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65" yWindow="435"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F18" i="35" s="1"/>
  <c r="G13" i="35"/>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3" i="33"/>
  <c r="F18" i="33" s="1"/>
  <c r="G13" i="33"/>
  <c r="H13" i="33"/>
  <c r="H18" i="33" s="1"/>
  <c r="I13" i="33"/>
  <c r="I18" i="33" s="1"/>
  <c r="J13" i="33"/>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19" i="33"/>
  <c r="AI25" i="33" s="1"/>
  <c r="AI26" i="33" s="1"/>
  <c r="AI28" i="33" s="1"/>
  <c r="AI29" i="33" s="1"/>
  <c r="AA19" i="35"/>
  <c r="AA25" i="35" s="1"/>
  <c r="AA26" i="35" s="1"/>
  <c r="AA28" i="35" s="1"/>
  <c r="AY52" i="35" s="1"/>
  <c r="AA19" i="33"/>
  <c r="AA25" i="33" s="1"/>
  <c r="AA26" i="33" s="1"/>
  <c r="S19" i="35"/>
  <c r="S25" i="35" s="1"/>
  <c r="S26" i="35" s="1"/>
  <c r="S28"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19" i="35"/>
  <c r="AD25" i="35" s="1"/>
  <c r="AD26" i="35" s="1"/>
  <c r="Z19" i="33"/>
  <c r="Z25" i="33" s="1"/>
  <c r="Z26" i="33" s="1"/>
  <c r="Z28" i="33" s="1"/>
  <c r="AR51" i="33" s="1"/>
  <c r="Z19" i="35"/>
  <c r="Z25" i="35" s="1"/>
  <c r="Z26" i="35" s="1"/>
  <c r="V19" i="33"/>
  <c r="V25" i="33" s="1"/>
  <c r="V26" i="33" s="1"/>
  <c r="V28" i="33" s="1"/>
  <c r="V19" i="35"/>
  <c r="V25" i="35" s="1"/>
  <c r="V26" i="35" s="1"/>
  <c r="R19" i="33"/>
  <c r="R25" i="33" s="1"/>
  <c r="R26" i="33" s="1"/>
  <c r="R28" i="33" s="1"/>
  <c r="BB43" i="33" s="1"/>
  <c r="R19" i="35"/>
  <c r="R25" i="35" s="1"/>
  <c r="R26" i="35" s="1"/>
  <c r="N19" i="33"/>
  <c r="N25" i="33" s="1"/>
  <c r="N26" i="33" s="1"/>
  <c r="N28" i="33" s="1"/>
  <c r="N19" i="35"/>
  <c r="N25" i="35" s="1"/>
  <c r="N26" i="35" s="1"/>
  <c r="J19" i="33"/>
  <c r="J25" i="33" s="1"/>
  <c r="J26" i="33" s="1"/>
  <c r="J28" i="33" s="1"/>
  <c r="AP35" i="33" s="1"/>
  <c r="J19" i="35"/>
  <c r="J25" i="35" s="1"/>
  <c r="J26" i="35" s="1"/>
  <c r="AU19" i="35"/>
  <c r="AU25" i="35" s="1"/>
  <c r="AU26" i="35" s="1"/>
  <c r="AU19" i="33"/>
  <c r="AU25" i="33" s="1"/>
  <c r="AU26" i="33" s="1"/>
  <c r="AU28" i="33" s="1"/>
  <c r="AU29" i="33" s="1"/>
  <c r="AM19" i="35"/>
  <c r="AM25" i="35" s="1"/>
  <c r="AM26" i="35" s="1"/>
  <c r="AM19" i="33"/>
  <c r="AM25" i="33" s="1"/>
  <c r="AM26" i="33" s="1"/>
  <c r="AM28" i="33" s="1"/>
  <c r="AM29" i="33" s="1"/>
  <c r="AE19" i="35"/>
  <c r="AE25" i="35" s="1"/>
  <c r="AE26" i="35" s="1"/>
  <c r="AE28" i="35" s="1"/>
  <c r="AE19" i="33"/>
  <c r="AE25" i="33" s="1"/>
  <c r="AE26" i="33" s="1"/>
  <c r="AE28" i="33" s="1"/>
  <c r="AZ56" i="33" s="1"/>
  <c r="W19" i="35"/>
  <c r="W25" i="35" s="1"/>
  <c r="W26" i="35" s="1"/>
  <c r="W28" i="35" s="1"/>
  <c r="AT48" i="35" s="1"/>
  <c r="W19" i="33"/>
  <c r="W25" i="33" s="1"/>
  <c r="W26" i="33" s="1"/>
  <c r="W28" i="33" s="1"/>
  <c r="AQ48" i="33" s="1"/>
  <c r="O19" i="35"/>
  <c r="O25" i="35" s="1"/>
  <c r="O26" i="35" s="1"/>
  <c r="O28" i="35" s="1"/>
  <c r="O19" i="33"/>
  <c r="O25" i="33" s="1"/>
  <c r="O26" i="33" s="1"/>
  <c r="O28" i="33" s="1"/>
  <c r="BD40" i="33" s="1"/>
  <c r="G19" i="35"/>
  <c r="G25" i="35" s="1"/>
  <c r="G26" i="35" s="1"/>
  <c r="G28" i="35" s="1"/>
  <c r="AN32" i="35" s="1"/>
  <c r="G19" i="33"/>
  <c r="G25" i="33" s="1"/>
  <c r="G26" i="33" s="1"/>
  <c r="G28" i="33" s="1"/>
  <c r="AJ32" i="33" s="1"/>
  <c r="AW19" i="33"/>
  <c r="AW25" i="33" s="1"/>
  <c r="AW26" i="33" s="1"/>
  <c r="AW19" i="35"/>
  <c r="AW25" i="35" s="1"/>
  <c r="AW26" i="35" s="1"/>
  <c r="AW28" i="35" s="1"/>
  <c r="AW29" i="35" s="1"/>
  <c r="AS19" i="33"/>
  <c r="AS25" i="33" s="1"/>
  <c r="AS26" i="33" s="1"/>
  <c r="AS28" i="33" s="1"/>
  <c r="AS19" i="35"/>
  <c r="AS25" i="35" s="1"/>
  <c r="AS26" i="35" s="1"/>
  <c r="AS28" i="35" s="1"/>
  <c r="AS29" i="35" s="1"/>
  <c r="AO19" i="33"/>
  <c r="AO25" i="33" s="1"/>
  <c r="AO26" i="33" s="1"/>
  <c r="AO19" i="35"/>
  <c r="AO25" i="35" s="1"/>
  <c r="AO26" i="35" s="1"/>
  <c r="AO28" i="35" s="1"/>
  <c r="AO29" i="35" s="1"/>
  <c r="AK19" i="33"/>
  <c r="AK25" i="33" s="1"/>
  <c r="AK26" i="33" s="1"/>
  <c r="AK19" i="35"/>
  <c r="AK25" i="35" s="1"/>
  <c r="AK26" i="35" s="1"/>
  <c r="AK28" i="35" s="1"/>
  <c r="AK29" i="35" s="1"/>
  <c r="AG19" i="33"/>
  <c r="AG25" i="33" s="1"/>
  <c r="AG26" i="33" s="1"/>
  <c r="AG19" i="35"/>
  <c r="AG25" i="35" s="1"/>
  <c r="AG26" i="35" s="1"/>
  <c r="AG28" i="35" s="1"/>
  <c r="AG29" i="35" s="1"/>
  <c r="AC19" i="33"/>
  <c r="AC25" i="33" s="1"/>
  <c r="AC26" i="33" s="1"/>
  <c r="AC28" i="33" s="1"/>
  <c r="BA54" i="33" s="1"/>
  <c r="AC19" i="35"/>
  <c r="AC25" i="35" s="1"/>
  <c r="AC26" i="35" s="1"/>
  <c r="Y19" i="33"/>
  <c r="Y25" i="33" s="1"/>
  <c r="Y26" i="33" s="1"/>
  <c r="Y28" i="33" s="1"/>
  <c r="Y19" i="35"/>
  <c r="Y25" i="35" s="1"/>
  <c r="Y26" i="35" s="1"/>
  <c r="Y28" i="35" s="1"/>
  <c r="AY50" i="35" s="1"/>
  <c r="U19" i="33"/>
  <c r="U25" i="33" s="1"/>
  <c r="U26" i="33" s="1"/>
  <c r="U28" i="33" s="1"/>
  <c r="AP46" i="33" s="1"/>
  <c r="U19" i="35"/>
  <c r="U25" i="35" s="1"/>
  <c r="U26" i="35" s="1"/>
  <c r="U28" i="35" s="1"/>
  <c r="AS46" i="35" s="1"/>
  <c r="Q19" i="33"/>
  <c r="Q25" i="33" s="1"/>
  <c r="Q26" i="33" s="1"/>
  <c r="Q28" i="33" s="1"/>
  <c r="Q19" i="35"/>
  <c r="Q25" i="35" s="1"/>
  <c r="Q26" i="35" s="1"/>
  <c r="Q28" i="35" s="1"/>
  <c r="AW42" i="35" s="1"/>
  <c r="M19" i="33"/>
  <c r="M25" i="33" s="1"/>
  <c r="M26" i="33" s="1"/>
  <c r="M28" i="33" s="1"/>
  <c r="AS38" i="33" s="1"/>
  <c r="M19" i="35"/>
  <c r="M25" i="35" s="1"/>
  <c r="M26" i="35" s="1"/>
  <c r="M28" i="35" s="1"/>
  <c r="I19" i="33"/>
  <c r="I25" i="33" s="1"/>
  <c r="I26"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G56" i="35"/>
  <c r="AP44" i="35"/>
  <c r="AI44" i="35"/>
  <c r="AD40" i="35"/>
  <c r="AC40" i="35"/>
  <c r="AQ55" i="33"/>
  <c r="AL55" i="33"/>
  <c r="AR47" i="33"/>
  <c r="BC47" i="33"/>
  <c r="AG47" i="33"/>
  <c r="AU39" i="33"/>
  <c r="Y39" i="33"/>
  <c r="AT39" i="33"/>
  <c r="Z39" i="33"/>
  <c r="AT50" i="33"/>
  <c r="BC50" i="33"/>
  <c r="AI50" i="33"/>
  <c r="AR42" i="33"/>
  <c r="AO42" i="33"/>
  <c r="Y42" i="33"/>
  <c r="V42" i="33"/>
  <c r="I28" i="33" l="1"/>
  <c r="I29" i="33" s="1"/>
  <c r="Q29" i="33"/>
  <c r="BD42" i="33"/>
  <c r="AV42" i="33"/>
  <c r="AN42" i="33"/>
  <c r="AY42" i="33"/>
  <c r="AQ42" i="33"/>
  <c r="AI42" i="33"/>
  <c r="AH42" i="33"/>
  <c r="W42" i="33"/>
  <c r="AZ42" i="33"/>
  <c r="AP42" i="33"/>
  <c r="AW42" i="33"/>
  <c r="AM42" i="33"/>
  <c r="AC42" i="33"/>
  <c r="U42" i="33"/>
  <c r="AB42" i="33"/>
  <c r="T42" i="33"/>
  <c r="AX42" i="33"/>
  <c r="AL42" i="33"/>
  <c r="AU42" i="33"/>
  <c r="AK42" i="33"/>
  <c r="AD42" i="33"/>
  <c r="S42" i="33"/>
  <c r="Z42" i="33"/>
  <c r="R42" i="33"/>
  <c r="Y29" i="33"/>
  <c r="AX50" i="33"/>
  <c r="AP50" i="33"/>
  <c r="AH50" i="33"/>
  <c r="Z50" i="33"/>
  <c r="AW50" i="33"/>
  <c r="AO50" i="33"/>
  <c r="AG50" i="33"/>
  <c r="BB50" i="33"/>
  <c r="AR50" i="33"/>
  <c r="AF50" i="33"/>
  <c r="BA50" i="33"/>
  <c r="AQ50" i="33"/>
  <c r="AE50" i="33"/>
  <c r="AZ50" i="33"/>
  <c r="AN50" i="33"/>
  <c r="AD50" i="33"/>
  <c r="AY50" i="33"/>
  <c r="AM50" i="33"/>
  <c r="AC50" i="33"/>
  <c r="AG28" i="33"/>
  <c r="AO28" i="33"/>
  <c r="AO29" i="33" s="1"/>
  <c r="AW28" i="33"/>
  <c r="AW29" i="33" s="1"/>
  <c r="O29" i="35"/>
  <c r="AX40" i="35"/>
  <c r="AP40" i="35"/>
  <c r="AH40" i="35"/>
  <c r="Z40" i="35"/>
  <c r="R40" i="35"/>
  <c r="AY40" i="35"/>
  <c r="AQ40" i="35"/>
  <c r="AI40" i="35"/>
  <c r="AA40" i="35"/>
  <c r="S40" i="35"/>
  <c r="AV40" i="35"/>
  <c r="AL40" i="35"/>
  <c r="AB40" i="35"/>
  <c r="P40" i="35"/>
  <c r="AU40" i="35"/>
  <c r="AK40" i="35"/>
  <c r="Y40" i="35"/>
  <c r="BD40" i="35"/>
  <c r="AT40" i="35"/>
  <c r="AJ40" i="35"/>
  <c r="X40" i="35"/>
  <c r="BC40" i="35"/>
  <c r="AS40" i="35"/>
  <c r="AG40" i="35"/>
  <c r="W40" i="35"/>
  <c r="BB40" i="35"/>
  <c r="AR40" i="35"/>
  <c r="AF40" i="35"/>
  <c r="V40" i="35"/>
  <c r="BA40" i="35"/>
  <c r="AO40" i="35"/>
  <c r="AE40" i="35"/>
  <c r="U40" i="35"/>
  <c r="AE29" i="35"/>
  <c r="BA56" i="35"/>
  <c r="AS56" i="35"/>
  <c r="AK56" i="35"/>
  <c r="BB56" i="35"/>
  <c r="AT56" i="35"/>
  <c r="AL56" i="35"/>
  <c r="AY56" i="35"/>
  <c r="AO56" i="35"/>
  <c r="BD56" i="35"/>
  <c r="AR56" i="35"/>
  <c r="AH56" i="35"/>
  <c r="AW56" i="35"/>
  <c r="AM56" i="35"/>
  <c r="AZ56" i="35"/>
  <c r="AP56" i="35"/>
  <c r="AF56" i="35"/>
  <c r="AU56" i="35"/>
  <c r="AI56" i="35"/>
  <c r="AX56" i="35"/>
  <c r="AN56" i="35"/>
  <c r="AU28" i="35"/>
  <c r="AU29" i="35" s="1"/>
  <c r="N29" i="33"/>
  <c r="BA39" i="33"/>
  <c r="AS39" i="33"/>
  <c r="AK39" i="33"/>
  <c r="AC39" i="33"/>
  <c r="U39" i="33"/>
  <c r="BD39" i="33"/>
  <c r="AV39" i="33"/>
  <c r="AN39" i="33"/>
  <c r="AF39" i="33"/>
  <c r="X39" i="33"/>
  <c r="P39" i="33"/>
  <c r="BC39" i="33"/>
  <c r="AQ39" i="33"/>
  <c r="AG39" i="33"/>
  <c r="W39" i="33"/>
  <c r="BB39" i="33"/>
  <c r="AR39" i="33"/>
  <c r="AH39" i="33"/>
  <c r="V39" i="33"/>
  <c r="AY39" i="33"/>
  <c r="AO39" i="33"/>
  <c r="AE39" i="33"/>
  <c r="S39" i="33"/>
  <c r="AZ39" i="33"/>
  <c r="AP39" i="33"/>
  <c r="AD39" i="33"/>
  <c r="T39" i="33"/>
  <c r="V29" i="33"/>
  <c r="AX47" i="33"/>
  <c r="AP47" i="33"/>
  <c r="AH47" i="33"/>
  <c r="Z47" i="33"/>
  <c r="AY47" i="33"/>
  <c r="AQ47" i="33"/>
  <c r="AI47" i="33"/>
  <c r="AA47" i="33"/>
  <c r="AZ47" i="33"/>
  <c r="AN47" i="33"/>
  <c r="AD47" i="33"/>
  <c r="BA47" i="33"/>
  <c r="AO47" i="33"/>
  <c r="AE47" i="33"/>
  <c r="AV47" i="33"/>
  <c r="AL47" i="33"/>
  <c r="AB47" i="33"/>
  <c r="AW47" i="33"/>
  <c r="AM47" i="33"/>
  <c r="AC47" i="33"/>
  <c r="AD29" i="33"/>
  <c r="BA55" i="33"/>
  <c r="AS55" i="33"/>
  <c r="AK55" i="33"/>
  <c r="BD55" i="33"/>
  <c r="AV55" i="33"/>
  <c r="AN55" i="33"/>
  <c r="AF55" i="33"/>
  <c r="AY55" i="33"/>
  <c r="AO55" i="33"/>
  <c r="AE55" i="33"/>
  <c r="AT55" i="33"/>
  <c r="AJ55" i="33"/>
  <c r="AW55" i="33"/>
  <c r="AM55" i="33"/>
  <c r="BB55" i="33"/>
  <c r="AR55" i="33"/>
  <c r="AH55" i="33"/>
  <c r="AU55" i="33"/>
  <c r="AI55" i="33"/>
  <c r="AZ55" i="33"/>
  <c r="S29" i="35"/>
  <c r="BD44" i="35"/>
  <c r="AV44" i="35"/>
  <c r="AN44" i="35"/>
  <c r="AF44" i="35"/>
  <c r="X44" i="35"/>
  <c r="BA44" i="35"/>
  <c r="AS44" i="35"/>
  <c r="AK44" i="35"/>
  <c r="AC44" i="35"/>
  <c r="U44" i="35"/>
  <c r="AX44" i="35"/>
  <c r="AL44" i="35"/>
  <c r="AB44" i="35"/>
  <c r="BC44" i="35"/>
  <c r="AQ44" i="35"/>
  <c r="AG44" i="35"/>
  <c r="W44" i="35"/>
  <c r="AT44" i="35"/>
  <c r="AJ44" i="35"/>
  <c r="Z44" i="35"/>
  <c r="AY44" i="35"/>
  <c r="AO44" i="35"/>
  <c r="AE44" i="35"/>
  <c r="BB44" i="35"/>
  <c r="AR44" i="35"/>
  <c r="AH44" i="35"/>
  <c r="V44" i="35"/>
  <c r="AW44" i="35"/>
  <c r="AM44" i="35"/>
  <c r="AA44" i="35"/>
  <c r="AI28" i="35"/>
  <c r="AI29" i="35" s="1"/>
  <c r="X42" i="33"/>
  <c r="AA42" i="33"/>
  <c r="AS42" i="33"/>
  <c r="AT42" i="33"/>
  <c r="AK50" i="33"/>
  <c r="AB50" i="33"/>
  <c r="AV50" i="33"/>
  <c r="AB39" i="33"/>
  <c r="AX39" i="33"/>
  <c r="AA39" i="33"/>
  <c r="AW39" i="33"/>
  <c r="AK47" i="33"/>
  <c r="X47" i="33"/>
  <c r="AT47" i="33"/>
  <c r="AP55" i="33"/>
  <c r="BC55" i="33"/>
  <c r="AM40" i="35"/>
  <c r="AN40" i="35"/>
  <c r="AU44" i="35"/>
  <c r="AZ44" i="35"/>
  <c r="AQ56" i="35"/>
  <c r="AF42" i="33"/>
  <c r="AE42" i="33"/>
  <c r="BA42" i="33"/>
  <c r="BB42" i="33"/>
  <c r="AS50" i="33"/>
  <c r="AJ50" i="33"/>
  <c r="BD50" i="33"/>
  <c r="AJ39" i="33"/>
  <c r="O39" i="33"/>
  <c r="AI39" i="33"/>
  <c r="W47" i="33"/>
  <c r="AS47" i="33"/>
  <c r="AF47" i="33"/>
  <c r="BB47" i="33"/>
  <c r="AX55" i="33"/>
  <c r="AW40" i="35"/>
  <c r="AZ40" i="35"/>
  <c r="T44" i="35"/>
  <c r="AJ56" i="35"/>
  <c r="BC56" i="35"/>
  <c r="AJ42" i="33"/>
  <c r="AG42" i="33"/>
  <c r="BC42" i="33"/>
  <c r="AA50" i="33"/>
  <c r="AU50" i="33"/>
  <c r="AL50" i="33"/>
  <c r="R39" i="33"/>
  <c r="AL39" i="33"/>
  <c r="Q39" i="33"/>
  <c r="AM39" i="33"/>
  <c r="Y47" i="33"/>
  <c r="AU47" i="33"/>
  <c r="AJ47" i="33"/>
  <c r="BD47" i="33"/>
  <c r="AG55" i="33"/>
  <c r="Q40" i="35"/>
  <c r="T40" i="35"/>
  <c r="Y44" i="35"/>
  <c r="AD44" i="35"/>
  <c r="AV56"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BA58" i="33" l="1"/>
  <c r="AS58" i="33"/>
  <c r="AK58" i="33"/>
  <c r="AZ58" i="33"/>
  <c r="AR58" i="33"/>
  <c r="AJ58" i="33"/>
  <c r="AU58" i="33"/>
  <c r="AI58" i="33"/>
  <c r="AV58" i="33"/>
  <c r="AL58" i="33"/>
  <c r="BC58" i="33"/>
  <c r="AQ58" i="33"/>
  <c r="BD58" i="33"/>
  <c r="AT58" i="33"/>
  <c r="AH58" i="33"/>
  <c r="AY58" i="33"/>
  <c r="AO58" i="33"/>
  <c r="BB58" i="33"/>
  <c r="AP58" i="33"/>
  <c r="AN58" i="33"/>
  <c r="AW58" i="33"/>
  <c r="AM58" i="33"/>
  <c r="AX58" i="33"/>
  <c r="AG29" i="33"/>
  <c r="AX34" i="33"/>
  <c r="AP34" i="33"/>
  <c r="AH34" i="33"/>
  <c r="Z34" i="33"/>
  <c r="Z60" i="33" s="1"/>
  <c r="R34" i="33"/>
  <c r="J34" i="33"/>
  <c r="J60" i="33" s="1"/>
  <c r="AU34" i="33"/>
  <c r="AM34" i="33"/>
  <c r="AE34" i="33"/>
  <c r="W34" i="33"/>
  <c r="W60" i="33" s="1"/>
  <c r="O34" i="33"/>
  <c r="O60" i="33" s="1"/>
  <c r="AV34" i="33"/>
  <c r="AL34" i="33"/>
  <c r="AB34" i="33"/>
  <c r="P34" i="33"/>
  <c r="P60" i="33" s="1"/>
  <c r="AY34" i="33"/>
  <c r="AO34" i="33"/>
  <c r="AC34" i="33"/>
  <c r="S34" i="33"/>
  <c r="S60" i="33" s="1"/>
  <c r="AT34" i="33"/>
  <c r="AJ34" i="33"/>
  <c r="X34" i="33"/>
  <c r="X60" i="33" s="1"/>
  <c r="N34" i="33"/>
  <c r="N60" i="33" s="1"/>
  <c r="AW34" i="33"/>
  <c r="AK34" i="33"/>
  <c r="AA34" i="33"/>
  <c r="AA60" i="33" s="1"/>
  <c r="Q34" i="33"/>
  <c r="Q60" i="33" s="1"/>
  <c r="BB34" i="33"/>
  <c r="AR34" i="33"/>
  <c r="AF34" i="33"/>
  <c r="V34" i="33"/>
  <c r="V60" i="33" s="1"/>
  <c r="L34" i="33"/>
  <c r="L60" i="33" s="1"/>
  <c r="AS34" i="33"/>
  <c r="AI34" i="33"/>
  <c r="Y34" i="33"/>
  <c r="Y60" i="33" s="1"/>
  <c r="M34" i="33"/>
  <c r="M60" i="33" s="1"/>
  <c r="T34" i="33"/>
  <c r="U34" i="33"/>
  <c r="U60" i="33" s="1"/>
  <c r="AZ34" i="33"/>
  <c r="BA34" i="33"/>
  <c r="K34" i="33"/>
  <c r="AN34" i="33"/>
  <c r="AQ34" i="33"/>
  <c r="AD34" i="33"/>
  <c r="AG34" i="33"/>
  <c r="G60" i="33"/>
  <c r="K60" i="33"/>
  <c r="R60" i="33"/>
  <c r="H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D60" i="33" s="1"/>
  <c r="BA52" i="33"/>
  <c r="AS52" i="33"/>
  <c r="AK52" i="33"/>
  <c r="AN52" i="33"/>
  <c r="AC52" i="33"/>
  <c r="AL52" i="33"/>
  <c r="AB52" i="33"/>
  <c r="AZ52" i="33"/>
  <c r="AW52" i="33"/>
  <c r="AO52" i="33"/>
  <c r="AO60" i="33" s="1"/>
  <c r="AV52" i="33"/>
  <c r="AG52" i="33"/>
  <c r="AG60" i="33" s="1"/>
  <c r="AT52" i="33"/>
  <c r="AF52" i="33"/>
  <c r="BB52" i="33"/>
  <c r="AQ52" i="33"/>
  <c r="AJ52" i="33"/>
  <c r="AH52" i="33"/>
  <c r="AY52" i="33"/>
  <c r="AX52" i="33"/>
  <c r="AU52" i="33"/>
  <c r="AR52" i="33"/>
  <c r="AR60" i="33" s="1"/>
  <c r="BC52" i="33"/>
  <c r="AM52" i="33"/>
  <c r="AE52" i="33"/>
  <c r="AE60" i="33" s="1"/>
  <c r="AD52" i="33"/>
  <c r="AI52" i="33"/>
  <c r="AP52" i="33"/>
  <c r="Z29" i="35"/>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AF60" i="33" l="1"/>
  <c r="AL60" i="33"/>
  <c r="AS60" i="33"/>
  <c r="G62" i="33"/>
  <c r="H61" i="33" s="1"/>
  <c r="AB60" i="33"/>
  <c r="AJ60" i="33"/>
  <c r="AC60" i="33"/>
  <c r="AP60" i="33"/>
  <c r="AM60" i="33"/>
  <c r="AX60" i="33"/>
  <c r="AQ60" i="33"/>
  <c r="AZ60" i="33"/>
  <c r="AN60" i="33"/>
  <c r="BC60" i="33"/>
  <c r="AK60" i="33"/>
  <c r="AI60" i="33"/>
  <c r="AY60" i="33"/>
  <c r="AV60" i="33"/>
  <c r="AD60" i="33"/>
  <c r="AH60" i="33"/>
  <c r="BB60" i="33"/>
  <c r="AU60" i="33"/>
  <c r="AT60" i="33"/>
  <c r="AW60" i="33"/>
  <c r="BA60" i="33"/>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H62" i="33"/>
  <c r="I61" i="33"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U18" i="31"/>
  <c r="AT18" i="31"/>
  <c r="AS18" i="31"/>
  <c r="AS26" i="31" s="1"/>
  <c r="AR18" i="31"/>
  <c r="AQ18" i="31"/>
  <c r="AP18" i="31"/>
  <c r="AO18" i="31"/>
  <c r="AO26" i="31" s="1"/>
  <c r="AN18" i="31"/>
  <c r="AM18" i="31"/>
  <c r="AL18" i="31"/>
  <c r="AK18" i="31"/>
  <c r="AK26" i="31" s="1"/>
  <c r="AJ18" i="31"/>
  <c r="AI18" i="31"/>
  <c r="AH18" i="31"/>
  <c r="AG18" i="31"/>
  <c r="AG26" i="31" s="1"/>
  <c r="AF18" i="31"/>
  <c r="AE18" i="31"/>
  <c r="AD18" i="31"/>
  <c r="AC18" i="31"/>
  <c r="AC26" i="31" s="1"/>
  <c r="AB18" i="31"/>
  <c r="AA18" i="31"/>
  <c r="Z18" i="31"/>
  <c r="Y18" i="31"/>
  <c r="X18" i="31"/>
  <c r="W18" i="31"/>
  <c r="V18" i="31"/>
  <c r="U18" i="31"/>
  <c r="U26" i="31" s="1"/>
  <c r="T18" i="31"/>
  <c r="S18" i="31"/>
  <c r="R18" i="31"/>
  <c r="Q18" i="31"/>
  <c r="Q26" i="31" s="1"/>
  <c r="P18" i="31"/>
  <c r="O18" i="31"/>
  <c r="N18" i="31"/>
  <c r="M18" i="31"/>
  <c r="M26" i="31" s="1"/>
  <c r="L18" i="31"/>
  <c r="K18" i="31"/>
  <c r="J18" i="31"/>
  <c r="I18" i="31"/>
  <c r="I26" i="31" s="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G26" i="31" l="1"/>
  <c r="K26" i="31"/>
  <c r="K28" i="31" s="1"/>
  <c r="K29" i="31" s="1"/>
  <c r="O26" i="31"/>
  <c r="O28" i="31" s="1"/>
  <c r="O29" i="31" s="1"/>
  <c r="S26" i="31"/>
  <c r="S28" i="31" s="1"/>
  <c r="S29" i="31" s="1"/>
  <c r="W26" i="31"/>
  <c r="AA26" i="31"/>
  <c r="AA28" i="31" s="1"/>
  <c r="AA29" i="31" s="1"/>
  <c r="AE26" i="31"/>
  <c r="AI26" i="31"/>
  <c r="AI28" i="31" s="1"/>
  <c r="AI29" i="31" s="1"/>
  <c r="AM26" i="3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AD28" i="31"/>
  <c r="AD29" i="31" s="1"/>
  <c r="G28" i="31"/>
  <c r="G29" i="31" s="1"/>
  <c r="I28" i="31"/>
  <c r="I29" i="31" s="1"/>
  <c r="M28" i="31"/>
  <c r="M29" i="31" s="1"/>
  <c r="Q28" i="31"/>
  <c r="Q29" i="31" s="1"/>
  <c r="U28" i="31"/>
  <c r="U29" i="31" s="1"/>
  <c r="W28" i="31"/>
  <c r="W29" i="31" s="1"/>
  <c r="AC28" i="31"/>
  <c r="AC29" i="31" s="1"/>
  <c r="AE28" i="31"/>
  <c r="AE29" i="31" s="1"/>
  <c r="AG28" i="31"/>
  <c r="AG29" i="31" s="1"/>
  <c r="AK28" i="31"/>
  <c r="AM28" i="31"/>
  <c r="AM29" i="31" s="1"/>
  <c r="AO28" i="31"/>
  <c r="AS28" i="3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<sst xmlns="http://schemas.openxmlformats.org/spreadsheetml/2006/main" count="1211" uniqueCount="407">
  <si>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</si>
  <si>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</si>
  <si>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</si>
  <si>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</si>
  <si>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</si>
  <si>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</si>
  <si>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</si>
  <si>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</si>
  <si>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</si>
  <si>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</si>
  <si>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</si>
  <si>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</si>
  <si>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</si>
  <si>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</si>
  <si>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</si>
  <si>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</si>
  <si>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</si>
  <si>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</si>
  <si>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</si>
  <si>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</si>
  <si>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</si>
  <si>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</si>
  <si>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</si>
  <si>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</si>
  <si>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</si>
  <si>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</si>
  <si>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</si>
  <si>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</si>
  <si>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</si>
  <si>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</si>
  <si>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</si>
  <si>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</si>
  <si>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</si>
  <si>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</si>
  <si>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</si>
  <si>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</si>
  <si>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</si>
  <si>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</si>
  <si>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</si>
  <si>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</si>
  <si>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</si>
  <si>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</si>
  <si>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</si>
  <si>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</si>
  <si>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</si>
  <si>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</si>
  <si>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</si>
  <si>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</si>
  <si>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</si>
  <si>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</si>
  <si>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</si>
  <si>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</si>
  <si>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</si>
  <si>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</si>
  <si>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</si>
  <si>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</si>
  <si>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</si>
  <si>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</si>
  <si>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</si>
  <si>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</si>
  <si>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</si>
  <si>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</si>
  <si>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</si>
  <si>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</si>
  <si>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</si>
  <si>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</si>
  <si>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</si>
  <si>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</si>
  <si>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</si>
  <si>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</si>
  <si>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</si>
  <si>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</si>
  <si>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</si>
  <si>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</si>
  <si>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</si>
  <si>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</si>
  <si>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</si>
  <si>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</si>
  <si>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</si>
  <si>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</si>
  <si>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</si>
  <si>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</si>
  <si>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</si>
  <si>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</si>
  <si>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</si>
  <si>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</si>
  <si>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</si>
  <si>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</si>
  <si>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</si>
  <si>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</si>
  <si>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</si>
  <si>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</si>
  <si>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</si>
  <si>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</si>
  <si>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</si>
  <si>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</si>
  <si>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</si>
  <si>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</si>
  <si>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</si>
  <si>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</si>
  <si>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</si>
  <si>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</si>
  <si>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</si>
  <si>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</si>
  <si>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</si>
  <si>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</si>
  <si>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</si>
  <si>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</si>
  <si>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</si>
  <si>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</si>
  <si>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</si>
  <si>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</si>
  <si>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</si>
  <si>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</si>
  <si>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</si>
  <si>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</si>
  <si>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</si>
  <si>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</si>
  <si>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</si>
  <si>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</si>
  <si>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</si>
  <si>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</si>
  <si>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</si>
  <si>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</si>
  <si>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</si>
  <si>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</si>
  <si>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</si>
  <si>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</si>
  <si>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</si>
  <si>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</si>
  <si>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</si>
  <si>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</si>
  <si>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</si>
  <si>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</si>
  <si>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</si>
  <si>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</si>
  <si>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</si>
  <si>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</si>
  <si>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</si>
  <si>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</si>
  <si>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</si>
  <si>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</si>
  <si>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</si>
  <si>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</si>
  <si>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</si>
  <si>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</si>
  <si>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</si>
  <si>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</si>
  <si>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</si>
  <si>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</si>
  <si>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</si>
  <si>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</si>
  <si>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</si>
  <si>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</si>
  <si>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</si>
  <si>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</si>
  <si>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</si>
  <si>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</si>
  <si>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</si>
  <si>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</si>
  <si>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</si>
  <si>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</si>
  <si>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</si>
  <si>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</si>
  <si>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</si>
  <si>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</si>
  <si>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</si>
  <si>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</si>
  <si>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</si>
  <si>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</si>
  <si>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</si>
  <si>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</si>
  <si>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</si>
  <si>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</si>
  <si>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</si>
  <si>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</si>
  <si>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</si>
  <si>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</si>
  <si>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</si>
  <si>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</si>
  <si>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</si>
  <si>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</si>
  <si>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</si>
  <si>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</si>
  <si>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</si>
  <si>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</si>
  <si>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</si>
  <si>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</si>
  <si>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</si>
  <si>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</si>
  <si>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</si>
  <si>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</si>
  <si>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</si>
  <si>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</si>
  <si>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</si>
  <si>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</si>
  <si>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</si>
  <si>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</si>
  <si>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</si>
  <si>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</si>
  <si>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</si>
  <si>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</si>
  <si>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</si>
  <si>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</si>
  <si>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</si>
  <si>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</si>
  <si>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</si>
  <si>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</si>
  <si>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</si>
  <si>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</si>
  <si>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</si>
  <si>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</si>
  <si>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</si>
  <si>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</si>
  <si>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</si>
  <si>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</si>
  <si>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</si>
  <si>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</si>
  <si>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</si>
  <si>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</si>
  <si>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</si>
  <si>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</si>
  <si>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</si>
  <si>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</si>
  <si>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</si>
  <si>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</si>
  <si>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</si>
  <si>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</si>
  <si>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</si>
  <si>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</si>
  <si>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</si>
  <si>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</si>
  <si>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</si>
  <si>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</si>
  <si>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</si>
  <si>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</si>
  <si>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</si>
  <si>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</si>
  <si>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</si>
  <si>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</si>
  <si>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</si>
  <si>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</si>
  <si>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</si>
  <si>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</si>
  <si>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</si>
  <si>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</si>
  <si>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</si>
  <si>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</si>
  <si>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</si>
  <si>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</si>
  <si>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</si>
  <si>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</si>
  <si>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</si>
  <si>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</si>
  <si>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</si>
  <si>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</si>
  <si>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</si>
  <si>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</si>
  <si>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</si>
  <si>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</si>
  <si>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</si>
  <si>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</si>
  <si>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</si>
  <si>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</si>
  <si>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</si>
  <si>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</si>
  <si>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</si>
  <si>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</si>
  <si>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</si>
  <si>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</si>
  <si>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</si>
  <si>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</si>
  <si>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</si>
  <si>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</si>
  <si>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</si>
  <si>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</si>
  <si>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</si>
  <si>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</si>
  <si>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</si>
  <si>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</si>
  <si>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</si>
  <si>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</si>
  <si>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</si>
  <si>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</si>
  <si>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</si>
  <si>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</si>
  <si>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</si>
  <si>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</si>
  <si>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</si>
  <si>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</si>
  <si>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</si>
  <si>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</si>
  <si>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</si>
  <si>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</si>
  <si>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</si>
  <si>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</si>
  <si>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</si>
  <si>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</si>
  <si>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</si>
  <si>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</si>
  <si>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</si>
  <si>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</si>
  <si>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</si>
  <si>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</si>
  <si>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</si>
  <si>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</si>
  <si>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</si>
  <si>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</si>
  <si>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</si>
  <si>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</si>
  <si>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</si>
  <si>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</si>
  <si>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</si>
  <si>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</si>
  <si>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</si>
  <si>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</si>
  <si>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</si>
  <si>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</si>
  <si>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</si>
  <si>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</si>
  <si>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</si>
  <si>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</si>
  <si>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</si>
  <si>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</si>
  <si>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</si>
  <si>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</si>
  <si>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</si>
  <si>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</si>
  <si>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</si>
  <si>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</si>
  <si>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</si>
  <si>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</si>
  <si>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</si>
  <si>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</si>
  <si>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</si>
  <si>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</si>
  <si>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</si>
  <si>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</si>
  <si>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</si>
  <si>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</si>
  <si>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</si>
  <si>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</si>
  <si>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</si>
  <si>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</si>
  <si>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</si>
  <si>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</si>
  <si>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</si>
  <si>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</si>
  <si>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</si>
  <si>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</si>
  <si>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</si>
  <si>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</si>
  <si>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</si>
  <si>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</si>
  <si>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</si>
  <si>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</si>
  <si>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</si>
  <si>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</si>
  <si>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</si>
  <si>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</si>
  <si>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</si>
  <si>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</si>
  <si>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</si>
  <si>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</si>
  <si>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</si>
  <si>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</si>
  <si>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</si>
  <si>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</si>
  <si>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</si>
  <si>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</si>
  <si>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</si>
  <si>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</si>
  <si>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</si>
  <si>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</si>
  <si>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</si>
  <si>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</si>
  <si>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</si>
  <si>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</si>
  <si>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</si>
  <si>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</si>
  <si>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</si>
  <si>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</si>
  <si>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</si>
  <si>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</si>
  <si>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</si>
  <si>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</si>
  <si>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</si>
  <si>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</si>
  <si>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</si>
  <si>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</si>
  <si>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</si>
  <si>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</si>
  <si>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</si>
  <si>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</si>
  <si>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</si>
  <si>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</si>
  <si>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</si>
  <si>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</si>
  <si>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</si>
  <si>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</si>
  <si>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</si>
  <si>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</si>
  <si>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</si>
  <si>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</si>
  <si>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South Wales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</si>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</sst>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19.061892739866128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37.206037355357843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53.523143056874034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76.449418546833485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-1.4607000000000001</v>
      </c>
      <c r="F13" s="62">
        <f>'Option 1'!F13</f>
        <v>-1.4442999999999999</v>
      </c>
      <c r="G13" s="62">
        <f>'Option 1'!G13</f>
        <v>-1.4289000000000001</v>
      </c>
      <c r="H13" s="62">
        <f>'Option 1'!H13</f>
        <v>-2.1187999999999998</v>
      </c>
      <c r="I13" s="62">
        <f>'Option 1'!I13</f>
        <v>-2.0956000000000001</v>
      </c>
      <c r="J13" s="62">
        <f>'Option 1'!J13</f>
        <v>-1.3817999999999999</v>
      </c>
      <c r="K13" s="62">
        <f>'Option 1'!K13</f>
        <v>-1.3661000000000001</v>
      </c>
      <c r="L13" s="62">
        <f>'Option 1'!L13</f>
        <v>-1.3512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-1.4607000000000001</v>
      </c>
      <c r="F18" s="59">
        <f t="shared" ref="F18:AW18" si="0">SUM(F13:F17)</f>
        <v>-1.4442999999999999</v>
      </c>
      <c r="G18" s="59">
        <f t="shared" si="0"/>
        <v>-1.4289000000000001</v>
      </c>
      <c r="H18" s="59">
        <f t="shared" si="0"/>
        <v>-2.1187999999999998</v>
      </c>
      <c r="I18" s="59">
        <f t="shared" si="0"/>
        <v>-2.0956000000000001</v>
      </c>
      <c r="J18" s="59">
        <f t="shared" si="0"/>
        <v>-1.3817999999999999</v>
      </c>
      <c r="K18" s="59">
        <f t="shared" si="0"/>
        <v>-1.3661000000000001</v>
      </c>
      <c r="L18" s="59">
        <f t="shared" si="0"/>
        <v>-1.3512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3.3354355762296728E-2</v>
      </c>
      <c r="G19" s="33">
        <f>'Option 1'!G19</f>
        <v>6.8824397326598119E-2</v>
      </c>
      <c r="H19" s="33">
        <f>'Option 1'!H19</f>
        <v>0.11045620960067221</v>
      </c>
      <c r="I19" s="33">
        <f>'Option 1'!I19</f>
        <v>0.17413233270523626</v>
      </c>
      <c r="J19" s="33">
        <f>'Option 1'!J19</f>
        <v>0.24259017369349428</v>
      </c>
      <c r="K19" s="33">
        <f>'Option 1'!K19</f>
        <v>0.29481339186876843</v>
      </c>
      <c r="L19" s="33">
        <f>'Option 1'!L19</f>
        <v>0.35106539502614442</v>
      </c>
      <c r="M19" s="33">
        <f>'Option 1'!M19</f>
        <v>0.41882233946453118</v>
      </c>
      <c r="N19" s="33">
        <f>'Option 1'!N19</f>
        <v>0.44718765788551107</v>
      </c>
      <c r="O19" s="33">
        <f>'Option 1'!O19</f>
        <v>0.47664094983665184</v>
      </c>
      <c r="P19" s="33">
        <f>'Option 1'!P19</f>
        <v>0.50720289218672865</v>
      </c>
      <c r="Q19" s="33">
        <f>'Option 1'!Q19</f>
        <v>0.53889422521448671</v>
      </c>
      <c r="R19" s="33">
        <f>'Option 1'!R19</f>
        <v>0.57173559912215188</v>
      </c>
      <c r="S19" s="33">
        <f>'Option 1'!S19</f>
        <v>0.6057477249923513</v>
      </c>
      <c r="T19" s="33">
        <f>'Option 1'!T19</f>
        <v>0.63500668151958117</v>
      </c>
      <c r="U19" s="33">
        <f>'Option 1'!U19</f>
        <v>0.66453781076193841</v>
      </c>
      <c r="V19" s="33">
        <f>'Option 1'!V19</f>
        <v>0.68879169708957844</v>
      </c>
      <c r="W19" s="33">
        <f>'Option 1'!W19</f>
        <v>0.70536059658823957</v>
      </c>
      <c r="X19" s="33">
        <f>'Option 1'!X19</f>
        <v>0.71875635267570748</v>
      </c>
      <c r="Y19" s="33">
        <f>'Option 1'!Y19</f>
        <v>0.726145774327696</v>
      </c>
      <c r="Z19" s="33">
        <f>'Option 1'!Z19</f>
        <v>0.72979204452492996</v>
      </c>
      <c r="AA19" s="33">
        <f>'Option 1'!AA19</f>
        <v>0.73311879879196473</v>
      </c>
      <c r="AB19" s="33">
        <f>'Option 1'!AB19</f>
        <v>0.73523430063367612</v>
      </c>
      <c r="AC19" s="33">
        <f>'Option 1'!AC19</f>
        <v>0.73741248162395479</v>
      </c>
      <c r="AD19" s="33">
        <f>'Option 1'!AD19</f>
        <v>0.73965426381497634</v>
      </c>
      <c r="AE19" s="33">
        <f>'Option 1'!AE19</f>
        <v>0.74196056925891674</v>
      </c>
      <c r="AF19" s="33">
        <f>'Option 1'!AF19</f>
        <v>0.74305918218670297</v>
      </c>
      <c r="AG19" s="33">
        <f>'Option 1'!AG19</f>
        <v>0.74305918218670297</v>
      </c>
      <c r="AH19" s="33">
        <f>'Option 1'!AH19</f>
        <v>0.74305918218670297</v>
      </c>
      <c r="AI19" s="33">
        <f>'Option 1'!AI19</f>
        <v>0.74305918218670297</v>
      </c>
      <c r="AJ19" s="33">
        <f>'Option 1'!AJ19</f>
        <v>0.74305918218670297</v>
      </c>
      <c r="AK19" s="33">
        <f>'Option 1'!AK19</f>
        <v>0.74305918218670297</v>
      </c>
      <c r="AL19" s="33">
        <f>'Option 1'!AL19</f>
        <v>0.74305918218670297</v>
      </c>
      <c r="AM19" s="33">
        <f>'Option 1'!AM19</f>
        <v>0.74305918218670297</v>
      </c>
      <c r="AN19" s="33">
        <f>'Option 1'!AN19</f>
        <v>0.74305918218670297</v>
      </c>
      <c r="AO19" s="33">
        <f>'Option 1'!AO19</f>
        <v>0.74305918218670297</v>
      </c>
      <c r="AP19" s="33">
        <f>'Option 1'!AP19</f>
        <v>0.74305918218670297</v>
      </c>
      <c r="AQ19" s="33">
        <f>'Option 1'!AQ19</f>
        <v>0.74305918218670297</v>
      </c>
      <c r="AR19" s="33">
        <f>'Option 1'!AR19</f>
        <v>0.74305918218670297</v>
      </c>
      <c r="AS19" s="33">
        <f>'Option 1'!AS19</f>
        <v>0.74305918218670297</v>
      </c>
      <c r="AT19" s="33">
        <f>'Option 1'!AT19</f>
        <v>0.74305918218670297</v>
      </c>
      <c r="AU19" s="33">
        <f>'Option 1'!AU19</f>
        <v>0.74305918218670297</v>
      </c>
      <c r="AV19" s="33">
        <f>'Option 1'!AV19</f>
        <v>0.74305918218670297</v>
      </c>
      <c r="AW19" s="33">
        <f>'Option 1'!AW19</f>
        <v>0.74305918218670297</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3.3354355762296728E-2</v>
      </c>
      <c r="G25" s="67">
        <f t="shared" si="1"/>
        <v>6.8824397326598119E-2</v>
      </c>
      <c r="H25" s="67">
        <f t="shared" si="1"/>
        <v>0.11045620960067221</v>
      </c>
      <c r="I25" s="67">
        <f t="shared" si="1"/>
        <v>0.17413233270523626</v>
      </c>
      <c r="J25" s="67">
        <f t="shared" si="1"/>
        <v>0.24259017369349428</v>
      </c>
      <c r="K25" s="67">
        <f t="shared" si="1"/>
        <v>0.29481339186876843</v>
      </c>
      <c r="L25" s="67">
        <f t="shared" si="1"/>
        <v>0.35106539502614442</v>
      </c>
      <c r="M25" s="67">
        <f t="shared" si="1"/>
        <v>0.41882233946453118</v>
      </c>
      <c r="N25" s="67">
        <f t="shared" si="1"/>
        <v>0.44718765788551107</v>
      </c>
      <c r="O25" s="67">
        <f t="shared" si="1"/>
        <v>0.47664094983665184</v>
      </c>
      <c r="P25" s="67">
        <f t="shared" si="1"/>
        <v>0.50720289218672865</v>
      </c>
      <c r="Q25" s="67">
        <f t="shared" si="1"/>
        <v>0.53889422521448671</v>
      </c>
      <c r="R25" s="67">
        <f t="shared" si="1"/>
        <v>0.57173559912215188</v>
      </c>
      <c r="S25" s="67">
        <f t="shared" si="1"/>
        <v>0.6057477249923513</v>
      </c>
      <c r="T25" s="67">
        <f t="shared" si="1"/>
        <v>0.63500668151958117</v>
      </c>
      <c r="U25" s="67">
        <f t="shared" si="1"/>
        <v>0.66453781076193841</v>
      </c>
      <c r="V25" s="67">
        <f t="shared" si="1"/>
        <v>0.68879169708957844</v>
      </c>
      <c r="W25" s="67">
        <f t="shared" si="1"/>
        <v>0.70536059658823957</v>
      </c>
      <c r="X25" s="67">
        <f t="shared" si="1"/>
        <v>0.71875635267570748</v>
      </c>
      <c r="Y25" s="67">
        <f t="shared" si="1"/>
        <v>0.726145774327696</v>
      </c>
      <c r="Z25" s="67">
        <f t="shared" si="1"/>
        <v>0.72979204452492996</v>
      </c>
      <c r="AA25" s="67">
        <f t="shared" si="1"/>
        <v>0.73311879879196473</v>
      </c>
      <c r="AB25" s="67">
        <f t="shared" si="1"/>
        <v>0.73523430063367612</v>
      </c>
      <c r="AC25" s="67">
        <f t="shared" si="1"/>
        <v>0.73741248162395479</v>
      </c>
      <c r="AD25" s="67">
        <f t="shared" si="1"/>
        <v>0.73965426381497634</v>
      </c>
      <c r="AE25" s="67">
        <f t="shared" si="1"/>
        <v>0.74196056925891674</v>
      </c>
      <c r="AF25" s="67">
        <f t="shared" si="1"/>
        <v>0.74305918218670297</v>
      </c>
      <c r="AG25" s="67">
        <f t="shared" si="1"/>
        <v>0.74305918218670297</v>
      </c>
      <c r="AH25" s="67">
        <f t="shared" si="1"/>
        <v>0.74305918218670297</v>
      </c>
      <c r="AI25" s="67">
        <f t="shared" si="1"/>
        <v>0.74305918218670297</v>
      </c>
      <c r="AJ25" s="67">
        <f t="shared" si="1"/>
        <v>0.74305918218670297</v>
      </c>
      <c r="AK25" s="67">
        <f t="shared" si="1"/>
        <v>0.74305918218670297</v>
      </c>
      <c r="AL25" s="67">
        <f t="shared" si="1"/>
        <v>0.74305918218670297</v>
      </c>
      <c r="AM25" s="67">
        <f t="shared" si="1"/>
        <v>0.74305918218670297</v>
      </c>
      <c r="AN25" s="67">
        <f t="shared" si="1"/>
        <v>0.74305918218670297</v>
      </c>
      <c r="AO25" s="67">
        <f t="shared" si="1"/>
        <v>0.74305918218670297</v>
      </c>
      <c r="AP25" s="67">
        <f t="shared" si="1"/>
        <v>0.74305918218670297</v>
      </c>
      <c r="AQ25" s="67">
        <f t="shared" si="1"/>
        <v>0.74305918218670297</v>
      </c>
      <c r="AR25" s="67">
        <f t="shared" si="1"/>
        <v>0.74305918218670297</v>
      </c>
      <c r="AS25" s="67">
        <f t="shared" si="1"/>
        <v>0.74305918218670297</v>
      </c>
      <c r="AT25" s="67">
        <f t="shared" si="1"/>
        <v>0.74305918218670297</v>
      </c>
      <c r="AU25" s="67">
        <f t="shared" si="1"/>
        <v>0.74305918218670297</v>
      </c>
      <c r="AV25" s="67">
        <f t="shared" si="1"/>
        <v>0.74305918218670297</v>
      </c>
      <c r="AW25" s="67">
        <f t="shared" si="1"/>
        <v>0.74305918218670297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-1.4607000000000001</v>
      </c>
      <c r="F26" s="59">
        <f t="shared" ref="F26:BD26" si="2">F18+F25</f>
        <v>-1.4109456442377031</v>
      </c>
      <c r="G26" s="59">
        <f t="shared" si="2"/>
        <v>-1.360075602673402</v>
      </c>
      <c r="H26" s="59">
        <f t="shared" si="2"/>
        <v>-2.0083437903993278</v>
      </c>
      <c r="I26" s="59">
        <f t="shared" si="2"/>
        <v>-1.9214676672947639</v>
      </c>
      <c r="J26" s="59">
        <f t="shared" si="2"/>
        <v>-1.1392098263065056</v>
      </c>
      <c r="K26" s="59">
        <f t="shared" si="2"/>
        <v>-1.0712866081312318</v>
      </c>
      <c r="L26" s="59">
        <f t="shared" si="2"/>
        <v>-1.0001346049738555</v>
      </c>
      <c r="M26" s="59">
        <f t="shared" si="2"/>
        <v>0.41882233946453118</v>
      </c>
      <c r="N26" s="59">
        <f t="shared" si="2"/>
        <v>0.44718765788551107</v>
      </c>
      <c r="O26" s="59">
        <f t="shared" si="2"/>
        <v>0.47664094983665184</v>
      </c>
      <c r="P26" s="59">
        <f t="shared" si="2"/>
        <v>0.50720289218672865</v>
      </c>
      <c r="Q26" s="59">
        <f t="shared" si="2"/>
        <v>0.53889422521448671</v>
      </c>
      <c r="R26" s="59">
        <f t="shared" si="2"/>
        <v>0.57173559912215188</v>
      </c>
      <c r="S26" s="59">
        <f t="shared" si="2"/>
        <v>0.6057477249923513</v>
      </c>
      <c r="T26" s="59">
        <f t="shared" si="2"/>
        <v>0.63500668151958117</v>
      </c>
      <c r="U26" s="59">
        <f t="shared" si="2"/>
        <v>0.66453781076193841</v>
      </c>
      <c r="V26" s="59">
        <f t="shared" si="2"/>
        <v>0.68879169708957844</v>
      </c>
      <c r="W26" s="59">
        <f t="shared" si="2"/>
        <v>0.70536059658823957</v>
      </c>
      <c r="X26" s="59">
        <f t="shared" si="2"/>
        <v>0.71875635267570748</v>
      </c>
      <c r="Y26" s="59">
        <f t="shared" si="2"/>
        <v>0.726145774327696</v>
      </c>
      <c r="Z26" s="59">
        <f t="shared" si="2"/>
        <v>0.72979204452492996</v>
      </c>
      <c r="AA26" s="59">
        <f t="shared" si="2"/>
        <v>0.73311879879196473</v>
      </c>
      <c r="AB26" s="59">
        <f t="shared" si="2"/>
        <v>0.73523430063367612</v>
      </c>
      <c r="AC26" s="59">
        <f t="shared" si="2"/>
        <v>0.73741248162395479</v>
      </c>
      <c r="AD26" s="59">
        <f t="shared" si="2"/>
        <v>0.73965426381497634</v>
      </c>
      <c r="AE26" s="59">
        <f t="shared" si="2"/>
        <v>0.74196056925891674</v>
      </c>
      <c r="AF26" s="59">
        <f t="shared" si="2"/>
        <v>0.74305918218670297</v>
      </c>
      <c r="AG26" s="59">
        <f t="shared" si="2"/>
        <v>0.74305918218670297</v>
      </c>
      <c r="AH26" s="59">
        <f t="shared" si="2"/>
        <v>0.74305918218670297</v>
      </c>
      <c r="AI26" s="59">
        <f t="shared" si="2"/>
        <v>0.74305918218670297</v>
      </c>
      <c r="AJ26" s="59">
        <f t="shared" si="2"/>
        <v>0.74305918218670297</v>
      </c>
      <c r="AK26" s="59">
        <f t="shared" si="2"/>
        <v>0.74305918218670297</v>
      </c>
      <c r="AL26" s="59">
        <f t="shared" si="2"/>
        <v>0.74305918218670297</v>
      </c>
      <c r="AM26" s="59">
        <f t="shared" si="2"/>
        <v>0.74305918218670297</v>
      </c>
      <c r="AN26" s="59">
        <f t="shared" si="2"/>
        <v>0.74305918218670297</v>
      </c>
      <c r="AO26" s="59">
        <f t="shared" si="2"/>
        <v>0.74305918218670297</v>
      </c>
      <c r="AP26" s="59">
        <f t="shared" si="2"/>
        <v>0.74305918218670297</v>
      </c>
      <c r="AQ26" s="59">
        <f t="shared" si="2"/>
        <v>0.74305918218670297</v>
      </c>
      <c r="AR26" s="59">
        <f t="shared" si="2"/>
        <v>0.74305918218670297</v>
      </c>
      <c r="AS26" s="59">
        <f t="shared" si="2"/>
        <v>0.74305918218670297</v>
      </c>
      <c r="AT26" s="59">
        <f t="shared" si="2"/>
        <v>0.74305918218670297</v>
      </c>
      <c r="AU26" s="59">
        <f t="shared" si="2"/>
        <v>0.74305918218670297</v>
      </c>
      <c r="AV26" s="59">
        <f t="shared" si="2"/>
        <v>0.74305918218670297</v>
      </c>
      <c r="AW26" s="59">
        <f t="shared" si="2"/>
        <v>0.74305918218670297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-1.16856</v>
      </c>
      <c r="F28" s="34">
        <f t="shared" ref="F28:AW28" si="4">F26*F27</f>
        <v>-1.1287565153901624</v>
      </c>
      <c r="G28" s="34">
        <f t="shared" si="4"/>
        <v>-1.0880604821387216</v>
      </c>
      <c r="H28" s="34">
        <f t="shared" si="4"/>
        <v>-1.6066750323194623</v>
      </c>
      <c r="I28" s="34">
        <f t="shared" si="4"/>
        <v>-1.5371741338358111</v>
      </c>
      <c r="J28" s="34">
        <f t="shared" si="4"/>
        <v>-0.91136786104520451</v>
      </c>
      <c r="K28" s="34">
        <f t="shared" si="4"/>
        <v>-0.85702928650498544</v>
      </c>
      <c r="L28" s="34">
        <f t="shared" si="4"/>
        <v>-0.80010768397908449</v>
      </c>
      <c r="M28" s="34">
        <f t="shared" si="4"/>
        <v>0.33505787157162498</v>
      </c>
      <c r="N28" s="34">
        <f t="shared" si="4"/>
        <v>0.35775012630840886</v>
      </c>
      <c r="O28" s="34">
        <f t="shared" si="4"/>
        <v>0.3813127598693215</v>
      </c>
      <c r="P28" s="34">
        <f t="shared" si="4"/>
        <v>0.40576231374938293</v>
      </c>
      <c r="Q28" s="34">
        <f t="shared" si="4"/>
        <v>0.4311153801715894</v>
      </c>
      <c r="R28" s="34">
        <f t="shared" si="4"/>
        <v>0.45738847929772153</v>
      </c>
      <c r="S28" s="34">
        <f t="shared" si="4"/>
        <v>0.48459817999388105</v>
      </c>
      <c r="T28" s="34">
        <f t="shared" si="4"/>
        <v>0.50800534521566498</v>
      </c>
      <c r="U28" s="34">
        <f t="shared" si="4"/>
        <v>0.53163024860955077</v>
      </c>
      <c r="V28" s="34">
        <f t="shared" si="4"/>
        <v>0.55103335767166273</v>
      </c>
      <c r="W28" s="34">
        <f t="shared" si="4"/>
        <v>0.56428847727059173</v>
      </c>
      <c r="X28" s="34">
        <f t="shared" si="4"/>
        <v>0.575005082140566</v>
      </c>
      <c r="Y28" s="34">
        <f t="shared" si="4"/>
        <v>0.58091661946215678</v>
      </c>
      <c r="Z28" s="34">
        <f t="shared" si="4"/>
        <v>0.58383363561994395</v>
      </c>
      <c r="AA28" s="34">
        <f t="shared" si="4"/>
        <v>0.58649503903357181</v>
      </c>
      <c r="AB28" s="34">
        <f t="shared" si="4"/>
        <v>0.58818744050694094</v>
      </c>
      <c r="AC28" s="34">
        <f t="shared" si="4"/>
        <v>0.58992998529916385</v>
      </c>
      <c r="AD28" s="34">
        <f t="shared" si="4"/>
        <v>0.59172341105198112</v>
      </c>
      <c r="AE28" s="34">
        <f t="shared" si="4"/>
        <v>0.59356845540713343</v>
      </c>
      <c r="AF28" s="34">
        <f t="shared" si="4"/>
        <v>0.59444734574936242</v>
      </c>
      <c r="AG28" s="34">
        <f t="shared" si="4"/>
        <v>0.59444734574936242</v>
      </c>
      <c r="AH28" s="34">
        <f t="shared" si="4"/>
        <v>0.59444734574936242</v>
      </c>
      <c r="AI28" s="34">
        <f t="shared" si="4"/>
        <v>0.59444734574936242</v>
      </c>
      <c r="AJ28" s="34">
        <f t="shared" si="4"/>
        <v>0.59444734574936242</v>
      </c>
      <c r="AK28" s="34">
        <f t="shared" si="4"/>
        <v>0.59444734574936242</v>
      </c>
      <c r="AL28" s="34">
        <f t="shared" si="4"/>
        <v>0.59444734574936242</v>
      </c>
      <c r="AM28" s="34">
        <f t="shared" si="4"/>
        <v>0.59444734574936242</v>
      </c>
      <c r="AN28" s="34">
        <f t="shared" si="4"/>
        <v>0.59444734574936242</v>
      </c>
      <c r="AO28" s="34">
        <f t="shared" si="4"/>
        <v>0.59444734574936242</v>
      </c>
      <c r="AP28" s="34">
        <f t="shared" si="4"/>
        <v>0.59444734574936242</v>
      </c>
      <c r="AQ28" s="34">
        <f t="shared" si="4"/>
        <v>0.59444734574936242</v>
      </c>
      <c r="AR28" s="34">
        <f t="shared" si="4"/>
        <v>0.59444734574936242</v>
      </c>
      <c r="AS28" s="34">
        <f t="shared" si="4"/>
        <v>0.59444734574936242</v>
      </c>
      <c r="AT28" s="34">
        <f t="shared" si="4"/>
        <v>0.59444734574936242</v>
      </c>
      <c r="AU28" s="34">
        <f t="shared" si="4"/>
        <v>0.59444734574936242</v>
      </c>
      <c r="AV28" s="34">
        <f t="shared" si="4"/>
        <v>0.59444734574936242</v>
      </c>
      <c r="AW28" s="34">
        <f t="shared" si="4"/>
        <v>0.59444734574936242</v>
      </c>
      <c r="AX28" s="34"/>
      <c r="AY28" s="34"/>
      <c r="AZ28" s="34"/>
      <c r="BA28" s="34"/>
      <c r="BB28" s="34"/>
      <c r="BC28" s="34"/>
      <c r="BD28" s="34"/>
    </row>
    <row r="29" spans="1:56" x14ac:dyDescent="0.3">
      <c r="A29" s="115"/>
      <c r="B29" s="9" t="s">
        <v>92</v>
      </c>
      <c r="C29" s="11" t="s">
        <v>44</v>
      </c>
      <c r="D29" s="9" t="s">
        <v>40</v>
      </c>
      <c r="E29" s="34">
        <f>E26-E28</f>
        <v>-0.29214000000000007</v>
      </c>
      <c r="F29" s="34">
        <f t="shared" ref="F29:AW29" si="5">F26-F28</f>
        <v>-0.28218912884754066</v>
      </c>
      <c r="G29" s="34">
        <f t="shared" si="5"/>
        <v>-0.27201512053468035</v>
      </c>
      <c r="H29" s="34">
        <f t="shared" si="5"/>
        <v>-0.40166875807986546</v>
      </c>
      <c r="I29" s="34">
        <f t="shared" si="5"/>
        <v>-0.38429353345895279</v>
      </c>
      <c r="J29" s="34">
        <f t="shared" si="5"/>
        <v>-0.22784196526130107</v>
      </c>
      <c r="K29" s="34">
        <f t="shared" si="5"/>
        <v>-0.21425732162624633</v>
      </c>
      <c r="L29" s="34">
        <f t="shared" si="5"/>
        <v>-0.20002692099477104</v>
      </c>
      <c r="M29" s="34">
        <f t="shared" si="5"/>
        <v>8.3764467892906203E-2</v>
      </c>
      <c r="N29" s="34">
        <f t="shared" si="5"/>
        <v>8.9437531577102214E-2</v>
      </c>
      <c r="O29" s="34">
        <f t="shared" si="5"/>
        <v>9.5328189967330335E-2</v>
      </c>
      <c r="P29" s="34">
        <f t="shared" si="5"/>
        <v>0.10144057843734572</v>
      </c>
      <c r="Q29" s="34">
        <f t="shared" si="5"/>
        <v>0.10777884504289731</v>
      </c>
      <c r="R29" s="34">
        <f t="shared" si="5"/>
        <v>0.11434711982443035</v>
      </c>
      <c r="S29" s="34">
        <f t="shared" si="5"/>
        <v>0.12114954499847025</v>
      </c>
      <c r="T29" s="34">
        <f t="shared" si="5"/>
        <v>0.12700133630391619</v>
      </c>
      <c r="U29" s="34">
        <f t="shared" si="5"/>
        <v>0.13290756215238764</v>
      </c>
      <c r="V29" s="34">
        <f t="shared" si="5"/>
        <v>0.13775833941791571</v>
      </c>
      <c r="W29" s="34">
        <f t="shared" si="5"/>
        <v>0.14107211931764785</v>
      </c>
      <c r="X29" s="34">
        <f t="shared" si="5"/>
        <v>0.14375127053514147</v>
      </c>
      <c r="Y29" s="34">
        <f t="shared" si="5"/>
        <v>0.14522915486553922</v>
      </c>
      <c r="Z29" s="34">
        <f t="shared" si="5"/>
        <v>0.14595840890498601</v>
      </c>
      <c r="AA29" s="34">
        <f t="shared" si="5"/>
        <v>0.14662375975839292</v>
      </c>
      <c r="AB29" s="34">
        <f t="shared" si="5"/>
        <v>0.14704686012673518</v>
      </c>
      <c r="AC29" s="34">
        <f t="shared" si="5"/>
        <v>0.14748249632479093</v>
      </c>
      <c r="AD29" s="34">
        <f t="shared" si="5"/>
        <v>0.14793085276299522</v>
      </c>
      <c r="AE29" s="34">
        <f t="shared" si="5"/>
        <v>0.1483921138517833</v>
      </c>
      <c r="AF29" s="34">
        <f t="shared" si="5"/>
        <v>0.14861183643734055</v>
      </c>
      <c r="AG29" s="34">
        <f t="shared" si="5"/>
        <v>0.14861183643734055</v>
      </c>
      <c r="AH29" s="34">
        <f t="shared" si="5"/>
        <v>0.14861183643734055</v>
      </c>
      <c r="AI29" s="34">
        <f t="shared" si="5"/>
        <v>0.14861183643734055</v>
      </c>
      <c r="AJ29" s="34">
        <f t="shared" si="5"/>
        <v>0.14861183643734055</v>
      </c>
      <c r="AK29" s="34">
        <f t="shared" si="5"/>
        <v>0.14861183643734055</v>
      </c>
      <c r="AL29" s="34">
        <f t="shared" si="5"/>
        <v>0.14861183643734055</v>
      </c>
      <c r="AM29" s="34">
        <f t="shared" si="5"/>
        <v>0.14861183643734055</v>
      </c>
      <c r="AN29" s="34">
        <f t="shared" si="5"/>
        <v>0.14861183643734055</v>
      </c>
      <c r="AO29" s="34">
        <f t="shared" si="5"/>
        <v>0.14861183643734055</v>
      </c>
      <c r="AP29" s="34">
        <f t="shared" si="5"/>
        <v>0.14861183643734055</v>
      </c>
      <c r="AQ29" s="34">
        <f t="shared" si="5"/>
        <v>0.14861183643734055</v>
      </c>
      <c r="AR29" s="34">
        <f t="shared" si="5"/>
        <v>0.14861183643734055</v>
      </c>
      <c r="AS29" s="34">
        <f t="shared" si="5"/>
        <v>0.14861183643734055</v>
      </c>
      <c r="AT29" s="34">
        <f t="shared" si="5"/>
        <v>0.14861183643734055</v>
      </c>
      <c r="AU29" s="34">
        <f t="shared" si="5"/>
        <v>0.14861183643734055</v>
      </c>
      <c r="AV29" s="34">
        <f t="shared" si="5"/>
        <v>0.14861183643734055</v>
      </c>
      <c r="AW29" s="34">
        <f t="shared" si="5"/>
        <v>0.14861183643734055</v>
      </c>
      <c r="AX29" s="34"/>
      <c r="AY29" s="34"/>
      <c r="AZ29" s="34"/>
      <c r="BA29" s="34"/>
      <c r="BB29" s="34"/>
      <c r="BC29" s="34"/>
      <c r="BD29" s="34"/>
    </row>
    <row r="30" spans="1:56" ht="16.5" hidden="1" customHeight="1" outlineLevel="1" x14ac:dyDescent="0.35">
      <c r="A30" s="115"/>
      <c r="B30" s="9" t="s">
        <v>1</v>
      </c>
      <c r="C30" s="11" t="s">
        <v>53</v>
      </c>
      <c r="D30" s="9" t="s">
        <v>40</v>
      </c>
      <c r="F30" s="34">
        <f>$E$28/'Fixed data'!$C$7</f>
        <v>-2.5968000000000001E-2</v>
      </c>
      <c r="G30" s="34">
        <f>$E$28/'Fixed data'!$C$7</f>
        <v>-2.5968000000000001E-2</v>
      </c>
      <c r="H30" s="34">
        <f>$E$28/'Fixed data'!$C$7</f>
        <v>-2.5968000000000001E-2</v>
      </c>
      <c r="I30" s="34">
        <f>$E$28/'Fixed data'!$C$7</f>
        <v>-2.5968000000000001E-2</v>
      </c>
      <c r="J30" s="34">
        <f>$E$28/'Fixed data'!$C$7</f>
        <v>-2.5968000000000001E-2</v>
      </c>
      <c r="K30" s="34">
        <f>$E$28/'Fixed data'!$C$7</f>
        <v>-2.5968000000000001E-2</v>
      </c>
      <c r="L30" s="34">
        <f>$E$28/'Fixed data'!$C$7</f>
        <v>-2.5968000000000001E-2</v>
      </c>
      <c r="M30" s="34">
        <f>$E$28/'Fixed data'!$C$7</f>
        <v>-2.5968000000000001E-2</v>
      </c>
      <c r="N30" s="34">
        <f>$E$28/'Fixed data'!$C$7</f>
        <v>-2.5968000000000001E-2</v>
      </c>
      <c r="O30" s="34">
        <f>$E$28/'Fixed data'!$C$7</f>
        <v>-2.5968000000000001E-2</v>
      </c>
      <c r="P30" s="34">
        <f>$E$28/'Fixed data'!$C$7</f>
        <v>-2.5968000000000001E-2</v>
      </c>
      <c r="Q30" s="34">
        <f>$E$28/'Fixed data'!$C$7</f>
        <v>-2.5968000000000001E-2</v>
      </c>
      <c r="R30" s="34">
        <f>$E$28/'Fixed data'!$C$7</f>
        <v>-2.5968000000000001E-2</v>
      </c>
      <c r="S30" s="34">
        <f>$E$28/'Fixed data'!$C$7</f>
        <v>-2.5968000000000001E-2</v>
      </c>
      <c r="T30" s="34">
        <f>$E$28/'Fixed data'!$C$7</f>
        <v>-2.5968000000000001E-2</v>
      </c>
      <c r="U30" s="34">
        <f>$E$28/'Fixed data'!$C$7</f>
        <v>-2.5968000000000001E-2</v>
      </c>
      <c r="V30" s="34">
        <f>$E$28/'Fixed data'!$C$7</f>
        <v>-2.5968000000000001E-2</v>
      </c>
      <c r="W30" s="34">
        <f>$E$28/'Fixed data'!$C$7</f>
        <v>-2.5968000000000001E-2</v>
      </c>
      <c r="X30" s="34">
        <f>$E$28/'Fixed data'!$C$7</f>
        <v>-2.5968000000000001E-2</v>
      </c>
      <c r="Y30" s="34">
        <f>$E$28/'Fixed data'!$C$7</f>
        <v>-2.5968000000000001E-2</v>
      </c>
      <c r="Z30" s="34">
        <f>$E$28/'Fixed data'!$C$7</f>
        <v>-2.5968000000000001E-2</v>
      </c>
      <c r="AA30" s="34">
        <f>$E$28/'Fixed data'!$C$7</f>
        <v>-2.5968000000000001E-2</v>
      </c>
      <c r="AB30" s="34">
        <f>$E$28/'Fixed data'!$C$7</f>
        <v>-2.5968000000000001E-2</v>
      </c>
      <c r="AC30" s="34">
        <f>$E$28/'Fixed data'!$C$7</f>
        <v>-2.5968000000000001E-2</v>
      </c>
      <c r="AD30" s="34">
        <f>$E$28/'Fixed data'!$C$7</f>
        <v>-2.5968000000000001E-2</v>
      </c>
      <c r="AE30" s="34">
        <f>$E$28/'Fixed data'!$C$7</f>
        <v>-2.5968000000000001E-2</v>
      </c>
      <c r="AF30" s="34">
        <f>$E$28/'Fixed data'!$C$7</f>
        <v>-2.5968000000000001E-2</v>
      </c>
      <c r="AG30" s="34">
        <f>$E$28/'Fixed data'!$C$7</f>
        <v>-2.5968000000000001E-2</v>
      </c>
      <c r="AH30" s="34">
        <f>$E$28/'Fixed data'!$C$7</f>
        <v>-2.5968000000000001E-2</v>
      </c>
      <c r="AI30" s="34">
        <f>$E$28/'Fixed data'!$C$7</f>
        <v>-2.5968000000000001E-2</v>
      </c>
      <c r="AJ30" s="34">
        <f>$E$28/'Fixed data'!$C$7</f>
        <v>-2.5968000000000001E-2</v>
      </c>
      <c r="AK30" s="34">
        <f>$E$28/'Fixed data'!$C$7</f>
        <v>-2.5968000000000001E-2</v>
      </c>
      <c r="AL30" s="34">
        <f>$E$28/'Fixed data'!$C$7</f>
        <v>-2.5968000000000001E-2</v>
      </c>
      <c r="AM30" s="34">
        <f>$E$28/'Fixed data'!$C$7</f>
        <v>-2.5968000000000001E-2</v>
      </c>
      <c r="AN30" s="34">
        <f>$E$28/'Fixed data'!$C$7</f>
        <v>-2.5968000000000001E-2</v>
      </c>
      <c r="AO30" s="34">
        <f>$E$28/'Fixed data'!$C$7</f>
        <v>-2.5968000000000001E-2</v>
      </c>
      <c r="AP30" s="34">
        <f>$E$28/'Fixed data'!$C$7</f>
        <v>-2.5968000000000001E-2</v>
      </c>
      <c r="AQ30" s="34">
        <f>$E$28/'Fixed data'!$C$7</f>
        <v>-2.5968000000000001E-2</v>
      </c>
      <c r="AR30" s="34">
        <f>$E$28/'Fixed data'!$C$7</f>
        <v>-2.5968000000000001E-2</v>
      </c>
      <c r="AS30" s="34">
        <f>$E$28/'Fixed data'!$C$7</f>
        <v>-2.5968000000000001E-2</v>
      </c>
      <c r="AT30" s="34">
        <f>$E$28/'Fixed data'!$C$7</f>
        <v>-2.5968000000000001E-2</v>
      </c>
      <c r="AU30" s="34">
        <f>$E$28/'Fixed data'!$C$7</f>
        <v>-2.5968000000000001E-2</v>
      </c>
      <c r="AV30" s="34">
        <f>$E$28/'Fixed data'!$C$7</f>
        <v>-2.5968000000000001E-2</v>
      </c>
      <c r="AW30" s="34">
        <f>$E$28/'Fixed data'!$C$7</f>
        <v>-2.5968000000000001E-2</v>
      </c>
      <c r="AX30" s="34">
        <f>$E$28/'Fixed data'!$C$7</f>
        <v>-2.5968000000000001E-2</v>
      </c>
      <c r="AY30" s="34"/>
      <c r="AZ30" s="34"/>
      <c r="BA30" s="34"/>
      <c r="BB30" s="34"/>
      <c r="BC30" s="34"/>
      <c r="BD30" s="34"/>
    </row>
    <row r="31" spans="1:56" ht="16.5" hidden="1" customHeight="1" outlineLevel="1" x14ac:dyDescent="0.35">
      <c r="A31" s="115"/>
      <c r="B31" s="9" t="s">
        <v>2</v>
      </c>
      <c r="C31" s="11" t="s">
        <v>54</v>
      </c>
      <c r="D31" s="9" t="s">
        <v>40</v>
      </c>
      <c r="F31" s="34"/>
      <c r="G31" s="34">
        <f>$F$28/'Fixed data'!$C$7</f>
        <v>-2.5083478119781386E-2</v>
      </c>
      <c r="H31" s="34">
        <f>$F$28/'Fixed data'!$C$7</f>
        <v>-2.5083478119781386E-2</v>
      </c>
      <c r="I31" s="34">
        <f>$F$28/'Fixed data'!$C$7</f>
        <v>-2.5083478119781386E-2</v>
      </c>
      <c r="J31" s="34">
        <f>$F$28/'Fixed data'!$C$7</f>
        <v>-2.5083478119781386E-2</v>
      </c>
      <c r="K31" s="34">
        <f>$F$28/'Fixed data'!$C$7</f>
        <v>-2.5083478119781386E-2</v>
      </c>
      <c r="L31" s="34">
        <f>$F$28/'Fixed data'!$C$7</f>
        <v>-2.5083478119781386E-2</v>
      </c>
      <c r="M31" s="34">
        <f>$F$28/'Fixed data'!$C$7</f>
        <v>-2.5083478119781386E-2</v>
      </c>
      <c r="N31" s="34">
        <f>$F$28/'Fixed data'!$C$7</f>
        <v>-2.5083478119781386E-2</v>
      </c>
      <c r="O31" s="34">
        <f>$F$28/'Fixed data'!$C$7</f>
        <v>-2.5083478119781386E-2</v>
      </c>
      <c r="P31" s="34">
        <f>$F$28/'Fixed data'!$C$7</f>
        <v>-2.5083478119781386E-2</v>
      </c>
      <c r="Q31" s="34">
        <f>$F$28/'Fixed data'!$C$7</f>
        <v>-2.5083478119781386E-2</v>
      </c>
      <c r="R31" s="34">
        <f>$F$28/'Fixed data'!$C$7</f>
        <v>-2.5083478119781386E-2</v>
      </c>
      <c r="S31" s="34">
        <f>$F$28/'Fixed data'!$C$7</f>
        <v>-2.5083478119781386E-2</v>
      </c>
      <c r="T31" s="34">
        <f>$F$28/'Fixed data'!$C$7</f>
        <v>-2.5083478119781386E-2</v>
      </c>
      <c r="U31" s="34">
        <f>$F$28/'Fixed data'!$C$7</f>
        <v>-2.5083478119781386E-2</v>
      </c>
      <c r="V31" s="34">
        <f>$F$28/'Fixed data'!$C$7</f>
        <v>-2.5083478119781386E-2</v>
      </c>
      <c r="W31" s="34">
        <f>$F$28/'Fixed data'!$C$7</f>
        <v>-2.5083478119781386E-2</v>
      </c>
      <c r="X31" s="34">
        <f>$F$28/'Fixed data'!$C$7</f>
        <v>-2.5083478119781386E-2</v>
      </c>
      <c r="Y31" s="34">
        <f>$F$28/'Fixed data'!$C$7</f>
        <v>-2.5083478119781386E-2</v>
      </c>
      <c r="Z31" s="34">
        <f>$F$28/'Fixed data'!$C$7</f>
        <v>-2.5083478119781386E-2</v>
      </c>
      <c r="AA31" s="34">
        <f>$F$28/'Fixed data'!$C$7</f>
        <v>-2.5083478119781386E-2</v>
      </c>
      <c r="AB31" s="34">
        <f>$F$28/'Fixed data'!$C$7</f>
        <v>-2.5083478119781386E-2</v>
      </c>
      <c r="AC31" s="34">
        <f>$F$28/'Fixed data'!$C$7</f>
        <v>-2.5083478119781386E-2</v>
      </c>
      <c r="AD31" s="34">
        <f>$F$28/'Fixed data'!$C$7</f>
        <v>-2.5083478119781386E-2</v>
      </c>
      <c r="AE31" s="34">
        <f>$F$28/'Fixed data'!$C$7</f>
        <v>-2.5083478119781386E-2</v>
      </c>
      <c r="AF31" s="34">
        <f>$F$28/'Fixed data'!$C$7</f>
        <v>-2.5083478119781386E-2</v>
      </c>
      <c r="AG31" s="34">
        <f>$F$28/'Fixed data'!$C$7</f>
        <v>-2.5083478119781386E-2</v>
      </c>
      <c r="AH31" s="34">
        <f>$F$28/'Fixed data'!$C$7</f>
        <v>-2.5083478119781386E-2</v>
      </c>
      <c r="AI31" s="34">
        <f>$F$28/'Fixed data'!$C$7</f>
        <v>-2.5083478119781386E-2</v>
      </c>
      <c r="AJ31" s="34">
        <f>$F$28/'Fixed data'!$C$7</f>
        <v>-2.5083478119781386E-2</v>
      </c>
      <c r="AK31" s="34">
        <f>$F$28/'Fixed data'!$C$7</f>
        <v>-2.5083478119781386E-2</v>
      </c>
      <c r="AL31" s="34">
        <f>$F$28/'Fixed data'!$C$7</f>
        <v>-2.5083478119781386E-2</v>
      </c>
      <c r="AM31" s="34">
        <f>$F$28/'Fixed data'!$C$7</f>
        <v>-2.5083478119781386E-2</v>
      </c>
      <c r="AN31" s="34">
        <f>$F$28/'Fixed data'!$C$7</f>
        <v>-2.5083478119781386E-2</v>
      </c>
      <c r="AO31" s="34">
        <f>$F$28/'Fixed data'!$C$7</f>
        <v>-2.5083478119781386E-2</v>
      </c>
      <c r="AP31" s="34">
        <f>$F$28/'Fixed data'!$C$7</f>
        <v>-2.5083478119781386E-2</v>
      </c>
      <c r="AQ31" s="34">
        <f>$F$28/'Fixed data'!$C$7</f>
        <v>-2.5083478119781386E-2</v>
      </c>
      <c r="AR31" s="34">
        <f>$F$28/'Fixed data'!$C$7</f>
        <v>-2.5083478119781386E-2</v>
      </c>
      <c r="AS31" s="34">
        <f>$F$28/'Fixed data'!$C$7</f>
        <v>-2.5083478119781386E-2</v>
      </c>
      <c r="AT31" s="34">
        <f>$F$28/'Fixed data'!$C$7</f>
        <v>-2.5083478119781386E-2</v>
      </c>
      <c r="AU31" s="34">
        <f>$F$28/'Fixed data'!$C$7</f>
        <v>-2.5083478119781386E-2</v>
      </c>
      <c r="AV31" s="34">
        <f>$F$28/'Fixed data'!$C$7</f>
        <v>-2.5083478119781386E-2</v>
      </c>
      <c r="AW31" s="34">
        <f>$F$28/'Fixed data'!$C$7</f>
        <v>-2.5083478119781386E-2</v>
      </c>
      <c r="AX31" s="34">
        <f>$F$28/'Fixed data'!$C$7</f>
        <v>-2.5083478119781386E-2</v>
      </c>
      <c r="AY31" s="34">
        <f>$F$28/'Fixed data'!$C$7</f>
        <v>-2.5083478119781386E-2</v>
      </c>
      <c r="AZ31" s="34"/>
      <c r="BA31" s="34"/>
      <c r="BB31" s="34"/>
      <c r="BC31" s="34"/>
      <c r="BD31" s="34"/>
    </row>
    <row r="32" spans="1:56" ht="16.5" hidden="1" customHeight="1" outlineLevel="1" x14ac:dyDescent="0.35">
      <c r="A32" s="115"/>
      <c r="B32" s="9" t="s">
        <v>3</v>
      </c>
      <c r="C32" s="11" t="s">
        <v>55</v>
      </c>
      <c r="D32" s="9" t="s">
        <v>40</v>
      </c>
      <c r="F32" s="34"/>
      <c r="G32" s="34"/>
      <c r="H32" s="34">
        <f>$G$28/'Fixed data'!$C$7</f>
        <v>-2.4179121825304926E-2</v>
      </c>
      <c r="I32" s="34">
        <f>$G$28/'Fixed data'!$C$7</f>
        <v>-2.4179121825304926E-2</v>
      </c>
      <c r="J32" s="34">
        <f>$G$28/'Fixed data'!$C$7</f>
        <v>-2.4179121825304926E-2</v>
      </c>
      <c r="K32" s="34">
        <f>$G$28/'Fixed data'!$C$7</f>
        <v>-2.4179121825304926E-2</v>
      </c>
      <c r="L32" s="34">
        <f>$G$28/'Fixed data'!$C$7</f>
        <v>-2.4179121825304926E-2</v>
      </c>
      <c r="M32" s="34">
        <f>$G$28/'Fixed data'!$C$7</f>
        <v>-2.4179121825304926E-2</v>
      </c>
      <c r="N32" s="34">
        <f>$G$28/'Fixed data'!$C$7</f>
        <v>-2.4179121825304926E-2</v>
      </c>
      <c r="O32" s="34">
        <f>$G$28/'Fixed data'!$C$7</f>
        <v>-2.4179121825304926E-2</v>
      </c>
      <c r="P32" s="34">
        <f>$G$28/'Fixed data'!$C$7</f>
        <v>-2.4179121825304926E-2</v>
      </c>
      <c r="Q32" s="34">
        <f>$G$28/'Fixed data'!$C$7</f>
        <v>-2.4179121825304926E-2</v>
      </c>
      <c r="R32" s="34">
        <f>$G$28/'Fixed data'!$C$7</f>
        <v>-2.4179121825304926E-2</v>
      </c>
      <c r="S32" s="34">
        <f>$G$28/'Fixed data'!$C$7</f>
        <v>-2.4179121825304926E-2</v>
      </c>
      <c r="T32" s="34">
        <f>$G$28/'Fixed data'!$C$7</f>
        <v>-2.4179121825304926E-2</v>
      </c>
      <c r="U32" s="34">
        <f>$G$28/'Fixed data'!$C$7</f>
        <v>-2.4179121825304926E-2</v>
      </c>
      <c r="V32" s="34">
        <f>$G$28/'Fixed data'!$C$7</f>
        <v>-2.4179121825304926E-2</v>
      </c>
      <c r="W32" s="34">
        <f>$G$28/'Fixed data'!$C$7</f>
        <v>-2.4179121825304926E-2</v>
      </c>
      <c r="X32" s="34">
        <f>$G$28/'Fixed data'!$C$7</f>
        <v>-2.4179121825304926E-2</v>
      </c>
      <c r="Y32" s="34">
        <f>$G$28/'Fixed data'!$C$7</f>
        <v>-2.4179121825304926E-2</v>
      </c>
      <c r="Z32" s="34">
        <f>$G$28/'Fixed data'!$C$7</f>
        <v>-2.4179121825304926E-2</v>
      </c>
      <c r="AA32" s="34">
        <f>$G$28/'Fixed data'!$C$7</f>
        <v>-2.4179121825304926E-2</v>
      </c>
      <c r="AB32" s="34">
        <f>$G$28/'Fixed data'!$C$7</f>
        <v>-2.4179121825304926E-2</v>
      </c>
      <c r="AC32" s="34">
        <f>$G$28/'Fixed data'!$C$7</f>
        <v>-2.4179121825304926E-2</v>
      </c>
      <c r="AD32" s="34">
        <f>$G$28/'Fixed data'!$C$7</f>
        <v>-2.4179121825304926E-2</v>
      </c>
      <c r="AE32" s="34">
        <f>$G$28/'Fixed data'!$C$7</f>
        <v>-2.4179121825304926E-2</v>
      </c>
      <c r="AF32" s="34">
        <f>$G$28/'Fixed data'!$C$7</f>
        <v>-2.4179121825304926E-2</v>
      </c>
      <c r="AG32" s="34">
        <f>$G$28/'Fixed data'!$C$7</f>
        <v>-2.4179121825304926E-2</v>
      </c>
      <c r="AH32" s="34">
        <f>$G$28/'Fixed data'!$C$7</f>
        <v>-2.4179121825304926E-2</v>
      </c>
      <c r="AI32" s="34">
        <f>$G$28/'Fixed data'!$C$7</f>
        <v>-2.4179121825304926E-2</v>
      </c>
      <c r="AJ32" s="34">
        <f>$G$28/'Fixed data'!$C$7</f>
        <v>-2.4179121825304926E-2</v>
      </c>
      <c r="AK32" s="34">
        <f>$G$28/'Fixed data'!$C$7</f>
        <v>-2.4179121825304926E-2</v>
      </c>
      <c r="AL32" s="34">
        <f>$G$28/'Fixed data'!$C$7</f>
        <v>-2.4179121825304926E-2</v>
      </c>
      <c r="AM32" s="34">
        <f>$G$28/'Fixed data'!$C$7</f>
        <v>-2.4179121825304926E-2</v>
      </c>
      <c r="AN32" s="34">
        <f>$G$28/'Fixed data'!$C$7</f>
        <v>-2.4179121825304926E-2</v>
      </c>
      <c r="AO32" s="34">
        <f>$G$28/'Fixed data'!$C$7</f>
        <v>-2.4179121825304926E-2</v>
      </c>
      <c r="AP32" s="34">
        <f>$G$28/'Fixed data'!$C$7</f>
        <v>-2.4179121825304926E-2</v>
      </c>
      <c r="AQ32" s="34">
        <f>$G$28/'Fixed data'!$C$7</f>
        <v>-2.4179121825304926E-2</v>
      </c>
      <c r="AR32" s="34">
        <f>$G$28/'Fixed data'!$C$7</f>
        <v>-2.4179121825304926E-2</v>
      </c>
      <c r="AS32" s="34">
        <f>$G$28/'Fixed data'!$C$7</f>
        <v>-2.4179121825304926E-2</v>
      </c>
      <c r="AT32" s="34">
        <f>$G$28/'Fixed data'!$C$7</f>
        <v>-2.4179121825304926E-2</v>
      </c>
      <c r="AU32" s="34">
        <f>$G$28/'Fixed data'!$C$7</f>
        <v>-2.4179121825304926E-2</v>
      </c>
      <c r="AV32" s="34">
        <f>$G$28/'Fixed data'!$C$7</f>
        <v>-2.4179121825304926E-2</v>
      </c>
      <c r="AW32" s="34">
        <f>$G$28/'Fixed data'!$C$7</f>
        <v>-2.4179121825304926E-2</v>
      </c>
      <c r="AX32" s="34">
        <f>$G$28/'Fixed data'!$C$7</f>
        <v>-2.4179121825304926E-2</v>
      </c>
      <c r="AY32" s="34">
        <f>$G$28/'Fixed data'!$C$7</f>
        <v>-2.4179121825304926E-2</v>
      </c>
      <c r="AZ32" s="34">
        <f>$G$28/'Fixed data'!$C$7</f>
        <v>-2.4179121825304926E-2</v>
      </c>
      <c r="BA32" s="34"/>
      <c r="BB32" s="34"/>
      <c r="BC32" s="34"/>
      <c r="BD32" s="34"/>
    </row>
    <row r="33" spans="1:57" ht="16.5" hidden="1" customHeight="1" outlineLevel="1" x14ac:dyDescent="0.35">
      <c r="A33" s="115"/>
      <c r="B33" s="9" t="s">
        <v>4</v>
      </c>
      <c r="C33" s="11" t="s">
        <v>56</v>
      </c>
      <c r="D33" s="9" t="s">
        <v>40</v>
      </c>
      <c r="F33" s="34"/>
      <c r="G33" s="34"/>
      <c r="H33" s="34"/>
      <c r="I33" s="34">
        <f>$H$28/'Fixed data'!$C$7</f>
        <v>-3.5703889607099165E-2</v>
      </c>
      <c r="J33" s="34">
        <f>$H$28/'Fixed data'!$C$7</f>
        <v>-3.5703889607099165E-2</v>
      </c>
      <c r="K33" s="34">
        <f>$H$28/'Fixed data'!$C$7</f>
        <v>-3.5703889607099165E-2</v>
      </c>
      <c r="L33" s="34">
        <f>$H$28/'Fixed data'!$C$7</f>
        <v>-3.5703889607099165E-2</v>
      </c>
      <c r="M33" s="34">
        <f>$H$28/'Fixed data'!$C$7</f>
        <v>-3.5703889607099165E-2</v>
      </c>
      <c r="N33" s="34">
        <f>$H$28/'Fixed data'!$C$7</f>
        <v>-3.5703889607099165E-2</v>
      </c>
      <c r="O33" s="34">
        <f>$H$28/'Fixed data'!$C$7</f>
        <v>-3.5703889607099165E-2</v>
      </c>
      <c r="P33" s="34">
        <f>$H$28/'Fixed data'!$C$7</f>
        <v>-3.5703889607099165E-2</v>
      </c>
      <c r="Q33" s="34">
        <f>$H$28/'Fixed data'!$C$7</f>
        <v>-3.5703889607099165E-2</v>
      </c>
      <c r="R33" s="34">
        <f>$H$28/'Fixed data'!$C$7</f>
        <v>-3.5703889607099165E-2</v>
      </c>
      <c r="S33" s="34">
        <f>$H$28/'Fixed data'!$C$7</f>
        <v>-3.5703889607099165E-2</v>
      </c>
      <c r="T33" s="34">
        <f>$H$28/'Fixed data'!$C$7</f>
        <v>-3.5703889607099165E-2</v>
      </c>
      <c r="U33" s="34">
        <f>$H$28/'Fixed data'!$C$7</f>
        <v>-3.5703889607099165E-2</v>
      </c>
      <c r="V33" s="34">
        <f>$H$28/'Fixed data'!$C$7</f>
        <v>-3.5703889607099165E-2</v>
      </c>
      <c r="W33" s="34">
        <f>$H$28/'Fixed data'!$C$7</f>
        <v>-3.5703889607099165E-2</v>
      </c>
      <c r="X33" s="34">
        <f>$H$28/'Fixed data'!$C$7</f>
        <v>-3.5703889607099165E-2</v>
      </c>
      <c r="Y33" s="34">
        <f>$H$28/'Fixed data'!$C$7</f>
        <v>-3.5703889607099165E-2</v>
      </c>
      <c r="Z33" s="34">
        <f>$H$28/'Fixed data'!$C$7</f>
        <v>-3.5703889607099165E-2</v>
      </c>
      <c r="AA33" s="34">
        <f>$H$28/'Fixed data'!$C$7</f>
        <v>-3.5703889607099165E-2</v>
      </c>
      <c r="AB33" s="34">
        <f>$H$28/'Fixed data'!$C$7</f>
        <v>-3.5703889607099165E-2</v>
      </c>
      <c r="AC33" s="34">
        <f>$H$28/'Fixed data'!$C$7</f>
        <v>-3.5703889607099165E-2</v>
      </c>
      <c r="AD33" s="34">
        <f>$H$28/'Fixed data'!$C$7</f>
        <v>-3.5703889607099165E-2</v>
      </c>
      <c r="AE33" s="34">
        <f>$H$28/'Fixed data'!$C$7</f>
        <v>-3.5703889607099165E-2</v>
      </c>
      <c r="AF33" s="34">
        <f>$H$28/'Fixed data'!$C$7</f>
        <v>-3.5703889607099165E-2</v>
      </c>
      <c r="AG33" s="34">
        <f>$H$28/'Fixed data'!$C$7</f>
        <v>-3.5703889607099165E-2</v>
      </c>
      <c r="AH33" s="34">
        <f>$H$28/'Fixed data'!$C$7</f>
        <v>-3.5703889607099165E-2</v>
      </c>
      <c r="AI33" s="34">
        <f>$H$28/'Fixed data'!$C$7</f>
        <v>-3.5703889607099165E-2</v>
      </c>
      <c r="AJ33" s="34">
        <f>$H$28/'Fixed data'!$C$7</f>
        <v>-3.5703889607099165E-2</v>
      </c>
      <c r="AK33" s="34">
        <f>$H$28/'Fixed data'!$C$7</f>
        <v>-3.5703889607099165E-2</v>
      </c>
      <c r="AL33" s="34">
        <f>$H$28/'Fixed data'!$C$7</f>
        <v>-3.5703889607099165E-2</v>
      </c>
      <c r="AM33" s="34">
        <f>$H$28/'Fixed data'!$C$7</f>
        <v>-3.5703889607099165E-2</v>
      </c>
      <c r="AN33" s="34">
        <f>$H$28/'Fixed data'!$C$7</f>
        <v>-3.5703889607099165E-2</v>
      </c>
      <c r="AO33" s="34">
        <f>$H$28/'Fixed data'!$C$7</f>
        <v>-3.5703889607099165E-2</v>
      </c>
      <c r="AP33" s="34">
        <f>$H$28/'Fixed data'!$C$7</f>
        <v>-3.5703889607099165E-2</v>
      </c>
      <c r="AQ33" s="34">
        <f>$H$28/'Fixed data'!$C$7</f>
        <v>-3.5703889607099165E-2</v>
      </c>
      <c r="AR33" s="34">
        <f>$H$28/'Fixed data'!$C$7</f>
        <v>-3.5703889607099165E-2</v>
      </c>
      <c r="AS33" s="34">
        <f>$H$28/'Fixed data'!$C$7</f>
        <v>-3.5703889607099165E-2</v>
      </c>
      <c r="AT33" s="34">
        <f>$H$28/'Fixed data'!$C$7</f>
        <v>-3.5703889607099165E-2</v>
      </c>
      <c r="AU33" s="34">
        <f>$H$28/'Fixed data'!$C$7</f>
        <v>-3.5703889607099165E-2</v>
      </c>
      <c r="AV33" s="34">
        <f>$H$28/'Fixed data'!$C$7</f>
        <v>-3.5703889607099165E-2</v>
      </c>
      <c r="AW33" s="34">
        <f>$H$28/'Fixed data'!$C$7</f>
        <v>-3.5703889607099165E-2</v>
      </c>
      <c r="AX33" s="34">
        <f>$H$28/'Fixed data'!$C$7</f>
        <v>-3.5703889607099165E-2</v>
      </c>
      <c r="AY33" s="34">
        <f>$H$28/'Fixed data'!$C$7</f>
        <v>-3.5703889607099165E-2</v>
      </c>
      <c r="AZ33" s="34">
        <f>$H$28/'Fixed data'!$C$7</f>
        <v>-3.5703889607099165E-2</v>
      </c>
      <c r="BA33" s="34">
        <f>$H$28/'Fixed data'!$C$7</f>
        <v>-3.5703889607099165E-2</v>
      </c>
      <c r="BB33" s="34"/>
      <c r="BC33" s="34"/>
      <c r="BD33" s="34"/>
    </row>
    <row r="34" spans="1:57" ht="16.5" hidden="1" customHeight="1" outlineLevel="1" x14ac:dyDescent="0.35">
      <c r="A34" s="115"/>
      <c r="B34" s="9" t="s">
        <v>5</v>
      </c>
      <c r="C34" s="11" t="s">
        <v>57</v>
      </c>
      <c r="D34" s="9" t="s">
        <v>40</v>
      </c>
      <c r="F34" s="34"/>
      <c r="G34" s="34"/>
      <c r="H34" s="34"/>
      <c r="I34" s="34"/>
      <c r="J34" s="34">
        <f>$I$28/'Fixed data'!$C$7</f>
        <v>-3.4159425196351359E-2</v>
      </c>
      <c r="K34" s="34">
        <f>$I$28/'Fixed data'!$C$7</f>
        <v>-3.4159425196351359E-2</v>
      </c>
      <c r="L34" s="34">
        <f>$I$28/'Fixed data'!$C$7</f>
        <v>-3.4159425196351359E-2</v>
      </c>
      <c r="M34" s="34">
        <f>$I$28/'Fixed data'!$C$7</f>
        <v>-3.4159425196351359E-2</v>
      </c>
      <c r="N34" s="34">
        <f>$I$28/'Fixed data'!$C$7</f>
        <v>-3.4159425196351359E-2</v>
      </c>
      <c r="O34" s="34">
        <f>$I$28/'Fixed data'!$C$7</f>
        <v>-3.4159425196351359E-2</v>
      </c>
      <c r="P34" s="34">
        <f>$I$28/'Fixed data'!$C$7</f>
        <v>-3.4159425196351359E-2</v>
      </c>
      <c r="Q34" s="34">
        <f>$I$28/'Fixed data'!$C$7</f>
        <v>-3.4159425196351359E-2</v>
      </c>
      <c r="R34" s="34">
        <f>$I$28/'Fixed data'!$C$7</f>
        <v>-3.4159425196351359E-2</v>
      </c>
      <c r="S34" s="34">
        <f>$I$28/'Fixed data'!$C$7</f>
        <v>-3.4159425196351359E-2</v>
      </c>
      <c r="T34" s="34">
        <f>$I$28/'Fixed data'!$C$7</f>
        <v>-3.4159425196351359E-2</v>
      </c>
      <c r="U34" s="34">
        <f>$I$28/'Fixed data'!$C$7</f>
        <v>-3.4159425196351359E-2</v>
      </c>
      <c r="V34" s="34">
        <f>$I$28/'Fixed data'!$C$7</f>
        <v>-3.4159425196351359E-2</v>
      </c>
      <c r="W34" s="34">
        <f>$I$28/'Fixed data'!$C$7</f>
        <v>-3.4159425196351359E-2</v>
      </c>
      <c r="X34" s="34">
        <f>$I$28/'Fixed data'!$C$7</f>
        <v>-3.4159425196351359E-2</v>
      </c>
      <c r="Y34" s="34">
        <f>$I$28/'Fixed data'!$C$7</f>
        <v>-3.4159425196351359E-2</v>
      </c>
      <c r="Z34" s="34">
        <f>$I$28/'Fixed data'!$C$7</f>
        <v>-3.4159425196351359E-2</v>
      </c>
      <c r="AA34" s="34">
        <f>$I$28/'Fixed data'!$C$7</f>
        <v>-3.4159425196351359E-2</v>
      </c>
      <c r="AB34" s="34">
        <f>$I$28/'Fixed data'!$C$7</f>
        <v>-3.4159425196351359E-2</v>
      </c>
      <c r="AC34" s="34">
        <f>$I$28/'Fixed data'!$C$7</f>
        <v>-3.4159425196351359E-2</v>
      </c>
      <c r="AD34" s="34">
        <f>$I$28/'Fixed data'!$C$7</f>
        <v>-3.4159425196351359E-2</v>
      </c>
      <c r="AE34" s="34">
        <f>$I$28/'Fixed data'!$C$7</f>
        <v>-3.4159425196351359E-2</v>
      </c>
      <c r="AF34" s="34">
        <f>$I$28/'Fixed data'!$C$7</f>
        <v>-3.4159425196351359E-2</v>
      </c>
      <c r="AG34" s="34">
        <f>$I$28/'Fixed data'!$C$7</f>
        <v>-3.4159425196351359E-2</v>
      </c>
      <c r="AH34" s="34">
        <f>$I$28/'Fixed data'!$C$7</f>
        <v>-3.4159425196351359E-2</v>
      </c>
      <c r="AI34" s="34">
        <f>$I$28/'Fixed data'!$C$7</f>
        <v>-3.4159425196351359E-2</v>
      </c>
      <c r="AJ34" s="34">
        <f>$I$28/'Fixed data'!$C$7</f>
        <v>-3.4159425196351359E-2</v>
      </c>
      <c r="AK34" s="34">
        <f>$I$28/'Fixed data'!$C$7</f>
        <v>-3.4159425196351359E-2</v>
      </c>
      <c r="AL34" s="34">
        <f>$I$28/'Fixed data'!$C$7</f>
        <v>-3.4159425196351359E-2</v>
      </c>
      <c r="AM34" s="34">
        <f>$I$28/'Fixed data'!$C$7</f>
        <v>-3.4159425196351359E-2</v>
      </c>
      <c r="AN34" s="34">
        <f>$I$28/'Fixed data'!$C$7</f>
        <v>-3.4159425196351359E-2</v>
      </c>
      <c r="AO34" s="34">
        <f>$I$28/'Fixed data'!$C$7</f>
        <v>-3.4159425196351359E-2</v>
      </c>
      <c r="AP34" s="34">
        <f>$I$28/'Fixed data'!$C$7</f>
        <v>-3.4159425196351359E-2</v>
      </c>
      <c r="AQ34" s="34">
        <f>$I$28/'Fixed data'!$C$7</f>
        <v>-3.4159425196351359E-2</v>
      </c>
      <c r="AR34" s="34">
        <f>$I$28/'Fixed data'!$C$7</f>
        <v>-3.4159425196351359E-2</v>
      </c>
      <c r="AS34" s="34">
        <f>$I$28/'Fixed data'!$C$7</f>
        <v>-3.4159425196351359E-2</v>
      </c>
      <c r="AT34" s="34">
        <f>$I$28/'Fixed data'!$C$7</f>
        <v>-3.4159425196351359E-2</v>
      </c>
      <c r="AU34" s="34">
        <f>$I$28/'Fixed data'!$C$7</f>
        <v>-3.4159425196351359E-2</v>
      </c>
      <c r="AV34" s="34">
        <f>$I$28/'Fixed data'!$C$7</f>
        <v>-3.4159425196351359E-2</v>
      </c>
      <c r="AW34" s="34">
        <f>$I$28/'Fixed data'!$C$7</f>
        <v>-3.4159425196351359E-2</v>
      </c>
      <c r="AX34" s="34">
        <f>$I$28/'Fixed data'!$C$7</f>
        <v>-3.4159425196351359E-2</v>
      </c>
      <c r="AY34" s="34">
        <f>$I$28/'Fixed data'!$C$7</f>
        <v>-3.4159425196351359E-2</v>
      </c>
      <c r="AZ34" s="34">
        <f>$I$28/'Fixed data'!$C$7</f>
        <v>-3.4159425196351359E-2</v>
      </c>
      <c r="BA34" s="34">
        <f>$I$28/'Fixed data'!$C$7</f>
        <v>-3.4159425196351359E-2</v>
      </c>
      <c r="BB34" s="34">
        <f>$I$28/'Fixed data'!$C$7</f>
        <v>-3.4159425196351359E-2</v>
      </c>
      <c r="BC34" s="34"/>
      <c r="BD34" s="34"/>
    </row>
    <row r="35" spans="1:57" ht="16.5" hidden="1" customHeight="1" outlineLevel="1" x14ac:dyDescent="0.35">
      <c r="A35" s="115"/>
      <c r="B35" s="9" t="s">
        <v>6</v>
      </c>
      <c r="C35" s="11" t="s">
        <v>58</v>
      </c>
      <c r="D35" s="9" t="s">
        <v>40</v>
      </c>
      <c r="F35" s="34"/>
      <c r="G35" s="34"/>
      <c r="H35" s="34"/>
      <c r="I35" s="34"/>
      <c r="J35" s="34"/>
      <c r="K35" s="34">
        <f>$J$28/'Fixed data'!$C$7</f>
        <v>-2.0252619134337877E-2</v>
      </c>
      <c r="L35" s="34">
        <f>$J$28/'Fixed data'!$C$7</f>
        <v>-2.0252619134337877E-2</v>
      </c>
      <c r="M35" s="34">
        <f>$J$28/'Fixed data'!$C$7</f>
        <v>-2.0252619134337877E-2</v>
      </c>
      <c r="N35" s="34">
        <f>$J$28/'Fixed data'!$C$7</f>
        <v>-2.0252619134337877E-2</v>
      </c>
      <c r="O35" s="34">
        <f>$J$28/'Fixed data'!$C$7</f>
        <v>-2.0252619134337877E-2</v>
      </c>
      <c r="P35" s="34">
        <f>$J$28/'Fixed data'!$C$7</f>
        <v>-2.0252619134337877E-2</v>
      </c>
      <c r="Q35" s="34">
        <f>$J$28/'Fixed data'!$C$7</f>
        <v>-2.0252619134337877E-2</v>
      </c>
      <c r="R35" s="34">
        <f>$J$28/'Fixed data'!$C$7</f>
        <v>-2.0252619134337877E-2</v>
      </c>
      <c r="S35" s="34">
        <f>$J$28/'Fixed data'!$C$7</f>
        <v>-2.0252619134337877E-2</v>
      </c>
      <c r="T35" s="34">
        <f>$J$28/'Fixed data'!$C$7</f>
        <v>-2.0252619134337877E-2</v>
      </c>
      <c r="U35" s="34">
        <f>$J$28/'Fixed data'!$C$7</f>
        <v>-2.0252619134337877E-2</v>
      </c>
      <c r="V35" s="34">
        <f>$J$28/'Fixed data'!$C$7</f>
        <v>-2.0252619134337877E-2</v>
      </c>
      <c r="W35" s="34">
        <f>$J$28/'Fixed data'!$C$7</f>
        <v>-2.0252619134337877E-2</v>
      </c>
      <c r="X35" s="34">
        <f>$J$28/'Fixed data'!$C$7</f>
        <v>-2.0252619134337877E-2</v>
      </c>
      <c r="Y35" s="34">
        <f>$J$28/'Fixed data'!$C$7</f>
        <v>-2.0252619134337877E-2</v>
      </c>
      <c r="Z35" s="34">
        <f>$J$28/'Fixed data'!$C$7</f>
        <v>-2.0252619134337877E-2</v>
      </c>
      <c r="AA35" s="34">
        <f>$J$28/'Fixed data'!$C$7</f>
        <v>-2.0252619134337877E-2</v>
      </c>
      <c r="AB35" s="34">
        <f>$J$28/'Fixed data'!$C$7</f>
        <v>-2.0252619134337877E-2</v>
      </c>
      <c r="AC35" s="34">
        <f>$J$28/'Fixed data'!$C$7</f>
        <v>-2.0252619134337877E-2</v>
      </c>
      <c r="AD35" s="34">
        <f>$J$28/'Fixed data'!$C$7</f>
        <v>-2.0252619134337877E-2</v>
      </c>
      <c r="AE35" s="34">
        <f>$J$28/'Fixed data'!$C$7</f>
        <v>-2.0252619134337877E-2</v>
      </c>
      <c r="AF35" s="34">
        <f>$J$28/'Fixed data'!$C$7</f>
        <v>-2.0252619134337877E-2</v>
      </c>
      <c r="AG35" s="34">
        <f>$J$28/'Fixed data'!$C$7</f>
        <v>-2.0252619134337877E-2</v>
      </c>
      <c r="AH35" s="34">
        <f>$J$28/'Fixed data'!$C$7</f>
        <v>-2.0252619134337877E-2</v>
      </c>
      <c r="AI35" s="34">
        <f>$J$28/'Fixed data'!$C$7</f>
        <v>-2.0252619134337877E-2</v>
      </c>
      <c r="AJ35" s="34">
        <f>$J$28/'Fixed data'!$C$7</f>
        <v>-2.0252619134337877E-2</v>
      </c>
      <c r="AK35" s="34">
        <f>$J$28/'Fixed data'!$C$7</f>
        <v>-2.0252619134337877E-2</v>
      </c>
      <c r="AL35" s="34">
        <f>$J$28/'Fixed data'!$C$7</f>
        <v>-2.0252619134337877E-2</v>
      </c>
      <c r="AM35" s="34">
        <f>$J$28/'Fixed data'!$C$7</f>
        <v>-2.0252619134337877E-2</v>
      </c>
      <c r="AN35" s="34">
        <f>$J$28/'Fixed data'!$C$7</f>
        <v>-2.0252619134337877E-2</v>
      </c>
      <c r="AO35" s="34">
        <f>$J$28/'Fixed data'!$C$7</f>
        <v>-2.0252619134337877E-2</v>
      </c>
      <c r="AP35" s="34">
        <f>$J$28/'Fixed data'!$C$7</f>
        <v>-2.0252619134337877E-2</v>
      </c>
      <c r="AQ35" s="34">
        <f>$J$28/'Fixed data'!$C$7</f>
        <v>-2.0252619134337877E-2</v>
      </c>
      <c r="AR35" s="34">
        <f>$J$28/'Fixed data'!$C$7</f>
        <v>-2.0252619134337877E-2</v>
      </c>
      <c r="AS35" s="34">
        <f>$J$28/'Fixed data'!$C$7</f>
        <v>-2.0252619134337877E-2</v>
      </c>
      <c r="AT35" s="34">
        <f>$J$28/'Fixed data'!$C$7</f>
        <v>-2.0252619134337877E-2</v>
      </c>
      <c r="AU35" s="34">
        <f>$J$28/'Fixed data'!$C$7</f>
        <v>-2.0252619134337877E-2</v>
      </c>
      <c r="AV35" s="34">
        <f>$J$28/'Fixed data'!$C$7</f>
        <v>-2.0252619134337877E-2</v>
      </c>
      <c r="AW35" s="34">
        <f>$J$28/'Fixed data'!$C$7</f>
        <v>-2.0252619134337877E-2</v>
      </c>
      <c r="AX35" s="34">
        <f>$J$28/'Fixed data'!$C$7</f>
        <v>-2.0252619134337877E-2</v>
      </c>
      <c r="AY35" s="34">
        <f>$J$28/'Fixed data'!$C$7</f>
        <v>-2.0252619134337877E-2</v>
      </c>
      <c r="AZ35" s="34">
        <f>$J$28/'Fixed data'!$C$7</f>
        <v>-2.0252619134337877E-2</v>
      </c>
      <c r="BA35" s="34">
        <f>$J$28/'Fixed data'!$C$7</f>
        <v>-2.0252619134337877E-2</v>
      </c>
      <c r="BB35" s="34">
        <f>$J$28/'Fixed data'!$C$7</f>
        <v>-2.0252619134337877E-2</v>
      </c>
      <c r="BC35" s="34">
        <f>$J$28/'Fixed data'!$C$7</f>
        <v>-2.0252619134337877E-2</v>
      </c>
      <c r="BD35" s="34"/>
    </row>
    <row r="36" spans="1:57" ht="16.5" hidden="1" customHeight="1" outlineLevel="1" x14ac:dyDescent="0.35">
      <c r="A36" s="115"/>
      <c r="B36" s="9" t="s">
        <v>32</v>
      </c>
      <c r="C36" s="11" t="s">
        <v>59</v>
      </c>
      <c r="D36" s="9" t="s">
        <v>40</v>
      </c>
      <c r="F36" s="34"/>
      <c r="G36" s="34"/>
      <c r="H36" s="34"/>
      <c r="I36" s="34"/>
      <c r="J36" s="34"/>
      <c r="K36" s="34"/>
      <c r="L36" s="34">
        <f>$K$28/'Fixed data'!$C$7</f>
        <v>-1.9045095255666344E-2</v>
      </c>
      <c r="M36" s="34">
        <f>$K$28/'Fixed data'!$C$7</f>
        <v>-1.9045095255666344E-2</v>
      </c>
      <c r="N36" s="34">
        <f>$K$28/'Fixed data'!$C$7</f>
        <v>-1.9045095255666344E-2</v>
      </c>
      <c r="O36" s="34">
        <f>$K$28/'Fixed data'!$C$7</f>
        <v>-1.9045095255666344E-2</v>
      </c>
      <c r="P36" s="34">
        <f>$K$28/'Fixed data'!$C$7</f>
        <v>-1.9045095255666344E-2</v>
      </c>
      <c r="Q36" s="34">
        <f>$K$28/'Fixed data'!$C$7</f>
        <v>-1.9045095255666344E-2</v>
      </c>
      <c r="R36" s="34">
        <f>$K$28/'Fixed data'!$C$7</f>
        <v>-1.9045095255666344E-2</v>
      </c>
      <c r="S36" s="34">
        <f>$K$28/'Fixed data'!$C$7</f>
        <v>-1.9045095255666344E-2</v>
      </c>
      <c r="T36" s="34">
        <f>$K$28/'Fixed data'!$C$7</f>
        <v>-1.9045095255666344E-2</v>
      </c>
      <c r="U36" s="34">
        <f>$K$28/'Fixed data'!$C$7</f>
        <v>-1.9045095255666344E-2</v>
      </c>
      <c r="V36" s="34">
        <f>$K$28/'Fixed data'!$C$7</f>
        <v>-1.9045095255666344E-2</v>
      </c>
      <c r="W36" s="34">
        <f>$K$28/'Fixed data'!$C$7</f>
        <v>-1.9045095255666344E-2</v>
      </c>
      <c r="X36" s="34">
        <f>$K$28/'Fixed data'!$C$7</f>
        <v>-1.9045095255666344E-2</v>
      </c>
      <c r="Y36" s="34">
        <f>$K$28/'Fixed data'!$C$7</f>
        <v>-1.9045095255666344E-2</v>
      </c>
      <c r="Z36" s="34">
        <f>$K$28/'Fixed data'!$C$7</f>
        <v>-1.9045095255666344E-2</v>
      </c>
      <c r="AA36" s="34">
        <f>$K$28/'Fixed data'!$C$7</f>
        <v>-1.9045095255666344E-2</v>
      </c>
      <c r="AB36" s="34">
        <f>$K$28/'Fixed data'!$C$7</f>
        <v>-1.9045095255666344E-2</v>
      </c>
      <c r="AC36" s="34">
        <f>$K$28/'Fixed data'!$C$7</f>
        <v>-1.9045095255666344E-2</v>
      </c>
      <c r="AD36" s="34">
        <f>$K$28/'Fixed data'!$C$7</f>
        <v>-1.9045095255666344E-2</v>
      </c>
      <c r="AE36" s="34">
        <f>$K$28/'Fixed data'!$C$7</f>
        <v>-1.9045095255666344E-2</v>
      </c>
      <c r="AF36" s="34">
        <f>$K$28/'Fixed data'!$C$7</f>
        <v>-1.9045095255666344E-2</v>
      </c>
      <c r="AG36" s="34">
        <f>$K$28/'Fixed data'!$C$7</f>
        <v>-1.9045095255666344E-2</v>
      </c>
      <c r="AH36" s="34">
        <f>$K$28/'Fixed data'!$C$7</f>
        <v>-1.9045095255666344E-2</v>
      </c>
      <c r="AI36" s="34">
        <f>$K$28/'Fixed data'!$C$7</f>
        <v>-1.9045095255666344E-2</v>
      </c>
      <c r="AJ36" s="34">
        <f>$K$28/'Fixed data'!$C$7</f>
        <v>-1.9045095255666344E-2</v>
      </c>
      <c r="AK36" s="34">
        <f>$K$28/'Fixed data'!$C$7</f>
        <v>-1.9045095255666344E-2</v>
      </c>
      <c r="AL36" s="34">
        <f>$K$28/'Fixed data'!$C$7</f>
        <v>-1.9045095255666344E-2</v>
      </c>
      <c r="AM36" s="34">
        <f>$K$28/'Fixed data'!$C$7</f>
        <v>-1.9045095255666344E-2</v>
      </c>
      <c r="AN36" s="34">
        <f>$K$28/'Fixed data'!$C$7</f>
        <v>-1.9045095255666344E-2</v>
      </c>
      <c r="AO36" s="34">
        <f>$K$28/'Fixed data'!$C$7</f>
        <v>-1.9045095255666344E-2</v>
      </c>
      <c r="AP36" s="34">
        <f>$K$28/'Fixed data'!$C$7</f>
        <v>-1.9045095255666344E-2</v>
      </c>
      <c r="AQ36" s="34">
        <f>$K$28/'Fixed data'!$C$7</f>
        <v>-1.9045095255666344E-2</v>
      </c>
      <c r="AR36" s="34">
        <f>$K$28/'Fixed data'!$C$7</f>
        <v>-1.9045095255666344E-2</v>
      </c>
      <c r="AS36" s="34">
        <f>$K$28/'Fixed data'!$C$7</f>
        <v>-1.9045095255666344E-2</v>
      </c>
      <c r="AT36" s="34">
        <f>$K$28/'Fixed data'!$C$7</f>
        <v>-1.9045095255666344E-2</v>
      </c>
      <c r="AU36" s="34">
        <f>$K$28/'Fixed data'!$C$7</f>
        <v>-1.9045095255666344E-2</v>
      </c>
      <c r="AV36" s="34">
        <f>$K$28/'Fixed data'!$C$7</f>
        <v>-1.9045095255666344E-2</v>
      </c>
      <c r="AW36" s="34">
        <f>$K$28/'Fixed data'!$C$7</f>
        <v>-1.9045095255666344E-2</v>
      </c>
      <c r="AX36" s="34">
        <f>$K$28/'Fixed data'!$C$7</f>
        <v>-1.9045095255666344E-2</v>
      </c>
      <c r="AY36" s="34">
        <f>$K$28/'Fixed data'!$C$7</f>
        <v>-1.9045095255666344E-2</v>
      </c>
      <c r="AZ36" s="34">
        <f>$K$28/'Fixed data'!$C$7</f>
        <v>-1.9045095255666344E-2</v>
      </c>
      <c r="BA36" s="34">
        <f>$K$28/'Fixed data'!$C$7</f>
        <v>-1.9045095255666344E-2</v>
      </c>
      <c r="BB36" s="34">
        <f>$K$28/'Fixed data'!$C$7</f>
        <v>-1.9045095255666344E-2</v>
      </c>
      <c r="BC36" s="34">
        <f>$K$28/'Fixed data'!$C$7</f>
        <v>-1.9045095255666344E-2</v>
      </c>
      <c r="BD36" s="34">
        <f>$K$28/'Fixed data'!$C$7</f>
        <v>-1.9045095255666344E-2</v>
      </c>
    </row>
    <row r="37" spans="1:57" ht="16.5" hidden="1" customHeight="1" outlineLevel="1" x14ac:dyDescent="0.35">
      <c r="A37" s="115"/>
      <c r="B37" s="9" t="s">
        <v>33</v>
      </c>
      <c r="C37" s="11" t="s">
        <v>60</v>
      </c>
      <c r="D37" s="9" t="s">
        <v>40</v>
      </c>
      <c r="F37" s="34"/>
      <c r="G37" s="34"/>
      <c r="H37" s="34"/>
      <c r="I37" s="34"/>
      <c r="J37" s="34"/>
      <c r="K37" s="34"/>
      <c r="L37" s="34"/>
      <c r="M37" s="34">
        <f>$L$28/'Fixed data'!$C$7</f>
        <v>-1.7780170755090766E-2</v>
      </c>
      <c r="N37" s="34">
        <f>$L$28/'Fixed data'!$C$7</f>
        <v>-1.7780170755090766E-2</v>
      </c>
      <c r="O37" s="34">
        <f>$L$28/'Fixed data'!$C$7</f>
        <v>-1.7780170755090766E-2</v>
      </c>
      <c r="P37" s="34">
        <f>$L$28/'Fixed data'!$C$7</f>
        <v>-1.7780170755090766E-2</v>
      </c>
      <c r="Q37" s="34">
        <f>$L$28/'Fixed data'!$C$7</f>
        <v>-1.7780170755090766E-2</v>
      </c>
      <c r="R37" s="34">
        <f>$L$28/'Fixed data'!$C$7</f>
        <v>-1.7780170755090766E-2</v>
      </c>
      <c r="S37" s="34">
        <f>$L$28/'Fixed data'!$C$7</f>
        <v>-1.7780170755090766E-2</v>
      </c>
      <c r="T37" s="34">
        <f>$L$28/'Fixed data'!$C$7</f>
        <v>-1.7780170755090766E-2</v>
      </c>
      <c r="U37" s="34">
        <f>$L$28/'Fixed data'!$C$7</f>
        <v>-1.7780170755090766E-2</v>
      </c>
      <c r="V37" s="34">
        <f>$L$28/'Fixed data'!$C$7</f>
        <v>-1.7780170755090766E-2</v>
      </c>
      <c r="W37" s="34">
        <f>$L$28/'Fixed data'!$C$7</f>
        <v>-1.7780170755090766E-2</v>
      </c>
      <c r="X37" s="34">
        <f>$L$28/'Fixed data'!$C$7</f>
        <v>-1.7780170755090766E-2</v>
      </c>
      <c r="Y37" s="34">
        <f>$L$28/'Fixed data'!$C$7</f>
        <v>-1.7780170755090766E-2</v>
      </c>
      <c r="Z37" s="34">
        <f>$L$28/'Fixed data'!$C$7</f>
        <v>-1.7780170755090766E-2</v>
      </c>
      <c r="AA37" s="34">
        <f>$L$28/'Fixed data'!$C$7</f>
        <v>-1.7780170755090766E-2</v>
      </c>
      <c r="AB37" s="34">
        <f>$L$28/'Fixed data'!$C$7</f>
        <v>-1.7780170755090766E-2</v>
      </c>
      <c r="AC37" s="34">
        <f>$L$28/'Fixed data'!$C$7</f>
        <v>-1.7780170755090766E-2</v>
      </c>
      <c r="AD37" s="34">
        <f>$L$28/'Fixed data'!$C$7</f>
        <v>-1.7780170755090766E-2</v>
      </c>
      <c r="AE37" s="34">
        <f>$L$28/'Fixed data'!$C$7</f>
        <v>-1.7780170755090766E-2</v>
      </c>
      <c r="AF37" s="34">
        <f>$L$28/'Fixed data'!$C$7</f>
        <v>-1.7780170755090766E-2</v>
      </c>
      <c r="AG37" s="34">
        <f>$L$28/'Fixed data'!$C$7</f>
        <v>-1.7780170755090766E-2</v>
      </c>
      <c r="AH37" s="34">
        <f>$L$28/'Fixed data'!$C$7</f>
        <v>-1.7780170755090766E-2</v>
      </c>
      <c r="AI37" s="34">
        <f>$L$28/'Fixed data'!$C$7</f>
        <v>-1.7780170755090766E-2</v>
      </c>
      <c r="AJ37" s="34">
        <f>$L$28/'Fixed data'!$C$7</f>
        <v>-1.7780170755090766E-2</v>
      </c>
      <c r="AK37" s="34">
        <f>$L$28/'Fixed data'!$C$7</f>
        <v>-1.7780170755090766E-2</v>
      </c>
      <c r="AL37" s="34">
        <f>$L$28/'Fixed data'!$C$7</f>
        <v>-1.7780170755090766E-2</v>
      </c>
      <c r="AM37" s="34">
        <f>$L$28/'Fixed data'!$C$7</f>
        <v>-1.7780170755090766E-2</v>
      </c>
      <c r="AN37" s="34">
        <f>$L$28/'Fixed data'!$C$7</f>
        <v>-1.7780170755090766E-2</v>
      </c>
      <c r="AO37" s="34">
        <f>$L$28/'Fixed data'!$C$7</f>
        <v>-1.7780170755090766E-2</v>
      </c>
      <c r="AP37" s="34">
        <f>$L$28/'Fixed data'!$C$7</f>
        <v>-1.7780170755090766E-2</v>
      </c>
      <c r="AQ37" s="34">
        <f>$L$28/'Fixed data'!$C$7</f>
        <v>-1.7780170755090766E-2</v>
      </c>
      <c r="AR37" s="34">
        <f>$L$28/'Fixed data'!$C$7</f>
        <v>-1.7780170755090766E-2</v>
      </c>
      <c r="AS37" s="34">
        <f>$L$28/'Fixed data'!$C$7</f>
        <v>-1.7780170755090766E-2</v>
      </c>
      <c r="AT37" s="34">
        <f>$L$28/'Fixed data'!$C$7</f>
        <v>-1.7780170755090766E-2</v>
      </c>
      <c r="AU37" s="34">
        <f>$L$28/'Fixed data'!$C$7</f>
        <v>-1.7780170755090766E-2</v>
      </c>
      <c r="AV37" s="34">
        <f>$L$28/'Fixed data'!$C$7</f>
        <v>-1.7780170755090766E-2</v>
      </c>
      <c r="AW37" s="34">
        <f>$L$28/'Fixed data'!$C$7</f>
        <v>-1.7780170755090766E-2</v>
      </c>
      <c r="AX37" s="34">
        <f>$L$28/'Fixed data'!$C$7</f>
        <v>-1.7780170755090766E-2</v>
      </c>
      <c r="AY37" s="34">
        <f>$L$28/'Fixed data'!$C$7</f>
        <v>-1.7780170755090766E-2</v>
      </c>
      <c r="AZ37" s="34">
        <f>$L$28/'Fixed data'!$C$7</f>
        <v>-1.7780170755090766E-2</v>
      </c>
      <c r="BA37" s="34">
        <f>$L$28/'Fixed data'!$C$7</f>
        <v>-1.7780170755090766E-2</v>
      </c>
      <c r="BB37" s="34">
        <f>$L$28/'Fixed data'!$C$7</f>
        <v>-1.7780170755090766E-2</v>
      </c>
      <c r="BC37" s="34">
        <f>$L$28/'Fixed data'!$C$7</f>
        <v>-1.7780170755090766E-2</v>
      </c>
      <c r="BD37" s="34">
        <f>$L$28/'Fixed data'!$C$7</f>
        <v>-1.7780170755090766E-2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7.4457304793694437E-3</v>
      </c>
      <c r="O38" s="34">
        <f>$M$28/'Fixed data'!$C$7</f>
        <v>7.4457304793694437E-3</v>
      </c>
      <c r="P38" s="34">
        <f>$M$28/'Fixed data'!$C$7</f>
        <v>7.4457304793694437E-3</v>
      </c>
      <c r="Q38" s="34">
        <f>$M$28/'Fixed data'!$C$7</f>
        <v>7.4457304793694437E-3</v>
      </c>
      <c r="R38" s="34">
        <f>$M$28/'Fixed data'!$C$7</f>
        <v>7.4457304793694437E-3</v>
      </c>
      <c r="S38" s="34">
        <f>$M$28/'Fixed data'!$C$7</f>
        <v>7.4457304793694437E-3</v>
      </c>
      <c r="T38" s="34">
        <f>$M$28/'Fixed data'!$C$7</f>
        <v>7.4457304793694437E-3</v>
      </c>
      <c r="U38" s="34">
        <f>$M$28/'Fixed data'!$C$7</f>
        <v>7.4457304793694437E-3</v>
      </c>
      <c r="V38" s="34">
        <f>$M$28/'Fixed data'!$C$7</f>
        <v>7.4457304793694437E-3</v>
      </c>
      <c r="W38" s="34">
        <f>$M$28/'Fixed data'!$C$7</f>
        <v>7.4457304793694437E-3</v>
      </c>
      <c r="X38" s="34">
        <f>$M$28/'Fixed data'!$C$7</f>
        <v>7.4457304793694437E-3</v>
      </c>
      <c r="Y38" s="34">
        <f>$M$28/'Fixed data'!$C$7</f>
        <v>7.4457304793694437E-3</v>
      </c>
      <c r="Z38" s="34">
        <f>$M$28/'Fixed data'!$C$7</f>
        <v>7.4457304793694437E-3</v>
      </c>
      <c r="AA38" s="34">
        <f>$M$28/'Fixed data'!$C$7</f>
        <v>7.4457304793694437E-3</v>
      </c>
      <c r="AB38" s="34">
        <f>$M$28/'Fixed data'!$C$7</f>
        <v>7.4457304793694437E-3</v>
      </c>
      <c r="AC38" s="34">
        <f>$M$28/'Fixed data'!$C$7</f>
        <v>7.4457304793694437E-3</v>
      </c>
      <c r="AD38" s="34">
        <f>$M$28/'Fixed data'!$C$7</f>
        <v>7.4457304793694437E-3</v>
      </c>
      <c r="AE38" s="34">
        <f>$M$28/'Fixed data'!$C$7</f>
        <v>7.4457304793694437E-3</v>
      </c>
      <c r="AF38" s="34">
        <f>$M$28/'Fixed data'!$C$7</f>
        <v>7.4457304793694437E-3</v>
      </c>
      <c r="AG38" s="34">
        <f>$M$28/'Fixed data'!$C$7</f>
        <v>7.4457304793694437E-3</v>
      </c>
      <c r="AH38" s="34">
        <f>$M$28/'Fixed data'!$C$7</f>
        <v>7.4457304793694437E-3</v>
      </c>
      <c r="AI38" s="34">
        <f>$M$28/'Fixed data'!$C$7</f>
        <v>7.4457304793694437E-3</v>
      </c>
      <c r="AJ38" s="34">
        <f>$M$28/'Fixed data'!$C$7</f>
        <v>7.4457304793694437E-3</v>
      </c>
      <c r="AK38" s="34">
        <f>$M$28/'Fixed data'!$C$7</f>
        <v>7.4457304793694437E-3</v>
      </c>
      <c r="AL38" s="34">
        <f>$M$28/'Fixed data'!$C$7</f>
        <v>7.4457304793694437E-3</v>
      </c>
      <c r="AM38" s="34">
        <f>$M$28/'Fixed data'!$C$7</f>
        <v>7.4457304793694437E-3</v>
      </c>
      <c r="AN38" s="34">
        <f>$M$28/'Fixed data'!$C$7</f>
        <v>7.4457304793694437E-3</v>
      </c>
      <c r="AO38" s="34">
        <f>$M$28/'Fixed data'!$C$7</f>
        <v>7.4457304793694437E-3</v>
      </c>
      <c r="AP38" s="34">
        <f>$M$28/'Fixed data'!$C$7</f>
        <v>7.4457304793694437E-3</v>
      </c>
      <c r="AQ38" s="34">
        <f>$M$28/'Fixed data'!$C$7</f>
        <v>7.4457304793694437E-3</v>
      </c>
      <c r="AR38" s="34">
        <f>$M$28/'Fixed data'!$C$7</f>
        <v>7.4457304793694437E-3</v>
      </c>
      <c r="AS38" s="34">
        <f>$M$28/'Fixed data'!$C$7</f>
        <v>7.4457304793694437E-3</v>
      </c>
      <c r="AT38" s="34">
        <f>$M$28/'Fixed data'!$C$7</f>
        <v>7.4457304793694437E-3</v>
      </c>
      <c r="AU38" s="34">
        <f>$M$28/'Fixed data'!$C$7</f>
        <v>7.4457304793694437E-3</v>
      </c>
      <c r="AV38" s="34">
        <f>$M$28/'Fixed data'!$C$7</f>
        <v>7.4457304793694437E-3</v>
      </c>
      <c r="AW38" s="34">
        <f>$M$28/'Fixed data'!$C$7</f>
        <v>7.4457304793694437E-3</v>
      </c>
      <c r="AX38" s="34">
        <f>$M$28/'Fixed data'!$C$7</f>
        <v>7.4457304793694437E-3</v>
      </c>
      <c r="AY38" s="34">
        <f>$M$28/'Fixed data'!$C$7</f>
        <v>7.4457304793694437E-3</v>
      </c>
      <c r="AZ38" s="34">
        <f>$M$28/'Fixed data'!$C$7</f>
        <v>7.4457304793694437E-3</v>
      </c>
      <c r="BA38" s="34">
        <f>$M$28/'Fixed data'!$C$7</f>
        <v>7.4457304793694437E-3</v>
      </c>
      <c r="BB38" s="34">
        <f>$M$28/'Fixed data'!$C$7</f>
        <v>7.4457304793694437E-3</v>
      </c>
      <c r="BC38" s="34">
        <f>$M$28/'Fixed data'!$C$7</f>
        <v>7.4457304793694437E-3</v>
      </c>
      <c r="BD38" s="34">
        <f>$M$28/'Fixed data'!$C$7</f>
        <v>7.4457304793694437E-3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7.9500028068535296E-3</v>
      </c>
      <c r="P39" s="34">
        <f>$N$28/'Fixed data'!$C$7</f>
        <v>7.9500028068535296E-3</v>
      </c>
      <c r="Q39" s="34">
        <f>$N$28/'Fixed data'!$C$7</f>
        <v>7.9500028068535296E-3</v>
      </c>
      <c r="R39" s="34">
        <f>$N$28/'Fixed data'!$C$7</f>
        <v>7.9500028068535296E-3</v>
      </c>
      <c r="S39" s="34">
        <f>$N$28/'Fixed data'!$C$7</f>
        <v>7.9500028068535296E-3</v>
      </c>
      <c r="T39" s="34">
        <f>$N$28/'Fixed data'!$C$7</f>
        <v>7.9500028068535296E-3</v>
      </c>
      <c r="U39" s="34">
        <f>$N$28/'Fixed data'!$C$7</f>
        <v>7.9500028068535296E-3</v>
      </c>
      <c r="V39" s="34">
        <f>$N$28/'Fixed data'!$C$7</f>
        <v>7.9500028068535296E-3</v>
      </c>
      <c r="W39" s="34">
        <f>$N$28/'Fixed data'!$C$7</f>
        <v>7.9500028068535296E-3</v>
      </c>
      <c r="X39" s="34">
        <f>$N$28/'Fixed data'!$C$7</f>
        <v>7.9500028068535296E-3</v>
      </c>
      <c r="Y39" s="34">
        <f>$N$28/'Fixed data'!$C$7</f>
        <v>7.9500028068535296E-3</v>
      </c>
      <c r="Z39" s="34">
        <f>$N$28/'Fixed data'!$C$7</f>
        <v>7.9500028068535296E-3</v>
      </c>
      <c r="AA39" s="34">
        <f>$N$28/'Fixed data'!$C$7</f>
        <v>7.9500028068535296E-3</v>
      </c>
      <c r="AB39" s="34">
        <f>$N$28/'Fixed data'!$C$7</f>
        <v>7.9500028068535296E-3</v>
      </c>
      <c r="AC39" s="34">
        <f>$N$28/'Fixed data'!$C$7</f>
        <v>7.9500028068535296E-3</v>
      </c>
      <c r="AD39" s="34">
        <f>$N$28/'Fixed data'!$C$7</f>
        <v>7.9500028068535296E-3</v>
      </c>
      <c r="AE39" s="34">
        <f>$N$28/'Fixed data'!$C$7</f>
        <v>7.9500028068535296E-3</v>
      </c>
      <c r="AF39" s="34">
        <f>$N$28/'Fixed data'!$C$7</f>
        <v>7.9500028068535296E-3</v>
      </c>
      <c r="AG39" s="34">
        <f>$N$28/'Fixed data'!$C$7</f>
        <v>7.9500028068535296E-3</v>
      </c>
      <c r="AH39" s="34">
        <f>$N$28/'Fixed data'!$C$7</f>
        <v>7.9500028068535296E-3</v>
      </c>
      <c r="AI39" s="34">
        <f>$N$28/'Fixed data'!$C$7</f>
        <v>7.9500028068535296E-3</v>
      </c>
      <c r="AJ39" s="34">
        <f>$N$28/'Fixed data'!$C$7</f>
        <v>7.9500028068535296E-3</v>
      </c>
      <c r="AK39" s="34">
        <f>$N$28/'Fixed data'!$C$7</f>
        <v>7.9500028068535296E-3</v>
      </c>
      <c r="AL39" s="34">
        <f>$N$28/'Fixed data'!$C$7</f>
        <v>7.9500028068535296E-3</v>
      </c>
      <c r="AM39" s="34">
        <f>$N$28/'Fixed data'!$C$7</f>
        <v>7.9500028068535296E-3</v>
      </c>
      <c r="AN39" s="34">
        <f>$N$28/'Fixed data'!$C$7</f>
        <v>7.9500028068535296E-3</v>
      </c>
      <c r="AO39" s="34">
        <f>$N$28/'Fixed data'!$C$7</f>
        <v>7.9500028068535296E-3</v>
      </c>
      <c r="AP39" s="34">
        <f>$N$28/'Fixed data'!$C$7</f>
        <v>7.9500028068535296E-3</v>
      </c>
      <c r="AQ39" s="34">
        <f>$N$28/'Fixed data'!$C$7</f>
        <v>7.9500028068535296E-3</v>
      </c>
      <c r="AR39" s="34">
        <f>$N$28/'Fixed data'!$C$7</f>
        <v>7.9500028068535296E-3</v>
      </c>
      <c r="AS39" s="34">
        <f>$N$28/'Fixed data'!$C$7</f>
        <v>7.9500028068535296E-3</v>
      </c>
      <c r="AT39" s="34">
        <f>$N$28/'Fixed data'!$C$7</f>
        <v>7.9500028068535296E-3</v>
      </c>
      <c r="AU39" s="34">
        <f>$N$28/'Fixed data'!$C$7</f>
        <v>7.9500028068535296E-3</v>
      </c>
      <c r="AV39" s="34">
        <f>$N$28/'Fixed data'!$C$7</f>
        <v>7.9500028068535296E-3</v>
      </c>
      <c r="AW39" s="34">
        <f>$N$28/'Fixed data'!$C$7</f>
        <v>7.9500028068535296E-3</v>
      </c>
      <c r="AX39" s="34">
        <f>$N$28/'Fixed data'!$C$7</f>
        <v>7.9500028068535296E-3</v>
      </c>
      <c r="AY39" s="34">
        <f>$N$28/'Fixed data'!$C$7</f>
        <v>7.9500028068535296E-3</v>
      </c>
      <c r="AZ39" s="34">
        <f>$N$28/'Fixed data'!$C$7</f>
        <v>7.9500028068535296E-3</v>
      </c>
      <c r="BA39" s="34">
        <f>$N$28/'Fixed data'!$C$7</f>
        <v>7.9500028068535296E-3</v>
      </c>
      <c r="BB39" s="34">
        <f>$N$28/'Fixed data'!$C$7</f>
        <v>7.9500028068535296E-3</v>
      </c>
      <c r="BC39" s="34">
        <f>$N$28/'Fixed data'!$C$7</f>
        <v>7.9500028068535296E-3</v>
      </c>
      <c r="BD39" s="34">
        <f>$N$28/'Fixed data'!$C$7</f>
        <v>7.9500028068535296E-3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8.4736168859849224E-3</v>
      </c>
      <c r="Q40" s="34">
        <f>$O$28/'Fixed data'!$C$7</f>
        <v>8.4736168859849224E-3</v>
      </c>
      <c r="R40" s="34">
        <f>$O$28/'Fixed data'!$C$7</f>
        <v>8.4736168859849224E-3</v>
      </c>
      <c r="S40" s="34">
        <f>$O$28/'Fixed data'!$C$7</f>
        <v>8.4736168859849224E-3</v>
      </c>
      <c r="T40" s="34">
        <f>$O$28/'Fixed data'!$C$7</f>
        <v>8.4736168859849224E-3</v>
      </c>
      <c r="U40" s="34">
        <f>$O$28/'Fixed data'!$C$7</f>
        <v>8.4736168859849224E-3</v>
      </c>
      <c r="V40" s="34">
        <f>$O$28/'Fixed data'!$C$7</f>
        <v>8.4736168859849224E-3</v>
      </c>
      <c r="W40" s="34">
        <f>$O$28/'Fixed data'!$C$7</f>
        <v>8.4736168859849224E-3</v>
      </c>
      <c r="X40" s="34">
        <f>$O$28/'Fixed data'!$C$7</f>
        <v>8.4736168859849224E-3</v>
      </c>
      <c r="Y40" s="34">
        <f>$O$28/'Fixed data'!$C$7</f>
        <v>8.4736168859849224E-3</v>
      </c>
      <c r="Z40" s="34">
        <f>$O$28/'Fixed data'!$C$7</f>
        <v>8.4736168859849224E-3</v>
      </c>
      <c r="AA40" s="34">
        <f>$O$28/'Fixed data'!$C$7</f>
        <v>8.4736168859849224E-3</v>
      </c>
      <c r="AB40" s="34">
        <f>$O$28/'Fixed data'!$C$7</f>
        <v>8.4736168859849224E-3</v>
      </c>
      <c r="AC40" s="34">
        <f>$O$28/'Fixed data'!$C$7</f>
        <v>8.4736168859849224E-3</v>
      </c>
      <c r="AD40" s="34">
        <f>$O$28/'Fixed data'!$C$7</f>
        <v>8.4736168859849224E-3</v>
      </c>
      <c r="AE40" s="34">
        <f>$O$28/'Fixed data'!$C$7</f>
        <v>8.4736168859849224E-3</v>
      </c>
      <c r="AF40" s="34">
        <f>$O$28/'Fixed data'!$C$7</f>
        <v>8.4736168859849224E-3</v>
      </c>
      <c r="AG40" s="34">
        <f>$O$28/'Fixed data'!$C$7</f>
        <v>8.4736168859849224E-3</v>
      </c>
      <c r="AH40" s="34">
        <f>$O$28/'Fixed data'!$C$7</f>
        <v>8.4736168859849224E-3</v>
      </c>
      <c r="AI40" s="34">
        <f>$O$28/'Fixed data'!$C$7</f>
        <v>8.4736168859849224E-3</v>
      </c>
      <c r="AJ40" s="34">
        <f>$O$28/'Fixed data'!$C$7</f>
        <v>8.4736168859849224E-3</v>
      </c>
      <c r="AK40" s="34">
        <f>$O$28/'Fixed data'!$C$7</f>
        <v>8.4736168859849224E-3</v>
      </c>
      <c r="AL40" s="34">
        <f>$O$28/'Fixed data'!$C$7</f>
        <v>8.4736168859849224E-3</v>
      </c>
      <c r="AM40" s="34">
        <f>$O$28/'Fixed data'!$C$7</f>
        <v>8.4736168859849224E-3</v>
      </c>
      <c r="AN40" s="34">
        <f>$O$28/'Fixed data'!$C$7</f>
        <v>8.4736168859849224E-3</v>
      </c>
      <c r="AO40" s="34">
        <f>$O$28/'Fixed data'!$C$7</f>
        <v>8.4736168859849224E-3</v>
      </c>
      <c r="AP40" s="34">
        <f>$O$28/'Fixed data'!$C$7</f>
        <v>8.4736168859849224E-3</v>
      </c>
      <c r="AQ40" s="34">
        <f>$O$28/'Fixed data'!$C$7</f>
        <v>8.4736168859849224E-3</v>
      </c>
      <c r="AR40" s="34">
        <f>$O$28/'Fixed data'!$C$7</f>
        <v>8.4736168859849224E-3</v>
      </c>
      <c r="AS40" s="34">
        <f>$O$28/'Fixed data'!$C$7</f>
        <v>8.4736168859849224E-3</v>
      </c>
      <c r="AT40" s="34">
        <f>$O$28/'Fixed data'!$C$7</f>
        <v>8.4736168859849224E-3</v>
      </c>
      <c r="AU40" s="34">
        <f>$O$28/'Fixed data'!$C$7</f>
        <v>8.4736168859849224E-3</v>
      </c>
      <c r="AV40" s="34">
        <f>$O$28/'Fixed data'!$C$7</f>
        <v>8.4736168859849224E-3</v>
      </c>
      <c r="AW40" s="34">
        <f>$O$28/'Fixed data'!$C$7</f>
        <v>8.4736168859849224E-3</v>
      </c>
      <c r="AX40" s="34">
        <f>$O$28/'Fixed data'!$C$7</f>
        <v>8.4736168859849224E-3</v>
      </c>
      <c r="AY40" s="34">
        <f>$O$28/'Fixed data'!$C$7</f>
        <v>8.4736168859849224E-3</v>
      </c>
      <c r="AZ40" s="34">
        <f>$O$28/'Fixed data'!$C$7</f>
        <v>8.4736168859849224E-3</v>
      </c>
      <c r="BA40" s="34">
        <f>$O$28/'Fixed data'!$C$7</f>
        <v>8.4736168859849224E-3</v>
      </c>
      <c r="BB40" s="34">
        <f>$O$28/'Fixed data'!$C$7</f>
        <v>8.4736168859849224E-3</v>
      </c>
      <c r="BC40" s="34">
        <f>$O$28/'Fixed data'!$C$7</f>
        <v>8.4736168859849224E-3</v>
      </c>
      <c r="BD40" s="34">
        <f>$O$28/'Fixed data'!$C$7</f>
        <v>8.4736168859849224E-3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9.0169403055418429E-3</v>
      </c>
      <c r="R41" s="34">
        <f>$P$28/'Fixed data'!$C$7</f>
        <v>9.0169403055418429E-3</v>
      </c>
      <c r="S41" s="34">
        <f>$P$28/'Fixed data'!$C$7</f>
        <v>9.0169403055418429E-3</v>
      </c>
      <c r="T41" s="34">
        <f>$P$28/'Fixed data'!$C$7</f>
        <v>9.0169403055418429E-3</v>
      </c>
      <c r="U41" s="34">
        <f>$P$28/'Fixed data'!$C$7</f>
        <v>9.0169403055418429E-3</v>
      </c>
      <c r="V41" s="34">
        <f>$P$28/'Fixed data'!$C$7</f>
        <v>9.0169403055418429E-3</v>
      </c>
      <c r="W41" s="34">
        <f>$P$28/'Fixed data'!$C$7</f>
        <v>9.0169403055418429E-3</v>
      </c>
      <c r="X41" s="34">
        <f>$P$28/'Fixed data'!$C$7</f>
        <v>9.0169403055418429E-3</v>
      </c>
      <c r="Y41" s="34">
        <f>$P$28/'Fixed data'!$C$7</f>
        <v>9.0169403055418429E-3</v>
      </c>
      <c r="Z41" s="34">
        <f>$P$28/'Fixed data'!$C$7</f>
        <v>9.0169403055418429E-3</v>
      </c>
      <c r="AA41" s="34">
        <f>$P$28/'Fixed data'!$C$7</f>
        <v>9.0169403055418429E-3</v>
      </c>
      <c r="AB41" s="34">
        <f>$P$28/'Fixed data'!$C$7</f>
        <v>9.0169403055418429E-3</v>
      </c>
      <c r="AC41" s="34">
        <f>$P$28/'Fixed data'!$C$7</f>
        <v>9.0169403055418429E-3</v>
      </c>
      <c r="AD41" s="34">
        <f>$P$28/'Fixed data'!$C$7</f>
        <v>9.0169403055418429E-3</v>
      </c>
      <c r="AE41" s="34">
        <f>$P$28/'Fixed data'!$C$7</f>
        <v>9.0169403055418429E-3</v>
      </c>
      <c r="AF41" s="34">
        <f>$P$28/'Fixed data'!$C$7</f>
        <v>9.0169403055418429E-3</v>
      </c>
      <c r="AG41" s="34">
        <f>$P$28/'Fixed data'!$C$7</f>
        <v>9.0169403055418429E-3</v>
      </c>
      <c r="AH41" s="34">
        <f>$P$28/'Fixed data'!$C$7</f>
        <v>9.0169403055418429E-3</v>
      </c>
      <c r="AI41" s="34">
        <f>$P$28/'Fixed data'!$C$7</f>
        <v>9.0169403055418429E-3</v>
      </c>
      <c r="AJ41" s="34">
        <f>$P$28/'Fixed data'!$C$7</f>
        <v>9.0169403055418429E-3</v>
      </c>
      <c r="AK41" s="34">
        <f>$P$28/'Fixed data'!$C$7</f>
        <v>9.0169403055418429E-3</v>
      </c>
      <c r="AL41" s="34">
        <f>$P$28/'Fixed data'!$C$7</f>
        <v>9.0169403055418429E-3</v>
      </c>
      <c r="AM41" s="34">
        <f>$P$28/'Fixed data'!$C$7</f>
        <v>9.0169403055418429E-3</v>
      </c>
      <c r="AN41" s="34">
        <f>$P$28/'Fixed data'!$C$7</f>
        <v>9.0169403055418429E-3</v>
      </c>
      <c r="AO41" s="34">
        <f>$P$28/'Fixed data'!$C$7</f>
        <v>9.0169403055418429E-3</v>
      </c>
      <c r="AP41" s="34">
        <f>$P$28/'Fixed data'!$C$7</f>
        <v>9.0169403055418429E-3</v>
      </c>
      <c r="AQ41" s="34">
        <f>$P$28/'Fixed data'!$C$7</f>
        <v>9.0169403055418429E-3</v>
      </c>
      <c r="AR41" s="34">
        <f>$P$28/'Fixed data'!$C$7</f>
        <v>9.0169403055418429E-3</v>
      </c>
      <c r="AS41" s="34">
        <f>$P$28/'Fixed data'!$C$7</f>
        <v>9.0169403055418429E-3</v>
      </c>
      <c r="AT41" s="34">
        <f>$P$28/'Fixed data'!$C$7</f>
        <v>9.0169403055418429E-3</v>
      </c>
      <c r="AU41" s="34">
        <f>$P$28/'Fixed data'!$C$7</f>
        <v>9.0169403055418429E-3</v>
      </c>
      <c r="AV41" s="34">
        <f>$P$28/'Fixed data'!$C$7</f>
        <v>9.0169403055418429E-3</v>
      </c>
      <c r="AW41" s="34">
        <f>$P$28/'Fixed data'!$C$7</f>
        <v>9.0169403055418429E-3</v>
      </c>
      <c r="AX41" s="34">
        <f>$P$28/'Fixed data'!$C$7</f>
        <v>9.0169403055418429E-3</v>
      </c>
      <c r="AY41" s="34">
        <f>$P$28/'Fixed data'!$C$7</f>
        <v>9.0169403055418429E-3</v>
      </c>
      <c r="AZ41" s="34">
        <f>$P$28/'Fixed data'!$C$7</f>
        <v>9.0169403055418429E-3</v>
      </c>
      <c r="BA41" s="34">
        <f>$P$28/'Fixed data'!$C$7</f>
        <v>9.0169403055418429E-3</v>
      </c>
      <c r="BB41" s="34">
        <f>$P$28/'Fixed data'!$C$7</f>
        <v>9.0169403055418429E-3</v>
      </c>
      <c r="BC41" s="34">
        <f>$P$28/'Fixed data'!$C$7</f>
        <v>9.0169403055418429E-3</v>
      </c>
      <c r="BD41" s="34">
        <f>$P$28/'Fixed data'!$C$7</f>
        <v>9.0169403055418429E-3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9.5803417815908763E-3</v>
      </c>
      <c r="S42" s="34">
        <f>$Q$28/'Fixed data'!$C$7</f>
        <v>9.5803417815908763E-3</v>
      </c>
      <c r="T42" s="34">
        <f>$Q$28/'Fixed data'!$C$7</f>
        <v>9.5803417815908763E-3</v>
      </c>
      <c r="U42" s="34">
        <f>$Q$28/'Fixed data'!$C$7</f>
        <v>9.5803417815908763E-3</v>
      </c>
      <c r="V42" s="34">
        <f>$Q$28/'Fixed data'!$C$7</f>
        <v>9.5803417815908763E-3</v>
      </c>
      <c r="W42" s="34">
        <f>$Q$28/'Fixed data'!$C$7</f>
        <v>9.5803417815908763E-3</v>
      </c>
      <c r="X42" s="34">
        <f>$Q$28/'Fixed data'!$C$7</f>
        <v>9.5803417815908763E-3</v>
      </c>
      <c r="Y42" s="34">
        <f>$Q$28/'Fixed data'!$C$7</f>
        <v>9.5803417815908763E-3</v>
      </c>
      <c r="Z42" s="34">
        <f>$Q$28/'Fixed data'!$C$7</f>
        <v>9.5803417815908763E-3</v>
      </c>
      <c r="AA42" s="34">
        <f>$Q$28/'Fixed data'!$C$7</f>
        <v>9.5803417815908763E-3</v>
      </c>
      <c r="AB42" s="34">
        <f>$Q$28/'Fixed data'!$C$7</f>
        <v>9.5803417815908763E-3</v>
      </c>
      <c r="AC42" s="34">
        <f>$Q$28/'Fixed data'!$C$7</f>
        <v>9.5803417815908763E-3</v>
      </c>
      <c r="AD42" s="34">
        <f>$Q$28/'Fixed data'!$C$7</f>
        <v>9.5803417815908763E-3</v>
      </c>
      <c r="AE42" s="34">
        <f>$Q$28/'Fixed data'!$C$7</f>
        <v>9.5803417815908763E-3</v>
      </c>
      <c r="AF42" s="34">
        <f>$Q$28/'Fixed data'!$C$7</f>
        <v>9.5803417815908763E-3</v>
      </c>
      <c r="AG42" s="34">
        <f>$Q$28/'Fixed data'!$C$7</f>
        <v>9.5803417815908763E-3</v>
      </c>
      <c r="AH42" s="34">
        <f>$Q$28/'Fixed data'!$C$7</f>
        <v>9.5803417815908763E-3</v>
      </c>
      <c r="AI42" s="34">
        <f>$Q$28/'Fixed data'!$C$7</f>
        <v>9.5803417815908763E-3</v>
      </c>
      <c r="AJ42" s="34">
        <f>$Q$28/'Fixed data'!$C$7</f>
        <v>9.5803417815908763E-3</v>
      </c>
      <c r="AK42" s="34">
        <f>$Q$28/'Fixed data'!$C$7</f>
        <v>9.5803417815908763E-3</v>
      </c>
      <c r="AL42" s="34">
        <f>$Q$28/'Fixed data'!$C$7</f>
        <v>9.5803417815908763E-3</v>
      </c>
      <c r="AM42" s="34">
        <f>$Q$28/'Fixed data'!$C$7</f>
        <v>9.5803417815908763E-3</v>
      </c>
      <c r="AN42" s="34">
        <f>$Q$28/'Fixed data'!$C$7</f>
        <v>9.5803417815908763E-3</v>
      </c>
      <c r="AO42" s="34">
        <f>$Q$28/'Fixed data'!$C$7</f>
        <v>9.5803417815908763E-3</v>
      </c>
      <c r="AP42" s="34">
        <f>$Q$28/'Fixed data'!$C$7</f>
        <v>9.5803417815908763E-3</v>
      </c>
      <c r="AQ42" s="34">
        <f>$Q$28/'Fixed data'!$C$7</f>
        <v>9.5803417815908763E-3</v>
      </c>
      <c r="AR42" s="34">
        <f>$Q$28/'Fixed data'!$C$7</f>
        <v>9.5803417815908763E-3</v>
      </c>
      <c r="AS42" s="34">
        <f>$Q$28/'Fixed data'!$C$7</f>
        <v>9.5803417815908763E-3</v>
      </c>
      <c r="AT42" s="34">
        <f>$Q$28/'Fixed data'!$C$7</f>
        <v>9.5803417815908763E-3</v>
      </c>
      <c r="AU42" s="34">
        <f>$Q$28/'Fixed data'!$C$7</f>
        <v>9.5803417815908763E-3</v>
      </c>
      <c r="AV42" s="34">
        <f>$Q$28/'Fixed data'!$C$7</f>
        <v>9.5803417815908763E-3</v>
      </c>
      <c r="AW42" s="34">
        <f>$Q$28/'Fixed data'!$C$7</f>
        <v>9.5803417815908763E-3</v>
      </c>
      <c r="AX42" s="34">
        <f>$Q$28/'Fixed data'!$C$7</f>
        <v>9.5803417815908763E-3</v>
      </c>
      <c r="AY42" s="34">
        <f>$Q$28/'Fixed data'!$C$7</f>
        <v>9.5803417815908763E-3</v>
      </c>
      <c r="AZ42" s="34">
        <f>$Q$28/'Fixed data'!$C$7</f>
        <v>9.5803417815908763E-3</v>
      </c>
      <c r="BA42" s="34">
        <f>$Q$28/'Fixed data'!$C$7</f>
        <v>9.5803417815908763E-3</v>
      </c>
      <c r="BB42" s="34">
        <f>$Q$28/'Fixed data'!$C$7</f>
        <v>9.5803417815908763E-3</v>
      </c>
      <c r="BC42" s="34">
        <f>$Q$28/'Fixed data'!$C$7</f>
        <v>9.5803417815908763E-3</v>
      </c>
      <c r="BD42" s="34">
        <f>$Q$28/'Fixed data'!$C$7</f>
        <v>9.5803417815908763E-3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1.0164188428838256E-2</v>
      </c>
      <c r="T43" s="34">
        <f>$R$28/'Fixed data'!$C$7</f>
        <v>1.0164188428838256E-2</v>
      </c>
      <c r="U43" s="34">
        <f>$R$28/'Fixed data'!$C$7</f>
        <v>1.0164188428838256E-2</v>
      </c>
      <c r="V43" s="34">
        <f>$R$28/'Fixed data'!$C$7</f>
        <v>1.0164188428838256E-2</v>
      </c>
      <c r="W43" s="34">
        <f>$R$28/'Fixed data'!$C$7</f>
        <v>1.0164188428838256E-2</v>
      </c>
      <c r="X43" s="34">
        <f>$R$28/'Fixed data'!$C$7</f>
        <v>1.0164188428838256E-2</v>
      </c>
      <c r="Y43" s="34">
        <f>$R$28/'Fixed data'!$C$7</f>
        <v>1.0164188428838256E-2</v>
      </c>
      <c r="Z43" s="34">
        <f>$R$28/'Fixed data'!$C$7</f>
        <v>1.0164188428838256E-2</v>
      </c>
      <c r="AA43" s="34">
        <f>$R$28/'Fixed data'!$C$7</f>
        <v>1.0164188428838256E-2</v>
      </c>
      <c r="AB43" s="34">
        <f>$R$28/'Fixed data'!$C$7</f>
        <v>1.0164188428838256E-2</v>
      </c>
      <c r="AC43" s="34">
        <f>$R$28/'Fixed data'!$C$7</f>
        <v>1.0164188428838256E-2</v>
      </c>
      <c r="AD43" s="34">
        <f>$R$28/'Fixed data'!$C$7</f>
        <v>1.0164188428838256E-2</v>
      </c>
      <c r="AE43" s="34">
        <f>$R$28/'Fixed data'!$C$7</f>
        <v>1.0164188428838256E-2</v>
      </c>
      <c r="AF43" s="34">
        <f>$R$28/'Fixed data'!$C$7</f>
        <v>1.0164188428838256E-2</v>
      </c>
      <c r="AG43" s="34">
        <f>$R$28/'Fixed data'!$C$7</f>
        <v>1.0164188428838256E-2</v>
      </c>
      <c r="AH43" s="34">
        <f>$R$28/'Fixed data'!$C$7</f>
        <v>1.0164188428838256E-2</v>
      </c>
      <c r="AI43" s="34">
        <f>$R$28/'Fixed data'!$C$7</f>
        <v>1.0164188428838256E-2</v>
      </c>
      <c r="AJ43" s="34">
        <f>$R$28/'Fixed data'!$C$7</f>
        <v>1.0164188428838256E-2</v>
      </c>
      <c r="AK43" s="34">
        <f>$R$28/'Fixed data'!$C$7</f>
        <v>1.0164188428838256E-2</v>
      </c>
      <c r="AL43" s="34">
        <f>$R$28/'Fixed data'!$C$7</f>
        <v>1.0164188428838256E-2</v>
      </c>
      <c r="AM43" s="34">
        <f>$R$28/'Fixed data'!$C$7</f>
        <v>1.0164188428838256E-2</v>
      </c>
      <c r="AN43" s="34">
        <f>$R$28/'Fixed data'!$C$7</f>
        <v>1.0164188428838256E-2</v>
      </c>
      <c r="AO43" s="34">
        <f>$R$28/'Fixed data'!$C$7</f>
        <v>1.0164188428838256E-2</v>
      </c>
      <c r="AP43" s="34">
        <f>$R$28/'Fixed data'!$C$7</f>
        <v>1.0164188428838256E-2</v>
      </c>
      <c r="AQ43" s="34">
        <f>$R$28/'Fixed data'!$C$7</f>
        <v>1.0164188428838256E-2</v>
      </c>
      <c r="AR43" s="34">
        <f>$R$28/'Fixed data'!$C$7</f>
        <v>1.0164188428838256E-2</v>
      </c>
      <c r="AS43" s="34">
        <f>$R$28/'Fixed data'!$C$7</f>
        <v>1.0164188428838256E-2</v>
      </c>
      <c r="AT43" s="34">
        <f>$R$28/'Fixed data'!$C$7</f>
        <v>1.0164188428838256E-2</v>
      </c>
      <c r="AU43" s="34">
        <f>$R$28/'Fixed data'!$C$7</f>
        <v>1.0164188428838256E-2</v>
      </c>
      <c r="AV43" s="34">
        <f>$R$28/'Fixed data'!$C$7</f>
        <v>1.0164188428838256E-2</v>
      </c>
      <c r="AW43" s="34">
        <f>$R$28/'Fixed data'!$C$7</f>
        <v>1.0164188428838256E-2</v>
      </c>
      <c r="AX43" s="34">
        <f>$R$28/'Fixed data'!$C$7</f>
        <v>1.0164188428838256E-2</v>
      </c>
      <c r="AY43" s="34">
        <f>$R$28/'Fixed data'!$C$7</f>
        <v>1.0164188428838256E-2</v>
      </c>
      <c r="AZ43" s="34">
        <f>$R$28/'Fixed data'!$C$7</f>
        <v>1.0164188428838256E-2</v>
      </c>
      <c r="BA43" s="34">
        <f>$R$28/'Fixed data'!$C$7</f>
        <v>1.0164188428838256E-2</v>
      </c>
      <c r="BB43" s="34">
        <f>$R$28/'Fixed data'!$C$7</f>
        <v>1.0164188428838256E-2</v>
      </c>
      <c r="BC43" s="34">
        <f>$R$28/'Fixed data'!$C$7</f>
        <v>1.0164188428838256E-2</v>
      </c>
      <c r="BD43" s="34">
        <f>$R$28/'Fixed data'!$C$7</f>
        <v>1.0164188428838256E-2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1.0768848444308468E-2</v>
      </c>
      <c r="U44" s="34">
        <f>$S$28/'Fixed data'!$C$7</f>
        <v>1.0768848444308468E-2</v>
      </c>
      <c r="V44" s="34">
        <f>$S$28/'Fixed data'!$C$7</f>
        <v>1.0768848444308468E-2</v>
      </c>
      <c r="W44" s="34">
        <f>$S$28/'Fixed data'!$C$7</f>
        <v>1.0768848444308468E-2</v>
      </c>
      <c r="X44" s="34">
        <f>$S$28/'Fixed data'!$C$7</f>
        <v>1.0768848444308468E-2</v>
      </c>
      <c r="Y44" s="34">
        <f>$S$28/'Fixed data'!$C$7</f>
        <v>1.0768848444308468E-2</v>
      </c>
      <c r="Z44" s="34">
        <f>$S$28/'Fixed data'!$C$7</f>
        <v>1.0768848444308468E-2</v>
      </c>
      <c r="AA44" s="34">
        <f>$S$28/'Fixed data'!$C$7</f>
        <v>1.0768848444308468E-2</v>
      </c>
      <c r="AB44" s="34">
        <f>$S$28/'Fixed data'!$C$7</f>
        <v>1.0768848444308468E-2</v>
      </c>
      <c r="AC44" s="34">
        <f>$S$28/'Fixed data'!$C$7</f>
        <v>1.0768848444308468E-2</v>
      </c>
      <c r="AD44" s="34">
        <f>$S$28/'Fixed data'!$C$7</f>
        <v>1.0768848444308468E-2</v>
      </c>
      <c r="AE44" s="34">
        <f>$S$28/'Fixed data'!$C$7</f>
        <v>1.0768848444308468E-2</v>
      </c>
      <c r="AF44" s="34">
        <f>$S$28/'Fixed data'!$C$7</f>
        <v>1.0768848444308468E-2</v>
      </c>
      <c r="AG44" s="34">
        <f>$S$28/'Fixed data'!$C$7</f>
        <v>1.0768848444308468E-2</v>
      </c>
      <c r="AH44" s="34">
        <f>$S$28/'Fixed data'!$C$7</f>
        <v>1.0768848444308468E-2</v>
      </c>
      <c r="AI44" s="34">
        <f>$S$28/'Fixed data'!$C$7</f>
        <v>1.0768848444308468E-2</v>
      </c>
      <c r="AJ44" s="34">
        <f>$S$28/'Fixed data'!$C$7</f>
        <v>1.0768848444308468E-2</v>
      </c>
      <c r="AK44" s="34">
        <f>$S$28/'Fixed data'!$C$7</f>
        <v>1.0768848444308468E-2</v>
      </c>
      <c r="AL44" s="34">
        <f>$S$28/'Fixed data'!$C$7</f>
        <v>1.0768848444308468E-2</v>
      </c>
      <c r="AM44" s="34">
        <f>$S$28/'Fixed data'!$C$7</f>
        <v>1.0768848444308468E-2</v>
      </c>
      <c r="AN44" s="34">
        <f>$S$28/'Fixed data'!$C$7</f>
        <v>1.0768848444308468E-2</v>
      </c>
      <c r="AO44" s="34">
        <f>$S$28/'Fixed data'!$C$7</f>
        <v>1.0768848444308468E-2</v>
      </c>
      <c r="AP44" s="34">
        <f>$S$28/'Fixed data'!$C$7</f>
        <v>1.0768848444308468E-2</v>
      </c>
      <c r="AQ44" s="34">
        <f>$S$28/'Fixed data'!$C$7</f>
        <v>1.0768848444308468E-2</v>
      </c>
      <c r="AR44" s="34">
        <f>$S$28/'Fixed data'!$C$7</f>
        <v>1.0768848444308468E-2</v>
      </c>
      <c r="AS44" s="34">
        <f>$S$28/'Fixed data'!$C$7</f>
        <v>1.0768848444308468E-2</v>
      </c>
      <c r="AT44" s="34">
        <f>$S$28/'Fixed data'!$C$7</f>
        <v>1.0768848444308468E-2</v>
      </c>
      <c r="AU44" s="34">
        <f>$S$28/'Fixed data'!$C$7</f>
        <v>1.0768848444308468E-2</v>
      </c>
      <c r="AV44" s="34">
        <f>$S$28/'Fixed data'!$C$7</f>
        <v>1.0768848444308468E-2</v>
      </c>
      <c r="AW44" s="34">
        <f>$S$28/'Fixed data'!$C$7</f>
        <v>1.0768848444308468E-2</v>
      </c>
      <c r="AX44" s="34">
        <f>$S$28/'Fixed data'!$C$7</f>
        <v>1.0768848444308468E-2</v>
      </c>
      <c r="AY44" s="34">
        <f>$S$28/'Fixed data'!$C$7</f>
        <v>1.0768848444308468E-2</v>
      </c>
      <c r="AZ44" s="34">
        <f>$S$28/'Fixed data'!$C$7</f>
        <v>1.0768848444308468E-2</v>
      </c>
      <c r="BA44" s="34">
        <f>$S$28/'Fixed data'!$C$7</f>
        <v>1.0768848444308468E-2</v>
      </c>
      <c r="BB44" s="34">
        <f>$S$28/'Fixed data'!$C$7</f>
        <v>1.0768848444308468E-2</v>
      </c>
      <c r="BC44" s="34">
        <f>$S$28/'Fixed data'!$C$7</f>
        <v>1.0768848444308468E-2</v>
      </c>
      <c r="BD44" s="34">
        <f>$S$28/'Fixed data'!$C$7</f>
        <v>1.0768848444308468E-2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1.1289007671459222E-2</v>
      </c>
      <c r="V45" s="34">
        <f>$T$28/'Fixed data'!$C$7</f>
        <v>1.1289007671459222E-2</v>
      </c>
      <c r="W45" s="34">
        <f>$T$28/'Fixed data'!$C$7</f>
        <v>1.1289007671459222E-2</v>
      </c>
      <c r="X45" s="34">
        <f>$T$28/'Fixed data'!$C$7</f>
        <v>1.1289007671459222E-2</v>
      </c>
      <c r="Y45" s="34">
        <f>$T$28/'Fixed data'!$C$7</f>
        <v>1.1289007671459222E-2</v>
      </c>
      <c r="Z45" s="34">
        <f>$T$28/'Fixed data'!$C$7</f>
        <v>1.1289007671459222E-2</v>
      </c>
      <c r="AA45" s="34">
        <f>$T$28/'Fixed data'!$C$7</f>
        <v>1.1289007671459222E-2</v>
      </c>
      <c r="AB45" s="34">
        <f>$T$28/'Fixed data'!$C$7</f>
        <v>1.1289007671459222E-2</v>
      </c>
      <c r="AC45" s="34">
        <f>$T$28/'Fixed data'!$C$7</f>
        <v>1.1289007671459222E-2</v>
      </c>
      <c r="AD45" s="34">
        <f>$T$28/'Fixed data'!$C$7</f>
        <v>1.1289007671459222E-2</v>
      </c>
      <c r="AE45" s="34">
        <f>$T$28/'Fixed data'!$C$7</f>
        <v>1.1289007671459222E-2</v>
      </c>
      <c r="AF45" s="34">
        <f>$T$28/'Fixed data'!$C$7</f>
        <v>1.1289007671459222E-2</v>
      </c>
      <c r="AG45" s="34">
        <f>$T$28/'Fixed data'!$C$7</f>
        <v>1.1289007671459222E-2</v>
      </c>
      <c r="AH45" s="34">
        <f>$T$28/'Fixed data'!$C$7</f>
        <v>1.1289007671459222E-2</v>
      </c>
      <c r="AI45" s="34">
        <f>$T$28/'Fixed data'!$C$7</f>
        <v>1.1289007671459222E-2</v>
      </c>
      <c r="AJ45" s="34">
        <f>$T$28/'Fixed data'!$C$7</f>
        <v>1.1289007671459222E-2</v>
      </c>
      <c r="AK45" s="34">
        <f>$T$28/'Fixed data'!$C$7</f>
        <v>1.1289007671459222E-2</v>
      </c>
      <c r="AL45" s="34">
        <f>$T$28/'Fixed data'!$C$7</f>
        <v>1.1289007671459222E-2</v>
      </c>
      <c r="AM45" s="34">
        <f>$T$28/'Fixed data'!$C$7</f>
        <v>1.1289007671459222E-2</v>
      </c>
      <c r="AN45" s="34">
        <f>$T$28/'Fixed data'!$C$7</f>
        <v>1.1289007671459222E-2</v>
      </c>
      <c r="AO45" s="34">
        <f>$T$28/'Fixed data'!$C$7</f>
        <v>1.1289007671459222E-2</v>
      </c>
      <c r="AP45" s="34">
        <f>$T$28/'Fixed data'!$C$7</f>
        <v>1.1289007671459222E-2</v>
      </c>
      <c r="AQ45" s="34">
        <f>$T$28/'Fixed data'!$C$7</f>
        <v>1.1289007671459222E-2</v>
      </c>
      <c r="AR45" s="34">
        <f>$T$28/'Fixed data'!$C$7</f>
        <v>1.1289007671459222E-2</v>
      </c>
      <c r="AS45" s="34">
        <f>$T$28/'Fixed data'!$C$7</f>
        <v>1.1289007671459222E-2</v>
      </c>
      <c r="AT45" s="34">
        <f>$T$28/'Fixed data'!$C$7</f>
        <v>1.1289007671459222E-2</v>
      </c>
      <c r="AU45" s="34">
        <f>$T$28/'Fixed data'!$C$7</f>
        <v>1.1289007671459222E-2</v>
      </c>
      <c r="AV45" s="34">
        <f>$T$28/'Fixed data'!$C$7</f>
        <v>1.1289007671459222E-2</v>
      </c>
      <c r="AW45" s="34">
        <f>$T$28/'Fixed data'!$C$7</f>
        <v>1.1289007671459222E-2</v>
      </c>
      <c r="AX45" s="34">
        <f>$T$28/'Fixed data'!$C$7</f>
        <v>1.1289007671459222E-2</v>
      </c>
      <c r="AY45" s="34">
        <f>$T$28/'Fixed data'!$C$7</f>
        <v>1.1289007671459222E-2</v>
      </c>
      <c r="AZ45" s="34">
        <f>$T$28/'Fixed data'!$C$7</f>
        <v>1.1289007671459222E-2</v>
      </c>
      <c r="BA45" s="34">
        <f>$T$28/'Fixed data'!$C$7</f>
        <v>1.1289007671459222E-2</v>
      </c>
      <c r="BB45" s="34">
        <f>$T$28/'Fixed data'!$C$7</f>
        <v>1.1289007671459222E-2</v>
      </c>
      <c r="BC45" s="34">
        <f>$T$28/'Fixed data'!$C$7</f>
        <v>1.1289007671459222E-2</v>
      </c>
      <c r="BD45" s="34">
        <f>$T$28/'Fixed data'!$C$7</f>
        <v>1.1289007671459222E-2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1.1814005524656683E-2</v>
      </c>
      <c r="W46" s="34">
        <f>$U$28/'Fixed data'!$C$7</f>
        <v>1.1814005524656683E-2</v>
      </c>
      <c r="X46" s="34">
        <f>$U$28/'Fixed data'!$C$7</f>
        <v>1.1814005524656683E-2</v>
      </c>
      <c r="Y46" s="34">
        <f>$U$28/'Fixed data'!$C$7</f>
        <v>1.1814005524656683E-2</v>
      </c>
      <c r="Z46" s="34">
        <f>$U$28/'Fixed data'!$C$7</f>
        <v>1.1814005524656683E-2</v>
      </c>
      <c r="AA46" s="34">
        <f>$U$28/'Fixed data'!$C$7</f>
        <v>1.1814005524656683E-2</v>
      </c>
      <c r="AB46" s="34">
        <f>$U$28/'Fixed data'!$C$7</f>
        <v>1.1814005524656683E-2</v>
      </c>
      <c r="AC46" s="34">
        <f>$U$28/'Fixed data'!$C$7</f>
        <v>1.1814005524656683E-2</v>
      </c>
      <c r="AD46" s="34">
        <f>$U$28/'Fixed data'!$C$7</f>
        <v>1.1814005524656683E-2</v>
      </c>
      <c r="AE46" s="34">
        <f>$U$28/'Fixed data'!$C$7</f>
        <v>1.1814005524656683E-2</v>
      </c>
      <c r="AF46" s="34">
        <f>$U$28/'Fixed data'!$C$7</f>
        <v>1.1814005524656683E-2</v>
      </c>
      <c r="AG46" s="34">
        <f>$U$28/'Fixed data'!$C$7</f>
        <v>1.1814005524656683E-2</v>
      </c>
      <c r="AH46" s="34">
        <f>$U$28/'Fixed data'!$C$7</f>
        <v>1.1814005524656683E-2</v>
      </c>
      <c r="AI46" s="34">
        <f>$U$28/'Fixed data'!$C$7</f>
        <v>1.1814005524656683E-2</v>
      </c>
      <c r="AJ46" s="34">
        <f>$U$28/'Fixed data'!$C$7</f>
        <v>1.1814005524656683E-2</v>
      </c>
      <c r="AK46" s="34">
        <f>$U$28/'Fixed data'!$C$7</f>
        <v>1.1814005524656683E-2</v>
      </c>
      <c r="AL46" s="34">
        <f>$U$28/'Fixed data'!$C$7</f>
        <v>1.1814005524656683E-2</v>
      </c>
      <c r="AM46" s="34">
        <f>$U$28/'Fixed data'!$C$7</f>
        <v>1.1814005524656683E-2</v>
      </c>
      <c r="AN46" s="34">
        <f>$U$28/'Fixed data'!$C$7</f>
        <v>1.1814005524656683E-2</v>
      </c>
      <c r="AO46" s="34">
        <f>$U$28/'Fixed data'!$C$7</f>
        <v>1.1814005524656683E-2</v>
      </c>
      <c r="AP46" s="34">
        <f>$U$28/'Fixed data'!$C$7</f>
        <v>1.1814005524656683E-2</v>
      </c>
      <c r="AQ46" s="34">
        <f>$U$28/'Fixed data'!$C$7</f>
        <v>1.1814005524656683E-2</v>
      </c>
      <c r="AR46" s="34">
        <f>$U$28/'Fixed data'!$C$7</f>
        <v>1.1814005524656683E-2</v>
      </c>
      <c r="AS46" s="34">
        <f>$U$28/'Fixed data'!$C$7</f>
        <v>1.1814005524656683E-2</v>
      </c>
      <c r="AT46" s="34">
        <f>$U$28/'Fixed data'!$C$7</f>
        <v>1.1814005524656683E-2</v>
      </c>
      <c r="AU46" s="34">
        <f>$U$28/'Fixed data'!$C$7</f>
        <v>1.1814005524656683E-2</v>
      </c>
      <c r="AV46" s="34">
        <f>$U$28/'Fixed data'!$C$7</f>
        <v>1.1814005524656683E-2</v>
      </c>
      <c r="AW46" s="34">
        <f>$U$28/'Fixed data'!$C$7</f>
        <v>1.1814005524656683E-2</v>
      </c>
      <c r="AX46" s="34">
        <f>$U$28/'Fixed data'!$C$7</f>
        <v>1.1814005524656683E-2</v>
      </c>
      <c r="AY46" s="34">
        <f>$U$28/'Fixed data'!$C$7</f>
        <v>1.1814005524656683E-2</v>
      </c>
      <c r="AZ46" s="34">
        <f>$U$28/'Fixed data'!$C$7</f>
        <v>1.1814005524656683E-2</v>
      </c>
      <c r="BA46" s="34">
        <f>$U$28/'Fixed data'!$C$7</f>
        <v>1.1814005524656683E-2</v>
      </c>
      <c r="BB46" s="34">
        <f>$U$28/'Fixed data'!$C$7</f>
        <v>1.1814005524656683E-2</v>
      </c>
      <c r="BC46" s="34">
        <f>$U$28/'Fixed data'!$C$7</f>
        <v>1.1814005524656683E-2</v>
      </c>
      <c r="BD46" s="34">
        <f>$U$28/'Fixed data'!$C$7</f>
        <v>1.1814005524656683E-2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1.224518572603695E-2</v>
      </c>
      <c r="X47" s="34">
        <f>$V$28/'Fixed data'!$C$7</f>
        <v>1.224518572603695E-2</v>
      </c>
      <c r="Y47" s="34">
        <f>$V$28/'Fixed data'!$C$7</f>
        <v>1.224518572603695E-2</v>
      </c>
      <c r="Z47" s="34">
        <f>$V$28/'Fixed data'!$C$7</f>
        <v>1.224518572603695E-2</v>
      </c>
      <c r="AA47" s="34">
        <f>$V$28/'Fixed data'!$C$7</f>
        <v>1.224518572603695E-2</v>
      </c>
      <c r="AB47" s="34">
        <f>$V$28/'Fixed data'!$C$7</f>
        <v>1.224518572603695E-2</v>
      </c>
      <c r="AC47" s="34">
        <f>$V$28/'Fixed data'!$C$7</f>
        <v>1.224518572603695E-2</v>
      </c>
      <c r="AD47" s="34">
        <f>$V$28/'Fixed data'!$C$7</f>
        <v>1.224518572603695E-2</v>
      </c>
      <c r="AE47" s="34">
        <f>$V$28/'Fixed data'!$C$7</f>
        <v>1.224518572603695E-2</v>
      </c>
      <c r="AF47" s="34">
        <f>$V$28/'Fixed data'!$C$7</f>
        <v>1.224518572603695E-2</v>
      </c>
      <c r="AG47" s="34">
        <f>$V$28/'Fixed data'!$C$7</f>
        <v>1.224518572603695E-2</v>
      </c>
      <c r="AH47" s="34">
        <f>$V$28/'Fixed data'!$C$7</f>
        <v>1.224518572603695E-2</v>
      </c>
      <c r="AI47" s="34">
        <f>$V$28/'Fixed data'!$C$7</f>
        <v>1.224518572603695E-2</v>
      </c>
      <c r="AJ47" s="34">
        <f>$V$28/'Fixed data'!$C$7</f>
        <v>1.224518572603695E-2</v>
      </c>
      <c r="AK47" s="34">
        <f>$V$28/'Fixed data'!$C$7</f>
        <v>1.224518572603695E-2</v>
      </c>
      <c r="AL47" s="34">
        <f>$V$28/'Fixed data'!$C$7</f>
        <v>1.224518572603695E-2</v>
      </c>
      <c r="AM47" s="34">
        <f>$V$28/'Fixed data'!$C$7</f>
        <v>1.224518572603695E-2</v>
      </c>
      <c r="AN47" s="34">
        <f>$V$28/'Fixed data'!$C$7</f>
        <v>1.224518572603695E-2</v>
      </c>
      <c r="AO47" s="34">
        <f>$V$28/'Fixed data'!$C$7</f>
        <v>1.224518572603695E-2</v>
      </c>
      <c r="AP47" s="34">
        <f>$V$28/'Fixed data'!$C$7</f>
        <v>1.224518572603695E-2</v>
      </c>
      <c r="AQ47" s="34">
        <f>$V$28/'Fixed data'!$C$7</f>
        <v>1.224518572603695E-2</v>
      </c>
      <c r="AR47" s="34">
        <f>$V$28/'Fixed data'!$C$7</f>
        <v>1.224518572603695E-2</v>
      </c>
      <c r="AS47" s="34">
        <f>$V$28/'Fixed data'!$C$7</f>
        <v>1.224518572603695E-2</v>
      </c>
      <c r="AT47" s="34">
        <f>$V$28/'Fixed data'!$C$7</f>
        <v>1.224518572603695E-2</v>
      </c>
      <c r="AU47" s="34">
        <f>$V$28/'Fixed data'!$C$7</f>
        <v>1.224518572603695E-2</v>
      </c>
      <c r="AV47" s="34">
        <f>$V$28/'Fixed data'!$C$7</f>
        <v>1.224518572603695E-2</v>
      </c>
      <c r="AW47" s="34">
        <f>$V$28/'Fixed data'!$C$7</f>
        <v>1.224518572603695E-2</v>
      </c>
      <c r="AX47" s="34">
        <f>$V$28/'Fixed data'!$C$7</f>
        <v>1.224518572603695E-2</v>
      </c>
      <c r="AY47" s="34">
        <f>$V$28/'Fixed data'!$C$7</f>
        <v>1.224518572603695E-2</v>
      </c>
      <c r="AZ47" s="34">
        <f>$V$28/'Fixed data'!$C$7</f>
        <v>1.224518572603695E-2</v>
      </c>
      <c r="BA47" s="34">
        <f>$V$28/'Fixed data'!$C$7</f>
        <v>1.224518572603695E-2</v>
      </c>
      <c r="BB47" s="34">
        <f>$V$28/'Fixed data'!$C$7</f>
        <v>1.224518572603695E-2</v>
      </c>
      <c r="BC47" s="34">
        <f>$V$28/'Fixed data'!$C$7</f>
        <v>1.224518572603695E-2</v>
      </c>
      <c r="BD47" s="34">
        <f>$V$28/'Fixed data'!$C$7</f>
        <v>1.224518572603695E-2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1.2539743939346483E-2</v>
      </c>
      <c r="Y48" s="34">
        <f>$W$28/'Fixed data'!$C$7</f>
        <v>1.2539743939346483E-2</v>
      </c>
      <c r="Z48" s="34">
        <f>$W$28/'Fixed data'!$C$7</f>
        <v>1.2539743939346483E-2</v>
      </c>
      <c r="AA48" s="34">
        <f>$W$28/'Fixed data'!$C$7</f>
        <v>1.2539743939346483E-2</v>
      </c>
      <c r="AB48" s="34">
        <f>$W$28/'Fixed data'!$C$7</f>
        <v>1.2539743939346483E-2</v>
      </c>
      <c r="AC48" s="34">
        <f>$W$28/'Fixed data'!$C$7</f>
        <v>1.2539743939346483E-2</v>
      </c>
      <c r="AD48" s="34">
        <f>$W$28/'Fixed data'!$C$7</f>
        <v>1.2539743939346483E-2</v>
      </c>
      <c r="AE48" s="34">
        <f>$W$28/'Fixed data'!$C$7</f>
        <v>1.2539743939346483E-2</v>
      </c>
      <c r="AF48" s="34">
        <f>$W$28/'Fixed data'!$C$7</f>
        <v>1.2539743939346483E-2</v>
      </c>
      <c r="AG48" s="34">
        <f>$W$28/'Fixed data'!$C$7</f>
        <v>1.2539743939346483E-2</v>
      </c>
      <c r="AH48" s="34">
        <f>$W$28/'Fixed data'!$C$7</f>
        <v>1.2539743939346483E-2</v>
      </c>
      <c r="AI48" s="34">
        <f>$W$28/'Fixed data'!$C$7</f>
        <v>1.2539743939346483E-2</v>
      </c>
      <c r="AJ48" s="34">
        <f>$W$28/'Fixed data'!$C$7</f>
        <v>1.2539743939346483E-2</v>
      </c>
      <c r="AK48" s="34">
        <f>$W$28/'Fixed data'!$C$7</f>
        <v>1.2539743939346483E-2</v>
      </c>
      <c r="AL48" s="34">
        <f>$W$28/'Fixed data'!$C$7</f>
        <v>1.2539743939346483E-2</v>
      </c>
      <c r="AM48" s="34">
        <f>$W$28/'Fixed data'!$C$7</f>
        <v>1.2539743939346483E-2</v>
      </c>
      <c r="AN48" s="34">
        <f>$W$28/'Fixed data'!$C$7</f>
        <v>1.2539743939346483E-2</v>
      </c>
      <c r="AO48" s="34">
        <f>$W$28/'Fixed data'!$C$7</f>
        <v>1.2539743939346483E-2</v>
      </c>
      <c r="AP48" s="34">
        <f>$W$28/'Fixed data'!$C$7</f>
        <v>1.2539743939346483E-2</v>
      </c>
      <c r="AQ48" s="34">
        <f>$W$28/'Fixed data'!$C$7</f>
        <v>1.2539743939346483E-2</v>
      </c>
      <c r="AR48" s="34">
        <f>$W$28/'Fixed data'!$C$7</f>
        <v>1.2539743939346483E-2</v>
      </c>
      <c r="AS48" s="34">
        <f>$W$28/'Fixed data'!$C$7</f>
        <v>1.2539743939346483E-2</v>
      </c>
      <c r="AT48" s="34">
        <f>$W$28/'Fixed data'!$C$7</f>
        <v>1.2539743939346483E-2</v>
      </c>
      <c r="AU48" s="34">
        <f>$W$28/'Fixed data'!$C$7</f>
        <v>1.2539743939346483E-2</v>
      </c>
      <c r="AV48" s="34">
        <f>$W$28/'Fixed data'!$C$7</f>
        <v>1.2539743939346483E-2</v>
      </c>
      <c r="AW48" s="34">
        <f>$W$28/'Fixed data'!$C$7</f>
        <v>1.2539743939346483E-2</v>
      </c>
      <c r="AX48" s="34">
        <f>$W$28/'Fixed data'!$C$7</f>
        <v>1.2539743939346483E-2</v>
      </c>
      <c r="AY48" s="34">
        <f>$W$28/'Fixed data'!$C$7</f>
        <v>1.2539743939346483E-2</v>
      </c>
      <c r="AZ48" s="34">
        <f>$W$28/'Fixed data'!$C$7</f>
        <v>1.2539743939346483E-2</v>
      </c>
      <c r="BA48" s="34">
        <f>$W$28/'Fixed data'!$C$7</f>
        <v>1.2539743939346483E-2</v>
      </c>
      <c r="BB48" s="34">
        <f>$W$28/'Fixed data'!$C$7</f>
        <v>1.2539743939346483E-2</v>
      </c>
      <c r="BC48" s="34">
        <f>$W$28/'Fixed data'!$C$7</f>
        <v>1.2539743939346483E-2</v>
      </c>
      <c r="BD48" s="34">
        <f>$W$28/'Fixed data'!$C$7</f>
        <v>1.2539743939346483E-2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1.27778907142348E-2</v>
      </c>
      <c r="Z49" s="34">
        <f>$X$28/'Fixed data'!$C$7</f>
        <v>1.27778907142348E-2</v>
      </c>
      <c r="AA49" s="34">
        <f>$X$28/'Fixed data'!$C$7</f>
        <v>1.27778907142348E-2</v>
      </c>
      <c r="AB49" s="34">
        <f>$X$28/'Fixed data'!$C$7</f>
        <v>1.27778907142348E-2</v>
      </c>
      <c r="AC49" s="34">
        <f>$X$28/'Fixed data'!$C$7</f>
        <v>1.27778907142348E-2</v>
      </c>
      <c r="AD49" s="34">
        <f>$X$28/'Fixed data'!$C$7</f>
        <v>1.27778907142348E-2</v>
      </c>
      <c r="AE49" s="34">
        <f>$X$28/'Fixed data'!$C$7</f>
        <v>1.27778907142348E-2</v>
      </c>
      <c r="AF49" s="34">
        <f>$X$28/'Fixed data'!$C$7</f>
        <v>1.27778907142348E-2</v>
      </c>
      <c r="AG49" s="34">
        <f>$X$28/'Fixed data'!$C$7</f>
        <v>1.27778907142348E-2</v>
      </c>
      <c r="AH49" s="34">
        <f>$X$28/'Fixed data'!$C$7</f>
        <v>1.27778907142348E-2</v>
      </c>
      <c r="AI49" s="34">
        <f>$X$28/'Fixed data'!$C$7</f>
        <v>1.27778907142348E-2</v>
      </c>
      <c r="AJ49" s="34">
        <f>$X$28/'Fixed data'!$C$7</f>
        <v>1.27778907142348E-2</v>
      </c>
      <c r="AK49" s="34">
        <f>$X$28/'Fixed data'!$C$7</f>
        <v>1.27778907142348E-2</v>
      </c>
      <c r="AL49" s="34">
        <f>$X$28/'Fixed data'!$C$7</f>
        <v>1.27778907142348E-2</v>
      </c>
      <c r="AM49" s="34">
        <f>$X$28/'Fixed data'!$C$7</f>
        <v>1.27778907142348E-2</v>
      </c>
      <c r="AN49" s="34">
        <f>$X$28/'Fixed data'!$C$7</f>
        <v>1.27778907142348E-2</v>
      </c>
      <c r="AO49" s="34">
        <f>$X$28/'Fixed data'!$C$7</f>
        <v>1.27778907142348E-2</v>
      </c>
      <c r="AP49" s="34">
        <f>$X$28/'Fixed data'!$C$7</f>
        <v>1.27778907142348E-2</v>
      </c>
      <c r="AQ49" s="34">
        <f>$X$28/'Fixed data'!$C$7</f>
        <v>1.27778907142348E-2</v>
      </c>
      <c r="AR49" s="34">
        <f>$X$28/'Fixed data'!$C$7</f>
        <v>1.27778907142348E-2</v>
      </c>
      <c r="AS49" s="34">
        <f>$X$28/'Fixed data'!$C$7</f>
        <v>1.27778907142348E-2</v>
      </c>
      <c r="AT49" s="34">
        <f>$X$28/'Fixed data'!$C$7</f>
        <v>1.27778907142348E-2</v>
      </c>
      <c r="AU49" s="34">
        <f>$X$28/'Fixed data'!$C$7</f>
        <v>1.27778907142348E-2</v>
      </c>
      <c r="AV49" s="34">
        <f>$X$28/'Fixed data'!$C$7</f>
        <v>1.27778907142348E-2</v>
      </c>
      <c r="AW49" s="34">
        <f>$X$28/'Fixed data'!$C$7</f>
        <v>1.27778907142348E-2</v>
      </c>
      <c r="AX49" s="34">
        <f>$X$28/'Fixed data'!$C$7</f>
        <v>1.27778907142348E-2</v>
      </c>
      <c r="AY49" s="34">
        <f>$X$28/'Fixed data'!$C$7</f>
        <v>1.27778907142348E-2</v>
      </c>
      <c r="AZ49" s="34">
        <f>$X$28/'Fixed data'!$C$7</f>
        <v>1.27778907142348E-2</v>
      </c>
      <c r="BA49" s="34">
        <f>$X$28/'Fixed data'!$C$7</f>
        <v>1.27778907142348E-2</v>
      </c>
      <c r="BB49" s="34">
        <f>$X$28/'Fixed data'!$C$7</f>
        <v>1.27778907142348E-2</v>
      </c>
      <c r="BC49" s="34">
        <f>$X$28/'Fixed data'!$C$7</f>
        <v>1.27778907142348E-2</v>
      </c>
      <c r="BD49" s="34">
        <f>$X$28/'Fixed data'!$C$7</f>
        <v>1.27778907142348E-2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1.290925821027015E-2</v>
      </c>
      <c r="AA50" s="34">
        <f>$Y$28/'Fixed data'!$C$7</f>
        <v>1.290925821027015E-2</v>
      </c>
      <c r="AB50" s="34">
        <f>$Y$28/'Fixed data'!$C$7</f>
        <v>1.290925821027015E-2</v>
      </c>
      <c r="AC50" s="34">
        <f>$Y$28/'Fixed data'!$C$7</f>
        <v>1.290925821027015E-2</v>
      </c>
      <c r="AD50" s="34">
        <f>$Y$28/'Fixed data'!$C$7</f>
        <v>1.290925821027015E-2</v>
      </c>
      <c r="AE50" s="34">
        <f>$Y$28/'Fixed data'!$C$7</f>
        <v>1.290925821027015E-2</v>
      </c>
      <c r="AF50" s="34">
        <f>$Y$28/'Fixed data'!$C$7</f>
        <v>1.290925821027015E-2</v>
      </c>
      <c r="AG50" s="34">
        <f>$Y$28/'Fixed data'!$C$7</f>
        <v>1.290925821027015E-2</v>
      </c>
      <c r="AH50" s="34">
        <f>$Y$28/'Fixed data'!$C$7</f>
        <v>1.290925821027015E-2</v>
      </c>
      <c r="AI50" s="34">
        <f>$Y$28/'Fixed data'!$C$7</f>
        <v>1.290925821027015E-2</v>
      </c>
      <c r="AJ50" s="34">
        <f>$Y$28/'Fixed data'!$C$7</f>
        <v>1.290925821027015E-2</v>
      </c>
      <c r="AK50" s="34">
        <f>$Y$28/'Fixed data'!$C$7</f>
        <v>1.290925821027015E-2</v>
      </c>
      <c r="AL50" s="34">
        <f>$Y$28/'Fixed data'!$C$7</f>
        <v>1.290925821027015E-2</v>
      </c>
      <c r="AM50" s="34">
        <f>$Y$28/'Fixed data'!$C$7</f>
        <v>1.290925821027015E-2</v>
      </c>
      <c r="AN50" s="34">
        <f>$Y$28/'Fixed data'!$C$7</f>
        <v>1.290925821027015E-2</v>
      </c>
      <c r="AO50" s="34">
        <f>$Y$28/'Fixed data'!$C$7</f>
        <v>1.290925821027015E-2</v>
      </c>
      <c r="AP50" s="34">
        <f>$Y$28/'Fixed data'!$C$7</f>
        <v>1.290925821027015E-2</v>
      </c>
      <c r="AQ50" s="34">
        <f>$Y$28/'Fixed data'!$C$7</f>
        <v>1.290925821027015E-2</v>
      </c>
      <c r="AR50" s="34">
        <f>$Y$28/'Fixed data'!$C$7</f>
        <v>1.290925821027015E-2</v>
      </c>
      <c r="AS50" s="34">
        <f>$Y$28/'Fixed data'!$C$7</f>
        <v>1.290925821027015E-2</v>
      </c>
      <c r="AT50" s="34">
        <f>$Y$28/'Fixed data'!$C$7</f>
        <v>1.290925821027015E-2</v>
      </c>
      <c r="AU50" s="34">
        <f>$Y$28/'Fixed data'!$C$7</f>
        <v>1.290925821027015E-2</v>
      </c>
      <c r="AV50" s="34">
        <f>$Y$28/'Fixed data'!$C$7</f>
        <v>1.290925821027015E-2</v>
      </c>
      <c r="AW50" s="34">
        <f>$Y$28/'Fixed data'!$C$7</f>
        <v>1.290925821027015E-2</v>
      </c>
      <c r="AX50" s="34">
        <f>$Y$28/'Fixed data'!$C$7</f>
        <v>1.290925821027015E-2</v>
      </c>
      <c r="AY50" s="34">
        <f>$Y$28/'Fixed data'!$C$7</f>
        <v>1.290925821027015E-2</v>
      </c>
      <c r="AZ50" s="34">
        <f>$Y$28/'Fixed data'!$C$7</f>
        <v>1.290925821027015E-2</v>
      </c>
      <c r="BA50" s="34">
        <f>$Y$28/'Fixed data'!$C$7</f>
        <v>1.290925821027015E-2</v>
      </c>
      <c r="BB50" s="34">
        <f>$Y$28/'Fixed data'!$C$7</f>
        <v>1.290925821027015E-2</v>
      </c>
      <c r="BC50" s="34">
        <f>$Y$28/'Fixed data'!$C$7</f>
        <v>1.290925821027015E-2</v>
      </c>
      <c r="BD50" s="34">
        <f>$Y$28/'Fixed data'!$C$7</f>
        <v>1.290925821027015E-2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1.2974080791554311E-2</v>
      </c>
      <c r="AB51" s="34">
        <f>$Z$28/'Fixed data'!$C$7</f>
        <v>1.2974080791554311E-2</v>
      </c>
      <c r="AC51" s="34">
        <f>$Z$28/'Fixed data'!$C$7</f>
        <v>1.2974080791554311E-2</v>
      </c>
      <c r="AD51" s="34">
        <f>$Z$28/'Fixed data'!$C$7</f>
        <v>1.2974080791554311E-2</v>
      </c>
      <c r="AE51" s="34">
        <f>$Z$28/'Fixed data'!$C$7</f>
        <v>1.2974080791554311E-2</v>
      </c>
      <c r="AF51" s="34">
        <f>$Z$28/'Fixed data'!$C$7</f>
        <v>1.2974080791554311E-2</v>
      </c>
      <c r="AG51" s="34">
        <f>$Z$28/'Fixed data'!$C$7</f>
        <v>1.2974080791554311E-2</v>
      </c>
      <c r="AH51" s="34">
        <f>$Z$28/'Fixed data'!$C$7</f>
        <v>1.2974080791554311E-2</v>
      </c>
      <c r="AI51" s="34">
        <f>$Z$28/'Fixed data'!$C$7</f>
        <v>1.2974080791554311E-2</v>
      </c>
      <c r="AJ51" s="34">
        <f>$Z$28/'Fixed data'!$C$7</f>
        <v>1.2974080791554311E-2</v>
      </c>
      <c r="AK51" s="34">
        <f>$Z$28/'Fixed data'!$C$7</f>
        <v>1.2974080791554311E-2</v>
      </c>
      <c r="AL51" s="34">
        <f>$Z$28/'Fixed data'!$C$7</f>
        <v>1.2974080791554311E-2</v>
      </c>
      <c r="AM51" s="34">
        <f>$Z$28/'Fixed data'!$C$7</f>
        <v>1.2974080791554311E-2</v>
      </c>
      <c r="AN51" s="34">
        <f>$Z$28/'Fixed data'!$C$7</f>
        <v>1.2974080791554311E-2</v>
      </c>
      <c r="AO51" s="34">
        <f>$Z$28/'Fixed data'!$C$7</f>
        <v>1.2974080791554311E-2</v>
      </c>
      <c r="AP51" s="34">
        <f>$Z$28/'Fixed data'!$C$7</f>
        <v>1.2974080791554311E-2</v>
      </c>
      <c r="AQ51" s="34">
        <f>$Z$28/'Fixed data'!$C$7</f>
        <v>1.2974080791554311E-2</v>
      </c>
      <c r="AR51" s="34">
        <f>$Z$28/'Fixed data'!$C$7</f>
        <v>1.2974080791554311E-2</v>
      </c>
      <c r="AS51" s="34">
        <f>$Z$28/'Fixed data'!$C$7</f>
        <v>1.2974080791554311E-2</v>
      </c>
      <c r="AT51" s="34">
        <f>$Z$28/'Fixed data'!$C$7</f>
        <v>1.2974080791554311E-2</v>
      </c>
      <c r="AU51" s="34">
        <f>$Z$28/'Fixed data'!$C$7</f>
        <v>1.2974080791554311E-2</v>
      </c>
      <c r="AV51" s="34">
        <f>$Z$28/'Fixed data'!$C$7</f>
        <v>1.2974080791554311E-2</v>
      </c>
      <c r="AW51" s="34">
        <f>$Z$28/'Fixed data'!$C$7</f>
        <v>1.2974080791554311E-2</v>
      </c>
      <c r="AX51" s="34">
        <f>$Z$28/'Fixed data'!$C$7</f>
        <v>1.2974080791554311E-2</v>
      </c>
      <c r="AY51" s="34">
        <f>$Z$28/'Fixed data'!$C$7</f>
        <v>1.2974080791554311E-2</v>
      </c>
      <c r="AZ51" s="34">
        <f>$Z$28/'Fixed data'!$C$7</f>
        <v>1.2974080791554311E-2</v>
      </c>
      <c r="BA51" s="34">
        <f>$Z$28/'Fixed data'!$C$7</f>
        <v>1.2974080791554311E-2</v>
      </c>
      <c r="BB51" s="34">
        <f>$Z$28/'Fixed data'!$C$7</f>
        <v>1.2974080791554311E-2</v>
      </c>
      <c r="BC51" s="34">
        <f>$Z$28/'Fixed data'!$C$7</f>
        <v>1.2974080791554311E-2</v>
      </c>
      <c r="BD51" s="34">
        <f>$Z$28/'Fixed data'!$C$7</f>
        <v>1.2974080791554311E-2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1.303322308963493E-2</v>
      </c>
      <c r="AC52" s="34">
        <f>$AA$28/'Fixed data'!$C$7</f>
        <v>1.303322308963493E-2</v>
      </c>
      <c r="AD52" s="34">
        <f>$AA$28/'Fixed data'!$C$7</f>
        <v>1.303322308963493E-2</v>
      </c>
      <c r="AE52" s="34">
        <f>$AA$28/'Fixed data'!$C$7</f>
        <v>1.303322308963493E-2</v>
      </c>
      <c r="AF52" s="34">
        <f>$AA$28/'Fixed data'!$C$7</f>
        <v>1.303322308963493E-2</v>
      </c>
      <c r="AG52" s="34">
        <f>$AA$28/'Fixed data'!$C$7</f>
        <v>1.303322308963493E-2</v>
      </c>
      <c r="AH52" s="34">
        <f>$AA$28/'Fixed data'!$C$7</f>
        <v>1.303322308963493E-2</v>
      </c>
      <c r="AI52" s="34">
        <f>$AA$28/'Fixed data'!$C$7</f>
        <v>1.303322308963493E-2</v>
      </c>
      <c r="AJ52" s="34">
        <f>$AA$28/'Fixed data'!$C$7</f>
        <v>1.303322308963493E-2</v>
      </c>
      <c r="AK52" s="34">
        <f>$AA$28/'Fixed data'!$C$7</f>
        <v>1.303322308963493E-2</v>
      </c>
      <c r="AL52" s="34">
        <f>$AA$28/'Fixed data'!$C$7</f>
        <v>1.303322308963493E-2</v>
      </c>
      <c r="AM52" s="34">
        <f>$AA$28/'Fixed data'!$C$7</f>
        <v>1.303322308963493E-2</v>
      </c>
      <c r="AN52" s="34">
        <f>$AA$28/'Fixed data'!$C$7</f>
        <v>1.303322308963493E-2</v>
      </c>
      <c r="AO52" s="34">
        <f>$AA$28/'Fixed data'!$C$7</f>
        <v>1.303322308963493E-2</v>
      </c>
      <c r="AP52" s="34">
        <f>$AA$28/'Fixed data'!$C$7</f>
        <v>1.303322308963493E-2</v>
      </c>
      <c r="AQ52" s="34">
        <f>$AA$28/'Fixed data'!$C$7</f>
        <v>1.303322308963493E-2</v>
      </c>
      <c r="AR52" s="34">
        <f>$AA$28/'Fixed data'!$C$7</f>
        <v>1.303322308963493E-2</v>
      </c>
      <c r="AS52" s="34">
        <f>$AA$28/'Fixed data'!$C$7</f>
        <v>1.303322308963493E-2</v>
      </c>
      <c r="AT52" s="34">
        <f>$AA$28/'Fixed data'!$C$7</f>
        <v>1.303322308963493E-2</v>
      </c>
      <c r="AU52" s="34">
        <f>$AA$28/'Fixed data'!$C$7</f>
        <v>1.303322308963493E-2</v>
      </c>
      <c r="AV52" s="34">
        <f>$AA$28/'Fixed data'!$C$7</f>
        <v>1.303322308963493E-2</v>
      </c>
      <c r="AW52" s="34">
        <f>$AA$28/'Fixed data'!$C$7</f>
        <v>1.303322308963493E-2</v>
      </c>
      <c r="AX52" s="34">
        <f>$AA$28/'Fixed data'!$C$7</f>
        <v>1.303322308963493E-2</v>
      </c>
      <c r="AY52" s="34">
        <f>$AA$28/'Fixed data'!$C$7</f>
        <v>1.303322308963493E-2</v>
      </c>
      <c r="AZ52" s="34">
        <f>$AA$28/'Fixed data'!$C$7</f>
        <v>1.303322308963493E-2</v>
      </c>
      <c r="BA52" s="34">
        <f>$AA$28/'Fixed data'!$C$7</f>
        <v>1.303322308963493E-2</v>
      </c>
      <c r="BB52" s="34">
        <f>$AA$28/'Fixed data'!$C$7</f>
        <v>1.303322308963493E-2</v>
      </c>
      <c r="BC52" s="34">
        <f>$AA$28/'Fixed data'!$C$7</f>
        <v>1.303322308963493E-2</v>
      </c>
      <c r="BD52" s="34">
        <f>$AA$28/'Fixed data'!$C$7</f>
        <v>1.303322308963493E-2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1.3070832011265354E-2</v>
      </c>
      <c r="AD53" s="34">
        <f>$AB$28/'Fixed data'!$C$7</f>
        <v>1.3070832011265354E-2</v>
      </c>
      <c r="AE53" s="34">
        <f>$AB$28/'Fixed data'!$C$7</f>
        <v>1.3070832011265354E-2</v>
      </c>
      <c r="AF53" s="34">
        <f>$AB$28/'Fixed data'!$C$7</f>
        <v>1.3070832011265354E-2</v>
      </c>
      <c r="AG53" s="34">
        <f>$AB$28/'Fixed data'!$C$7</f>
        <v>1.3070832011265354E-2</v>
      </c>
      <c r="AH53" s="34">
        <f>$AB$28/'Fixed data'!$C$7</f>
        <v>1.3070832011265354E-2</v>
      </c>
      <c r="AI53" s="34">
        <f>$AB$28/'Fixed data'!$C$7</f>
        <v>1.3070832011265354E-2</v>
      </c>
      <c r="AJ53" s="34">
        <f>$AB$28/'Fixed data'!$C$7</f>
        <v>1.3070832011265354E-2</v>
      </c>
      <c r="AK53" s="34">
        <f>$AB$28/'Fixed data'!$C$7</f>
        <v>1.3070832011265354E-2</v>
      </c>
      <c r="AL53" s="34">
        <f>$AB$28/'Fixed data'!$C$7</f>
        <v>1.3070832011265354E-2</v>
      </c>
      <c r="AM53" s="34">
        <f>$AB$28/'Fixed data'!$C$7</f>
        <v>1.3070832011265354E-2</v>
      </c>
      <c r="AN53" s="34">
        <f>$AB$28/'Fixed data'!$C$7</f>
        <v>1.3070832011265354E-2</v>
      </c>
      <c r="AO53" s="34">
        <f>$AB$28/'Fixed data'!$C$7</f>
        <v>1.3070832011265354E-2</v>
      </c>
      <c r="AP53" s="34">
        <f>$AB$28/'Fixed data'!$C$7</f>
        <v>1.3070832011265354E-2</v>
      </c>
      <c r="AQ53" s="34">
        <f>$AB$28/'Fixed data'!$C$7</f>
        <v>1.3070832011265354E-2</v>
      </c>
      <c r="AR53" s="34">
        <f>$AB$28/'Fixed data'!$C$7</f>
        <v>1.3070832011265354E-2</v>
      </c>
      <c r="AS53" s="34">
        <f>$AB$28/'Fixed data'!$C$7</f>
        <v>1.3070832011265354E-2</v>
      </c>
      <c r="AT53" s="34">
        <f>$AB$28/'Fixed data'!$C$7</f>
        <v>1.3070832011265354E-2</v>
      </c>
      <c r="AU53" s="34">
        <f>$AB$28/'Fixed data'!$C$7</f>
        <v>1.3070832011265354E-2</v>
      </c>
      <c r="AV53" s="34">
        <f>$AB$28/'Fixed data'!$C$7</f>
        <v>1.3070832011265354E-2</v>
      </c>
      <c r="AW53" s="34">
        <f>$AB$28/'Fixed data'!$C$7</f>
        <v>1.3070832011265354E-2</v>
      </c>
      <c r="AX53" s="34">
        <f>$AB$28/'Fixed data'!$C$7</f>
        <v>1.3070832011265354E-2</v>
      </c>
      <c r="AY53" s="34">
        <f>$AB$28/'Fixed data'!$C$7</f>
        <v>1.3070832011265354E-2</v>
      </c>
      <c r="AZ53" s="34">
        <f>$AB$28/'Fixed data'!$C$7</f>
        <v>1.3070832011265354E-2</v>
      </c>
      <c r="BA53" s="34">
        <f>$AB$28/'Fixed data'!$C$7</f>
        <v>1.3070832011265354E-2</v>
      </c>
      <c r="BB53" s="34">
        <f>$AB$28/'Fixed data'!$C$7</f>
        <v>1.3070832011265354E-2</v>
      </c>
      <c r="BC53" s="34">
        <f>$AB$28/'Fixed data'!$C$7</f>
        <v>1.3070832011265354E-2</v>
      </c>
      <c r="BD53" s="34">
        <f>$AB$28/'Fixed data'!$C$7</f>
        <v>1.3070832011265354E-2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1.3109555228870308E-2</v>
      </c>
      <c r="AE54" s="34">
        <f>$AC$28/'Fixed data'!$C$7</f>
        <v>1.3109555228870308E-2</v>
      </c>
      <c r="AF54" s="34">
        <f>$AC$28/'Fixed data'!$C$7</f>
        <v>1.3109555228870308E-2</v>
      </c>
      <c r="AG54" s="34">
        <f>$AC$28/'Fixed data'!$C$7</f>
        <v>1.3109555228870308E-2</v>
      </c>
      <c r="AH54" s="34">
        <f>$AC$28/'Fixed data'!$C$7</f>
        <v>1.3109555228870308E-2</v>
      </c>
      <c r="AI54" s="34">
        <f>$AC$28/'Fixed data'!$C$7</f>
        <v>1.3109555228870308E-2</v>
      </c>
      <c r="AJ54" s="34">
        <f>$AC$28/'Fixed data'!$C$7</f>
        <v>1.3109555228870308E-2</v>
      </c>
      <c r="AK54" s="34">
        <f>$AC$28/'Fixed data'!$C$7</f>
        <v>1.3109555228870308E-2</v>
      </c>
      <c r="AL54" s="34">
        <f>$AC$28/'Fixed data'!$C$7</f>
        <v>1.3109555228870308E-2</v>
      </c>
      <c r="AM54" s="34">
        <f>$AC$28/'Fixed data'!$C$7</f>
        <v>1.3109555228870308E-2</v>
      </c>
      <c r="AN54" s="34">
        <f>$AC$28/'Fixed data'!$C$7</f>
        <v>1.3109555228870308E-2</v>
      </c>
      <c r="AO54" s="34">
        <f>$AC$28/'Fixed data'!$C$7</f>
        <v>1.3109555228870308E-2</v>
      </c>
      <c r="AP54" s="34">
        <f>$AC$28/'Fixed data'!$C$7</f>
        <v>1.3109555228870308E-2</v>
      </c>
      <c r="AQ54" s="34">
        <f>$AC$28/'Fixed data'!$C$7</f>
        <v>1.3109555228870308E-2</v>
      </c>
      <c r="AR54" s="34">
        <f>$AC$28/'Fixed data'!$C$7</f>
        <v>1.3109555228870308E-2</v>
      </c>
      <c r="AS54" s="34">
        <f>$AC$28/'Fixed data'!$C$7</f>
        <v>1.3109555228870308E-2</v>
      </c>
      <c r="AT54" s="34">
        <f>$AC$28/'Fixed data'!$C$7</f>
        <v>1.3109555228870308E-2</v>
      </c>
      <c r="AU54" s="34">
        <f>$AC$28/'Fixed data'!$C$7</f>
        <v>1.3109555228870308E-2</v>
      </c>
      <c r="AV54" s="34">
        <f>$AC$28/'Fixed data'!$C$7</f>
        <v>1.3109555228870308E-2</v>
      </c>
      <c r="AW54" s="34">
        <f>$AC$28/'Fixed data'!$C$7</f>
        <v>1.3109555228870308E-2</v>
      </c>
      <c r="AX54" s="34">
        <f>$AC$28/'Fixed data'!$C$7</f>
        <v>1.3109555228870308E-2</v>
      </c>
      <c r="AY54" s="34">
        <f>$AC$28/'Fixed data'!$C$7</f>
        <v>1.3109555228870308E-2</v>
      </c>
      <c r="AZ54" s="34">
        <f>$AC$28/'Fixed data'!$C$7</f>
        <v>1.3109555228870308E-2</v>
      </c>
      <c r="BA54" s="34">
        <f>$AC$28/'Fixed data'!$C$7</f>
        <v>1.3109555228870308E-2</v>
      </c>
      <c r="BB54" s="34">
        <f>$AC$28/'Fixed data'!$C$7</f>
        <v>1.3109555228870308E-2</v>
      </c>
      <c r="BC54" s="34">
        <f>$AC$28/'Fixed data'!$C$7</f>
        <v>1.3109555228870308E-2</v>
      </c>
      <c r="BD54" s="34">
        <f>$AC$28/'Fixed data'!$C$7</f>
        <v>1.3109555228870308E-2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1.314940913448847E-2</v>
      </c>
      <c r="AF55" s="34">
        <f>$AD$28/'Fixed data'!$C$7</f>
        <v>1.314940913448847E-2</v>
      </c>
      <c r="AG55" s="34">
        <f>$AD$28/'Fixed data'!$C$7</f>
        <v>1.314940913448847E-2</v>
      </c>
      <c r="AH55" s="34">
        <f>$AD$28/'Fixed data'!$C$7</f>
        <v>1.314940913448847E-2</v>
      </c>
      <c r="AI55" s="34">
        <f>$AD$28/'Fixed data'!$C$7</f>
        <v>1.314940913448847E-2</v>
      </c>
      <c r="AJ55" s="34">
        <f>$AD$28/'Fixed data'!$C$7</f>
        <v>1.314940913448847E-2</v>
      </c>
      <c r="AK55" s="34">
        <f>$AD$28/'Fixed data'!$C$7</f>
        <v>1.314940913448847E-2</v>
      </c>
      <c r="AL55" s="34">
        <f>$AD$28/'Fixed data'!$C$7</f>
        <v>1.314940913448847E-2</v>
      </c>
      <c r="AM55" s="34">
        <f>$AD$28/'Fixed data'!$C$7</f>
        <v>1.314940913448847E-2</v>
      </c>
      <c r="AN55" s="34">
        <f>$AD$28/'Fixed data'!$C$7</f>
        <v>1.314940913448847E-2</v>
      </c>
      <c r="AO55" s="34">
        <f>$AD$28/'Fixed data'!$C$7</f>
        <v>1.314940913448847E-2</v>
      </c>
      <c r="AP55" s="34">
        <f>$AD$28/'Fixed data'!$C$7</f>
        <v>1.314940913448847E-2</v>
      </c>
      <c r="AQ55" s="34">
        <f>$AD$28/'Fixed data'!$C$7</f>
        <v>1.314940913448847E-2</v>
      </c>
      <c r="AR55" s="34">
        <f>$AD$28/'Fixed data'!$C$7</f>
        <v>1.314940913448847E-2</v>
      </c>
      <c r="AS55" s="34">
        <f>$AD$28/'Fixed data'!$C$7</f>
        <v>1.314940913448847E-2</v>
      </c>
      <c r="AT55" s="34">
        <f>$AD$28/'Fixed data'!$C$7</f>
        <v>1.314940913448847E-2</v>
      </c>
      <c r="AU55" s="34">
        <f>$AD$28/'Fixed data'!$C$7</f>
        <v>1.314940913448847E-2</v>
      </c>
      <c r="AV55" s="34">
        <f>$AD$28/'Fixed data'!$C$7</f>
        <v>1.314940913448847E-2</v>
      </c>
      <c r="AW55" s="34">
        <f>$AD$28/'Fixed data'!$C$7</f>
        <v>1.314940913448847E-2</v>
      </c>
      <c r="AX55" s="34">
        <f>$AD$28/'Fixed data'!$C$7</f>
        <v>1.314940913448847E-2</v>
      </c>
      <c r="AY55" s="34">
        <f>$AD$28/'Fixed data'!$C$7</f>
        <v>1.314940913448847E-2</v>
      </c>
      <c r="AZ55" s="34">
        <f>$AD$28/'Fixed data'!$C$7</f>
        <v>1.314940913448847E-2</v>
      </c>
      <c r="BA55" s="34">
        <f>$AD$28/'Fixed data'!$C$7</f>
        <v>1.314940913448847E-2</v>
      </c>
      <c r="BB55" s="34">
        <f>$AD$28/'Fixed data'!$C$7</f>
        <v>1.314940913448847E-2</v>
      </c>
      <c r="BC55" s="34">
        <f>$AD$28/'Fixed data'!$C$7</f>
        <v>1.314940913448847E-2</v>
      </c>
      <c r="BD55" s="34">
        <f>$AD$28/'Fixed data'!$C$7</f>
        <v>1.314940913448847E-2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1.319041012015852E-2</v>
      </c>
      <c r="AG56" s="34">
        <f>$AE$28/'Fixed data'!$C$7</f>
        <v>1.319041012015852E-2</v>
      </c>
      <c r="AH56" s="34">
        <f>$AE$28/'Fixed data'!$C$7</f>
        <v>1.319041012015852E-2</v>
      </c>
      <c r="AI56" s="34">
        <f>$AE$28/'Fixed data'!$C$7</f>
        <v>1.319041012015852E-2</v>
      </c>
      <c r="AJ56" s="34">
        <f>$AE$28/'Fixed data'!$C$7</f>
        <v>1.319041012015852E-2</v>
      </c>
      <c r="AK56" s="34">
        <f>$AE$28/'Fixed data'!$C$7</f>
        <v>1.319041012015852E-2</v>
      </c>
      <c r="AL56" s="34">
        <f>$AE$28/'Fixed data'!$C$7</f>
        <v>1.319041012015852E-2</v>
      </c>
      <c r="AM56" s="34">
        <f>$AE$28/'Fixed data'!$C$7</f>
        <v>1.319041012015852E-2</v>
      </c>
      <c r="AN56" s="34">
        <f>$AE$28/'Fixed data'!$C$7</f>
        <v>1.319041012015852E-2</v>
      </c>
      <c r="AO56" s="34">
        <f>$AE$28/'Fixed data'!$C$7</f>
        <v>1.319041012015852E-2</v>
      </c>
      <c r="AP56" s="34">
        <f>$AE$28/'Fixed data'!$C$7</f>
        <v>1.319041012015852E-2</v>
      </c>
      <c r="AQ56" s="34">
        <f>$AE$28/'Fixed data'!$C$7</f>
        <v>1.319041012015852E-2</v>
      </c>
      <c r="AR56" s="34">
        <f>$AE$28/'Fixed data'!$C$7</f>
        <v>1.319041012015852E-2</v>
      </c>
      <c r="AS56" s="34">
        <f>$AE$28/'Fixed data'!$C$7</f>
        <v>1.319041012015852E-2</v>
      </c>
      <c r="AT56" s="34">
        <f>$AE$28/'Fixed data'!$C$7</f>
        <v>1.319041012015852E-2</v>
      </c>
      <c r="AU56" s="34">
        <f>$AE$28/'Fixed data'!$C$7</f>
        <v>1.319041012015852E-2</v>
      </c>
      <c r="AV56" s="34">
        <f>$AE$28/'Fixed data'!$C$7</f>
        <v>1.319041012015852E-2</v>
      </c>
      <c r="AW56" s="34">
        <f>$AE$28/'Fixed data'!$C$7</f>
        <v>1.319041012015852E-2</v>
      </c>
      <c r="AX56" s="34">
        <f>$AE$28/'Fixed data'!$C$7</f>
        <v>1.319041012015852E-2</v>
      </c>
      <c r="AY56" s="34">
        <f>$AE$28/'Fixed data'!$C$7</f>
        <v>1.319041012015852E-2</v>
      </c>
      <c r="AZ56" s="34">
        <f>$AE$28/'Fixed data'!$C$7</f>
        <v>1.319041012015852E-2</v>
      </c>
      <c r="BA56" s="34">
        <f>$AE$28/'Fixed data'!$C$7</f>
        <v>1.319041012015852E-2</v>
      </c>
      <c r="BB56" s="34">
        <f>$AE$28/'Fixed data'!$C$7</f>
        <v>1.319041012015852E-2</v>
      </c>
      <c r="BC56" s="34">
        <f>$AE$28/'Fixed data'!$C$7</f>
        <v>1.319041012015852E-2</v>
      </c>
      <c r="BD56" s="34">
        <f>$AE$28/'Fixed data'!$C$7</f>
        <v>1.319041012015852E-2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1.3209941016652498E-2</v>
      </c>
      <c r="AH57" s="34">
        <f>$AF$28/'Fixed data'!$C$7</f>
        <v>1.3209941016652498E-2</v>
      </c>
      <c r="AI57" s="34">
        <f>$AF$28/'Fixed data'!$C$7</f>
        <v>1.3209941016652498E-2</v>
      </c>
      <c r="AJ57" s="34">
        <f>$AF$28/'Fixed data'!$C$7</f>
        <v>1.3209941016652498E-2</v>
      </c>
      <c r="AK57" s="34">
        <f>$AF$28/'Fixed data'!$C$7</f>
        <v>1.3209941016652498E-2</v>
      </c>
      <c r="AL57" s="34">
        <f>$AF$28/'Fixed data'!$C$7</f>
        <v>1.3209941016652498E-2</v>
      </c>
      <c r="AM57" s="34">
        <f>$AF$28/'Fixed data'!$C$7</f>
        <v>1.3209941016652498E-2</v>
      </c>
      <c r="AN57" s="34">
        <f>$AF$28/'Fixed data'!$C$7</f>
        <v>1.3209941016652498E-2</v>
      </c>
      <c r="AO57" s="34">
        <f>$AF$28/'Fixed data'!$C$7</f>
        <v>1.3209941016652498E-2</v>
      </c>
      <c r="AP57" s="34">
        <f>$AF$28/'Fixed data'!$C$7</f>
        <v>1.3209941016652498E-2</v>
      </c>
      <c r="AQ57" s="34">
        <f>$AF$28/'Fixed data'!$C$7</f>
        <v>1.3209941016652498E-2</v>
      </c>
      <c r="AR57" s="34">
        <f>$AF$28/'Fixed data'!$C$7</f>
        <v>1.3209941016652498E-2</v>
      </c>
      <c r="AS57" s="34">
        <f>$AF$28/'Fixed data'!$C$7</f>
        <v>1.3209941016652498E-2</v>
      </c>
      <c r="AT57" s="34">
        <f>$AF$28/'Fixed data'!$C$7</f>
        <v>1.3209941016652498E-2</v>
      </c>
      <c r="AU57" s="34">
        <f>$AF$28/'Fixed data'!$C$7</f>
        <v>1.3209941016652498E-2</v>
      </c>
      <c r="AV57" s="34">
        <f>$AF$28/'Fixed data'!$C$7</f>
        <v>1.3209941016652498E-2</v>
      </c>
      <c r="AW57" s="34">
        <f>$AF$28/'Fixed data'!$C$7</f>
        <v>1.3209941016652498E-2</v>
      </c>
      <c r="AX57" s="34">
        <f>$AF$28/'Fixed data'!$C$7</f>
        <v>1.3209941016652498E-2</v>
      </c>
      <c r="AY57" s="34">
        <f>$AF$28/'Fixed data'!$C$7</f>
        <v>1.3209941016652498E-2</v>
      </c>
      <c r="AZ57" s="34">
        <f>$AF$28/'Fixed data'!$C$7</f>
        <v>1.3209941016652498E-2</v>
      </c>
      <c r="BA57" s="34">
        <f>$AF$28/'Fixed data'!$C$7</f>
        <v>1.3209941016652498E-2</v>
      </c>
      <c r="BB57" s="34">
        <f>$AF$28/'Fixed data'!$C$7</f>
        <v>1.3209941016652498E-2</v>
      </c>
      <c r="BC57" s="34">
        <f>$AF$28/'Fixed data'!$C$7</f>
        <v>1.3209941016652498E-2</v>
      </c>
      <c r="BD57" s="34">
        <f>$AF$28/'Fixed data'!$C$7</f>
        <v>1.3209941016652498E-2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1.3209941016652498E-2</v>
      </c>
      <c r="AI58" s="34">
        <f>$AG$28/'Fixed data'!$C$7</f>
        <v>1.3209941016652498E-2</v>
      </c>
      <c r="AJ58" s="34">
        <f>$AG$28/'Fixed data'!$C$7</f>
        <v>1.3209941016652498E-2</v>
      </c>
      <c r="AK58" s="34">
        <f>$AG$28/'Fixed data'!$C$7</f>
        <v>1.3209941016652498E-2</v>
      </c>
      <c r="AL58" s="34">
        <f>$AG$28/'Fixed data'!$C$7</f>
        <v>1.3209941016652498E-2</v>
      </c>
      <c r="AM58" s="34">
        <f>$AG$28/'Fixed data'!$C$7</f>
        <v>1.3209941016652498E-2</v>
      </c>
      <c r="AN58" s="34">
        <f>$AG$28/'Fixed data'!$C$7</f>
        <v>1.3209941016652498E-2</v>
      </c>
      <c r="AO58" s="34">
        <f>$AG$28/'Fixed data'!$C$7</f>
        <v>1.3209941016652498E-2</v>
      </c>
      <c r="AP58" s="34">
        <f>$AG$28/'Fixed data'!$C$7</f>
        <v>1.3209941016652498E-2</v>
      </c>
      <c r="AQ58" s="34">
        <f>$AG$28/'Fixed data'!$C$7</f>
        <v>1.3209941016652498E-2</v>
      </c>
      <c r="AR58" s="34">
        <f>$AG$28/'Fixed data'!$C$7</f>
        <v>1.3209941016652498E-2</v>
      </c>
      <c r="AS58" s="34">
        <f>$AG$28/'Fixed data'!$C$7</f>
        <v>1.3209941016652498E-2</v>
      </c>
      <c r="AT58" s="34">
        <f>$AG$28/'Fixed data'!$C$7</f>
        <v>1.3209941016652498E-2</v>
      </c>
      <c r="AU58" s="34">
        <f>$AG$28/'Fixed data'!$C$7</f>
        <v>1.3209941016652498E-2</v>
      </c>
      <c r="AV58" s="34">
        <f>$AG$28/'Fixed data'!$C$7</f>
        <v>1.3209941016652498E-2</v>
      </c>
      <c r="AW58" s="34">
        <f>$AG$28/'Fixed data'!$C$7</f>
        <v>1.3209941016652498E-2</v>
      </c>
      <c r="AX58" s="34">
        <f>$AG$28/'Fixed data'!$C$7</f>
        <v>1.3209941016652498E-2</v>
      </c>
      <c r="AY58" s="34">
        <f>$AG$28/'Fixed data'!$C$7</f>
        <v>1.3209941016652498E-2</v>
      </c>
      <c r="AZ58" s="34">
        <f>$AG$28/'Fixed data'!$C$7</f>
        <v>1.3209941016652498E-2</v>
      </c>
      <c r="BA58" s="34">
        <f>$AG$28/'Fixed data'!$C$7</f>
        <v>1.3209941016652498E-2</v>
      </c>
      <c r="BB58" s="34">
        <f>$AG$28/'Fixed data'!$C$7</f>
        <v>1.3209941016652498E-2</v>
      </c>
      <c r="BC58" s="34">
        <f>$AG$28/'Fixed data'!$C$7</f>
        <v>1.3209941016652498E-2</v>
      </c>
      <c r="BD58" s="34">
        <f>$AG$28/'Fixed data'!$C$7</f>
        <v>1.3209941016652498E-2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1.3209941016652498E-2</v>
      </c>
      <c r="AJ59" s="34">
        <f>$AH$28/'Fixed data'!$C$7</f>
        <v>1.3209941016652498E-2</v>
      </c>
      <c r="AK59" s="34">
        <f>$AH$28/'Fixed data'!$C$7</f>
        <v>1.3209941016652498E-2</v>
      </c>
      <c r="AL59" s="34">
        <f>$AH$28/'Fixed data'!$C$7</f>
        <v>1.3209941016652498E-2</v>
      </c>
      <c r="AM59" s="34">
        <f>$AH$28/'Fixed data'!$C$7</f>
        <v>1.3209941016652498E-2</v>
      </c>
      <c r="AN59" s="34">
        <f>$AH$28/'Fixed data'!$C$7</f>
        <v>1.3209941016652498E-2</v>
      </c>
      <c r="AO59" s="34">
        <f>$AH$28/'Fixed data'!$C$7</f>
        <v>1.3209941016652498E-2</v>
      </c>
      <c r="AP59" s="34">
        <f>$AH$28/'Fixed data'!$C$7</f>
        <v>1.3209941016652498E-2</v>
      </c>
      <c r="AQ59" s="34">
        <f>$AH$28/'Fixed data'!$C$7</f>
        <v>1.3209941016652498E-2</v>
      </c>
      <c r="AR59" s="34">
        <f>$AH$28/'Fixed data'!$C$7</f>
        <v>1.3209941016652498E-2</v>
      </c>
      <c r="AS59" s="34">
        <f>$AH$28/'Fixed data'!$C$7</f>
        <v>1.3209941016652498E-2</v>
      </c>
      <c r="AT59" s="34">
        <f>$AH$28/'Fixed data'!$C$7</f>
        <v>1.3209941016652498E-2</v>
      </c>
      <c r="AU59" s="34">
        <f>$AH$28/'Fixed data'!$C$7</f>
        <v>1.3209941016652498E-2</v>
      </c>
      <c r="AV59" s="34">
        <f>$AH$28/'Fixed data'!$C$7</f>
        <v>1.3209941016652498E-2</v>
      </c>
      <c r="AW59" s="34">
        <f>$AH$28/'Fixed data'!$C$7</f>
        <v>1.3209941016652498E-2</v>
      </c>
      <c r="AX59" s="34">
        <f>$AH$28/'Fixed data'!$C$7</f>
        <v>1.3209941016652498E-2</v>
      </c>
      <c r="AY59" s="34">
        <f>$AH$28/'Fixed data'!$C$7</f>
        <v>1.3209941016652498E-2</v>
      </c>
      <c r="AZ59" s="34">
        <f>$AH$28/'Fixed data'!$C$7</f>
        <v>1.3209941016652498E-2</v>
      </c>
      <c r="BA59" s="34">
        <f>$AH$28/'Fixed data'!$C$7</f>
        <v>1.3209941016652498E-2</v>
      </c>
      <c r="BB59" s="34">
        <f>$AH$28/'Fixed data'!$C$7</f>
        <v>1.3209941016652498E-2</v>
      </c>
      <c r="BC59" s="34">
        <f>$AH$28/'Fixed data'!$C$7</f>
        <v>1.3209941016652498E-2</v>
      </c>
      <c r="BD59" s="34">
        <f>$AH$28/'Fixed data'!$C$7</f>
        <v>1.3209941016652498E-2</v>
      </c>
    </row>
    <row r="60" spans="1:56" ht="16.5" collapsed="1" x14ac:dyDescent="0.35">
      <c r="A60" s="115"/>
      <c r="B60" s="9" t="s">
        <v>7</v>
      </c>
      <c r="C60" s="9" t="s">
        <v>61</v>
      </c>
      <c r="D60" s="9" t="s">
        <v>40</v>
      </c>
      <c r="E60" s="34">
        <f>SUM(E30:E59)</f>
        <v>0</v>
      </c>
      <c r="F60" s="34">
        <f t="shared" ref="F60:BD60" si="6">SUM(F30:F59)</f>
        <v>-2.5968000000000001E-2</v>
      </c>
      <c r="G60" s="34">
        <f t="shared" si="6"/>
        <v>-5.105147811978139E-2</v>
      </c>
      <c r="H60" s="34">
        <f t="shared" si="6"/>
        <v>-7.5230599945086324E-2</v>
      </c>
      <c r="I60" s="34">
        <f t="shared" si="6"/>
        <v>-0.11093448955218549</v>
      </c>
      <c r="J60" s="34">
        <f t="shared" si="6"/>
        <v>-0.14509391474853683</v>
      </c>
      <c r="K60" s="34">
        <f t="shared" si="6"/>
        <v>-0.16534653388287471</v>
      </c>
      <c r="L60" s="34">
        <f t="shared" si="6"/>
        <v>-0.18439162913854104</v>
      </c>
      <c r="M60" s="34">
        <f t="shared" si="6"/>
        <v>-0.20217179989363182</v>
      </c>
      <c r="N60" s="34">
        <f t="shared" si="6"/>
        <v>-0.19472606941426238</v>
      </c>
      <c r="O60" s="34">
        <f t="shared" si="6"/>
        <v>-0.18677606660740884</v>
      </c>
      <c r="P60" s="34">
        <f t="shared" si="6"/>
        <v>-0.17830244972142392</v>
      </c>
      <c r="Q60" s="34">
        <f t="shared" si="6"/>
        <v>-0.16928550941588208</v>
      </c>
      <c r="R60" s="34">
        <f t="shared" si="6"/>
        <v>-0.15970516763429121</v>
      </c>
      <c r="S60" s="34">
        <f t="shared" si="6"/>
        <v>-0.14954097920545295</v>
      </c>
      <c r="T60" s="34">
        <f t="shared" si="6"/>
        <v>-0.13877213076114447</v>
      </c>
      <c r="U60" s="34">
        <f t="shared" si="6"/>
        <v>-0.12748312308968526</v>
      </c>
      <c r="V60" s="34">
        <f t="shared" si="6"/>
        <v>-0.11566911756502858</v>
      </c>
      <c r="W60" s="34">
        <f t="shared" si="6"/>
        <v>-0.10342393183899164</v>
      </c>
      <c r="X60" s="34">
        <f t="shared" si="6"/>
        <v>-9.0884187899645155E-2</v>
      </c>
      <c r="Y60" s="34">
        <f t="shared" si="6"/>
        <v>-7.8106297185410359E-2</v>
      </c>
      <c r="Z60" s="34">
        <f t="shared" si="6"/>
        <v>-6.5197038975140204E-2</v>
      </c>
      <c r="AA60" s="34">
        <f t="shared" si="6"/>
        <v>-5.2222958183585896E-2</v>
      </c>
      <c r="AB60" s="34">
        <f t="shared" si="6"/>
        <v>-3.9189735093950968E-2</v>
      </c>
      <c r="AC60" s="34">
        <f t="shared" si="6"/>
        <v>-2.6118903082685614E-2</v>
      </c>
      <c r="AD60" s="34">
        <f t="shared" si="6"/>
        <v>-1.3009347853815306E-2</v>
      </c>
      <c r="AE60" s="34">
        <f t="shared" si="6"/>
        <v>1.4006128067316388E-4</v>
      </c>
      <c r="AF60" s="34">
        <f t="shared" si="6"/>
        <v>1.3330471400831684E-2</v>
      </c>
      <c r="AG60" s="34">
        <f t="shared" si="6"/>
        <v>2.6540412417484182E-2</v>
      </c>
      <c r="AH60" s="34">
        <f t="shared" si="6"/>
        <v>3.975035343413668E-2</v>
      </c>
      <c r="AI60" s="34">
        <f t="shared" si="6"/>
        <v>5.2960294450789175E-2</v>
      </c>
      <c r="AJ60" s="34">
        <f t="shared" si="6"/>
        <v>5.2960294450789175E-2</v>
      </c>
      <c r="AK60" s="34">
        <f t="shared" si="6"/>
        <v>5.2960294450789175E-2</v>
      </c>
      <c r="AL60" s="34">
        <f t="shared" si="6"/>
        <v>5.2960294450789175E-2</v>
      </c>
      <c r="AM60" s="34">
        <f t="shared" si="6"/>
        <v>5.2960294450789175E-2</v>
      </c>
      <c r="AN60" s="34">
        <f t="shared" si="6"/>
        <v>5.2960294450789175E-2</v>
      </c>
      <c r="AO60" s="34">
        <f t="shared" si="6"/>
        <v>5.2960294450789175E-2</v>
      </c>
      <c r="AP60" s="34">
        <f t="shared" si="6"/>
        <v>5.2960294450789175E-2</v>
      </c>
      <c r="AQ60" s="34">
        <f t="shared" si="6"/>
        <v>5.2960294450789175E-2</v>
      </c>
      <c r="AR60" s="34">
        <f t="shared" si="6"/>
        <v>5.2960294450789175E-2</v>
      </c>
      <c r="AS60" s="34">
        <f t="shared" si="6"/>
        <v>5.2960294450789175E-2</v>
      </c>
      <c r="AT60" s="34">
        <f t="shared" si="6"/>
        <v>5.2960294450789175E-2</v>
      </c>
      <c r="AU60" s="34">
        <f t="shared" si="6"/>
        <v>5.2960294450789175E-2</v>
      </c>
      <c r="AV60" s="34">
        <f t="shared" si="6"/>
        <v>5.2960294450789175E-2</v>
      </c>
      <c r="AW60" s="34">
        <f t="shared" si="6"/>
        <v>5.2960294450789175E-2</v>
      </c>
      <c r="AX60" s="34">
        <f t="shared" si="6"/>
        <v>5.2960294450789175E-2</v>
      </c>
      <c r="AY60" s="34">
        <f t="shared" si="6"/>
        <v>7.892829445078918E-2</v>
      </c>
      <c r="AZ60" s="34">
        <f t="shared" si="6"/>
        <v>0.10401177257057061</v>
      </c>
      <c r="BA60" s="34">
        <f t="shared" si="6"/>
        <v>0.1281908943958755</v>
      </c>
      <c r="BB60" s="34">
        <f t="shared" si="6"/>
        <v>0.16389478400297466</v>
      </c>
      <c r="BC60" s="34">
        <f t="shared" si="6"/>
        <v>0.19805420919932601</v>
      </c>
      <c r="BD60" s="34">
        <f t="shared" si="6"/>
        <v>0.21830682833366385</v>
      </c>
    </row>
    <row r="61" spans="1:56" ht="17.25" hidden="1" customHeight="1" outlineLevel="1" x14ac:dyDescent="0.35">
      <c r="A61" s="115"/>
      <c r="B61" s="9" t="s">
        <v>35</v>
      </c>
      <c r="C61" s="9" t="s">
        <v>62</v>
      </c>
      <c r="D61" s="9" t="s">
        <v>40</v>
      </c>
      <c r="E61" s="34">
        <v>0</v>
      </c>
      <c r="F61" s="34">
        <f>E62</f>
        <v>-1.16856</v>
      </c>
      <c r="G61" s="34">
        <f t="shared" ref="G61:BD61" si="7">F62</f>
        <v>-2.2713485153901622</v>
      </c>
      <c r="H61" s="34">
        <f t="shared" si="7"/>
        <v>-3.3083575194091024</v>
      </c>
      <c r="I61" s="34">
        <f t="shared" si="7"/>
        <v>-4.8398019517834783</v>
      </c>
      <c r="J61" s="34">
        <f t="shared" si="7"/>
        <v>-6.2660415960671036</v>
      </c>
      <c r="K61" s="34">
        <f t="shared" si="7"/>
        <v>-7.0323155423637713</v>
      </c>
      <c r="L61" s="34">
        <f t="shared" si="7"/>
        <v>-7.7239982949858819</v>
      </c>
      <c r="M61" s="34">
        <f t="shared" si="7"/>
        <v>-8.3397143498264246</v>
      </c>
      <c r="N61" s="34">
        <f t="shared" si="7"/>
        <v>-7.8024846783611679</v>
      </c>
      <c r="O61" s="34">
        <f t="shared" si="7"/>
        <v>-7.2500084826384965</v>
      </c>
      <c r="P61" s="34">
        <f t="shared" si="7"/>
        <v>-6.6819196561617664</v>
      </c>
      <c r="Q61" s="34">
        <f t="shared" si="7"/>
        <v>-6.0978548926909593</v>
      </c>
      <c r="R61" s="34">
        <f t="shared" si="7"/>
        <v>-5.4974540031034875</v>
      </c>
      <c r="S61" s="34">
        <f t="shared" si="7"/>
        <v>-4.880360356171475</v>
      </c>
      <c r="T61" s="34">
        <f t="shared" si="7"/>
        <v>-4.2462211969721411</v>
      </c>
      <c r="U61" s="34">
        <f t="shared" si="7"/>
        <v>-3.5994437209953318</v>
      </c>
      <c r="V61" s="34">
        <f t="shared" si="7"/>
        <v>-2.9403303492960959</v>
      </c>
      <c r="W61" s="34">
        <f t="shared" si="7"/>
        <v>-2.2736278740594047</v>
      </c>
      <c r="X61" s="34">
        <f t="shared" si="7"/>
        <v>-1.6059154649498213</v>
      </c>
      <c r="Y61" s="34">
        <f t="shared" si="7"/>
        <v>-0.94002619490961015</v>
      </c>
      <c r="Z61" s="34">
        <f t="shared" si="7"/>
        <v>-0.28100327826204297</v>
      </c>
      <c r="AA61" s="34">
        <f t="shared" si="7"/>
        <v>0.36802739633304116</v>
      </c>
      <c r="AB61" s="34">
        <f t="shared" si="7"/>
        <v>1.0067453935501989</v>
      </c>
      <c r="AC61" s="34">
        <f t="shared" si="7"/>
        <v>1.6341225691510908</v>
      </c>
      <c r="AD61" s="34">
        <f t="shared" si="7"/>
        <v>2.2501714575329403</v>
      </c>
      <c r="AE61" s="34">
        <f t="shared" si="7"/>
        <v>2.8549042164387366</v>
      </c>
      <c r="AF61" s="34">
        <f t="shared" si="7"/>
        <v>3.4483326105651968</v>
      </c>
      <c r="AG61" s="34">
        <f t="shared" si="7"/>
        <v>4.0294494849137275</v>
      </c>
      <c r="AH61" s="34">
        <f t="shared" si="7"/>
        <v>4.5973564182456057</v>
      </c>
      <c r="AI61" s="34">
        <f t="shared" si="7"/>
        <v>5.1520534105608311</v>
      </c>
      <c r="AJ61" s="34">
        <f t="shared" si="7"/>
        <v>5.6935404618594045</v>
      </c>
      <c r="AK61" s="34">
        <f t="shared" si="7"/>
        <v>6.235027513157978</v>
      </c>
      <c r="AL61" s="34">
        <f t="shared" si="7"/>
        <v>6.7765145644565514</v>
      </c>
      <c r="AM61" s="34">
        <f t="shared" si="7"/>
        <v>7.3180016157551249</v>
      </c>
      <c r="AN61" s="34">
        <f t="shared" si="7"/>
        <v>7.8594886670536983</v>
      </c>
      <c r="AO61" s="34">
        <f t="shared" si="7"/>
        <v>8.4009757183522709</v>
      </c>
      <c r="AP61" s="34">
        <f t="shared" si="7"/>
        <v>8.9424627696508434</v>
      </c>
      <c r="AQ61" s="34">
        <f t="shared" si="7"/>
        <v>9.483949820949416</v>
      </c>
      <c r="AR61" s="34">
        <f t="shared" si="7"/>
        <v>10.025436872247989</v>
      </c>
      <c r="AS61" s="34">
        <f t="shared" si="7"/>
        <v>10.566923923546561</v>
      </c>
      <c r="AT61" s="34">
        <f t="shared" si="7"/>
        <v>11.108410974845134</v>
      </c>
      <c r="AU61" s="34">
        <f t="shared" si="7"/>
        <v>11.649898026143706</v>
      </c>
      <c r="AV61" s="34">
        <f t="shared" si="7"/>
        <v>12.191385077442279</v>
      </c>
      <c r="AW61" s="34">
        <f t="shared" si="7"/>
        <v>12.732872128740851</v>
      </c>
      <c r="AX61" s="34">
        <f t="shared" si="7"/>
        <v>13.274359180039424</v>
      </c>
      <c r="AY61" s="34">
        <f t="shared" si="7"/>
        <v>13.221398885588634</v>
      </c>
      <c r="AZ61" s="34">
        <f t="shared" si="7"/>
        <v>13.142470591137846</v>
      </c>
      <c r="BA61" s="34">
        <f t="shared" si="7"/>
        <v>13.038458818567275</v>
      </c>
      <c r="BB61" s="34">
        <f t="shared" si="7"/>
        <v>12.9102679241714</v>
      </c>
      <c r="BC61" s="34">
        <f t="shared" si="7"/>
        <v>12.746373140168425</v>
      </c>
      <c r="BD61" s="34">
        <f t="shared" si="7"/>
        <v>12.548318930969099</v>
      </c>
    </row>
    <row r="62" spans="1:56" ht="16.5" hidden="1" customHeight="1" outlineLevel="1" x14ac:dyDescent="0.3">
      <c r="A62" s="115"/>
      <c r="B62" s="9" t="s">
        <v>34</v>
      </c>
      <c r="C62" s="9" t="s">
        <v>68</v>
      </c>
      <c r="D62" s="9" t="s">
        <v>40</v>
      </c>
      <c r="E62" s="34">
        <f t="shared" ref="E62:BD62" si="8">E28-E60+E61</f>
        <v>-1.16856</v>
      </c>
      <c r="F62" s="34">
        <f t="shared" si="8"/>
        <v>-2.2713485153901622</v>
      </c>
      <c r="G62" s="34">
        <f t="shared" si="8"/>
        <v>-3.3083575194091024</v>
      </c>
      <c r="H62" s="34">
        <f t="shared" si="8"/>
        <v>-4.8398019517834783</v>
      </c>
      <c r="I62" s="34">
        <f t="shared" si="8"/>
        <v>-6.2660415960671036</v>
      </c>
      <c r="J62" s="34">
        <f t="shared" si="8"/>
        <v>-7.0323155423637713</v>
      </c>
      <c r="K62" s="34">
        <f t="shared" si="8"/>
        <v>-7.7239982949858819</v>
      </c>
      <c r="L62" s="34">
        <f t="shared" si="8"/>
        <v>-8.3397143498264246</v>
      </c>
      <c r="M62" s="34">
        <f t="shared" si="8"/>
        <v>-7.8024846783611679</v>
      </c>
      <c r="N62" s="34">
        <f t="shared" si="8"/>
        <v>-7.2500084826384965</v>
      </c>
      <c r="O62" s="34">
        <f t="shared" si="8"/>
        <v>-6.6819196561617664</v>
      </c>
      <c r="P62" s="34">
        <f t="shared" si="8"/>
        <v>-6.0978548926909593</v>
      </c>
      <c r="Q62" s="34">
        <f t="shared" si="8"/>
        <v>-5.4974540031034875</v>
      </c>
      <c r="R62" s="34">
        <f t="shared" si="8"/>
        <v>-4.880360356171475</v>
      </c>
      <c r="S62" s="34">
        <f t="shared" si="8"/>
        <v>-4.2462211969721411</v>
      </c>
      <c r="T62" s="34">
        <f t="shared" si="8"/>
        <v>-3.5994437209953318</v>
      </c>
      <c r="U62" s="34">
        <f t="shared" si="8"/>
        <v>-2.9403303492960959</v>
      </c>
      <c r="V62" s="34">
        <f t="shared" si="8"/>
        <v>-2.2736278740594047</v>
      </c>
      <c r="W62" s="34">
        <f t="shared" si="8"/>
        <v>-1.6059154649498213</v>
      </c>
      <c r="X62" s="34">
        <f t="shared" si="8"/>
        <v>-0.94002619490961015</v>
      </c>
      <c r="Y62" s="34">
        <f t="shared" si="8"/>
        <v>-0.28100327826204297</v>
      </c>
      <c r="Z62" s="34">
        <f t="shared" si="8"/>
        <v>0.36802739633304116</v>
      </c>
      <c r="AA62" s="34">
        <f t="shared" si="8"/>
        <v>1.0067453935501989</v>
      </c>
      <c r="AB62" s="34">
        <f t="shared" si="8"/>
        <v>1.6341225691510908</v>
      </c>
      <c r="AC62" s="34">
        <f t="shared" si="8"/>
        <v>2.2501714575329403</v>
      </c>
      <c r="AD62" s="34">
        <f t="shared" si="8"/>
        <v>2.8549042164387366</v>
      </c>
      <c r="AE62" s="34">
        <f t="shared" si="8"/>
        <v>3.4483326105651968</v>
      </c>
      <c r="AF62" s="34">
        <f t="shared" si="8"/>
        <v>4.0294494849137275</v>
      </c>
      <c r="AG62" s="34">
        <f t="shared" si="8"/>
        <v>4.5973564182456057</v>
      </c>
      <c r="AH62" s="34">
        <f t="shared" si="8"/>
        <v>5.1520534105608311</v>
      </c>
      <c r="AI62" s="34">
        <f t="shared" si="8"/>
        <v>5.6935404618594045</v>
      </c>
      <c r="AJ62" s="34">
        <f t="shared" si="8"/>
        <v>6.235027513157978</v>
      </c>
      <c r="AK62" s="34">
        <f t="shared" si="8"/>
        <v>6.7765145644565514</v>
      </c>
      <c r="AL62" s="34">
        <f t="shared" si="8"/>
        <v>7.3180016157551249</v>
      </c>
      <c r="AM62" s="34">
        <f t="shared" si="8"/>
        <v>7.8594886670536983</v>
      </c>
      <c r="AN62" s="34">
        <f t="shared" si="8"/>
        <v>8.4009757183522709</v>
      </c>
      <c r="AO62" s="34">
        <f t="shared" si="8"/>
        <v>8.9424627696508434</v>
      </c>
      <c r="AP62" s="34">
        <f t="shared" si="8"/>
        <v>9.483949820949416</v>
      </c>
      <c r="AQ62" s="34">
        <f t="shared" si="8"/>
        <v>10.025436872247989</v>
      </c>
      <c r="AR62" s="34">
        <f t="shared" si="8"/>
        <v>10.566923923546561</v>
      </c>
      <c r="AS62" s="34">
        <f t="shared" si="8"/>
        <v>11.108410974845134</v>
      </c>
      <c r="AT62" s="34">
        <f t="shared" si="8"/>
        <v>11.649898026143706</v>
      </c>
      <c r="AU62" s="34">
        <f t="shared" si="8"/>
        <v>12.191385077442279</v>
      </c>
      <c r="AV62" s="34">
        <f t="shared" si="8"/>
        <v>12.732872128740851</v>
      </c>
      <c r="AW62" s="34">
        <f t="shared" si="8"/>
        <v>13.274359180039424</v>
      </c>
      <c r="AX62" s="34">
        <f t="shared" si="8"/>
        <v>13.221398885588634</v>
      </c>
      <c r="AY62" s="34">
        <f t="shared" si="8"/>
        <v>13.142470591137846</v>
      </c>
      <c r="AZ62" s="34">
        <f t="shared" si="8"/>
        <v>13.038458818567275</v>
      </c>
      <c r="BA62" s="34">
        <f t="shared" si="8"/>
        <v>12.9102679241714</v>
      </c>
      <c r="BB62" s="34">
        <f t="shared" si="8"/>
        <v>12.746373140168425</v>
      </c>
      <c r="BC62" s="34">
        <f t="shared" si="8"/>
        <v>12.548318930969099</v>
      </c>
      <c r="BD62" s="34">
        <f t="shared" si="8"/>
        <v>12.330012102635436</v>
      </c>
    </row>
    <row r="63" spans="1:56" ht="16.5" collapsed="1" x14ac:dyDescent="0.3">
      <c r="A63" s="115"/>
      <c r="B63" s="9" t="s">
        <v>8</v>
      </c>
      <c r="C63" s="11" t="s">
        <v>67</v>
      </c>
      <c r="D63" s="9" t="s">
        <v>40</v>
      </c>
      <c r="E63" s="34">
        <f>AVERAGE(E61:E62)*'Fixed data'!$C$3</f>
        <v>-2.8220724000000003E-2</v>
      </c>
      <c r="F63" s="34">
        <f>AVERAGE(F61:F62)*'Fixed data'!$C$3</f>
        <v>-8.3073790646672432E-2</v>
      </c>
      <c r="G63" s="34">
        <f>AVERAGE(G61:G62)*'Fixed data'!$C$3</f>
        <v>-0.13474990074040225</v>
      </c>
      <c r="H63" s="34">
        <f>AVERAGE(H61:H62)*'Fixed data'!$C$3</f>
        <v>-0.19677805122930087</v>
      </c>
      <c r="I63" s="34">
        <f>AVERAGE(I61:I62)*'Fixed data'!$C$3</f>
        <v>-0.2682061216805916</v>
      </c>
      <c r="J63" s="34">
        <f>AVERAGE(J61:J62)*'Fixed data'!$C$3</f>
        <v>-0.32115532489310566</v>
      </c>
      <c r="K63" s="34">
        <f>AVERAGE(K61:K62)*'Fixed data'!$C$3</f>
        <v>-0.35636497917199417</v>
      </c>
      <c r="L63" s="34">
        <f>AVERAGE(L61:L62)*'Fixed data'!$C$3</f>
        <v>-0.38793866037221719</v>
      </c>
      <c r="M63" s="34">
        <f>AVERAGE(M61:M62)*'Fixed data'!$C$3</f>
        <v>-0.38983410653073036</v>
      </c>
      <c r="N63" s="34">
        <f>AVERAGE(N61:N62)*'Fixed data'!$C$3</f>
        <v>-0.36351770983814191</v>
      </c>
      <c r="O63" s="34">
        <f>AVERAGE(O61:O62)*'Fixed data'!$C$3</f>
        <v>-0.33645606455202637</v>
      </c>
      <c r="P63" s="34">
        <f>AVERAGE(P61:P62)*'Fixed data'!$C$3</f>
        <v>-0.30863155535479331</v>
      </c>
      <c r="Q63" s="34">
        <f>AVERAGE(Q61:Q62)*'Fixed data'!$C$3</f>
        <v>-0.28002670983343586</v>
      </c>
      <c r="R63" s="34">
        <f>AVERAGE(R61:R62)*'Fixed data'!$C$3</f>
        <v>-0.25062421677649038</v>
      </c>
      <c r="S63" s="34">
        <f>AVERAGE(S61:S62)*'Fixed data'!$C$3</f>
        <v>-0.22040694450841833</v>
      </c>
      <c r="T63" s="34">
        <f>AVERAGE(T61:T62)*'Fixed data'!$C$3</f>
        <v>-0.18947280776891448</v>
      </c>
      <c r="U63" s="34">
        <f>AVERAGE(U61:U62)*'Fixed data'!$C$3</f>
        <v>-0.15793554379753799</v>
      </c>
      <c r="V63" s="34">
        <f>AVERAGE(V61:V62)*'Fixed data'!$C$3</f>
        <v>-0.12591709109403537</v>
      </c>
      <c r="W63" s="34">
        <f>AVERAGE(W61:W62)*'Fixed data'!$C$3</f>
        <v>-9.3690971637072809E-2</v>
      </c>
      <c r="X63" s="34">
        <f>AVERAGE(X61:X62)*'Fixed data'!$C$3</f>
        <v>-6.1484491085605275E-2</v>
      </c>
      <c r="Y63" s="34">
        <f>AVERAGE(Y61:Y62)*'Fixed data'!$C$3</f>
        <v>-2.9487861777095423E-2</v>
      </c>
      <c r="Z63" s="34">
        <f>AVERAGE(Z61:Z62)*'Fixed data'!$C$3</f>
        <v>2.1016324514146066E-3</v>
      </c>
      <c r="AA63" s="34">
        <f>AVERAGE(AA61:AA62)*'Fixed data'!$C$3</f>
        <v>3.3200762875680245E-2</v>
      </c>
      <c r="AB63" s="34">
        <f>AVERAGE(AB61:AB62)*'Fixed data'!$C$3</f>
        <v>6.3776961299236143E-2</v>
      </c>
      <c r="AC63" s="34">
        <f>AVERAGE(AC61:AC62)*'Fixed data'!$C$3</f>
        <v>9.3805700744419351E-2</v>
      </c>
      <c r="AD63" s="34">
        <f>AVERAGE(AD61:AD62)*'Fixed data'!$C$3</f>
        <v>0.123287577526416</v>
      </c>
      <c r="AE63" s="34">
        <f>AVERAGE(AE61:AE62)*'Fixed data'!$C$3</f>
        <v>0.152223169372145</v>
      </c>
      <c r="AF63" s="34">
        <f>AVERAGE(AF61:AF62)*'Fixed data'!$C$3</f>
        <v>0.18058843760581603</v>
      </c>
      <c r="AG63" s="34">
        <f>AVERAGE(AG61:AG62)*'Fixed data'!$C$3</f>
        <v>0.2083373625612979</v>
      </c>
      <c r="AH63" s="34">
        <f>AVERAGE(AH61:AH62)*'Fixed data'!$C$3</f>
        <v>0.23544824736567546</v>
      </c>
      <c r="AI63" s="34">
        <f>AVERAGE(AI61:AI62)*'Fixed data'!$C$3</f>
        <v>0.2619210920189487</v>
      </c>
      <c r="AJ63" s="34">
        <f>AVERAGE(AJ61:AJ62)*'Fixed data'!$C$3</f>
        <v>0.28807491659666984</v>
      </c>
      <c r="AK63" s="34">
        <f>AVERAGE(AK61:AK62)*'Fixed data'!$C$3</f>
        <v>0.31422874117439087</v>
      </c>
      <c r="AL63" s="34">
        <f>AVERAGE(AL61:AL62)*'Fixed data'!$C$3</f>
        <v>0.34038256575211201</v>
      </c>
      <c r="AM63" s="34">
        <f>AVERAGE(AM61:AM62)*'Fixed data'!$C$3</f>
        <v>0.36653639032983309</v>
      </c>
      <c r="AN63" s="34">
        <f>AVERAGE(AN61:AN62)*'Fixed data'!$C$3</f>
        <v>0.39269021490755412</v>
      </c>
      <c r="AO63" s="34">
        <f>AVERAGE(AO61:AO62)*'Fixed data'!$C$3</f>
        <v>0.41884403948527527</v>
      </c>
      <c r="AP63" s="34">
        <f>AVERAGE(AP61:AP62)*'Fixed data'!$C$3</f>
        <v>0.44499786406299624</v>
      </c>
      <c r="AQ63" s="34">
        <f>AVERAGE(AQ61:AQ62)*'Fixed data'!$C$3</f>
        <v>0.47115168864071738</v>
      </c>
      <c r="AR63" s="34">
        <f>AVERAGE(AR61:AR62)*'Fixed data'!$C$3</f>
        <v>0.49730551321843836</v>
      </c>
      <c r="AS63" s="34">
        <f>AVERAGE(AS61:AS62)*'Fixed data'!$C$3</f>
        <v>0.5234593377961595</v>
      </c>
      <c r="AT63" s="34">
        <f>AVERAGE(AT61:AT62)*'Fixed data'!$C$3</f>
        <v>0.54961316237388047</v>
      </c>
      <c r="AU63" s="34">
        <f>AVERAGE(AU61:AU62)*'Fixed data'!$C$3</f>
        <v>0.57576698695160156</v>
      </c>
      <c r="AV63" s="34">
        <f>AVERAGE(AV61:AV62)*'Fixed data'!$C$3</f>
        <v>0.60192081152932253</v>
      </c>
      <c r="AW63" s="34">
        <f>AVERAGE(AW61:AW62)*'Fixed data'!$C$3</f>
        <v>0.62807463610704373</v>
      </c>
      <c r="AX63" s="34">
        <f>AVERAGE(AX61:AX62)*'Fixed data'!$C$3</f>
        <v>0.63987255728491765</v>
      </c>
      <c r="AY63" s="34">
        <f>AVERAGE(AY61:AY62)*'Fixed data'!$C$3</f>
        <v>0.63668744786294451</v>
      </c>
      <c r="AZ63" s="34">
        <f>AVERAGE(AZ61:AZ62)*'Fixed data'!$C$3</f>
        <v>0.63226944524437878</v>
      </c>
      <c r="BA63" s="34">
        <f>AVERAGE(BA61:BA62)*'Fixed data'!$C$3</f>
        <v>0.62666175083713904</v>
      </c>
      <c r="BB63" s="34">
        <f>AVERAGE(BB61:BB62)*'Fixed data'!$C$3</f>
        <v>0.61960788170380676</v>
      </c>
      <c r="BC63" s="34">
        <f>AVERAGE(BC61:BC62)*'Fixed data'!$C$3</f>
        <v>0.61086681351797123</v>
      </c>
      <c r="BD63" s="34">
        <f>AVERAGE(BD61:BD62)*'Fixed data'!$C$3</f>
        <v>0.60081169446154958</v>
      </c>
    </row>
    <row r="64" spans="1:56" ht="15.75" thickBot="1" x14ac:dyDescent="0.35">
      <c r="A64" s="114"/>
      <c r="B64" s="12" t="s">
        <v>94</v>
      </c>
      <c r="C64" s="12" t="s">
        <v>45</v>
      </c>
      <c r="D64" s="12" t="s">
        <v>40</v>
      </c>
      <c r="E64" s="53">
        <f t="shared" ref="E64:BD64" si="9">E29+E60+E63</f>
        <v>-0.32036072400000004</v>
      </c>
      <c r="F64" s="53">
        <f t="shared" si="9"/>
        <v>-0.39123091949421307</v>
      </c>
      <c r="G64" s="53">
        <f t="shared" si="9"/>
        <v>-0.45781649939486402</v>
      </c>
      <c r="H64" s="53">
        <f t="shared" si="9"/>
        <v>-0.67367740925425257</v>
      </c>
      <c r="I64" s="53">
        <f t="shared" si="9"/>
        <v>-0.76343414469172988</v>
      </c>
      <c r="J64" s="53">
        <f t="shared" si="9"/>
        <v>-0.69409120490294351</v>
      </c>
      <c r="K64" s="53">
        <f t="shared" si="9"/>
        <v>-0.73596883468111518</v>
      </c>
      <c r="L64" s="53">
        <f t="shared" si="9"/>
        <v>-0.77235721050552919</v>
      </c>
      <c r="M64" s="53">
        <f t="shared" si="9"/>
        <v>-0.50824143853145598</v>
      </c>
      <c r="N64" s="53">
        <f t="shared" si="9"/>
        <v>-0.4688062476753021</v>
      </c>
      <c r="O64" s="53">
        <f t="shared" si="9"/>
        <v>-0.42790394119210484</v>
      </c>
      <c r="P64" s="53">
        <f t="shared" si="9"/>
        <v>-0.38549342663887154</v>
      </c>
      <c r="Q64" s="53">
        <f t="shared" si="9"/>
        <v>-0.3415333742064206</v>
      </c>
      <c r="R64" s="53">
        <f t="shared" si="9"/>
        <v>-0.29598226458635124</v>
      </c>
      <c r="S64" s="53">
        <f t="shared" si="9"/>
        <v>-0.24879837871540103</v>
      </c>
      <c r="T64" s="53">
        <f t="shared" si="9"/>
        <v>-0.20124360222614276</v>
      </c>
      <c r="U64" s="53">
        <f t="shared" si="9"/>
        <v>-0.15251110473483562</v>
      </c>
      <c r="V64" s="53">
        <f t="shared" si="9"/>
        <v>-0.10382786924114824</v>
      </c>
      <c r="W64" s="53">
        <f t="shared" si="9"/>
        <v>-5.6042784158416598E-2</v>
      </c>
      <c r="X64" s="53">
        <f t="shared" si="9"/>
        <v>-8.6174084501089571E-3</v>
      </c>
      <c r="Y64" s="53">
        <f t="shared" si="9"/>
        <v>3.7634995903033444E-2</v>
      </c>
      <c r="Z64" s="53">
        <f t="shared" si="9"/>
        <v>8.2863002381260417E-2</v>
      </c>
      <c r="AA64" s="53">
        <f t="shared" si="9"/>
        <v>0.12760156445048726</v>
      </c>
      <c r="AB64" s="53">
        <f t="shared" si="9"/>
        <v>0.17163408633202037</v>
      </c>
      <c r="AC64" s="53">
        <f t="shared" si="9"/>
        <v>0.21516929398652468</v>
      </c>
      <c r="AD64" s="53">
        <f t="shared" si="9"/>
        <v>0.25820908243559593</v>
      </c>
      <c r="AE64" s="53">
        <f t="shared" si="9"/>
        <v>0.30075534450460151</v>
      </c>
      <c r="AF64" s="53">
        <f t="shared" si="9"/>
        <v>0.34253074544398826</v>
      </c>
      <c r="AG64" s="53">
        <f t="shared" si="9"/>
        <v>0.38348961141612259</v>
      </c>
      <c r="AH64" s="53">
        <f t="shared" si="9"/>
        <v>0.42381043723715273</v>
      </c>
      <c r="AI64" s="53">
        <f t="shared" si="9"/>
        <v>0.46349322290707839</v>
      </c>
      <c r="AJ64" s="53">
        <f t="shared" si="9"/>
        <v>0.48964704748479959</v>
      </c>
      <c r="AK64" s="53">
        <f t="shared" si="9"/>
        <v>0.51580087206252057</v>
      </c>
      <c r="AL64" s="53">
        <f t="shared" si="9"/>
        <v>0.54195469664024176</v>
      </c>
      <c r="AM64" s="53">
        <f t="shared" si="9"/>
        <v>0.56810852121796285</v>
      </c>
      <c r="AN64" s="53">
        <f t="shared" si="9"/>
        <v>0.59426234579568382</v>
      </c>
      <c r="AO64" s="53">
        <f t="shared" si="9"/>
        <v>0.62041617037340502</v>
      </c>
      <c r="AP64" s="53">
        <f t="shared" si="9"/>
        <v>0.64656999495112599</v>
      </c>
      <c r="AQ64" s="53">
        <f t="shared" si="9"/>
        <v>0.67272381952884708</v>
      </c>
      <c r="AR64" s="53">
        <f t="shared" si="9"/>
        <v>0.69887764410656805</v>
      </c>
      <c r="AS64" s="53">
        <f t="shared" si="9"/>
        <v>0.72503146868428925</v>
      </c>
      <c r="AT64" s="53">
        <f t="shared" si="9"/>
        <v>0.75118529326201022</v>
      </c>
      <c r="AU64" s="53">
        <f t="shared" si="9"/>
        <v>0.77733911783973131</v>
      </c>
      <c r="AV64" s="53">
        <f t="shared" si="9"/>
        <v>0.80349294241745228</v>
      </c>
      <c r="AW64" s="53">
        <f t="shared" si="9"/>
        <v>0.82964676699517348</v>
      </c>
      <c r="AX64" s="53">
        <f t="shared" si="9"/>
        <v>0.69283285173570686</v>
      </c>
      <c r="AY64" s="53">
        <f t="shared" si="9"/>
        <v>0.7156157423137337</v>
      </c>
      <c r="AZ64" s="53">
        <f t="shared" si="9"/>
        <v>0.73628121781494937</v>
      </c>
      <c r="BA64" s="53">
        <f t="shared" si="9"/>
        <v>0.75485264523301454</v>
      </c>
      <c r="BB64" s="53">
        <f t="shared" si="9"/>
        <v>0.7835026657067814</v>
      </c>
      <c r="BC64" s="53">
        <f t="shared" si="9"/>
        <v>0.80892102271729727</v>
      </c>
      <c r="BD64" s="53">
        <f t="shared" si="9"/>
        <v>0.81911852279521347</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0.26466462549489161</v>
      </c>
      <c r="G67" s="81">
        <f>'Fixed data'!$G$7*G$88/1000000</f>
        <v>0.58815793004031669</v>
      </c>
      <c r="H67" s="81">
        <f>'Fixed data'!$G$7*H$88/1000000</f>
        <v>0.83587371624335138</v>
      </c>
      <c r="I67" s="81">
        <f>'Fixed data'!$G$7*I$88/1000000</f>
        <v>1.0995113379647077</v>
      </c>
      <c r="J67" s="81">
        <f>'Fixed data'!$G$7*J$88/1000000</f>
        <v>1.4934515810803555</v>
      </c>
      <c r="K67" s="81">
        <f>'Fixed data'!$G$7*K$88/1000000</f>
        <v>1.7371698605981409</v>
      </c>
      <c r="L67" s="81">
        <f>'Fixed data'!$G$7*L$88/1000000</f>
        <v>1.946095827006501</v>
      </c>
      <c r="M67" s="81">
        <f>'Fixed data'!$G$7*M$88/1000000</f>
        <v>2.1839798255767993</v>
      </c>
      <c r="N67" s="81">
        <f>'Fixed data'!$G$7*N$88/1000000</f>
        <v>2.3308269706499756</v>
      </c>
      <c r="O67" s="81">
        <f>'Fixed data'!$G$7*O$88/1000000</f>
        <v>2.4832325316797337</v>
      </c>
      <c r="P67" s="81">
        <f>'Fixed data'!$G$7*P$88/1000000</f>
        <v>2.6413007608588646</v>
      </c>
      <c r="Q67" s="81">
        <f>'Fixed data'!$G$7*Q$88/1000000</f>
        <v>2.8051362180910289</v>
      </c>
      <c r="R67" s="81">
        <f>'Fixed data'!$G$7*R$88/1000000</f>
        <v>2.97484296906585</v>
      </c>
      <c r="S67" s="81">
        <f>'Fixed data'!$G$7*S$88/1000000</f>
        <v>3.1505253374399045</v>
      </c>
      <c r="T67" s="81">
        <f>'Fixed data'!$G$7*T$88/1000000</f>
        <v>3.3160301994362178</v>
      </c>
      <c r="U67" s="81">
        <f>'Fixed data'!$G$7*U$88/1000000</f>
        <v>3.483241690272032</v>
      </c>
      <c r="V67" s="81">
        <f>'Fixed data'!$G$7*V$88/1000000</f>
        <v>3.6208535507012298</v>
      </c>
      <c r="W67" s="81">
        <f>'Fixed data'!$G$7*W$88/1000000</f>
        <v>3.7193788243259984</v>
      </c>
      <c r="X67" s="81">
        <f>'Fixed data'!$G$7*X$88/1000000</f>
        <v>3.8043034027637321</v>
      </c>
      <c r="Y67" s="81">
        <f>'Fixed data'!$G$7*Y$88/1000000</f>
        <v>3.8582745198437305</v>
      </c>
      <c r="Z67" s="81">
        <f>'Fixed data'!$G$7*Z$88/1000000</f>
        <v>3.8855503832511071</v>
      </c>
      <c r="AA67" s="81">
        <f>'Fixed data'!$G$7*AA$88/1000000</f>
        <v>3.9124485753761791</v>
      </c>
      <c r="AB67" s="81">
        <f>'Fixed data'!$G$7*AB$88/1000000</f>
        <v>3.9364717824677382</v>
      </c>
      <c r="AC67" s="81">
        <f>'Fixed data'!$G$7*AC$88/1000000</f>
        <v>3.9612067611761606</v>
      </c>
      <c r="AD67" s="81">
        <f>'Fixed data'!$G$7*AD$88/1000000</f>
        <v>3.9866639821377414</v>
      </c>
      <c r="AE67" s="81">
        <f>'Fixed data'!$G$7*AE$88/1000000</f>
        <v>4.0128539159887771</v>
      </c>
      <c r="AF67" s="81">
        <f>'Fixed data'!$G$7*AF$88/1000000</f>
        <v>4.0253295401443792</v>
      </c>
      <c r="AG67" s="81">
        <f>'Fixed data'!$G$7*AG$88/1000000</f>
        <v>4.0253295401443792</v>
      </c>
      <c r="AH67" s="81">
        <f>'Fixed data'!$G$7*AH$88/1000000</f>
        <v>4.0253295401443792</v>
      </c>
      <c r="AI67" s="81">
        <f>'Fixed data'!$G$7*AI$88/1000000</f>
        <v>4.0253295401443792</v>
      </c>
      <c r="AJ67" s="81">
        <f>'Fixed data'!$G$7*AJ$88/1000000</f>
        <v>4.0253295401443792</v>
      </c>
      <c r="AK67" s="81">
        <f>'Fixed data'!$G$7*AK$88/1000000</f>
        <v>4.0253295401443792</v>
      </c>
      <c r="AL67" s="81">
        <f>'Fixed data'!$G$7*AL$88/1000000</f>
        <v>4.0253295401443792</v>
      </c>
      <c r="AM67" s="81">
        <f>'Fixed data'!$G$7*AM$88/1000000</f>
        <v>4.0253295401443792</v>
      </c>
      <c r="AN67" s="81">
        <f>'Fixed data'!$G$7*AN$88/1000000</f>
        <v>4.0253295401443792</v>
      </c>
      <c r="AO67" s="81">
        <f>'Fixed data'!$G$7*AO$88/1000000</f>
        <v>4.0253295401443792</v>
      </c>
      <c r="AP67" s="81">
        <f>'Fixed data'!$G$7*AP$88/1000000</f>
        <v>4.0253295401443792</v>
      </c>
      <c r="AQ67" s="81">
        <f>'Fixed data'!$G$7*AQ$88/1000000</f>
        <v>4.0253295401443792</v>
      </c>
      <c r="AR67" s="81">
        <f>'Fixed data'!$G$7*AR$88/1000000</f>
        <v>4.0253295401443792</v>
      </c>
      <c r="AS67" s="81">
        <f>'Fixed data'!$G$7*AS$88/1000000</f>
        <v>4.0253295401443792</v>
      </c>
      <c r="AT67" s="81">
        <f>'Fixed data'!$G$7*AT$88/1000000</f>
        <v>4.0253295401443792</v>
      </c>
      <c r="AU67" s="81">
        <f>'Fixed data'!$G$7*AU$88/1000000</f>
        <v>4.0253295401443792</v>
      </c>
      <c r="AV67" s="81">
        <f>'Fixed data'!$G$7*AV$88/1000000</f>
        <v>4.0253295401443792</v>
      </c>
      <c r="AW67" s="81">
        <f>'Fixed data'!$G$7*AW$88/1000000</f>
        <v>4.0253295401443792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5.6540348073162439E-2</v>
      </c>
      <c r="G68" s="81">
        <f>'Fixed data'!$G$8*G89/1000000</f>
        <v>0.12564827333729106</v>
      </c>
      <c r="H68" s="81">
        <f>'Fixed data'!$G$8*H89/1000000</f>
        <v>0.1785678683209172</v>
      </c>
      <c r="I68" s="81">
        <f>'Fixed data'!$G$8*I89/1000000</f>
        <v>0.23488891543614135</v>
      </c>
      <c r="J68" s="81">
        <f>'Fixed data'!$G$8*J89/1000000</f>
        <v>0.31904648174177735</v>
      </c>
      <c r="K68" s="81">
        <f>'Fixed data'!$G$8*K89/1000000</f>
        <v>0.37111213149274841</v>
      </c>
      <c r="L68" s="81">
        <f>'Fixed data'!$G$8*L89/1000000</f>
        <v>0.4157450513585273</v>
      </c>
      <c r="M68" s="81">
        <f>'Fixed data'!$G$8*M89/1000000</f>
        <v>0.46656421774098433</v>
      </c>
      <c r="N68" s="81">
        <f>'Fixed data'!$G$8*N89/1000000</f>
        <v>0.49793521528722806</v>
      </c>
      <c r="O68" s="81">
        <f>'Fixed data'!$G$8*O89/1000000</f>
        <v>0.53049365885400301</v>
      </c>
      <c r="P68" s="81">
        <f>'Fixed data'!$G$8*P89/1000000</f>
        <v>0.56426181986825397</v>
      </c>
      <c r="Q68" s="81">
        <f>'Fixed data'!$G$8*Q89/1000000</f>
        <v>0.59926203549324919</v>
      </c>
      <c r="R68" s="81">
        <f>'Fixed data'!$G$8*R89/1000000</f>
        <v>0.63551653731325297</v>
      </c>
      <c r="S68" s="81">
        <f>'Fixed data'!$G$8*S89/1000000</f>
        <v>0.67304761202203411</v>
      </c>
      <c r="T68" s="81">
        <f>'Fixed data'!$G$8*T89/1000000</f>
        <v>0.70840446173243588</v>
      </c>
      <c r="U68" s="81">
        <f>'Fixed data'!$G$8*U89/1000000</f>
        <v>0.74412590053028449</v>
      </c>
      <c r="V68" s="81">
        <f>'Fixed data'!$G$8*V89/1000000</f>
        <v>0.77352396134985912</v>
      </c>
      <c r="W68" s="81">
        <f>'Fixed data'!$G$8*W89/1000000</f>
        <v>0.79457194708254975</v>
      </c>
      <c r="X68" s="81">
        <f>'Fixed data'!$G$8*X89/1000000</f>
        <v>0.81271440976510656</v>
      </c>
      <c r="Y68" s="81">
        <f>'Fixed data'!$G$8*Y89/1000000</f>
        <v>0.82424427666493028</v>
      </c>
      <c r="Z68" s="81">
        <f>'Fixed data'!$G$8*Z89/1000000</f>
        <v>0.83007123426050744</v>
      </c>
      <c r="AA68" s="81">
        <f>'Fixed data'!$G$8*AA89/1000000</f>
        <v>0.8358175091653991</v>
      </c>
      <c r="AB68" s="81">
        <f>'Fixed data'!$G$8*AB89/1000000</f>
        <v>0.84094959770041133</v>
      </c>
      <c r="AC68" s="81">
        <f>'Fixed data'!$G$8*AC89/1000000</f>
        <v>0.84623374232604176</v>
      </c>
      <c r="AD68" s="81">
        <f>'Fixed data'!$G$8*AD89/1000000</f>
        <v>0.8516721798890311</v>
      </c>
      <c r="AE68" s="81">
        <f>'Fixed data'!$G$8*AE89/1000000</f>
        <v>0.85726714723612052</v>
      </c>
      <c r="AF68" s="81">
        <f>'Fixed data'!$G$8*AF89/1000000</f>
        <v>0.85993232043518852</v>
      </c>
      <c r="AG68" s="81">
        <f>'Fixed data'!$G$8*AG89/1000000</f>
        <v>0.85993232043518852</v>
      </c>
      <c r="AH68" s="81">
        <f>'Fixed data'!$G$8*AH89/1000000</f>
        <v>0.85993232043518852</v>
      </c>
      <c r="AI68" s="81">
        <f>'Fixed data'!$G$8*AI89/1000000</f>
        <v>0.85993232043518852</v>
      </c>
      <c r="AJ68" s="81">
        <f>'Fixed data'!$G$8*AJ89/1000000</f>
        <v>0.85993232043518852</v>
      </c>
      <c r="AK68" s="81">
        <f>'Fixed data'!$G$8*AK89/1000000</f>
        <v>0.85993232043518852</v>
      </c>
      <c r="AL68" s="81">
        <f>'Fixed data'!$G$8*AL89/1000000</f>
        <v>0.85993232043518852</v>
      </c>
      <c r="AM68" s="81">
        <f>'Fixed data'!$G$8*AM89/1000000</f>
        <v>0.85993232043518852</v>
      </c>
      <c r="AN68" s="81">
        <f>'Fixed data'!$G$8*AN89/1000000</f>
        <v>0.85993232043518852</v>
      </c>
      <c r="AO68" s="81">
        <f>'Fixed data'!$G$8*AO89/1000000</f>
        <v>0.85993232043518852</v>
      </c>
      <c r="AP68" s="81">
        <f>'Fixed data'!$G$8*AP89/1000000</f>
        <v>0.85993232043518852</v>
      </c>
      <c r="AQ68" s="81">
        <f>'Fixed data'!$G$8*AQ89/1000000</f>
        <v>0.85993232043518852</v>
      </c>
      <c r="AR68" s="81">
        <f>'Fixed data'!$G$8*AR89/1000000</f>
        <v>0.85993232043518852</v>
      </c>
      <c r="AS68" s="81">
        <f>'Fixed data'!$G$8*AS89/1000000</f>
        <v>0.85993232043518852</v>
      </c>
      <c r="AT68" s="81">
        <f>'Fixed data'!$G$8*AT89/1000000</f>
        <v>0.85993232043518852</v>
      </c>
      <c r="AU68" s="81">
        <f>'Fixed data'!$G$8*AU89/1000000</f>
        <v>0.85993232043518852</v>
      </c>
      <c r="AV68" s="81">
        <f>'Fixed data'!$G$8*AV89/1000000</f>
        <v>0.85993232043518852</v>
      </c>
      <c r="AW68" s="81">
        <f>'Fixed data'!$G$8*AW89/1000000</f>
        <v>0.85993232043518852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1.7664991145581377E-6</v>
      </c>
      <c r="G69" s="34">
        <f>G90*'Fixed data'!J$5/1000000</f>
        <v>1.0169200439836204E-5</v>
      </c>
      <c r="H69" s="34">
        <f>H90*'Fixed data'!K$5/1000000</f>
        <v>1.4626849874544462E-5</v>
      </c>
      <c r="I69" s="34">
        <f>I90*'Fixed data'!L$5/1000000</f>
        <v>2.3164642438893533E-5</v>
      </c>
      <c r="J69" s="34">
        <f>J90*'Fixed data'!M$5/1000000</f>
        <v>6.5665443122314845E-5</v>
      </c>
      <c r="K69" s="34">
        <f>K90*'Fixed data'!N$5/1000000</f>
        <v>1.199423376038407E-4</v>
      </c>
      <c r="L69" s="34">
        <f>L90*'Fixed data'!O$5/1000000</f>
        <v>1.9213725556354105E-4</v>
      </c>
      <c r="M69" s="34">
        <f>M90*'Fixed data'!P$5/1000000</f>
        <v>2.8291945000415549E-4</v>
      </c>
      <c r="N69" s="34">
        <f>N90*'Fixed data'!Q$5/1000000</f>
        <v>3.5959726364032677E-4</v>
      </c>
      <c r="O69" s="34">
        <f>O90*'Fixed data'!R$5/1000000</f>
        <v>4.4464782355326893E-4</v>
      </c>
      <c r="P69" s="34">
        <f>P90*'Fixed data'!S$5/1000000</f>
        <v>5.385181964889811E-4</v>
      </c>
      <c r="Q69" s="34">
        <f>Q90*'Fixed data'!T$5/1000000</f>
        <v>6.4166633561578467E-4</v>
      </c>
      <c r="R69" s="34">
        <f>R90*'Fixed data'!U$5/1000000</f>
        <v>7.5456092477952914E-4</v>
      </c>
      <c r="S69" s="34">
        <f>S90*'Fixed data'!V$5/1000000</f>
        <v>8.7768154765777259E-4</v>
      </c>
      <c r="T69" s="34">
        <f>T90*'Fixed data'!W$5/1000000</f>
        <v>9.8707932883695731E-4</v>
      </c>
      <c r="U69" s="34">
        <f>U90*'Fixed data'!X$5/1000000</f>
        <v>1.1221505830141E-3</v>
      </c>
      <c r="V69" s="34">
        <f>V90*'Fixed data'!Y$5/1000000</f>
        <v>1.2603195568055615E-3</v>
      </c>
      <c r="W69" s="34">
        <f>W90*'Fixed data'!Z$5/1000000</f>
        <v>1.3972571992796575E-3</v>
      </c>
      <c r="X69" s="34">
        <f>X90*'Fixed data'!AA$5/1000000</f>
        <v>1.5332273191783641E-3</v>
      </c>
      <c r="Y69" s="34">
        <f>Y90*'Fixed data'!AB$5/1000000</f>
        <v>1.6545166299800833E-3</v>
      </c>
      <c r="Z69" s="34">
        <f>Z90*'Fixed data'!AC$5/1000000</f>
        <v>1.7517894005171068E-3</v>
      </c>
      <c r="AA69" s="34">
        <f>AA90*'Fixed data'!AD$5/1000000</f>
        <v>1.8637265777056891E-3</v>
      </c>
      <c r="AB69" s="34">
        <f>AB90*'Fixed data'!AE$5/1000000</f>
        <v>1.9730362248509422E-3</v>
      </c>
      <c r="AC69" s="34">
        <f>AC90*'Fixed data'!AF$5/1000000</f>
        <v>2.0834423905872054E-3</v>
      </c>
      <c r="AD69" s="34">
        <f>AD90*'Fixed data'!AG$5/1000000</f>
        <v>2.1949864164653773E-3</v>
      </c>
      <c r="AE69" s="34">
        <f>AE90*'Fixed data'!AH$5/1000000</f>
        <v>2.3077103778160377E-3</v>
      </c>
      <c r="AF69" s="34">
        <f>AF90*'Fixed data'!AI$5/1000000</f>
        <v>2.415722757444865E-3</v>
      </c>
      <c r="AG69" s="34">
        <f>AG90*'Fixed data'!AJ$5/1000000</f>
        <v>2.5188328751406825E-3</v>
      </c>
      <c r="AH69" s="34">
        <f>AH90*'Fixed data'!AK$5/1000000</f>
        <v>2.6219429928364996E-3</v>
      </c>
      <c r="AI69" s="34">
        <f>AI90*'Fixed data'!AL$5/1000000</f>
        <v>2.7103230937186289E-3</v>
      </c>
      <c r="AJ69" s="34">
        <f>AJ90*'Fixed data'!AM$5/1000000</f>
        <v>2.8134332114144464E-3</v>
      </c>
      <c r="AK69" s="34">
        <f>AK90*'Fixed data'!AN$5/1000000</f>
        <v>2.9165433291102635E-3</v>
      </c>
      <c r="AL69" s="34">
        <f>AL90*'Fixed data'!AO$5/1000000</f>
        <v>3.0196534468060815E-3</v>
      </c>
      <c r="AM69" s="34">
        <f>AM90*'Fixed data'!AP$5/1000000</f>
        <v>3.1227635645018985E-3</v>
      </c>
      <c r="AN69" s="34">
        <f>AN90*'Fixed data'!AQ$5/1000000</f>
        <v>3.2406036990114038E-3</v>
      </c>
      <c r="AO69" s="34">
        <f>AO90*'Fixed data'!AR$5/1000000</f>
        <v>3.3437138167072217E-3</v>
      </c>
      <c r="AP69" s="34">
        <f>AP90*'Fixed data'!AS$5/1000000</f>
        <v>3.4468239344030388E-3</v>
      </c>
      <c r="AQ69" s="34">
        <f>AQ90*'Fixed data'!AT$5/1000000</f>
        <v>3.5499340520988563E-3</v>
      </c>
      <c r="AR69" s="34">
        <f>AR90*'Fixed data'!AU$5/1000000</f>
        <v>3.6530441697946734E-3</v>
      </c>
      <c r="AS69" s="34">
        <f>AS90*'Fixed data'!AV$5/1000000</f>
        <v>3.7708843043041795E-3</v>
      </c>
      <c r="AT69" s="34">
        <f>AT90*'Fixed data'!AW$5/1000000</f>
        <v>3.859264405186308E-3</v>
      </c>
      <c r="AU69" s="34">
        <f>AU90*'Fixed data'!AX$5/1000000</f>
        <v>3.9623745228821259E-3</v>
      </c>
      <c r="AV69" s="34">
        <f>AV90*'Fixed data'!AY$5/1000000</f>
        <v>4.0654846405779434E-3</v>
      </c>
      <c r="AW69" s="34">
        <f>AW90*'Fixed data'!AZ$5/1000000</f>
        <v>4.1538647414600732E-3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1.0970135104547033E-5</v>
      </c>
      <c r="G70" s="34">
        <f>G91*'Fixed data'!$G$9</f>
        <v>2.1616570893866555E-5</v>
      </c>
      <c r="H70" s="34">
        <f>H91*'Fixed data'!$G$9</f>
        <v>3.530171982416278E-5</v>
      </c>
      <c r="I70" s="34">
        <f>I91*'Fixed data'!$G$9</f>
        <v>5.7393254889105174E-5</v>
      </c>
      <c r="J70" s="34">
        <f>J91*'Fixed data'!$G$9</f>
        <v>1.1580248083387014E-4</v>
      </c>
      <c r="K70" s="34">
        <f>K91*'Fixed data'!$G$9</f>
        <v>1.5972416055713665E-4</v>
      </c>
      <c r="L70" s="34">
        <f>L91*'Fixed data'!$G$9</f>
        <v>1.8482249322069303E-4</v>
      </c>
      <c r="M70" s="34">
        <f>M91*'Fixed data'!$G$9</f>
        <v>2.4314690903448873E-4</v>
      </c>
      <c r="N70" s="34">
        <f>N91*'Fixed data'!$G$9</f>
        <v>2.5991280747223377E-4</v>
      </c>
      <c r="O70" s="34">
        <f>O91*'Fixed data'!$G$9</f>
        <v>2.7732637704656253E-4</v>
      </c>
      <c r="P70" s="34">
        <f>P91*'Fixed data'!$G$9</f>
        <v>2.9540002213216597E-4</v>
      </c>
      <c r="Q70" s="34">
        <f>Q91*'Fixed data'!$G$9</f>
        <v>3.1414617159727796E-4</v>
      </c>
      <c r="R70" s="34">
        <f>R91*'Fixed data'!$G$9</f>
        <v>3.3357720420932967E-4</v>
      </c>
      <c r="S70" s="34">
        <f>S91*'Fixed data'!$G$9</f>
        <v>3.5370553604942404E-4</v>
      </c>
      <c r="T70" s="34">
        <f>T91*'Fixed data'!$G$9</f>
        <v>3.7356473896598834E-4</v>
      </c>
      <c r="U70" s="34">
        <f>U91*'Fixed data'!$G$9</f>
        <v>3.9256691060347761E-4</v>
      </c>
      <c r="V70" s="34">
        <f>V91*'Fixed data'!$G$9</f>
        <v>4.1008879347710381E-4</v>
      </c>
      <c r="W70" s="34">
        <f>W91*'Fixed data'!$G$9</f>
        <v>4.2545994738023307E-4</v>
      </c>
      <c r="X70" s="34">
        <f>X91*'Fixed data'!$G$9</f>
        <v>4.3813207086767147E-4</v>
      </c>
      <c r="Y70" s="34">
        <f>Y91*'Fixed data'!$G$9</f>
        <v>4.4414102412751439E-4</v>
      </c>
      <c r="Z70" s="34">
        <f>Z91*'Fixed data'!$G$9</f>
        <v>4.4738336944468869E-4</v>
      </c>
      <c r="AA70" s="34">
        <f>AA91*'Fixed data'!$G$9</f>
        <v>4.5055920871393503E-4</v>
      </c>
      <c r="AB70" s="34">
        <f>AB91*'Fixed data'!$G$9</f>
        <v>4.5332686423609349E-4</v>
      </c>
      <c r="AC70" s="34">
        <f>AC91*'Fixed data'!$G$9</f>
        <v>4.5617652124283387E-4</v>
      </c>
      <c r="AD70" s="34">
        <f>AD91*'Fixed data'!$G$9</f>
        <v>4.5910938603081151E-4</v>
      </c>
      <c r="AE70" s="34">
        <f>AE91*'Fixed data'!$G$9</f>
        <v>4.621266648966817E-4</v>
      </c>
      <c r="AF70" s="34">
        <f>AF91*'Fixed data'!$G$9</f>
        <v>4.6356395134869579E-4</v>
      </c>
      <c r="AG70" s="34">
        <f>AG91*'Fixed data'!$G$9</f>
        <v>4.6356395134869579E-4</v>
      </c>
      <c r="AH70" s="34">
        <f>AH91*'Fixed data'!$G$9</f>
        <v>4.6356395134869579E-4</v>
      </c>
      <c r="AI70" s="34">
        <f>AI91*'Fixed data'!$G$9</f>
        <v>4.6356395134869579E-4</v>
      </c>
      <c r="AJ70" s="34">
        <f>AJ91*'Fixed data'!$G$9</f>
        <v>4.6356395134869579E-4</v>
      </c>
      <c r="AK70" s="34">
        <f>AK91*'Fixed data'!$G$9</f>
        <v>4.6356395134869579E-4</v>
      </c>
      <c r="AL70" s="34">
        <f>AL91*'Fixed data'!$G$9</f>
        <v>4.6356395134869579E-4</v>
      </c>
      <c r="AM70" s="34">
        <f>AM91*'Fixed data'!$G$9</f>
        <v>4.6356395134869579E-4</v>
      </c>
      <c r="AN70" s="34">
        <f>AN91*'Fixed data'!$G$9</f>
        <v>4.6356395134869579E-4</v>
      </c>
      <c r="AO70" s="34">
        <f>AO91*'Fixed data'!$G$9</f>
        <v>4.6356395134869579E-4</v>
      </c>
      <c r="AP70" s="34">
        <f>AP91*'Fixed data'!$G$9</f>
        <v>4.6356395134869579E-4</v>
      </c>
      <c r="AQ70" s="34">
        <f>AQ91*'Fixed data'!$G$9</f>
        <v>4.6356395134869579E-4</v>
      </c>
      <c r="AR70" s="34">
        <f>AR91*'Fixed data'!$G$9</f>
        <v>4.6356395134869579E-4</v>
      </c>
      <c r="AS70" s="34">
        <f>AS91*'Fixed data'!$G$9</f>
        <v>4.6356395134869579E-4</v>
      </c>
      <c r="AT70" s="34">
        <f>AT91*'Fixed data'!$G$9</f>
        <v>4.6356395134869579E-4</v>
      </c>
      <c r="AU70" s="34">
        <f>AU91*'Fixed data'!$G$9</f>
        <v>4.6356395134869579E-4</v>
      </c>
      <c r="AV70" s="34">
        <f>AV91*'Fixed data'!$G$9</f>
        <v>4.6356395134869579E-4</v>
      </c>
      <c r="AW70" s="34">
        <f>AW91*'Fixed data'!$G$9</f>
        <v>4.6356395134869579E-4</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1.6827358007441945E-6</v>
      </c>
      <c r="G71" s="34">
        <f>G92*'Fixed data'!$G$10</f>
        <v>3.3158185734063581E-6</v>
      </c>
      <c r="H71" s="34">
        <f>H92*'Fixed data'!$G$10</f>
        <v>5.4150169719730686E-6</v>
      </c>
      <c r="I71" s="34">
        <f>I92*'Fixed data'!$G$10</f>
        <v>8.8036914589231679E-6</v>
      </c>
      <c r="J71" s="34">
        <f>J92*'Fixed data'!$G$10</f>
        <v>1.7755194873616679E-5</v>
      </c>
      <c r="K71" s="34">
        <f>K92*'Fixed data'!$G$10</f>
        <v>2.448679364753034E-5</v>
      </c>
      <c r="L71" s="34">
        <f>L92*'Fixed data'!$G$10</f>
        <v>2.8335705798797352E-5</v>
      </c>
      <c r="M71" s="34">
        <f>M92*'Fixed data'!$G$10</f>
        <v>3.7275079101366954E-5</v>
      </c>
      <c r="N71" s="34">
        <f>N92*'Fixed data'!$G$10</f>
        <v>3.9845304035243374E-5</v>
      </c>
      <c r="O71" s="34">
        <f>O92*'Fixed data'!$G$10</f>
        <v>4.2514817132197823E-5</v>
      </c>
      <c r="P71" s="34">
        <f>P92*'Fixed data'!$G$10</f>
        <v>4.5285519979500143E-5</v>
      </c>
      <c r="Q71" s="34">
        <f>Q92*'Fixed data'!$G$10</f>
        <v>4.8159317920646004E-5</v>
      </c>
      <c r="R71" s="34">
        <f>R92*'Fixed data'!$G$10</f>
        <v>5.1138108618538938E-5</v>
      </c>
      <c r="S71" s="34">
        <f>S92*'Fixed data'!$G$10</f>
        <v>5.4223795456123915E-5</v>
      </c>
      <c r="T71" s="34">
        <f>T92*'Fixed data'!$G$10</f>
        <v>5.7267847410344518E-5</v>
      </c>
      <c r="U71" s="34">
        <f>U92*'Fixed data'!$G$10</f>
        <v>6.0180647757218567E-5</v>
      </c>
      <c r="V71" s="34">
        <f>V92*'Fixed data'!$G$10</f>
        <v>6.2866315090077908E-5</v>
      </c>
      <c r="W71" s="34">
        <f>W92*'Fixed data'!$G$10</f>
        <v>6.522200779910421E-5</v>
      </c>
      <c r="X71" s="34">
        <f>X92*'Fixed data'!$G$10</f>
        <v>6.7164039212418668E-5</v>
      </c>
      <c r="Y71" s="34">
        <f>Y92*'Fixed data'!$G$10</f>
        <v>6.8084996878110124E-5</v>
      </c>
      <c r="Z71" s="34">
        <f>Z92*'Fixed data'!$G$10</f>
        <v>6.8581909263897329E-5</v>
      </c>
      <c r="AA71" s="34">
        <f>AA92*'Fixed data'!$G$10</f>
        <v>6.9068606726669228E-5</v>
      </c>
      <c r="AB71" s="34">
        <f>AB92*'Fixed data'!$G$10</f>
        <v>6.9492678287094641E-5</v>
      </c>
      <c r="AC71" s="34">
        <f>AC92*'Fixed data'!$G$10</f>
        <v>6.9929314452199143E-5</v>
      </c>
      <c r="AD71" s="34">
        <f>AD92*'Fixed data'!$G$10</f>
        <v>7.0378700055716896E-5</v>
      </c>
      <c r="AE71" s="34">
        <f>AE92*'Fixed data'!$G$10</f>
        <v>7.084101993138202E-5</v>
      </c>
      <c r="AF71" s="34">
        <f>AF92*'Fixed data'!$G$10</f>
        <v>7.1061246872055801E-5</v>
      </c>
      <c r="AG71" s="34">
        <f>AG92*'Fixed data'!$G$10</f>
        <v>7.1061246872055801E-5</v>
      </c>
      <c r="AH71" s="34">
        <f>AH92*'Fixed data'!$G$10</f>
        <v>7.1061246872055801E-5</v>
      </c>
      <c r="AI71" s="34">
        <f>AI92*'Fixed data'!$G$10</f>
        <v>7.1061246872055801E-5</v>
      </c>
      <c r="AJ71" s="34">
        <f>AJ92*'Fixed data'!$G$10</f>
        <v>7.1061246872055801E-5</v>
      </c>
      <c r="AK71" s="34">
        <f>AK92*'Fixed data'!$G$10</f>
        <v>7.1061246872055801E-5</v>
      </c>
      <c r="AL71" s="34">
        <f>AL92*'Fixed data'!$G$10</f>
        <v>7.1061246872055801E-5</v>
      </c>
      <c r="AM71" s="34">
        <f>AM92*'Fixed data'!$G$10</f>
        <v>7.1061246872055801E-5</v>
      </c>
      <c r="AN71" s="34">
        <f>AN92*'Fixed data'!$G$10</f>
        <v>7.1061246872055801E-5</v>
      </c>
      <c r="AO71" s="34">
        <f>AO92*'Fixed data'!$G$10</f>
        <v>7.1061246872055801E-5</v>
      </c>
      <c r="AP71" s="34">
        <f>AP92*'Fixed data'!$G$10</f>
        <v>7.1061246872055801E-5</v>
      </c>
      <c r="AQ71" s="34">
        <f>AQ92*'Fixed data'!$G$10</f>
        <v>7.1061246872055801E-5</v>
      </c>
      <c r="AR71" s="34">
        <f>AR92*'Fixed data'!$G$10</f>
        <v>7.1061246872055801E-5</v>
      </c>
      <c r="AS71" s="34">
        <f>AS92*'Fixed data'!$G$10</f>
        <v>7.1061246872055801E-5</v>
      </c>
      <c r="AT71" s="34">
        <f>AT92*'Fixed data'!$G$10</f>
        <v>7.1061246872055801E-5</v>
      </c>
      <c r="AU71" s="34">
        <f>AU92*'Fixed data'!$G$10</f>
        <v>7.1061246872055801E-5</v>
      </c>
      <c r="AV71" s="34">
        <f>AV92*'Fixed data'!$G$10</f>
        <v>7.1061246872055801E-5</v>
      </c>
      <c r="AW71" s="34">
        <f>AW92*'Fixed data'!$G$10</f>
        <v>7.1061246872055801E-5</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0.32121939293807389</v>
      </c>
      <c r="G76" s="53">
        <f t="shared" si="10"/>
        <v>0.71384130496751486</v>
      </c>
      <c r="H76" s="53">
        <f t="shared" si="10"/>
        <v>1.0144969281509395</v>
      </c>
      <c r="I76" s="53">
        <f t="shared" si="10"/>
        <v>1.3344896149896359</v>
      </c>
      <c r="J76" s="53">
        <f t="shared" si="10"/>
        <v>1.8126972859409627</v>
      </c>
      <c r="K76" s="53">
        <f t="shared" si="10"/>
        <v>2.1085861453826977</v>
      </c>
      <c r="L76" s="53">
        <f t="shared" si="10"/>
        <v>2.362246173819611</v>
      </c>
      <c r="M76" s="53">
        <f t="shared" si="10"/>
        <v>2.6511073847559237</v>
      </c>
      <c r="N76" s="53">
        <f t="shared" si="10"/>
        <v>2.8294215413123514</v>
      </c>
      <c r="O76" s="53">
        <f t="shared" si="10"/>
        <v>3.0144906795514683</v>
      </c>
      <c r="P76" s="53">
        <f t="shared" si="10"/>
        <v>3.2064417844657189</v>
      </c>
      <c r="Q76" s="53">
        <f t="shared" si="10"/>
        <v>3.4054022254094121</v>
      </c>
      <c r="R76" s="53">
        <f t="shared" si="10"/>
        <v>3.6114987826167102</v>
      </c>
      <c r="S76" s="53">
        <f t="shared" si="10"/>
        <v>3.8248585603411023</v>
      </c>
      <c r="T76" s="53">
        <f t="shared" si="10"/>
        <v>4.0258525730838661</v>
      </c>
      <c r="U76" s="53">
        <f t="shared" si="10"/>
        <v>4.2289424889436917</v>
      </c>
      <c r="V76" s="53">
        <f t="shared" si="10"/>
        <v>4.396110786716461</v>
      </c>
      <c r="W76" s="53">
        <f t="shared" si="10"/>
        <v>4.5158387105630071</v>
      </c>
      <c r="X76" s="53">
        <f t="shared" si="10"/>
        <v>4.6190563359580965</v>
      </c>
      <c r="Y76" s="53">
        <f t="shared" si="10"/>
        <v>4.6846855391596458</v>
      </c>
      <c r="Z76" s="53">
        <f t="shared" si="10"/>
        <v>4.7178893721908404</v>
      </c>
      <c r="AA76" s="53">
        <f t="shared" si="10"/>
        <v>4.7506494389347242</v>
      </c>
      <c r="AB76" s="53">
        <f t="shared" si="10"/>
        <v>4.7799172359355246</v>
      </c>
      <c r="AC76" s="53">
        <f t="shared" si="10"/>
        <v>4.8100500517284841</v>
      </c>
      <c r="AD76" s="53">
        <f t="shared" si="10"/>
        <v>4.8410606365293241</v>
      </c>
      <c r="AE76" s="53">
        <f t="shared" si="10"/>
        <v>4.8729617412875417</v>
      </c>
      <c r="AF76" s="53">
        <f t="shared" si="10"/>
        <v>4.8882122085352329</v>
      </c>
      <c r="AG76" s="53">
        <f t="shared" si="10"/>
        <v>4.8883153186529285</v>
      </c>
      <c r="AH76" s="53">
        <f t="shared" si="10"/>
        <v>4.888418428770624</v>
      </c>
      <c r="AI76" s="53">
        <f t="shared" si="10"/>
        <v>4.8885068088715062</v>
      </c>
      <c r="AJ76" s="53">
        <f t="shared" si="10"/>
        <v>4.8886099189892018</v>
      </c>
      <c r="AK76" s="53">
        <f t="shared" si="10"/>
        <v>4.8887130291068983</v>
      </c>
      <c r="AL76" s="53">
        <f t="shared" si="10"/>
        <v>4.8888161392245939</v>
      </c>
      <c r="AM76" s="53">
        <f t="shared" si="10"/>
        <v>4.8889192493422895</v>
      </c>
      <c r="AN76" s="53">
        <f t="shared" si="10"/>
        <v>4.8890370894767994</v>
      </c>
      <c r="AO76" s="53">
        <f t="shared" si="10"/>
        <v>4.889140199594495</v>
      </c>
      <c r="AP76" s="53">
        <f t="shared" si="10"/>
        <v>4.8892433097121906</v>
      </c>
      <c r="AQ76" s="53">
        <f t="shared" si="10"/>
        <v>4.889346419829887</v>
      </c>
      <c r="AR76" s="53">
        <f t="shared" si="10"/>
        <v>4.8894495299475826</v>
      </c>
      <c r="AS76" s="53">
        <f t="shared" si="10"/>
        <v>4.8895673700820916</v>
      </c>
      <c r="AT76" s="53">
        <f t="shared" si="10"/>
        <v>4.8896557501829738</v>
      </c>
      <c r="AU76" s="53">
        <f t="shared" si="10"/>
        <v>4.8897588603006703</v>
      </c>
      <c r="AV76" s="53">
        <f t="shared" si="10"/>
        <v>4.8898619704183659</v>
      </c>
      <c r="AW76" s="53">
        <f t="shared" si="10"/>
        <v>4.8899503505192481</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-0.32036072400000004</v>
      </c>
      <c r="F77" s="54">
        <f>IF('Fixed data'!$G$19=FALSE,F64+F76,F64)</f>
        <v>-7.0011526556139181E-2</v>
      </c>
      <c r="G77" s="54">
        <f>IF('Fixed data'!$G$19=FALSE,G64+G76,G64)</f>
        <v>0.25602480557265084</v>
      </c>
      <c r="H77" s="54">
        <f>IF('Fixed data'!$G$19=FALSE,H64+H76,H64)</f>
        <v>0.34081951889668693</v>
      </c>
      <c r="I77" s="54">
        <f>IF('Fixed data'!$G$19=FALSE,I64+I76,I64)</f>
        <v>0.57105547029790604</v>
      </c>
      <c r="J77" s="54">
        <f>IF('Fixed data'!$G$19=FALSE,J64+J76,J64)</f>
        <v>1.1186060810380192</v>
      </c>
      <c r="K77" s="54">
        <f>IF('Fixed data'!$G$19=FALSE,K64+K76,K64)</f>
        <v>1.3726173107015827</v>
      </c>
      <c r="L77" s="54">
        <f>IF('Fixed data'!$G$19=FALSE,L64+L76,L64)</f>
        <v>1.5898889633140818</v>
      </c>
      <c r="M77" s="54">
        <f>IF('Fixed data'!$G$19=FALSE,M64+M76,M64)</f>
        <v>2.1428659462244677</v>
      </c>
      <c r="N77" s="54">
        <f>IF('Fixed data'!$G$19=FALSE,N64+N76,N64)</f>
        <v>2.360615293637049</v>
      </c>
      <c r="O77" s="54">
        <f>IF('Fixed data'!$G$19=FALSE,O64+O76,O64)</f>
        <v>2.5865867383593635</v>
      </c>
      <c r="P77" s="54">
        <f>IF('Fixed data'!$G$19=FALSE,P64+P76,P64)</f>
        <v>2.8209483578268473</v>
      </c>
      <c r="Q77" s="54">
        <f>IF('Fixed data'!$G$19=FALSE,Q64+Q76,Q64)</f>
        <v>3.0638688512029915</v>
      </c>
      <c r="R77" s="54">
        <f>IF('Fixed data'!$G$19=FALSE,R64+R76,R64)</f>
        <v>3.3155165180303587</v>
      </c>
      <c r="S77" s="54">
        <f>IF('Fixed data'!$G$19=FALSE,S64+S76,S64)</f>
        <v>3.5760601816257012</v>
      </c>
      <c r="T77" s="54">
        <f>IF('Fixed data'!$G$19=FALSE,T64+T76,T64)</f>
        <v>3.8246089708577236</v>
      </c>
      <c r="U77" s="54">
        <f>IF('Fixed data'!$G$19=FALSE,U64+U76,U64)</f>
        <v>4.0764313842088562</v>
      </c>
      <c r="V77" s="54">
        <f>IF('Fixed data'!$G$19=FALSE,V64+V76,V64)</f>
        <v>4.2922829174753128</v>
      </c>
      <c r="W77" s="54">
        <f>IF('Fixed data'!$G$19=FALSE,W64+W76,W64)</f>
        <v>4.4597959264045901</v>
      </c>
      <c r="X77" s="54">
        <f>IF('Fixed data'!$G$19=FALSE,X64+X76,X64)</f>
        <v>4.6104389275079871</v>
      </c>
      <c r="Y77" s="54">
        <f>IF('Fixed data'!$G$19=FALSE,Y64+Y76,Y64)</f>
        <v>4.7223205350626793</v>
      </c>
      <c r="Z77" s="54">
        <f>IF('Fixed data'!$G$19=FALSE,Z64+Z76,Z64)</f>
        <v>4.8007523745721006</v>
      </c>
      <c r="AA77" s="54">
        <f>IF('Fixed data'!$G$19=FALSE,AA64+AA76,AA64)</f>
        <v>4.8782510033852118</v>
      </c>
      <c r="AB77" s="54">
        <f>IF('Fixed data'!$G$19=FALSE,AB64+AB76,AB64)</f>
        <v>4.9515513222675454</v>
      </c>
      <c r="AC77" s="54">
        <f>IF('Fixed data'!$G$19=FALSE,AC64+AC76,AC64)</f>
        <v>5.0252193457150085</v>
      </c>
      <c r="AD77" s="54">
        <f>IF('Fixed data'!$G$19=FALSE,AD64+AD76,AD64)</f>
        <v>5.0992697189649201</v>
      </c>
      <c r="AE77" s="54">
        <f>IF('Fixed data'!$G$19=FALSE,AE64+AE76,AE64)</f>
        <v>5.1737170857921431</v>
      </c>
      <c r="AF77" s="54">
        <f>IF('Fixed data'!$G$19=FALSE,AF64+AF76,AF64)</f>
        <v>5.2307429539792212</v>
      </c>
      <c r="AG77" s="54">
        <f>IF('Fixed data'!$G$19=FALSE,AG64+AG76,AG64)</f>
        <v>5.2718049300690506</v>
      </c>
      <c r="AH77" s="54">
        <f>IF('Fixed data'!$G$19=FALSE,AH64+AH76,AH64)</f>
        <v>5.3122288660077768</v>
      </c>
      <c r="AI77" s="54">
        <f>IF('Fixed data'!$G$19=FALSE,AI64+AI76,AI64)</f>
        <v>5.3520000317785845</v>
      </c>
      <c r="AJ77" s="54">
        <f>IF('Fixed data'!$G$19=FALSE,AJ64+AJ76,AJ64)</f>
        <v>5.3782569664740016</v>
      </c>
      <c r="AK77" s="54">
        <f>IF('Fixed data'!$G$19=FALSE,AK64+AK76,AK64)</f>
        <v>5.4045139011694188</v>
      </c>
      <c r="AL77" s="54">
        <f>IF('Fixed data'!$G$19=FALSE,AL64+AL76,AL64)</f>
        <v>5.4307708358648359</v>
      </c>
      <c r="AM77" s="54">
        <f>IF('Fixed data'!$G$19=FALSE,AM64+AM76,AM64)</f>
        <v>5.4570277705602521</v>
      </c>
      <c r="AN77" s="54">
        <f>IF('Fixed data'!$G$19=FALSE,AN64+AN76,AN64)</f>
        <v>5.4832994352724835</v>
      </c>
      <c r="AO77" s="54">
        <f>IF('Fixed data'!$G$19=FALSE,AO64+AO76,AO64)</f>
        <v>5.5095563699678998</v>
      </c>
      <c r="AP77" s="54">
        <f>IF('Fixed data'!$G$19=FALSE,AP64+AP76,AP64)</f>
        <v>5.5358133046633169</v>
      </c>
      <c r="AQ77" s="54">
        <f>IF('Fixed data'!$G$19=FALSE,AQ64+AQ76,AQ64)</f>
        <v>5.562070239358734</v>
      </c>
      <c r="AR77" s="54">
        <f>IF('Fixed data'!$G$19=FALSE,AR64+AR76,AR64)</f>
        <v>5.5883271740541502</v>
      </c>
      <c r="AS77" s="54">
        <f>IF('Fixed data'!$G$19=FALSE,AS64+AS76,AS64)</f>
        <v>5.6145988387663808</v>
      </c>
      <c r="AT77" s="54">
        <f>IF('Fixed data'!$G$19=FALSE,AT64+AT76,AT64)</f>
        <v>5.6408410434449845</v>
      </c>
      <c r="AU77" s="54">
        <f>IF('Fixed data'!$G$19=FALSE,AU64+AU76,AU64)</f>
        <v>5.6670979781404016</v>
      </c>
      <c r="AV77" s="54">
        <f>IF('Fixed data'!$G$19=FALSE,AV64+AV76,AV64)</f>
        <v>5.6933549128358178</v>
      </c>
      <c r="AW77" s="54">
        <f>IF('Fixed data'!$G$19=FALSE,AW64+AW76,AW64)</f>
        <v>5.7195971175144216</v>
      </c>
      <c r="AX77" s="54">
        <f>IF('Fixed data'!$G$19=FALSE,AX64+AX76,AX64)</f>
        <v>0.69283285173570686</v>
      </c>
      <c r="AY77" s="54">
        <f>IF('Fixed data'!$G$19=FALSE,AY64+AY76,AY64)</f>
        <v>0.7156157423137337</v>
      </c>
      <c r="AZ77" s="54">
        <f>IF('Fixed data'!$G$19=FALSE,AZ64+AZ76,AZ64)</f>
        <v>0.73628121781494937</v>
      </c>
      <c r="BA77" s="54">
        <f>IF('Fixed data'!$G$19=FALSE,BA64+BA76,BA64)</f>
        <v>0.75485264523301454</v>
      </c>
      <c r="BB77" s="54">
        <f>IF('Fixed data'!$G$19=FALSE,BB64+BB76,BB64)</f>
        <v>0.7835026657067814</v>
      </c>
      <c r="BC77" s="54">
        <f>IF('Fixed data'!$G$19=FALSE,BC64+BC76,BC64)</f>
        <v>0.80892102271729727</v>
      </c>
      <c r="BD77" s="54">
        <f>IF('Fixed data'!$G$19=FALSE,BD64+BD76,BD64)</f>
        <v>0.81911852279521347</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-0.30952726956521748</v>
      </c>
      <c r="F80" s="55">
        <f t="shared" ref="F80:BD80" si="11">F77*F78</f>
        <v>-6.5356509189142514E-2</v>
      </c>
      <c r="G80" s="55">
        <f t="shared" si="11"/>
        <v>0.23091970585632607</v>
      </c>
      <c r="H80" s="55">
        <f t="shared" si="11"/>
        <v>0.29700452079048456</v>
      </c>
      <c r="I80" s="55">
        <f t="shared" si="11"/>
        <v>0.48081338277861185</v>
      </c>
      <c r="J80" s="55">
        <f t="shared" si="11"/>
        <v>0.90998676765099895</v>
      </c>
      <c r="K80" s="55">
        <f t="shared" si="11"/>
        <v>1.0788647986895772</v>
      </c>
      <c r="L80" s="55">
        <f t="shared" si="11"/>
        <v>1.2073800518413882</v>
      </c>
      <c r="M80" s="55">
        <f t="shared" si="11"/>
        <v>1.5722871139952961</v>
      </c>
      <c r="N80" s="55">
        <f t="shared" si="11"/>
        <v>1.6734845935903222</v>
      </c>
      <c r="O80" s="55">
        <f t="shared" si="11"/>
        <v>1.7716714996281633</v>
      </c>
      <c r="P80" s="55">
        <f t="shared" si="11"/>
        <v>1.866856508545953</v>
      </c>
      <c r="Q80" s="55">
        <f t="shared" si="11"/>
        <v>1.959050467511537</v>
      </c>
      <c r="R80" s="55">
        <f t="shared" si="11"/>
        <v>2.0482657302006761</v>
      </c>
      <c r="S80" s="55">
        <f t="shared" si="11"/>
        <v>2.134516774050097</v>
      </c>
      <c r="T80" s="55">
        <f t="shared" si="11"/>
        <v>2.2056746034910586</v>
      </c>
      <c r="U80" s="55">
        <f t="shared" si="11"/>
        <v>2.2714029738869002</v>
      </c>
      <c r="V80" s="55">
        <f t="shared" si="11"/>
        <v>2.3107983227243656</v>
      </c>
      <c r="W80" s="55">
        <f t="shared" si="11"/>
        <v>2.3197882290831249</v>
      </c>
      <c r="X80" s="55">
        <f t="shared" si="11"/>
        <v>2.3170493172212545</v>
      </c>
      <c r="Y80" s="55">
        <f t="shared" si="11"/>
        <v>2.2930214456749916</v>
      </c>
      <c r="Z80" s="55">
        <f t="shared" si="11"/>
        <v>2.2522760046342003</v>
      </c>
      <c r="AA80" s="55">
        <f t="shared" si="11"/>
        <v>2.211241096835364</v>
      </c>
      <c r="AB80" s="55">
        <f t="shared" si="11"/>
        <v>2.1685672254315107</v>
      </c>
      <c r="AC80" s="55">
        <f t="shared" si="11"/>
        <v>2.1264064365606092</v>
      </c>
      <c r="AD80" s="55">
        <f t="shared" si="11"/>
        <v>2.0847735546431188</v>
      </c>
      <c r="AE80" s="55">
        <f t="shared" si="11"/>
        <v>2.04368158714336</v>
      </c>
      <c r="AF80" s="55">
        <f t="shared" si="11"/>
        <v>1.9963357518895555</v>
      </c>
      <c r="AG80" s="55">
        <f t="shared" si="11"/>
        <v>1.9439683413425466</v>
      </c>
      <c r="AH80" s="55">
        <f t="shared" si="11"/>
        <v>1.8926324571369217</v>
      </c>
      <c r="AI80" s="55">
        <f t="shared" si="11"/>
        <v>2.1407312136130967</v>
      </c>
      <c r="AJ80" s="55">
        <f t="shared" si="11"/>
        <v>2.0885763591869879</v>
      </c>
      <c r="AK80" s="55">
        <f t="shared" si="11"/>
        <v>2.0376435915845961</v>
      </c>
      <c r="AL80" s="55">
        <f t="shared" si="11"/>
        <v>1.9879059661393919</v>
      </c>
      <c r="AM80" s="55">
        <f t="shared" si="11"/>
        <v>1.9393370710364313</v>
      </c>
      <c r="AN80" s="55">
        <f t="shared" si="11"/>
        <v>1.891916101464026</v>
      </c>
      <c r="AO80" s="55">
        <f t="shared" si="11"/>
        <v>1.8456073740937289</v>
      </c>
      <c r="AP80" s="55">
        <f t="shared" si="11"/>
        <v>1.8003912613526778</v>
      </c>
      <c r="AQ80" s="55">
        <f t="shared" si="11"/>
        <v>1.7562434011620196</v>
      </c>
      <c r="AR80" s="55">
        <f t="shared" si="11"/>
        <v>1.7131399236884561</v>
      </c>
      <c r="AS80" s="55">
        <f t="shared" si="11"/>
        <v>1.6710618274024331</v>
      </c>
      <c r="AT80" s="55">
        <f t="shared" si="11"/>
        <v>1.6299730507924577</v>
      </c>
      <c r="AU80" s="55">
        <f t="shared" si="11"/>
        <v>1.5898643051140402</v>
      </c>
      <c r="AV80" s="55">
        <f t="shared" si="11"/>
        <v>1.5507092258860069</v>
      </c>
      <c r="AW80" s="55">
        <f t="shared" si="11"/>
        <v>1.5124823902431621</v>
      </c>
      <c r="AX80" s="55">
        <f t="shared" si="11"/>
        <v>0.17787550078820791</v>
      </c>
      <c r="AY80" s="55">
        <f t="shared" si="11"/>
        <v>0.17837349612751979</v>
      </c>
      <c r="AZ80" s="55">
        <f t="shared" si="11"/>
        <v>0.17817917187245041</v>
      </c>
      <c r="BA80" s="55">
        <f t="shared" si="11"/>
        <v>0.17735284955294434</v>
      </c>
      <c r="BB80" s="55">
        <f t="shared" si="11"/>
        <v>0.17872250508186172</v>
      </c>
      <c r="BC80" s="55">
        <f t="shared" si="11"/>
        <v>0.17914622550736303</v>
      </c>
      <c r="BD80" s="55">
        <f t="shared" si="11"/>
        <v>0.17612096732633911</v>
      </c>
    </row>
    <row r="81" spans="1:56" x14ac:dyDescent="0.3">
      <c r="A81" s="74"/>
      <c r="B81" s="15" t="s">
        <v>18</v>
      </c>
      <c r="C81" s="15"/>
      <c r="D81" s="14" t="s">
        <v>40</v>
      </c>
      <c r="E81" s="56">
        <f>+E80</f>
        <v>-0.30952726956521748</v>
      </c>
      <c r="F81" s="56">
        <f t="shared" ref="F81:BD81" si="12">+E81+F80</f>
        <v>-0.37488377875435996</v>
      </c>
      <c r="G81" s="56">
        <f t="shared" si="12"/>
        <v>-0.1439640728980339</v>
      </c>
      <c r="H81" s="56">
        <f t="shared" si="12"/>
        <v>0.15304044789245067</v>
      </c>
      <c r="I81" s="56">
        <f t="shared" si="12"/>
        <v>0.63385383067106249</v>
      </c>
      <c r="J81" s="56">
        <f t="shared" si="12"/>
        <v>1.5438405983220616</v>
      </c>
      <c r="K81" s="56">
        <f t="shared" si="12"/>
        <v>2.6227053970116385</v>
      </c>
      <c r="L81" s="56">
        <f t="shared" si="12"/>
        <v>3.8300854488530267</v>
      </c>
      <c r="M81" s="56">
        <f t="shared" si="12"/>
        <v>5.4023725628483223</v>
      </c>
      <c r="N81" s="56">
        <f t="shared" si="12"/>
        <v>7.0758571564386443</v>
      </c>
      <c r="O81" s="56">
        <f t="shared" si="12"/>
        <v>8.8475286560668067</v>
      </c>
      <c r="P81" s="56">
        <f t="shared" si="12"/>
        <v>10.714385164612759</v>
      </c>
      <c r="Q81" s="56">
        <f t="shared" si="12"/>
        <v>12.673435632124296</v>
      </c>
      <c r="R81" s="56">
        <f t="shared" si="12"/>
        <v>14.721701362324971</v>
      </c>
      <c r="S81" s="56">
        <f t="shared" si="12"/>
        <v>16.85621813637507</v>
      </c>
      <c r="T81" s="56">
        <f t="shared" si="12"/>
        <v>19.061892739866128</v>
      </c>
      <c r="U81" s="56">
        <f t="shared" si="12"/>
        <v>21.333295713753028</v>
      </c>
      <c r="V81" s="56">
        <f t="shared" si="12"/>
        <v>23.644094036477394</v>
      </c>
      <c r="W81" s="56">
        <f t="shared" si="12"/>
        <v>25.963882265560521</v>
      </c>
      <c r="X81" s="56">
        <f t="shared" si="12"/>
        <v>28.280931582781776</v>
      </c>
      <c r="Y81" s="56">
        <f t="shared" si="12"/>
        <v>30.573953028456767</v>
      </c>
      <c r="Z81" s="56">
        <f t="shared" si="12"/>
        <v>32.826229033090968</v>
      </c>
      <c r="AA81" s="56">
        <f t="shared" si="12"/>
        <v>35.037470129926334</v>
      </c>
      <c r="AB81" s="56">
        <f t="shared" si="12"/>
        <v>37.206037355357843</v>
      </c>
      <c r="AC81" s="56">
        <f t="shared" si="12"/>
        <v>39.33244379191845</v>
      </c>
      <c r="AD81" s="56">
        <f t="shared" si="12"/>
        <v>41.417217346561571</v>
      </c>
      <c r="AE81" s="56">
        <f t="shared" si="12"/>
        <v>43.460898933704932</v>
      </c>
      <c r="AF81" s="56">
        <f t="shared" si="12"/>
        <v>45.457234685594486</v>
      </c>
      <c r="AG81" s="56">
        <f t="shared" si="12"/>
        <v>47.401203026937033</v>
      </c>
      <c r="AH81" s="56">
        <f t="shared" si="12"/>
        <v>49.293835484073952</v>
      </c>
      <c r="AI81" s="56">
        <f t="shared" si="12"/>
        <v>51.434566697687046</v>
      </c>
      <c r="AJ81" s="56">
        <f t="shared" si="12"/>
        <v>53.523143056874034</v>
      </c>
      <c r="AK81" s="56">
        <f t="shared" si="12"/>
        <v>55.560786648458631</v>
      </c>
      <c r="AL81" s="56">
        <f t="shared" si="12"/>
        <v>57.548692614598025</v>
      </c>
      <c r="AM81" s="56">
        <f t="shared" si="12"/>
        <v>59.488029685634459</v>
      </c>
      <c r="AN81" s="56">
        <f t="shared" si="12"/>
        <v>61.379945787098485</v>
      </c>
      <c r="AO81" s="56">
        <f t="shared" si="12"/>
        <v>63.225553161192217</v>
      </c>
      <c r="AP81" s="56">
        <f t="shared" si="12"/>
        <v>65.025944422544896</v>
      </c>
      <c r="AQ81" s="56">
        <f t="shared" si="12"/>
        <v>66.78218782370692</v>
      </c>
      <c r="AR81" s="56">
        <f t="shared" si="12"/>
        <v>68.495327747395379</v>
      </c>
      <c r="AS81" s="56">
        <f t="shared" si="12"/>
        <v>70.166389574797819</v>
      </c>
      <c r="AT81" s="56">
        <f t="shared" si="12"/>
        <v>71.796362625590277</v>
      </c>
      <c r="AU81" s="56">
        <f t="shared" si="12"/>
        <v>73.386226930704311</v>
      </c>
      <c r="AV81" s="56">
        <f t="shared" si="12"/>
        <v>74.93693615659032</v>
      </c>
      <c r="AW81" s="56">
        <f t="shared" si="12"/>
        <v>76.449418546833485</v>
      </c>
      <c r="AX81" s="56">
        <f t="shared" si="12"/>
        <v>76.627294047621689</v>
      </c>
      <c r="AY81" s="56">
        <f t="shared" si="12"/>
        <v>76.805667543749209</v>
      </c>
      <c r="AZ81" s="56">
        <f t="shared" si="12"/>
        <v>76.983846715621652</v>
      </c>
      <c r="BA81" s="56">
        <f t="shared" si="12"/>
        <v>77.161199565174599</v>
      </c>
      <c r="BB81" s="56">
        <f t="shared" si="12"/>
        <v>77.339922070256463</v>
      </c>
      <c r="BC81" s="56">
        <f t="shared" si="12"/>
        <v>77.51906829576383</v>
      </c>
      <c r="BD81" s="56">
        <f t="shared" si="12"/>
        <v>77.695189263090171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17137.583348767133</v>
      </c>
      <c r="G88" s="43">
        <f>'Option 1'!G88*0.8</f>
        <v>38084.445661964091</v>
      </c>
      <c r="H88" s="43">
        <f>'Option 1'!H88*0.8</f>
        <v>54124.556518946847</v>
      </c>
      <c r="I88" s="43">
        <f>'Option 1'!I88*0.8</f>
        <v>71195.639243629645</v>
      </c>
      <c r="J88" s="43">
        <f>'Option 1'!J88*0.8</f>
        <v>96704.086918509071</v>
      </c>
      <c r="K88" s="43">
        <f>'Option 1'!K88*0.8</f>
        <v>112485.3509277969</v>
      </c>
      <c r="L88" s="43">
        <f>'Option 1'!L88*0.8</f>
        <v>126013.74051272879</v>
      </c>
      <c r="M88" s="43">
        <f>'Option 1'!M88*0.8</f>
        <v>141417.2227318332</v>
      </c>
      <c r="N88" s="43">
        <f>'Option 1'!N88*0.8</f>
        <v>150925.8798994252</v>
      </c>
      <c r="O88" s="43">
        <f>'Option 1'!O88*0.8</f>
        <v>160794.45602696482</v>
      </c>
      <c r="P88" s="43">
        <f>'Option 1'!P88*0.8</f>
        <v>171029.70166012808</v>
      </c>
      <c r="Q88" s="43">
        <f>'Option 1'!Q88*0.8</f>
        <v>181638.38726950801</v>
      </c>
      <c r="R88" s="43">
        <f>'Option 1'!R88*0.8</f>
        <v>192627.25132431387</v>
      </c>
      <c r="S88" s="43">
        <f>'Option 1'!S88*0.8</f>
        <v>204003.04899765001</v>
      </c>
      <c r="T88" s="43">
        <f>'Option 1'!T88*0.8</f>
        <v>214719.8320274349</v>
      </c>
      <c r="U88" s="43">
        <f>'Option 1'!U88*0.8</f>
        <v>225547.12281369709</v>
      </c>
      <c r="V88" s="43">
        <f>'Option 1'!V88*0.8</f>
        <v>234457.77614893025</v>
      </c>
      <c r="W88" s="43">
        <f>'Option 1'!W88*0.8</f>
        <v>240837.49193281063</v>
      </c>
      <c r="X88" s="43">
        <f>'Option 1'!X88*0.8</f>
        <v>246336.53449890405</v>
      </c>
      <c r="Y88" s="43">
        <f>'Option 1'!Y88*0.8</f>
        <v>249831.27625237798</v>
      </c>
      <c r="Z88" s="43">
        <f>'Option 1'!Z88*0.8</f>
        <v>251597.44497129705</v>
      </c>
      <c r="AA88" s="43">
        <f>'Option 1'!AA88*0.8</f>
        <v>253339.15869149147</v>
      </c>
      <c r="AB88" s="43">
        <f>'Option 1'!AB88*0.8</f>
        <v>254894.71116876893</v>
      </c>
      <c r="AC88" s="43">
        <f>'Option 1'!AC88*0.8</f>
        <v>256496.35233427386</v>
      </c>
      <c r="AD88" s="43">
        <f>'Option 1'!AD88*0.8</f>
        <v>258144.76018341992</v>
      </c>
      <c r="AE88" s="43">
        <f>'Option 1'!AE88*0.8</f>
        <v>259840.61271162066</v>
      </c>
      <c r="AF88" s="43">
        <f>'Option 1'!AF88*0.8</f>
        <v>260648.43524700764</v>
      </c>
      <c r="AG88" s="43">
        <f>'Option 1'!AG88*0.8</f>
        <v>260648.43524700764</v>
      </c>
      <c r="AH88" s="43">
        <f>'Option 1'!AH88*0.8</f>
        <v>260648.43524700764</v>
      </c>
      <c r="AI88" s="43">
        <f>'Option 1'!AI88*0.8</f>
        <v>260648.43524700764</v>
      </c>
      <c r="AJ88" s="43">
        <f>'Option 1'!AJ88*0.8</f>
        <v>260648.43524700764</v>
      </c>
      <c r="AK88" s="43">
        <f>'Option 1'!AK88*0.8</f>
        <v>260648.43524700764</v>
      </c>
      <c r="AL88" s="43">
        <f>'Option 1'!AL88*0.8</f>
        <v>260648.43524700764</v>
      </c>
      <c r="AM88" s="43">
        <f>'Option 1'!AM88*0.8</f>
        <v>260648.43524700764</v>
      </c>
      <c r="AN88" s="43">
        <f>'Option 1'!AN88*0.8</f>
        <v>260648.43524700764</v>
      </c>
      <c r="AO88" s="43">
        <f>'Option 1'!AO88*0.8</f>
        <v>260648.43524700764</v>
      </c>
      <c r="AP88" s="43">
        <f>'Option 1'!AP88*0.8</f>
        <v>260648.43524700764</v>
      </c>
      <c r="AQ88" s="43">
        <f>'Option 1'!AQ88*0.8</f>
        <v>260648.43524700764</v>
      </c>
      <c r="AR88" s="43">
        <f>'Option 1'!AR88*0.8</f>
        <v>260648.43524700764</v>
      </c>
      <c r="AS88" s="43">
        <f>'Option 1'!AS88*0.8</f>
        <v>260648.43524700764</v>
      </c>
      <c r="AT88" s="43">
        <f>'Option 1'!AT88*0.8</f>
        <v>260648.43524700764</v>
      </c>
      <c r="AU88" s="43">
        <f>'Option 1'!AU88*0.8</f>
        <v>260648.43524700764</v>
      </c>
      <c r="AV88" s="43">
        <f>'Option 1'!AV88*0.8</f>
        <v>260648.43524700764</v>
      </c>
      <c r="AW88" s="43">
        <f>'Option 1'!AW88*0.8</f>
        <v>260648.43524700764</v>
      </c>
      <c r="AX88" s="43"/>
      <c r="AY88" s="43"/>
      <c r="AZ88" s="43"/>
      <c r="BA88" s="43"/>
      <c r="BB88" s="43"/>
      <c r="BC88" s="43"/>
      <c r="BD88" s="43"/>
    </row>
    <row r="89" spans="1:56" x14ac:dyDescent="0.3">
      <c r="A89" s="172"/>
      <c r="B89" s="4" t="s">
        <v>214</v>
      </c>
      <c r="D89" s="4" t="s">
        <v>88</v>
      </c>
      <c r="E89" s="43">
        <f>'Option 1'!E89*0.8</f>
        <v>0</v>
      </c>
      <c r="F89" s="43">
        <f>'Option 1'!F89*0.8</f>
        <v>150105.29631707093</v>
      </c>
      <c r="G89" s="43">
        <f>'Option 1'!G89*0.8</f>
        <v>333575.43672382785</v>
      </c>
      <c r="H89" s="43">
        <f>'Option 1'!H89*0.8</f>
        <v>474068.23092661175</v>
      </c>
      <c r="I89" s="43">
        <f>'Option 1'!I89*0.8</f>
        <v>623591.31937981618</v>
      </c>
      <c r="J89" s="43">
        <f>'Option 1'!J89*0.8</f>
        <v>847015.77391774638</v>
      </c>
      <c r="K89" s="43">
        <f>'Option 1'!K89*0.8</f>
        <v>985241.48440855229</v>
      </c>
      <c r="L89" s="43">
        <f>'Option 1'!L89*0.8</f>
        <v>1103734.5232784152</v>
      </c>
      <c r="M89" s="43">
        <f>'Option 1'!M89*0.8</f>
        <v>1238651.026066025</v>
      </c>
      <c r="N89" s="43">
        <f>'Option 1'!N89*0.8</f>
        <v>1321935.8490803386</v>
      </c>
      <c r="O89" s="43">
        <f>'Option 1'!O89*0.8</f>
        <v>1408373.145378717</v>
      </c>
      <c r="P89" s="43">
        <f>'Option 1'!P89*0.8</f>
        <v>1498022.041925441</v>
      </c>
      <c r="Q89" s="43">
        <f>'Option 1'!Q89*0.8</f>
        <v>1590941.8402038852</v>
      </c>
      <c r="R89" s="43">
        <f>'Option 1'!R89*0.8</f>
        <v>1687191.561402587</v>
      </c>
      <c r="S89" s="43">
        <f>'Option 1'!S89*0.8</f>
        <v>1786830.3730167272</v>
      </c>
      <c r="T89" s="43">
        <f>'Option 1'!T89*0.8</f>
        <v>1880696.9759557554</v>
      </c>
      <c r="U89" s="43">
        <f>'Option 1'!U89*0.8</f>
        <v>1975531.5027733983</v>
      </c>
      <c r="V89" s="43">
        <f>'Option 1'!V89*0.8</f>
        <v>2053578.504266198</v>
      </c>
      <c r="W89" s="43">
        <f>'Option 1'!W89*0.8</f>
        <v>2109457.4339677761</v>
      </c>
      <c r="X89" s="43">
        <f>'Option 1'!X89*0.8</f>
        <v>2157622.6793136783</v>
      </c>
      <c r="Y89" s="43">
        <f>'Option 1'!Y89*0.8</f>
        <v>2188232.5737779811</v>
      </c>
      <c r="Z89" s="43">
        <f>'Option 1'!Z89*0.8</f>
        <v>2203702.1848843596</v>
      </c>
      <c r="AA89" s="43">
        <f>'Option 1'!AA89*0.8</f>
        <v>2218957.5967577002</v>
      </c>
      <c r="AB89" s="43">
        <f>'Option 1'!AB89*0.8</f>
        <v>2232582.4451452023</v>
      </c>
      <c r="AC89" s="43">
        <f>'Option 1'!AC89*0.8</f>
        <v>2246610.9773676456</v>
      </c>
      <c r="AD89" s="43">
        <f>'Option 1'!AD89*0.8</f>
        <v>2261049.1318840994</v>
      </c>
      <c r="AE89" s="43">
        <f>'Option 1'!AE89*0.8</f>
        <v>2275902.8471536352</v>
      </c>
      <c r="AF89" s="43">
        <f>'Option 1'!AF89*0.8</f>
        <v>2282978.4423067593</v>
      </c>
      <c r="AG89" s="43">
        <f>'Option 1'!AG89*0.8</f>
        <v>2282978.4423067593</v>
      </c>
      <c r="AH89" s="43">
        <f>'Option 1'!AH89*0.8</f>
        <v>2282978.4423067593</v>
      </c>
      <c r="AI89" s="43">
        <f>'Option 1'!AI89*0.8</f>
        <v>2282978.4423067593</v>
      </c>
      <c r="AJ89" s="43">
        <f>'Option 1'!AJ89*0.8</f>
        <v>2282978.4423067593</v>
      </c>
      <c r="AK89" s="43">
        <f>'Option 1'!AK89*0.8</f>
        <v>2282978.4423067593</v>
      </c>
      <c r="AL89" s="43">
        <f>'Option 1'!AL89*0.8</f>
        <v>2282978.4423067593</v>
      </c>
      <c r="AM89" s="43">
        <f>'Option 1'!AM89*0.8</f>
        <v>2282978.4423067593</v>
      </c>
      <c r="AN89" s="43">
        <f>'Option 1'!AN89*0.8</f>
        <v>2282978.4423067593</v>
      </c>
      <c r="AO89" s="43">
        <f>'Option 1'!AO89*0.8</f>
        <v>2282978.4423067593</v>
      </c>
      <c r="AP89" s="43">
        <f>'Option 1'!AP89*0.8</f>
        <v>2282978.4423067593</v>
      </c>
      <c r="AQ89" s="43">
        <f>'Option 1'!AQ89*0.8</f>
        <v>2282978.4423067593</v>
      </c>
      <c r="AR89" s="43">
        <f>'Option 1'!AR89*0.8</f>
        <v>2282978.4423067593</v>
      </c>
      <c r="AS89" s="43">
        <f>'Option 1'!AS89*0.8</f>
        <v>2282978.4423067593</v>
      </c>
      <c r="AT89" s="43">
        <f>'Option 1'!AT89*0.8</f>
        <v>2282978.4423067593</v>
      </c>
      <c r="AU89" s="43">
        <f>'Option 1'!AU89*0.8</f>
        <v>2282978.4423067593</v>
      </c>
      <c r="AV89" s="43">
        <f>'Option 1'!AV89*0.8</f>
        <v>2282978.4423067593</v>
      </c>
      <c r="AW89" s="43">
        <f>'Option 1'!AW89*0.8</f>
        <v>2282978.4423067593</v>
      </c>
      <c r="AX89" s="43"/>
      <c r="AY89" s="43"/>
      <c r="AZ89" s="43"/>
      <c r="BA89" s="43"/>
      <c r="BB89" s="43"/>
      <c r="BC89" s="43"/>
      <c r="BD89" s="43"/>
    </row>
    <row r="90" spans="1:56" ht="16.5" x14ac:dyDescent="0.3">
      <c r="A90" s="172"/>
      <c r="B90" s="4" t="s">
        <v>331</v>
      </c>
      <c r="D90" s="4" t="s">
        <v>89</v>
      </c>
      <c r="E90" s="43">
        <f>'Option 1'!E90*0.8</f>
        <v>0</v>
      </c>
      <c r="F90" s="43">
        <f>'Option 1'!F90*0.8</f>
        <v>0.23029565633604465</v>
      </c>
      <c r="G90" s="43">
        <f>'Option 1'!G90*0.8</f>
        <v>1.24672459526289</v>
      </c>
      <c r="H90" s="43">
        <f>'Option 1'!H90*0.8</f>
        <v>1.6860324540801039</v>
      </c>
      <c r="I90" s="43">
        <f>'Option 1'!I90*0.8</f>
        <v>2.5077841754987853</v>
      </c>
      <c r="J90" s="43">
        <f>'Option 1'!J90*0.8</f>
        <v>3.9830248596886286</v>
      </c>
      <c r="K90" s="43">
        <f>'Option 1'!K90*0.8</f>
        <v>5.0532772094460103</v>
      </c>
      <c r="L90" s="43">
        <f>'Option 1'!L90*0.8</f>
        <v>6.2010196478938573</v>
      </c>
      <c r="M90" s="43">
        <f>'Option 1'!M90*0.8</f>
        <v>7.3996795709841567</v>
      </c>
      <c r="N90" s="43">
        <f>'Option 1'!N90*0.8</f>
        <v>7.9061482530821454</v>
      </c>
      <c r="O90" s="43">
        <f>'Option 1'!O90*0.8</f>
        <v>8.4321443877497124</v>
      </c>
      <c r="P90" s="43">
        <f>'Option 1'!P90*0.8</f>
        <v>8.9780412519991355</v>
      </c>
      <c r="Q90" s="43">
        <f>'Option 1'!Q90*0.8</f>
        <v>9.5442130530605507</v>
      </c>
      <c r="R90" s="43">
        <f>'Option 1'!R90*0.8</f>
        <v>10.131032384595709</v>
      </c>
      <c r="S90" s="43">
        <f>'Option 1'!S90*0.8</f>
        <v>10.738873011985106</v>
      </c>
      <c r="T90" s="43">
        <f>'Option 1'!T90*0.8</f>
        <v>11.279704167829076</v>
      </c>
      <c r="U90" s="43">
        <f>'Option 1'!U90*0.8</f>
        <v>11.803182946214285</v>
      </c>
      <c r="V90" s="43">
        <f>'Option 1'!V90*0.8</f>
        <v>12.279699563977545</v>
      </c>
      <c r="W90" s="43">
        <f>'Option 1'!W90*0.8</f>
        <v>12.679638023502983</v>
      </c>
      <c r="X90" s="43">
        <f>'Option 1'!X90*0.8</f>
        <v>13.019992148765775</v>
      </c>
      <c r="Y90" s="43">
        <f>'Option 1'!Y90*0.8</f>
        <v>13.202124344212391</v>
      </c>
      <c r="Z90" s="43">
        <f>'Option 1'!Z90*0.8</f>
        <v>13.290849336175681</v>
      </c>
      <c r="AA90" s="43">
        <f>'Option 1'!AA90*0.8</f>
        <v>13.372824944524446</v>
      </c>
      <c r="AB90" s="43">
        <f>'Option 1'!AB90*0.8</f>
        <v>13.428478925318615</v>
      </c>
      <c r="AC90" s="43">
        <f>'Option 1'!AC90*0.8</f>
        <v>13.485781850141937</v>
      </c>
      <c r="AD90" s="43">
        <f>'Option 1'!AD90*0.8</f>
        <v>13.544757976063384</v>
      </c>
      <c r="AE90" s="43">
        <f>'Option 1'!AE90*0.8</f>
        <v>13.605431560151926</v>
      </c>
      <c r="AF90" s="43">
        <f>'Option 1'!AF90*0.8</f>
        <v>13.634333535833392</v>
      </c>
      <c r="AG90" s="43">
        <f>'Option 1'!AG90*0.8</f>
        <v>13.634333535833392</v>
      </c>
      <c r="AH90" s="43">
        <f>'Option 1'!AH90*0.8</f>
        <v>13.634333535833392</v>
      </c>
      <c r="AI90" s="43">
        <f>'Option 1'!AI90*0.8</f>
        <v>13.634333535833392</v>
      </c>
      <c r="AJ90" s="43">
        <f>'Option 1'!AJ90*0.8</f>
        <v>13.634333535833392</v>
      </c>
      <c r="AK90" s="43">
        <f>'Option 1'!AK90*0.8</f>
        <v>13.634333535833392</v>
      </c>
      <c r="AL90" s="43">
        <f>'Option 1'!AL90*0.8</f>
        <v>13.634333535833392</v>
      </c>
      <c r="AM90" s="43">
        <f>'Option 1'!AM90*0.8</f>
        <v>13.634333535833392</v>
      </c>
      <c r="AN90" s="43">
        <f>'Option 1'!AN90*0.8</f>
        <v>13.634333535833392</v>
      </c>
      <c r="AO90" s="43">
        <f>'Option 1'!AO90*0.8</f>
        <v>13.634333535833392</v>
      </c>
      <c r="AP90" s="43">
        <f>'Option 1'!AP90*0.8</f>
        <v>13.634333535833392</v>
      </c>
      <c r="AQ90" s="43">
        <f>'Option 1'!AQ90*0.8</f>
        <v>13.634333535833392</v>
      </c>
      <c r="AR90" s="43">
        <f>'Option 1'!AR90*0.8</f>
        <v>13.634333535833392</v>
      </c>
      <c r="AS90" s="43">
        <f>'Option 1'!AS90*0.8</f>
        <v>13.634333535833392</v>
      </c>
      <c r="AT90" s="43">
        <f>'Option 1'!AT90*0.8</f>
        <v>13.634333535833392</v>
      </c>
      <c r="AU90" s="43">
        <f>'Option 1'!AU90*0.8</f>
        <v>13.634333535833392</v>
      </c>
      <c r="AV90" s="43">
        <f>'Option 1'!AV90*0.8</f>
        <v>13.634333535833392</v>
      </c>
      <c r="AW90" s="43">
        <f>'Option 1'!AW90*0.8</f>
        <v>13.634333535833392</v>
      </c>
      <c r="AX90" s="37"/>
      <c r="AY90" s="37"/>
      <c r="AZ90" s="37"/>
      <c r="BA90" s="37"/>
      <c r="BB90" s="37"/>
      <c r="BC90" s="37"/>
      <c r="BD90" s="37"/>
    </row>
    <row r="91" spans="1:56" ht="16.5" x14ac:dyDescent="0.3">
      <c r="A91" s="172"/>
      <c r="B91" s="4" t="s">
        <v>332</v>
      </c>
      <c r="D91" s="4" t="s">
        <v>42</v>
      </c>
      <c r="E91" s="43">
        <f>'Option 1'!E91*0.8</f>
        <v>0</v>
      </c>
      <c r="F91" s="43">
        <f>'Option 1'!F91*0.8</f>
        <v>6.120111221202579E-6</v>
      </c>
      <c r="G91" s="43">
        <f>'Option 1'!G91*0.8</f>
        <v>1.2059634346402735E-5</v>
      </c>
      <c r="H91" s="43">
        <f>'Option 1'!H91*0.8</f>
        <v>1.9694420311565441E-5</v>
      </c>
      <c r="I91" s="43">
        <f>'Option 1'!I91*0.8</f>
        <v>3.2019031663754145E-5</v>
      </c>
      <c r="J91" s="43">
        <f>'Option 1'!J91*0.8</f>
        <v>6.460486180345261E-5</v>
      </c>
      <c r="K91" s="43">
        <f>'Option 1'!K91*0.8</f>
        <v>8.9108257829725006E-5</v>
      </c>
      <c r="L91" s="43">
        <f>'Option 1'!L91*0.8</f>
        <v>1.0311032671072163E-4</v>
      </c>
      <c r="M91" s="43">
        <f>'Option 1'!M91*0.8</f>
        <v>1.3564884226137719E-4</v>
      </c>
      <c r="N91" s="43">
        <f>'Option 1'!N91*0.8</f>
        <v>1.4500234266811836E-4</v>
      </c>
      <c r="O91" s="43">
        <f>'Option 1'!O91*0.8</f>
        <v>1.5471717129487498E-4</v>
      </c>
      <c r="P91" s="43">
        <f>'Option 1'!P91*0.8</f>
        <v>1.6480024839850941E-4</v>
      </c>
      <c r="Q91" s="43">
        <f>'Option 1'!Q91*0.8</f>
        <v>1.7525850790054768E-4</v>
      </c>
      <c r="R91" s="43">
        <f>'Option 1'!R91*0.8</f>
        <v>1.8609885577185872E-4</v>
      </c>
      <c r="S91" s="43">
        <f>'Option 1'!S91*0.8</f>
        <v>1.9732821880017641E-4</v>
      </c>
      <c r="T91" s="43">
        <f>'Option 1'!T91*0.8</f>
        <v>2.0840743792150033E-4</v>
      </c>
      <c r="U91" s="43">
        <f>'Option 1'!U91*0.8</f>
        <v>2.1900852922598319E-4</v>
      </c>
      <c r="V91" s="43">
        <f>'Option 1'!V91*0.8</f>
        <v>2.2878378458697035E-4</v>
      </c>
      <c r="W91" s="43">
        <f>'Option 1'!W91*0.8</f>
        <v>2.3735917318417921E-4</v>
      </c>
      <c r="X91" s="43">
        <f>'Option 1'!X91*0.8</f>
        <v>2.4442880399663753E-4</v>
      </c>
      <c r="Y91" s="43">
        <f>'Option 1'!Y91*0.8</f>
        <v>2.4778112937119044E-4</v>
      </c>
      <c r="Z91" s="43">
        <f>'Option 1'!Z91*0.8</f>
        <v>2.4958999624197556E-4</v>
      </c>
      <c r="AA91" s="43">
        <f>'Option 1'!AA91*0.8</f>
        <v>2.5136176015948594E-4</v>
      </c>
      <c r="AB91" s="43">
        <f>'Option 1'!AB91*0.8</f>
        <v>2.5290580309570869E-4</v>
      </c>
      <c r="AC91" s="43">
        <f>'Option 1'!AC91*0.8</f>
        <v>2.5449559370970958E-4</v>
      </c>
      <c r="AD91" s="43">
        <f>'Option 1'!AD91*0.8</f>
        <v>2.561318049804105E-4</v>
      </c>
      <c r="AE91" s="43">
        <f>'Option 1'!AE91*0.8</f>
        <v>2.5781510988673344E-4</v>
      </c>
      <c r="AF91" s="43">
        <f>'Option 1'!AF91*0.8</f>
        <v>2.5861695533888361E-4</v>
      </c>
      <c r="AG91" s="43">
        <f>'Option 1'!AG91*0.8</f>
        <v>2.5861695533888361E-4</v>
      </c>
      <c r="AH91" s="43">
        <f>'Option 1'!AH91*0.8</f>
        <v>2.5861695533888361E-4</v>
      </c>
      <c r="AI91" s="43">
        <f>'Option 1'!AI91*0.8</f>
        <v>2.5861695533888361E-4</v>
      </c>
      <c r="AJ91" s="43">
        <f>'Option 1'!AJ91*0.8</f>
        <v>2.5861695533888361E-4</v>
      </c>
      <c r="AK91" s="43">
        <f>'Option 1'!AK91*0.8</f>
        <v>2.5861695533888361E-4</v>
      </c>
      <c r="AL91" s="43">
        <f>'Option 1'!AL91*0.8</f>
        <v>2.5861695533888361E-4</v>
      </c>
      <c r="AM91" s="43">
        <f>'Option 1'!AM91*0.8</f>
        <v>2.5861695533888361E-4</v>
      </c>
      <c r="AN91" s="43">
        <f>'Option 1'!AN91*0.8</f>
        <v>2.5861695533888361E-4</v>
      </c>
      <c r="AO91" s="43">
        <f>'Option 1'!AO91*0.8</f>
        <v>2.5861695533888361E-4</v>
      </c>
      <c r="AP91" s="43">
        <f>'Option 1'!AP91*0.8</f>
        <v>2.5861695533888361E-4</v>
      </c>
      <c r="AQ91" s="43">
        <f>'Option 1'!AQ91*0.8</f>
        <v>2.5861695533888361E-4</v>
      </c>
      <c r="AR91" s="43">
        <f>'Option 1'!AR91*0.8</f>
        <v>2.5861695533888361E-4</v>
      </c>
      <c r="AS91" s="43">
        <f>'Option 1'!AS91*0.8</f>
        <v>2.5861695533888361E-4</v>
      </c>
      <c r="AT91" s="43">
        <f>'Option 1'!AT91*0.8</f>
        <v>2.5861695533888361E-4</v>
      </c>
      <c r="AU91" s="43">
        <f>'Option 1'!AU91*0.8</f>
        <v>2.5861695533888361E-4</v>
      </c>
      <c r="AV91" s="43">
        <f>'Option 1'!AV91*0.8</f>
        <v>2.5861695533888361E-4</v>
      </c>
      <c r="AW91" s="43">
        <f>'Option 1'!AW91*0.8</f>
        <v>2.5861695533888361E-4</v>
      </c>
      <c r="AX91" s="35"/>
      <c r="AY91" s="35"/>
      <c r="AZ91" s="35"/>
      <c r="BA91" s="35"/>
      <c r="BB91" s="35"/>
      <c r="BC91" s="35"/>
      <c r="BD91" s="35"/>
    </row>
    <row r="92" spans="1:56" ht="16.5" x14ac:dyDescent="0.3">
      <c r="A92" s="172"/>
      <c r="B92" s="4" t="s">
        <v>333</v>
      </c>
      <c r="D92" s="4" t="s">
        <v>42</v>
      </c>
      <c r="E92" s="43">
        <f>'Option 1'!E92*0.8</f>
        <v>0</v>
      </c>
      <c r="F92" s="43">
        <f>'Option 1'!F92*0.8</f>
        <v>6.1217536501291533E-5</v>
      </c>
      <c r="G92" s="43">
        <f>'Option 1'!G92*0.8</f>
        <v>1.206287074057573E-4</v>
      </c>
      <c r="H92" s="43">
        <f>'Option 1'!H92*0.8</f>
        <v>1.9699705621659109E-4</v>
      </c>
      <c r="I92" s="43">
        <f>'Option 1'!I92*0.8</f>
        <v>3.2027624478803488E-4</v>
      </c>
      <c r="J92" s="43">
        <f>'Option 1'!J92*0.8</f>
        <v>6.4592985409977956E-4</v>
      </c>
      <c r="K92" s="43">
        <f>'Option 1'!K92*0.8</f>
        <v>8.9082384962293907E-4</v>
      </c>
      <c r="L92" s="43">
        <f>'Option 1'!L92*0.8</f>
        <v>1.030846377227242E-3</v>
      </c>
      <c r="M92" s="43">
        <f>'Option 1'!M92*0.8</f>
        <v>1.3560586958851707E-3</v>
      </c>
      <c r="N92" s="43">
        <f>'Option 1'!N92*0.8</f>
        <v>1.4495628803427212E-3</v>
      </c>
      <c r="O92" s="43">
        <f>'Option 1'!O92*0.8</f>
        <v>1.5466791450476211E-3</v>
      </c>
      <c r="P92" s="43">
        <f>'Option 1'!P92*0.8</f>
        <v>1.6474766693018441E-3</v>
      </c>
      <c r="Q92" s="43">
        <f>'Option 1'!Q92*0.8</f>
        <v>1.7520247690579846E-3</v>
      </c>
      <c r="R92" s="43">
        <f>'Option 1'!R92*0.8</f>
        <v>1.8603924808504844E-3</v>
      </c>
      <c r="S92" s="43">
        <f>'Option 1'!S92*0.8</f>
        <v>1.9726490493075606E-3</v>
      </c>
      <c r="T92" s="43">
        <f>'Option 1'!T92*0.8</f>
        <v>2.0833909504051149E-3</v>
      </c>
      <c r="U92" s="43">
        <f>'Option 1'!U92*0.8</f>
        <v>2.189357948597509E-3</v>
      </c>
      <c r="V92" s="43">
        <f>'Option 1'!V92*0.8</f>
        <v>2.287061900642109E-3</v>
      </c>
      <c r="W92" s="43">
        <f>'Option 1'!W92*0.8</f>
        <v>2.3727614527267959E-3</v>
      </c>
      <c r="X92" s="43">
        <f>'Option 1'!X92*0.8</f>
        <v>2.443412103220269E-3</v>
      </c>
      <c r="Y92" s="43">
        <f>'Option 1'!Y92*0.8</f>
        <v>2.4769163285958016E-3</v>
      </c>
      <c r="Z92" s="43">
        <f>'Option 1'!Z92*0.8</f>
        <v>2.4949938854537581E-3</v>
      </c>
      <c r="AA92" s="43">
        <f>'Option 1'!AA92*0.8</f>
        <v>2.5126998257915985E-3</v>
      </c>
      <c r="AB92" s="43">
        <f>'Option 1'!AB92*0.8</f>
        <v>2.5281274503884134E-3</v>
      </c>
      <c r="AC92" s="43">
        <f>'Option 1'!AC92*0.8</f>
        <v>2.5440121723770033E-3</v>
      </c>
      <c r="AD92" s="43">
        <f>'Option 1'!AD92*0.8</f>
        <v>2.560360715965567E-3</v>
      </c>
      <c r="AE92" s="43">
        <f>'Option 1'!AE92*0.8</f>
        <v>2.5771798053623018E-3</v>
      </c>
      <c r="AF92" s="43">
        <f>'Option 1'!AF92*0.8</f>
        <v>2.5851916101704616E-3</v>
      </c>
      <c r="AG92" s="43">
        <f>'Option 1'!AG92*0.8</f>
        <v>2.5851916101704616E-3</v>
      </c>
      <c r="AH92" s="43">
        <f>'Option 1'!AH92*0.8</f>
        <v>2.5851916101704616E-3</v>
      </c>
      <c r="AI92" s="43">
        <f>'Option 1'!AI92*0.8</f>
        <v>2.5851916101704616E-3</v>
      </c>
      <c r="AJ92" s="43">
        <f>'Option 1'!AJ92*0.8</f>
        <v>2.5851916101704616E-3</v>
      </c>
      <c r="AK92" s="43">
        <f>'Option 1'!AK92*0.8</f>
        <v>2.5851916101704616E-3</v>
      </c>
      <c r="AL92" s="43">
        <f>'Option 1'!AL92*0.8</f>
        <v>2.5851916101704616E-3</v>
      </c>
      <c r="AM92" s="43">
        <f>'Option 1'!AM92*0.8</f>
        <v>2.5851916101704616E-3</v>
      </c>
      <c r="AN92" s="43">
        <f>'Option 1'!AN92*0.8</f>
        <v>2.5851916101704616E-3</v>
      </c>
      <c r="AO92" s="43">
        <f>'Option 1'!AO92*0.8</f>
        <v>2.5851916101704616E-3</v>
      </c>
      <c r="AP92" s="43">
        <f>'Option 1'!AP92*0.8</f>
        <v>2.5851916101704616E-3</v>
      </c>
      <c r="AQ92" s="43">
        <f>'Option 1'!AQ92*0.8</f>
        <v>2.5851916101704616E-3</v>
      </c>
      <c r="AR92" s="43">
        <f>'Option 1'!AR92*0.8</f>
        <v>2.5851916101704616E-3</v>
      </c>
      <c r="AS92" s="43">
        <f>'Option 1'!AS92*0.8</f>
        <v>2.5851916101704616E-3</v>
      </c>
      <c r="AT92" s="43">
        <f>'Option 1'!AT92*0.8</f>
        <v>2.5851916101704616E-3</v>
      </c>
      <c r="AU92" s="43">
        <f>'Option 1'!AU92*0.8</f>
        <v>2.5851916101704616E-3</v>
      </c>
      <c r="AV92" s="43">
        <f>'Option 1'!AV92*0.8</f>
        <v>2.5851916101704616E-3</v>
      </c>
      <c r="AW92" s="43">
        <f>'Option 1'!AW92*0.8</f>
        <v>2.5851916101704616E-3</v>
      </c>
      <c r="AX92" s="35"/>
      <c r="AY92" s="35"/>
      <c r="AZ92" s="35"/>
      <c r="BA92" s="35"/>
      <c r="BB92" s="35"/>
      <c r="BC92" s="35"/>
      <c r="BD92" s="35"/>
    </row>
    <row r="93" spans="1:56" x14ac:dyDescent="0.3">
      <c r="A93" s="172"/>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52"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132kV Transformer delivers a cost effective reduction in the risk of condition based failure.  This CBA specifically relates to South Wales.</v>
      </c>
      <c r="C2" s="153"/>
      <c r="D2" s="153"/>
      <c r="E2" s="153"/>
      <c r="F2" s="154"/>
      <c r="G2" s="25" t="s">
        <v>404</v>
      </c>
      <c r="Z2" s="26" t="s">
        <v>80</v>
      </c>
      <c r="AJ2" s="22" t="s">
        <v>400</v>
      </c>
    </row>
    <row r="3" spans="2:36" ht="24.75" customHeight="1" x14ac:dyDescent="0.3">
      <c r="B3" s="155"/>
      <c r="C3" s="156"/>
      <c r="D3" s="156"/>
      <c r="E3" s="156"/>
      <c r="F3" s="157"/>
      <c r="G3" s="18" t="s">
        <v>380</v>
      </c>
      <c r="AJ3" s="22" t="s">
        <v>401</v>
      </c>
    </row>
    <row r="4" spans="2:36" ht="18" customHeight="1" x14ac:dyDescent="0.3">
      <c r="B4" s="25" t="s">
        <v>79</v>
      </c>
      <c r="C4" s="27"/>
      <c r="D4" s="27"/>
      <c r="E4" s="27"/>
      <c r="F4" s="27"/>
      <c r="AJ4" s="22" t="s">
        <v>342</v>
      </c>
    </row>
    <row r="5" spans="2:36" ht="96" customHeight="1" x14ac:dyDescent="0.3">
      <c r="B5" s="149" t="s">
        <v>403</v>
      </c>
      <c r="C5" s="150"/>
      <c r="D5" s="150"/>
      <c r="E5" s="150"/>
      <c r="F5" s="151"/>
      <c r="AJ5" s="22" t="s">
        <v>367</v>
      </c>
    </row>
    <row r="6" spans="2:36" ht="13.5" customHeight="1" x14ac:dyDescent="0.3">
      <c r="B6" s="27"/>
      <c r="C6" s="27"/>
      <c r="D6" s="27"/>
      <c r="E6" s="27"/>
      <c r="F6" s="27"/>
      <c r="AJ6" s="22" t="s">
        <v>368</v>
      </c>
    </row>
    <row r="7" spans="2:36" x14ac:dyDescent="0.3">
      <c r="B7" s="25" t="s">
        <v>50</v>
      </c>
      <c r="AJ7" s="22" t="s">
        <v>369</v>
      </c>
    </row>
    <row r="8" spans="2:36" x14ac:dyDescent="0.3">
      <c r="B8" s="160" t="s">
        <v>27</v>
      </c>
      <c r="C8" s="161"/>
      <c r="D8" s="158" t="s">
        <v>30</v>
      </c>
      <c r="E8" s="158"/>
      <c r="F8" s="158"/>
      <c r="AJ8" s="22" t="s">
        <v>370</v>
      </c>
    </row>
    <row r="9" spans="2:36" ht="22.5" customHeight="1" x14ac:dyDescent="0.3">
      <c r="B9" s="162" t="s">
        <v>303</v>
      </c>
      <c r="C9" s="163"/>
      <c r="D9" s="159" t="str">
        <f>'Baseline scenario'!$C$1</f>
        <v>No intervention</v>
      </c>
      <c r="E9" s="159"/>
      <c r="F9" s="159"/>
      <c r="AJ9" s="22" t="s">
        <v>371</v>
      </c>
    </row>
    <row r="10" spans="2:36" ht="22.5" customHeight="1" x14ac:dyDescent="0.3">
      <c r="B10" s="147" t="s">
        <v>226</v>
      </c>
      <c r="C10" s="148"/>
      <c r="D10" s="149" t="str">
        <f>'Option 1'!$C$1</f>
        <v>Asset Replacement Programme</v>
      </c>
      <c r="E10" s="150"/>
      <c r="F10" s="151"/>
      <c r="AJ10" s="22" t="s">
        <v>372</v>
      </c>
    </row>
    <row r="11" spans="2:36" ht="22.5" customHeight="1" x14ac:dyDescent="0.3">
      <c r="B11" s="147" t="s">
        <v>346</v>
      </c>
      <c r="C11" s="148"/>
      <c r="D11" s="149" t="str">
        <f>'Option 1(i)'!$C$1</f>
        <v>Sensitivity Analysis of Option 1 - Asset Replacement Programme Delivered With 10% Increased Costs</v>
      </c>
      <c r="E11" s="150"/>
      <c r="F11" s="151"/>
      <c r="AJ11" s="22" t="s">
        <v>373</v>
      </c>
    </row>
    <row r="12" spans="2:36" ht="22.5" customHeight="1" x14ac:dyDescent="0.3">
      <c r="B12" s="147" t="s">
        <v>347</v>
      </c>
      <c r="C12" s="148"/>
      <c r="D12" s="149" t="str">
        <f>'Option 1(ii)'!$C$1</f>
        <v>Sensitivity Analysis of Option 1 - Asset Replacement Programme Achieving 20% Lower Benefits</v>
      </c>
      <c r="E12" s="150"/>
      <c r="F12" s="151"/>
      <c r="AJ12" s="22" t="s">
        <v>374</v>
      </c>
    </row>
    <row r="13" spans="2:36" ht="22.5" customHeight="1" x14ac:dyDescent="0.3">
      <c r="B13" s="147"/>
      <c r="C13" s="148"/>
      <c r="D13" s="149"/>
      <c r="E13" s="150"/>
      <c r="F13" s="151"/>
      <c r="AJ13" s="22" t="s">
        <v>375</v>
      </c>
    </row>
    <row r="14" spans="2:36" ht="22.5" customHeight="1" x14ac:dyDescent="0.3">
      <c r="B14" s="147"/>
      <c r="C14" s="148"/>
      <c r="D14" s="149"/>
      <c r="E14" s="150"/>
      <c r="F14" s="151"/>
      <c r="AJ14" s="22" t="s">
        <v>376</v>
      </c>
    </row>
    <row r="15" spans="2:36" ht="22.5" customHeight="1" x14ac:dyDescent="0.3">
      <c r="B15" s="147"/>
      <c r="C15" s="148"/>
      <c r="D15" s="149"/>
      <c r="E15" s="150"/>
      <c r="F15" s="151"/>
      <c r="AJ15" s="22" t="s">
        <v>377</v>
      </c>
    </row>
    <row r="16" spans="2:36" ht="22.5" customHeight="1" x14ac:dyDescent="0.3">
      <c r="B16" s="147"/>
      <c r="C16" s="148"/>
      <c r="D16" s="149"/>
      <c r="E16" s="150"/>
      <c r="F16" s="151"/>
      <c r="AJ16" s="22" t="s">
        <v>378</v>
      </c>
    </row>
    <row r="17" spans="2:36" ht="22.5" customHeight="1" x14ac:dyDescent="0.3">
      <c r="B17" s="147"/>
      <c r="C17" s="148"/>
      <c r="D17" s="149"/>
      <c r="E17" s="150"/>
      <c r="F17" s="151"/>
      <c r="AJ17" s="22" t="s">
        <v>379</v>
      </c>
    </row>
    <row r="18" spans="2:36" ht="22.5" customHeight="1" x14ac:dyDescent="0.3">
      <c r="B18" s="147"/>
      <c r="C18" s="148"/>
      <c r="D18" s="149"/>
      <c r="E18" s="150"/>
      <c r="F18" s="151"/>
      <c r="AJ18" s="22" t="s">
        <v>380</v>
      </c>
    </row>
    <row r="19" spans="2:36" ht="22.5" customHeight="1" x14ac:dyDescent="0.3">
      <c r="B19" s="147"/>
      <c r="C19" s="148"/>
      <c r="D19" s="149"/>
      <c r="E19" s="150"/>
      <c r="F19" s="151"/>
      <c r="AJ19" s="22" t="s">
        <v>381</v>
      </c>
    </row>
    <row r="20" spans="2:36" ht="22.5" customHeight="1" x14ac:dyDescent="0.3">
      <c r="B20" s="147"/>
      <c r="C20" s="148"/>
      <c r="D20" s="149"/>
      <c r="E20" s="150"/>
      <c r="F20" s="151"/>
      <c r="AJ20" s="22" t="s">
        <v>382</v>
      </c>
    </row>
    <row r="21" spans="2:36" ht="22.5" customHeight="1" x14ac:dyDescent="0.3">
      <c r="B21" s="147"/>
      <c r="C21" s="148"/>
      <c r="D21" s="149"/>
      <c r="E21" s="150"/>
      <c r="F21" s="151"/>
      <c r="AJ21" s="22" t="s">
        <v>383</v>
      </c>
    </row>
    <row r="22" spans="2:36" ht="22.5" customHeight="1" x14ac:dyDescent="0.3">
      <c r="B22" s="147"/>
      <c r="C22" s="148"/>
      <c r="D22" s="149"/>
      <c r="E22" s="150"/>
      <c r="F22" s="151"/>
      <c r="AJ22" s="22" t="s">
        <v>384</v>
      </c>
    </row>
    <row r="23" spans="2:36" ht="22.5" customHeight="1" x14ac:dyDescent="0.3">
      <c r="B23" s="147"/>
      <c r="C23" s="148"/>
      <c r="D23" s="149"/>
      <c r="E23" s="150"/>
      <c r="F23" s="151"/>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43" t="s">
        <v>48</v>
      </c>
      <c r="C26" s="145" t="s">
        <v>27</v>
      </c>
      <c r="D26" s="145" t="s">
        <v>28</v>
      </c>
      <c r="E26" s="145" t="s">
        <v>30</v>
      </c>
      <c r="F26" s="143" t="s">
        <v>31</v>
      </c>
      <c r="G26" s="142" t="s">
        <v>101</v>
      </c>
      <c r="H26" s="142"/>
      <c r="I26" s="142"/>
      <c r="J26" s="142"/>
      <c r="K26" s="142"/>
      <c r="AJ26" s="22" t="s">
        <v>388</v>
      </c>
    </row>
    <row r="27" spans="2:36" x14ac:dyDescent="0.3">
      <c r="B27" s="144"/>
      <c r="C27" s="146"/>
      <c r="D27" s="146"/>
      <c r="E27" s="146"/>
      <c r="F27" s="144"/>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105" x14ac:dyDescent="0.3">
      <c r="B29" s="30">
        <v>1</v>
      </c>
      <c r="C29" s="31" t="str">
        <f>D10</f>
        <v>Asset Replacement Programme</v>
      </c>
      <c r="D29" s="30" t="s">
        <v>29</v>
      </c>
      <c r="E29" s="31" t="s">
        <v>406</v>
      </c>
      <c r="F29" s="30" t="s">
        <v>160</v>
      </c>
      <c r="G29" s="65">
        <f>'Option 1'!$C$4</f>
        <v>25.318974300603806</v>
      </c>
      <c r="H29" s="65">
        <f>'Option 1'!$C$5</f>
        <v>47.995205176283811</v>
      </c>
      <c r="I29" s="65">
        <f>'Option 1'!$C$6</f>
        <v>68.113064994085249</v>
      </c>
      <c r="J29" s="65">
        <f>'Option 1'!$C$7</f>
        <v>96.087478024138179</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24.550986482849002</v>
      </c>
      <c r="H30" s="65">
        <f>'Option 1(i)'!$C$5</f>
        <v>47.010531001402718</v>
      </c>
      <c r="I30" s="65">
        <f>'Option 1(i)'!$C$6</f>
        <v>66.985250688385079</v>
      </c>
      <c r="J30" s="65">
        <f>'Option 1(i)'!$C$7</f>
        <v>94.81585194680811</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19.061892739866128</v>
      </c>
      <c r="H31" s="65">
        <f>'Option 1(ii)'!$C$5</f>
        <v>37.206037355357843</v>
      </c>
      <c r="I31" s="65">
        <f>'Option 1(ii)'!$C$6</f>
        <v>53.523143056874034</v>
      </c>
      <c r="J31" s="65">
        <f>'Option 1(ii)'!$C$7</f>
        <v>76.449418546833485</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9">
    <cfRule type="expression" dxfId="1" priority="2">
      <formula>$D29="Adopted"</formula>
    </cfRule>
  </conditionalFormatting>
  <conditionalFormatting sqref="E28">
    <cfRule type="expression" dxfId="0" priority="1">
      <formula>$D28="Adopted"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South Wales - 132kV Transformer</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-0.31923688818149559</v>
      </c>
      <c r="F7" s="62">
        <v>-0.33683900675398099</v>
      </c>
      <c r="G7" s="62">
        <v>-0.35508519356524754</v>
      </c>
      <c r="H7" s="62">
        <v>-0.37316757999498951</v>
      </c>
      <c r="I7" s="62">
        <v>-0.39430743786510741</v>
      </c>
      <c r="J7" s="62">
        <v>-0.41624154396850643</v>
      </c>
      <c r="K7" s="62">
        <v>-0.4389847591958414</v>
      </c>
      <c r="L7" s="62">
        <v>-0.46208452521238541</v>
      </c>
      <c r="M7" s="62">
        <v>-0.48938253443302759</v>
      </c>
      <c r="N7" s="62">
        <v>-0.51774785285400748</v>
      </c>
      <c r="O7" s="62">
        <v>-0.54720114480514825</v>
      </c>
      <c r="P7" s="62">
        <v>-0.57776308715522506</v>
      </c>
      <c r="Q7" s="62">
        <v>-0.60945442018298313</v>
      </c>
      <c r="R7" s="62">
        <v>-0.6422957940906483</v>
      </c>
      <c r="S7" s="62">
        <v>-0.67630791996084771</v>
      </c>
      <c r="T7" s="62">
        <v>-0.70556687648807759</v>
      </c>
      <c r="U7" s="62">
        <v>-0.73509800573043482</v>
      </c>
      <c r="V7" s="62">
        <v>-0.75935189205807485</v>
      </c>
      <c r="W7" s="62">
        <v>-0.77592079155673599</v>
      </c>
      <c r="X7" s="62">
        <v>-0.78931654764420389</v>
      </c>
      <c r="Y7" s="62">
        <v>-0.79670596929619242</v>
      </c>
      <c r="Z7" s="62">
        <v>-0.80035223949342638</v>
      </c>
      <c r="AA7" s="62">
        <v>-0.80367899376046115</v>
      </c>
      <c r="AB7" s="62">
        <v>-0.80579449560217253</v>
      </c>
      <c r="AC7" s="62">
        <v>-0.8079726765924512</v>
      </c>
      <c r="AD7" s="62">
        <v>-0.81021445878347276</v>
      </c>
      <c r="AE7" s="62">
        <v>-0.81252076422741315</v>
      </c>
      <c r="AF7" s="62">
        <v>-0.81361937715519939</v>
      </c>
      <c r="AG7" s="62">
        <v>-0.81361937715519939</v>
      </c>
      <c r="AH7" s="62">
        <v>-0.81361937715519939</v>
      </c>
      <c r="AI7" s="62">
        <v>-0.81361937715519939</v>
      </c>
      <c r="AJ7" s="62">
        <v>-0.81361937715519939</v>
      </c>
      <c r="AK7" s="62">
        <v>-0.81361937715519939</v>
      </c>
      <c r="AL7" s="62">
        <v>-0.81361937715519939</v>
      </c>
      <c r="AM7" s="62">
        <v>-0.81361937715519939</v>
      </c>
      <c r="AN7" s="62">
        <v>-0.81361937715519939</v>
      </c>
      <c r="AO7" s="62">
        <v>-0.81361937715519939</v>
      </c>
      <c r="AP7" s="62">
        <v>-0.81361937715519939</v>
      </c>
      <c r="AQ7" s="62">
        <v>-0.81361937715519939</v>
      </c>
      <c r="AR7" s="62">
        <v>-0.81361937715519939</v>
      </c>
      <c r="AS7" s="62">
        <v>-0.81361937715519939</v>
      </c>
      <c r="AT7" s="62">
        <v>-0.81361937715519939</v>
      </c>
      <c r="AU7" s="62">
        <v>-0.81361937715519939</v>
      </c>
      <c r="AV7" s="62">
        <v>-0.81361937715519939</v>
      </c>
      <c r="AW7" s="62">
        <v>-0.81361937715519939</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-0.31923688818149559</v>
      </c>
      <c r="F12" s="59">
        <f t="shared" ref="F12:AW12" si="0">SUM(F7:F11)</f>
        <v>-0.33683900675398099</v>
      </c>
      <c r="G12" s="59">
        <f t="shared" si="0"/>
        <v>-0.35508519356524754</v>
      </c>
      <c r="H12" s="59">
        <f t="shared" si="0"/>
        <v>-0.37316757999498951</v>
      </c>
      <c r="I12" s="59">
        <f t="shared" si="0"/>
        <v>-0.39430743786510741</v>
      </c>
      <c r="J12" s="59">
        <f t="shared" si="0"/>
        <v>-0.41624154396850643</v>
      </c>
      <c r="K12" s="59">
        <f t="shared" si="0"/>
        <v>-0.4389847591958414</v>
      </c>
      <c r="L12" s="59">
        <f t="shared" si="0"/>
        <v>-0.46208452521238541</v>
      </c>
      <c r="M12" s="59">
        <f t="shared" si="0"/>
        <v>-0.48938253443302759</v>
      </c>
      <c r="N12" s="59">
        <f t="shared" si="0"/>
        <v>-0.51774785285400748</v>
      </c>
      <c r="O12" s="59">
        <f t="shared" si="0"/>
        <v>-0.54720114480514825</v>
      </c>
      <c r="P12" s="59">
        <f t="shared" si="0"/>
        <v>-0.57776308715522506</v>
      </c>
      <c r="Q12" s="59">
        <f t="shared" si="0"/>
        <v>-0.60945442018298313</v>
      </c>
      <c r="R12" s="59">
        <f t="shared" si="0"/>
        <v>-0.6422957940906483</v>
      </c>
      <c r="S12" s="59">
        <f t="shared" si="0"/>
        <v>-0.67630791996084771</v>
      </c>
      <c r="T12" s="59">
        <f t="shared" si="0"/>
        <v>-0.70556687648807759</v>
      </c>
      <c r="U12" s="59">
        <f t="shared" si="0"/>
        <v>-0.73509800573043482</v>
      </c>
      <c r="V12" s="59">
        <f t="shared" si="0"/>
        <v>-0.75935189205807485</v>
      </c>
      <c r="W12" s="59">
        <f t="shared" si="0"/>
        <v>-0.77592079155673599</v>
      </c>
      <c r="X12" s="59">
        <f t="shared" si="0"/>
        <v>-0.78931654764420389</v>
      </c>
      <c r="Y12" s="59">
        <f t="shared" si="0"/>
        <v>-0.79670596929619242</v>
      </c>
      <c r="Z12" s="59">
        <f t="shared" si="0"/>
        <v>-0.80035223949342638</v>
      </c>
      <c r="AA12" s="59">
        <f t="shared" si="0"/>
        <v>-0.80367899376046115</v>
      </c>
      <c r="AB12" s="59">
        <f t="shared" si="0"/>
        <v>-0.80579449560217253</v>
      </c>
      <c r="AC12" s="59">
        <f t="shared" si="0"/>
        <v>-0.8079726765924512</v>
      </c>
      <c r="AD12" s="59">
        <f t="shared" si="0"/>
        <v>-0.81021445878347276</v>
      </c>
      <c r="AE12" s="59">
        <f t="shared" si="0"/>
        <v>-0.81252076422741315</v>
      </c>
      <c r="AF12" s="59">
        <f t="shared" si="0"/>
        <v>-0.81361937715519939</v>
      </c>
      <c r="AG12" s="59">
        <f t="shared" si="0"/>
        <v>-0.81361937715519939</v>
      </c>
      <c r="AH12" s="59">
        <f t="shared" si="0"/>
        <v>-0.81361937715519939</v>
      </c>
      <c r="AI12" s="59">
        <f t="shared" si="0"/>
        <v>-0.81361937715519939</v>
      </c>
      <c r="AJ12" s="59">
        <f t="shared" si="0"/>
        <v>-0.81361937715519939</v>
      </c>
      <c r="AK12" s="59">
        <f t="shared" si="0"/>
        <v>-0.81361937715519939</v>
      </c>
      <c r="AL12" s="59">
        <f t="shared" si="0"/>
        <v>-0.81361937715519939</v>
      </c>
      <c r="AM12" s="59">
        <f t="shared" si="0"/>
        <v>-0.81361937715519939</v>
      </c>
      <c r="AN12" s="59">
        <f t="shared" si="0"/>
        <v>-0.81361937715519939</v>
      </c>
      <c r="AO12" s="59">
        <f t="shared" si="0"/>
        <v>-0.81361937715519939</v>
      </c>
      <c r="AP12" s="59">
        <f t="shared" si="0"/>
        <v>-0.81361937715519939</v>
      </c>
      <c r="AQ12" s="59">
        <f t="shared" si="0"/>
        <v>-0.81361937715519939</v>
      </c>
      <c r="AR12" s="59">
        <f t="shared" si="0"/>
        <v>-0.81361937715519939</v>
      </c>
      <c r="AS12" s="59">
        <f t="shared" si="0"/>
        <v>-0.81361937715519939</v>
      </c>
      <c r="AT12" s="59">
        <f t="shared" si="0"/>
        <v>-0.81361937715519939</v>
      </c>
      <c r="AU12" s="59">
        <f t="shared" si="0"/>
        <v>-0.81361937715519939</v>
      </c>
      <c r="AV12" s="59">
        <f t="shared" si="0"/>
        <v>-0.81361937715519939</v>
      </c>
      <c r="AW12" s="59">
        <f t="shared" si="0"/>
        <v>-0.81361937715519939</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-2.1028951097045607</v>
      </c>
      <c r="F15" s="81">
        <f>'Fixed data'!$G$7*F$31/1000000</f>
        <v>-2.2183253759253789</v>
      </c>
      <c r="G15" s="81">
        <f>'Fixed data'!$G$7*G$31/1000000</f>
        <v>-2.3379585280997759</v>
      </c>
      <c r="H15" s="81">
        <f>'Fixed data'!$G$7*H$31/1000000</f>
        <v>-2.4532898666131491</v>
      </c>
      <c r="I15" s="81">
        <f>'Fixed data'!$G$7*I$31/1000000</f>
        <v>-2.5912327208534052</v>
      </c>
      <c r="J15" s="81">
        <f>'Fixed data'!$G$7*J$31/1000000</f>
        <v>-2.7343156716449895</v>
      </c>
      <c r="K15" s="81">
        <f>'Fixed data'!$G$7*K$31/1000000</f>
        <v>-2.8826340076918697</v>
      </c>
      <c r="L15" s="81">
        <f>'Fixed data'!$G$7*L$31/1000000</f>
        <v>-3.0310356441636692</v>
      </c>
      <c r="M15" s="81">
        <f>'Fixed data'!$G$7*M$31/1000000</f>
        <v>-3.2077766246337642</v>
      </c>
      <c r="N15" s="81">
        <f>'Fixed data'!$G$7*N$31/1000000</f>
        <v>-3.3913355559752345</v>
      </c>
      <c r="O15" s="81">
        <f>'Fixed data'!$G$7*O$31/1000000</f>
        <v>-3.5818425072624325</v>
      </c>
      <c r="P15" s="81">
        <f>'Fixed data'!$G$7*P$31/1000000</f>
        <v>-3.7794277937363456</v>
      </c>
      <c r="Q15" s="81">
        <f>'Fixed data'!$G$7*Q$31/1000000</f>
        <v>-3.9842221152765513</v>
      </c>
      <c r="R15" s="81">
        <f>'Fixed data'!$G$7*R$31/1000000</f>
        <v>-4.1963555539950779</v>
      </c>
      <c r="S15" s="81">
        <f>'Fixed data'!$G$7*S$31/1000000</f>
        <v>-4.4159585144626465</v>
      </c>
      <c r="T15" s="81">
        <f>'Fixed data'!$G$7*T$31/1000000</f>
        <v>-4.6228395919580372</v>
      </c>
      <c r="U15" s="81">
        <f>'Fixed data'!$G$7*U$31/1000000</f>
        <v>-4.8318539555028046</v>
      </c>
      <c r="V15" s="81">
        <f>'Fixed data'!$G$7*V$31/1000000</f>
        <v>-5.0038687810393023</v>
      </c>
      <c r="W15" s="81">
        <f>'Fixed data'!$G$7*W$31/1000000</f>
        <v>-5.1270253730702624</v>
      </c>
      <c r="X15" s="81">
        <f>'Fixed data'!$G$7*X$31/1000000</f>
        <v>-5.2331810961174305</v>
      </c>
      <c r="Y15" s="81">
        <f>'Fixed data'!$G$7*Y$31/1000000</f>
        <v>-5.3006449924674275</v>
      </c>
      <c r="Z15" s="81">
        <f>'Fixed data'!$G$7*Z$31/1000000</f>
        <v>-5.3347398217266493</v>
      </c>
      <c r="AA15" s="81">
        <f>'Fixed data'!$G$7*AA$31/1000000</f>
        <v>-5.3683625618829893</v>
      </c>
      <c r="AB15" s="81">
        <f>'Fixed data'!$G$7*AB$31/1000000</f>
        <v>-5.3983915707474379</v>
      </c>
      <c r="AC15" s="81">
        <f>'Fixed data'!$G$7*AC$31/1000000</f>
        <v>-5.4293102941329652</v>
      </c>
      <c r="AD15" s="81">
        <f>'Fixed data'!$G$7*AD$31/1000000</f>
        <v>-5.4611318203349422</v>
      </c>
      <c r="AE15" s="81">
        <f>'Fixed data'!$G$7*AE$31/1000000</f>
        <v>-5.4938692376487364</v>
      </c>
      <c r="AF15" s="81">
        <f>'Fixed data'!$G$7*AF$31/1000000</f>
        <v>-5.509463767843239</v>
      </c>
      <c r="AG15" s="81">
        <f>'Fixed data'!$G$7*AG$31/1000000</f>
        <v>-5.509463767843239</v>
      </c>
      <c r="AH15" s="81">
        <f>'Fixed data'!$G$7*AH$31/1000000</f>
        <v>-5.509463767843239</v>
      </c>
      <c r="AI15" s="81">
        <f>'Fixed data'!$G$7*AI$31/1000000</f>
        <v>-5.509463767843239</v>
      </c>
      <c r="AJ15" s="81">
        <f>'Fixed data'!$G$7*AJ$31/1000000</f>
        <v>-5.509463767843239</v>
      </c>
      <c r="AK15" s="81">
        <f>'Fixed data'!$G$7*AK$31/1000000</f>
        <v>-5.509463767843239</v>
      </c>
      <c r="AL15" s="81">
        <f>'Fixed data'!$G$7*AL$31/1000000</f>
        <v>-5.509463767843239</v>
      </c>
      <c r="AM15" s="81">
        <f>'Fixed data'!$G$7*AM$31/1000000</f>
        <v>-5.509463767843239</v>
      </c>
      <c r="AN15" s="81">
        <f>'Fixed data'!$G$7*AN$31/1000000</f>
        <v>-5.509463767843239</v>
      </c>
      <c r="AO15" s="81">
        <f>'Fixed data'!$G$7*AO$31/1000000</f>
        <v>-5.509463767843239</v>
      </c>
      <c r="AP15" s="81">
        <f>'Fixed data'!$G$7*AP$31/1000000</f>
        <v>-5.509463767843239</v>
      </c>
      <c r="AQ15" s="81">
        <f>'Fixed data'!$G$7*AQ$31/1000000</f>
        <v>-5.509463767843239</v>
      </c>
      <c r="AR15" s="81">
        <f>'Fixed data'!$G$7*AR$31/1000000</f>
        <v>-5.509463767843239</v>
      </c>
      <c r="AS15" s="81">
        <f>'Fixed data'!$G$7*AS$31/1000000</f>
        <v>-5.509463767843239</v>
      </c>
      <c r="AT15" s="81">
        <f>'Fixed data'!$G$7*AT$31/1000000</f>
        <v>-5.509463767843239</v>
      </c>
      <c r="AU15" s="81">
        <f>'Fixed data'!$G$7*AU$31/1000000</f>
        <v>-5.509463767843239</v>
      </c>
      <c r="AV15" s="81">
        <f>'Fixed data'!$G$7*AV$31/1000000</f>
        <v>-5.509463767843239</v>
      </c>
      <c r="AW15" s="81">
        <f>'Fixed data'!$G$7*AW$31/1000000</f>
        <v>-5.509463767843239</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-0.44924206715826331</v>
      </c>
      <c r="F16" s="81">
        <f>'Fixed data'!$G$8*F32/1000000</f>
        <v>-0.47390146742286093</v>
      </c>
      <c r="G16" s="81">
        <f>'Fixed data'!$G$8*G32/1000000</f>
        <v>-0.49945873141177827</v>
      </c>
      <c r="H16" s="81">
        <f>'Fixed data'!$G$8*H32/1000000</f>
        <v>-0.52409699811027544</v>
      </c>
      <c r="I16" s="81">
        <f>'Fixed data'!$G$8*I32/1000000</f>
        <v>-0.55356576896001375</v>
      </c>
      <c r="J16" s="81">
        <f>'Fixed data'!$G$8*J32/1000000</f>
        <v>-0.58413262010261191</v>
      </c>
      <c r="K16" s="81">
        <f>'Fixed data'!$G$8*K32/1000000</f>
        <v>-0.61581790809144654</v>
      </c>
      <c r="L16" s="81">
        <f>'Fixed data'!$G$8*L32/1000000</f>
        <v>-0.64752099269157726</v>
      </c>
      <c r="M16" s="81">
        <f>'Fixed data'!$G$8*M32/1000000</f>
        <v>-0.68527821879377959</v>
      </c>
      <c r="N16" s="81">
        <f>'Fixed data'!$G$8*N32/1000000</f>
        <v>-0.72449196572658414</v>
      </c>
      <c r="O16" s="81">
        <f>'Fixed data'!$G$8*O32/1000000</f>
        <v>-0.76519002018505289</v>
      </c>
      <c r="P16" s="81">
        <f>'Fixed data'!$G$8*P32/1000000</f>
        <v>-0.80740022145286672</v>
      </c>
      <c r="Q16" s="81">
        <f>'Fixed data'!$G$8*Q32/1000000</f>
        <v>-0.85115049098411066</v>
      </c>
      <c r="R16" s="81">
        <f>'Fixed data'!$G$8*R32/1000000</f>
        <v>-0.89646861825911517</v>
      </c>
      <c r="S16" s="81">
        <f>'Fixed data'!$G$8*S32/1000000</f>
        <v>-0.94338246164509187</v>
      </c>
      <c r="T16" s="81">
        <f>'Fixed data'!$G$8*T32/1000000</f>
        <v>-0.98757852378309385</v>
      </c>
      <c r="U16" s="81">
        <f>'Fixed data'!$G$8*U32/1000000</f>
        <v>-1.0322303222804048</v>
      </c>
      <c r="V16" s="81">
        <f>'Fixed data'!$G$8*V32/1000000</f>
        <v>-1.0689778983048732</v>
      </c>
      <c r="W16" s="81">
        <f>'Fixed data'!$G$8*W32/1000000</f>
        <v>-1.0952878804707364</v>
      </c>
      <c r="X16" s="81">
        <f>'Fixed data'!$G$8*X32/1000000</f>
        <v>-1.1179659588239323</v>
      </c>
      <c r="Y16" s="81">
        <f>'Fixed data'!$G$8*Y32/1000000</f>
        <v>-1.132378292448712</v>
      </c>
      <c r="Z16" s="81">
        <f>'Fixed data'!$G$8*Z32/1000000</f>
        <v>-1.1396619894431834</v>
      </c>
      <c r="AA16" s="81">
        <f>'Fixed data'!$G$8*AA32/1000000</f>
        <v>-1.1468448330742982</v>
      </c>
      <c r="AB16" s="81">
        <f>'Fixed data'!$G$8*AB32/1000000</f>
        <v>-1.1532599437430633</v>
      </c>
      <c r="AC16" s="81">
        <f>'Fixed data'!$G$8*AC32/1000000</f>
        <v>-1.1598651245251015</v>
      </c>
      <c r="AD16" s="81">
        <f>'Fixed data'!$G$8*AD32/1000000</f>
        <v>-1.1666631714788382</v>
      </c>
      <c r="AE16" s="81">
        <f>'Fixed data'!$G$8*AE32/1000000</f>
        <v>-1.1736568806626999</v>
      </c>
      <c r="AF16" s="81">
        <f>'Fixed data'!$G$8*AF32/1000000</f>
        <v>-1.176988347161535</v>
      </c>
      <c r="AG16" s="81">
        <f>'Fixed data'!$G$8*AG32/1000000</f>
        <v>-1.176988347161535</v>
      </c>
      <c r="AH16" s="81">
        <f>'Fixed data'!$G$8*AH32/1000000</f>
        <v>-1.176988347161535</v>
      </c>
      <c r="AI16" s="81">
        <f>'Fixed data'!$G$8*AI32/1000000</f>
        <v>-1.176988347161535</v>
      </c>
      <c r="AJ16" s="81">
        <f>'Fixed data'!$G$8*AJ32/1000000</f>
        <v>-1.176988347161535</v>
      </c>
      <c r="AK16" s="81">
        <f>'Fixed data'!$G$8*AK32/1000000</f>
        <v>-1.176988347161535</v>
      </c>
      <c r="AL16" s="81">
        <f>'Fixed data'!$G$8*AL32/1000000</f>
        <v>-1.176988347161535</v>
      </c>
      <c r="AM16" s="81">
        <f>'Fixed data'!$G$8*AM32/1000000</f>
        <v>-1.176988347161535</v>
      </c>
      <c r="AN16" s="81">
        <f>'Fixed data'!$G$8*AN32/1000000</f>
        <v>-1.176988347161535</v>
      </c>
      <c r="AO16" s="81">
        <f>'Fixed data'!$G$8*AO32/1000000</f>
        <v>-1.176988347161535</v>
      </c>
      <c r="AP16" s="81">
        <f>'Fixed data'!$G$8*AP32/1000000</f>
        <v>-1.176988347161535</v>
      </c>
      <c r="AQ16" s="81">
        <f>'Fixed data'!$G$8*AQ32/1000000</f>
        <v>-1.176988347161535</v>
      </c>
      <c r="AR16" s="81">
        <f>'Fixed data'!$G$8*AR32/1000000</f>
        <v>-1.176988347161535</v>
      </c>
      <c r="AS16" s="81">
        <f>'Fixed data'!$G$8*AS32/1000000</f>
        <v>-1.176988347161535</v>
      </c>
      <c r="AT16" s="81">
        <f>'Fixed data'!$G$8*AT32/1000000</f>
        <v>-1.176988347161535</v>
      </c>
      <c r="AU16" s="81">
        <f>'Fixed data'!$G$8*AU32/1000000</f>
        <v>-1.176988347161535</v>
      </c>
      <c r="AV16" s="81">
        <f>'Fixed data'!$G$8*AV32/1000000</f>
        <v>-1.176988347161535</v>
      </c>
      <c r="AW16" s="81">
        <f>'Fixed data'!$G$8*AW32/1000000</f>
        <v>-1.176988347161535</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-5.1597812693233782E-5</v>
      </c>
      <c r="F17" s="34">
        <f>F33*'Fixed data'!I$5/1000000</f>
        <v>-5.721697289995325E-5</v>
      </c>
      <c r="G17" s="34">
        <f>G33*'Fixed data'!J$5/1000000</f>
        <v>-6.417813523643519E-5</v>
      </c>
      <c r="H17" s="34">
        <f>H33*'Fixed data'!K$5/1000000</f>
        <v>-7.173425013659514E-5</v>
      </c>
      <c r="I17" s="34">
        <f>I33*'Fixed data'!L$5/1000000</f>
        <v>-8.0758432199955649E-5</v>
      </c>
      <c r="J17" s="34">
        <f>J33*'Fixed data'!M$5/1000000</f>
        <v>-1.5224974838378487E-4</v>
      </c>
      <c r="K17" s="34">
        <f>K33*'Fixed data'!N$5/1000000</f>
        <v>-2.3131115579838509E-4</v>
      </c>
      <c r="L17" s="34">
        <f>L33*'Fixed data'!O$5/1000000</f>
        <v>-3.1786783259413637E-4</v>
      </c>
      <c r="M17" s="34">
        <f>M33*'Fixed data'!P$5/1000000</f>
        <v>-4.1552644580715507E-4</v>
      </c>
      <c r="N17" s="34">
        <f>N33*'Fixed data'!Q$5/1000000</f>
        <v>-5.2310571523881051E-4</v>
      </c>
      <c r="O17" s="34">
        <f>O33*'Fixed data'!R$5/1000000</f>
        <v>-6.4115091751642942E-4</v>
      </c>
      <c r="P17" s="34">
        <f>P33*'Fixed data'!S$5/1000000</f>
        <v>-7.7022088607251089E-4</v>
      </c>
      <c r="Q17" s="34">
        <f>Q33*'Fixed data'!T$5/1000000</f>
        <v>-9.1088806236745657E-4</v>
      </c>
      <c r="R17" s="34">
        <f>R33*'Fixed data'!U$5/1000000</f>
        <v>-1.0637383012085783E-3</v>
      </c>
      <c r="S17" s="34">
        <f>S33*'Fixed data'!V$5/1000000</f>
        <v>-1.2293710821928241E-3</v>
      </c>
      <c r="T17" s="34">
        <f>T33*'Fixed data'!W$5/1000000</f>
        <v>-1.3754724387364714E-3</v>
      </c>
      <c r="U17" s="34">
        <f>U33*'Fixed data'!X$5/1000000</f>
        <v>-1.5565505551471824E-3</v>
      </c>
      <c r="V17" s="34">
        <f>V33*'Fixed data'!Y$5/1000000</f>
        <v>-1.7415008210757926E-3</v>
      </c>
      <c r="W17" s="34">
        <f>W33*'Fixed data'!Z$5/1000000</f>
        <v>-1.9249119228576953E-3</v>
      </c>
      <c r="X17" s="34">
        <f>X33*'Fixed data'!AA$5/1000000</f>
        <v>-2.1071136214203617E-3</v>
      </c>
      <c r="Y17" s="34">
        <f>Y33*'Fixed data'!AB$5/1000000</f>
        <v>-2.2709643086117936E-3</v>
      </c>
      <c r="Z17" s="34">
        <f>Z33*'Fixed data'!AC$5/1000000</f>
        <v>-2.4030458849453153E-3</v>
      </c>
      <c r="AA17" s="34">
        <f>AA33*'Fixed data'!AD$5/1000000</f>
        <v>-2.5552064051203261E-3</v>
      </c>
      <c r="AB17" s="34">
        <f>AB33*'Fixed data'!AE$5/1000000</f>
        <v>-2.7040825127411759E-3</v>
      </c>
      <c r="AC17" s="34">
        <f>AC33*'Fixed data'!AF$5/1000000</f>
        <v>-2.8543292686007879E-3</v>
      </c>
      <c r="AD17" s="34">
        <f>AD33*'Fixed data'!AG$5/1000000</f>
        <v>-3.0059983496377859E-3</v>
      </c>
      <c r="AE17" s="34">
        <f>AE33*'Fixed data'!AH$5/1000000</f>
        <v>-3.159142350015394E-3</v>
      </c>
      <c r="AF17" s="34">
        <f>AF33*'Fixed data'!AI$5/1000000</f>
        <v>-3.3063968732407116E-3</v>
      </c>
      <c r="AG17" s="34">
        <f>AG33*'Fixed data'!AJ$5/1000000</f>
        <v>-3.4475235690497662E-3</v>
      </c>
      <c r="AH17" s="34">
        <f>AH33*'Fixed data'!AK$5/1000000</f>
        <v>-3.5886502648588207E-3</v>
      </c>
      <c r="AI17" s="34">
        <f>AI33*'Fixed data'!AL$5/1000000</f>
        <v>-3.709616004123725E-3</v>
      </c>
      <c r="AJ17" s="34">
        <f>AJ33*'Fixed data'!AM$5/1000000</f>
        <v>-3.8507426999327796E-3</v>
      </c>
      <c r="AK17" s="34">
        <f>AK33*'Fixed data'!AN$5/1000000</f>
        <v>-3.9918693957418337E-3</v>
      </c>
      <c r="AL17" s="34">
        <f>AL33*'Fixed data'!AO$5/1000000</f>
        <v>-4.1329960915508892E-3</v>
      </c>
      <c r="AM17" s="34">
        <f>AM33*'Fixed data'!AP$5/1000000</f>
        <v>-4.2741227873599437E-3</v>
      </c>
      <c r="AN17" s="34">
        <f>AN33*'Fixed data'!AQ$5/1000000</f>
        <v>-4.4354104397131494E-3</v>
      </c>
      <c r="AO17" s="34">
        <f>AO33*'Fixed data'!AR$5/1000000</f>
        <v>-4.576537135522204E-3</v>
      </c>
      <c r="AP17" s="34">
        <f>AP33*'Fixed data'!AS$5/1000000</f>
        <v>-4.7176638313312586E-3</v>
      </c>
      <c r="AQ17" s="34">
        <f>AQ33*'Fixed data'!AT$5/1000000</f>
        <v>-4.8587905271403132E-3</v>
      </c>
      <c r="AR17" s="34">
        <f>AR33*'Fixed data'!AU$5/1000000</f>
        <v>-4.9999172229493677E-3</v>
      </c>
      <c r="AS17" s="34">
        <f>AS33*'Fixed data'!AV$5/1000000</f>
        <v>-5.1612048753025734E-3</v>
      </c>
      <c r="AT17" s="34">
        <f>AT33*'Fixed data'!AW$5/1000000</f>
        <v>-5.2821706145674769E-3</v>
      </c>
      <c r="AU17" s="34">
        <f>AU33*'Fixed data'!AX$5/1000000</f>
        <v>-5.4232973103765332E-3</v>
      </c>
      <c r="AV17" s="34">
        <f>AV33*'Fixed data'!AY$5/1000000</f>
        <v>-5.5644240061855877E-3</v>
      </c>
      <c r="AW17" s="34">
        <f>AW33*'Fixed data'!AZ$5/1000000</f>
        <v>-5.6853897454504912E-3</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-2.3295806260371192E-4</v>
      </c>
      <c r="F18" s="34">
        <f>F34*'Fixed data'!$G$9</f>
        <v>-2.4605245832547032E-4</v>
      </c>
      <c r="G18" s="34">
        <f>G34*'Fixed data'!$G$9</f>
        <v>-2.596352359903003E-4</v>
      </c>
      <c r="H18" s="34">
        <f>H34*'Fixed data'!$G$9</f>
        <v>-2.7275202233872789E-4</v>
      </c>
      <c r="I18" s="34">
        <f>I34*'Fixed data'!$G$9</f>
        <v>-2.8843790682452747E-4</v>
      </c>
      <c r="J18" s="34">
        <f>J34*'Fixed data'!$G$9</f>
        <v>-3.0472159318398038E-4</v>
      </c>
      <c r="K18" s="34">
        <f>K34*'Fixed data'!$G$9</f>
        <v>-3.2161439647055611E-4</v>
      </c>
      <c r="L18" s="34">
        <f>L34*'Fixed data'!$G$9</f>
        <v>-3.3879488469434638E-4</v>
      </c>
      <c r="M18" s="34">
        <f>M34*'Fixed data'!$G$9</f>
        <v>-3.5895812756457461E-4</v>
      </c>
      <c r="N18" s="34">
        <f>N34*'Fixed data'!$G$9</f>
        <v>-3.7991550061175592E-4</v>
      </c>
      <c r="O18" s="34">
        <f>O34*'Fixed data'!$G$9</f>
        <v>-4.0168246257966684E-4</v>
      </c>
      <c r="P18" s="34">
        <f>P34*'Fixed data'!$G$9</f>
        <v>-4.2427451893667112E-4</v>
      </c>
      <c r="Q18" s="34">
        <f>Q34*'Fixed data'!$G$9</f>
        <v>-4.4770720576806116E-4</v>
      </c>
      <c r="R18" s="34">
        <f>R34*'Fixed data'!$G$9</f>
        <v>-4.7199599653312578E-4</v>
      </c>
      <c r="S18" s="34">
        <f>S34*'Fixed data'!$G$9</f>
        <v>-4.9715641133324373E-4</v>
      </c>
      <c r="T18" s="34">
        <f>T34*'Fixed data'!$G$9</f>
        <v>-5.2198041497894911E-4</v>
      </c>
      <c r="U18" s="34">
        <f>U34*'Fixed data'!$G$9</f>
        <v>-5.4573312952581072E-4</v>
      </c>
      <c r="V18" s="34">
        <f>V34*'Fixed data'!$G$9</f>
        <v>-5.676354831178434E-4</v>
      </c>
      <c r="W18" s="34">
        <f>W34*'Fixed data'!$G$9</f>
        <v>-5.8684942549675509E-4</v>
      </c>
      <c r="X18" s="34">
        <f>X34*'Fixed data'!$G$9</f>
        <v>-6.0268957985605304E-4</v>
      </c>
      <c r="Y18" s="34">
        <f>Y34*'Fixed data'!$G$9</f>
        <v>-6.1020077143085678E-4</v>
      </c>
      <c r="Z18" s="34">
        <f>Z34*'Fixed data'!$G$9</f>
        <v>-6.1425370307732459E-4</v>
      </c>
      <c r="AA18" s="34">
        <f>AA34*'Fixed data'!$G$9</f>
        <v>-6.1822350216388241E-4</v>
      </c>
      <c r="AB18" s="34">
        <f>AB34*'Fixed data'!$G$9</f>
        <v>-6.2168307156658061E-4</v>
      </c>
      <c r="AC18" s="34">
        <f>AC34*'Fixed data'!$G$9</f>
        <v>-6.2524514282500613E-4</v>
      </c>
      <c r="AD18" s="34">
        <f>AD34*'Fixed data'!$G$9</f>
        <v>-6.2891122380997805E-4</v>
      </c>
      <c r="AE18" s="34">
        <f>AE34*'Fixed data'!$G$9</f>
        <v>-6.3268282239231578E-4</v>
      </c>
      <c r="AF18" s="34">
        <f>AF34*'Fixed data'!$G$9</f>
        <v>-6.3447943045733337E-4</v>
      </c>
      <c r="AG18" s="34">
        <f>AG34*'Fixed data'!$G$9</f>
        <v>-6.3447943045733337E-4</v>
      </c>
      <c r="AH18" s="34">
        <f>AH34*'Fixed data'!$G$9</f>
        <v>-6.3447943045733337E-4</v>
      </c>
      <c r="AI18" s="34">
        <f>AI34*'Fixed data'!$G$9</f>
        <v>-6.3447943045733337E-4</v>
      </c>
      <c r="AJ18" s="34">
        <f>AJ34*'Fixed data'!$G$9</f>
        <v>-6.3447943045733337E-4</v>
      </c>
      <c r="AK18" s="34">
        <f>AK34*'Fixed data'!$G$9</f>
        <v>-6.3447943045733337E-4</v>
      </c>
      <c r="AL18" s="34">
        <f>AL34*'Fixed data'!$G$9</f>
        <v>-6.3447943045733337E-4</v>
      </c>
      <c r="AM18" s="34">
        <f>AM34*'Fixed data'!$G$9</f>
        <v>-6.3447943045733337E-4</v>
      </c>
      <c r="AN18" s="34">
        <f>AN34*'Fixed data'!$G$9</f>
        <v>-6.3447943045733337E-4</v>
      </c>
      <c r="AO18" s="34">
        <f>AO34*'Fixed data'!$G$9</f>
        <v>-6.3447943045733337E-4</v>
      </c>
      <c r="AP18" s="34">
        <f>AP34*'Fixed data'!$G$9</f>
        <v>-6.3447943045733337E-4</v>
      </c>
      <c r="AQ18" s="34">
        <f>AQ34*'Fixed data'!$G$9</f>
        <v>-6.3447943045733337E-4</v>
      </c>
      <c r="AR18" s="34">
        <f>AR34*'Fixed data'!$G$9</f>
        <v>-6.3447943045733337E-4</v>
      </c>
      <c r="AS18" s="34">
        <f>AS34*'Fixed data'!$G$9</f>
        <v>-6.3447943045733337E-4</v>
      </c>
      <c r="AT18" s="34">
        <f>AT34*'Fixed data'!$G$9</f>
        <v>-6.3447943045733337E-4</v>
      </c>
      <c r="AU18" s="34">
        <f>AU34*'Fixed data'!$G$9</f>
        <v>-6.3447943045733337E-4</v>
      </c>
      <c r="AV18" s="34">
        <f>AV34*'Fixed data'!$G$9</f>
        <v>-6.3447943045733337E-4</v>
      </c>
      <c r="AW18" s="34">
        <f>AW34*'Fixed data'!$G$9</f>
        <v>-6.3447943045733337E-4</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-3.5712882600735206E-5</v>
      </c>
      <c r="F19" s="34">
        <f>F35*'Fixed data'!$G$10</f>
        <v>-3.7720248619215511E-5</v>
      </c>
      <c r="G19" s="34">
        <f>G35*'Fixed data'!$G$10</f>
        <v>-3.9802482388448633E-5</v>
      </c>
      <c r="H19" s="34">
        <f>H35*'Fixed data'!$G$10</f>
        <v>-4.181332739477738E-5</v>
      </c>
      <c r="I19" s="34">
        <f>I35*'Fixed data'!$G$10</f>
        <v>-4.4217975138287006E-5</v>
      </c>
      <c r="J19" s="34">
        <f>J35*'Fixed data'!$G$10</f>
        <v>-4.6714265139521721E-5</v>
      </c>
      <c r="K19" s="34">
        <f>K35*'Fixed data'!$G$10</f>
        <v>-4.9303931969603242E-5</v>
      </c>
      <c r="L19" s="34">
        <f>L35*'Fixed data'!$G$10</f>
        <v>-5.1937693817503851E-5</v>
      </c>
      <c r="M19" s="34">
        <f>M35*'Fixed data'!$G$10</f>
        <v>-5.5028734606875298E-5</v>
      </c>
      <c r="N19" s="34">
        <f>N35*'Fixed data'!$G$10</f>
        <v>-5.8241515774220818E-5</v>
      </c>
      <c r="O19" s="34">
        <f>O35*'Fixed data'!$G$10</f>
        <v>-6.1578407145413886E-5</v>
      </c>
      <c r="P19" s="34">
        <f>P35*'Fixed data'!$G$10</f>
        <v>-6.5041785704541782E-5</v>
      </c>
      <c r="Q19" s="34">
        <f>Q35*'Fixed data'!$G$10</f>
        <v>-6.8634033130974113E-5</v>
      </c>
      <c r="R19" s="34">
        <f>R35*'Fixed data'!$G$10</f>
        <v>-7.235752150334028E-5</v>
      </c>
      <c r="S19" s="34">
        <f>S35*'Fixed data'!$G$10</f>
        <v>-7.6214630050321498E-5</v>
      </c>
      <c r="T19" s="34">
        <f>T35*'Fixed data'!$G$10</f>
        <v>-8.0019694993097259E-5</v>
      </c>
      <c r="U19" s="34">
        <f>U35*'Fixed data'!$G$10</f>
        <v>-8.3660695426689821E-5</v>
      </c>
      <c r="V19" s="34">
        <f>V35*'Fixed data'!$G$10</f>
        <v>-8.7017779592763971E-5</v>
      </c>
      <c r="W19" s="34">
        <f>W35*'Fixed data'!$G$10</f>
        <v>-8.9962395479046867E-5</v>
      </c>
      <c r="X19" s="34">
        <f>X35*'Fixed data'!$G$10</f>
        <v>-9.2389934745689935E-5</v>
      </c>
      <c r="Y19" s="34">
        <f>Y35*'Fixed data'!$G$10</f>
        <v>-9.3541131827804252E-5</v>
      </c>
      <c r="Z19" s="34">
        <f>Z35*'Fixed data'!$G$10</f>
        <v>-9.4162272310038272E-5</v>
      </c>
      <c r="AA19" s="34">
        <f>AA35*'Fixed data'!$G$10</f>
        <v>-9.4770644138503145E-5</v>
      </c>
      <c r="AB19" s="34">
        <f>AB35*'Fixed data'!$G$10</f>
        <v>-9.5300733589034895E-5</v>
      </c>
      <c r="AC19" s="34">
        <f>AC35*'Fixed data'!$G$10</f>
        <v>-9.584652879541554E-5</v>
      </c>
      <c r="AD19" s="34">
        <f>AD35*'Fixed data'!$G$10</f>
        <v>-9.6408260799812724E-5</v>
      </c>
      <c r="AE19" s="34">
        <f>AE35*'Fixed data'!$G$10</f>
        <v>-9.6986160644394132E-5</v>
      </c>
      <c r="AF19" s="34">
        <f>AF35*'Fixed data'!$G$10</f>
        <v>-9.7261444320236354E-5</v>
      </c>
      <c r="AG19" s="34">
        <f>AG35*'Fixed data'!$G$10</f>
        <v>-9.7261444320236354E-5</v>
      </c>
      <c r="AH19" s="34">
        <f>AH35*'Fixed data'!$G$10</f>
        <v>-9.7261444320236354E-5</v>
      </c>
      <c r="AI19" s="34">
        <f>AI35*'Fixed data'!$G$10</f>
        <v>-9.7261444320236354E-5</v>
      </c>
      <c r="AJ19" s="34">
        <f>AJ35*'Fixed data'!$G$10</f>
        <v>-9.7261444320236354E-5</v>
      </c>
      <c r="AK19" s="34">
        <f>AK35*'Fixed data'!$G$10</f>
        <v>-9.7261444320236354E-5</v>
      </c>
      <c r="AL19" s="34">
        <f>AL35*'Fixed data'!$G$10</f>
        <v>-9.7261444320236354E-5</v>
      </c>
      <c r="AM19" s="34">
        <f>AM35*'Fixed data'!$G$10</f>
        <v>-9.7261444320236354E-5</v>
      </c>
      <c r="AN19" s="34">
        <f>AN35*'Fixed data'!$G$10</f>
        <v>-9.7261444320236354E-5</v>
      </c>
      <c r="AO19" s="34">
        <f>AO35*'Fixed data'!$G$10</f>
        <v>-9.7261444320236354E-5</v>
      </c>
      <c r="AP19" s="34">
        <f>AP35*'Fixed data'!$G$10</f>
        <v>-9.7261444320236354E-5</v>
      </c>
      <c r="AQ19" s="34">
        <f>AQ35*'Fixed data'!$G$10</f>
        <v>-9.7261444320236354E-5</v>
      </c>
      <c r="AR19" s="34">
        <f>AR35*'Fixed data'!$G$10</f>
        <v>-9.7261444320236354E-5</v>
      </c>
      <c r="AS19" s="34">
        <f>AS35*'Fixed data'!$G$10</f>
        <v>-9.7261444320236354E-5</v>
      </c>
      <c r="AT19" s="34">
        <f>AT35*'Fixed data'!$G$10</f>
        <v>-9.7261444320236354E-5</v>
      </c>
      <c r="AU19" s="34">
        <f>AU35*'Fixed data'!$G$10</f>
        <v>-9.7261444320236354E-5</v>
      </c>
      <c r="AV19" s="34">
        <f>AV35*'Fixed data'!$G$10</f>
        <v>-9.7261444320236354E-5</v>
      </c>
      <c r="AW19" s="34">
        <f>AW35*'Fixed data'!$G$10</f>
        <v>-9.7261444320236354E-5</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-2.5524574456207216</v>
      </c>
      <c r="F24" s="53">
        <f t="shared" ref="F24:BD24" si="1">SUM(F13:F23)</f>
        <v>-2.6925678330280847</v>
      </c>
      <c r="G24" s="53">
        <f t="shared" si="1"/>
        <v>-2.8377808753651697</v>
      </c>
      <c r="H24" s="53">
        <f t="shared" si="1"/>
        <v>-2.9777731643232945</v>
      </c>
      <c r="I24" s="53">
        <f t="shared" si="1"/>
        <v>-3.1452119041275814</v>
      </c>
      <c r="J24" s="53">
        <f t="shared" si="1"/>
        <v>-3.3189519773543088</v>
      </c>
      <c r="K24" s="53">
        <f t="shared" si="1"/>
        <v>-3.4990541452675545</v>
      </c>
      <c r="L24" s="53">
        <f t="shared" si="1"/>
        <v>-3.6792652372663519</v>
      </c>
      <c r="M24" s="53">
        <f t="shared" si="1"/>
        <v>-3.8938843567355228</v>
      </c>
      <c r="N24" s="53">
        <f t="shared" si="1"/>
        <v>-4.1167887844334441</v>
      </c>
      <c r="O24" s="53">
        <f t="shared" si="1"/>
        <v>-4.3481369392347275</v>
      </c>
      <c r="P24" s="53">
        <f t="shared" si="1"/>
        <v>-4.5880875523799256</v>
      </c>
      <c r="Q24" s="53">
        <f t="shared" si="1"/>
        <v>-4.8367998355619282</v>
      </c>
      <c r="R24" s="53">
        <f t="shared" si="1"/>
        <v>-5.094432264073439</v>
      </c>
      <c r="S24" s="53">
        <f t="shared" si="1"/>
        <v>-5.3611437182313146</v>
      </c>
      <c r="T24" s="53">
        <f t="shared" si="1"/>
        <v>-5.6123955882898393</v>
      </c>
      <c r="U24" s="53">
        <f t="shared" si="1"/>
        <v>-5.8662702221633092</v>
      </c>
      <c r="V24" s="53">
        <f t="shared" si="1"/>
        <v>-6.0752428334279625</v>
      </c>
      <c r="W24" s="53">
        <f t="shared" si="1"/>
        <v>-6.2249149772848318</v>
      </c>
      <c r="X24" s="53">
        <f t="shared" si="1"/>
        <v>-6.3539492480773845</v>
      </c>
      <c r="Y24" s="53">
        <f t="shared" si="1"/>
        <v>-6.4359979911280094</v>
      </c>
      <c r="Z24" s="53">
        <f t="shared" si="1"/>
        <v>-6.4775132730301648</v>
      </c>
      <c r="AA24" s="53">
        <f t="shared" si="1"/>
        <v>-6.5184755955087104</v>
      </c>
      <c r="AB24" s="53">
        <f t="shared" si="1"/>
        <v>-6.5550725808083978</v>
      </c>
      <c r="AC24" s="53">
        <f t="shared" si="1"/>
        <v>-6.5927508395982874</v>
      </c>
      <c r="AD24" s="53">
        <f t="shared" si="1"/>
        <v>-6.6315263096480273</v>
      </c>
      <c r="AE24" s="53">
        <f t="shared" si="1"/>
        <v>-6.671414929644488</v>
      </c>
      <c r="AF24" s="53">
        <f t="shared" si="1"/>
        <v>-6.6904902527527916</v>
      </c>
      <c r="AG24" s="53">
        <f t="shared" si="1"/>
        <v>-6.6906313794486012</v>
      </c>
      <c r="AH24" s="53">
        <f t="shared" si="1"/>
        <v>-6.6907725061444099</v>
      </c>
      <c r="AI24" s="53">
        <f t="shared" si="1"/>
        <v>-6.6908934718836752</v>
      </c>
      <c r="AJ24" s="53">
        <f t="shared" si="1"/>
        <v>-6.6910345985794839</v>
      </c>
      <c r="AK24" s="53">
        <f t="shared" si="1"/>
        <v>-6.6911757252752935</v>
      </c>
      <c r="AL24" s="53">
        <f t="shared" si="1"/>
        <v>-6.6913168519711022</v>
      </c>
      <c r="AM24" s="53">
        <f t="shared" si="1"/>
        <v>-6.6914579786669108</v>
      </c>
      <c r="AN24" s="53">
        <f t="shared" si="1"/>
        <v>-6.6916192663192646</v>
      </c>
      <c r="AO24" s="53">
        <f t="shared" si="1"/>
        <v>-6.6917603930150733</v>
      </c>
      <c r="AP24" s="53">
        <f t="shared" si="1"/>
        <v>-6.6919015197108829</v>
      </c>
      <c r="AQ24" s="53">
        <f t="shared" si="1"/>
        <v>-6.6920426464066916</v>
      </c>
      <c r="AR24" s="53">
        <f t="shared" si="1"/>
        <v>-6.6921837731025011</v>
      </c>
      <c r="AS24" s="53">
        <f t="shared" si="1"/>
        <v>-6.692345060754854</v>
      </c>
      <c r="AT24" s="53">
        <f t="shared" si="1"/>
        <v>-6.6924660264941185</v>
      </c>
      <c r="AU24" s="53">
        <f t="shared" si="1"/>
        <v>-6.692607153189928</v>
      </c>
      <c r="AV24" s="53">
        <f t="shared" si="1"/>
        <v>-6.6927482798857367</v>
      </c>
      <c r="AW24" s="53">
        <f t="shared" si="1"/>
        <v>-6.6928692456250021</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-136166.81922976635</v>
      </c>
      <c r="F31" s="139">
        <v>-143641.16834095059</v>
      </c>
      <c r="G31" s="139">
        <v>-151387.6630333591</v>
      </c>
      <c r="H31" s="139">
        <v>-158855.60637033507</v>
      </c>
      <c r="I31" s="139">
        <v>-167787.69224123229</v>
      </c>
      <c r="J31" s="139">
        <v>-177052.61002309751</v>
      </c>
      <c r="K31" s="139">
        <v>-186656.52985711748</v>
      </c>
      <c r="L31" s="139">
        <v>-196265.84356639517</v>
      </c>
      <c r="M31" s="139">
        <v>-207710.18856824562</v>
      </c>
      <c r="N31" s="139">
        <v>-219596.01002773564</v>
      </c>
      <c r="O31" s="139">
        <v>-231931.73018716014</v>
      </c>
      <c r="P31" s="139">
        <v>-244725.78722861421</v>
      </c>
      <c r="Q31" s="139">
        <v>-257986.64424033914</v>
      </c>
      <c r="R31" s="139">
        <v>-271722.72430884646</v>
      </c>
      <c r="S31" s="139">
        <v>-285942.47140051663</v>
      </c>
      <c r="T31" s="139">
        <v>-299338.45018774772</v>
      </c>
      <c r="U31" s="139">
        <v>-312872.56367057544</v>
      </c>
      <c r="V31" s="139">
        <v>-324010.88033961691</v>
      </c>
      <c r="W31" s="139">
        <v>-331985.52506946737</v>
      </c>
      <c r="X31" s="139">
        <v>-338859.32827708416</v>
      </c>
      <c r="Y31" s="139">
        <v>-343227.75546892657</v>
      </c>
      <c r="Z31" s="139">
        <v>-345435.4663675754</v>
      </c>
      <c r="AA31" s="139">
        <v>-347612.60851781844</v>
      </c>
      <c r="AB31" s="139">
        <v>-349557.04911441525</v>
      </c>
      <c r="AC31" s="139">
        <v>-351559.10057129641</v>
      </c>
      <c r="AD31" s="139">
        <v>-353619.61038272898</v>
      </c>
      <c r="AE31" s="139">
        <v>-355739.42604297993</v>
      </c>
      <c r="AF31" s="139">
        <v>-356749.20421221363</v>
      </c>
      <c r="AG31" s="139">
        <v>-356749.20421221363</v>
      </c>
      <c r="AH31" s="139">
        <v>-356749.20421221363</v>
      </c>
      <c r="AI31" s="139">
        <v>-356749.20421221363</v>
      </c>
      <c r="AJ31" s="139">
        <v>-356749.20421221363</v>
      </c>
      <c r="AK31" s="139">
        <v>-356749.20421221363</v>
      </c>
      <c r="AL31" s="139">
        <v>-356749.20421221363</v>
      </c>
      <c r="AM31" s="139">
        <v>-356749.20421221363</v>
      </c>
      <c r="AN31" s="139">
        <v>-356749.20421221363</v>
      </c>
      <c r="AO31" s="139">
        <v>-356749.20421221363</v>
      </c>
      <c r="AP31" s="139">
        <v>-356749.20421221363</v>
      </c>
      <c r="AQ31" s="139">
        <v>-356749.20421221363</v>
      </c>
      <c r="AR31" s="139">
        <v>-356749.20421221363</v>
      </c>
      <c r="AS31" s="139">
        <v>-356749.20421221363</v>
      </c>
      <c r="AT31" s="139">
        <v>-356749.20421221363</v>
      </c>
      <c r="AU31" s="139">
        <v>-356749.20421221363</v>
      </c>
      <c r="AV31" s="139">
        <v>-356749.20421221363</v>
      </c>
      <c r="AW31" s="139">
        <v>-356749.20421221363</v>
      </c>
      <c r="AX31" s="43"/>
      <c r="AY31" s="43"/>
      <c r="AZ31" s="43"/>
      <c r="BA31" s="43"/>
      <c r="BB31" s="43"/>
      <c r="BC31" s="43"/>
      <c r="BD31" s="43"/>
      <c r="BP31" s="22" t="s">
        <v>393</v>
      </c>
    </row>
    <row r="32" spans="1:68" x14ac:dyDescent="0.3">
      <c r="A32" s="172"/>
      <c r="B32" s="4" t="s">
        <v>214</v>
      </c>
      <c r="D32" s="4" t="s">
        <v>88</v>
      </c>
      <c r="E32" s="139">
        <v>-1192663.5740131352</v>
      </c>
      <c r="F32" s="139">
        <v>-1258130.2134991351</v>
      </c>
      <c r="G32" s="139">
        <v>-1325980.5330469729</v>
      </c>
      <c r="H32" s="139">
        <v>-1391391.0664015138</v>
      </c>
      <c r="I32" s="139">
        <v>-1469625.7913589191</v>
      </c>
      <c r="J32" s="139">
        <v>-1550775.7383366488</v>
      </c>
      <c r="K32" s="139">
        <v>-1634894.9506255679</v>
      </c>
      <c r="L32" s="139">
        <v>-1719061.4099814598</v>
      </c>
      <c r="M32" s="139">
        <v>-1819300.6162355135</v>
      </c>
      <c r="N32" s="139">
        <v>-1923406.6450034054</v>
      </c>
      <c r="O32" s="139">
        <v>-2031453.2653763783</v>
      </c>
      <c r="P32" s="139">
        <v>-2143514.3860597834</v>
      </c>
      <c r="Q32" s="139">
        <v>-2259664.1339078387</v>
      </c>
      <c r="R32" s="139">
        <v>-2379976.2854062156</v>
      </c>
      <c r="S32" s="139">
        <v>-2504524.7999238912</v>
      </c>
      <c r="T32" s="139">
        <v>-2621858.0535976761</v>
      </c>
      <c r="U32" s="139">
        <v>-2740401.2121197297</v>
      </c>
      <c r="V32" s="139">
        <v>-2837959.9639857295</v>
      </c>
      <c r="W32" s="139">
        <v>-2907808.6261127023</v>
      </c>
      <c r="X32" s="139">
        <v>-2968015.1827950804</v>
      </c>
      <c r="Y32" s="139">
        <v>-3006277.5508754584</v>
      </c>
      <c r="Z32" s="139">
        <v>-3025614.5647584316</v>
      </c>
      <c r="AA32" s="139">
        <v>-3044683.8296001074</v>
      </c>
      <c r="AB32" s="139">
        <v>-3061714.8900844855</v>
      </c>
      <c r="AC32" s="139">
        <v>-3079250.5553625394</v>
      </c>
      <c r="AD32" s="139">
        <v>-3097298.2485081069</v>
      </c>
      <c r="AE32" s="139">
        <v>-3115865.3925950262</v>
      </c>
      <c r="AF32" s="139">
        <v>-3124709.8865364315</v>
      </c>
      <c r="AG32" s="139">
        <v>-3124709.8865364315</v>
      </c>
      <c r="AH32" s="139">
        <v>-3124709.8865364315</v>
      </c>
      <c r="AI32" s="139">
        <v>-3124709.8865364315</v>
      </c>
      <c r="AJ32" s="139">
        <v>-3124709.8865364315</v>
      </c>
      <c r="AK32" s="139">
        <v>-3124709.8865364315</v>
      </c>
      <c r="AL32" s="139">
        <v>-3124709.8865364315</v>
      </c>
      <c r="AM32" s="139">
        <v>-3124709.8865364315</v>
      </c>
      <c r="AN32" s="139">
        <v>-3124709.8865364315</v>
      </c>
      <c r="AO32" s="139">
        <v>-3124709.8865364315</v>
      </c>
      <c r="AP32" s="139">
        <v>-3124709.8865364315</v>
      </c>
      <c r="AQ32" s="139">
        <v>-3124709.8865364315</v>
      </c>
      <c r="AR32" s="139">
        <v>-3124709.8865364315</v>
      </c>
      <c r="AS32" s="139">
        <v>-3124709.8865364315</v>
      </c>
      <c r="AT32" s="139">
        <v>-3124709.8865364315</v>
      </c>
      <c r="AU32" s="139">
        <v>-3124709.8865364315</v>
      </c>
      <c r="AV32" s="139">
        <v>-3124709.8865364315</v>
      </c>
      <c r="AW32" s="139">
        <v>-3124709.8865364315</v>
      </c>
      <c r="AX32" s="43"/>
      <c r="AY32" s="43"/>
      <c r="AZ32" s="43"/>
      <c r="BA32" s="43"/>
      <c r="BB32" s="43"/>
      <c r="BC32" s="43"/>
      <c r="BD32" s="43"/>
      <c r="BP32" s="22" t="s">
        <v>394</v>
      </c>
    </row>
    <row r="33" spans="1:68" ht="16.5" x14ac:dyDescent="0.3">
      <c r="A33" s="172"/>
      <c r="B33" s="4" t="s">
        <v>331</v>
      </c>
      <c r="D33" s="4" t="s">
        <v>89</v>
      </c>
      <c r="E33" s="140">
        <v>-7.0650504441044673</v>
      </c>
      <c r="F33" s="140">
        <v>-7.4592849885760568</v>
      </c>
      <c r="G33" s="140">
        <v>-7.8681170806640583</v>
      </c>
      <c r="H33" s="140">
        <v>-8.2687847921298427</v>
      </c>
      <c r="I33" s="140">
        <v>-8.742838092294507</v>
      </c>
      <c r="J33" s="140">
        <v>-9.2349111474719976</v>
      </c>
      <c r="K33" s="140">
        <v>-9.7453444316493449</v>
      </c>
      <c r="L33" s="140">
        <v>-10.258836421746524</v>
      </c>
      <c r="M33" s="140">
        <v>-10.867978685091106</v>
      </c>
      <c r="N33" s="140">
        <v>-11.501064537713592</v>
      </c>
      <c r="O33" s="140">
        <v>-12.158559706048051</v>
      </c>
      <c r="P33" s="140">
        <v>-12.840930786359831</v>
      </c>
      <c r="Q33" s="140">
        <v>-13.548645537686598</v>
      </c>
      <c r="R33" s="140">
        <v>-14.282169702105547</v>
      </c>
      <c r="S33" s="140">
        <v>-15.041970486342294</v>
      </c>
      <c r="T33" s="140">
        <v>-15.718009431147255</v>
      </c>
      <c r="U33" s="140">
        <v>-16.372357904128766</v>
      </c>
      <c r="V33" s="140">
        <v>-16.968003676332842</v>
      </c>
      <c r="W33" s="140">
        <v>-17.46792675073964</v>
      </c>
      <c r="X33" s="140">
        <v>-17.893369407318129</v>
      </c>
      <c r="Y33" s="140">
        <v>-18.121034651626399</v>
      </c>
      <c r="Z33" s="140">
        <v>-18.231940891580511</v>
      </c>
      <c r="AA33" s="140">
        <v>-18.334410402016466</v>
      </c>
      <c r="AB33" s="140">
        <v>-18.403977878009179</v>
      </c>
      <c r="AC33" s="140">
        <v>-18.475606534038331</v>
      </c>
      <c r="AD33" s="140">
        <v>-18.54932669144014</v>
      </c>
      <c r="AE33" s="140">
        <v>-18.625168671550817</v>
      </c>
      <c r="AF33" s="140">
        <v>-18.661296141152651</v>
      </c>
      <c r="AG33" s="140">
        <v>-18.661296141152651</v>
      </c>
      <c r="AH33" s="140">
        <v>-18.661296141152651</v>
      </c>
      <c r="AI33" s="140">
        <v>-18.661296141152651</v>
      </c>
      <c r="AJ33" s="140">
        <v>-18.661296141152651</v>
      </c>
      <c r="AK33" s="140">
        <v>-18.661296141152651</v>
      </c>
      <c r="AL33" s="140">
        <v>-18.661296141152651</v>
      </c>
      <c r="AM33" s="140">
        <v>-18.661296141152651</v>
      </c>
      <c r="AN33" s="140">
        <v>-18.661296141152651</v>
      </c>
      <c r="AO33" s="140">
        <v>-18.661296141152651</v>
      </c>
      <c r="AP33" s="140">
        <v>-18.661296141152651</v>
      </c>
      <c r="AQ33" s="140">
        <v>-18.661296141152651</v>
      </c>
      <c r="AR33" s="140">
        <v>-18.661296141152651</v>
      </c>
      <c r="AS33" s="140">
        <v>-18.661296141152651</v>
      </c>
      <c r="AT33" s="140">
        <v>-18.661296141152651</v>
      </c>
      <c r="AU33" s="140">
        <v>-18.661296141152651</v>
      </c>
      <c r="AV33" s="140">
        <v>-18.661296141152651</v>
      </c>
      <c r="AW33" s="140">
        <v>-18.661296141152651</v>
      </c>
      <c r="AX33" s="37"/>
      <c r="AY33" s="37"/>
      <c r="AZ33" s="37"/>
      <c r="BA33" s="37"/>
      <c r="BB33" s="37"/>
      <c r="BC33" s="37"/>
      <c r="BD33" s="37"/>
      <c r="BP33" s="22" t="s">
        <v>395</v>
      </c>
    </row>
    <row r="34" spans="1:68" ht="16.5" x14ac:dyDescent="0.3">
      <c r="A34" s="172"/>
      <c r="B34" s="4" t="s">
        <v>332</v>
      </c>
      <c r="D34" s="4" t="s">
        <v>42</v>
      </c>
      <c r="E34" s="140">
        <v>-1.2996460293544031E-4</v>
      </c>
      <c r="F34" s="140">
        <v>-1.3726981453291494E-4</v>
      </c>
      <c r="G34" s="140">
        <v>-1.4484748875564807E-4</v>
      </c>
      <c r="H34" s="140">
        <v>-1.5216519182421415E-4</v>
      </c>
      <c r="I34" s="140">
        <v>-1.6091616496548739E-4</v>
      </c>
      <c r="J34" s="140">
        <v>-1.7000064484301629E-4</v>
      </c>
      <c r="K34" s="140">
        <v>-1.7942494399398001E-4</v>
      </c>
      <c r="L34" s="140">
        <v>-1.8900973923689139E-4</v>
      </c>
      <c r="M34" s="140">
        <v>-2.002585787242709E-4</v>
      </c>
      <c r="N34" s="140">
        <v>-2.1195045423269736E-4</v>
      </c>
      <c r="O34" s="140">
        <v>-2.2409399001614312E-4</v>
      </c>
      <c r="P34" s="140">
        <v>-2.3669783639568615E-4</v>
      </c>
      <c r="Q34" s="140">
        <v>-2.49770660773234E-4</v>
      </c>
      <c r="R34" s="140">
        <v>-2.6332109561237279E-4</v>
      </c>
      <c r="S34" s="140">
        <v>-2.7735779939776992E-4</v>
      </c>
      <c r="T34" s="140">
        <v>-2.912068232994248E-4</v>
      </c>
      <c r="U34" s="140">
        <v>-3.0445818743002838E-4</v>
      </c>
      <c r="V34" s="140">
        <v>-3.1667725663126232E-4</v>
      </c>
      <c r="W34" s="140">
        <v>-3.2739649237777341E-4</v>
      </c>
      <c r="X34" s="140">
        <v>-3.3623353089334634E-4</v>
      </c>
      <c r="Y34" s="140">
        <v>-3.4042393761153747E-4</v>
      </c>
      <c r="Z34" s="140">
        <v>-3.4268502120001886E-4</v>
      </c>
      <c r="AA34" s="140">
        <v>-3.4489972609690679E-4</v>
      </c>
      <c r="AB34" s="140">
        <v>-3.4682977976718528E-4</v>
      </c>
      <c r="AC34" s="140">
        <v>-3.4881701803468639E-4</v>
      </c>
      <c r="AD34" s="140">
        <v>-3.508622821230625E-4</v>
      </c>
      <c r="AE34" s="140">
        <v>-3.529664132559662E-4</v>
      </c>
      <c r="AF34" s="140">
        <v>-3.5396872007115388E-4</v>
      </c>
      <c r="AG34" s="140">
        <v>-3.5396872007115388E-4</v>
      </c>
      <c r="AH34" s="140">
        <v>-3.5396872007115388E-4</v>
      </c>
      <c r="AI34" s="140">
        <v>-3.5396872007115388E-4</v>
      </c>
      <c r="AJ34" s="140">
        <v>-3.5396872007115388E-4</v>
      </c>
      <c r="AK34" s="140">
        <v>-3.5396872007115388E-4</v>
      </c>
      <c r="AL34" s="140">
        <v>-3.5396872007115388E-4</v>
      </c>
      <c r="AM34" s="140">
        <v>-3.5396872007115388E-4</v>
      </c>
      <c r="AN34" s="140">
        <v>-3.5396872007115388E-4</v>
      </c>
      <c r="AO34" s="140">
        <v>-3.5396872007115388E-4</v>
      </c>
      <c r="AP34" s="140">
        <v>-3.5396872007115388E-4</v>
      </c>
      <c r="AQ34" s="140">
        <v>-3.5396872007115388E-4</v>
      </c>
      <c r="AR34" s="140">
        <v>-3.5396872007115388E-4</v>
      </c>
      <c r="AS34" s="140">
        <v>-3.5396872007115388E-4</v>
      </c>
      <c r="AT34" s="140">
        <v>-3.5396872007115388E-4</v>
      </c>
      <c r="AU34" s="140">
        <v>-3.5396872007115388E-4</v>
      </c>
      <c r="AV34" s="140">
        <v>-3.5396872007115388E-4</v>
      </c>
      <c r="AW34" s="140">
        <v>-3.5396872007115388E-4</v>
      </c>
      <c r="AX34" s="35"/>
      <c r="AY34" s="35"/>
      <c r="AZ34" s="35"/>
      <c r="BA34" s="35"/>
      <c r="BB34" s="35"/>
      <c r="BC34" s="35"/>
      <c r="BD34" s="35"/>
      <c r="BP34" s="22" t="s">
        <v>396</v>
      </c>
    </row>
    <row r="35" spans="1:68" ht="16.5" x14ac:dyDescent="0.3">
      <c r="A35" s="172"/>
      <c r="B35" s="4" t="s">
        <v>333</v>
      </c>
      <c r="D35" s="4" t="s">
        <v>42</v>
      </c>
      <c r="E35" s="140">
        <v>-1.2992263510468902E-3</v>
      </c>
      <c r="F35" s="140">
        <v>-1.3722538592590668E-3</v>
      </c>
      <c r="G35" s="140">
        <v>-1.4480050388060146E-3</v>
      </c>
      <c r="H35" s="140">
        <v>-1.5211591117858189E-3</v>
      </c>
      <c r="I35" s="140">
        <v>-1.6086396366227817E-3</v>
      </c>
      <c r="J35" s="140">
        <v>-1.6994540854511785E-3</v>
      </c>
      <c r="K35" s="140">
        <v>-1.793665561564415E-3</v>
      </c>
      <c r="L35" s="140">
        <v>-1.88948120415564E-3</v>
      </c>
      <c r="M35" s="140">
        <v>-2.0019325481317068E-3</v>
      </c>
      <c r="N35" s="140">
        <v>-2.1188127787036448E-3</v>
      </c>
      <c r="O35" s="140">
        <v>-2.2402081095847697E-3</v>
      </c>
      <c r="P35" s="140">
        <v>-2.3662050149025485E-3</v>
      </c>
      <c r="Q35" s="140">
        <v>-2.4968901395977243E-3</v>
      </c>
      <c r="R35" s="140">
        <v>-2.632349779338349E-3</v>
      </c>
      <c r="S35" s="140">
        <v>-2.7726704899096941E-3</v>
      </c>
      <c r="T35" s="140">
        <v>-2.9110978662816372E-3</v>
      </c>
      <c r="U35" s="140">
        <v>-3.0435566140221298E-3</v>
      </c>
      <c r="V35" s="140">
        <v>-3.1656865540778795E-3</v>
      </c>
      <c r="W35" s="140">
        <v>-3.2728109941837381E-3</v>
      </c>
      <c r="X35" s="140">
        <v>-3.3611243073005796E-3</v>
      </c>
      <c r="Y35" s="140">
        <v>-3.4030045890199954E-3</v>
      </c>
      <c r="Z35" s="140">
        <v>-3.4256015350924412E-3</v>
      </c>
      <c r="AA35" s="140">
        <v>-3.4477339605147417E-3</v>
      </c>
      <c r="AB35" s="140">
        <v>-3.46701849126076E-3</v>
      </c>
      <c r="AC35" s="140">
        <v>-3.4868743937464977E-3</v>
      </c>
      <c r="AD35" s="140">
        <v>-3.507310073232202E-3</v>
      </c>
      <c r="AE35" s="140">
        <v>-3.5283339349781204E-3</v>
      </c>
      <c r="AF35" s="140">
        <v>-3.5383486909883201E-3</v>
      </c>
      <c r="AG35" s="140">
        <v>-3.5383486909883201E-3</v>
      </c>
      <c r="AH35" s="140">
        <v>-3.5383486909883201E-3</v>
      </c>
      <c r="AI35" s="140">
        <v>-3.5383486909883201E-3</v>
      </c>
      <c r="AJ35" s="140">
        <v>-3.5383486909883201E-3</v>
      </c>
      <c r="AK35" s="140">
        <v>-3.5383486909883201E-3</v>
      </c>
      <c r="AL35" s="140">
        <v>-3.5383486909883201E-3</v>
      </c>
      <c r="AM35" s="140">
        <v>-3.5383486909883201E-3</v>
      </c>
      <c r="AN35" s="140">
        <v>-3.5383486909883201E-3</v>
      </c>
      <c r="AO35" s="140">
        <v>-3.5383486909883201E-3</v>
      </c>
      <c r="AP35" s="140">
        <v>-3.5383486909883201E-3</v>
      </c>
      <c r="AQ35" s="140">
        <v>-3.5383486909883201E-3</v>
      </c>
      <c r="AR35" s="140">
        <v>-3.5383486909883201E-3</v>
      </c>
      <c r="AS35" s="140">
        <v>-3.5383486909883201E-3</v>
      </c>
      <c r="AT35" s="140">
        <v>-3.5383486909883201E-3</v>
      </c>
      <c r="AU35" s="140">
        <v>-3.5383486909883201E-3</v>
      </c>
      <c r="AV35" s="140">
        <v>-3.5383486909883201E-3</v>
      </c>
      <c r="AW35" s="140">
        <v>-3.5383486909883201E-3</v>
      </c>
      <c r="AX35" s="35"/>
      <c r="AY35" s="35"/>
      <c r="AZ35" s="35"/>
      <c r="BA35" s="35"/>
      <c r="BB35" s="35"/>
      <c r="BC35" s="35"/>
      <c r="BD35" s="35"/>
      <c r="BP35" s="22" t="s">
        <v>397</v>
      </c>
    </row>
    <row r="36" spans="1:68" x14ac:dyDescent="0.3">
      <c r="A36" s="172"/>
      <c r="B36" s="4" t="s">
        <v>215</v>
      </c>
      <c r="D36" s="4" t="s">
        <v>90</v>
      </c>
      <c r="E36" s="140">
        <v>0</v>
      </c>
      <c r="F36" s="140">
        <v>0</v>
      </c>
      <c r="G36" s="140">
        <v>0</v>
      </c>
      <c r="H36" s="140">
        <v>0</v>
      </c>
      <c r="I36" s="140">
        <v>0</v>
      </c>
      <c r="J36" s="140">
        <v>0</v>
      </c>
      <c r="K36" s="140">
        <v>0</v>
      </c>
      <c r="L36" s="140">
        <v>0</v>
      </c>
      <c r="M36" s="140">
        <v>0</v>
      </c>
      <c r="N36" s="140">
        <v>0</v>
      </c>
      <c r="O36" s="140">
        <v>0</v>
      </c>
      <c r="P36" s="140">
        <v>0</v>
      </c>
      <c r="Q36" s="140">
        <v>0</v>
      </c>
      <c r="R36" s="140">
        <v>0</v>
      </c>
      <c r="S36" s="140">
        <v>0</v>
      </c>
      <c r="T36" s="140">
        <v>0</v>
      </c>
      <c r="U36" s="140">
        <v>0</v>
      </c>
      <c r="V36" s="140">
        <v>0</v>
      </c>
      <c r="W36" s="140">
        <v>0</v>
      </c>
      <c r="X36" s="140">
        <v>0</v>
      </c>
      <c r="Y36" s="140">
        <v>0</v>
      </c>
      <c r="Z36" s="140">
        <v>0</v>
      </c>
      <c r="AA36" s="140">
        <v>0</v>
      </c>
      <c r="AB36" s="140">
        <v>0</v>
      </c>
      <c r="AC36" s="140">
        <v>0</v>
      </c>
      <c r="AD36" s="140">
        <v>0</v>
      </c>
      <c r="AE36" s="140">
        <v>0</v>
      </c>
      <c r="AF36" s="140">
        <v>0</v>
      </c>
      <c r="AG36" s="140">
        <v>0</v>
      </c>
      <c r="AH36" s="140">
        <v>0</v>
      </c>
      <c r="AI36" s="140">
        <v>0</v>
      </c>
      <c r="AJ36" s="140">
        <v>0</v>
      </c>
      <c r="AK36" s="140">
        <v>0</v>
      </c>
      <c r="AL36" s="140">
        <v>0</v>
      </c>
      <c r="AM36" s="140">
        <v>0</v>
      </c>
      <c r="AN36" s="140">
        <v>0</v>
      </c>
      <c r="AO36" s="140">
        <v>0</v>
      </c>
      <c r="AP36" s="140">
        <v>0</v>
      </c>
      <c r="AQ36" s="140">
        <v>0</v>
      </c>
      <c r="AR36" s="140">
        <v>0</v>
      </c>
      <c r="AS36" s="140">
        <v>0</v>
      </c>
      <c r="AT36" s="140">
        <v>0</v>
      </c>
      <c r="AU36" s="140">
        <v>0</v>
      </c>
      <c r="AV36" s="140">
        <v>0</v>
      </c>
      <c r="AW36" s="140">
        <v>0</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B13" sqref="B13"/>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90"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South Wales - 132kV Transformer</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25.318974300603806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47.995205176283811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68.113064994085249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96.087478024138179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-1.4607000000000001</v>
      </c>
      <c r="F13" s="62">
        <v>-1.4442999999999999</v>
      </c>
      <c r="G13" s="62">
        <v>-1.4289000000000001</v>
      </c>
      <c r="H13" s="62">
        <v>-2.1187999999999998</v>
      </c>
      <c r="I13" s="62">
        <v>-2.0956000000000001</v>
      </c>
      <c r="J13" s="62">
        <v>-1.3817999999999999</v>
      </c>
      <c r="K13" s="62">
        <v>-1.3661000000000001</v>
      </c>
      <c r="L13" s="62">
        <v>-1.3512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-1.4607000000000001</v>
      </c>
      <c r="F18" s="59">
        <f t="shared" ref="F18:AW18" si="0">SUM(F13:F17)</f>
        <v>-1.4442999999999999</v>
      </c>
      <c r="G18" s="59">
        <f t="shared" si="0"/>
        <v>-1.4289000000000001</v>
      </c>
      <c r="H18" s="59">
        <f t="shared" si="0"/>
        <v>-2.1187999999999998</v>
      </c>
      <c r="I18" s="59">
        <f t="shared" si="0"/>
        <v>-2.0956000000000001</v>
      </c>
      <c r="J18" s="59">
        <f t="shared" si="0"/>
        <v>-1.3817999999999999</v>
      </c>
      <c r="K18" s="59">
        <f t="shared" si="0"/>
        <v>-1.3661000000000001</v>
      </c>
      <c r="L18" s="59">
        <f t="shared" si="0"/>
        <v>-1.3512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3.3354355762296728E-2</v>
      </c>
      <c r="G19" s="62">
        <v>6.8824397326598119E-2</v>
      </c>
      <c r="H19" s="62">
        <v>0.11045620960067221</v>
      </c>
      <c r="I19" s="62">
        <v>0.17413233270523626</v>
      </c>
      <c r="J19" s="62">
        <v>0.24259017369349428</v>
      </c>
      <c r="K19" s="62">
        <v>0.29481339186876843</v>
      </c>
      <c r="L19" s="62">
        <v>0.35106539502614442</v>
      </c>
      <c r="M19" s="62">
        <v>0.41882233946453118</v>
      </c>
      <c r="N19" s="62">
        <v>0.44718765788551107</v>
      </c>
      <c r="O19" s="62">
        <v>0.47664094983665184</v>
      </c>
      <c r="P19" s="62">
        <v>0.50720289218672865</v>
      </c>
      <c r="Q19" s="62">
        <v>0.53889422521448671</v>
      </c>
      <c r="R19" s="62">
        <v>0.57173559912215188</v>
      </c>
      <c r="S19" s="62">
        <v>0.6057477249923513</v>
      </c>
      <c r="T19" s="62">
        <v>0.63500668151958117</v>
      </c>
      <c r="U19" s="62">
        <v>0.66453781076193841</v>
      </c>
      <c r="V19" s="62">
        <v>0.68879169708957844</v>
      </c>
      <c r="W19" s="62">
        <v>0.70536059658823957</v>
      </c>
      <c r="X19" s="62">
        <v>0.71875635267570748</v>
      </c>
      <c r="Y19" s="62">
        <v>0.726145774327696</v>
      </c>
      <c r="Z19" s="62">
        <v>0.72979204452492996</v>
      </c>
      <c r="AA19" s="62">
        <v>0.73311879879196473</v>
      </c>
      <c r="AB19" s="62">
        <v>0.73523430063367612</v>
      </c>
      <c r="AC19" s="62">
        <v>0.73741248162395479</v>
      </c>
      <c r="AD19" s="62">
        <v>0.73965426381497634</v>
      </c>
      <c r="AE19" s="62">
        <v>0.74196056925891674</v>
      </c>
      <c r="AF19" s="62">
        <v>0.74305918218670297</v>
      </c>
      <c r="AG19" s="62">
        <v>0.74305918218670297</v>
      </c>
      <c r="AH19" s="62">
        <v>0.74305918218670297</v>
      </c>
      <c r="AI19" s="62">
        <v>0.74305918218670297</v>
      </c>
      <c r="AJ19" s="62">
        <v>0.74305918218670297</v>
      </c>
      <c r="AK19" s="62">
        <v>0.74305918218670297</v>
      </c>
      <c r="AL19" s="62">
        <v>0.74305918218670297</v>
      </c>
      <c r="AM19" s="62">
        <v>0.74305918218670297</v>
      </c>
      <c r="AN19" s="62">
        <v>0.74305918218670297</v>
      </c>
      <c r="AO19" s="62">
        <v>0.74305918218670297</v>
      </c>
      <c r="AP19" s="62">
        <v>0.74305918218670297</v>
      </c>
      <c r="AQ19" s="62">
        <v>0.74305918218670297</v>
      </c>
      <c r="AR19" s="62">
        <v>0.74305918218670297</v>
      </c>
      <c r="AS19" s="62">
        <v>0.74305918218670297</v>
      </c>
      <c r="AT19" s="62">
        <v>0.74305918218670297</v>
      </c>
      <c r="AU19" s="62">
        <v>0.74305918218670297</v>
      </c>
      <c r="AV19" s="62">
        <v>0.74305918218670297</v>
      </c>
      <c r="AW19" s="62">
        <v>0.74305918218670297</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3.3354355762296728E-2</v>
      </c>
      <c r="G25" s="67">
        <f t="shared" si="1"/>
        <v>6.8824397326598119E-2</v>
      </c>
      <c r="H25" s="67">
        <f t="shared" si="1"/>
        <v>0.11045620960067221</v>
      </c>
      <c r="I25" s="67">
        <f t="shared" si="1"/>
        <v>0.17413233270523626</v>
      </c>
      <c r="J25" s="67">
        <f t="shared" si="1"/>
        <v>0.24259017369349428</v>
      </c>
      <c r="K25" s="67">
        <f t="shared" si="1"/>
        <v>0.29481339186876843</v>
      </c>
      <c r="L25" s="67">
        <f t="shared" si="1"/>
        <v>0.35106539502614442</v>
      </c>
      <c r="M25" s="67">
        <f t="shared" si="1"/>
        <v>0.41882233946453118</v>
      </c>
      <c r="N25" s="67">
        <f t="shared" si="1"/>
        <v>0.44718765788551107</v>
      </c>
      <c r="O25" s="67">
        <f t="shared" si="1"/>
        <v>0.47664094983665184</v>
      </c>
      <c r="P25" s="67">
        <f t="shared" si="1"/>
        <v>0.50720289218672865</v>
      </c>
      <c r="Q25" s="67">
        <f t="shared" si="1"/>
        <v>0.53889422521448671</v>
      </c>
      <c r="R25" s="67">
        <f t="shared" si="1"/>
        <v>0.57173559912215188</v>
      </c>
      <c r="S25" s="67">
        <f t="shared" si="1"/>
        <v>0.6057477249923513</v>
      </c>
      <c r="T25" s="67">
        <f t="shared" si="1"/>
        <v>0.63500668151958117</v>
      </c>
      <c r="U25" s="67">
        <f t="shared" si="1"/>
        <v>0.66453781076193841</v>
      </c>
      <c r="V25" s="67">
        <f t="shared" si="1"/>
        <v>0.68879169708957844</v>
      </c>
      <c r="W25" s="67">
        <f t="shared" si="1"/>
        <v>0.70536059658823957</v>
      </c>
      <c r="X25" s="67">
        <f t="shared" si="1"/>
        <v>0.71875635267570748</v>
      </c>
      <c r="Y25" s="67">
        <f t="shared" si="1"/>
        <v>0.726145774327696</v>
      </c>
      <c r="Z25" s="67">
        <f t="shared" si="1"/>
        <v>0.72979204452492996</v>
      </c>
      <c r="AA25" s="67">
        <f t="shared" si="1"/>
        <v>0.73311879879196473</v>
      </c>
      <c r="AB25" s="67">
        <f t="shared" si="1"/>
        <v>0.73523430063367612</v>
      </c>
      <c r="AC25" s="67">
        <f t="shared" si="1"/>
        <v>0.73741248162395479</v>
      </c>
      <c r="AD25" s="67">
        <f t="shared" si="1"/>
        <v>0.73965426381497634</v>
      </c>
      <c r="AE25" s="67">
        <f t="shared" si="1"/>
        <v>0.74196056925891674</v>
      </c>
      <c r="AF25" s="67">
        <f t="shared" si="1"/>
        <v>0.74305918218670297</v>
      </c>
      <c r="AG25" s="67">
        <f t="shared" si="1"/>
        <v>0.74305918218670297</v>
      </c>
      <c r="AH25" s="67">
        <f t="shared" si="1"/>
        <v>0.74305918218670297</v>
      </c>
      <c r="AI25" s="67">
        <f t="shared" si="1"/>
        <v>0.74305918218670297</v>
      </c>
      <c r="AJ25" s="67">
        <f t="shared" si="1"/>
        <v>0.74305918218670297</v>
      </c>
      <c r="AK25" s="67">
        <f t="shared" si="1"/>
        <v>0.74305918218670297</v>
      </c>
      <c r="AL25" s="67">
        <f t="shared" si="1"/>
        <v>0.74305918218670297</v>
      </c>
      <c r="AM25" s="67">
        <f t="shared" si="1"/>
        <v>0.74305918218670297</v>
      </c>
      <c r="AN25" s="67">
        <f t="shared" si="1"/>
        <v>0.74305918218670297</v>
      </c>
      <c r="AO25" s="67">
        <f t="shared" si="1"/>
        <v>0.74305918218670297</v>
      </c>
      <c r="AP25" s="67">
        <f t="shared" si="1"/>
        <v>0.74305918218670297</v>
      </c>
      <c r="AQ25" s="67">
        <f t="shared" si="1"/>
        <v>0.74305918218670297</v>
      </c>
      <c r="AR25" s="67">
        <f t="shared" si="1"/>
        <v>0.74305918218670297</v>
      </c>
      <c r="AS25" s="67">
        <f t="shared" si="1"/>
        <v>0.74305918218670297</v>
      </c>
      <c r="AT25" s="67">
        <f t="shared" si="1"/>
        <v>0.74305918218670297</v>
      </c>
      <c r="AU25" s="67">
        <f t="shared" si="1"/>
        <v>0.74305918218670297</v>
      </c>
      <c r="AV25" s="67">
        <f t="shared" si="1"/>
        <v>0.74305918218670297</v>
      </c>
      <c r="AW25" s="67">
        <f t="shared" si="1"/>
        <v>0.74305918218670297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-1.4607000000000001</v>
      </c>
      <c r="F26" s="59">
        <f t="shared" ref="F26:BD26" si="2">F18+F25</f>
        <v>-1.4109456442377031</v>
      </c>
      <c r="G26" s="59">
        <f t="shared" si="2"/>
        <v>-1.360075602673402</v>
      </c>
      <c r="H26" s="59">
        <f t="shared" si="2"/>
        <v>-2.0083437903993278</v>
      </c>
      <c r="I26" s="59">
        <f t="shared" si="2"/>
        <v>-1.9214676672947639</v>
      </c>
      <c r="J26" s="59">
        <f t="shared" si="2"/>
        <v>-1.1392098263065056</v>
      </c>
      <c r="K26" s="59">
        <f t="shared" si="2"/>
        <v>-1.0712866081312318</v>
      </c>
      <c r="L26" s="59">
        <f t="shared" si="2"/>
        <v>-1.0001346049738555</v>
      </c>
      <c r="M26" s="59">
        <f t="shared" si="2"/>
        <v>0.41882233946453118</v>
      </c>
      <c r="N26" s="59">
        <f t="shared" si="2"/>
        <v>0.44718765788551107</v>
      </c>
      <c r="O26" s="59">
        <f t="shared" si="2"/>
        <v>0.47664094983665184</v>
      </c>
      <c r="P26" s="59">
        <f t="shared" si="2"/>
        <v>0.50720289218672865</v>
      </c>
      <c r="Q26" s="59">
        <f t="shared" si="2"/>
        <v>0.53889422521448671</v>
      </c>
      <c r="R26" s="59">
        <f t="shared" si="2"/>
        <v>0.57173559912215188</v>
      </c>
      <c r="S26" s="59">
        <f t="shared" si="2"/>
        <v>0.6057477249923513</v>
      </c>
      <c r="T26" s="59">
        <f t="shared" si="2"/>
        <v>0.63500668151958117</v>
      </c>
      <c r="U26" s="59">
        <f t="shared" si="2"/>
        <v>0.66453781076193841</v>
      </c>
      <c r="V26" s="59">
        <f t="shared" si="2"/>
        <v>0.68879169708957844</v>
      </c>
      <c r="W26" s="59">
        <f t="shared" si="2"/>
        <v>0.70536059658823957</v>
      </c>
      <c r="X26" s="59">
        <f t="shared" si="2"/>
        <v>0.71875635267570748</v>
      </c>
      <c r="Y26" s="59">
        <f t="shared" si="2"/>
        <v>0.726145774327696</v>
      </c>
      <c r="Z26" s="59">
        <f t="shared" si="2"/>
        <v>0.72979204452492996</v>
      </c>
      <c r="AA26" s="59">
        <f t="shared" si="2"/>
        <v>0.73311879879196473</v>
      </c>
      <c r="AB26" s="59">
        <f t="shared" si="2"/>
        <v>0.73523430063367612</v>
      </c>
      <c r="AC26" s="59">
        <f t="shared" si="2"/>
        <v>0.73741248162395479</v>
      </c>
      <c r="AD26" s="59">
        <f t="shared" si="2"/>
        <v>0.73965426381497634</v>
      </c>
      <c r="AE26" s="59">
        <f t="shared" si="2"/>
        <v>0.74196056925891674</v>
      </c>
      <c r="AF26" s="59">
        <f t="shared" si="2"/>
        <v>0.74305918218670297</v>
      </c>
      <c r="AG26" s="59">
        <f t="shared" si="2"/>
        <v>0.74305918218670297</v>
      </c>
      <c r="AH26" s="59">
        <f t="shared" si="2"/>
        <v>0.74305918218670297</v>
      </c>
      <c r="AI26" s="59">
        <f t="shared" si="2"/>
        <v>0.74305918218670297</v>
      </c>
      <c r="AJ26" s="59">
        <f t="shared" si="2"/>
        <v>0.74305918218670297</v>
      </c>
      <c r="AK26" s="59">
        <f t="shared" si="2"/>
        <v>0.74305918218670297</v>
      </c>
      <c r="AL26" s="59">
        <f t="shared" si="2"/>
        <v>0.74305918218670297</v>
      </c>
      <c r="AM26" s="59">
        <f t="shared" si="2"/>
        <v>0.74305918218670297</v>
      </c>
      <c r="AN26" s="59">
        <f t="shared" si="2"/>
        <v>0.74305918218670297</v>
      </c>
      <c r="AO26" s="59">
        <f t="shared" si="2"/>
        <v>0.74305918218670297</v>
      </c>
      <c r="AP26" s="59">
        <f t="shared" si="2"/>
        <v>0.74305918218670297</v>
      </c>
      <c r="AQ26" s="59">
        <f t="shared" si="2"/>
        <v>0.74305918218670297</v>
      </c>
      <c r="AR26" s="59">
        <f t="shared" si="2"/>
        <v>0.74305918218670297</v>
      </c>
      <c r="AS26" s="59">
        <f t="shared" si="2"/>
        <v>0.74305918218670297</v>
      </c>
      <c r="AT26" s="59">
        <f t="shared" si="2"/>
        <v>0.74305918218670297</v>
      </c>
      <c r="AU26" s="59">
        <f t="shared" si="2"/>
        <v>0.74305918218670297</v>
      </c>
      <c r="AV26" s="59">
        <f t="shared" si="2"/>
        <v>0.74305918218670297</v>
      </c>
      <c r="AW26" s="59">
        <f t="shared" si="2"/>
        <v>0.74305918218670297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-1.16856</v>
      </c>
      <c r="F28" s="34">
        <f t="shared" ref="F28:AW28" si="4">F26*F27</f>
        <v>-1.1287565153901624</v>
      </c>
      <c r="G28" s="34">
        <f t="shared" si="4"/>
        <v>-1.0880604821387216</v>
      </c>
      <c r="H28" s="34">
        <f t="shared" si="4"/>
        <v>-1.6066750323194623</v>
      </c>
      <c r="I28" s="34">
        <f t="shared" si="4"/>
        <v>-1.5371741338358111</v>
      </c>
      <c r="J28" s="34">
        <f t="shared" si="4"/>
        <v>-0.91136786104520451</v>
      </c>
      <c r="K28" s="34">
        <f t="shared" si="4"/>
        <v>-0.85702928650498544</v>
      </c>
      <c r="L28" s="34">
        <f t="shared" si="4"/>
        <v>-0.80010768397908449</v>
      </c>
      <c r="M28" s="34">
        <f t="shared" si="4"/>
        <v>0.33505787157162498</v>
      </c>
      <c r="N28" s="34">
        <f t="shared" si="4"/>
        <v>0.35775012630840886</v>
      </c>
      <c r="O28" s="34">
        <f t="shared" si="4"/>
        <v>0.3813127598693215</v>
      </c>
      <c r="P28" s="34">
        <f t="shared" si="4"/>
        <v>0.40576231374938293</v>
      </c>
      <c r="Q28" s="34">
        <f t="shared" si="4"/>
        <v>0.4311153801715894</v>
      </c>
      <c r="R28" s="34">
        <f t="shared" si="4"/>
        <v>0.45738847929772153</v>
      </c>
      <c r="S28" s="34">
        <f t="shared" si="4"/>
        <v>0.48459817999388105</v>
      </c>
      <c r="T28" s="34">
        <f t="shared" si="4"/>
        <v>0.50800534521566498</v>
      </c>
      <c r="U28" s="34">
        <f t="shared" si="4"/>
        <v>0.53163024860955077</v>
      </c>
      <c r="V28" s="34">
        <f t="shared" si="4"/>
        <v>0.55103335767166273</v>
      </c>
      <c r="W28" s="34">
        <f t="shared" si="4"/>
        <v>0.56428847727059173</v>
      </c>
      <c r="X28" s="34">
        <f t="shared" si="4"/>
        <v>0.575005082140566</v>
      </c>
      <c r="Y28" s="34">
        <f t="shared" si="4"/>
        <v>0.58091661946215678</v>
      </c>
      <c r="Z28" s="34">
        <f t="shared" si="4"/>
        <v>0.58383363561994395</v>
      </c>
      <c r="AA28" s="34">
        <f t="shared" si="4"/>
        <v>0.58649503903357181</v>
      </c>
      <c r="AB28" s="34">
        <f t="shared" si="4"/>
        <v>0.58818744050694094</v>
      </c>
      <c r="AC28" s="34">
        <f t="shared" si="4"/>
        <v>0.58992998529916385</v>
      </c>
      <c r="AD28" s="34">
        <f t="shared" si="4"/>
        <v>0.59172341105198112</v>
      </c>
      <c r="AE28" s="34">
        <f t="shared" si="4"/>
        <v>0.59356845540713343</v>
      </c>
      <c r="AF28" s="34">
        <f t="shared" si="4"/>
        <v>0.59444734574936242</v>
      </c>
      <c r="AG28" s="34">
        <f t="shared" si="4"/>
        <v>0.59444734574936242</v>
      </c>
      <c r="AH28" s="34">
        <f t="shared" si="4"/>
        <v>0.59444734574936242</v>
      </c>
      <c r="AI28" s="34">
        <f t="shared" si="4"/>
        <v>0.59444734574936242</v>
      </c>
      <c r="AJ28" s="34">
        <f t="shared" si="4"/>
        <v>0.59444734574936242</v>
      </c>
      <c r="AK28" s="34">
        <f t="shared" si="4"/>
        <v>0.59444734574936242</v>
      </c>
      <c r="AL28" s="34">
        <f t="shared" si="4"/>
        <v>0.59444734574936242</v>
      </c>
      <c r="AM28" s="34">
        <f t="shared" si="4"/>
        <v>0.59444734574936242</v>
      </c>
      <c r="AN28" s="34">
        <f t="shared" si="4"/>
        <v>0.59444734574936242</v>
      </c>
      <c r="AO28" s="34">
        <f t="shared" si="4"/>
        <v>0.59444734574936242</v>
      </c>
      <c r="AP28" s="34">
        <f t="shared" si="4"/>
        <v>0.59444734574936242</v>
      </c>
      <c r="AQ28" s="34">
        <f t="shared" si="4"/>
        <v>0.59444734574936242</v>
      </c>
      <c r="AR28" s="34">
        <f t="shared" si="4"/>
        <v>0.59444734574936242</v>
      </c>
      <c r="AS28" s="34">
        <f t="shared" si="4"/>
        <v>0.59444734574936242</v>
      </c>
      <c r="AT28" s="34">
        <f t="shared" si="4"/>
        <v>0.59444734574936242</v>
      </c>
      <c r="AU28" s="34">
        <f t="shared" si="4"/>
        <v>0.59444734574936242</v>
      </c>
      <c r="AV28" s="34">
        <f t="shared" si="4"/>
        <v>0.59444734574936242</v>
      </c>
      <c r="AW28" s="34">
        <f t="shared" si="4"/>
        <v>0.59444734574936242</v>
      </c>
      <c r="AX28" s="34"/>
      <c r="AY28" s="34"/>
      <c r="AZ28" s="34"/>
      <c r="BA28" s="34"/>
      <c r="BB28" s="34"/>
      <c r="BC28" s="34"/>
      <c r="BD28" s="34"/>
    </row>
    <row r="29" spans="1:56" x14ac:dyDescent="0.3">
      <c r="A29" s="115"/>
      <c r="B29" s="9" t="s">
        <v>92</v>
      </c>
      <c r="C29" s="11" t="s">
        <v>44</v>
      </c>
      <c r="D29" s="9" t="s">
        <v>40</v>
      </c>
      <c r="E29" s="34">
        <f>E26-E28</f>
        <v>-0.29214000000000007</v>
      </c>
      <c r="F29" s="34">
        <f t="shared" ref="F29:AW29" si="5">F26-F28</f>
        <v>-0.28218912884754066</v>
      </c>
      <c r="G29" s="34">
        <f t="shared" si="5"/>
        <v>-0.27201512053468035</v>
      </c>
      <c r="H29" s="34">
        <f t="shared" si="5"/>
        <v>-0.40166875807986546</v>
      </c>
      <c r="I29" s="34">
        <f t="shared" si="5"/>
        <v>-0.38429353345895279</v>
      </c>
      <c r="J29" s="34">
        <f t="shared" si="5"/>
        <v>-0.22784196526130107</v>
      </c>
      <c r="K29" s="34">
        <f t="shared" si="5"/>
        <v>-0.21425732162624633</v>
      </c>
      <c r="L29" s="34">
        <f t="shared" si="5"/>
        <v>-0.20002692099477104</v>
      </c>
      <c r="M29" s="34">
        <f t="shared" si="5"/>
        <v>8.3764467892906203E-2</v>
      </c>
      <c r="N29" s="34">
        <f t="shared" si="5"/>
        <v>8.9437531577102214E-2</v>
      </c>
      <c r="O29" s="34">
        <f t="shared" si="5"/>
        <v>9.5328189967330335E-2</v>
      </c>
      <c r="P29" s="34">
        <f t="shared" si="5"/>
        <v>0.10144057843734572</v>
      </c>
      <c r="Q29" s="34">
        <f t="shared" si="5"/>
        <v>0.10777884504289731</v>
      </c>
      <c r="R29" s="34">
        <f t="shared" si="5"/>
        <v>0.11434711982443035</v>
      </c>
      <c r="S29" s="34">
        <f t="shared" si="5"/>
        <v>0.12114954499847025</v>
      </c>
      <c r="T29" s="34">
        <f t="shared" si="5"/>
        <v>0.12700133630391619</v>
      </c>
      <c r="U29" s="34">
        <f t="shared" si="5"/>
        <v>0.13290756215238764</v>
      </c>
      <c r="V29" s="34">
        <f t="shared" si="5"/>
        <v>0.13775833941791571</v>
      </c>
      <c r="W29" s="34">
        <f t="shared" si="5"/>
        <v>0.14107211931764785</v>
      </c>
      <c r="X29" s="34">
        <f t="shared" si="5"/>
        <v>0.14375127053514147</v>
      </c>
      <c r="Y29" s="34">
        <f t="shared" si="5"/>
        <v>0.14522915486553922</v>
      </c>
      <c r="Z29" s="34">
        <f t="shared" si="5"/>
        <v>0.14595840890498601</v>
      </c>
      <c r="AA29" s="34">
        <f t="shared" si="5"/>
        <v>0.14662375975839292</v>
      </c>
      <c r="AB29" s="34">
        <f t="shared" si="5"/>
        <v>0.14704686012673518</v>
      </c>
      <c r="AC29" s="34">
        <f t="shared" si="5"/>
        <v>0.14748249632479093</v>
      </c>
      <c r="AD29" s="34">
        <f t="shared" si="5"/>
        <v>0.14793085276299522</v>
      </c>
      <c r="AE29" s="34">
        <f t="shared" si="5"/>
        <v>0.1483921138517833</v>
      </c>
      <c r="AF29" s="34">
        <f t="shared" si="5"/>
        <v>0.14861183643734055</v>
      </c>
      <c r="AG29" s="34">
        <f t="shared" si="5"/>
        <v>0.14861183643734055</v>
      </c>
      <c r="AH29" s="34">
        <f t="shared" si="5"/>
        <v>0.14861183643734055</v>
      </c>
      <c r="AI29" s="34">
        <f t="shared" si="5"/>
        <v>0.14861183643734055</v>
      </c>
      <c r="AJ29" s="34">
        <f t="shared" si="5"/>
        <v>0.14861183643734055</v>
      </c>
      <c r="AK29" s="34">
        <f t="shared" si="5"/>
        <v>0.14861183643734055</v>
      </c>
      <c r="AL29" s="34">
        <f t="shared" si="5"/>
        <v>0.14861183643734055</v>
      </c>
      <c r="AM29" s="34">
        <f t="shared" si="5"/>
        <v>0.14861183643734055</v>
      </c>
      <c r="AN29" s="34">
        <f t="shared" si="5"/>
        <v>0.14861183643734055</v>
      </c>
      <c r="AO29" s="34">
        <f t="shared" si="5"/>
        <v>0.14861183643734055</v>
      </c>
      <c r="AP29" s="34">
        <f t="shared" si="5"/>
        <v>0.14861183643734055</v>
      </c>
      <c r="AQ29" s="34">
        <f t="shared" si="5"/>
        <v>0.14861183643734055</v>
      </c>
      <c r="AR29" s="34">
        <f t="shared" si="5"/>
        <v>0.14861183643734055</v>
      </c>
      <c r="AS29" s="34">
        <f t="shared" si="5"/>
        <v>0.14861183643734055</v>
      </c>
      <c r="AT29" s="34">
        <f t="shared" si="5"/>
        <v>0.14861183643734055</v>
      </c>
      <c r="AU29" s="34">
        <f t="shared" si="5"/>
        <v>0.14861183643734055</v>
      </c>
      <c r="AV29" s="34">
        <f t="shared" si="5"/>
        <v>0.14861183643734055</v>
      </c>
      <c r="AW29" s="34">
        <f t="shared" si="5"/>
        <v>0.14861183643734055</v>
      </c>
      <c r="AX29" s="34"/>
      <c r="AY29" s="34"/>
      <c r="AZ29" s="34"/>
      <c r="BA29" s="34"/>
      <c r="BB29" s="34"/>
      <c r="BC29" s="34"/>
      <c r="BD29" s="34"/>
    </row>
    <row r="30" spans="1:56" ht="16.5" hidden="1" customHeight="1" outlineLevel="1" x14ac:dyDescent="0.35">
      <c r="A30" s="115"/>
      <c r="B30" s="9" t="s">
        <v>1</v>
      </c>
      <c r="C30" s="11" t="s">
        <v>53</v>
      </c>
      <c r="D30" s="9" t="s">
        <v>40</v>
      </c>
      <c r="F30" s="34">
        <f>$E$28/'Fixed data'!$C$7</f>
        <v>-2.5968000000000001E-2</v>
      </c>
      <c r="G30" s="34">
        <f>$E$28/'Fixed data'!$C$7</f>
        <v>-2.5968000000000001E-2</v>
      </c>
      <c r="H30" s="34">
        <f>$E$28/'Fixed data'!$C$7</f>
        <v>-2.5968000000000001E-2</v>
      </c>
      <c r="I30" s="34">
        <f>$E$28/'Fixed data'!$C$7</f>
        <v>-2.5968000000000001E-2</v>
      </c>
      <c r="J30" s="34">
        <f>$E$28/'Fixed data'!$C$7</f>
        <v>-2.5968000000000001E-2</v>
      </c>
      <c r="K30" s="34">
        <f>$E$28/'Fixed data'!$C$7</f>
        <v>-2.5968000000000001E-2</v>
      </c>
      <c r="L30" s="34">
        <f>$E$28/'Fixed data'!$C$7</f>
        <v>-2.5968000000000001E-2</v>
      </c>
      <c r="M30" s="34">
        <f>$E$28/'Fixed data'!$C$7</f>
        <v>-2.5968000000000001E-2</v>
      </c>
      <c r="N30" s="34">
        <f>$E$28/'Fixed data'!$C$7</f>
        <v>-2.5968000000000001E-2</v>
      </c>
      <c r="O30" s="34">
        <f>$E$28/'Fixed data'!$C$7</f>
        <v>-2.5968000000000001E-2</v>
      </c>
      <c r="P30" s="34">
        <f>$E$28/'Fixed data'!$C$7</f>
        <v>-2.5968000000000001E-2</v>
      </c>
      <c r="Q30" s="34">
        <f>$E$28/'Fixed data'!$C$7</f>
        <v>-2.5968000000000001E-2</v>
      </c>
      <c r="R30" s="34">
        <f>$E$28/'Fixed data'!$C$7</f>
        <v>-2.5968000000000001E-2</v>
      </c>
      <c r="S30" s="34">
        <f>$E$28/'Fixed data'!$C$7</f>
        <v>-2.5968000000000001E-2</v>
      </c>
      <c r="T30" s="34">
        <f>$E$28/'Fixed data'!$C$7</f>
        <v>-2.5968000000000001E-2</v>
      </c>
      <c r="U30" s="34">
        <f>$E$28/'Fixed data'!$C$7</f>
        <v>-2.5968000000000001E-2</v>
      </c>
      <c r="V30" s="34">
        <f>$E$28/'Fixed data'!$C$7</f>
        <v>-2.5968000000000001E-2</v>
      </c>
      <c r="W30" s="34">
        <f>$E$28/'Fixed data'!$C$7</f>
        <v>-2.5968000000000001E-2</v>
      </c>
      <c r="X30" s="34">
        <f>$E$28/'Fixed data'!$C$7</f>
        <v>-2.5968000000000001E-2</v>
      </c>
      <c r="Y30" s="34">
        <f>$E$28/'Fixed data'!$C$7</f>
        <v>-2.5968000000000001E-2</v>
      </c>
      <c r="Z30" s="34">
        <f>$E$28/'Fixed data'!$C$7</f>
        <v>-2.5968000000000001E-2</v>
      </c>
      <c r="AA30" s="34">
        <f>$E$28/'Fixed data'!$C$7</f>
        <v>-2.5968000000000001E-2</v>
      </c>
      <c r="AB30" s="34">
        <f>$E$28/'Fixed data'!$C$7</f>
        <v>-2.5968000000000001E-2</v>
      </c>
      <c r="AC30" s="34">
        <f>$E$28/'Fixed data'!$C$7</f>
        <v>-2.5968000000000001E-2</v>
      </c>
      <c r="AD30" s="34">
        <f>$E$28/'Fixed data'!$C$7</f>
        <v>-2.5968000000000001E-2</v>
      </c>
      <c r="AE30" s="34">
        <f>$E$28/'Fixed data'!$C$7</f>
        <v>-2.5968000000000001E-2</v>
      </c>
      <c r="AF30" s="34">
        <f>$E$28/'Fixed data'!$C$7</f>
        <v>-2.5968000000000001E-2</v>
      </c>
      <c r="AG30" s="34">
        <f>$E$28/'Fixed data'!$C$7</f>
        <v>-2.5968000000000001E-2</v>
      </c>
      <c r="AH30" s="34">
        <f>$E$28/'Fixed data'!$C$7</f>
        <v>-2.5968000000000001E-2</v>
      </c>
      <c r="AI30" s="34">
        <f>$E$28/'Fixed data'!$C$7</f>
        <v>-2.5968000000000001E-2</v>
      </c>
      <c r="AJ30" s="34">
        <f>$E$28/'Fixed data'!$C$7</f>
        <v>-2.5968000000000001E-2</v>
      </c>
      <c r="AK30" s="34">
        <f>$E$28/'Fixed data'!$C$7</f>
        <v>-2.5968000000000001E-2</v>
      </c>
      <c r="AL30" s="34">
        <f>$E$28/'Fixed data'!$C$7</f>
        <v>-2.5968000000000001E-2</v>
      </c>
      <c r="AM30" s="34">
        <f>$E$28/'Fixed data'!$C$7</f>
        <v>-2.5968000000000001E-2</v>
      </c>
      <c r="AN30" s="34">
        <f>$E$28/'Fixed data'!$C$7</f>
        <v>-2.5968000000000001E-2</v>
      </c>
      <c r="AO30" s="34">
        <f>$E$28/'Fixed data'!$C$7</f>
        <v>-2.5968000000000001E-2</v>
      </c>
      <c r="AP30" s="34">
        <f>$E$28/'Fixed data'!$C$7</f>
        <v>-2.5968000000000001E-2</v>
      </c>
      <c r="AQ30" s="34">
        <f>$E$28/'Fixed data'!$C$7</f>
        <v>-2.5968000000000001E-2</v>
      </c>
      <c r="AR30" s="34">
        <f>$E$28/'Fixed data'!$C$7</f>
        <v>-2.5968000000000001E-2</v>
      </c>
      <c r="AS30" s="34">
        <f>$E$28/'Fixed data'!$C$7</f>
        <v>-2.5968000000000001E-2</v>
      </c>
      <c r="AT30" s="34">
        <f>$E$28/'Fixed data'!$C$7</f>
        <v>-2.5968000000000001E-2</v>
      </c>
      <c r="AU30" s="34">
        <f>$E$28/'Fixed data'!$C$7</f>
        <v>-2.5968000000000001E-2</v>
      </c>
      <c r="AV30" s="34">
        <f>$E$28/'Fixed data'!$C$7</f>
        <v>-2.5968000000000001E-2</v>
      </c>
      <c r="AW30" s="34">
        <f>$E$28/'Fixed data'!$C$7</f>
        <v>-2.5968000000000001E-2</v>
      </c>
      <c r="AX30" s="34">
        <f>$E$28/'Fixed data'!$C$7</f>
        <v>-2.5968000000000001E-2</v>
      </c>
      <c r="AY30" s="34"/>
      <c r="AZ30" s="34"/>
      <c r="BA30" s="34"/>
      <c r="BB30" s="34"/>
      <c r="BC30" s="34"/>
      <c r="BD30" s="34"/>
    </row>
    <row r="31" spans="1:56" ht="16.5" hidden="1" customHeight="1" outlineLevel="1" x14ac:dyDescent="0.35">
      <c r="A31" s="115"/>
      <c r="B31" s="9" t="s">
        <v>2</v>
      </c>
      <c r="C31" s="11" t="s">
        <v>54</v>
      </c>
      <c r="D31" s="9" t="s">
        <v>40</v>
      </c>
      <c r="F31" s="34"/>
      <c r="G31" s="34">
        <f>$F$28/'Fixed data'!$C$7</f>
        <v>-2.5083478119781386E-2</v>
      </c>
      <c r="H31" s="34">
        <f>$F$28/'Fixed data'!$C$7</f>
        <v>-2.5083478119781386E-2</v>
      </c>
      <c r="I31" s="34">
        <f>$F$28/'Fixed data'!$C$7</f>
        <v>-2.5083478119781386E-2</v>
      </c>
      <c r="J31" s="34">
        <f>$F$28/'Fixed data'!$C$7</f>
        <v>-2.5083478119781386E-2</v>
      </c>
      <c r="K31" s="34">
        <f>$F$28/'Fixed data'!$C$7</f>
        <v>-2.5083478119781386E-2</v>
      </c>
      <c r="L31" s="34">
        <f>$F$28/'Fixed data'!$C$7</f>
        <v>-2.5083478119781386E-2</v>
      </c>
      <c r="M31" s="34">
        <f>$F$28/'Fixed data'!$C$7</f>
        <v>-2.5083478119781386E-2</v>
      </c>
      <c r="N31" s="34">
        <f>$F$28/'Fixed data'!$C$7</f>
        <v>-2.5083478119781386E-2</v>
      </c>
      <c r="O31" s="34">
        <f>$F$28/'Fixed data'!$C$7</f>
        <v>-2.5083478119781386E-2</v>
      </c>
      <c r="P31" s="34">
        <f>$F$28/'Fixed data'!$C$7</f>
        <v>-2.5083478119781386E-2</v>
      </c>
      <c r="Q31" s="34">
        <f>$F$28/'Fixed data'!$C$7</f>
        <v>-2.5083478119781386E-2</v>
      </c>
      <c r="R31" s="34">
        <f>$F$28/'Fixed data'!$C$7</f>
        <v>-2.5083478119781386E-2</v>
      </c>
      <c r="S31" s="34">
        <f>$F$28/'Fixed data'!$C$7</f>
        <v>-2.5083478119781386E-2</v>
      </c>
      <c r="T31" s="34">
        <f>$F$28/'Fixed data'!$C$7</f>
        <v>-2.5083478119781386E-2</v>
      </c>
      <c r="U31" s="34">
        <f>$F$28/'Fixed data'!$C$7</f>
        <v>-2.5083478119781386E-2</v>
      </c>
      <c r="V31" s="34">
        <f>$F$28/'Fixed data'!$C$7</f>
        <v>-2.5083478119781386E-2</v>
      </c>
      <c r="W31" s="34">
        <f>$F$28/'Fixed data'!$C$7</f>
        <v>-2.5083478119781386E-2</v>
      </c>
      <c r="X31" s="34">
        <f>$F$28/'Fixed data'!$C$7</f>
        <v>-2.5083478119781386E-2</v>
      </c>
      <c r="Y31" s="34">
        <f>$F$28/'Fixed data'!$C$7</f>
        <v>-2.5083478119781386E-2</v>
      </c>
      <c r="Z31" s="34">
        <f>$F$28/'Fixed data'!$C$7</f>
        <v>-2.5083478119781386E-2</v>
      </c>
      <c r="AA31" s="34">
        <f>$F$28/'Fixed data'!$C$7</f>
        <v>-2.5083478119781386E-2</v>
      </c>
      <c r="AB31" s="34">
        <f>$F$28/'Fixed data'!$C$7</f>
        <v>-2.5083478119781386E-2</v>
      </c>
      <c r="AC31" s="34">
        <f>$F$28/'Fixed data'!$C$7</f>
        <v>-2.5083478119781386E-2</v>
      </c>
      <c r="AD31" s="34">
        <f>$F$28/'Fixed data'!$C$7</f>
        <v>-2.5083478119781386E-2</v>
      </c>
      <c r="AE31" s="34">
        <f>$F$28/'Fixed data'!$C$7</f>
        <v>-2.5083478119781386E-2</v>
      </c>
      <c r="AF31" s="34">
        <f>$F$28/'Fixed data'!$C$7</f>
        <v>-2.5083478119781386E-2</v>
      </c>
      <c r="AG31" s="34">
        <f>$F$28/'Fixed data'!$C$7</f>
        <v>-2.5083478119781386E-2</v>
      </c>
      <c r="AH31" s="34">
        <f>$F$28/'Fixed data'!$C$7</f>
        <v>-2.5083478119781386E-2</v>
      </c>
      <c r="AI31" s="34">
        <f>$F$28/'Fixed data'!$C$7</f>
        <v>-2.5083478119781386E-2</v>
      </c>
      <c r="AJ31" s="34">
        <f>$F$28/'Fixed data'!$C$7</f>
        <v>-2.5083478119781386E-2</v>
      </c>
      <c r="AK31" s="34">
        <f>$F$28/'Fixed data'!$C$7</f>
        <v>-2.5083478119781386E-2</v>
      </c>
      <c r="AL31" s="34">
        <f>$F$28/'Fixed data'!$C$7</f>
        <v>-2.5083478119781386E-2</v>
      </c>
      <c r="AM31" s="34">
        <f>$F$28/'Fixed data'!$C$7</f>
        <v>-2.5083478119781386E-2</v>
      </c>
      <c r="AN31" s="34">
        <f>$F$28/'Fixed data'!$C$7</f>
        <v>-2.5083478119781386E-2</v>
      </c>
      <c r="AO31" s="34">
        <f>$F$28/'Fixed data'!$C$7</f>
        <v>-2.5083478119781386E-2</v>
      </c>
      <c r="AP31" s="34">
        <f>$F$28/'Fixed data'!$C$7</f>
        <v>-2.5083478119781386E-2</v>
      </c>
      <c r="AQ31" s="34">
        <f>$F$28/'Fixed data'!$C$7</f>
        <v>-2.5083478119781386E-2</v>
      </c>
      <c r="AR31" s="34">
        <f>$F$28/'Fixed data'!$C$7</f>
        <v>-2.5083478119781386E-2</v>
      </c>
      <c r="AS31" s="34">
        <f>$F$28/'Fixed data'!$C$7</f>
        <v>-2.5083478119781386E-2</v>
      </c>
      <c r="AT31" s="34">
        <f>$F$28/'Fixed data'!$C$7</f>
        <v>-2.5083478119781386E-2</v>
      </c>
      <c r="AU31" s="34">
        <f>$F$28/'Fixed data'!$C$7</f>
        <v>-2.5083478119781386E-2</v>
      </c>
      <c r="AV31" s="34">
        <f>$F$28/'Fixed data'!$C$7</f>
        <v>-2.5083478119781386E-2</v>
      </c>
      <c r="AW31" s="34">
        <f>$F$28/'Fixed data'!$C$7</f>
        <v>-2.5083478119781386E-2</v>
      </c>
      <c r="AX31" s="34">
        <f>$F$28/'Fixed data'!$C$7</f>
        <v>-2.5083478119781386E-2</v>
      </c>
      <c r="AY31" s="34">
        <f>$F$28/'Fixed data'!$C$7</f>
        <v>-2.5083478119781386E-2</v>
      </c>
      <c r="AZ31" s="34"/>
      <c r="BA31" s="34"/>
      <c r="BB31" s="34"/>
      <c r="BC31" s="34"/>
      <c r="BD31" s="34"/>
    </row>
    <row r="32" spans="1:56" ht="16.5" hidden="1" customHeight="1" outlineLevel="1" x14ac:dyDescent="0.35">
      <c r="A32" s="115"/>
      <c r="B32" s="9" t="s">
        <v>3</v>
      </c>
      <c r="C32" s="11" t="s">
        <v>55</v>
      </c>
      <c r="D32" s="9" t="s">
        <v>40</v>
      </c>
      <c r="F32" s="34"/>
      <c r="G32" s="34"/>
      <c r="H32" s="34">
        <f>$G$28/'Fixed data'!$C$7</f>
        <v>-2.4179121825304926E-2</v>
      </c>
      <c r="I32" s="34">
        <f>$G$28/'Fixed data'!$C$7</f>
        <v>-2.4179121825304926E-2</v>
      </c>
      <c r="J32" s="34">
        <f>$G$28/'Fixed data'!$C$7</f>
        <v>-2.4179121825304926E-2</v>
      </c>
      <c r="K32" s="34">
        <f>$G$28/'Fixed data'!$C$7</f>
        <v>-2.4179121825304926E-2</v>
      </c>
      <c r="L32" s="34">
        <f>$G$28/'Fixed data'!$C$7</f>
        <v>-2.4179121825304926E-2</v>
      </c>
      <c r="M32" s="34">
        <f>$G$28/'Fixed data'!$C$7</f>
        <v>-2.4179121825304926E-2</v>
      </c>
      <c r="N32" s="34">
        <f>$G$28/'Fixed data'!$C$7</f>
        <v>-2.4179121825304926E-2</v>
      </c>
      <c r="O32" s="34">
        <f>$G$28/'Fixed data'!$C$7</f>
        <v>-2.4179121825304926E-2</v>
      </c>
      <c r="P32" s="34">
        <f>$G$28/'Fixed data'!$C$7</f>
        <v>-2.4179121825304926E-2</v>
      </c>
      <c r="Q32" s="34">
        <f>$G$28/'Fixed data'!$C$7</f>
        <v>-2.4179121825304926E-2</v>
      </c>
      <c r="R32" s="34">
        <f>$G$28/'Fixed data'!$C$7</f>
        <v>-2.4179121825304926E-2</v>
      </c>
      <c r="S32" s="34">
        <f>$G$28/'Fixed data'!$C$7</f>
        <v>-2.4179121825304926E-2</v>
      </c>
      <c r="T32" s="34">
        <f>$G$28/'Fixed data'!$C$7</f>
        <v>-2.4179121825304926E-2</v>
      </c>
      <c r="U32" s="34">
        <f>$G$28/'Fixed data'!$C$7</f>
        <v>-2.4179121825304926E-2</v>
      </c>
      <c r="V32" s="34">
        <f>$G$28/'Fixed data'!$C$7</f>
        <v>-2.4179121825304926E-2</v>
      </c>
      <c r="W32" s="34">
        <f>$G$28/'Fixed data'!$C$7</f>
        <v>-2.4179121825304926E-2</v>
      </c>
      <c r="X32" s="34">
        <f>$G$28/'Fixed data'!$C$7</f>
        <v>-2.4179121825304926E-2</v>
      </c>
      <c r="Y32" s="34">
        <f>$G$28/'Fixed data'!$C$7</f>
        <v>-2.4179121825304926E-2</v>
      </c>
      <c r="Z32" s="34">
        <f>$G$28/'Fixed data'!$C$7</f>
        <v>-2.4179121825304926E-2</v>
      </c>
      <c r="AA32" s="34">
        <f>$G$28/'Fixed data'!$C$7</f>
        <v>-2.4179121825304926E-2</v>
      </c>
      <c r="AB32" s="34">
        <f>$G$28/'Fixed data'!$C$7</f>
        <v>-2.4179121825304926E-2</v>
      </c>
      <c r="AC32" s="34">
        <f>$G$28/'Fixed data'!$C$7</f>
        <v>-2.4179121825304926E-2</v>
      </c>
      <c r="AD32" s="34">
        <f>$G$28/'Fixed data'!$C$7</f>
        <v>-2.4179121825304926E-2</v>
      </c>
      <c r="AE32" s="34">
        <f>$G$28/'Fixed data'!$C$7</f>
        <v>-2.4179121825304926E-2</v>
      </c>
      <c r="AF32" s="34">
        <f>$G$28/'Fixed data'!$C$7</f>
        <v>-2.4179121825304926E-2</v>
      </c>
      <c r="AG32" s="34">
        <f>$G$28/'Fixed data'!$C$7</f>
        <v>-2.4179121825304926E-2</v>
      </c>
      <c r="AH32" s="34">
        <f>$G$28/'Fixed data'!$C$7</f>
        <v>-2.4179121825304926E-2</v>
      </c>
      <c r="AI32" s="34">
        <f>$G$28/'Fixed data'!$C$7</f>
        <v>-2.4179121825304926E-2</v>
      </c>
      <c r="AJ32" s="34">
        <f>$G$28/'Fixed data'!$C$7</f>
        <v>-2.4179121825304926E-2</v>
      </c>
      <c r="AK32" s="34">
        <f>$G$28/'Fixed data'!$C$7</f>
        <v>-2.4179121825304926E-2</v>
      </c>
      <c r="AL32" s="34">
        <f>$G$28/'Fixed data'!$C$7</f>
        <v>-2.4179121825304926E-2</v>
      </c>
      <c r="AM32" s="34">
        <f>$G$28/'Fixed data'!$C$7</f>
        <v>-2.4179121825304926E-2</v>
      </c>
      <c r="AN32" s="34">
        <f>$G$28/'Fixed data'!$C$7</f>
        <v>-2.4179121825304926E-2</v>
      </c>
      <c r="AO32" s="34">
        <f>$G$28/'Fixed data'!$C$7</f>
        <v>-2.4179121825304926E-2</v>
      </c>
      <c r="AP32" s="34">
        <f>$G$28/'Fixed data'!$C$7</f>
        <v>-2.4179121825304926E-2</v>
      </c>
      <c r="AQ32" s="34">
        <f>$G$28/'Fixed data'!$C$7</f>
        <v>-2.4179121825304926E-2</v>
      </c>
      <c r="AR32" s="34">
        <f>$G$28/'Fixed data'!$C$7</f>
        <v>-2.4179121825304926E-2</v>
      </c>
      <c r="AS32" s="34">
        <f>$G$28/'Fixed data'!$C$7</f>
        <v>-2.4179121825304926E-2</v>
      </c>
      <c r="AT32" s="34">
        <f>$G$28/'Fixed data'!$C$7</f>
        <v>-2.4179121825304926E-2</v>
      </c>
      <c r="AU32" s="34">
        <f>$G$28/'Fixed data'!$C$7</f>
        <v>-2.4179121825304926E-2</v>
      </c>
      <c r="AV32" s="34">
        <f>$G$28/'Fixed data'!$C$7</f>
        <v>-2.4179121825304926E-2</v>
      </c>
      <c r="AW32" s="34">
        <f>$G$28/'Fixed data'!$C$7</f>
        <v>-2.4179121825304926E-2</v>
      </c>
      <c r="AX32" s="34">
        <f>$G$28/'Fixed data'!$C$7</f>
        <v>-2.4179121825304926E-2</v>
      </c>
      <c r="AY32" s="34">
        <f>$G$28/'Fixed data'!$C$7</f>
        <v>-2.4179121825304926E-2</v>
      </c>
      <c r="AZ32" s="34">
        <f>$G$28/'Fixed data'!$C$7</f>
        <v>-2.4179121825304926E-2</v>
      </c>
      <c r="BA32" s="34"/>
      <c r="BB32" s="34"/>
      <c r="BC32" s="34"/>
      <c r="BD32" s="34"/>
    </row>
    <row r="33" spans="1:57" ht="16.5" hidden="1" customHeight="1" outlineLevel="1" x14ac:dyDescent="0.35">
      <c r="A33" s="115"/>
      <c r="B33" s="9" t="s">
        <v>4</v>
      </c>
      <c r="C33" s="11" t="s">
        <v>56</v>
      </c>
      <c r="D33" s="9" t="s">
        <v>40</v>
      </c>
      <c r="F33" s="34"/>
      <c r="G33" s="34"/>
      <c r="H33" s="34"/>
      <c r="I33" s="34">
        <f>$H$28/'Fixed data'!$C$7</f>
        <v>-3.5703889607099165E-2</v>
      </c>
      <c r="J33" s="34">
        <f>$H$28/'Fixed data'!$C$7</f>
        <v>-3.5703889607099165E-2</v>
      </c>
      <c r="K33" s="34">
        <f>$H$28/'Fixed data'!$C$7</f>
        <v>-3.5703889607099165E-2</v>
      </c>
      <c r="L33" s="34">
        <f>$H$28/'Fixed data'!$C$7</f>
        <v>-3.5703889607099165E-2</v>
      </c>
      <c r="M33" s="34">
        <f>$H$28/'Fixed data'!$C$7</f>
        <v>-3.5703889607099165E-2</v>
      </c>
      <c r="N33" s="34">
        <f>$H$28/'Fixed data'!$C$7</f>
        <v>-3.5703889607099165E-2</v>
      </c>
      <c r="O33" s="34">
        <f>$H$28/'Fixed data'!$C$7</f>
        <v>-3.5703889607099165E-2</v>
      </c>
      <c r="P33" s="34">
        <f>$H$28/'Fixed data'!$C$7</f>
        <v>-3.5703889607099165E-2</v>
      </c>
      <c r="Q33" s="34">
        <f>$H$28/'Fixed data'!$C$7</f>
        <v>-3.5703889607099165E-2</v>
      </c>
      <c r="R33" s="34">
        <f>$H$28/'Fixed data'!$C$7</f>
        <v>-3.5703889607099165E-2</v>
      </c>
      <c r="S33" s="34">
        <f>$H$28/'Fixed data'!$C$7</f>
        <v>-3.5703889607099165E-2</v>
      </c>
      <c r="T33" s="34">
        <f>$H$28/'Fixed data'!$C$7</f>
        <v>-3.5703889607099165E-2</v>
      </c>
      <c r="U33" s="34">
        <f>$H$28/'Fixed data'!$C$7</f>
        <v>-3.5703889607099165E-2</v>
      </c>
      <c r="V33" s="34">
        <f>$H$28/'Fixed data'!$C$7</f>
        <v>-3.5703889607099165E-2</v>
      </c>
      <c r="W33" s="34">
        <f>$H$28/'Fixed data'!$C$7</f>
        <v>-3.5703889607099165E-2</v>
      </c>
      <c r="X33" s="34">
        <f>$H$28/'Fixed data'!$C$7</f>
        <v>-3.5703889607099165E-2</v>
      </c>
      <c r="Y33" s="34">
        <f>$H$28/'Fixed data'!$C$7</f>
        <v>-3.5703889607099165E-2</v>
      </c>
      <c r="Z33" s="34">
        <f>$H$28/'Fixed data'!$C$7</f>
        <v>-3.5703889607099165E-2</v>
      </c>
      <c r="AA33" s="34">
        <f>$H$28/'Fixed data'!$C$7</f>
        <v>-3.5703889607099165E-2</v>
      </c>
      <c r="AB33" s="34">
        <f>$H$28/'Fixed data'!$C$7</f>
        <v>-3.5703889607099165E-2</v>
      </c>
      <c r="AC33" s="34">
        <f>$H$28/'Fixed data'!$C$7</f>
        <v>-3.5703889607099165E-2</v>
      </c>
      <c r="AD33" s="34">
        <f>$H$28/'Fixed data'!$C$7</f>
        <v>-3.5703889607099165E-2</v>
      </c>
      <c r="AE33" s="34">
        <f>$H$28/'Fixed data'!$C$7</f>
        <v>-3.5703889607099165E-2</v>
      </c>
      <c r="AF33" s="34">
        <f>$H$28/'Fixed data'!$C$7</f>
        <v>-3.5703889607099165E-2</v>
      </c>
      <c r="AG33" s="34">
        <f>$H$28/'Fixed data'!$C$7</f>
        <v>-3.5703889607099165E-2</v>
      </c>
      <c r="AH33" s="34">
        <f>$H$28/'Fixed data'!$C$7</f>
        <v>-3.5703889607099165E-2</v>
      </c>
      <c r="AI33" s="34">
        <f>$H$28/'Fixed data'!$C$7</f>
        <v>-3.5703889607099165E-2</v>
      </c>
      <c r="AJ33" s="34">
        <f>$H$28/'Fixed data'!$C$7</f>
        <v>-3.5703889607099165E-2</v>
      </c>
      <c r="AK33" s="34">
        <f>$H$28/'Fixed data'!$C$7</f>
        <v>-3.5703889607099165E-2</v>
      </c>
      <c r="AL33" s="34">
        <f>$H$28/'Fixed data'!$C$7</f>
        <v>-3.5703889607099165E-2</v>
      </c>
      <c r="AM33" s="34">
        <f>$H$28/'Fixed data'!$C$7</f>
        <v>-3.5703889607099165E-2</v>
      </c>
      <c r="AN33" s="34">
        <f>$H$28/'Fixed data'!$C$7</f>
        <v>-3.5703889607099165E-2</v>
      </c>
      <c r="AO33" s="34">
        <f>$H$28/'Fixed data'!$C$7</f>
        <v>-3.5703889607099165E-2</v>
      </c>
      <c r="AP33" s="34">
        <f>$H$28/'Fixed data'!$C$7</f>
        <v>-3.5703889607099165E-2</v>
      </c>
      <c r="AQ33" s="34">
        <f>$H$28/'Fixed data'!$C$7</f>
        <v>-3.5703889607099165E-2</v>
      </c>
      <c r="AR33" s="34">
        <f>$H$28/'Fixed data'!$C$7</f>
        <v>-3.5703889607099165E-2</v>
      </c>
      <c r="AS33" s="34">
        <f>$H$28/'Fixed data'!$C$7</f>
        <v>-3.5703889607099165E-2</v>
      </c>
      <c r="AT33" s="34">
        <f>$H$28/'Fixed data'!$C$7</f>
        <v>-3.5703889607099165E-2</v>
      </c>
      <c r="AU33" s="34">
        <f>$H$28/'Fixed data'!$C$7</f>
        <v>-3.5703889607099165E-2</v>
      </c>
      <c r="AV33" s="34">
        <f>$H$28/'Fixed data'!$C$7</f>
        <v>-3.5703889607099165E-2</v>
      </c>
      <c r="AW33" s="34">
        <f>$H$28/'Fixed data'!$C$7</f>
        <v>-3.5703889607099165E-2</v>
      </c>
      <c r="AX33" s="34">
        <f>$H$28/'Fixed data'!$C$7</f>
        <v>-3.5703889607099165E-2</v>
      </c>
      <c r="AY33" s="34">
        <f>$H$28/'Fixed data'!$C$7</f>
        <v>-3.5703889607099165E-2</v>
      </c>
      <c r="AZ33" s="34">
        <f>$H$28/'Fixed data'!$C$7</f>
        <v>-3.5703889607099165E-2</v>
      </c>
      <c r="BA33" s="34">
        <f>$H$28/'Fixed data'!$C$7</f>
        <v>-3.5703889607099165E-2</v>
      </c>
      <c r="BB33" s="34"/>
      <c r="BC33" s="34"/>
      <c r="BD33" s="34"/>
    </row>
    <row r="34" spans="1:57" ht="16.5" hidden="1" customHeight="1" outlineLevel="1" x14ac:dyDescent="0.35">
      <c r="A34" s="115"/>
      <c r="B34" s="9" t="s">
        <v>5</v>
      </c>
      <c r="C34" s="11" t="s">
        <v>57</v>
      </c>
      <c r="D34" s="9" t="s">
        <v>40</v>
      </c>
      <c r="F34" s="34"/>
      <c r="G34" s="34"/>
      <c r="H34" s="34"/>
      <c r="I34" s="34"/>
      <c r="J34" s="34">
        <f>$I$28/'Fixed data'!$C$7</f>
        <v>-3.4159425196351359E-2</v>
      </c>
      <c r="K34" s="34">
        <f>$I$28/'Fixed data'!$C$7</f>
        <v>-3.4159425196351359E-2</v>
      </c>
      <c r="L34" s="34">
        <f>$I$28/'Fixed data'!$C$7</f>
        <v>-3.4159425196351359E-2</v>
      </c>
      <c r="M34" s="34">
        <f>$I$28/'Fixed data'!$C$7</f>
        <v>-3.4159425196351359E-2</v>
      </c>
      <c r="N34" s="34">
        <f>$I$28/'Fixed data'!$C$7</f>
        <v>-3.4159425196351359E-2</v>
      </c>
      <c r="O34" s="34">
        <f>$I$28/'Fixed data'!$C$7</f>
        <v>-3.4159425196351359E-2</v>
      </c>
      <c r="P34" s="34">
        <f>$I$28/'Fixed data'!$C$7</f>
        <v>-3.4159425196351359E-2</v>
      </c>
      <c r="Q34" s="34">
        <f>$I$28/'Fixed data'!$C$7</f>
        <v>-3.4159425196351359E-2</v>
      </c>
      <c r="R34" s="34">
        <f>$I$28/'Fixed data'!$C$7</f>
        <v>-3.4159425196351359E-2</v>
      </c>
      <c r="S34" s="34">
        <f>$I$28/'Fixed data'!$C$7</f>
        <v>-3.4159425196351359E-2</v>
      </c>
      <c r="T34" s="34">
        <f>$I$28/'Fixed data'!$C$7</f>
        <v>-3.4159425196351359E-2</v>
      </c>
      <c r="U34" s="34">
        <f>$I$28/'Fixed data'!$C$7</f>
        <v>-3.4159425196351359E-2</v>
      </c>
      <c r="V34" s="34">
        <f>$I$28/'Fixed data'!$C$7</f>
        <v>-3.4159425196351359E-2</v>
      </c>
      <c r="W34" s="34">
        <f>$I$28/'Fixed data'!$C$7</f>
        <v>-3.4159425196351359E-2</v>
      </c>
      <c r="X34" s="34">
        <f>$I$28/'Fixed data'!$C$7</f>
        <v>-3.4159425196351359E-2</v>
      </c>
      <c r="Y34" s="34">
        <f>$I$28/'Fixed data'!$C$7</f>
        <v>-3.4159425196351359E-2</v>
      </c>
      <c r="Z34" s="34">
        <f>$I$28/'Fixed data'!$C$7</f>
        <v>-3.4159425196351359E-2</v>
      </c>
      <c r="AA34" s="34">
        <f>$I$28/'Fixed data'!$C$7</f>
        <v>-3.4159425196351359E-2</v>
      </c>
      <c r="AB34" s="34">
        <f>$I$28/'Fixed data'!$C$7</f>
        <v>-3.4159425196351359E-2</v>
      </c>
      <c r="AC34" s="34">
        <f>$I$28/'Fixed data'!$C$7</f>
        <v>-3.4159425196351359E-2</v>
      </c>
      <c r="AD34" s="34">
        <f>$I$28/'Fixed data'!$C$7</f>
        <v>-3.4159425196351359E-2</v>
      </c>
      <c r="AE34" s="34">
        <f>$I$28/'Fixed data'!$C$7</f>
        <v>-3.4159425196351359E-2</v>
      </c>
      <c r="AF34" s="34">
        <f>$I$28/'Fixed data'!$C$7</f>
        <v>-3.4159425196351359E-2</v>
      </c>
      <c r="AG34" s="34">
        <f>$I$28/'Fixed data'!$C$7</f>
        <v>-3.4159425196351359E-2</v>
      </c>
      <c r="AH34" s="34">
        <f>$I$28/'Fixed data'!$C$7</f>
        <v>-3.4159425196351359E-2</v>
      </c>
      <c r="AI34" s="34">
        <f>$I$28/'Fixed data'!$C$7</f>
        <v>-3.4159425196351359E-2</v>
      </c>
      <c r="AJ34" s="34">
        <f>$I$28/'Fixed data'!$C$7</f>
        <v>-3.4159425196351359E-2</v>
      </c>
      <c r="AK34" s="34">
        <f>$I$28/'Fixed data'!$C$7</f>
        <v>-3.4159425196351359E-2</v>
      </c>
      <c r="AL34" s="34">
        <f>$I$28/'Fixed data'!$C$7</f>
        <v>-3.4159425196351359E-2</v>
      </c>
      <c r="AM34" s="34">
        <f>$I$28/'Fixed data'!$C$7</f>
        <v>-3.4159425196351359E-2</v>
      </c>
      <c r="AN34" s="34">
        <f>$I$28/'Fixed data'!$C$7</f>
        <v>-3.4159425196351359E-2</v>
      </c>
      <c r="AO34" s="34">
        <f>$I$28/'Fixed data'!$C$7</f>
        <v>-3.4159425196351359E-2</v>
      </c>
      <c r="AP34" s="34">
        <f>$I$28/'Fixed data'!$C$7</f>
        <v>-3.4159425196351359E-2</v>
      </c>
      <c r="AQ34" s="34">
        <f>$I$28/'Fixed data'!$C$7</f>
        <v>-3.4159425196351359E-2</v>
      </c>
      <c r="AR34" s="34">
        <f>$I$28/'Fixed data'!$C$7</f>
        <v>-3.4159425196351359E-2</v>
      </c>
      <c r="AS34" s="34">
        <f>$I$28/'Fixed data'!$C$7</f>
        <v>-3.4159425196351359E-2</v>
      </c>
      <c r="AT34" s="34">
        <f>$I$28/'Fixed data'!$C$7</f>
        <v>-3.4159425196351359E-2</v>
      </c>
      <c r="AU34" s="34">
        <f>$I$28/'Fixed data'!$C$7</f>
        <v>-3.4159425196351359E-2</v>
      </c>
      <c r="AV34" s="34">
        <f>$I$28/'Fixed data'!$C$7</f>
        <v>-3.4159425196351359E-2</v>
      </c>
      <c r="AW34" s="34">
        <f>$I$28/'Fixed data'!$C$7</f>
        <v>-3.4159425196351359E-2</v>
      </c>
      <c r="AX34" s="34">
        <f>$I$28/'Fixed data'!$C$7</f>
        <v>-3.4159425196351359E-2</v>
      </c>
      <c r="AY34" s="34">
        <f>$I$28/'Fixed data'!$C$7</f>
        <v>-3.4159425196351359E-2</v>
      </c>
      <c r="AZ34" s="34">
        <f>$I$28/'Fixed data'!$C$7</f>
        <v>-3.4159425196351359E-2</v>
      </c>
      <c r="BA34" s="34">
        <f>$I$28/'Fixed data'!$C$7</f>
        <v>-3.4159425196351359E-2</v>
      </c>
      <c r="BB34" s="34">
        <f>$I$28/'Fixed data'!$C$7</f>
        <v>-3.4159425196351359E-2</v>
      </c>
      <c r="BC34" s="34"/>
      <c r="BD34" s="34"/>
    </row>
    <row r="35" spans="1:57" ht="16.5" hidden="1" customHeight="1" outlineLevel="1" x14ac:dyDescent="0.35">
      <c r="A35" s="115"/>
      <c r="B35" s="9" t="s">
        <v>6</v>
      </c>
      <c r="C35" s="11" t="s">
        <v>58</v>
      </c>
      <c r="D35" s="9" t="s">
        <v>40</v>
      </c>
      <c r="F35" s="34"/>
      <c r="G35" s="34"/>
      <c r="H35" s="34"/>
      <c r="I35" s="34"/>
      <c r="J35" s="34"/>
      <c r="K35" s="34">
        <f>$J$28/'Fixed data'!$C$7</f>
        <v>-2.0252619134337877E-2</v>
      </c>
      <c r="L35" s="34">
        <f>$J$28/'Fixed data'!$C$7</f>
        <v>-2.0252619134337877E-2</v>
      </c>
      <c r="M35" s="34">
        <f>$J$28/'Fixed data'!$C$7</f>
        <v>-2.0252619134337877E-2</v>
      </c>
      <c r="N35" s="34">
        <f>$J$28/'Fixed data'!$C$7</f>
        <v>-2.0252619134337877E-2</v>
      </c>
      <c r="O35" s="34">
        <f>$J$28/'Fixed data'!$C$7</f>
        <v>-2.0252619134337877E-2</v>
      </c>
      <c r="P35" s="34">
        <f>$J$28/'Fixed data'!$C$7</f>
        <v>-2.0252619134337877E-2</v>
      </c>
      <c r="Q35" s="34">
        <f>$J$28/'Fixed data'!$C$7</f>
        <v>-2.0252619134337877E-2</v>
      </c>
      <c r="R35" s="34">
        <f>$J$28/'Fixed data'!$C$7</f>
        <v>-2.0252619134337877E-2</v>
      </c>
      <c r="S35" s="34">
        <f>$J$28/'Fixed data'!$C$7</f>
        <v>-2.0252619134337877E-2</v>
      </c>
      <c r="T35" s="34">
        <f>$J$28/'Fixed data'!$C$7</f>
        <v>-2.0252619134337877E-2</v>
      </c>
      <c r="U35" s="34">
        <f>$J$28/'Fixed data'!$C$7</f>
        <v>-2.0252619134337877E-2</v>
      </c>
      <c r="V35" s="34">
        <f>$J$28/'Fixed data'!$C$7</f>
        <v>-2.0252619134337877E-2</v>
      </c>
      <c r="W35" s="34">
        <f>$J$28/'Fixed data'!$C$7</f>
        <v>-2.0252619134337877E-2</v>
      </c>
      <c r="X35" s="34">
        <f>$J$28/'Fixed data'!$C$7</f>
        <v>-2.0252619134337877E-2</v>
      </c>
      <c r="Y35" s="34">
        <f>$J$28/'Fixed data'!$C$7</f>
        <v>-2.0252619134337877E-2</v>
      </c>
      <c r="Z35" s="34">
        <f>$J$28/'Fixed data'!$C$7</f>
        <v>-2.0252619134337877E-2</v>
      </c>
      <c r="AA35" s="34">
        <f>$J$28/'Fixed data'!$C$7</f>
        <v>-2.0252619134337877E-2</v>
      </c>
      <c r="AB35" s="34">
        <f>$J$28/'Fixed data'!$C$7</f>
        <v>-2.0252619134337877E-2</v>
      </c>
      <c r="AC35" s="34">
        <f>$J$28/'Fixed data'!$C$7</f>
        <v>-2.0252619134337877E-2</v>
      </c>
      <c r="AD35" s="34">
        <f>$J$28/'Fixed data'!$C$7</f>
        <v>-2.0252619134337877E-2</v>
      </c>
      <c r="AE35" s="34">
        <f>$J$28/'Fixed data'!$C$7</f>
        <v>-2.0252619134337877E-2</v>
      </c>
      <c r="AF35" s="34">
        <f>$J$28/'Fixed data'!$C$7</f>
        <v>-2.0252619134337877E-2</v>
      </c>
      <c r="AG35" s="34">
        <f>$J$28/'Fixed data'!$C$7</f>
        <v>-2.0252619134337877E-2</v>
      </c>
      <c r="AH35" s="34">
        <f>$J$28/'Fixed data'!$C$7</f>
        <v>-2.0252619134337877E-2</v>
      </c>
      <c r="AI35" s="34">
        <f>$J$28/'Fixed data'!$C$7</f>
        <v>-2.0252619134337877E-2</v>
      </c>
      <c r="AJ35" s="34">
        <f>$J$28/'Fixed data'!$C$7</f>
        <v>-2.0252619134337877E-2</v>
      </c>
      <c r="AK35" s="34">
        <f>$J$28/'Fixed data'!$C$7</f>
        <v>-2.0252619134337877E-2</v>
      </c>
      <c r="AL35" s="34">
        <f>$J$28/'Fixed data'!$C$7</f>
        <v>-2.0252619134337877E-2</v>
      </c>
      <c r="AM35" s="34">
        <f>$J$28/'Fixed data'!$C$7</f>
        <v>-2.0252619134337877E-2</v>
      </c>
      <c r="AN35" s="34">
        <f>$J$28/'Fixed data'!$C$7</f>
        <v>-2.0252619134337877E-2</v>
      </c>
      <c r="AO35" s="34">
        <f>$J$28/'Fixed data'!$C$7</f>
        <v>-2.0252619134337877E-2</v>
      </c>
      <c r="AP35" s="34">
        <f>$J$28/'Fixed data'!$C$7</f>
        <v>-2.0252619134337877E-2</v>
      </c>
      <c r="AQ35" s="34">
        <f>$J$28/'Fixed data'!$C$7</f>
        <v>-2.0252619134337877E-2</v>
      </c>
      <c r="AR35" s="34">
        <f>$J$28/'Fixed data'!$C$7</f>
        <v>-2.0252619134337877E-2</v>
      </c>
      <c r="AS35" s="34">
        <f>$J$28/'Fixed data'!$C$7</f>
        <v>-2.0252619134337877E-2</v>
      </c>
      <c r="AT35" s="34">
        <f>$J$28/'Fixed data'!$C$7</f>
        <v>-2.0252619134337877E-2</v>
      </c>
      <c r="AU35" s="34">
        <f>$J$28/'Fixed data'!$C$7</f>
        <v>-2.0252619134337877E-2</v>
      </c>
      <c r="AV35" s="34">
        <f>$J$28/'Fixed data'!$C$7</f>
        <v>-2.0252619134337877E-2</v>
      </c>
      <c r="AW35" s="34">
        <f>$J$28/'Fixed data'!$C$7</f>
        <v>-2.0252619134337877E-2</v>
      </c>
      <c r="AX35" s="34">
        <f>$J$28/'Fixed data'!$C$7</f>
        <v>-2.0252619134337877E-2</v>
      </c>
      <c r="AY35" s="34">
        <f>$J$28/'Fixed data'!$C$7</f>
        <v>-2.0252619134337877E-2</v>
      </c>
      <c r="AZ35" s="34">
        <f>$J$28/'Fixed data'!$C$7</f>
        <v>-2.0252619134337877E-2</v>
      </c>
      <c r="BA35" s="34">
        <f>$J$28/'Fixed data'!$C$7</f>
        <v>-2.0252619134337877E-2</v>
      </c>
      <c r="BB35" s="34">
        <f>$J$28/'Fixed data'!$C$7</f>
        <v>-2.0252619134337877E-2</v>
      </c>
      <c r="BC35" s="34">
        <f>$J$28/'Fixed data'!$C$7</f>
        <v>-2.0252619134337877E-2</v>
      </c>
      <c r="BD35" s="34"/>
    </row>
    <row r="36" spans="1:57" ht="16.5" hidden="1" customHeight="1" outlineLevel="1" x14ac:dyDescent="0.35">
      <c r="A36" s="115"/>
      <c r="B36" s="9" t="s">
        <v>32</v>
      </c>
      <c r="C36" s="11" t="s">
        <v>59</v>
      </c>
      <c r="D36" s="9" t="s">
        <v>40</v>
      </c>
      <c r="F36" s="34"/>
      <c r="G36" s="34"/>
      <c r="H36" s="34"/>
      <c r="I36" s="34"/>
      <c r="J36" s="34"/>
      <c r="K36" s="34"/>
      <c r="L36" s="34">
        <f>$K$28/'Fixed data'!$C$7</f>
        <v>-1.9045095255666344E-2</v>
      </c>
      <c r="M36" s="34">
        <f>$K$28/'Fixed data'!$C$7</f>
        <v>-1.9045095255666344E-2</v>
      </c>
      <c r="N36" s="34">
        <f>$K$28/'Fixed data'!$C$7</f>
        <v>-1.9045095255666344E-2</v>
      </c>
      <c r="O36" s="34">
        <f>$K$28/'Fixed data'!$C$7</f>
        <v>-1.9045095255666344E-2</v>
      </c>
      <c r="P36" s="34">
        <f>$K$28/'Fixed data'!$C$7</f>
        <v>-1.9045095255666344E-2</v>
      </c>
      <c r="Q36" s="34">
        <f>$K$28/'Fixed data'!$C$7</f>
        <v>-1.9045095255666344E-2</v>
      </c>
      <c r="R36" s="34">
        <f>$K$28/'Fixed data'!$C$7</f>
        <v>-1.9045095255666344E-2</v>
      </c>
      <c r="S36" s="34">
        <f>$K$28/'Fixed data'!$C$7</f>
        <v>-1.9045095255666344E-2</v>
      </c>
      <c r="T36" s="34">
        <f>$K$28/'Fixed data'!$C$7</f>
        <v>-1.9045095255666344E-2</v>
      </c>
      <c r="U36" s="34">
        <f>$K$28/'Fixed data'!$C$7</f>
        <v>-1.9045095255666344E-2</v>
      </c>
      <c r="V36" s="34">
        <f>$K$28/'Fixed data'!$C$7</f>
        <v>-1.9045095255666344E-2</v>
      </c>
      <c r="W36" s="34">
        <f>$K$28/'Fixed data'!$C$7</f>
        <v>-1.9045095255666344E-2</v>
      </c>
      <c r="X36" s="34">
        <f>$K$28/'Fixed data'!$C$7</f>
        <v>-1.9045095255666344E-2</v>
      </c>
      <c r="Y36" s="34">
        <f>$K$28/'Fixed data'!$C$7</f>
        <v>-1.9045095255666344E-2</v>
      </c>
      <c r="Z36" s="34">
        <f>$K$28/'Fixed data'!$C$7</f>
        <v>-1.9045095255666344E-2</v>
      </c>
      <c r="AA36" s="34">
        <f>$K$28/'Fixed data'!$C$7</f>
        <v>-1.9045095255666344E-2</v>
      </c>
      <c r="AB36" s="34">
        <f>$K$28/'Fixed data'!$C$7</f>
        <v>-1.9045095255666344E-2</v>
      </c>
      <c r="AC36" s="34">
        <f>$K$28/'Fixed data'!$C$7</f>
        <v>-1.9045095255666344E-2</v>
      </c>
      <c r="AD36" s="34">
        <f>$K$28/'Fixed data'!$C$7</f>
        <v>-1.9045095255666344E-2</v>
      </c>
      <c r="AE36" s="34">
        <f>$K$28/'Fixed data'!$C$7</f>
        <v>-1.9045095255666344E-2</v>
      </c>
      <c r="AF36" s="34">
        <f>$K$28/'Fixed data'!$C$7</f>
        <v>-1.9045095255666344E-2</v>
      </c>
      <c r="AG36" s="34">
        <f>$K$28/'Fixed data'!$C$7</f>
        <v>-1.9045095255666344E-2</v>
      </c>
      <c r="AH36" s="34">
        <f>$K$28/'Fixed data'!$C$7</f>
        <v>-1.9045095255666344E-2</v>
      </c>
      <c r="AI36" s="34">
        <f>$K$28/'Fixed data'!$C$7</f>
        <v>-1.9045095255666344E-2</v>
      </c>
      <c r="AJ36" s="34">
        <f>$K$28/'Fixed data'!$C$7</f>
        <v>-1.9045095255666344E-2</v>
      </c>
      <c r="AK36" s="34">
        <f>$K$28/'Fixed data'!$C$7</f>
        <v>-1.9045095255666344E-2</v>
      </c>
      <c r="AL36" s="34">
        <f>$K$28/'Fixed data'!$C$7</f>
        <v>-1.9045095255666344E-2</v>
      </c>
      <c r="AM36" s="34">
        <f>$K$28/'Fixed data'!$C$7</f>
        <v>-1.9045095255666344E-2</v>
      </c>
      <c r="AN36" s="34">
        <f>$K$28/'Fixed data'!$C$7</f>
        <v>-1.9045095255666344E-2</v>
      </c>
      <c r="AO36" s="34">
        <f>$K$28/'Fixed data'!$C$7</f>
        <v>-1.9045095255666344E-2</v>
      </c>
      <c r="AP36" s="34">
        <f>$K$28/'Fixed data'!$C$7</f>
        <v>-1.9045095255666344E-2</v>
      </c>
      <c r="AQ36" s="34">
        <f>$K$28/'Fixed data'!$C$7</f>
        <v>-1.9045095255666344E-2</v>
      </c>
      <c r="AR36" s="34">
        <f>$K$28/'Fixed data'!$C$7</f>
        <v>-1.9045095255666344E-2</v>
      </c>
      <c r="AS36" s="34">
        <f>$K$28/'Fixed data'!$C$7</f>
        <v>-1.9045095255666344E-2</v>
      </c>
      <c r="AT36" s="34">
        <f>$K$28/'Fixed data'!$C$7</f>
        <v>-1.9045095255666344E-2</v>
      </c>
      <c r="AU36" s="34">
        <f>$K$28/'Fixed data'!$C$7</f>
        <v>-1.9045095255666344E-2</v>
      </c>
      <c r="AV36" s="34">
        <f>$K$28/'Fixed data'!$C$7</f>
        <v>-1.9045095255666344E-2</v>
      </c>
      <c r="AW36" s="34">
        <f>$K$28/'Fixed data'!$C$7</f>
        <v>-1.9045095255666344E-2</v>
      </c>
      <c r="AX36" s="34">
        <f>$K$28/'Fixed data'!$C$7</f>
        <v>-1.9045095255666344E-2</v>
      </c>
      <c r="AY36" s="34">
        <f>$K$28/'Fixed data'!$C$7</f>
        <v>-1.9045095255666344E-2</v>
      </c>
      <c r="AZ36" s="34">
        <f>$K$28/'Fixed data'!$C$7</f>
        <v>-1.9045095255666344E-2</v>
      </c>
      <c r="BA36" s="34">
        <f>$K$28/'Fixed data'!$C$7</f>
        <v>-1.9045095255666344E-2</v>
      </c>
      <c r="BB36" s="34">
        <f>$K$28/'Fixed data'!$C$7</f>
        <v>-1.9045095255666344E-2</v>
      </c>
      <c r="BC36" s="34">
        <f>$K$28/'Fixed data'!$C$7</f>
        <v>-1.9045095255666344E-2</v>
      </c>
      <c r="BD36" s="34">
        <f>$K$28/'Fixed data'!$C$7</f>
        <v>-1.9045095255666344E-2</v>
      </c>
    </row>
    <row r="37" spans="1:57" ht="16.5" hidden="1" customHeight="1" outlineLevel="1" x14ac:dyDescent="0.35">
      <c r="A37" s="115"/>
      <c r="B37" s="9" t="s">
        <v>33</v>
      </c>
      <c r="C37" s="11" t="s">
        <v>60</v>
      </c>
      <c r="D37" s="9" t="s">
        <v>40</v>
      </c>
      <c r="F37" s="34"/>
      <c r="G37" s="34"/>
      <c r="H37" s="34"/>
      <c r="I37" s="34"/>
      <c r="J37" s="34"/>
      <c r="K37" s="34"/>
      <c r="L37" s="34"/>
      <c r="M37" s="34">
        <f>$L$28/'Fixed data'!$C$7</f>
        <v>-1.7780170755090766E-2</v>
      </c>
      <c r="N37" s="34">
        <f>$L$28/'Fixed data'!$C$7</f>
        <v>-1.7780170755090766E-2</v>
      </c>
      <c r="O37" s="34">
        <f>$L$28/'Fixed data'!$C$7</f>
        <v>-1.7780170755090766E-2</v>
      </c>
      <c r="P37" s="34">
        <f>$L$28/'Fixed data'!$C$7</f>
        <v>-1.7780170755090766E-2</v>
      </c>
      <c r="Q37" s="34">
        <f>$L$28/'Fixed data'!$C$7</f>
        <v>-1.7780170755090766E-2</v>
      </c>
      <c r="R37" s="34">
        <f>$L$28/'Fixed data'!$C$7</f>
        <v>-1.7780170755090766E-2</v>
      </c>
      <c r="S37" s="34">
        <f>$L$28/'Fixed data'!$C$7</f>
        <v>-1.7780170755090766E-2</v>
      </c>
      <c r="T37" s="34">
        <f>$L$28/'Fixed data'!$C$7</f>
        <v>-1.7780170755090766E-2</v>
      </c>
      <c r="U37" s="34">
        <f>$L$28/'Fixed data'!$C$7</f>
        <v>-1.7780170755090766E-2</v>
      </c>
      <c r="V37" s="34">
        <f>$L$28/'Fixed data'!$C$7</f>
        <v>-1.7780170755090766E-2</v>
      </c>
      <c r="W37" s="34">
        <f>$L$28/'Fixed data'!$C$7</f>
        <v>-1.7780170755090766E-2</v>
      </c>
      <c r="X37" s="34">
        <f>$L$28/'Fixed data'!$C$7</f>
        <v>-1.7780170755090766E-2</v>
      </c>
      <c r="Y37" s="34">
        <f>$L$28/'Fixed data'!$C$7</f>
        <v>-1.7780170755090766E-2</v>
      </c>
      <c r="Z37" s="34">
        <f>$L$28/'Fixed data'!$C$7</f>
        <v>-1.7780170755090766E-2</v>
      </c>
      <c r="AA37" s="34">
        <f>$L$28/'Fixed data'!$C$7</f>
        <v>-1.7780170755090766E-2</v>
      </c>
      <c r="AB37" s="34">
        <f>$L$28/'Fixed data'!$C$7</f>
        <v>-1.7780170755090766E-2</v>
      </c>
      <c r="AC37" s="34">
        <f>$L$28/'Fixed data'!$C$7</f>
        <v>-1.7780170755090766E-2</v>
      </c>
      <c r="AD37" s="34">
        <f>$L$28/'Fixed data'!$C$7</f>
        <v>-1.7780170755090766E-2</v>
      </c>
      <c r="AE37" s="34">
        <f>$L$28/'Fixed data'!$C$7</f>
        <v>-1.7780170755090766E-2</v>
      </c>
      <c r="AF37" s="34">
        <f>$L$28/'Fixed data'!$C$7</f>
        <v>-1.7780170755090766E-2</v>
      </c>
      <c r="AG37" s="34">
        <f>$L$28/'Fixed data'!$C$7</f>
        <v>-1.7780170755090766E-2</v>
      </c>
      <c r="AH37" s="34">
        <f>$L$28/'Fixed data'!$C$7</f>
        <v>-1.7780170755090766E-2</v>
      </c>
      <c r="AI37" s="34">
        <f>$L$28/'Fixed data'!$C$7</f>
        <v>-1.7780170755090766E-2</v>
      </c>
      <c r="AJ37" s="34">
        <f>$L$28/'Fixed data'!$C$7</f>
        <v>-1.7780170755090766E-2</v>
      </c>
      <c r="AK37" s="34">
        <f>$L$28/'Fixed data'!$C$7</f>
        <v>-1.7780170755090766E-2</v>
      </c>
      <c r="AL37" s="34">
        <f>$L$28/'Fixed data'!$C$7</f>
        <v>-1.7780170755090766E-2</v>
      </c>
      <c r="AM37" s="34">
        <f>$L$28/'Fixed data'!$C$7</f>
        <v>-1.7780170755090766E-2</v>
      </c>
      <c r="AN37" s="34">
        <f>$L$28/'Fixed data'!$C$7</f>
        <v>-1.7780170755090766E-2</v>
      </c>
      <c r="AO37" s="34">
        <f>$L$28/'Fixed data'!$C$7</f>
        <v>-1.7780170755090766E-2</v>
      </c>
      <c r="AP37" s="34">
        <f>$L$28/'Fixed data'!$C$7</f>
        <v>-1.7780170755090766E-2</v>
      </c>
      <c r="AQ37" s="34">
        <f>$L$28/'Fixed data'!$C$7</f>
        <v>-1.7780170755090766E-2</v>
      </c>
      <c r="AR37" s="34">
        <f>$L$28/'Fixed data'!$C$7</f>
        <v>-1.7780170755090766E-2</v>
      </c>
      <c r="AS37" s="34">
        <f>$L$28/'Fixed data'!$C$7</f>
        <v>-1.7780170755090766E-2</v>
      </c>
      <c r="AT37" s="34">
        <f>$L$28/'Fixed data'!$C$7</f>
        <v>-1.7780170755090766E-2</v>
      </c>
      <c r="AU37" s="34">
        <f>$L$28/'Fixed data'!$C$7</f>
        <v>-1.7780170755090766E-2</v>
      </c>
      <c r="AV37" s="34">
        <f>$L$28/'Fixed data'!$C$7</f>
        <v>-1.7780170755090766E-2</v>
      </c>
      <c r="AW37" s="34">
        <f>$L$28/'Fixed data'!$C$7</f>
        <v>-1.7780170755090766E-2</v>
      </c>
      <c r="AX37" s="34">
        <f>$L$28/'Fixed data'!$C$7</f>
        <v>-1.7780170755090766E-2</v>
      </c>
      <c r="AY37" s="34">
        <f>$L$28/'Fixed data'!$C$7</f>
        <v>-1.7780170755090766E-2</v>
      </c>
      <c r="AZ37" s="34">
        <f>$L$28/'Fixed data'!$C$7</f>
        <v>-1.7780170755090766E-2</v>
      </c>
      <c r="BA37" s="34">
        <f>$L$28/'Fixed data'!$C$7</f>
        <v>-1.7780170755090766E-2</v>
      </c>
      <c r="BB37" s="34">
        <f>$L$28/'Fixed data'!$C$7</f>
        <v>-1.7780170755090766E-2</v>
      </c>
      <c r="BC37" s="34">
        <f>$L$28/'Fixed data'!$C$7</f>
        <v>-1.7780170755090766E-2</v>
      </c>
      <c r="BD37" s="34">
        <f>$L$28/'Fixed data'!$C$7</f>
        <v>-1.7780170755090766E-2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7.4457304793694437E-3</v>
      </c>
      <c r="O38" s="34">
        <f>$M$28/'Fixed data'!$C$7</f>
        <v>7.4457304793694437E-3</v>
      </c>
      <c r="P38" s="34">
        <f>$M$28/'Fixed data'!$C$7</f>
        <v>7.4457304793694437E-3</v>
      </c>
      <c r="Q38" s="34">
        <f>$M$28/'Fixed data'!$C$7</f>
        <v>7.4457304793694437E-3</v>
      </c>
      <c r="R38" s="34">
        <f>$M$28/'Fixed data'!$C$7</f>
        <v>7.4457304793694437E-3</v>
      </c>
      <c r="S38" s="34">
        <f>$M$28/'Fixed data'!$C$7</f>
        <v>7.4457304793694437E-3</v>
      </c>
      <c r="T38" s="34">
        <f>$M$28/'Fixed data'!$C$7</f>
        <v>7.4457304793694437E-3</v>
      </c>
      <c r="U38" s="34">
        <f>$M$28/'Fixed data'!$C$7</f>
        <v>7.4457304793694437E-3</v>
      </c>
      <c r="V38" s="34">
        <f>$M$28/'Fixed data'!$C$7</f>
        <v>7.4457304793694437E-3</v>
      </c>
      <c r="W38" s="34">
        <f>$M$28/'Fixed data'!$C$7</f>
        <v>7.4457304793694437E-3</v>
      </c>
      <c r="X38" s="34">
        <f>$M$28/'Fixed data'!$C$7</f>
        <v>7.4457304793694437E-3</v>
      </c>
      <c r="Y38" s="34">
        <f>$M$28/'Fixed data'!$C$7</f>
        <v>7.4457304793694437E-3</v>
      </c>
      <c r="Z38" s="34">
        <f>$M$28/'Fixed data'!$C$7</f>
        <v>7.4457304793694437E-3</v>
      </c>
      <c r="AA38" s="34">
        <f>$M$28/'Fixed data'!$C$7</f>
        <v>7.4457304793694437E-3</v>
      </c>
      <c r="AB38" s="34">
        <f>$M$28/'Fixed data'!$C$7</f>
        <v>7.4457304793694437E-3</v>
      </c>
      <c r="AC38" s="34">
        <f>$M$28/'Fixed data'!$C$7</f>
        <v>7.4457304793694437E-3</v>
      </c>
      <c r="AD38" s="34">
        <f>$M$28/'Fixed data'!$C$7</f>
        <v>7.4457304793694437E-3</v>
      </c>
      <c r="AE38" s="34">
        <f>$M$28/'Fixed data'!$C$7</f>
        <v>7.4457304793694437E-3</v>
      </c>
      <c r="AF38" s="34">
        <f>$M$28/'Fixed data'!$C$7</f>
        <v>7.4457304793694437E-3</v>
      </c>
      <c r="AG38" s="34">
        <f>$M$28/'Fixed data'!$C$7</f>
        <v>7.4457304793694437E-3</v>
      </c>
      <c r="AH38" s="34">
        <f>$M$28/'Fixed data'!$C$7</f>
        <v>7.4457304793694437E-3</v>
      </c>
      <c r="AI38" s="34">
        <f>$M$28/'Fixed data'!$C$7</f>
        <v>7.4457304793694437E-3</v>
      </c>
      <c r="AJ38" s="34">
        <f>$M$28/'Fixed data'!$C$7</f>
        <v>7.4457304793694437E-3</v>
      </c>
      <c r="AK38" s="34">
        <f>$M$28/'Fixed data'!$C$7</f>
        <v>7.4457304793694437E-3</v>
      </c>
      <c r="AL38" s="34">
        <f>$M$28/'Fixed data'!$C$7</f>
        <v>7.4457304793694437E-3</v>
      </c>
      <c r="AM38" s="34">
        <f>$M$28/'Fixed data'!$C$7</f>
        <v>7.4457304793694437E-3</v>
      </c>
      <c r="AN38" s="34">
        <f>$M$28/'Fixed data'!$C$7</f>
        <v>7.4457304793694437E-3</v>
      </c>
      <c r="AO38" s="34">
        <f>$M$28/'Fixed data'!$C$7</f>
        <v>7.4457304793694437E-3</v>
      </c>
      <c r="AP38" s="34">
        <f>$M$28/'Fixed data'!$C$7</f>
        <v>7.4457304793694437E-3</v>
      </c>
      <c r="AQ38" s="34">
        <f>$M$28/'Fixed data'!$C$7</f>
        <v>7.4457304793694437E-3</v>
      </c>
      <c r="AR38" s="34">
        <f>$M$28/'Fixed data'!$C$7</f>
        <v>7.4457304793694437E-3</v>
      </c>
      <c r="AS38" s="34">
        <f>$M$28/'Fixed data'!$C$7</f>
        <v>7.4457304793694437E-3</v>
      </c>
      <c r="AT38" s="34">
        <f>$M$28/'Fixed data'!$C$7</f>
        <v>7.4457304793694437E-3</v>
      </c>
      <c r="AU38" s="34">
        <f>$M$28/'Fixed data'!$C$7</f>
        <v>7.4457304793694437E-3</v>
      </c>
      <c r="AV38" s="34">
        <f>$M$28/'Fixed data'!$C$7</f>
        <v>7.4457304793694437E-3</v>
      </c>
      <c r="AW38" s="34">
        <f>$M$28/'Fixed data'!$C$7</f>
        <v>7.4457304793694437E-3</v>
      </c>
      <c r="AX38" s="34">
        <f>$M$28/'Fixed data'!$C$7</f>
        <v>7.4457304793694437E-3</v>
      </c>
      <c r="AY38" s="34">
        <f>$M$28/'Fixed data'!$C$7</f>
        <v>7.4457304793694437E-3</v>
      </c>
      <c r="AZ38" s="34">
        <f>$M$28/'Fixed data'!$C$7</f>
        <v>7.4457304793694437E-3</v>
      </c>
      <c r="BA38" s="34">
        <f>$M$28/'Fixed data'!$C$7</f>
        <v>7.4457304793694437E-3</v>
      </c>
      <c r="BB38" s="34">
        <f>$M$28/'Fixed data'!$C$7</f>
        <v>7.4457304793694437E-3</v>
      </c>
      <c r="BC38" s="34">
        <f>$M$28/'Fixed data'!$C$7</f>
        <v>7.4457304793694437E-3</v>
      </c>
      <c r="BD38" s="34">
        <f>$M$28/'Fixed data'!$C$7</f>
        <v>7.4457304793694437E-3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7.9500028068535296E-3</v>
      </c>
      <c r="P39" s="34">
        <f>$N$28/'Fixed data'!$C$7</f>
        <v>7.9500028068535296E-3</v>
      </c>
      <c r="Q39" s="34">
        <f>$N$28/'Fixed data'!$C$7</f>
        <v>7.9500028068535296E-3</v>
      </c>
      <c r="R39" s="34">
        <f>$N$28/'Fixed data'!$C$7</f>
        <v>7.9500028068535296E-3</v>
      </c>
      <c r="S39" s="34">
        <f>$N$28/'Fixed data'!$C$7</f>
        <v>7.9500028068535296E-3</v>
      </c>
      <c r="T39" s="34">
        <f>$N$28/'Fixed data'!$C$7</f>
        <v>7.9500028068535296E-3</v>
      </c>
      <c r="U39" s="34">
        <f>$N$28/'Fixed data'!$C$7</f>
        <v>7.9500028068535296E-3</v>
      </c>
      <c r="V39" s="34">
        <f>$N$28/'Fixed data'!$C$7</f>
        <v>7.9500028068535296E-3</v>
      </c>
      <c r="W39" s="34">
        <f>$N$28/'Fixed data'!$C$7</f>
        <v>7.9500028068535296E-3</v>
      </c>
      <c r="X39" s="34">
        <f>$N$28/'Fixed data'!$C$7</f>
        <v>7.9500028068535296E-3</v>
      </c>
      <c r="Y39" s="34">
        <f>$N$28/'Fixed data'!$C$7</f>
        <v>7.9500028068535296E-3</v>
      </c>
      <c r="Z39" s="34">
        <f>$N$28/'Fixed data'!$C$7</f>
        <v>7.9500028068535296E-3</v>
      </c>
      <c r="AA39" s="34">
        <f>$N$28/'Fixed data'!$C$7</f>
        <v>7.9500028068535296E-3</v>
      </c>
      <c r="AB39" s="34">
        <f>$N$28/'Fixed data'!$C$7</f>
        <v>7.9500028068535296E-3</v>
      </c>
      <c r="AC39" s="34">
        <f>$N$28/'Fixed data'!$C$7</f>
        <v>7.9500028068535296E-3</v>
      </c>
      <c r="AD39" s="34">
        <f>$N$28/'Fixed data'!$C$7</f>
        <v>7.9500028068535296E-3</v>
      </c>
      <c r="AE39" s="34">
        <f>$N$28/'Fixed data'!$C$7</f>
        <v>7.9500028068535296E-3</v>
      </c>
      <c r="AF39" s="34">
        <f>$N$28/'Fixed data'!$C$7</f>
        <v>7.9500028068535296E-3</v>
      </c>
      <c r="AG39" s="34">
        <f>$N$28/'Fixed data'!$C$7</f>
        <v>7.9500028068535296E-3</v>
      </c>
      <c r="AH39" s="34">
        <f>$N$28/'Fixed data'!$C$7</f>
        <v>7.9500028068535296E-3</v>
      </c>
      <c r="AI39" s="34">
        <f>$N$28/'Fixed data'!$C$7</f>
        <v>7.9500028068535296E-3</v>
      </c>
      <c r="AJ39" s="34">
        <f>$N$28/'Fixed data'!$C$7</f>
        <v>7.9500028068535296E-3</v>
      </c>
      <c r="AK39" s="34">
        <f>$N$28/'Fixed data'!$C$7</f>
        <v>7.9500028068535296E-3</v>
      </c>
      <c r="AL39" s="34">
        <f>$N$28/'Fixed data'!$C$7</f>
        <v>7.9500028068535296E-3</v>
      </c>
      <c r="AM39" s="34">
        <f>$N$28/'Fixed data'!$C$7</f>
        <v>7.9500028068535296E-3</v>
      </c>
      <c r="AN39" s="34">
        <f>$N$28/'Fixed data'!$C$7</f>
        <v>7.9500028068535296E-3</v>
      </c>
      <c r="AO39" s="34">
        <f>$N$28/'Fixed data'!$C$7</f>
        <v>7.9500028068535296E-3</v>
      </c>
      <c r="AP39" s="34">
        <f>$N$28/'Fixed data'!$C$7</f>
        <v>7.9500028068535296E-3</v>
      </c>
      <c r="AQ39" s="34">
        <f>$N$28/'Fixed data'!$C$7</f>
        <v>7.9500028068535296E-3</v>
      </c>
      <c r="AR39" s="34">
        <f>$N$28/'Fixed data'!$C$7</f>
        <v>7.9500028068535296E-3</v>
      </c>
      <c r="AS39" s="34">
        <f>$N$28/'Fixed data'!$C$7</f>
        <v>7.9500028068535296E-3</v>
      </c>
      <c r="AT39" s="34">
        <f>$N$28/'Fixed data'!$C$7</f>
        <v>7.9500028068535296E-3</v>
      </c>
      <c r="AU39" s="34">
        <f>$N$28/'Fixed data'!$C$7</f>
        <v>7.9500028068535296E-3</v>
      </c>
      <c r="AV39" s="34">
        <f>$N$28/'Fixed data'!$C$7</f>
        <v>7.9500028068535296E-3</v>
      </c>
      <c r="AW39" s="34">
        <f>$N$28/'Fixed data'!$C$7</f>
        <v>7.9500028068535296E-3</v>
      </c>
      <c r="AX39" s="34">
        <f>$N$28/'Fixed data'!$C$7</f>
        <v>7.9500028068535296E-3</v>
      </c>
      <c r="AY39" s="34">
        <f>$N$28/'Fixed data'!$C$7</f>
        <v>7.9500028068535296E-3</v>
      </c>
      <c r="AZ39" s="34">
        <f>$N$28/'Fixed data'!$C$7</f>
        <v>7.9500028068535296E-3</v>
      </c>
      <c r="BA39" s="34">
        <f>$N$28/'Fixed data'!$C$7</f>
        <v>7.9500028068535296E-3</v>
      </c>
      <c r="BB39" s="34">
        <f>$N$28/'Fixed data'!$C$7</f>
        <v>7.9500028068535296E-3</v>
      </c>
      <c r="BC39" s="34">
        <f>$N$28/'Fixed data'!$C$7</f>
        <v>7.9500028068535296E-3</v>
      </c>
      <c r="BD39" s="34">
        <f>$N$28/'Fixed data'!$C$7</f>
        <v>7.9500028068535296E-3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8.4736168859849224E-3</v>
      </c>
      <c r="Q40" s="34">
        <f>$O$28/'Fixed data'!$C$7</f>
        <v>8.4736168859849224E-3</v>
      </c>
      <c r="R40" s="34">
        <f>$O$28/'Fixed data'!$C$7</f>
        <v>8.4736168859849224E-3</v>
      </c>
      <c r="S40" s="34">
        <f>$O$28/'Fixed data'!$C$7</f>
        <v>8.4736168859849224E-3</v>
      </c>
      <c r="T40" s="34">
        <f>$O$28/'Fixed data'!$C$7</f>
        <v>8.4736168859849224E-3</v>
      </c>
      <c r="U40" s="34">
        <f>$O$28/'Fixed data'!$C$7</f>
        <v>8.4736168859849224E-3</v>
      </c>
      <c r="V40" s="34">
        <f>$O$28/'Fixed data'!$C$7</f>
        <v>8.4736168859849224E-3</v>
      </c>
      <c r="W40" s="34">
        <f>$O$28/'Fixed data'!$C$7</f>
        <v>8.4736168859849224E-3</v>
      </c>
      <c r="X40" s="34">
        <f>$O$28/'Fixed data'!$C$7</f>
        <v>8.4736168859849224E-3</v>
      </c>
      <c r="Y40" s="34">
        <f>$O$28/'Fixed data'!$C$7</f>
        <v>8.4736168859849224E-3</v>
      </c>
      <c r="Z40" s="34">
        <f>$O$28/'Fixed data'!$C$7</f>
        <v>8.4736168859849224E-3</v>
      </c>
      <c r="AA40" s="34">
        <f>$O$28/'Fixed data'!$C$7</f>
        <v>8.4736168859849224E-3</v>
      </c>
      <c r="AB40" s="34">
        <f>$O$28/'Fixed data'!$C$7</f>
        <v>8.4736168859849224E-3</v>
      </c>
      <c r="AC40" s="34">
        <f>$O$28/'Fixed data'!$C$7</f>
        <v>8.4736168859849224E-3</v>
      </c>
      <c r="AD40" s="34">
        <f>$O$28/'Fixed data'!$C$7</f>
        <v>8.4736168859849224E-3</v>
      </c>
      <c r="AE40" s="34">
        <f>$O$28/'Fixed data'!$C$7</f>
        <v>8.4736168859849224E-3</v>
      </c>
      <c r="AF40" s="34">
        <f>$O$28/'Fixed data'!$C$7</f>
        <v>8.4736168859849224E-3</v>
      </c>
      <c r="AG40" s="34">
        <f>$O$28/'Fixed data'!$C$7</f>
        <v>8.4736168859849224E-3</v>
      </c>
      <c r="AH40" s="34">
        <f>$O$28/'Fixed data'!$C$7</f>
        <v>8.4736168859849224E-3</v>
      </c>
      <c r="AI40" s="34">
        <f>$O$28/'Fixed data'!$C$7</f>
        <v>8.4736168859849224E-3</v>
      </c>
      <c r="AJ40" s="34">
        <f>$O$28/'Fixed data'!$C$7</f>
        <v>8.4736168859849224E-3</v>
      </c>
      <c r="AK40" s="34">
        <f>$O$28/'Fixed data'!$C$7</f>
        <v>8.4736168859849224E-3</v>
      </c>
      <c r="AL40" s="34">
        <f>$O$28/'Fixed data'!$C$7</f>
        <v>8.4736168859849224E-3</v>
      </c>
      <c r="AM40" s="34">
        <f>$O$28/'Fixed data'!$C$7</f>
        <v>8.4736168859849224E-3</v>
      </c>
      <c r="AN40" s="34">
        <f>$O$28/'Fixed data'!$C$7</f>
        <v>8.4736168859849224E-3</v>
      </c>
      <c r="AO40" s="34">
        <f>$O$28/'Fixed data'!$C$7</f>
        <v>8.4736168859849224E-3</v>
      </c>
      <c r="AP40" s="34">
        <f>$O$28/'Fixed data'!$C$7</f>
        <v>8.4736168859849224E-3</v>
      </c>
      <c r="AQ40" s="34">
        <f>$O$28/'Fixed data'!$C$7</f>
        <v>8.4736168859849224E-3</v>
      </c>
      <c r="AR40" s="34">
        <f>$O$28/'Fixed data'!$C$7</f>
        <v>8.4736168859849224E-3</v>
      </c>
      <c r="AS40" s="34">
        <f>$O$28/'Fixed data'!$C$7</f>
        <v>8.4736168859849224E-3</v>
      </c>
      <c r="AT40" s="34">
        <f>$O$28/'Fixed data'!$C$7</f>
        <v>8.4736168859849224E-3</v>
      </c>
      <c r="AU40" s="34">
        <f>$O$28/'Fixed data'!$C$7</f>
        <v>8.4736168859849224E-3</v>
      </c>
      <c r="AV40" s="34">
        <f>$O$28/'Fixed data'!$C$7</f>
        <v>8.4736168859849224E-3</v>
      </c>
      <c r="AW40" s="34">
        <f>$O$28/'Fixed data'!$C$7</f>
        <v>8.4736168859849224E-3</v>
      </c>
      <c r="AX40" s="34">
        <f>$O$28/'Fixed data'!$C$7</f>
        <v>8.4736168859849224E-3</v>
      </c>
      <c r="AY40" s="34">
        <f>$O$28/'Fixed data'!$C$7</f>
        <v>8.4736168859849224E-3</v>
      </c>
      <c r="AZ40" s="34">
        <f>$O$28/'Fixed data'!$C$7</f>
        <v>8.4736168859849224E-3</v>
      </c>
      <c r="BA40" s="34">
        <f>$O$28/'Fixed data'!$C$7</f>
        <v>8.4736168859849224E-3</v>
      </c>
      <c r="BB40" s="34">
        <f>$O$28/'Fixed data'!$C$7</f>
        <v>8.4736168859849224E-3</v>
      </c>
      <c r="BC40" s="34">
        <f>$O$28/'Fixed data'!$C$7</f>
        <v>8.4736168859849224E-3</v>
      </c>
      <c r="BD40" s="34">
        <f>$O$28/'Fixed data'!$C$7</f>
        <v>8.4736168859849224E-3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9.0169403055418429E-3</v>
      </c>
      <c r="R41" s="34">
        <f>$P$28/'Fixed data'!$C$7</f>
        <v>9.0169403055418429E-3</v>
      </c>
      <c r="S41" s="34">
        <f>$P$28/'Fixed data'!$C$7</f>
        <v>9.0169403055418429E-3</v>
      </c>
      <c r="T41" s="34">
        <f>$P$28/'Fixed data'!$C$7</f>
        <v>9.0169403055418429E-3</v>
      </c>
      <c r="U41" s="34">
        <f>$P$28/'Fixed data'!$C$7</f>
        <v>9.0169403055418429E-3</v>
      </c>
      <c r="V41" s="34">
        <f>$P$28/'Fixed data'!$C$7</f>
        <v>9.0169403055418429E-3</v>
      </c>
      <c r="W41" s="34">
        <f>$P$28/'Fixed data'!$C$7</f>
        <v>9.0169403055418429E-3</v>
      </c>
      <c r="X41" s="34">
        <f>$P$28/'Fixed data'!$C$7</f>
        <v>9.0169403055418429E-3</v>
      </c>
      <c r="Y41" s="34">
        <f>$P$28/'Fixed data'!$C$7</f>
        <v>9.0169403055418429E-3</v>
      </c>
      <c r="Z41" s="34">
        <f>$P$28/'Fixed data'!$C$7</f>
        <v>9.0169403055418429E-3</v>
      </c>
      <c r="AA41" s="34">
        <f>$P$28/'Fixed data'!$C$7</f>
        <v>9.0169403055418429E-3</v>
      </c>
      <c r="AB41" s="34">
        <f>$P$28/'Fixed data'!$C$7</f>
        <v>9.0169403055418429E-3</v>
      </c>
      <c r="AC41" s="34">
        <f>$P$28/'Fixed data'!$C$7</f>
        <v>9.0169403055418429E-3</v>
      </c>
      <c r="AD41" s="34">
        <f>$P$28/'Fixed data'!$C$7</f>
        <v>9.0169403055418429E-3</v>
      </c>
      <c r="AE41" s="34">
        <f>$P$28/'Fixed data'!$C$7</f>
        <v>9.0169403055418429E-3</v>
      </c>
      <c r="AF41" s="34">
        <f>$P$28/'Fixed data'!$C$7</f>
        <v>9.0169403055418429E-3</v>
      </c>
      <c r="AG41" s="34">
        <f>$P$28/'Fixed data'!$C$7</f>
        <v>9.0169403055418429E-3</v>
      </c>
      <c r="AH41" s="34">
        <f>$P$28/'Fixed data'!$C$7</f>
        <v>9.0169403055418429E-3</v>
      </c>
      <c r="AI41" s="34">
        <f>$P$28/'Fixed data'!$C$7</f>
        <v>9.0169403055418429E-3</v>
      </c>
      <c r="AJ41" s="34">
        <f>$P$28/'Fixed data'!$C$7</f>
        <v>9.0169403055418429E-3</v>
      </c>
      <c r="AK41" s="34">
        <f>$P$28/'Fixed data'!$C$7</f>
        <v>9.0169403055418429E-3</v>
      </c>
      <c r="AL41" s="34">
        <f>$P$28/'Fixed data'!$C$7</f>
        <v>9.0169403055418429E-3</v>
      </c>
      <c r="AM41" s="34">
        <f>$P$28/'Fixed data'!$C$7</f>
        <v>9.0169403055418429E-3</v>
      </c>
      <c r="AN41" s="34">
        <f>$P$28/'Fixed data'!$C$7</f>
        <v>9.0169403055418429E-3</v>
      </c>
      <c r="AO41" s="34">
        <f>$P$28/'Fixed data'!$C$7</f>
        <v>9.0169403055418429E-3</v>
      </c>
      <c r="AP41" s="34">
        <f>$P$28/'Fixed data'!$C$7</f>
        <v>9.0169403055418429E-3</v>
      </c>
      <c r="AQ41" s="34">
        <f>$P$28/'Fixed data'!$C$7</f>
        <v>9.0169403055418429E-3</v>
      </c>
      <c r="AR41" s="34">
        <f>$P$28/'Fixed data'!$C$7</f>
        <v>9.0169403055418429E-3</v>
      </c>
      <c r="AS41" s="34">
        <f>$P$28/'Fixed data'!$C$7</f>
        <v>9.0169403055418429E-3</v>
      </c>
      <c r="AT41" s="34">
        <f>$P$28/'Fixed data'!$C$7</f>
        <v>9.0169403055418429E-3</v>
      </c>
      <c r="AU41" s="34">
        <f>$P$28/'Fixed data'!$C$7</f>
        <v>9.0169403055418429E-3</v>
      </c>
      <c r="AV41" s="34">
        <f>$P$28/'Fixed data'!$C$7</f>
        <v>9.0169403055418429E-3</v>
      </c>
      <c r="AW41" s="34">
        <f>$P$28/'Fixed data'!$C$7</f>
        <v>9.0169403055418429E-3</v>
      </c>
      <c r="AX41" s="34">
        <f>$P$28/'Fixed data'!$C$7</f>
        <v>9.0169403055418429E-3</v>
      </c>
      <c r="AY41" s="34">
        <f>$P$28/'Fixed data'!$C$7</f>
        <v>9.0169403055418429E-3</v>
      </c>
      <c r="AZ41" s="34">
        <f>$P$28/'Fixed data'!$C$7</f>
        <v>9.0169403055418429E-3</v>
      </c>
      <c r="BA41" s="34">
        <f>$P$28/'Fixed data'!$C$7</f>
        <v>9.0169403055418429E-3</v>
      </c>
      <c r="BB41" s="34">
        <f>$P$28/'Fixed data'!$C$7</f>
        <v>9.0169403055418429E-3</v>
      </c>
      <c r="BC41" s="34">
        <f>$P$28/'Fixed data'!$C$7</f>
        <v>9.0169403055418429E-3</v>
      </c>
      <c r="BD41" s="34">
        <f>$P$28/'Fixed data'!$C$7</f>
        <v>9.0169403055418429E-3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9.5803417815908763E-3</v>
      </c>
      <c r="S42" s="34">
        <f>$Q$28/'Fixed data'!$C$7</f>
        <v>9.5803417815908763E-3</v>
      </c>
      <c r="T42" s="34">
        <f>$Q$28/'Fixed data'!$C$7</f>
        <v>9.5803417815908763E-3</v>
      </c>
      <c r="U42" s="34">
        <f>$Q$28/'Fixed data'!$C$7</f>
        <v>9.5803417815908763E-3</v>
      </c>
      <c r="V42" s="34">
        <f>$Q$28/'Fixed data'!$C$7</f>
        <v>9.5803417815908763E-3</v>
      </c>
      <c r="W42" s="34">
        <f>$Q$28/'Fixed data'!$C$7</f>
        <v>9.5803417815908763E-3</v>
      </c>
      <c r="X42" s="34">
        <f>$Q$28/'Fixed data'!$C$7</f>
        <v>9.5803417815908763E-3</v>
      </c>
      <c r="Y42" s="34">
        <f>$Q$28/'Fixed data'!$C$7</f>
        <v>9.5803417815908763E-3</v>
      </c>
      <c r="Z42" s="34">
        <f>$Q$28/'Fixed data'!$C$7</f>
        <v>9.5803417815908763E-3</v>
      </c>
      <c r="AA42" s="34">
        <f>$Q$28/'Fixed data'!$C$7</f>
        <v>9.5803417815908763E-3</v>
      </c>
      <c r="AB42" s="34">
        <f>$Q$28/'Fixed data'!$C$7</f>
        <v>9.5803417815908763E-3</v>
      </c>
      <c r="AC42" s="34">
        <f>$Q$28/'Fixed data'!$C$7</f>
        <v>9.5803417815908763E-3</v>
      </c>
      <c r="AD42" s="34">
        <f>$Q$28/'Fixed data'!$C$7</f>
        <v>9.5803417815908763E-3</v>
      </c>
      <c r="AE42" s="34">
        <f>$Q$28/'Fixed data'!$C$7</f>
        <v>9.5803417815908763E-3</v>
      </c>
      <c r="AF42" s="34">
        <f>$Q$28/'Fixed data'!$C$7</f>
        <v>9.5803417815908763E-3</v>
      </c>
      <c r="AG42" s="34">
        <f>$Q$28/'Fixed data'!$C$7</f>
        <v>9.5803417815908763E-3</v>
      </c>
      <c r="AH42" s="34">
        <f>$Q$28/'Fixed data'!$C$7</f>
        <v>9.5803417815908763E-3</v>
      </c>
      <c r="AI42" s="34">
        <f>$Q$28/'Fixed data'!$C$7</f>
        <v>9.5803417815908763E-3</v>
      </c>
      <c r="AJ42" s="34">
        <f>$Q$28/'Fixed data'!$C$7</f>
        <v>9.5803417815908763E-3</v>
      </c>
      <c r="AK42" s="34">
        <f>$Q$28/'Fixed data'!$C$7</f>
        <v>9.5803417815908763E-3</v>
      </c>
      <c r="AL42" s="34">
        <f>$Q$28/'Fixed data'!$C$7</f>
        <v>9.5803417815908763E-3</v>
      </c>
      <c r="AM42" s="34">
        <f>$Q$28/'Fixed data'!$C$7</f>
        <v>9.5803417815908763E-3</v>
      </c>
      <c r="AN42" s="34">
        <f>$Q$28/'Fixed data'!$C$7</f>
        <v>9.5803417815908763E-3</v>
      </c>
      <c r="AO42" s="34">
        <f>$Q$28/'Fixed data'!$C$7</f>
        <v>9.5803417815908763E-3</v>
      </c>
      <c r="AP42" s="34">
        <f>$Q$28/'Fixed data'!$C$7</f>
        <v>9.5803417815908763E-3</v>
      </c>
      <c r="AQ42" s="34">
        <f>$Q$28/'Fixed data'!$C$7</f>
        <v>9.5803417815908763E-3</v>
      </c>
      <c r="AR42" s="34">
        <f>$Q$28/'Fixed data'!$C$7</f>
        <v>9.5803417815908763E-3</v>
      </c>
      <c r="AS42" s="34">
        <f>$Q$28/'Fixed data'!$C$7</f>
        <v>9.5803417815908763E-3</v>
      </c>
      <c r="AT42" s="34">
        <f>$Q$28/'Fixed data'!$C$7</f>
        <v>9.5803417815908763E-3</v>
      </c>
      <c r="AU42" s="34">
        <f>$Q$28/'Fixed data'!$C$7</f>
        <v>9.5803417815908763E-3</v>
      </c>
      <c r="AV42" s="34">
        <f>$Q$28/'Fixed data'!$C$7</f>
        <v>9.5803417815908763E-3</v>
      </c>
      <c r="AW42" s="34">
        <f>$Q$28/'Fixed data'!$C$7</f>
        <v>9.5803417815908763E-3</v>
      </c>
      <c r="AX42" s="34">
        <f>$Q$28/'Fixed data'!$C$7</f>
        <v>9.5803417815908763E-3</v>
      </c>
      <c r="AY42" s="34">
        <f>$Q$28/'Fixed data'!$C$7</f>
        <v>9.5803417815908763E-3</v>
      </c>
      <c r="AZ42" s="34">
        <f>$Q$28/'Fixed data'!$C$7</f>
        <v>9.5803417815908763E-3</v>
      </c>
      <c r="BA42" s="34">
        <f>$Q$28/'Fixed data'!$C$7</f>
        <v>9.5803417815908763E-3</v>
      </c>
      <c r="BB42" s="34">
        <f>$Q$28/'Fixed data'!$C$7</f>
        <v>9.5803417815908763E-3</v>
      </c>
      <c r="BC42" s="34">
        <f>$Q$28/'Fixed data'!$C$7</f>
        <v>9.5803417815908763E-3</v>
      </c>
      <c r="BD42" s="34">
        <f>$Q$28/'Fixed data'!$C$7</f>
        <v>9.5803417815908763E-3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1.0164188428838256E-2</v>
      </c>
      <c r="T43" s="34">
        <f>$R$28/'Fixed data'!$C$7</f>
        <v>1.0164188428838256E-2</v>
      </c>
      <c r="U43" s="34">
        <f>$R$28/'Fixed data'!$C$7</f>
        <v>1.0164188428838256E-2</v>
      </c>
      <c r="V43" s="34">
        <f>$R$28/'Fixed data'!$C$7</f>
        <v>1.0164188428838256E-2</v>
      </c>
      <c r="W43" s="34">
        <f>$R$28/'Fixed data'!$C$7</f>
        <v>1.0164188428838256E-2</v>
      </c>
      <c r="X43" s="34">
        <f>$R$28/'Fixed data'!$C$7</f>
        <v>1.0164188428838256E-2</v>
      </c>
      <c r="Y43" s="34">
        <f>$R$28/'Fixed data'!$C$7</f>
        <v>1.0164188428838256E-2</v>
      </c>
      <c r="Z43" s="34">
        <f>$R$28/'Fixed data'!$C$7</f>
        <v>1.0164188428838256E-2</v>
      </c>
      <c r="AA43" s="34">
        <f>$R$28/'Fixed data'!$C$7</f>
        <v>1.0164188428838256E-2</v>
      </c>
      <c r="AB43" s="34">
        <f>$R$28/'Fixed data'!$C$7</f>
        <v>1.0164188428838256E-2</v>
      </c>
      <c r="AC43" s="34">
        <f>$R$28/'Fixed data'!$C$7</f>
        <v>1.0164188428838256E-2</v>
      </c>
      <c r="AD43" s="34">
        <f>$R$28/'Fixed data'!$C$7</f>
        <v>1.0164188428838256E-2</v>
      </c>
      <c r="AE43" s="34">
        <f>$R$28/'Fixed data'!$C$7</f>
        <v>1.0164188428838256E-2</v>
      </c>
      <c r="AF43" s="34">
        <f>$R$28/'Fixed data'!$C$7</f>
        <v>1.0164188428838256E-2</v>
      </c>
      <c r="AG43" s="34">
        <f>$R$28/'Fixed data'!$C$7</f>
        <v>1.0164188428838256E-2</v>
      </c>
      <c r="AH43" s="34">
        <f>$R$28/'Fixed data'!$C$7</f>
        <v>1.0164188428838256E-2</v>
      </c>
      <c r="AI43" s="34">
        <f>$R$28/'Fixed data'!$C$7</f>
        <v>1.0164188428838256E-2</v>
      </c>
      <c r="AJ43" s="34">
        <f>$R$28/'Fixed data'!$C$7</f>
        <v>1.0164188428838256E-2</v>
      </c>
      <c r="AK43" s="34">
        <f>$R$28/'Fixed data'!$C$7</f>
        <v>1.0164188428838256E-2</v>
      </c>
      <c r="AL43" s="34">
        <f>$R$28/'Fixed data'!$C$7</f>
        <v>1.0164188428838256E-2</v>
      </c>
      <c r="AM43" s="34">
        <f>$R$28/'Fixed data'!$C$7</f>
        <v>1.0164188428838256E-2</v>
      </c>
      <c r="AN43" s="34">
        <f>$R$28/'Fixed data'!$C$7</f>
        <v>1.0164188428838256E-2</v>
      </c>
      <c r="AO43" s="34">
        <f>$R$28/'Fixed data'!$C$7</f>
        <v>1.0164188428838256E-2</v>
      </c>
      <c r="AP43" s="34">
        <f>$R$28/'Fixed data'!$C$7</f>
        <v>1.0164188428838256E-2</v>
      </c>
      <c r="AQ43" s="34">
        <f>$R$28/'Fixed data'!$C$7</f>
        <v>1.0164188428838256E-2</v>
      </c>
      <c r="AR43" s="34">
        <f>$R$28/'Fixed data'!$C$7</f>
        <v>1.0164188428838256E-2</v>
      </c>
      <c r="AS43" s="34">
        <f>$R$28/'Fixed data'!$C$7</f>
        <v>1.0164188428838256E-2</v>
      </c>
      <c r="AT43" s="34">
        <f>$R$28/'Fixed data'!$C$7</f>
        <v>1.0164188428838256E-2</v>
      </c>
      <c r="AU43" s="34">
        <f>$R$28/'Fixed data'!$C$7</f>
        <v>1.0164188428838256E-2</v>
      </c>
      <c r="AV43" s="34">
        <f>$R$28/'Fixed data'!$C$7</f>
        <v>1.0164188428838256E-2</v>
      </c>
      <c r="AW43" s="34">
        <f>$R$28/'Fixed data'!$C$7</f>
        <v>1.0164188428838256E-2</v>
      </c>
      <c r="AX43" s="34">
        <f>$R$28/'Fixed data'!$C$7</f>
        <v>1.0164188428838256E-2</v>
      </c>
      <c r="AY43" s="34">
        <f>$R$28/'Fixed data'!$C$7</f>
        <v>1.0164188428838256E-2</v>
      </c>
      <c r="AZ43" s="34">
        <f>$R$28/'Fixed data'!$C$7</f>
        <v>1.0164188428838256E-2</v>
      </c>
      <c r="BA43" s="34">
        <f>$R$28/'Fixed data'!$C$7</f>
        <v>1.0164188428838256E-2</v>
      </c>
      <c r="BB43" s="34">
        <f>$R$28/'Fixed data'!$C$7</f>
        <v>1.0164188428838256E-2</v>
      </c>
      <c r="BC43" s="34">
        <f>$R$28/'Fixed data'!$C$7</f>
        <v>1.0164188428838256E-2</v>
      </c>
      <c r="BD43" s="34">
        <f>$R$28/'Fixed data'!$C$7</f>
        <v>1.0164188428838256E-2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1.0768848444308468E-2</v>
      </c>
      <c r="U44" s="34">
        <f>$S$28/'Fixed data'!$C$7</f>
        <v>1.0768848444308468E-2</v>
      </c>
      <c r="V44" s="34">
        <f>$S$28/'Fixed data'!$C$7</f>
        <v>1.0768848444308468E-2</v>
      </c>
      <c r="W44" s="34">
        <f>$S$28/'Fixed data'!$C$7</f>
        <v>1.0768848444308468E-2</v>
      </c>
      <c r="X44" s="34">
        <f>$S$28/'Fixed data'!$C$7</f>
        <v>1.0768848444308468E-2</v>
      </c>
      <c r="Y44" s="34">
        <f>$S$28/'Fixed data'!$C$7</f>
        <v>1.0768848444308468E-2</v>
      </c>
      <c r="Z44" s="34">
        <f>$S$28/'Fixed data'!$C$7</f>
        <v>1.0768848444308468E-2</v>
      </c>
      <c r="AA44" s="34">
        <f>$S$28/'Fixed data'!$C$7</f>
        <v>1.0768848444308468E-2</v>
      </c>
      <c r="AB44" s="34">
        <f>$S$28/'Fixed data'!$C$7</f>
        <v>1.0768848444308468E-2</v>
      </c>
      <c r="AC44" s="34">
        <f>$S$28/'Fixed data'!$C$7</f>
        <v>1.0768848444308468E-2</v>
      </c>
      <c r="AD44" s="34">
        <f>$S$28/'Fixed data'!$C$7</f>
        <v>1.0768848444308468E-2</v>
      </c>
      <c r="AE44" s="34">
        <f>$S$28/'Fixed data'!$C$7</f>
        <v>1.0768848444308468E-2</v>
      </c>
      <c r="AF44" s="34">
        <f>$S$28/'Fixed data'!$C$7</f>
        <v>1.0768848444308468E-2</v>
      </c>
      <c r="AG44" s="34">
        <f>$S$28/'Fixed data'!$C$7</f>
        <v>1.0768848444308468E-2</v>
      </c>
      <c r="AH44" s="34">
        <f>$S$28/'Fixed data'!$C$7</f>
        <v>1.0768848444308468E-2</v>
      </c>
      <c r="AI44" s="34">
        <f>$S$28/'Fixed data'!$C$7</f>
        <v>1.0768848444308468E-2</v>
      </c>
      <c r="AJ44" s="34">
        <f>$S$28/'Fixed data'!$C$7</f>
        <v>1.0768848444308468E-2</v>
      </c>
      <c r="AK44" s="34">
        <f>$S$28/'Fixed data'!$C$7</f>
        <v>1.0768848444308468E-2</v>
      </c>
      <c r="AL44" s="34">
        <f>$S$28/'Fixed data'!$C$7</f>
        <v>1.0768848444308468E-2</v>
      </c>
      <c r="AM44" s="34">
        <f>$S$28/'Fixed data'!$C$7</f>
        <v>1.0768848444308468E-2</v>
      </c>
      <c r="AN44" s="34">
        <f>$S$28/'Fixed data'!$C$7</f>
        <v>1.0768848444308468E-2</v>
      </c>
      <c r="AO44" s="34">
        <f>$S$28/'Fixed data'!$C$7</f>
        <v>1.0768848444308468E-2</v>
      </c>
      <c r="AP44" s="34">
        <f>$S$28/'Fixed data'!$C$7</f>
        <v>1.0768848444308468E-2</v>
      </c>
      <c r="AQ44" s="34">
        <f>$S$28/'Fixed data'!$C$7</f>
        <v>1.0768848444308468E-2</v>
      </c>
      <c r="AR44" s="34">
        <f>$S$28/'Fixed data'!$C$7</f>
        <v>1.0768848444308468E-2</v>
      </c>
      <c r="AS44" s="34">
        <f>$S$28/'Fixed data'!$C$7</f>
        <v>1.0768848444308468E-2</v>
      </c>
      <c r="AT44" s="34">
        <f>$S$28/'Fixed data'!$C$7</f>
        <v>1.0768848444308468E-2</v>
      </c>
      <c r="AU44" s="34">
        <f>$S$28/'Fixed data'!$C$7</f>
        <v>1.0768848444308468E-2</v>
      </c>
      <c r="AV44" s="34">
        <f>$S$28/'Fixed data'!$C$7</f>
        <v>1.0768848444308468E-2</v>
      </c>
      <c r="AW44" s="34">
        <f>$S$28/'Fixed data'!$C$7</f>
        <v>1.0768848444308468E-2</v>
      </c>
      <c r="AX44" s="34">
        <f>$S$28/'Fixed data'!$C$7</f>
        <v>1.0768848444308468E-2</v>
      </c>
      <c r="AY44" s="34">
        <f>$S$28/'Fixed data'!$C$7</f>
        <v>1.0768848444308468E-2</v>
      </c>
      <c r="AZ44" s="34">
        <f>$S$28/'Fixed data'!$C$7</f>
        <v>1.0768848444308468E-2</v>
      </c>
      <c r="BA44" s="34">
        <f>$S$28/'Fixed data'!$C$7</f>
        <v>1.0768848444308468E-2</v>
      </c>
      <c r="BB44" s="34">
        <f>$S$28/'Fixed data'!$C$7</f>
        <v>1.0768848444308468E-2</v>
      </c>
      <c r="BC44" s="34">
        <f>$S$28/'Fixed data'!$C$7</f>
        <v>1.0768848444308468E-2</v>
      </c>
      <c r="BD44" s="34">
        <f>$S$28/'Fixed data'!$C$7</f>
        <v>1.0768848444308468E-2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1.1289007671459222E-2</v>
      </c>
      <c r="V45" s="34">
        <f>$T$28/'Fixed data'!$C$7</f>
        <v>1.1289007671459222E-2</v>
      </c>
      <c r="W45" s="34">
        <f>$T$28/'Fixed data'!$C$7</f>
        <v>1.1289007671459222E-2</v>
      </c>
      <c r="X45" s="34">
        <f>$T$28/'Fixed data'!$C$7</f>
        <v>1.1289007671459222E-2</v>
      </c>
      <c r="Y45" s="34">
        <f>$T$28/'Fixed data'!$C$7</f>
        <v>1.1289007671459222E-2</v>
      </c>
      <c r="Z45" s="34">
        <f>$T$28/'Fixed data'!$C$7</f>
        <v>1.1289007671459222E-2</v>
      </c>
      <c r="AA45" s="34">
        <f>$T$28/'Fixed data'!$C$7</f>
        <v>1.1289007671459222E-2</v>
      </c>
      <c r="AB45" s="34">
        <f>$T$28/'Fixed data'!$C$7</f>
        <v>1.1289007671459222E-2</v>
      </c>
      <c r="AC45" s="34">
        <f>$T$28/'Fixed data'!$C$7</f>
        <v>1.1289007671459222E-2</v>
      </c>
      <c r="AD45" s="34">
        <f>$T$28/'Fixed data'!$C$7</f>
        <v>1.1289007671459222E-2</v>
      </c>
      <c r="AE45" s="34">
        <f>$T$28/'Fixed data'!$C$7</f>
        <v>1.1289007671459222E-2</v>
      </c>
      <c r="AF45" s="34">
        <f>$T$28/'Fixed data'!$C$7</f>
        <v>1.1289007671459222E-2</v>
      </c>
      <c r="AG45" s="34">
        <f>$T$28/'Fixed data'!$C$7</f>
        <v>1.1289007671459222E-2</v>
      </c>
      <c r="AH45" s="34">
        <f>$T$28/'Fixed data'!$C$7</f>
        <v>1.1289007671459222E-2</v>
      </c>
      <c r="AI45" s="34">
        <f>$T$28/'Fixed data'!$C$7</f>
        <v>1.1289007671459222E-2</v>
      </c>
      <c r="AJ45" s="34">
        <f>$T$28/'Fixed data'!$C$7</f>
        <v>1.1289007671459222E-2</v>
      </c>
      <c r="AK45" s="34">
        <f>$T$28/'Fixed data'!$C$7</f>
        <v>1.1289007671459222E-2</v>
      </c>
      <c r="AL45" s="34">
        <f>$T$28/'Fixed data'!$C$7</f>
        <v>1.1289007671459222E-2</v>
      </c>
      <c r="AM45" s="34">
        <f>$T$28/'Fixed data'!$C$7</f>
        <v>1.1289007671459222E-2</v>
      </c>
      <c r="AN45" s="34">
        <f>$T$28/'Fixed data'!$C$7</f>
        <v>1.1289007671459222E-2</v>
      </c>
      <c r="AO45" s="34">
        <f>$T$28/'Fixed data'!$C$7</f>
        <v>1.1289007671459222E-2</v>
      </c>
      <c r="AP45" s="34">
        <f>$T$28/'Fixed data'!$C$7</f>
        <v>1.1289007671459222E-2</v>
      </c>
      <c r="AQ45" s="34">
        <f>$T$28/'Fixed data'!$C$7</f>
        <v>1.1289007671459222E-2</v>
      </c>
      <c r="AR45" s="34">
        <f>$T$28/'Fixed data'!$C$7</f>
        <v>1.1289007671459222E-2</v>
      </c>
      <c r="AS45" s="34">
        <f>$T$28/'Fixed data'!$C$7</f>
        <v>1.1289007671459222E-2</v>
      </c>
      <c r="AT45" s="34">
        <f>$T$28/'Fixed data'!$C$7</f>
        <v>1.1289007671459222E-2</v>
      </c>
      <c r="AU45" s="34">
        <f>$T$28/'Fixed data'!$C$7</f>
        <v>1.1289007671459222E-2</v>
      </c>
      <c r="AV45" s="34">
        <f>$T$28/'Fixed data'!$C$7</f>
        <v>1.1289007671459222E-2</v>
      </c>
      <c r="AW45" s="34">
        <f>$T$28/'Fixed data'!$C$7</f>
        <v>1.1289007671459222E-2</v>
      </c>
      <c r="AX45" s="34">
        <f>$T$28/'Fixed data'!$C$7</f>
        <v>1.1289007671459222E-2</v>
      </c>
      <c r="AY45" s="34">
        <f>$T$28/'Fixed data'!$C$7</f>
        <v>1.1289007671459222E-2</v>
      </c>
      <c r="AZ45" s="34">
        <f>$T$28/'Fixed data'!$C$7</f>
        <v>1.1289007671459222E-2</v>
      </c>
      <c r="BA45" s="34">
        <f>$T$28/'Fixed data'!$C$7</f>
        <v>1.1289007671459222E-2</v>
      </c>
      <c r="BB45" s="34">
        <f>$T$28/'Fixed data'!$C$7</f>
        <v>1.1289007671459222E-2</v>
      </c>
      <c r="BC45" s="34">
        <f>$T$28/'Fixed data'!$C$7</f>
        <v>1.1289007671459222E-2</v>
      </c>
      <c r="BD45" s="34">
        <f>$T$28/'Fixed data'!$C$7</f>
        <v>1.1289007671459222E-2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1.1814005524656683E-2</v>
      </c>
      <c r="W46" s="34">
        <f>$U$28/'Fixed data'!$C$7</f>
        <v>1.1814005524656683E-2</v>
      </c>
      <c r="X46" s="34">
        <f>$U$28/'Fixed data'!$C$7</f>
        <v>1.1814005524656683E-2</v>
      </c>
      <c r="Y46" s="34">
        <f>$U$28/'Fixed data'!$C$7</f>
        <v>1.1814005524656683E-2</v>
      </c>
      <c r="Z46" s="34">
        <f>$U$28/'Fixed data'!$C$7</f>
        <v>1.1814005524656683E-2</v>
      </c>
      <c r="AA46" s="34">
        <f>$U$28/'Fixed data'!$C$7</f>
        <v>1.1814005524656683E-2</v>
      </c>
      <c r="AB46" s="34">
        <f>$U$28/'Fixed data'!$C$7</f>
        <v>1.1814005524656683E-2</v>
      </c>
      <c r="AC46" s="34">
        <f>$U$28/'Fixed data'!$C$7</f>
        <v>1.1814005524656683E-2</v>
      </c>
      <c r="AD46" s="34">
        <f>$U$28/'Fixed data'!$C$7</f>
        <v>1.1814005524656683E-2</v>
      </c>
      <c r="AE46" s="34">
        <f>$U$28/'Fixed data'!$C$7</f>
        <v>1.1814005524656683E-2</v>
      </c>
      <c r="AF46" s="34">
        <f>$U$28/'Fixed data'!$C$7</f>
        <v>1.1814005524656683E-2</v>
      </c>
      <c r="AG46" s="34">
        <f>$U$28/'Fixed data'!$C$7</f>
        <v>1.1814005524656683E-2</v>
      </c>
      <c r="AH46" s="34">
        <f>$U$28/'Fixed data'!$C$7</f>
        <v>1.1814005524656683E-2</v>
      </c>
      <c r="AI46" s="34">
        <f>$U$28/'Fixed data'!$C$7</f>
        <v>1.1814005524656683E-2</v>
      </c>
      <c r="AJ46" s="34">
        <f>$U$28/'Fixed data'!$C$7</f>
        <v>1.1814005524656683E-2</v>
      </c>
      <c r="AK46" s="34">
        <f>$U$28/'Fixed data'!$C$7</f>
        <v>1.1814005524656683E-2</v>
      </c>
      <c r="AL46" s="34">
        <f>$U$28/'Fixed data'!$C$7</f>
        <v>1.1814005524656683E-2</v>
      </c>
      <c r="AM46" s="34">
        <f>$U$28/'Fixed data'!$C$7</f>
        <v>1.1814005524656683E-2</v>
      </c>
      <c r="AN46" s="34">
        <f>$U$28/'Fixed data'!$C$7</f>
        <v>1.1814005524656683E-2</v>
      </c>
      <c r="AO46" s="34">
        <f>$U$28/'Fixed data'!$C$7</f>
        <v>1.1814005524656683E-2</v>
      </c>
      <c r="AP46" s="34">
        <f>$U$28/'Fixed data'!$C$7</f>
        <v>1.1814005524656683E-2</v>
      </c>
      <c r="AQ46" s="34">
        <f>$U$28/'Fixed data'!$C$7</f>
        <v>1.1814005524656683E-2</v>
      </c>
      <c r="AR46" s="34">
        <f>$U$28/'Fixed data'!$C$7</f>
        <v>1.1814005524656683E-2</v>
      </c>
      <c r="AS46" s="34">
        <f>$U$28/'Fixed data'!$C$7</f>
        <v>1.1814005524656683E-2</v>
      </c>
      <c r="AT46" s="34">
        <f>$U$28/'Fixed data'!$C$7</f>
        <v>1.1814005524656683E-2</v>
      </c>
      <c r="AU46" s="34">
        <f>$U$28/'Fixed data'!$C$7</f>
        <v>1.1814005524656683E-2</v>
      </c>
      <c r="AV46" s="34">
        <f>$U$28/'Fixed data'!$C$7</f>
        <v>1.1814005524656683E-2</v>
      </c>
      <c r="AW46" s="34">
        <f>$U$28/'Fixed data'!$C$7</f>
        <v>1.1814005524656683E-2</v>
      </c>
      <c r="AX46" s="34">
        <f>$U$28/'Fixed data'!$C$7</f>
        <v>1.1814005524656683E-2</v>
      </c>
      <c r="AY46" s="34">
        <f>$U$28/'Fixed data'!$C$7</f>
        <v>1.1814005524656683E-2</v>
      </c>
      <c r="AZ46" s="34">
        <f>$U$28/'Fixed data'!$C$7</f>
        <v>1.1814005524656683E-2</v>
      </c>
      <c r="BA46" s="34">
        <f>$U$28/'Fixed data'!$C$7</f>
        <v>1.1814005524656683E-2</v>
      </c>
      <c r="BB46" s="34">
        <f>$U$28/'Fixed data'!$C$7</f>
        <v>1.1814005524656683E-2</v>
      </c>
      <c r="BC46" s="34">
        <f>$U$28/'Fixed data'!$C$7</f>
        <v>1.1814005524656683E-2</v>
      </c>
      <c r="BD46" s="34">
        <f>$U$28/'Fixed data'!$C$7</f>
        <v>1.1814005524656683E-2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1.224518572603695E-2</v>
      </c>
      <c r="X47" s="34">
        <f>$V$28/'Fixed data'!$C$7</f>
        <v>1.224518572603695E-2</v>
      </c>
      <c r="Y47" s="34">
        <f>$V$28/'Fixed data'!$C$7</f>
        <v>1.224518572603695E-2</v>
      </c>
      <c r="Z47" s="34">
        <f>$V$28/'Fixed data'!$C$7</f>
        <v>1.224518572603695E-2</v>
      </c>
      <c r="AA47" s="34">
        <f>$V$28/'Fixed data'!$C$7</f>
        <v>1.224518572603695E-2</v>
      </c>
      <c r="AB47" s="34">
        <f>$V$28/'Fixed data'!$C$7</f>
        <v>1.224518572603695E-2</v>
      </c>
      <c r="AC47" s="34">
        <f>$V$28/'Fixed data'!$C$7</f>
        <v>1.224518572603695E-2</v>
      </c>
      <c r="AD47" s="34">
        <f>$V$28/'Fixed data'!$C$7</f>
        <v>1.224518572603695E-2</v>
      </c>
      <c r="AE47" s="34">
        <f>$V$28/'Fixed data'!$C$7</f>
        <v>1.224518572603695E-2</v>
      </c>
      <c r="AF47" s="34">
        <f>$V$28/'Fixed data'!$C$7</f>
        <v>1.224518572603695E-2</v>
      </c>
      <c r="AG47" s="34">
        <f>$V$28/'Fixed data'!$C$7</f>
        <v>1.224518572603695E-2</v>
      </c>
      <c r="AH47" s="34">
        <f>$V$28/'Fixed data'!$C$7</f>
        <v>1.224518572603695E-2</v>
      </c>
      <c r="AI47" s="34">
        <f>$V$28/'Fixed data'!$C$7</f>
        <v>1.224518572603695E-2</v>
      </c>
      <c r="AJ47" s="34">
        <f>$V$28/'Fixed data'!$C$7</f>
        <v>1.224518572603695E-2</v>
      </c>
      <c r="AK47" s="34">
        <f>$V$28/'Fixed data'!$C$7</f>
        <v>1.224518572603695E-2</v>
      </c>
      <c r="AL47" s="34">
        <f>$V$28/'Fixed data'!$C$7</f>
        <v>1.224518572603695E-2</v>
      </c>
      <c r="AM47" s="34">
        <f>$V$28/'Fixed data'!$C$7</f>
        <v>1.224518572603695E-2</v>
      </c>
      <c r="AN47" s="34">
        <f>$V$28/'Fixed data'!$C$7</f>
        <v>1.224518572603695E-2</v>
      </c>
      <c r="AO47" s="34">
        <f>$V$28/'Fixed data'!$C$7</f>
        <v>1.224518572603695E-2</v>
      </c>
      <c r="AP47" s="34">
        <f>$V$28/'Fixed data'!$C$7</f>
        <v>1.224518572603695E-2</v>
      </c>
      <c r="AQ47" s="34">
        <f>$V$28/'Fixed data'!$C$7</f>
        <v>1.224518572603695E-2</v>
      </c>
      <c r="AR47" s="34">
        <f>$V$28/'Fixed data'!$C$7</f>
        <v>1.224518572603695E-2</v>
      </c>
      <c r="AS47" s="34">
        <f>$V$28/'Fixed data'!$C$7</f>
        <v>1.224518572603695E-2</v>
      </c>
      <c r="AT47" s="34">
        <f>$V$28/'Fixed data'!$C$7</f>
        <v>1.224518572603695E-2</v>
      </c>
      <c r="AU47" s="34">
        <f>$V$28/'Fixed data'!$C$7</f>
        <v>1.224518572603695E-2</v>
      </c>
      <c r="AV47" s="34">
        <f>$V$28/'Fixed data'!$C$7</f>
        <v>1.224518572603695E-2</v>
      </c>
      <c r="AW47" s="34">
        <f>$V$28/'Fixed data'!$C$7</f>
        <v>1.224518572603695E-2</v>
      </c>
      <c r="AX47" s="34">
        <f>$V$28/'Fixed data'!$C$7</f>
        <v>1.224518572603695E-2</v>
      </c>
      <c r="AY47" s="34">
        <f>$V$28/'Fixed data'!$C$7</f>
        <v>1.224518572603695E-2</v>
      </c>
      <c r="AZ47" s="34">
        <f>$V$28/'Fixed data'!$C$7</f>
        <v>1.224518572603695E-2</v>
      </c>
      <c r="BA47" s="34">
        <f>$V$28/'Fixed data'!$C$7</f>
        <v>1.224518572603695E-2</v>
      </c>
      <c r="BB47" s="34">
        <f>$V$28/'Fixed data'!$C$7</f>
        <v>1.224518572603695E-2</v>
      </c>
      <c r="BC47" s="34">
        <f>$V$28/'Fixed data'!$C$7</f>
        <v>1.224518572603695E-2</v>
      </c>
      <c r="BD47" s="34">
        <f>$V$28/'Fixed data'!$C$7</f>
        <v>1.224518572603695E-2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1.2539743939346483E-2</v>
      </c>
      <c r="Y48" s="34">
        <f>$W$28/'Fixed data'!$C$7</f>
        <v>1.2539743939346483E-2</v>
      </c>
      <c r="Z48" s="34">
        <f>$W$28/'Fixed data'!$C$7</f>
        <v>1.2539743939346483E-2</v>
      </c>
      <c r="AA48" s="34">
        <f>$W$28/'Fixed data'!$C$7</f>
        <v>1.2539743939346483E-2</v>
      </c>
      <c r="AB48" s="34">
        <f>$W$28/'Fixed data'!$C$7</f>
        <v>1.2539743939346483E-2</v>
      </c>
      <c r="AC48" s="34">
        <f>$W$28/'Fixed data'!$C$7</f>
        <v>1.2539743939346483E-2</v>
      </c>
      <c r="AD48" s="34">
        <f>$W$28/'Fixed data'!$C$7</f>
        <v>1.2539743939346483E-2</v>
      </c>
      <c r="AE48" s="34">
        <f>$W$28/'Fixed data'!$C$7</f>
        <v>1.2539743939346483E-2</v>
      </c>
      <c r="AF48" s="34">
        <f>$W$28/'Fixed data'!$C$7</f>
        <v>1.2539743939346483E-2</v>
      </c>
      <c r="AG48" s="34">
        <f>$W$28/'Fixed data'!$C$7</f>
        <v>1.2539743939346483E-2</v>
      </c>
      <c r="AH48" s="34">
        <f>$W$28/'Fixed data'!$C$7</f>
        <v>1.2539743939346483E-2</v>
      </c>
      <c r="AI48" s="34">
        <f>$W$28/'Fixed data'!$C$7</f>
        <v>1.2539743939346483E-2</v>
      </c>
      <c r="AJ48" s="34">
        <f>$W$28/'Fixed data'!$C$7</f>
        <v>1.2539743939346483E-2</v>
      </c>
      <c r="AK48" s="34">
        <f>$W$28/'Fixed data'!$C$7</f>
        <v>1.2539743939346483E-2</v>
      </c>
      <c r="AL48" s="34">
        <f>$W$28/'Fixed data'!$C$7</f>
        <v>1.2539743939346483E-2</v>
      </c>
      <c r="AM48" s="34">
        <f>$W$28/'Fixed data'!$C$7</f>
        <v>1.2539743939346483E-2</v>
      </c>
      <c r="AN48" s="34">
        <f>$W$28/'Fixed data'!$C$7</f>
        <v>1.2539743939346483E-2</v>
      </c>
      <c r="AO48" s="34">
        <f>$W$28/'Fixed data'!$C$7</f>
        <v>1.2539743939346483E-2</v>
      </c>
      <c r="AP48" s="34">
        <f>$W$28/'Fixed data'!$C$7</f>
        <v>1.2539743939346483E-2</v>
      </c>
      <c r="AQ48" s="34">
        <f>$W$28/'Fixed data'!$C$7</f>
        <v>1.2539743939346483E-2</v>
      </c>
      <c r="AR48" s="34">
        <f>$W$28/'Fixed data'!$C$7</f>
        <v>1.2539743939346483E-2</v>
      </c>
      <c r="AS48" s="34">
        <f>$W$28/'Fixed data'!$C$7</f>
        <v>1.2539743939346483E-2</v>
      </c>
      <c r="AT48" s="34">
        <f>$W$28/'Fixed data'!$C$7</f>
        <v>1.2539743939346483E-2</v>
      </c>
      <c r="AU48" s="34">
        <f>$W$28/'Fixed data'!$C$7</f>
        <v>1.2539743939346483E-2</v>
      </c>
      <c r="AV48" s="34">
        <f>$W$28/'Fixed data'!$C$7</f>
        <v>1.2539743939346483E-2</v>
      </c>
      <c r="AW48" s="34">
        <f>$W$28/'Fixed data'!$C$7</f>
        <v>1.2539743939346483E-2</v>
      </c>
      <c r="AX48" s="34">
        <f>$W$28/'Fixed data'!$C$7</f>
        <v>1.2539743939346483E-2</v>
      </c>
      <c r="AY48" s="34">
        <f>$W$28/'Fixed data'!$C$7</f>
        <v>1.2539743939346483E-2</v>
      </c>
      <c r="AZ48" s="34">
        <f>$W$28/'Fixed data'!$C$7</f>
        <v>1.2539743939346483E-2</v>
      </c>
      <c r="BA48" s="34">
        <f>$W$28/'Fixed data'!$C$7</f>
        <v>1.2539743939346483E-2</v>
      </c>
      <c r="BB48" s="34">
        <f>$W$28/'Fixed data'!$C$7</f>
        <v>1.2539743939346483E-2</v>
      </c>
      <c r="BC48" s="34">
        <f>$W$28/'Fixed data'!$C$7</f>
        <v>1.2539743939346483E-2</v>
      </c>
      <c r="BD48" s="34">
        <f>$W$28/'Fixed data'!$C$7</f>
        <v>1.2539743939346483E-2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1.27778907142348E-2</v>
      </c>
      <c r="Z49" s="34">
        <f>$X$28/'Fixed data'!$C$7</f>
        <v>1.27778907142348E-2</v>
      </c>
      <c r="AA49" s="34">
        <f>$X$28/'Fixed data'!$C$7</f>
        <v>1.27778907142348E-2</v>
      </c>
      <c r="AB49" s="34">
        <f>$X$28/'Fixed data'!$C$7</f>
        <v>1.27778907142348E-2</v>
      </c>
      <c r="AC49" s="34">
        <f>$X$28/'Fixed data'!$C$7</f>
        <v>1.27778907142348E-2</v>
      </c>
      <c r="AD49" s="34">
        <f>$X$28/'Fixed data'!$C$7</f>
        <v>1.27778907142348E-2</v>
      </c>
      <c r="AE49" s="34">
        <f>$X$28/'Fixed data'!$C$7</f>
        <v>1.27778907142348E-2</v>
      </c>
      <c r="AF49" s="34">
        <f>$X$28/'Fixed data'!$C$7</f>
        <v>1.27778907142348E-2</v>
      </c>
      <c r="AG49" s="34">
        <f>$X$28/'Fixed data'!$C$7</f>
        <v>1.27778907142348E-2</v>
      </c>
      <c r="AH49" s="34">
        <f>$X$28/'Fixed data'!$C$7</f>
        <v>1.27778907142348E-2</v>
      </c>
      <c r="AI49" s="34">
        <f>$X$28/'Fixed data'!$C$7</f>
        <v>1.27778907142348E-2</v>
      </c>
      <c r="AJ49" s="34">
        <f>$X$28/'Fixed data'!$C$7</f>
        <v>1.27778907142348E-2</v>
      </c>
      <c r="AK49" s="34">
        <f>$X$28/'Fixed data'!$C$7</f>
        <v>1.27778907142348E-2</v>
      </c>
      <c r="AL49" s="34">
        <f>$X$28/'Fixed data'!$C$7</f>
        <v>1.27778907142348E-2</v>
      </c>
      <c r="AM49" s="34">
        <f>$X$28/'Fixed data'!$C$7</f>
        <v>1.27778907142348E-2</v>
      </c>
      <c r="AN49" s="34">
        <f>$X$28/'Fixed data'!$C$7</f>
        <v>1.27778907142348E-2</v>
      </c>
      <c r="AO49" s="34">
        <f>$X$28/'Fixed data'!$C$7</f>
        <v>1.27778907142348E-2</v>
      </c>
      <c r="AP49" s="34">
        <f>$X$28/'Fixed data'!$C$7</f>
        <v>1.27778907142348E-2</v>
      </c>
      <c r="AQ49" s="34">
        <f>$X$28/'Fixed data'!$C$7</f>
        <v>1.27778907142348E-2</v>
      </c>
      <c r="AR49" s="34">
        <f>$X$28/'Fixed data'!$C$7</f>
        <v>1.27778907142348E-2</v>
      </c>
      <c r="AS49" s="34">
        <f>$X$28/'Fixed data'!$C$7</f>
        <v>1.27778907142348E-2</v>
      </c>
      <c r="AT49" s="34">
        <f>$X$28/'Fixed data'!$C$7</f>
        <v>1.27778907142348E-2</v>
      </c>
      <c r="AU49" s="34">
        <f>$X$28/'Fixed data'!$C$7</f>
        <v>1.27778907142348E-2</v>
      </c>
      <c r="AV49" s="34">
        <f>$X$28/'Fixed data'!$C$7</f>
        <v>1.27778907142348E-2</v>
      </c>
      <c r="AW49" s="34">
        <f>$X$28/'Fixed data'!$C$7</f>
        <v>1.27778907142348E-2</v>
      </c>
      <c r="AX49" s="34">
        <f>$X$28/'Fixed data'!$C$7</f>
        <v>1.27778907142348E-2</v>
      </c>
      <c r="AY49" s="34">
        <f>$X$28/'Fixed data'!$C$7</f>
        <v>1.27778907142348E-2</v>
      </c>
      <c r="AZ49" s="34">
        <f>$X$28/'Fixed data'!$C$7</f>
        <v>1.27778907142348E-2</v>
      </c>
      <c r="BA49" s="34">
        <f>$X$28/'Fixed data'!$C$7</f>
        <v>1.27778907142348E-2</v>
      </c>
      <c r="BB49" s="34">
        <f>$X$28/'Fixed data'!$C$7</f>
        <v>1.27778907142348E-2</v>
      </c>
      <c r="BC49" s="34">
        <f>$X$28/'Fixed data'!$C$7</f>
        <v>1.27778907142348E-2</v>
      </c>
      <c r="BD49" s="34">
        <f>$X$28/'Fixed data'!$C$7</f>
        <v>1.27778907142348E-2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1.290925821027015E-2</v>
      </c>
      <c r="AA50" s="34">
        <f>$Y$28/'Fixed data'!$C$7</f>
        <v>1.290925821027015E-2</v>
      </c>
      <c r="AB50" s="34">
        <f>$Y$28/'Fixed data'!$C$7</f>
        <v>1.290925821027015E-2</v>
      </c>
      <c r="AC50" s="34">
        <f>$Y$28/'Fixed data'!$C$7</f>
        <v>1.290925821027015E-2</v>
      </c>
      <c r="AD50" s="34">
        <f>$Y$28/'Fixed data'!$C$7</f>
        <v>1.290925821027015E-2</v>
      </c>
      <c r="AE50" s="34">
        <f>$Y$28/'Fixed data'!$C$7</f>
        <v>1.290925821027015E-2</v>
      </c>
      <c r="AF50" s="34">
        <f>$Y$28/'Fixed data'!$C$7</f>
        <v>1.290925821027015E-2</v>
      </c>
      <c r="AG50" s="34">
        <f>$Y$28/'Fixed data'!$C$7</f>
        <v>1.290925821027015E-2</v>
      </c>
      <c r="AH50" s="34">
        <f>$Y$28/'Fixed data'!$C$7</f>
        <v>1.290925821027015E-2</v>
      </c>
      <c r="AI50" s="34">
        <f>$Y$28/'Fixed data'!$C$7</f>
        <v>1.290925821027015E-2</v>
      </c>
      <c r="AJ50" s="34">
        <f>$Y$28/'Fixed data'!$C$7</f>
        <v>1.290925821027015E-2</v>
      </c>
      <c r="AK50" s="34">
        <f>$Y$28/'Fixed data'!$C$7</f>
        <v>1.290925821027015E-2</v>
      </c>
      <c r="AL50" s="34">
        <f>$Y$28/'Fixed data'!$C$7</f>
        <v>1.290925821027015E-2</v>
      </c>
      <c r="AM50" s="34">
        <f>$Y$28/'Fixed data'!$C$7</f>
        <v>1.290925821027015E-2</v>
      </c>
      <c r="AN50" s="34">
        <f>$Y$28/'Fixed data'!$C$7</f>
        <v>1.290925821027015E-2</v>
      </c>
      <c r="AO50" s="34">
        <f>$Y$28/'Fixed data'!$C$7</f>
        <v>1.290925821027015E-2</v>
      </c>
      <c r="AP50" s="34">
        <f>$Y$28/'Fixed data'!$C$7</f>
        <v>1.290925821027015E-2</v>
      </c>
      <c r="AQ50" s="34">
        <f>$Y$28/'Fixed data'!$C$7</f>
        <v>1.290925821027015E-2</v>
      </c>
      <c r="AR50" s="34">
        <f>$Y$28/'Fixed data'!$C$7</f>
        <v>1.290925821027015E-2</v>
      </c>
      <c r="AS50" s="34">
        <f>$Y$28/'Fixed data'!$C$7</f>
        <v>1.290925821027015E-2</v>
      </c>
      <c r="AT50" s="34">
        <f>$Y$28/'Fixed data'!$C$7</f>
        <v>1.290925821027015E-2</v>
      </c>
      <c r="AU50" s="34">
        <f>$Y$28/'Fixed data'!$C$7</f>
        <v>1.290925821027015E-2</v>
      </c>
      <c r="AV50" s="34">
        <f>$Y$28/'Fixed data'!$C$7</f>
        <v>1.290925821027015E-2</v>
      </c>
      <c r="AW50" s="34">
        <f>$Y$28/'Fixed data'!$C$7</f>
        <v>1.290925821027015E-2</v>
      </c>
      <c r="AX50" s="34">
        <f>$Y$28/'Fixed data'!$C$7</f>
        <v>1.290925821027015E-2</v>
      </c>
      <c r="AY50" s="34">
        <f>$Y$28/'Fixed data'!$C$7</f>
        <v>1.290925821027015E-2</v>
      </c>
      <c r="AZ50" s="34">
        <f>$Y$28/'Fixed data'!$C$7</f>
        <v>1.290925821027015E-2</v>
      </c>
      <c r="BA50" s="34">
        <f>$Y$28/'Fixed data'!$C$7</f>
        <v>1.290925821027015E-2</v>
      </c>
      <c r="BB50" s="34">
        <f>$Y$28/'Fixed data'!$C$7</f>
        <v>1.290925821027015E-2</v>
      </c>
      <c r="BC50" s="34">
        <f>$Y$28/'Fixed data'!$C$7</f>
        <v>1.290925821027015E-2</v>
      </c>
      <c r="BD50" s="34">
        <f>$Y$28/'Fixed data'!$C$7</f>
        <v>1.290925821027015E-2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1.2974080791554311E-2</v>
      </c>
      <c r="AB51" s="34">
        <f>$Z$28/'Fixed data'!$C$7</f>
        <v>1.2974080791554311E-2</v>
      </c>
      <c r="AC51" s="34">
        <f>$Z$28/'Fixed data'!$C$7</f>
        <v>1.2974080791554311E-2</v>
      </c>
      <c r="AD51" s="34">
        <f>$Z$28/'Fixed data'!$C$7</f>
        <v>1.2974080791554311E-2</v>
      </c>
      <c r="AE51" s="34">
        <f>$Z$28/'Fixed data'!$C$7</f>
        <v>1.2974080791554311E-2</v>
      </c>
      <c r="AF51" s="34">
        <f>$Z$28/'Fixed data'!$C$7</f>
        <v>1.2974080791554311E-2</v>
      </c>
      <c r="AG51" s="34">
        <f>$Z$28/'Fixed data'!$C$7</f>
        <v>1.2974080791554311E-2</v>
      </c>
      <c r="AH51" s="34">
        <f>$Z$28/'Fixed data'!$C$7</f>
        <v>1.2974080791554311E-2</v>
      </c>
      <c r="AI51" s="34">
        <f>$Z$28/'Fixed data'!$C$7</f>
        <v>1.2974080791554311E-2</v>
      </c>
      <c r="AJ51" s="34">
        <f>$Z$28/'Fixed data'!$C$7</f>
        <v>1.2974080791554311E-2</v>
      </c>
      <c r="AK51" s="34">
        <f>$Z$28/'Fixed data'!$C$7</f>
        <v>1.2974080791554311E-2</v>
      </c>
      <c r="AL51" s="34">
        <f>$Z$28/'Fixed data'!$C$7</f>
        <v>1.2974080791554311E-2</v>
      </c>
      <c r="AM51" s="34">
        <f>$Z$28/'Fixed data'!$C$7</f>
        <v>1.2974080791554311E-2</v>
      </c>
      <c r="AN51" s="34">
        <f>$Z$28/'Fixed data'!$C$7</f>
        <v>1.2974080791554311E-2</v>
      </c>
      <c r="AO51" s="34">
        <f>$Z$28/'Fixed data'!$C$7</f>
        <v>1.2974080791554311E-2</v>
      </c>
      <c r="AP51" s="34">
        <f>$Z$28/'Fixed data'!$C$7</f>
        <v>1.2974080791554311E-2</v>
      </c>
      <c r="AQ51" s="34">
        <f>$Z$28/'Fixed data'!$C$7</f>
        <v>1.2974080791554311E-2</v>
      </c>
      <c r="AR51" s="34">
        <f>$Z$28/'Fixed data'!$C$7</f>
        <v>1.2974080791554311E-2</v>
      </c>
      <c r="AS51" s="34">
        <f>$Z$28/'Fixed data'!$C$7</f>
        <v>1.2974080791554311E-2</v>
      </c>
      <c r="AT51" s="34">
        <f>$Z$28/'Fixed data'!$C$7</f>
        <v>1.2974080791554311E-2</v>
      </c>
      <c r="AU51" s="34">
        <f>$Z$28/'Fixed data'!$C$7</f>
        <v>1.2974080791554311E-2</v>
      </c>
      <c r="AV51" s="34">
        <f>$Z$28/'Fixed data'!$C$7</f>
        <v>1.2974080791554311E-2</v>
      </c>
      <c r="AW51" s="34">
        <f>$Z$28/'Fixed data'!$C$7</f>
        <v>1.2974080791554311E-2</v>
      </c>
      <c r="AX51" s="34">
        <f>$Z$28/'Fixed data'!$C$7</f>
        <v>1.2974080791554311E-2</v>
      </c>
      <c r="AY51" s="34">
        <f>$Z$28/'Fixed data'!$C$7</f>
        <v>1.2974080791554311E-2</v>
      </c>
      <c r="AZ51" s="34">
        <f>$Z$28/'Fixed data'!$C$7</f>
        <v>1.2974080791554311E-2</v>
      </c>
      <c r="BA51" s="34">
        <f>$Z$28/'Fixed data'!$C$7</f>
        <v>1.2974080791554311E-2</v>
      </c>
      <c r="BB51" s="34">
        <f>$Z$28/'Fixed data'!$C$7</f>
        <v>1.2974080791554311E-2</v>
      </c>
      <c r="BC51" s="34">
        <f>$Z$28/'Fixed data'!$C$7</f>
        <v>1.2974080791554311E-2</v>
      </c>
      <c r="BD51" s="34">
        <f>$Z$28/'Fixed data'!$C$7</f>
        <v>1.2974080791554311E-2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1.303322308963493E-2</v>
      </c>
      <c r="AC52" s="34">
        <f>$AA$28/'Fixed data'!$C$7</f>
        <v>1.303322308963493E-2</v>
      </c>
      <c r="AD52" s="34">
        <f>$AA$28/'Fixed data'!$C$7</f>
        <v>1.303322308963493E-2</v>
      </c>
      <c r="AE52" s="34">
        <f>$AA$28/'Fixed data'!$C$7</f>
        <v>1.303322308963493E-2</v>
      </c>
      <c r="AF52" s="34">
        <f>$AA$28/'Fixed data'!$C$7</f>
        <v>1.303322308963493E-2</v>
      </c>
      <c r="AG52" s="34">
        <f>$AA$28/'Fixed data'!$C$7</f>
        <v>1.303322308963493E-2</v>
      </c>
      <c r="AH52" s="34">
        <f>$AA$28/'Fixed data'!$C$7</f>
        <v>1.303322308963493E-2</v>
      </c>
      <c r="AI52" s="34">
        <f>$AA$28/'Fixed data'!$C$7</f>
        <v>1.303322308963493E-2</v>
      </c>
      <c r="AJ52" s="34">
        <f>$AA$28/'Fixed data'!$C$7</f>
        <v>1.303322308963493E-2</v>
      </c>
      <c r="AK52" s="34">
        <f>$AA$28/'Fixed data'!$C$7</f>
        <v>1.303322308963493E-2</v>
      </c>
      <c r="AL52" s="34">
        <f>$AA$28/'Fixed data'!$C$7</f>
        <v>1.303322308963493E-2</v>
      </c>
      <c r="AM52" s="34">
        <f>$AA$28/'Fixed data'!$C$7</f>
        <v>1.303322308963493E-2</v>
      </c>
      <c r="AN52" s="34">
        <f>$AA$28/'Fixed data'!$C$7</f>
        <v>1.303322308963493E-2</v>
      </c>
      <c r="AO52" s="34">
        <f>$AA$28/'Fixed data'!$C$7</f>
        <v>1.303322308963493E-2</v>
      </c>
      <c r="AP52" s="34">
        <f>$AA$28/'Fixed data'!$C$7</f>
        <v>1.303322308963493E-2</v>
      </c>
      <c r="AQ52" s="34">
        <f>$AA$28/'Fixed data'!$C$7</f>
        <v>1.303322308963493E-2</v>
      </c>
      <c r="AR52" s="34">
        <f>$AA$28/'Fixed data'!$C$7</f>
        <v>1.303322308963493E-2</v>
      </c>
      <c r="AS52" s="34">
        <f>$AA$28/'Fixed data'!$C$7</f>
        <v>1.303322308963493E-2</v>
      </c>
      <c r="AT52" s="34">
        <f>$AA$28/'Fixed data'!$C$7</f>
        <v>1.303322308963493E-2</v>
      </c>
      <c r="AU52" s="34">
        <f>$AA$28/'Fixed data'!$C$7</f>
        <v>1.303322308963493E-2</v>
      </c>
      <c r="AV52" s="34">
        <f>$AA$28/'Fixed data'!$C$7</f>
        <v>1.303322308963493E-2</v>
      </c>
      <c r="AW52" s="34">
        <f>$AA$28/'Fixed data'!$C$7</f>
        <v>1.303322308963493E-2</v>
      </c>
      <c r="AX52" s="34">
        <f>$AA$28/'Fixed data'!$C$7</f>
        <v>1.303322308963493E-2</v>
      </c>
      <c r="AY52" s="34">
        <f>$AA$28/'Fixed data'!$C$7</f>
        <v>1.303322308963493E-2</v>
      </c>
      <c r="AZ52" s="34">
        <f>$AA$28/'Fixed data'!$C$7</f>
        <v>1.303322308963493E-2</v>
      </c>
      <c r="BA52" s="34">
        <f>$AA$28/'Fixed data'!$C$7</f>
        <v>1.303322308963493E-2</v>
      </c>
      <c r="BB52" s="34">
        <f>$AA$28/'Fixed data'!$C$7</f>
        <v>1.303322308963493E-2</v>
      </c>
      <c r="BC52" s="34">
        <f>$AA$28/'Fixed data'!$C$7</f>
        <v>1.303322308963493E-2</v>
      </c>
      <c r="BD52" s="34">
        <f>$AA$28/'Fixed data'!$C$7</f>
        <v>1.303322308963493E-2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1.3070832011265354E-2</v>
      </c>
      <c r="AD53" s="34">
        <f>$AB$28/'Fixed data'!$C$7</f>
        <v>1.3070832011265354E-2</v>
      </c>
      <c r="AE53" s="34">
        <f>$AB$28/'Fixed data'!$C$7</f>
        <v>1.3070832011265354E-2</v>
      </c>
      <c r="AF53" s="34">
        <f>$AB$28/'Fixed data'!$C$7</f>
        <v>1.3070832011265354E-2</v>
      </c>
      <c r="AG53" s="34">
        <f>$AB$28/'Fixed data'!$C$7</f>
        <v>1.3070832011265354E-2</v>
      </c>
      <c r="AH53" s="34">
        <f>$AB$28/'Fixed data'!$C$7</f>
        <v>1.3070832011265354E-2</v>
      </c>
      <c r="AI53" s="34">
        <f>$AB$28/'Fixed data'!$C$7</f>
        <v>1.3070832011265354E-2</v>
      </c>
      <c r="AJ53" s="34">
        <f>$AB$28/'Fixed data'!$C$7</f>
        <v>1.3070832011265354E-2</v>
      </c>
      <c r="AK53" s="34">
        <f>$AB$28/'Fixed data'!$C$7</f>
        <v>1.3070832011265354E-2</v>
      </c>
      <c r="AL53" s="34">
        <f>$AB$28/'Fixed data'!$C$7</f>
        <v>1.3070832011265354E-2</v>
      </c>
      <c r="AM53" s="34">
        <f>$AB$28/'Fixed data'!$C$7</f>
        <v>1.3070832011265354E-2</v>
      </c>
      <c r="AN53" s="34">
        <f>$AB$28/'Fixed data'!$C$7</f>
        <v>1.3070832011265354E-2</v>
      </c>
      <c r="AO53" s="34">
        <f>$AB$28/'Fixed data'!$C$7</f>
        <v>1.3070832011265354E-2</v>
      </c>
      <c r="AP53" s="34">
        <f>$AB$28/'Fixed data'!$C$7</f>
        <v>1.3070832011265354E-2</v>
      </c>
      <c r="AQ53" s="34">
        <f>$AB$28/'Fixed data'!$C$7</f>
        <v>1.3070832011265354E-2</v>
      </c>
      <c r="AR53" s="34">
        <f>$AB$28/'Fixed data'!$C$7</f>
        <v>1.3070832011265354E-2</v>
      </c>
      <c r="AS53" s="34">
        <f>$AB$28/'Fixed data'!$C$7</f>
        <v>1.3070832011265354E-2</v>
      </c>
      <c r="AT53" s="34">
        <f>$AB$28/'Fixed data'!$C$7</f>
        <v>1.3070832011265354E-2</v>
      </c>
      <c r="AU53" s="34">
        <f>$AB$28/'Fixed data'!$C$7</f>
        <v>1.3070832011265354E-2</v>
      </c>
      <c r="AV53" s="34">
        <f>$AB$28/'Fixed data'!$C$7</f>
        <v>1.3070832011265354E-2</v>
      </c>
      <c r="AW53" s="34">
        <f>$AB$28/'Fixed data'!$C$7</f>
        <v>1.3070832011265354E-2</v>
      </c>
      <c r="AX53" s="34">
        <f>$AB$28/'Fixed data'!$C$7</f>
        <v>1.3070832011265354E-2</v>
      </c>
      <c r="AY53" s="34">
        <f>$AB$28/'Fixed data'!$C$7</f>
        <v>1.3070832011265354E-2</v>
      </c>
      <c r="AZ53" s="34">
        <f>$AB$28/'Fixed data'!$C$7</f>
        <v>1.3070832011265354E-2</v>
      </c>
      <c r="BA53" s="34">
        <f>$AB$28/'Fixed data'!$C$7</f>
        <v>1.3070832011265354E-2</v>
      </c>
      <c r="BB53" s="34">
        <f>$AB$28/'Fixed data'!$C$7</f>
        <v>1.3070832011265354E-2</v>
      </c>
      <c r="BC53" s="34">
        <f>$AB$28/'Fixed data'!$C$7</f>
        <v>1.3070832011265354E-2</v>
      </c>
      <c r="BD53" s="34">
        <f>$AB$28/'Fixed data'!$C$7</f>
        <v>1.3070832011265354E-2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1.3109555228870308E-2</v>
      </c>
      <c r="AE54" s="34">
        <f>$AC$28/'Fixed data'!$C$7</f>
        <v>1.3109555228870308E-2</v>
      </c>
      <c r="AF54" s="34">
        <f>$AC$28/'Fixed data'!$C$7</f>
        <v>1.3109555228870308E-2</v>
      </c>
      <c r="AG54" s="34">
        <f>$AC$28/'Fixed data'!$C$7</f>
        <v>1.3109555228870308E-2</v>
      </c>
      <c r="AH54" s="34">
        <f>$AC$28/'Fixed data'!$C$7</f>
        <v>1.3109555228870308E-2</v>
      </c>
      <c r="AI54" s="34">
        <f>$AC$28/'Fixed data'!$C$7</f>
        <v>1.3109555228870308E-2</v>
      </c>
      <c r="AJ54" s="34">
        <f>$AC$28/'Fixed data'!$C$7</f>
        <v>1.3109555228870308E-2</v>
      </c>
      <c r="AK54" s="34">
        <f>$AC$28/'Fixed data'!$C$7</f>
        <v>1.3109555228870308E-2</v>
      </c>
      <c r="AL54" s="34">
        <f>$AC$28/'Fixed data'!$C$7</f>
        <v>1.3109555228870308E-2</v>
      </c>
      <c r="AM54" s="34">
        <f>$AC$28/'Fixed data'!$C$7</f>
        <v>1.3109555228870308E-2</v>
      </c>
      <c r="AN54" s="34">
        <f>$AC$28/'Fixed data'!$C$7</f>
        <v>1.3109555228870308E-2</v>
      </c>
      <c r="AO54" s="34">
        <f>$AC$28/'Fixed data'!$C$7</f>
        <v>1.3109555228870308E-2</v>
      </c>
      <c r="AP54" s="34">
        <f>$AC$28/'Fixed data'!$C$7</f>
        <v>1.3109555228870308E-2</v>
      </c>
      <c r="AQ54" s="34">
        <f>$AC$28/'Fixed data'!$C$7</f>
        <v>1.3109555228870308E-2</v>
      </c>
      <c r="AR54" s="34">
        <f>$AC$28/'Fixed data'!$C$7</f>
        <v>1.3109555228870308E-2</v>
      </c>
      <c r="AS54" s="34">
        <f>$AC$28/'Fixed data'!$C$7</f>
        <v>1.3109555228870308E-2</v>
      </c>
      <c r="AT54" s="34">
        <f>$AC$28/'Fixed data'!$C$7</f>
        <v>1.3109555228870308E-2</v>
      </c>
      <c r="AU54" s="34">
        <f>$AC$28/'Fixed data'!$C$7</f>
        <v>1.3109555228870308E-2</v>
      </c>
      <c r="AV54" s="34">
        <f>$AC$28/'Fixed data'!$C$7</f>
        <v>1.3109555228870308E-2</v>
      </c>
      <c r="AW54" s="34">
        <f>$AC$28/'Fixed data'!$C$7</f>
        <v>1.3109555228870308E-2</v>
      </c>
      <c r="AX54" s="34">
        <f>$AC$28/'Fixed data'!$C$7</f>
        <v>1.3109555228870308E-2</v>
      </c>
      <c r="AY54" s="34">
        <f>$AC$28/'Fixed data'!$C$7</f>
        <v>1.3109555228870308E-2</v>
      </c>
      <c r="AZ54" s="34">
        <f>$AC$28/'Fixed data'!$C$7</f>
        <v>1.3109555228870308E-2</v>
      </c>
      <c r="BA54" s="34">
        <f>$AC$28/'Fixed data'!$C$7</f>
        <v>1.3109555228870308E-2</v>
      </c>
      <c r="BB54" s="34">
        <f>$AC$28/'Fixed data'!$C$7</f>
        <v>1.3109555228870308E-2</v>
      </c>
      <c r="BC54" s="34">
        <f>$AC$28/'Fixed data'!$C$7</f>
        <v>1.3109555228870308E-2</v>
      </c>
      <c r="BD54" s="34">
        <f>$AC$28/'Fixed data'!$C$7</f>
        <v>1.3109555228870308E-2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1.314940913448847E-2</v>
      </c>
      <c r="AF55" s="34">
        <f>$AD$28/'Fixed data'!$C$7</f>
        <v>1.314940913448847E-2</v>
      </c>
      <c r="AG55" s="34">
        <f>$AD$28/'Fixed data'!$C$7</f>
        <v>1.314940913448847E-2</v>
      </c>
      <c r="AH55" s="34">
        <f>$AD$28/'Fixed data'!$C$7</f>
        <v>1.314940913448847E-2</v>
      </c>
      <c r="AI55" s="34">
        <f>$AD$28/'Fixed data'!$C$7</f>
        <v>1.314940913448847E-2</v>
      </c>
      <c r="AJ55" s="34">
        <f>$AD$28/'Fixed data'!$C$7</f>
        <v>1.314940913448847E-2</v>
      </c>
      <c r="AK55" s="34">
        <f>$AD$28/'Fixed data'!$C$7</f>
        <v>1.314940913448847E-2</v>
      </c>
      <c r="AL55" s="34">
        <f>$AD$28/'Fixed data'!$C$7</f>
        <v>1.314940913448847E-2</v>
      </c>
      <c r="AM55" s="34">
        <f>$AD$28/'Fixed data'!$C$7</f>
        <v>1.314940913448847E-2</v>
      </c>
      <c r="AN55" s="34">
        <f>$AD$28/'Fixed data'!$C$7</f>
        <v>1.314940913448847E-2</v>
      </c>
      <c r="AO55" s="34">
        <f>$AD$28/'Fixed data'!$C$7</f>
        <v>1.314940913448847E-2</v>
      </c>
      <c r="AP55" s="34">
        <f>$AD$28/'Fixed data'!$C$7</f>
        <v>1.314940913448847E-2</v>
      </c>
      <c r="AQ55" s="34">
        <f>$AD$28/'Fixed data'!$C$7</f>
        <v>1.314940913448847E-2</v>
      </c>
      <c r="AR55" s="34">
        <f>$AD$28/'Fixed data'!$C$7</f>
        <v>1.314940913448847E-2</v>
      </c>
      <c r="AS55" s="34">
        <f>$AD$28/'Fixed data'!$C$7</f>
        <v>1.314940913448847E-2</v>
      </c>
      <c r="AT55" s="34">
        <f>$AD$28/'Fixed data'!$C$7</f>
        <v>1.314940913448847E-2</v>
      </c>
      <c r="AU55" s="34">
        <f>$AD$28/'Fixed data'!$C$7</f>
        <v>1.314940913448847E-2</v>
      </c>
      <c r="AV55" s="34">
        <f>$AD$28/'Fixed data'!$C$7</f>
        <v>1.314940913448847E-2</v>
      </c>
      <c r="AW55" s="34">
        <f>$AD$28/'Fixed data'!$C$7</f>
        <v>1.314940913448847E-2</v>
      </c>
      <c r="AX55" s="34">
        <f>$AD$28/'Fixed data'!$C$7</f>
        <v>1.314940913448847E-2</v>
      </c>
      <c r="AY55" s="34">
        <f>$AD$28/'Fixed data'!$C$7</f>
        <v>1.314940913448847E-2</v>
      </c>
      <c r="AZ55" s="34">
        <f>$AD$28/'Fixed data'!$C$7</f>
        <v>1.314940913448847E-2</v>
      </c>
      <c r="BA55" s="34">
        <f>$AD$28/'Fixed data'!$C$7</f>
        <v>1.314940913448847E-2</v>
      </c>
      <c r="BB55" s="34">
        <f>$AD$28/'Fixed data'!$C$7</f>
        <v>1.314940913448847E-2</v>
      </c>
      <c r="BC55" s="34">
        <f>$AD$28/'Fixed data'!$C$7</f>
        <v>1.314940913448847E-2</v>
      </c>
      <c r="BD55" s="34">
        <f>$AD$28/'Fixed data'!$C$7</f>
        <v>1.314940913448847E-2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1.319041012015852E-2</v>
      </c>
      <c r="AG56" s="34">
        <f>$AE$28/'Fixed data'!$C$7</f>
        <v>1.319041012015852E-2</v>
      </c>
      <c r="AH56" s="34">
        <f>$AE$28/'Fixed data'!$C$7</f>
        <v>1.319041012015852E-2</v>
      </c>
      <c r="AI56" s="34">
        <f>$AE$28/'Fixed data'!$C$7</f>
        <v>1.319041012015852E-2</v>
      </c>
      <c r="AJ56" s="34">
        <f>$AE$28/'Fixed data'!$C$7</f>
        <v>1.319041012015852E-2</v>
      </c>
      <c r="AK56" s="34">
        <f>$AE$28/'Fixed data'!$C$7</f>
        <v>1.319041012015852E-2</v>
      </c>
      <c r="AL56" s="34">
        <f>$AE$28/'Fixed data'!$C$7</f>
        <v>1.319041012015852E-2</v>
      </c>
      <c r="AM56" s="34">
        <f>$AE$28/'Fixed data'!$C$7</f>
        <v>1.319041012015852E-2</v>
      </c>
      <c r="AN56" s="34">
        <f>$AE$28/'Fixed data'!$C$7</f>
        <v>1.319041012015852E-2</v>
      </c>
      <c r="AO56" s="34">
        <f>$AE$28/'Fixed data'!$C$7</f>
        <v>1.319041012015852E-2</v>
      </c>
      <c r="AP56" s="34">
        <f>$AE$28/'Fixed data'!$C$7</f>
        <v>1.319041012015852E-2</v>
      </c>
      <c r="AQ56" s="34">
        <f>$AE$28/'Fixed data'!$C$7</f>
        <v>1.319041012015852E-2</v>
      </c>
      <c r="AR56" s="34">
        <f>$AE$28/'Fixed data'!$C$7</f>
        <v>1.319041012015852E-2</v>
      </c>
      <c r="AS56" s="34">
        <f>$AE$28/'Fixed data'!$C$7</f>
        <v>1.319041012015852E-2</v>
      </c>
      <c r="AT56" s="34">
        <f>$AE$28/'Fixed data'!$C$7</f>
        <v>1.319041012015852E-2</v>
      </c>
      <c r="AU56" s="34">
        <f>$AE$28/'Fixed data'!$C$7</f>
        <v>1.319041012015852E-2</v>
      </c>
      <c r="AV56" s="34">
        <f>$AE$28/'Fixed data'!$C$7</f>
        <v>1.319041012015852E-2</v>
      </c>
      <c r="AW56" s="34">
        <f>$AE$28/'Fixed data'!$C$7</f>
        <v>1.319041012015852E-2</v>
      </c>
      <c r="AX56" s="34">
        <f>$AE$28/'Fixed data'!$C$7</f>
        <v>1.319041012015852E-2</v>
      </c>
      <c r="AY56" s="34">
        <f>$AE$28/'Fixed data'!$C$7</f>
        <v>1.319041012015852E-2</v>
      </c>
      <c r="AZ56" s="34">
        <f>$AE$28/'Fixed data'!$C$7</f>
        <v>1.319041012015852E-2</v>
      </c>
      <c r="BA56" s="34">
        <f>$AE$28/'Fixed data'!$C$7</f>
        <v>1.319041012015852E-2</v>
      </c>
      <c r="BB56" s="34">
        <f>$AE$28/'Fixed data'!$C$7</f>
        <v>1.319041012015852E-2</v>
      </c>
      <c r="BC56" s="34">
        <f>$AE$28/'Fixed data'!$C$7</f>
        <v>1.319041012015852E-2</v>
      </c>
      <c r="BD56" s="34">
        <f>$AE$28/'Fixed data'!$C$7</f>
        <v>1.319041012015852E-2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1.3209941016652498E-2</v>
      </c>
      <c r="AH57" s="34">
        <f>$AF$28/'Fixed data'!$C$7</f>
        <v>1.3209941016652498E-2</v>
      </c>
      <c r="AI57" s="34">
        <f>$AF$28/'Fixed data'!$C$7</f>
        <v>1.3209941016652498E-2</v>
      </c>
      <c r="AJ57" s="34">
        <f>$AF$28/'Fixed data'!$C$7</f>
        <v>1.3209941016652498E-2</v>
      </c>
      <c r="AK57" s="34">
        <f>$AF$28/'Fixed data'!$C$7</f>
        <v>1.3209941016652498E-2</v>
      </c>
      <c r="AL57" s="34">
        <f>$AF$28/'Fixed data'!$C$7</f>
        <v>1.3209941016652498E-2</v>
      </c>
      <c r="AM57" s="34">
        <f>$AF$28/'Fixed data'!$C$7</f>
        <v>1.3209941016652498E-2</v>
      </c>
      <c r="AN57" s="34">
        <f>$AF$28/'Fixed data'!$C$7</f>
        <v>1.3209941016652498E-2</v>
      </c>
      <c r="AO57" s="34">
        <f>$AF$28/'Fixed data'!$C$7</f>
        <v>1.3209941016652498E-2</v>
      </c>
      <c r="AP57" s="34">
        <f>$AF$28/'Fixed data'!$C$7</f>
        <v>1.3209941016652498E-2</v>
      </c>
      <c r="AQ57" s="34">
        <f>$AF$28/'Fixed data'!$C$7</f>
        <v>1.3209941016652498E-2</v>
      </c>
      <c r="AR57" s="34">
        <f>$AF$28/'Fixed data'!$C$7</f>
        <v>1.3209941016652498E-2</v>
      </c>
      <c r="AS57" s="34">
        <f>$AF$28/'Fixed data'!$C$7</f>
        <v>1.3209941016652498E-2</v>
      </c>
      <c r="AT57" s="34">
        <f>$AF$28/'Fixed data'!$C$7</f>
        <v>1.3209941016652498E-2</v>
      </c>
      <c r="AU57" s="34">
        <f>$AF$28/'Fixed data'!$C$7</f>
        <v>1.3209941016652498E-2</v>
      </c>
      <c r="AV57" s="34">
        <f>$AF$28/'Fixed data'!$C$7</f>
        <v>1.3209941016652498E-2</v>
      </c>
      <c r="AW57" s="34">
        <f>$AF$28/'Fixed data'!$C$7</f>
        <v>1.3209941016652498E-2</v>
      </c>
      <c r="AX57" s="34">
        <f>$AF$28/'Fixed data'!$C$7</f>
        <v>1.3209941016652498E-2</v>
      </c>
      <c r="AY57" s="34">
        <f>$AF$28/'Fixed data'!$C$7</f>
        <v>1.3209941016652498E-2</v>
      </c>
      <c r="AZ57" s="34">
        <f>$AF$28/'Fixed data'!$C$7</f>
        <v>1.3209941016652498E-2</v>
      </c>
      <c r="BA57" s="34">
        <f>$AF$28/'Fixed data'!$C$7</f>
        <v>1.3209941016652498E-2</v>
      </c>
      <c r="BB57" s="34">
        <f>$AF$28/'Fixed data'!$C$7</f>
        <v>1.3209941016652498E-2</v>
      </c>
      <c r="BC57" s="34">
        <f>$AF$28/'Fixed data'!$C$7</f>
        <v>1.3209941016652498E-2</v>
      </c>
      <c r="BD57" s="34">
        <f>$AF$28/'Fixed data'!$C$7</f>
        <v>1.3209941016652498E-2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1.3209941016652498E-2</v>
      </c>
      <c r="AI58" s="34">
        <f>$AG$28/'Fixed data'!$C$7</f>
        <v>1.3209941016652498E-2</v>
      </c>
      <c r="AJ58" s="34">
        <f>$AG$28/'Fixed data'!$C$7</f>
        <v>1.3209941016652498E-2</v>
      </c>
      <c r="AK58" s="34">
        <f>$AG$28/'Fixed data'!$C$7</f>
        <v>1.3209941016652498E-2</v>
      </c>
      <c r="AL58" s="34">
        <f>$AG$28/'Fixed data'!$C$7</f>
        <v>1.3209941016652498E-2</v>
      </c>
      <c r="AM58" s="34">
        <f>$AG$28/'Fixed data'!$C$7</f>
        <v>1.3209941016652498E-2</v>
      </c>
      <c r="AN58" s="34">
        <f>$AG$28/'Fixed data'!$C$7</f>
        <v>1.3209941016652498E-2</v>
      </c>
      <c r="AO58" s="34">
        <f>$AG$28/'Fixed data'!$C$7</f>
        <v>1.3209941016652498E-2</v>
      </c>
      <c r="AP58" s="34">
        <f>$AG$28/'Fixed data'!$C$7</f>
        <v>1.3209941016652498E-2</v>
      </c>
      <c r="AQ58" s="34">
        <f>$AG$28/'Fixed data'!$C$7</f>
        <v>1.3209941016652498E-2</v>
      </c>
      <c r="AR58" s="34">
        <f>$AG$28/'Fixed data'!$C$7</f>
        <v>1.3209941016652498E-2</v>
      </c>
      <c r="AS58" s="34">
        <f>$AG$28/'Fixed data'!$C$7</f>
        <v>1.3209941016652498E-2</v>
      </c>
      <c r="AT58" s="34">
        <f>$AG$28/'Fixed data'!$C$7</f>
        <v>1.3209941016652498E-2</v>
      </c>
      <c r="AU58" s="34">
        <f>$AG$28/'Fixed data'!$C$7</f>
        <v>1.3209941016652498E-2</v>
      </c>
      <c r="AV58" s="34">
        <f>$AG$28/'Fixed data'!$C$7</f>
        <v>1.3209941016652498E-2</v>
      </c>
      <c r="AW58" s="34">
        <f>$AG$28/'Fixed data'!$C$7</f>
        <v>1.3209941016652498E-2</v>
      </c>
      <c r="AX58" s="34">
        <f>$AG$28/'Fixed data'!$C$7</f>
        <v>1.3209941016652498E-2</v>
      </c>
      <c r="AY58" s="34">
        <f>$AG$28/'Fixed data'!$C$7</f>
        <v>1.3209941016652498E-2</v>
      </c>
      <c r="AZ58" s="34">
        <f>$AG$28/'Fixed data'!$C$7</f>
        <v>1.3209941016652498E-2</v>
      </c>
      <c r="BA58" s="34">
        <f>$AG$28/'Fixed data'!$C$7</f>
        <v>1.3209941016652498E-2</v>
      </c>
      <c r="BB58" s="34">
        <f>$AG$28/'Fixed data'!$C$7</f>
        <v>1.3209941016652498E-2</v>
      </c>
      <c r="BC58" s="34">
        <f>$AG$28/'Fixed data'!$C$7</f>
        <v>1.3209941016652498E-2</v>
      </c>
      <c r="BD58" s="34">
        <f>$AG$28/'Fixed data'!$C$7</f>
        <v>1.3209941016652498E-2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1.3209941016652498E-2</v>
      </c>
      <c r="AJ59" s="34">
        <f>$AH$28/'Fixed data'!$C$7</f>
        <v>1.3209941016652498E-2</v>
      </c>
      <c r="AK59" s="34">
        <f>$AH$28/'Fixed data'!$C$7</f>
        <v>1.3209941016652498E-2</v>
      </c>
      <c r="AL59" s="34">
        <f>$AH$28/'Fixed data'!$C$7</f>
        <v>1.3209941016652498E-2</v>
      </c>
      <c r="AM59" s="34">
        <f>$AH$28/'Fixed data'!$C$7</f>
        <v>1.3209941016652498E-2</v>
      </c>
      <c r="AN59" s="34">
        <f>$AH$28/'Fixed data'!$C$7</f>
        <v>1.3209941016652498E-2</v>
      </c>
      <c r="AO59" s="34">
        <f>$AH$28/'Fixed data'!$C$7</f>
        <v>1.3209941016652498E-2</v>
      </c>
      <c r="AP59" s="34">
        <f>$AH$28/'Fixed data'!$C$7</f>
        <v>1.3209941016652498E-2</v>
      </c>
      <c r="AQ59" s="34">
        <f>$AH$28/'Fixed data'!$C$7</f>
        <v>1.3209941016652498E-2</v>
      </c>
      <c r="AR59" s="34">
        <f>$AH$28/'Fixed data'!$C$7</f>
        <v>1.3209941016652498E-2</v>
      </c>
      <c r="AS59" s="34">
        <f>$AH$28/'Fixed data'!$C$7</f>
        <v>1.3209941016652498E-2</v>
      </c>
      <c r="AT59" s="34">
        <f>$AH$28/'Fixed data'!$C$7</f>
        <v>1.3209941016652498E-2</v>
      </c>
      <c r="AU59" s="34">
        <f>$AH$28/'Fixed data'!$C$7</f>
        <v>1.3209941016652498E-2</v>
      </c>
      <c r="AV59" s="34">
        <f>$AH$28/'Fixed data'!$C$7</f>
        <v>1.3209941016652498E-2</v>
      </c>
      <c r="AW59" s="34">
        <f>$AH$28/'Fixed data'!$C$7</f>
        <v>1.3209941016652498E-2</v>
      </c>
      <c r="AX59" s="34">
        <f>$AH$28/'Fixed data'!$C$7</f>
        <v>1.3209941016652498E-2</v>
      </c>
      <c r="AY59" s="34">
        <f>$AH$28/'Fixed data'!$C$7</f>
        <v>1.3209941016652498E-2</v>
      </c>
      <c r="AZ59" s="34">
        <f>$AH$28/'Fixed data'!$C$7</f>
        <v>1.3209941016652498E-2</v>
      </c>
      <c r="BA59" s="34">
        <f>$AH$28/'Fixed data'!$C$7</f>
        <v>1.3209941016652498E-2</v>
      </c>
      <c r="BB59" s="34">
        <f>$AH$28/'Fixed data'!$C$7</f>
        <v>1.3209941016652498E-2</v>
      </c>
      <c r="BC59" s="34">
        <f>$AH$28/'Fixed data'!$C$7</f>
        <v>1.3209941016652498E-2</v>
      </c>
      <c r="BD59" s="34">
        <f>$AH$28/'Fixed data'!$C$7</f>
        <v>1.3209941016652498E-2</v>
      </c>
    </row>
    <row r="60" spans="1:56" ht="16.5" collapsed="1" x14ac:dyDescent="0.35">
      <c r="A60" s="115"/>
      <c r="B60" s="9" t="s">
        <v>7</v>
      </c>
      <c r="C60" s="9" t="s">
        <v>61</v>
      </c>
      <c r="D60" s="9" t="s">
        <v>40</v>
      </c>
      <c r="E60" s="34">
        <f>SUM(E30:E59)</f>
        <v>0</v>
      </c>
      <c r="F60" s="34">
        <f t="shared" ref="F60:BD60" si="6">SUM(F30:F59)</f>
        <v>-2.5968000000000001E-2</v>
      </c>
      <c r="G60" s="34">
        <f t="shared" si="6"/>
        <v>-5.105147811978139E-2</v>
      </c>
      <c r="H60" s="34">
        <f t="shared" si="6"/>
        <v>-7.5230599945086324E-2</v>
      </c>
      <c r="I60" s="34">
        <f t="shared" si="6"/>
        <v>-0.11093448955218549</v>
      </c>
      <c r="J60" s="34">
        <f t="shared" si="6"/>
        <v>-0.14509391474853683</v>
      </c>
      <c r="K60" s="34">
        <f t="shared" si="6"/>
        <v>-0.16534653388287471</v>
      </c>
      <c r="L60" s="34">
        <f t="shared" si="6"/>
        <v>-0.18439162913854104</v>
      </c>
      <c r="M60" s="34">
        <f t="shared" si="6"/>
        <v>-0.20217179989363182</v>
      </c>
      <c r="N60" s="34">
        <f t="shared" si="6"/>
        <v>-0.19472606941426238</v>
      </c>
      <c r="O60" s="34">
        <f t="shared" si="6"/>
        <v>-0.18677606660740884</v>
      </c>
      <c r="P60" s="34">
        <f t="shared" si="6"/>
        <v>-0.17830244972142392</v>
      </c>
      <c r="Q60" s="34">
        <f t="shared" si="6"/>
        <v>-0.16928550941588208</v>
      </c>
      <c r="R60" s="34">
        <f t="shared" si="6"/>
        <v>-0.15970516763429121</v>
      </c>
      <c r="S60" s="34">
        <f t="shared" si="6"/>
        <v>-0.14954097920545295</v>
      </c>
      <c r="T60" s="34">
        <f t="shared" si="6"/>
        <v>-0.13877213076114447</v>
      </c>
      <c r="U60" s="34">
        <f t="shared" si="6"/>
        <v>-0.12748312308968526</v>
      </c>
      <c r="V60" s="34">
        <f t="shared" si="6"/>
        <v>-0.11566911756502858</v>
      </c>
      <c r="W60" s="34">
        <f t="shared" si="6"/>
        <v>-0.10342393183899164</v>
      </c>
      <c r="X60" s="34">
        <f t="shared" si="6"/>
        <v>-9.0884187899645155E-2</v>
      </c>
      <c r="Y60" s="34">
        <f t="shared" si="6"/>
        <v>-7.8106297185410359E-2</v>
      </c>
      <c r="Z60" s="34">
        <f t="shared" si="6"/>
        <v>-6.5197038975140204E-2</v>
      </c>
      <c r="AA60" s="34">
        <f t="shared" si="6"/>
        <v>-5.2222958183585896E-2</v>
      </c>
      <c r="AB60" s="34">
        <f t="shared" si="6"/>
        <v>-3.9189735093950968E-2</v>
      </c>
      <c r="AC60" s="34">
        <f t="shared" si="6"/>
        <v>-2.6118903082685614E-2</v>
      </c>
      <c r="AD60" s="34">
        <f t="shared" si="6"/>
        <v>-1.3009347853815306E-2</v>
      </c>
      <c r="AE60" s="34">
        <f t="shared" si="6"/>
        <v>1.4006128067316388E-4</v>
      </c>
      <c r="AF60" s="34">
        <f t="shared" si="6"/>
        <v>1.3330471400831684E-2</v>
      </c>
      <c r="AG60" s="34">
        <f t="shared" si="6"/>
        <v>2.6540412417484182E-2</v>
      </c>
      <c r="AH60" s="34">
        <f t="shared" si="6"/>
        <v>3.975035343413668E-2</v>
      </c>
      <c r="AI60" s="34">
        <f t="shared" si="6"/>
        <v>5.2960294450789175E-2</v>
      </c>
      <c r="AJ60" s="34">
        <f t="shared" si="6"/>
        <v>5.2960294450789175E-2</v>
      </c>
      <c r="AK60" s="34">
        <f t="shared" si="6"/>
        <v>5.2960294450789175E-2</v>
      </c>
      <c r="AL60" s="34">
        <f t="shared" si="6"/>
        <v>5.2960294450789175E-2</v>
      </c>
      <c r="AM60" s="34">
        <f t="shared" si="6"/>
        <v>5.2960294450789175E-2</v>
      </c>
      <c r="AN60" s="34">
        <f t="shared" si="6"/>
        <v>5.2960294450789175E-2</v>
      </c>
      <c r="AO60" s="34">
        <f t="shared" si="6"/>
        <v>5.2960294450789175E-2</v>
      </c>
      <c r="AP60" s="34">
        <f t="shared" si="6"/>
        <v>5.2960294450789175E-2</v>
      </c>
      <c r="AQ60" s="34">
        <f t="shared" si="6"/>
        <v>5.2960294450789175E-2</v>
      </c>
      <c r="AR60" s="34">
        <f t="shared" si="6"/>
        <v>5.2960294450789175E-2</v>
      </c>
      <c r="AS60" s="34">
        <f t="shared" si="6"/>
        <v>5.2960294450789175E-2</v>
      </c>
      <c r="AT60" s="34">
        <f t="shared" si="6"/>
        <v>5.2960294450789175E-2</v>
      </c>
      <c r="AU60" s="34">
        <f t="shared" si="6"/>
        <v>5.2960294450789175E-2</v>
      </c>
      <c r="AV60" s="34">
        <f t="shared" si="6"/>
        <v>5.2960294450789175E-2</v>
      </c>
      <c r="AW60" s="34">
        <f t="shared" si="6"/>
        <v>5.2960294450789175E-2</v>
      </c>
      <c r="AX60" s="34">
        <f t="shared" si="6"/>
        <v>5.2960294450789175E-2</v>
      </c>
      <c r="AY60" s="34">
        <f t="shared" si="6"/>
        <v>7.892829445078918E-2</v>
      </c>
      <c r="AZ60" s="34">
        <f t="shared" si="6"/>
        <v>0.10401177257057061</v>
      </c>
      <c r="BA60" s="34">
        <f t="shared" si="6"/>
        <v>0.1281908943958755</v>
      </c>
      <c r="BB60" s="34">
        <f t="shared" si="6"/>
        <v>0.16389478400297466</v>
      </c>
      <c r="BC60" s="34">
        <f t="shared" si="6"/>
        <v>0.19805420919932601</v>
      </c>
      <c r="BD60" s="34">
        <f t="shared" si="6"/>
        <v>0.21830682833366385</v>
      </c>
    </row>
    <row r="61" spans="1:56" ht="17.25" hidden="1" customHeight="1" outlineLevel="1" x14ac:dyDescent="0.35">
      <c r="A61" s="115"/>
      <c r="B61" s="9" t="s">
        <v>35</v>
      </c>
      <c r="C61" s="9" t="s">
        <v>62</v>
      </c>
      <c r="D61" s="9" t="s">
        <v>40</v>
      </c>
      <c r="E61" s="34">
        <v>0</v>
      </c>
      <c r="F61" s="34">
        <f>E62</f>
        <v>-1.16856</v>
      </c>
      <c r="G61" s="34">
        <f t="shared" ref="G61:BD61" si="7">F62</f>
        <v>-2.2713485153901622</v>
      </c>
      <c r="H61" s="34">
        <f t="shared" si="7"/>
        <v>-3.3083575194091024</v>
      </c>
      <c r="I61" s="34">
        <f t="shared" si="7"/>
        <v>-4.8398019517834783</v>
      </c>
      <c r="J61" s="34">
        <f t="shared" si="7"/>
        <v>-6.2660415960671036</v>
      </c>
      <c r="K61" s="34">
        <f t="shared" si="7"/>
        <v>-7.0323155423637713</v>
      </c>
      <c r="L61" s="34">
        <f t="shared" si="7"/>
        <v>-7.7239982949858819</v>
      </c>
      <c r="M61" s="34">
        <f t="shared" si="7"/>
        <v>-8.3397143498264246</v>
      </c>
      <c r="N61" s="34">
        <f t="shared" si="7"/>
        <v>-7.8024846783611679</v>
      </c>
      <c r="O61" s="34">
        <f t="shared" si="7"/>
        <v>-7.2500084826384965</v>
      </c>
      <c r="P61" s="34">
        <f t="shared" si="7"/>
        <v>-6.6819196561617664</v>
      </c>
      <c r="Q61" s="34">
        <f t="shared" si="7"/>
        <v>-6.0978548926909593</v>
      </c>
      <c r="R61" s="34">
        <f t="shared" si="7"/>
        <v>-5.4974540031034875</v>
      </c>
      <c r="S61" s="34">
        <f t="shared" si="7"/>
        <v>-4.880360356171475</v>
      </c>
      <c r="T61" s="34">
        <f t="shared" si="7"/>
        <v>-4.2462211969721411</v>
      </c>
      <c r="U61" s="34">
        <f t="shared" si="7"/>
        <v>-3.5994437209953318</v>
      </c>
      <c r="V61" s="34">
        <f t="shared" si="7"/>
        <v>-2.9403303492960959</v>
      </c>
      <c r="W61" s="34">
        <f t="shared" si="7"/>
        <v>-2.2736278740594047</v>
      </c>
      <c r="X61" s="34">
        <f t="shared" si="7"/>
        <v>-1.6059154649498213</v>
      </c>
      <c r="Y61" s="34">
        <f t="shared" si="7"/>
        <v>-0.94002619490961015</v>
      </c>
      <c r="Z61" s="34">
        <f t="shared" si="7"/>
        <v>-0.28100327826204297</v>
      </c>
      <c r="AA61" s="34">
        <f t="shared" si="7"/>
        <v>0.36802739633304116</v>
      </c>
      <c r="AB61" s="34">
        <f t="shared" si="7"/>
        <v>1.0067453935501989</v>
      </c>
      <c r="AC61" s="34">
        <f t="shared" si="7"/>
        <v>1.6341225691510908</v>
      </c>
      <c r="AD61" s="34">
        <f t="shared" si="7"/>
        <v>2.2501714575329403</v>
      </c>
      <c r="AE61" s="34">
        <f t="shared" si="7"/>
        <v>2.8549042164387366</v>
      </c>
      <c r="AF61" s="34">
        <f t="shared" si="7"/>
        <v>3.4483326105651968</v>
      </c>
      <c r="AG61" s="34">
        <f t="shared" si="7"/>
        <v>4.0294494849137275</v>
      </c>
      <c r="AH61" s="34">
        <f t="shared" si="7"/>
        <v>4.5973564182456057</v>
      </c>
      <c r="AI61" s="34">
        <f t="shared" si="7"/>
        <v>5.1520534105608311</v>
      </c>
      <c r="AJ61" s="34">
        <f t="shared" si="7"/>
        <v>5.6935404618594045</v>
      </c>
      <c r="AK61" s="34">
        <f t="shared" si="7"/>
        <v>6.235027513157978</v>
      </c>
      <c r="AL61" s="34">
        <f t="shared" si="7"/>
        <v>6.7765145644565514</v>
      </c>
      <c r="AM61" s="34">
        <f t="shared" si="7"/>
        <v>7.3180016157551249</v>
      </c>
      <c r="AN61" s="34">
        <f t="shared" si="7"/>
        <v>7.8594886670536983</v>
      </c>
      <c r="AO61" s="34">
        <f t="shared" si="7"/>
        <v>8.4009757183522709</v>
      </c>
      <c r="AP61" s="34">
        <f t="shared" si="7"/>
        <v>8.9424627696508434</v>
      </c>
      <c r="AQ61" s="34">
        <f t="shared" si="7"/>
        <v>9.483949820949416</v>
      </c>
      <c r="AR61" s="34">
        <f t="shared" si="7"/>
        <v>10.025436872247989</v>
      </c>
      <c r="AS61" s="34">
        <f t="shared" si="7"/>
        <v>10.566923923546561</v>
      </c>
      <c r="AT61" s="34">
        <f t="shared" si="7"/>
        <v>11.108410974845134</v>
      </c>
      <c r="AU61" s="34">
        <f t="shared" si="7"/>
        <v>11.649898026143706</v>
      </c>
      <c r="AV61" s="34">
        <f t="shared" si="7"/>
        <v>12.191385077442279</v>
      </c>
      <c r="AW61" s="34">
        <f t="shared" si="7"/>
        <v>12.732872128740851</v>
      </c>
      <c r="AX61" s="34">
        <f t="shared" si="7"/>
        <v>13.274359180039424</v>
      </c>
      <c r="AY61" s="34">
        <f t="shared" si="7"/>
        <v>13.221398885588634</v>
      </c>
      <c r="AZ61" s="34">
        <f t="shared" si="7"/>
        <v>13.142470591137846</v>
      </c>
      <c r="BA61" s="34">
        <f t="shared" si="7"/>
        <v>13.038458818567275</v>
      </c>
      <c r="BB61" s="34">
        <f t="shared" si="7"/>
        <v>12.9102679241714</v>
      </c>
      <c r="BC61" s="34">
        <f t="shared" si="7"/>
        <v>12.746373140168425</v>
      </c>
      <c r="BD61" s="34">
        <f t="shared" si="7"/>
        <v>12.548318930969099</v>
      </c>
    </row>
    <row r="62" spans="1:56" ht="16.5" hidden="1" customHeight="1" outlineLevel="1" x14ac:dyDescent="0.3">
      <c r="A62" s="115"/>
      <c r="B62" s="9" t="s">
        <v>34</v>
      </c>
      <c r="C62" s="9" t="s">
        <v>68</v>
      </c>
      <c r="D62" s="9" t="s">
        <v>40</v>
      </c>
      <c r="E62" s="34">
        <f t="shared" ref="E62:BD62" si="8">E28-E60+E61</f>
        <v>-1.16856</v>
      </c>
      <c r="F62" s="34">
        <f t="shared" si="8"/>
        <v>-2.2713485153901622</v>
      </c>
      <c r="G62" s="34">
        <f t="shared" si="8"/>
        <v>-3.3083575194091024</v>
      </c>
      <c r="H62" s="34">
        <f t="shared" si="8"/>
        <v>-4.8398019517834783</v>
      </c>
      <c r="I62" s="34">
        <f t="shared" si="8"/>
        <v>-6.2660415960671036</v>
      </c>
      <c r="J62" s="34">
        <f t="shared" si="8"/>
        <v>-7.0323155423637713</v>
      </c>
      <c r="K62" s="34">
        <f t="shared" si="8"/>
        <v>-7.7239982949858819</v>
      </c>
      <c r="L62" s="34">
        <f t="shared" si="8"/>
        <v>-8.3397143498264246</v>
      </c>
      <c r="M62" s="34">
        <f t="shared" si="8"/>
        <v>-7.8024846783611679</v>
      </c>
      <c r="N62" s="34">
        <f t="shared" si="8"/>
        <v>-7.2500084826384965</v>
      </c>
      <c r="O62" s="34">
        <f t="shared" si="8"/>
        <v>-6.6819196561617664</v>
      </c>
      <c r="P62" s="34">
        <f t="shared" si="8"/>
        <v>-6.0978548926909593</v>
      </c>
      <c r="Q62" s="34">
        <f t="shared" si="8"/>
        <v>-5.4974540031034875</v>
      </c>
      <c r="R62" s="34">
        <f t="shared" si="8"/>
        <v>-4.880360356171475</v>
      </c>
      <c r="S62" s="34">
        <f t="shared" si="8"/>
        <v>-4.2462211969721411</v>
      </c>
      <c r="T62" s="34">
        <f t="shared" si="8"/>
        <v>-3.5994437209953318</v>
      </c>
      <c r="U62" s="34">
        <f t="shared" si="8"/>
        <v>-2.9403303492960959</v>
      </c>
      <c r="V62" s="34">
        <f t="shared" si="8"/>
        <v>-2.2736278740594047</v>
      </c>
      <c r="W62" s="34">
        <f t="shared" si="8"/>
        <v>-1.6059154649498213</v>
      </c>
      <c r="X62" s="34">
        <f t="shared" si="8"/>
        <v>-0.94002619490961015</v>
      </c>
      <c r="Y62" s="34">
        <f t="shared" si="8"/>
        <v>-0.28100327826204297</v>
      </c>
      <c r="Z62" s="34">
        <f t="shared" si="8"/>
        <v>0.36802739633304116</v>
      </c>
      <c r="AA62" s="34">
        <f t="shared" si="8"/>
        <v>1.0067453935501989</v>
      </c>
      <c r="AB62" s="34">
        <f t="shared" si="8"/>
        <v>1.6341225691510908</v>
      </c>
      <c r="AC62" s="34">
        <f t="shared" si="8"/>
        <v>2.2501714575329403</v>
      </c>
      <c r="AD62" s="34">
        <f t="shared" si="8"/>
        <v>2.8549042164387366</v>
      </c>
      <c r="AE62" s="34">
        <f t="shared" si="8"/>
        <v>3.4483326105651968</v>
      </c>
      <c r="AF62" s="34">
        <f t="shared" si="8"/>
        <v>4.0294494849137275</v>
      </c>
      <c r="AG62" s="34">
        <f t="shared" si="8"/>
        <v>4.5973564182456057</v>
      </c>
      <c r="AH62" s="34">
        <f t="shared" si="8"/>
        <v>5.1520534105608311</v>
      </c>
      <c r="AI62" s="34">
        <f t="shared" si="8"/>
        <v>5.6935404618594045</v>
      </c>
      <c r="AJ62" s="34">
        <f t="shared" si="8"/>
        <v>6.235027513157978</v>
      </c>
      <c r="AK62" s="34">
        <f t="shared" si="8"/>
        <v>6.7765145644565514</v>
      </c>
      <c r="AL62" s="34">
        <f t="shared" si="8"/>
        <v>7.3180016157551249</v>
      </c>
      <c r="AM62" s="34">
        <f t="shared" si="8"/>
        <v>7.8594886670536983</v>
      </c>
      <c r="AN62" s="34">
        <f t="shared" si="8"/>
        <v>8.4009757183522709</v>
      </c>
      <c r="AO62" s="34">
        <f t="shared" si="8"/>
        <v>8.9424627696508434</v>
      </c>
      <c r="AP62" s="34">
        <f t="shared" si="8"/>
        <v>9.483949820949416</v>
      </c>
      <c r="AQ62" s="34">
        <f t="shared" si="8"/>
        <v>10.025436872247989</v>
      </c>
      <c r="AR62" s="34">
        <f t="shared" si="8"/>
        <v>10.566923923546561</v>
      </c>
      <c r="AS62" s="34">
        <f t="shared" si="8"/>
        <v>11.108410974845134</v>
      </c>
      <c r="AT62" s="34">
        <f t="shared" si="8"/>
        <v>11.649898026143706</v>
      </c>
      <c r="AU62" s="34">
        <f t="shared" si="8"/>
        <v>12.191385077442279</v>
      </c>
      <c r="AV62" s="34">
        <f t="shared" si="8"/>
        <v>12.732872128740851</v>
      </c>
      <c r="AW62" s="34">
        <f t="shared" si="8"/>
        <v>13.274359180039424</v>
      </c>
      <c r="AX62" s="34">
        <f t="shared" si="8"/>
        <v>13.221398885588634</v>
      </c>
      <c r="AY62" s="34">
        <f t="shared" si="8"/>
        <v>13.142470591137846</v>
      </c>
      <c r="AZ62" s="34">
        <f t="shared" si="8"/>
        <v>13.038458818567275</v>
      </c>
      <c r="BA62" s="34">
        <f t="shared" si="8"/>
        <v>12.9102679241714</v>
      </c>
      <c r="BB62" s="34">
        <f t="shared" si="8"/>
        <v>12.746373140168425</v>
      </c>
      <c r="BC62" s="34">
        <f t="shared" si="8"/>
        <v>12.548318930969099</v>
      </c>
      <c r="BD62" s="34">
        <f t="shared" si="8"/>
        <v>12.330012102635436</v>
      </c>
    </row>
    <row r="63" spans="1:56" ht="16.5" collapsed="1" x14ac:dyDescent="0.3">
      <c r="A63" s="115"/>
      <c r="B63" s="9" t="s">
        <v>8</v>
      </c>
      <c r="C63" s="11" t="s">
        <v>67</v>
      </c>
      <c r="D63" s="9" t="s">
        <v>40</v>
      </c>
      <c r="E63" s="34">
        <f>AVERAGE(E61:E62)*'Fixed data'!$C$3</f>
        <v>-2.8220724000000003E-2</v>
      </c>
      <c r="F63" s="34">
        <f>AVERAGE(F61:F62)*'Fixed data'!$C$3</f>
        <v>-8.3073790646672432E-2</v>
      </c>
      <c r="G63" s="34">
        <f>AVERAGE(G61:G62)*'Fixed data'!$C$3</f>
        <v>-0.13474990074040225</v>
      </c>
      <c r="H63" s="34">
        <f>AVERAGE(H61:H62)*'Fixed data'!$C$3</f>
        <v>-0.19677805122930087</v>
      </c>
      <c r="I63" s="34">
        <f>AVERAGE(I61:I62)*'Fixed data'!$C$3</f>
        <v>-0.2682061216805916</v>
      </c>
      <c r="J63" s="34">
        <f>AVERAGE(J61:J62)*'Fixed data'!$C$3</f>
        <v>-0.32115532489310566</v>
      </c>
      <c r="K63" s="34">
        <f>AVERAGE(K61:K62)*'Fixed data'!$C$3</f>
        <v>-0.35636497917199417</v>
      </c>
      <c r="L63" s="34">
        <f>AVERAGE(L61:L62)*'Fixed data'!$C$3</f>
        <v>-0.38793866037221719</v>
      </c>
      <c r="M63" s="34">
        <f>AVERAGE(M61:M62)*'Fixed data'!$C$3</f>
        <v>-0.38983410653073036</v>
      </c>
      <c r="N63" s="34">
        <f>AVERAGE(N61:N62)*'Fixed data'!$C$3</f>
        <v>-0.36351770983814191</v>
      </c>
      <c r="O63" s="34">
        <f>AVERAGE(O61:O62)*'Fixed data'!$C$3</f>
        <v>-0.33645606455202637</v>
      </c>
      <c r="P63" s="34">
        <f>AVERAGE(P61:P62)*'Fixed data'!$C$3</f>
        <v>-0.30863155535479331</v>
      </c>
      <c r="Q63" s="34">
        <f>AVERAGE(Q61:Q62)*'Fixed data'!$C$3</f>
        <v>-0.28002670983343586</v>
      </c>
      <c r="R63" s="34">
        <f>AVERAGE(R61:R62)*'Fixed data'!$C$3</f>
        <v>-0.25062421677649038</v>
      </c>
      <c r="S63" s="34">
        <f>AVERAGE(S61:S62)*'Fixed data'!$C$3</f>
        <v>-0.22040694450841833</v>
      </c>
      <c r="T63" s="34">
        <f>AVERAGE(T61:T62)*'Fixed data'!$C$3</f>
        <v>-0.18947280776891448</v>
      </c>
      <c r="U63" s="34">
        <f>AVERAGE(U61:U62)*'Fixed data'!$C$3</f>
        <v>-0.15793554379753799</v>
      </c>
      <c r="V63" s="34">
        <f>AVERAGE(V61:V62)*'Fixed data'!$C$3</f>
        <v>-0.12591709109403537</v>
      </c>
      <c r="W63" s="34">
        <f>AVERAGE(W61:W62)*'Fixed data'!$C$3</f>
        <v>-9.3690971637072809E-2</v>
      </c>
      <c r="X63" s="34">
        <f>AVERAGE(X61:X62)*'Fixed data'!$C$3</f>
        <v>-6.1484491085605275E-2</v>
      </c>
      <c r="Y63" s="34">
        <f>AVERAGE(Y61:Y62)*'Fixed data'!$C$3</f>
        <v>-2.9487861777095423E-2</v>
      </c>
      <c r="Z63" s="34">
        <f>AVERAGE(Z61:Z62)*'Fixed data'!$C$3</f>
        <v>2.1016324514146066E-3</v>
      </c>
      <c r="AA63" s="34">
        <f>AVERAGE(AA61:AA62)*'Fixed data'!$C$3</f>
        <v>3.3200762875680245E-2</v>
      </c>
      <c r="AB63" s="34">
        <f>AVERAGE(AB61:AB62)*'Fixed data'!$C$3</f>
        <v>6.3776961299236143E-2</v>
      </c>
      <c r="AC63" s="34">
        <f>AVERAGE(AC61:AC62)*'Fixed data'!$C$3</f>
        <v>9.3805700744419351E-2</v>
      </c>
      <c r="AD63" s="34">
        <f>AVERAGE(AD61:AD62)*'Fixed data'!$C$3</f>
        <v>0.123287577526416</v>
      </c>
      <c r="AE63" s="34">
        <f>AVERAGE(AE61:AE62)*'Fixed data'!$C$3</f>
        <v>0.152223169372145</v>
      </c>
      <c r="AF63" s="34">
        <f>AVERAGE(AF61:AF62)*'Fixed data'!$C$3</f>
        <v>0.18058843760581603</v>
      </c>
      <c r="AG63" s="34">
        <f>AVERAGE(AG61:AG62)*'Fixed data'!$C$3</f>
        <v>0.2083373625612979</v>
      </c>
      <c r="AH63" s="34">
        <f>AVERAGE(AH61:AH62)*'Fixed data'!$C$3</f>
        <v>0.23544824736567546</v>
      </c>
      <c r="AI63" s="34">
        <f>AVERAGE(AI61:AI62)*'Fixed data'!$C$3</f>
        <v>0.2619210920189487</v>
      </c>
      <c r="AJ63" s="34">
        <f>AVERAGE(AJ61:AJ62)*'Fixed data'!$C$3</f>
        <v>0.28807491659666984</v>
      </c>
      <c r="AK63" s="34">
        <f>AVERAGE(AK61:AK62)*'Fixed data'!$C$3</f>
        <v>0.31422874117439087</v>
      </c>
      <c r="AL63" s="34">
        <f>AVERAGE(AL61:AL62)*'Fixed data'!$C$3</f>
        <v>0.34038256575211201</v>
      </c>
      <c r="AM63" s="34">
        <f>AVERAGE(AM61:AM62)*'Fixed data'!$C$3</f>
        <v>0.36653639032983309</v>
      </c>
      <c r="AN63" s="34">
        <f>AVERAGE(AN61:AN62)*'Fixed data'!$C$3</f>
        <v>0.39269021490755412</v>
      </c>
      <c r="AO63" s="34">
        <f>AVERAGE(AO61:AO62)*'Fixed data'!$C$3</f>
        <v>0.41884403948527527</v>
      </c>
      <c r="AP63" s="34">
        <f>AVERAGE(AP61:AP62)*'Fixed data'!$C$3</f>
        <v>0.44499786406299624</v>
      </c>
      <c r="AQ63" s="34">
        <f>AVERAGE(AQ61:AQ62)*'Fixed data'!$C$3</f>
        <v>0.47115168864071738</v>
      </c>
      <c r="AR63" s="34">
        <f>AVERAGE(AR61:AR62)*'Fixed data'!$C$3</f>
        <v>0.49730551321843836</v>
      </c>
      <c r="AS63" s="34">
        <f>AVERAGE(AS61:AS62)*'Fixed data'!$C$3</f>
        <v>0.5234593377961595</v>
      </c>
      <c r="AT63" s="34">
        <f>AVERAGE(AT61:AT62)*'Fixed data'!$C$3</f>
        <v>0.54961316237388047</v>
      </c>
      <c r="AU63" s="34">
        <f>AVERAGE(AU61:AU62)*'Fixed data'!$C$3</f>
        <v>0.57576698695160156</v>
      </c>
      <c r="AV63" s="34">
        <f>AVERAGE(AV61:AV62)*'Fixed data'!$C$3</f>
        <v>0.60192081152932253</v>
      </c>
      <c r="AW63" s="34">
        <f>AVERAGE(AW61:AW62)*'Fixed data'!$C$3</f>
        <v>0.62807463610704373</v>
      </c>
      <c r="AX63" s="34">
        <f>AVERAGE(AX61:AX62)*'Fixed data'!$C$3</f>
        <v>0.63987255728491765</v>
      </c>
      <c r="AY63" s="34">
        <f>AVERAGE(AY61:AY62)*'Fixed data'!$C$3</f>
        <v>0.63668744786294451</v>
      </c>
      <c r="AZ63" s="34">
        <f>AVERAGE(AZ61:AZ62)*'Fixed data'!$C$3</f>
        <v>0.63226944524437878</v>
      </c>
      <c r="BA63" s="34">
        <f>AVERAGE(BA61:BA62)*'Fixed data'!$C$3</f>
        <v>0.62666175083713904</v>
      </c>
      <c r="BB63" s="34">
        <f>AVERAGE(BB61:BB62)*'Fixed data'!$C$3</f>
        <v>0.61960788170380676</v>
      </c>
      <c r="BC63" s="34">
        <f>AVERAGE(BC61:BC62)*'Fixed data'!$C$3</f>
        <v>0.61086681351797123</v>
      </c>
      <c r="BD63" s="34">
        <f>AVERAGE(BD61:BD62)*'Fixed data'!$C$3</f>
        <v>0.60081169446154958</v>
      </c>
    </row>
    <row r="64" spans="1:56" ht="15.75" thickBot="1" x14ac:dyDescent="0.35">
      <c r="A64" s="114"/>
      <c r="B64" s="12" t="s">
        <v>94</v>
      </c>
      <c r="C64" s="12" t="s">
        <v>45</v>
      </c>
      <c r="D64" s="12" t="s">
        <v>40</v>
      </c>
      <c r="E64" s="53">
        <f t="shared" ref="E64:BD64" si="9">E29+E60+E63</f>
        <v>-0.32036072400000004</v>
      </c>
      <c r="F64" s="53">
        <f t="shared" si="9"/>
        <v>-0.39123091949421307</v>
      </c>
      <c r="G64" s="53">
        <f t="shared" si="9"/>
        <v>-0.45781649939486402</v>
      </c>
      <c r="H64" s="53">
        <f t="shared" si="9"/>
        <v>-0.67367740925425257</v>
      </c>
      <c r="I64" s="53">
        <f t="shared" si="9"/>
        <v>-0.76343414469172988</v>
      </c>
      <c r="J64" s="53">
        <f t="shared" si="9"/>
        <v>-0.69409120490294351</v>
      </c>
      <c r="K64" s="53">
        <f t="shared" si="9"/>
        <v>-0.73596883468111518</v>
      </c>
      <c r="L64" s="53">
        <f t="shared" si="9"/>
        <v>-0.77235721050552919</v>
      </c>
      <c r="M64" s="53">
        <f t="shared" si="9"/>
        <v>-0.50824143853145598</v>
      </c>
      <c r="N64" s="53">
        <f t="shared" si="9"/>
        <v>-0.4688062476753021</v>
      </c>
      <c r="O64" s="53">
        <f t="shared" si="9"/>
        <v>-0.42790394119210484</v>
      </c>
      <c r="P64" s="53">
        <f t="shared" si="9"/>
        <v>-0.38549342663887154</v>
      </c>
      <c r="Q64" s="53">
        <f t="shared" si="9"/>
        <v>-0.3415333742064206</v>
      </c>
      <c r="R64" s="53">
        <f t="shared" si="9"/>
        <v>-0.29598226458635124</v>
      </c>
      <c r="S64" s="53">
        <f t="shared" si="9"/>
        <v>-0.24879837871540103</v>
      </c>
      <c r="T64" s="53">
        <f t="shared" si="9"/>
        <v>-0.20124360222614276</v>
      </c>
      <c r="U64" s="53">
        <f t="shared" si="9"/>
        <v>-0.15251110473483562</v>
      </c>
      <c r="V64" s="53">
        <f t="shared" si="9"/>
        <v>-0.10382786924114824</v>
      </c>
      <c r="W64" s="53">
        <f t="shared" si="9"/>
        <v>-5.6042784158416598E-2</v>
      </c>
      <c r="X64" s="53">
        <f t="shared" si="9"/>
        <v>-8.6174084501089571E-3</v>
      </c>
      <c r="Y64" s="53">
        <f t="shared" si="9"/>
        <v>3.7634995903033444E-2</v>
      </c>
      <c r="Z64" s="53">
        <f t="shared" si="9"/>
        <v>8.2863002381260417E-2</v>
      </c>
      <c r="AA64" s="53">
        <f t="shared" si="9"/>
        <v>0.12760156445048726</v>
      </c>
      <c r="AB64" s="53">
        <f t="shared" si="9"/>
        <v>0.17163408633202037</v>
      </c>
      <c r="AC64" s="53">
        <f t="shared" si="9"/>
        <v>0.21516929398652468</v>
      </c>
      <c r="AD64" s="53">
        <f t="shared" si="9"/>
        <v>0.25820908243559593</v>
      </c>
      <c r="AE64" s="53">
        <f t="shared" si="9"/>
        <v>0.30075534450460151</v>
      </c>
      <c r="AF64" s="53">
        <f t="shared" si="9"/>
        <v>0.34253074544398826</v>
      </c>
      <c r="AG64" s="53">
        <f t="shared" si="9"/>
        <v>0.38348961141612259</v>
      </c>
      <c r="AH64" s="53">
        <f t="shared" si="9"/>
        <v>0.42381043723715273</v>
      </c>
      <c r="AI64" s="53">
        <f t="shared" si="9"/>
        <v>0.46349322290707839</v>
      </c>
      <c r="AJ64" s="53">
        <f t="shared" si="9"/>
        <v>0.48964704748479959</v>
      </c>
      <c r="AK64" s="53">
        <f t="shared" si="9"/>
        <v>0.51580087206252057</v>
      </c>
      <c r="AL64" s="53">
        <f t="shared" si="9"/>
        <v>0.54195469664024176</v>
      </c>
      <c r="AM64" s="53">
        <f t="shared" si="9"/>
        <v>0.56810852121796285</v>
      </c>
      <c r="AN64" s="53">
        <f t="shared" si="9"/>
        <v>0.59426234579568382</v>
      </c>
      <c r="AO64" s="53">
        <f t="shared" si="9"/>
        <v>0.62041617037340502</v>
      </c>
      <c r="AP64" s="53">
        <f t="shared" si="9"/>
        <v>0.64656999495112599</v>
      </c>
      <c r="AQ64" s="53">
        <f t="shared" si="9"/>
        <v>0.67272381952884708</v>
      </c>
      <c r="AR64" s="53">
        <f t="shared" si="9"/>
        <v>0.69887764410656805</v>
      </c>
      <c r="AS64" s="53">
        <f t="shared" si="9"/>
        <v>0.72503146868428925</v>
      </c>
      <c r="AT64" s="53">
        <f t="shared" si="9"/>
        <v>0.75118529326201022</v>
      </c>
      <c r="AU64" s="53">
        <f t="shared" si="9"/>
        <v>0.77733911783973131</v>
      </c>
      <c r="AV64" s="53">
        <f t="shared" si="9"/>
        <v>0.80349294241745228</v>
      </c>
      <c r="AW64" s="53">
        <f t="shared" si="9"/>
        <v>0.82964676699517348</v>
      </c>
      <c r="AX64" s="53">
        <f t="shared" si="9"/>
        <v>0.69283285173570686</v>
      </c>
      <c r="AY64" s="53">
        <f t="shared" si="9"/>
        <v>0.7156157423137337</v>
      </c>
      <c r="AZ64" s="53">
        <f t="shared" si="9"/>
        <v>0.73628121781494937</v>
      </c>
      <c r="BA64" s="53">
        <f t="shared" si="9"/>
        <v>0.75485264523301454</v>
      </c>
      <c r="BB64" s="53">
        <f t="shared" si="9"/>
        <v>0.7835026657067814</v>
      </c>
      <c r="BC64" s="53">
        <f t="shared" si="9"/>
        <v>0.80892102271729727</v>
      </c>
      <c r="BD64" s="53">
        <f t="shared" si="9"/>
        <v>0.81911852279521347</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0.33083078186861448</v>
      </c>
      <c r="G67" s="81">
        <f>'Fixed data'!$G$7*G$88/1000000</f>
        <v>0.73519741255039583</v>
      </c>
      <c r="H67" s="81">
        <f>'Fixed data'!$G$7*H$88/1000000</f>
        <v>1.0448421453041892</v>
      </c>
      <c r="I67" s="81">
        <f>'Fixed data'!$G$7*I$88/1000000</f>
        <v>1.3743891724558848</v>
      </c>
      <c r="J67" s="81">
        <f>'Fixed data'!$G$7*J$88/1000000</f>
        <v>1.8668144763504442</v>
      </c>
      <c r="K67" s="81">
        <f>'Fixed data'!$G$7*K$88/1000000</f>
        <v>2.1714623257476764</v>
      </c>
      <c r="L67" s="81">
        <f>'Fixed data'!$G$7*L$88/1000000</f>
        <v>2.4326197837581263</v>
      </c>
      <c r="M67" s="81">
        <f>'Fixed data'!$G$7*M$88/1000000</f>
        <v>2.7299747819709985</v>
      </c>
      <c r="N67" s="81">
        <f>'Fixed data'!$G$7*N$88/1000000</f>
        <v>2.9135337133124692</v>
      </c>
      <c r="O67" s="81">
        <f>'Fixed data'!$G$7*O$88/1000000</f>
        <v>3.1040406645996668</v>
      </c>
      <c r="P67" s="81">
        <f>'Fixed data'!$G$7*P$88/1000000</f>
        <v>3.3016259510735804</v>
      </c>
      <c r="Q67" s="81">
        <f>'Fixed data'!$G$7*Q$88/1000000</f>
        <v>3.5064202726137856</v>
      </c>
      <c r="R67" s="81">
        <f>'Fixed data'!$G$7*R$88/1000000</f>
        <v>3.7185537113323122</v>
      </c>
      <c r="S67" s="81">
        <f>'Fixed data'!$G$7*S$88/1000000</f>
        <v>3.9381566717998799</v>
      </c>
      <c r="T67" s="81">
        <f>'Fixed data'!$G$7*T$88/1000000</f>
        <v>4.1450377492952724</v>
      </c>
      <c r="U67" s="81">
        <f>'Fixed data'!$G$7*U$88/1000000</f>
        <v>4.3540521128400398</v>
      </c>
      <c r="V67" s="81">
        <f>'Fixed data'!$G$7*V$88/1000000</f>
        <v>4.5260669383765375</v>
      </c>
      <c r="W67" s="81">
        <f>'Fixed data'!$G$7*W$88/1000000</f>
        <v>4.6492235304074967</v>
      </c>
      <c r="X67" s="81">
        <f>'Fixed data'!$G$7*X$88/1000000</f>
        <v>4.7553792534546648</v>
      </c>
      <c r="Y67" s="81">
        <f>'Fixed data'!$G$7*Y$88/1000000</f>
        <v>4.8228431498046627</v>
      </c>
      <c r="Z67" s="81">
        <f>'Fixed data'!$G$7*Z$88/1000000</f>
        <v>4.8569379790638836</v>
      </c>
      <c r="AA67" s="81">
        <f>'Fixed data'!$G$7*AA$88/1000000</f>
        <v>4.8905607192202236</v>
      </c>
      <c r="AB67" s="81">
        <f>'Fixed data'!$G$7*AB$88/1000000</f>
        <v>4.9205897280846722</v>
      </c>
      <c r="AC67" s="81">
        <f>'Fixed data'!$G$7*AC$88/1000000</f>
        <v>4.9515084514702004</v>
      </c>
      <c r="AD67" s="81">
        <f>'Fixed data'!$G$7*AD$88/1000000</f>
        <v>4.9833299776721764</v>
      </c>
      <c r="AE67" s="81">
        <f>'Fixed data'!$G$7*AE$88/1000000</f>
        <v>5.0160673949859707</v>
      </c>
      <c r="AF67" s="81">
        <f>'Fixed data'!$G$7*AF$88/1000000</f>
        <v>5.0316619251804742</v>
      </c>
      <c r="AG67" s="81">
        <f>'Fixed data'!$G$7*AG$88/1000000</f>
        <v>5.0316619251804742</v>
      </c>
      <c r="AH67" s="81">
        <f>'Fixed data'!$G$7*AH$88/1000000</f>
        <v>5.0316619251804742</v>
      </c>
      <c r="AI67" s="81">
        <f>'Fixed data'!$G$7*AI$88/1000000</f>
        <v>5.0316619251804742</v>
      </c>
      <c r="AJ67" s="81">
        <f>'Fixed data'!$G$7*AJ$88/1000000</f>
        <v>5.0316619251804742</v>
      </c>
      <c r="AK67" s="81">
        <f>'Fixed data'!$G$7*AK$88/1000000</f>
        <v>5.0316619251804742</v>
      </c>
      <c r="AL67" s="81">
        <f>'Fixed data'!$G$7*AL$88/1000000</f>
        <v>5.0316619251804742</v>
      </c>
      <c r="AM67" s="81">
        <f>'Fixed data'!$G$7*AM$88/1000000</f>
        <v>5.0316619251804742</v>
      </c>
      <c r="AN67" s="81">
        <f>'Fixed data'!$G$7*AN$88/1000000</f>
        <v>5.0316619251804742</v>
      </c>
      <c r="AO67" s="81">
        <f>'Fixed data'!$G$7*AO$88/1000000</f>
        <v>5.0316619251804742</v>
      </c>
      <c r="AP67" s="81">
        <f>'Fixed data'!$G$7*AP$88/1000000</f>
        <v>5.0316619251804742</v>
      </c>
      <c r="AQ67" s="81">
        <f>'Fixed data'!$G$7*AQ$88/1000000</f>
        <v>5.0316619251804742</v>
      </c>
      <c r="AR67" s="81">
        <f>'Fixed data'!$G$7*AR$88/1000000</f>
        <v>5.0316619251804742</v>
      </c>
      <c r="AS67" s="81">
        <f>'Fixed data'!$G$7*AS$88/1000000</f>
        <v>5.0316619251804742</v>
      </c>
      <c r="AT67" s="81">
        <f>'Fixed data'!$G$7*AT$88/1000000</f>
        <v>5.0316619251804742</v>
      </c>
      <c r="AU67" s="81">
        <f>'Fixed data'!$G$7*AU$88/1000000</f>
        <v>5.0316619251804742</v>
      </c>
      <c r="AV67" s="81">
        <f>'Fixed data'!$G$7*AV$88/1000000</f>
        <v>5.0316619251804742</v>
      </c>
      <c r="AW67" s="81">
        <f>'Fixed data'!$G$7*AW$88/1000000</f>
        <v>5.0316619251804742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7.0675435091453034E-2</v>
      </c>
      <c r="G68" s="81">
        <f>'Fixed data'!$G$8*G89/1000000</f>
        <v>0.15706034167161384</v>
      </c>
      <c r="H68" s="81">
        <f>'Fixed data'!$G$8*H89/1000000</f>
        <v>0.2232098354011465</v>
      </c>
      <c r="I68" s="81">
        <f>'Fixed data'!$G$8*I89/1000000</f>
        <v>0.29361114429517665</v>
      </c>
      <c r="J68" s="81">
        <f>'Fixed data'!$G$8*J89/1000000</f>
        <v>0.39880810217722162</v>
      </c>
      <c r="K68" s="81">
        <f>'Fixed data'!$G$8*K89/1000000</f>
        <v>0.4638901643659355</v>
      </c>
      <c r="L68" s="81">
        <f>'Fixed data'!$G$8*L89/1000000</f>
        <v>0.51968131419815911</v>
      </c>
      <c r="M68" s="81">
        <f>'Fixed data'!$G$8*M89/1000000</f>
        <v>0.58320527217623042</v>
      </c>
      <c r="N68" s="81">
        <f>'Fixed data'!$G$8*N89/1000000</f>
        <v>0.62241901910903508</v>
      </c>
      <c r="O68" s="81">
        <f>'Fixed data'!$G$8*O89/1000000</f>
        <v>0.66311707356750371</v>
      </c>
      <c r="P68" s="81">
        <f>'Fixed data'!$G$8*P89/1000000</f>
        <v>0.70532727483531754</v>
      </c>
      <c r="Q68" s="81">
        <f>'Fixed data'!$G$8*Q89/1000000</f>
        <v>0.74907754436656149</v>
      </c>
      <c r="R68" s="81">
        <f>'Fixed data'!$G$8*R89/1000000</f>
        <v>0.79439567164156599</v>
      </c>
      <c r="S68" s="81">
        <f>'Fixed data'!$G$8*S89/1000000</f>
        <v>0.84130951502754259</v>
      </c>
      <c r="T68" s="81">
        <f>'Fixed data'!$G$8*T89/1000000</f>
        <v>0.88550557716554468</v>
      </c>
      <c r="U68" s="81">
        <f>'Fixed data'!$G$8*U89/1000000</f>
        <v>0.93015737566285561</v>
      </c>
      <c r="V68" s="81">
        <f>'Fixed data'!$G$8*V89/1000000</f>
        <v>0.96690495168732393</v>
      </c>
      <c r="W68" s="81">
        <f>'Fixed data'!$G$8*W89/1000000</f>
        <v>0.99321493385318704</v>
      </c>
      <c r="X68" s="81">
        <f>'Fixed data'!$G$8*X89/1000000</f>
        <v>1.015893012206383</v>
      </c>
      <c r="Y68" s="81">
        <f>'Fixed data'!$G$8*Y89/1000000</f>
        <v>1.0303053458311628</v>
      </c>
      <c r="Z68" s="81">
        <f>'Fixed data'!$G$8*Z89/1000000</f>
        <v>1.0375890428256342</v>
      </c>
      <c r="AA68" s="81">
        <f>'Fixed data'!$G$8*AA89/1000000</f>
        <v>1.044771886456749</v>
      </c>
      <c r="AB68" s="81">
        <f>'Fixed data'!$G$8*AB89/1000000</f>
        <v>1.0511869971255141</v>
      </c>
      <c r="AC68" s="81">
        <f>'Fixed data'!$G$8*AC89/1000000</f>
        <v>1.0577921779075521</v>
      </c>
      <c r="AD68" s="81">
        <f>'Fixed data'!$G$8*AD89/1000000</f>
        <v>1.0645902248612888</v>
      </c>
      <c r="AE68" s="81">
        <f>'Fixed data'!$G$8*AE89/1000000</f>
        <v>1.0715839340451507</v>
      </c>
      <c r="AF68" s="81">
        <f>'Fixed data'!$G$8*AF89/1000000</f>
        <v>1.0749154005439856</v>
      </c>
      <c r="AG68" s="81">
        <f>'Fixed data'!$G$8*AG89/1000000</f>
        <v>1.0749154005439856</v>
      </c>
      <c r="AH68" s="81">
        <f>'Fixed data'!$G$8*AH89/1000000</f>
        <v>1.0749154005439856</v>
      </c>
      <c r="AI68" s="81">
        <f>'Fixed data'!$G$8*AI89/1000000</f>
        <v>1.0749154005439856</v>
      </c>
      <c r="AJ68" s="81">
        <f>'Fixed data'!$G$8*AJ89/1000000</f>
        <v>1.0749154005439856</v>
      </c>
      <c r="AK68" s="81">
        <f>'Fixed data'!$G$8*AK89/1000000</f>
        <v>1.0749154005439856</v>
      </c>
      <c r="AL68" s="81">
        <f>'Fixed data'!$G$8*AL89/1000000</f>
        <v>1.0749154005439856</v>
      </c>
      <c r="AM68" s="81">
        <f>'Fixed data'!$G$8*AM89/1000000</f>
        <v>1.0749154005439856</v>
      </c>
      <c r="AN68" s="81">
        <f>'Fixed data'!$G$8*AN89/1000000</f>
        <v>1.0749154005439856</v>
      </c>
      <c r="AO68" s="81">
        <f>'Fixed data'!$G$8*AO89/1000000</f>
        <v>1.0749154005439856</v>
      </c>
      <c r="AP68" s="81">
        <f>'Fixed data'!$G$8*AP89/1000000</f>
        <v>1.0749154005439856</v>
      </c>
      <c r="AQ68" s="81">
        <f>'Fixed data'!$G$8*AQ89/1000000</f>
        <v>1.0749154005439856</v>
      </c>
      <c r="AR68" s="81">
        <f>'Fixed data'!$G$8*AR89/1000000</f>
        <v>1.0749154005439856</v>
      </c>
      <c r="AS68" s="81">
        <f>'Fixed data'!$G$8*AS89/1000000</f>
        <v>1.0749154005439856</v>
      </c>
      <c r="AT68" s="81">
        <f>'Fixed data'!$G$8*AT89/1000000</f>
        <v>1.0749154005439856</v>
      </c>
      <c r="AU68" s="81">
        <f>'Fixed data'!$G$8*AU89/1000000</f>
        <v>1.0749154005439856</v>
      </c>
      <c r="AV68" s="81">
        <f>'Fixed data'!$G$8*AV89/1000000</f>
        <v>1.0749154005439856</v>
      </c>
      <c r="AW68" s="81">
        <f>'Fixed data'!$G$8*AW89/1000000</f>
        <v>1.0749154005439856</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2.2081238931976719E-6</v>
      </c>
      <c r="G69" s="34">
        <f>G90*'Fixed data'!J$5/1000000</f>
        <v>1.2711500549795256E-5</v>
      </c>
      <c r="H69" s="34">
        <f>H90*'Fixed data'!K$5/1000000</f>
        <v>1.8283562343180574E-5</v>
      </c>
      <c r="I69" s="34">
        <f>I90*'Fixed data'!L$5/1000000</f>
        <v>2.8955803048616919E-5</v>
      </c>
      <c r="J69" s="34">
        <f>J90*'Fixed data'!M$5/1000000</f>
        <v>8.2081803902893543E-5</v>
      </c>
      <c r="K69" s="34">
        <f>K90*'Fixed data'!N$5/1000000</f>
        <v>1.4992792200480085E-4</v>
      </c>
      <c r="L69" s="34">
        <f>L90*'Fixed data'!O$5/1000000</f>
        <v>2.4017156945442631E-4</v>
      </c>
      <c r="M69" s="34">
        <f>M90*'Fixed data'!P$5/1000000</f>
        <v>3.5364931250519434E-4</v>
      </c>
      <c r="N69" s="34">
        <f>N90*'Fixed data'!Q$5/1000000</f>
        <v>4.4949657955040844E-4</v>
      </c>
      <c r="O69" s="34">
        <f>O90*'Fixed data'!R$5/1000000</f>
        <v>5.5580977944158613E-4</v>
      </c>
      <c r="P69" s="34">
        <f>P90*'Fixed data'!S$5/1000000</f>
        <v>6.7314774561122621E-4</v>
      </c>
      <c r="Q69" s="34">
        <f>Q90*'Fixed data'!T$5/1000000</f>
        <v>8.0208291951973073E-4</v>
      </c>
      <c r="R69" s="34">
        <f>R90*'Fixed data'!U$5/1000000</f>
        <v>9.4320115597441129E-4</v>
      </c>
      <c r="S69" s="34">
        <f>S90*'Fixed data'!V$5/1000000</f>
        <v>1.0971019345722157E-3</v>
      </c>
      <c r="T69" s="34">
        <f>T90*'Fixed data'!W$5/1000000</f>
        <v>1.2338491610461967E-3</v>
      </c>
      <c r="U69" s="34">
        <f>U90*'Fixed data'!X$5/1000000</f>
        <v>1.4026882287676247E-3</v>
      </c>
      <c r="V69" s="34">
        <f>V90*'Fixed data'!Y$5/1000000</f>
        <v>1.5753994460069518E-3</v>
      </c>
      <c r="W69" s="34">
        <f>W90*'Fixed data'!Z$5/1000000</f>
        <v>1.7465714990995719E-3</v>
      </c>
      <c r="X69" s="34">
        <f>X90*'Fixed data'!AA$5/1000000</f>
        <v>1.9165341489729552E-3</v>
      </c>
      <c r="Y69" s="34">
        <f>Y90*'Fixed data'!AB$5/1000000</f>
        <v>2.0681457874751042E-3</v>
      </c>
      <c r="Z69" s="34">
        <f>Z90*'Fixed data'!AC$5/1000000</f>
        <v>2.1897367506463834E-3</v>
      </c>
      <c r="AA69" s="34">
        <f>AA90*'Fixed data'!AD$5/1000000</f>
        <v>2.329658222132111E-3</v>
      </c>
      <c r="AB69" s="34">
        <f>AB90*'Fixed data'!AE$5/1000000</f>
        <v>2.4662952810636778E-3</v>
      </c>
      <c r="AC69" s="34">
        <f>AC90*'Fixed data'!AF$5/1000000</f>
        <v>2.604302988234007E-3</v>
      </c>
      <c r="AD69" s="34">
        <f>AD90*'Fixed data'!AG$5/1000000</f>
        <v>2.7437330205817216E-3</v>
      </c>
      <c r="AE69" s="34">
        <f>AE90*'Fixed data'!AH$5/1000000</f>
        <v>2.8846379722700468E-3</v>
      </c>
      <c r="AF69" s="34">
        <f>AF90*'Fixed data'!AI$5/1000000</f>
        <v>3.0196534468060815E-3</v>
      </c>
      <c r="AG69" s="34">
        <f>AG90*'Fixed data'!AJ$5/1000000</f>
        <v>3.1485410939258527E-3</v>
      </c>
      <c r="AH69" s="34">
        <f>AH90*'Fixed data'!AK$5/1000000</f>
        <v>3.2774287410456244E-3</v>
      </c>
      <c r="AI69" s="34">
        <f>AI90*'Fixed data'!AL$5/1000000</f>
        <v>3.3879038671482862E-3</v>
      </c>
      <c r="AJ69" s="34">
        <f>AJ90*'Fixed data'!AM$5/1000000</f>
        <v>3.5167915142680578E-3</v>
      </c>
      <c r="AK69" s="34">
        <f>AK90*'Fixed data'!AN$5/1000000</f>
        <v>3.6456791613878295E-3</v>
      </c>
      <c r="AL69" s="34">
        <f>AL90*'Fixed data'!AO$5/1000000</f>
        <v>3.7745668085076016E-3</v>
      </c>
      <c r="AM69" s="34">
        <f>AM90*'Fixed data'!AP$5/1000000</f>
        <v>3.9034544556273733E-3</v>
      </c>
      <c r="AN69" s="34">
        <f>AN90*'Fixed data'!AQ$5/1000000</f>
        <v>4.0507546237642548E-3</v>
      </c>
      <c r="AO69" s="34">
        <f>AO90*'Fixed data'!AR$5/1000000</f>
        <v>4.1796422708840261E-3</v>
      </c>
      <c r="AP69" s="34">
        <f>AP90*'Fixed data'!AS$5/1000000</f>
        <v>4.3085299180037982E-3</v>
      </c>
      <c r="AQ69" s="34">
        <f>AQ90*'Fixed data'!AT$5/1000000</f>
        <v>4.4374175651235703E-3</v>
      </c>
      <c r="AR69" s="34">
        <f>AR90*'Fixed data'!AU$5/1000000</f>
        <v>4.5663052122433415E-3</v>
      </c>
      <c r="AS69" s="34">
        <f>AS90*'Fixed data'!AV$5/1000000</f>
        <v>4.7136053803802239E-3</v>
      </c>
      <c r="AT69" s="34">
        <f>AT90*'Fixed data'!AW$5/1000000</f>
        <v>4.8240805064828857E-3</v>
      </c>
      <c r="AU69" s="34">
        <f>AU90*'Fixed data'!AX$5/1000000</f>
        <v>4.9529681536026587E-3</v>
      </c>
      <c r="AV69" s="34">
        <f>AV90*'Fixed data'!AY$5/1000000</f>
        <v>5.081855800722429E-3</v>
      </c>
      <c r="AW69" s="34">
        <f>AW90*'Fixed data'!AZ$5/1000000</f>
        <v>5.1923309268250908E-3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1.3712668880683792E-5</v>
      </c>
      <c r="G70" s="34">
        <f>G91*'Fixed data'!$G$9</f>
        <v>2.7020713617333193E-5</v>
      </c>
      <c r="H70" s="34">
        <f>H91*'Fixed data'!$G$9</f>
        <v>4.4127149780203471E-5</v>
      </c>
      <c r="I70" s="34">
        <f>I91*'Fixed data'!$G$9</f>
        <v>7.1741568611381466E-5</v>
      </c>
      <c r="J70" s="34">
        <f>J91*'Fixed data'!$G$9</f>
        <v>1.4475310104233768E-4</v>
      </c>
      <c r="K70" s="34">
        <f>K91*'Fixed data'!$G$9</f>
        <v>1.996552006964208E-4</v>
      </c>
      <c r="L70" s="34">
        <f>L91*'Fixed data'!$G$9</f>
        <v>2.3102811652586631E-4</v>
      </c>
      <c r="M70" s="34">
        <f>M91*'Fixed data'!$G$9</f>
        <v>3.0393363629311091E-4</v>
      </c>
      <c r="N70" s="34">
        <f>N91*'Fixed data'!$G$9</f>
        <v>3.2489100934029222E-4</v>
      </c>
      <c r="O70" s="34">
        <f>O91*'Fixed data'!$G$9</f>
        <v>3.4665797130820314E-4</v>
      </c>
      <c r="P70" s="34">
        <f>P91*'Fixed data'!$G$9</f>
        <v>3.6925002766520742E-4</v>
      </c>
      <c r="Q70" s="34">
        <f>Q91*'Fixed data'!$G$9</f>
        <v>3.926827144965974E-4</v>
      </c>
      <c r="R70" s="34">
        <f>R91*'Fixed data'!$G$9</f>
        <v>4.1697150526166207E-4</v>
      </c>
      <c r="S70" s="34">
        <f>S91*'Fixed data'!$G$9</f>
        <v>4.4213192006178003E-4</v>
      </c>
      <c r="T70" s="34">
        <f>T91*'Fixed data'!$G$9</f>
        <v>4.6695592370748536E-4</v>
      </c>
      <c r="U70" s="34">
        <f>U91*'Fixed data'!$G$9</f>
        <v>4.9070863825434702E-4</v>
      </c>
      <c r="V70" s="34">
        <f>V91*'Fixed data'!$G$9</f>
        <v>5.126109918463797E-4</v>
      </c>
      <c r="W70" s="34">
        <f>W91*'Fixed data'!$G$9</f>
        <v>5.3182493422529128E-4</v>
      </c>
      <c r="X70" s="34">
        <f>X91*'Fixed data'!$G$9</f>
        <v>5.4766508858458934E-4</v>
      </c>
      <c r="Y70" s="34">
        <f>Y91*'Fixed data'!$G$9</f>
        <v>5.5517628015939308E-4</v>
      </c>
      <c r="Z70" s="34">
        <f>Z91*'Fixed data'!$G$9</f>
        <v>5.5922921180586089E-4</v>
      </c>
      <c r="AA70" s="34">
        <f>AA91*'Fixed data'!$G$9</f>
        <v>5.6319901089241871E-4</v>
      </c>
      <c r="AB70" s="34">
        <f>AB91*'Fixed data'!$G$9</f>
        <v>5.6665858029511691E-4</v>
      </c>
      <c r="AC70" s="34">
        <f>AC91*'Fixed data'!$G$9</f>
        <v>5.7022065155354243E-4</v>
      </c>
      <c r="AD70" s="34">
        <f>AD91*'Fixed data'!$G$9</f>
        <v>5.7388673253851435E-4</v>
      </c>
      <c r="AE70" s="34">
        <f>AE91*'Fixed data'!$G$9</f>
        <v>5.7765833112085208E-4</v>
      </c>
      <c r="AF70" s="34">
        <f>AF91*'Fixed data'!$G$9</f>
        <v>5.7945493918586967E-4</v>
      </c>
      <c r="AG70" s="34">
        <f>AG91*'Fixed data'!$G$9</f>
        <v>5.7945493918586967E-4</v>
      </c>
      <c r="AH70" s="34">
        <f>AH91*'Fixed data'!$G$9</f>
        <v>5.7945493918586967E-4</v>
      </c>
      <c r="AI70" s="34">
        <f>AI91*'Fixed data'!$G$9</f>
        <v>5.7945493918586967E-4</v>
      </c>
      <c r="AJ70" s="34">
        <f>AJ91*'Fixed data'!$G$9</f>
        <v>5.7945493918586967E-4</v>
      </c>
      <c r="AK70" s="34">
        <f>AK91*'Fixed data'!$G$9</f>
        <v>5.7945493918586967E-4</v>
      </c>
      <c r="AL70" s="34">
        <f>AL91*'Fixed data'!$G$9</f>
        <v>5.7945493918586967E-4</v>
      </c>
      <c r="AM70" s="34">
        <f>AM91*'Fixed data'!$G$9</f>
        <v>5.7945493918586967E-4</v>
      </c>
      <c r="AN70" s="34">
        <f>AN91*'Fixed data'!$G$9</f>
        <v>5.7945493918586967E-4</v>
      </c>
      <c r="AO70" s="34">
        <f>AO91*'Fixed data'!$G$9</f>
        <v>5.7945493918586967E-4</v>
      </c>
      <c r="AP70" s="34">
        <f>AP91*'Fixed data'!$G$9</f>
        <v>5.7945493918586967E-4</v>
      </c>
      <c r="AQ70" s="34">
        <f>AQ91*'Fixed data'!$G$9</f>
        <v>5.7945493918586967E-4</v>
      </c>
      <c r="AR70" s="34">
        <f>AR91*'Fixed data'!$G$9</f>
        <v>5.7945493918586967E-4</v>
      </c>
      <c r="AS70" s="34">
        <f>AS91*'Fixed data'!$G$9</f>
        <v>5.7945493918586967E-4</v>
      </c>
      <c r="AT70" s="34">
        <f>AT91*'Fixed data'!$G$9</f>
        <v>5.7945493918586967E-4</v>
      </c>
      <c r="AU70" s="34">
        <f>AU91*'Fixed data'!$G$9</f>
        <v>5.7945493918586967E-4</v>
      </c>
      <c r="AV70" s="34">
        <f>AV91*'Fixed data'!$G$9</f>
        <v>5.7945493918586967E-4</v>
      </c>
      <c r="AW70" s="34">
        <f>AW91*'Fixed data'!$G$9</f>
        <v>5.7945493918586967E-4</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2.1034197509302428E-6</v>
      </c>
      <c r="G71" s="34">
        <f>G92*'Fixed data'!$G$10</f>
        <v>4.144773216757947E-6</v>
      </c>
      <c r="H71" s="34">
        <f>H92*'Fixed data'!$G$10</f>
        <v>6.7687712149663353E-6</v>
      </c>
      <c r="I71" s="34">
        <f>I92*'Fixed data'!$G$10</f>
        <v>1.1004614323653959E-5</v>
      </c>
      <c r="J71" s="34">
        <f>J92*'Fixed data'!$G$10</f>
        <v>2.2193993592020843E-5</v>
      </c>
      <c r="K71" s="34">
        <f>K92*'Fixed data'!$G$10</f>
        <v>3.0608492059412925E-5</v>
      </c>
      <c r="L71" s="34">
        <f>L92*'Fixed data'!$G$10</f>
        <v>3.5419632248496688E-5</v>
      </c>
      <c r="M71" s="34">
        <f>M92*'Fixed data'!$G$10</f>
        <v>4.6593848876708691E-5</v>
      </c>
      <c r="N71" s="34">
        <f>N92*'Fixed data'!$G$10</f>
        <v>4.9806630044054211E-5</v>
      </c>
      <c r="O71" s="34">
        <f>O92*'Fixed data'!$G$10</f>
        <v>5.3143521415247272E-5</v>
      </c>
      <c r="P71" s="34">
        <f>P92*'Fixed data'!$G$10</f>
        <v>5.6606899974375175E-5</v>
      </c>
      <c r="Q71" s="34">
        <f>Q92*'Fixed data'!$G$10</f>
        <v>6.01991474008075E-5</v>
      </c>
      <c r="R71" s="34">
        <f>R92*'Fixed data'!$G$10</f>
        <v>6.3922635773173666E-5</v>
      </c>
      <c r="S71" s="34">
        <f>S92*'Fixed data'!$G$10</f>
        <v>6.7779744320154884E-5</v>
      </c>
      <c r="T71" s="34">
        <f>T92*'Fixed data'!$G$10</f>
        <v>7.1584809262930645E-5</v>
      </c>
      <c r="U71" s="34">
        <f>U92*'Fixed data'!$G$10</f>
        <v>7.5225809696523207E-5</v>
      </c>
      <c r="V71" s="34">
        <f>V92*'Fixed data'!$G$10</f>
        <v>7.8582893862597371E-5</v>
      </c>
      <c r="W71" s="34">
        <f>W92*'Fixed data'!$G$10</f>
        <v>8.1527509748880253E-5</v>
      </c>
      <c r="X71" s="34">
        <f>X92*'Fixed data'!$G$10</f>
        <v>8.3955049015523335E-5</v>
      </c>
      <c r="Y71" s="34">
        <f>Y92*'Fixed data'!$G$10</f>
        <v>8.5106246097637651E-5</v>
      </c>
      <c r="Z71" s="34">
        <f>Z92*'Fixed data'!$G$10</f>
        <v>8.5727386579871658E-5</v>
      </c>
      <c r="AA71" s="34">
        <f>AA92*'Fixed data'!$G$10</f>
        <v>8.6335758408336531E-5</v>
      </c>
      <c r="AB71" s="34">
        <f>AB92*'Fixed data'!$G$10</f>
        <v>8.6865847858868294E-5</v>
      </c>
      <c r="AC71" s="34">
        <f>AC92*'Fixed data'!$G$10</f>
        <v>8.7411643065248926E-5</v>
      </c>
      <c r="AD71" s="34">
        <f>AD92*'Fixed data'!$G$10</f>
        <v>8.797337506964611E-5</v>
      </c>
      <c r="AE71" s="34">
        <f>AE92*'Fixed data'!$G$10</f>
        <v>8.8551274914227518E-5</v>
      </c>
      <c r="AF71" s="34">
        <f>AF92*'Fixed data'!$G$10</f>
        <v>8.882655859006974E-5</v>
      </c>
      <c r="AG71" s="34">
        <f>AG92*'Fixed data'!$G$10</f>
        <v>8.882655859006974E-5</v>
      </c>
      <c r="AH71" s="34">
        <f>AH92*'Fixed data'!$G$10</f>
        <v>8.882655859006974E-5</v>
      </c>
      <c r="AI71" s="34">
        <f>AI92*'Fixed data'!$G$10</f>
        <v>8.882655859006974E-5</v>
      </c>
      <c r="AJ71" s="34">
        <f>AJ92*'Fixed data'!$G$10</f>
        <v>8.882655859006974E-5</v>
      </c>
      <c r="AK71" s="34">
        <f>AK92*'Fixed data'!$G$10</f>
        <v>8.882655859006974E-5</v>
      </c>
      <c r="AL71" s="34">
        <f>AL92*'Fixed data'!$G$10</f>
        <v>8.882655859006974E-5</v>
      </c>
      <c r="AM71" s="34">
        <f>AM92*'Fixed data'!$G$10</f>
        <v>8.882655859006974E-5</v>
      </c>
      <c r="AN71" s="34">
        <f>AN92*'Fixed data'!$G$10</f>
        <v>8.882655859006974E-5</v>
      </c>
      <c r="AO71" s="34">
        <f>AO92*'Fixed data'!$G$10</f>
        <v>8.882655859006974E-5</v>
      </c>
      <c r="AP71" s="34">
        <f>AP92*'Fixed data'!$G$10</f>
        <v>8.882655859006974E-5</v>
      </c>
      <c r="AQ71" s="34">
        <f>AQ92*'Fixed data'!$G$10</f>
        <v>8.882655859006974E-5</v>
      </c>
      <c r="AR71" s="34">
        <f>AR92*'Fixed data'!$G$10</f>
        <v>8.882655859006974E-5</v>
      </c>
      <c r="AS71" s="34">
        <f>AS92*'Fixed data'!$G$10</f>
        <v>8.882655859006974E-5</v>
      </c>
      <c r="AT71" s="34">
        <f>AT92*'Fixed data'!$G$10</f>
        <v>8.882655859006974E-5</v>
      </c>
      <c r="AU71" s="34">
        <f>AU92*'Fixed data'!$G$10</f>
        <v>8.882655859006974E-5</v>
      </c>
      <c r="AV71" s="34">
        <f>AV92*'Fixed data'!$G$10</f>
        <v>8.882655859006974E-5</v>
      </c>
      <c r="AW71" s="34">
        <f>AW92*'Fixed data'!$G$10</f>
        <v>8.882655859006974E-5</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0.40152424117259228</v>
      </c>
      <c r="G76" s="53">
        <f t="shared" si="10"/>
        <v>0.89230163120939365</v>
      </c>
      <c r="H76" s="53">
        <f t="shared" si="10"/>
        <v>1.2681211601886739</v>
      </c>
      <c r="I76" s="53">
        <f t="shared" si="10"/>
        <v>1.6681120187370451</v>
      </c>
      <c r="J76" s="53">
        <f t="shared" si="10"/>
        <v>2.2658716074262024</v>
      </c>
      <c r="K76" s="53">
        <f t="shared" si="10"/>
        <v>2.6357326817283728</v>
      </c>
      <c r="L76" s="53">
        <f t="shared" si="10"/>
        <v>2.952807717274514</v>
      </c>
      <c r="M76" s="53">
        <f t="shared" si="10"/>
        <v>3.3138842309449039</v>
      </c>
      <c r="N76" s="53">
        <f t="shared" si="10"/>
        <v>3.5367769266404387</v>
      </c>
      <c r="O76" s="53">
        <f t="shared" si="10"/>
        <v>3.7681133494393353</v>
      </c>
      <c r="P76" s="53">
        <f t="shared" si="10"/>
        <v>4.0080522305821491</v>
      </c>
      <c r="Q76" s="53">
        <f t="shared" si="10"/>
        <v>4.2567527817617643</v>
      </c>
      <c r="R76" s="53">
        <f t="shared" si="10"/>
        <v>4.5143734782708869</v>
      </c>
      <c r="S76" s="53">
        <f t="shared" si="10"/>
        <v>4.781073200426377</v>
      </c>
      <c r="T76" s="53">
        <f t="shared" si="10"/>
        <v>5.0323157163548338</v>
      </c>
      <c r="U76" s="53">
        <f t="shared" si="10"/>
        <v>5.2861781111796136</v>
      </c>
      <c r="V76" s="53">
        <f t="shared" si="10"/>
        <v>5.4951384833955768</v>
      </c>
      <c r="W76" s="53">
        <f t="shared" si="10"/>
        <v>5.6447983882037569</v>
      </c>
      <c r="X76" s="53">
        <f t="shared" si="10"/>
        <v>5.7738204199476204</v>
      </c>
      <c r="Y76" s="53">
        <f t="shared" si="10"/>
        <v>5.8558569239495579</v>
      </c>
      <c r="Z76" s="53">
        <f t="shared" si="10"/>
        <v>5.8973617152385502</v>
      </c>
      <c r="AA76" s="53">
        <f t="shared" si="10"/>
        <v>5.9383117986684057</v>
      </c>
      <c r="AB76" s="53">
        <f t="shared" si="10"/>
        <v>5.974896544919404</v>
      </c>
      <c r="AC76" s="53">
        <f t="shared" si="10"/>
        <v>6.0125625646606053</v>
      </c>
      <c r="AD76" s="53">
        <f t="shared" si="10"/>
        <v>6.0513257956616551</v>
      </c>
      <c r="AE76" s="53">
        <f t="shared" si="10"/>
        <v>6.0912021766094275</v>
      </c>
      <c r="AF76" s="53">
        <f t="shared" si="10"/>
        <v>6.110265260669042</v>
      </c>
      <c r="AG76" s="53">
        <f t="shared" si="10"/>
        <v>6.1103941483161615</v>
      </c>
      <c r="AH76" s="53">
        <f t="shared" si="10"/>
        <v>6.1105230359632818</v>
      </c>
      <c r="AI76" s="53">
        <f t="shared" si="10"/>
        <v>6.1106335110893841</v>
      </c>
      <c r="AJ76" s="53">
        <f t="shared" si="10"/>
        <v>6.1107623987365036</v>
      </c>
      <c r="AK76" s="53">
        <f t="shared" si="10"/>
        <v>6.110891286383624</v>
      </c>
      <c r="AL76" s="53">
        <f t="shared" si="10"/>
        <v>6.1110201740307435</v>
      </c>
      <c r="AM76" s="53">
        <f t="shared" si="10"/>
        <v>6.111149061677863</v>
      </c>
      <c r="AN76" s="53">
        <f t="shared" si="10"/>
        <v>6.1112963618460006</v>
      </c>
      <c r="AO76" s="53">
        <f t="shared" si="10"/>
        <v>6.11142524949312</v>
      </c>
      <c r="AP76" s="53">
        <f t="shared" si="10"/>
        <v>6.1115541371402395</v>
      </c>
      <c r="AQ76" s="53">
        <f t="shared" si="10"/>
        <v>6.111683024787359</v>
      </c>
      <c r="AR76" s="53">
        <f t="shared" si="10"/>
        <v>6.1118119124344794</v>
      </c>
      <c r="AS76" s="53">
        <f t="shared" si="10"/>
        <v>6.1119592126026161</v>
      </c>
      <c r="AT76" s="53">
        <f t="shared" si="10"/>
        <v>6.1120696877287184</v>
      </c>
      <c r="AU76" s="53">
        <f t="shared" si="10"/>
        <v>6.1121985753758388</v>
      </c>
      <c r="AV76" s="53">
        <f t="shared" si="10"/>
        <v>6.1123274630229583</v>
      </c>
      <c r="AW76" s="53">
        <f t="shared" si="10"/>
        <v>6.1124379381490606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-0.32036072400000004</v>
      </c>
      <c r="F77" s="54">
        <f>IF('Fixed data'!$G$19=FALSE,F64+F76,F64)</f>
        <v>1.0293321678379208E-2</v>
      </c>
      <c r="G77" s="54">
        <f>IF('Fixed data'!$G$19=FALSE,G64+G76,G64)</f>
        <v>0.43448513181452963</v>
      </c>
      <c r="H77" s="54">
        <f>IF('Fixed data'!$G$19=FALSE,H64+H76,H64)</f>
        <v>0.59444375093442137</v>
      </c>
      <c r="I77" s="54">
        <f>IF('Fixed data'!$G$19=FALSE,I64+I76,I64)</f>
        <v>0.90467787404531519</v>
      </c>
      <c r="J77" s="54">
        <f>IF('Fixed data'!$G$19=FALSE,J64+J76,J64)</f>
        <v>1.5717804025232589</v>
      </c>
      <c r="K77" s="54">
        <f>IF('Fixed data'!$G$19=FALSE,K64+K76,K64)</f>
        <v>1.8997638470472578</v>
      </c>
      <c r="L77" s="54">
        <f>IF('Fixed data'!$G$19=FALSE,L64+L76,L64)</f>
        <v>2.1804505067689846</v>
      </c>
      <c r="M77" s="54">
        <f>IF('Fixed data'!$G$19=FALSE,M64+M76,M64)</f>
        <v>2.8056427924134479</v>
      </c>
      <c r="N77" s="54">
        <f>IF('Fixed data'!$G$19=FALSE,N64+N76,N64)</f>
        <v>3.0679706789651364</v>
      </c>
      <c r="O77" s="54">
        <f>IF('Fixed data'!$G$19=FALSE,O64+O76,O64)</f>
        <v>3.3402094082472304</v>
      </c>
      <c r="P77" s="54">
        <f>IF('Fixed data'!$G$19=FALSE,P64+P76,P64)</f>
        <v>3.6225588039432775</v>
      </c>
      <c r="Q77" s="54">
        <f>IF('Fixed data'!$G$19=FALSE,Q64+Q76,Q64)</f>
        <v>3.9152194075553437</v>
      </c>
      <c r="R77" s="54">
        <f>IF('Fixed data'!$G$19=FALSE,R64+R76,R64)</f>
        <v>4.2183912136845354</v>
      </c>
      <c r="S77" s="54">
        <f>IF('Fixed data'!$G$19=FALSE,S64+S76,S64)</f>
        <v>4.5322748217109758</v>
      </c>
      <c r="T77" s="54">
        <f>IF('Fixed data'!$G$19=FALSE,T64+T76,T64)</f>
        <v>4.8310721141286912</v>
      </c>
      <c r="U77" s="54">
        <f>IF('Fixed data'!$G$19=FALSE,U64+U76,U64)</f>
        <v>5.133667006444778</v>
      </c>
      <c r="V77" s="54">
        <f>IF('Fixed data'!$G$19=FALSE,V64+V76,V64)</f>
        <v>5.3913106141544285</v>
      </c>
      <c r="W77" s="54">
        <f>IF('Fixed data'!$G$19=FALSE,W64+W76,W64)</f>
        <v>5.5887556040453399</v>
      </c>
      <c r="X77" s="54">
        <f>IF('Fixed data'!$G$19=FALSE,X64+X76,X64)</f>
        <v>5.765203011497511</v>
      </c>
      <c r="Y77" s="54">
        <f>IF('Fixed data'!$G$19=FALSE,Y64+Y76,Y64)</f>
        <v>5.8934919198525915</v>
      </c>
      <c r="Z77" s="54">
        <f>IF('Fixed data'!$G$19=FALSE,Z64+Z76,Z64)</f>
        <v>5.9802247176198104</v>
      </c>
      <c r="AA77" s="54">
        <f>IF('Fixed data'!$G$19=FALSE,AA64+AA76,AA64)</f>
        <v>6.0659133631188933</v>
      </c>
      <c r="AB77" s="54">
        <f>IF('Fixed data'!$G$19=FALSE,AB64+AB76,AB64)</f>
        <v>6.1465306312514247</v>
      </c>
      <c r="AC77" s="54">
        <f>IF('Fixed data'!$G$19=FALSE,AC64+AC76,AC64)</f>
        <v>6.2277318586471297</v>
      </c>
      <c r="AD77" s="54">
        <f>IF('Fixed data'!$G$19=FALSE,AD64+AD76,AD64)</f>
        <v>6.3095348780972511</v>
      </c>
      <c r="AE77" s="54">
        <f>IF('Fixed data'!$G$19=FALSE,AE64+AE76,AE64)</f>
        <v>6.3919575211140289</v>
      </c>
      <c r="AF77" s="54">
        <f>IF('Fixed data'!$G$19=FALSE,AF64+AF76,AF64)</f>
        <v>6.4527960061130303</v>
      </c>
      <c r="AG77" s="54">
        <f>IF('Fixed data'!$G$19=FALSE,AG64+AG76,AG64)</f>
        <v>6.4938837597322845</v>
      </c>
      <c r="AH77" s="54">
        <f>IF('Fixed data'!$G$19=FALSE,AH64+AH76,AH64)</f>
        <v>6.5343334732004346</v>
      </c>
      <c r="AI77" s="54">
        <f>IF('Fixed data'!$G$19=FALSE,AI64+AI76,AI64)</f>
        <v>6.5741267339964624</v>
      </c>
      <c r="AJ77" s="54">
        <f>IF('Fixed data'!$G$19=FALSE,AJ64+AJ76,AJ64)</f>
        <v>6.6004094462213034</v>
      </c>
      <c r="AK77" s="54">
        <f>IF('Fixed data'!$G$19=FALSE,AK64+AK76,AK64)</f>
        <v>6.6266921584461445</v>
      </c>
      <c r="AL77" s="54">
        <f>IF('Fixed data'!$G$19=FALSE,AL64+AL76,AL64)</f>
        <v>6.6529748706709855</v>
      </c>
      <c r="AM77" s="54">
        <f>IF('Fixed data'!$G$19=FALSE,AM64+AM76,AM64)</f>
        <v>6.6792575828958256</v>
      </c>
      <c r="AN77" s="54">
        <f>IF('Fixed data'!$G$19=FALSE,AN64+AN76,AN64)</f>
        <v>6.7055587076416847</v>
      </c>
      <c r="AO77" s="54">
        <f>IF('Fixed data'!$G$19=FALSE,AO64+AO76,AO64)</f>
        <v>6.7318414198665248</v>
      </c>
      <c r="AP77" s="54">
        <f>IF('Fixed data'!$G$19=FALSE,AP64+AP76,AP64)</f>
        <v>6.7581241320913659</v>
      </c>
      <c r="AQ77" s="54">
        <f>IF('Fixed data'!$G$19=FALSE,AQ64+AQ76,AQ64)</f>
        <v>6.784406844316206</v>
      </c>
      <c r="AR77" s="54">
        <f>IF('Fixed data'!$G$19=FALSE,AR64+AR76,AR64)</f>
        <v>6.8106895565410479</v>
      </c>
      <c r="AS77" s="54">
        <f>IF('Fixed data'!$G$19=FALSE,AS64+AS76,AS64)</f>
        <v>6.8369906812869052</v>
      </c>
      <c r="AT77" s="54">
        <f>IF('Fixed data'!$G$19=FALSE,AT64+AT76,AT64)</f>
        <v>6.8632549809907282</v>
      </c>
      <c r="AU77" s="54">
        <f>IF('Fixed data'!$G$19=FALSE,AU64+AU76,AU64)</f>
        <v>6.8895376932155701</v>
      </c>
      <c r="AV77" s="54">
        <f>IF('Fixed data'!$G$19=FALSE,AV64+AV76,AV64)</f>
        <v>6.9158204054404102</v>
      </c>
      <c r="AW77" s="54">
        <f>IF('Fixed data'!$G$19=FALSE,AW64+AW76,AW64)</f>
        <v>6.942084705144234</v>
      </c>
      <c r="AX77" s="54">
        <f>IF('Fixed data'!$G$19=FALSE,AX64+AX76,AX64)</f>
        <v>0.69283285173570686</v>
      </c>
      <c r="AY77" s="54">
        <f>IF('Fixed data'!$G$19=FALSE,AY64+AY76,AY64)</f>
        <v>0.7156157423137337</v>
      </c>
      <c r="AZ77" s="54">
        <f>IF('Fixed data'!$G$19=FALSE,AZ64+AZ76,AZ64)</f>
        <v>0.73628121781494937</v>
      </c>
      <c r="BA77" s="54">
        <f>IF('Fixed data'!$G$19=FALSE,BA64+BA76,BA64)</f>
        <v>0.75485264523301454</v>
      </c>
      <c r="BB77" s="54">
        <f>IF('Fixed data'!$G$19=FALSE,BB64+BB76,BB64)</f>
        <v>0.7835026657067814</v>
      </c>
      <c r="BC77" s="54">
        <f>IF('Fixed data'!$G$19=FALSE,BC64+BC76,BC64)</f>
        <v>0.80892102271729727</v>
      </c>
      <c r="BD77" s="54">
        <f>IF('Fixed data'!$G$19=FALSE,BD64+BD76,BD64)</f>
        <v>0.81911852279521347</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-0.30952726956521748</v>
      </c>
      <c r="F80" s="55">
        <f t="shared" ref="F80:BD80" si="11">F77*F78</f>
        <v>9.608925929080454E-3</v>
      </c>
      <c r="G80" s="55">
        <f t="shared" si="11"/>
        <v>0.39188069536132419</v>
      </c>
      <c r="H80" s="55">
        <f t="shared" si="11"/>
        <v>0.5180233865557875</v>
      </c>
      <c r="I80" s="55">
        <f t="shared" si="11"/>
        <v>0.7617144945967711</v>
      </c>
      <c r="J80" s="55">
        <f t="shared" si="11"/>
        <v>1.2786443701629702</v>
      </c>
      <c r="K80" s="55">
        <f t="shared" si="11"/>
        <v>1.4931972112130623</v>
      </c>
      <c r="L80" s="55">
        <f t="shared" si="11"/>
        <v>1.6558593125979468</v>
      </c>
      <c r="M80" s="55">
        <f t="shared" si="11"/>
        <v>2.0585870136943027</v>
      </c>
      <c r="N80" s="55">
        <f t="shared" si="11"/>
        <v>2.1749421342283286</v>
      </c>
      <c r="O80" s="55">
        <f t="shared" si="11"/>
        <v>2.2878621171370499</v>
      </c>
      <c r="P80" s="55">
        <f t="shared" si="11"/>
        <v>2.3973489135199042</v>
      </c>
      <c r="Q80" s="55">
        <f t="shared" si="11"/>
        <v>2.5034075488479086</v>
      </c>
      <c r="R80" s="55">
        <f t="shared" si="11"/>
        <v>2.60604527607742</v>
      </c>
      <c r="S80" s="55">
        <f t="shared" si="11"/>
        <v>2.7052723221086921</v>
      </c>
      <c r="T80" s="55">
        <f t="shared" si="11"/>
        <v>2.7861078481384727</v>
      </c>
      <c r="U80" s="55">
        <f t="shared" si="11"/>
        <v>2.860498658349623</v>
      </c>
      <c r="V80" s="55">
        <f t="shared" si="11"/>
        <v>2.9024721259058937</v>
      </c>
      <c r="W80" s="55">
        <f t="shared" si="11"/>
        <v>2.9070230296251847</v>
      </c>
      <c r="X80" s="55">
        <f t="shared" si="11"/>
        <v>2.8973943504013775</v>
      </c>
      <c r="Y80" s="55">
        <f t="shared" si="11"/>
        <v>2.8617081923590559</v>
      </c>
      <c r="Z80" s="55">
        <f t="shared" si="11"/>
        <v>2.8056261983343727</v>
      </c>
      <c r="AA80" s="55">
        <f t="shared" si="11"/>
        <v>2.7495913820472468</v>
      </c>
      <c r="AB80" s="55">
        <f t="shared" si="11"/>
        <v>2.6919169386572475</v>
      </c>
      <c r="AC80" s="55">
        <f t="shared" si="11"/>
        <v>2.6352459859673245</v>
      </c>
      <c r="AD80" s="55">
        <f t="shared" si="11"/>
        <v>2.5795755433438048</v>
      </c>
      <c r="AE80" s="55">
        <f t="shared" si="11"/>
        <v>2.5249014731742281</v>
      </c>
      <c r="AF80" s="55">
        <f t="shared" si="11"/>
        <v>2.4627376034323767</v>
      </c>
      <c r="AG80" s="55">
        <f t="shared" si="11"/>
        <v>2.3946076550128952</v>
      </c>
      <c r="AH80" s="55">
        <f t="shared" si="11"/>
        <v>2.3280419441772731</v>
      </c>
      <c r="AI80" s="55">
        <f t="shared" si="11"/>
        <v>2.6295661842583442</v>
      </c>
      <c r="AJ80" s="55">
        <f t="shared" si="11"/>
        <v>2.5631834284351931</v>
      </c>
      <c r="AK80" s="55">
        <f t="shared" si="11"/>
        <v>2.4984368727666633</v>
      </c>
      <c r="AL80" s="55">
        <f t="shared" si="11"/>
        <v>2.4352875195250578</v>
      </c>
      <c r="AM80" s="55">
        <f t="shared" si="11"/>
        <v>2.373697254646955</v>
      </c>
      <c r="AN80" s="55">
        <f t="shared" si="11"/>
        <v>2.3136351822575927</v>
      </c>
      <c r="AO80" s="55">
        <f t="shared" si="11"/>
        <v>2.255052009896696</v>
      </c>
      <c r="AP80" s="55">
        <f t="shared" si="11"/>
        <v>2.1979187087657657</v>
      </c>
      <c r="AQ80" s="55">
        <f t="shared" si="11"/>
        <v>2.1422005185793012</v>
      </c>
      <c r="AR80" s="55">
        <f t="shared" si="11"/>
        <v>2.0878634739443833</v>
      </c>
      <c r="AS80" s="55">
        <f t="shared" si="11"/>
        <v>2.0348798676264765</v>
      </c>
      <c r="AT80" s="55">
        <f t="shared" si="11"/>
        <v>1.9832008336295703</v>
      </c>
      <c r="AU80" s="55">
        <f t="shared" si="11"/>
        <v>1.9328111318053145</v>
      </c>
      <c r="AV80" s="55">
        <f t="shared" si="11"/>
        <v>1.8836743311239299</v>
      </c>
      <c r="AW80" s="55">
        <f t="shared" si="11"/>
        <v>1.8357553254852261</v>
      </c>
      <c r="AX80" s="55">
        <f t="shared" si="11"/>
        <v>0.17787550078820791</v>
      </c>
      <c r="AY80" s="55">
        <f t="shared" si="11"/>
        <v>0.17837349612751979</v>
      </c>
      <c r="AZ80" s="55">
        <f t="shared" si="11"/>
        <v>0.17817917187245041</v>
      </c>
      <c r="BA80" s="55">
        <f t="shared" si="11"/>
        <v>0.17735284955294434</v>
      </c>
      <c r="BB80" s="55">
        <f t="shared" si="11"/>
        <v>0.17872250508186172</v>
      </c>
      <c r="BC80" s="55">
        <f t="shared" si="11"/>
        <v>0.17914622550736303</v>
      </c>
      <c r="BD80" s="55">
        <f t="shared" si="11"/>
        <v>0.17612096732633911</v>
      </c>
    </row>
    <row r="81" spans="1:56" x14ac:dyDescent="0.3">
      <c r="A81" s="74"/>
      <c r="B81" s="15" t="s">
        <v>18</v>
      </c>
      <c r="C81" s="15"/>
      <c r="D81" s="14" t="s">
        <v>40</v>
      </c>
      <c r="E81" s="56">
        <f>+E80</f>
        <v>-0.30952726956521748</v>
      </c>
      <c r="F81" s="56">
        <f t="shared" ref="F81:BD81" si="12">+E81+F80</f>
        <v>-0.29991834363613701</v>
      </c>
      <c r="G81" s="56">
        <f t="shared" si="12"/>
        <v>9.1962351725187186E-2</v>
      </c>
      <c r="H81" s="56">
        <f t="shared" si="12"/>
        <v>0.60998573828097469</v>
      </c>
      <c r="I81" s="56">
        <f t="shared" si="12"/>
        <v>1.3717002328777457</v>
      </c>
      <c r="J81" s="56">
        <f t="shared" si="12"/>
        <v>2.6503446030407156</v>
      </c>
      <c r="K81" s="56">
        <f t="shared" si="12"/>
        <v>4.1435418142537781</v>
      </c>
      <c r="L81" s="56">
        <f t="shared" si="12"/>
        <v>5.7994011268517252</v>
      </c>
      <c r="M81" s="56">
        <f t="shared" si="12"/>
        <v>7.8579881405460279</v>
      </c>
      <c r="N81" s="56">
        <f t="shared" si="12"/>
        <v>10.032930274774357</v>
      </c>
      <c r="O81" s="56">
        <f t="shared" si="12"/>
        <v>12.320792391911407</v>
      </c>
      <c r="P81" s="56">
        <f t="shared" si="12"/>
        <v>14.718141305431311</v>
      </c>
      <c r="Q81" s="56">
        <f t="shared" si="12"/>
        <v>17.22154885427922</v>
      </c>
      <c r="R81" s="56">
        <f t="shared" si="12"/>
        <v>19.827594130356641</v>
      </c>
      <c r="S81" s="56">
        <f t="shared" si="12"/>
        <v>22.532866452465331</v>
      </c>
      <c r="T81" s="56">
        <f t="shared" si="12"/>
        <v>25.318974300603806</v>
      </c>
      <c r="U81" s="56">
        <f t="shared" si="12"/>
        <v>28.179472958953429</v>
      </c>
      <c r="V81" s="56">
        <f t="shared" si="12"/>
        <v>31.081945084859324</v>
      </c>
      <c r="W81" s="56">
        <f t="shared" si="12"/>
        <v>33.988968114484507</v>
      </c>
      <c r="X81" s="56">
        <f t="shared" si="12"/>
        <v>36.886362464885885</v>
      </c>
      <c r="Y81" s="56">
        <f t="shared" si="12"/>
        <v>39.748070657244938</v>
      </c>
      <c r="Z81" s="56">
        <f t="shared" si="12"/>
        <v>42.553696855579311</v>
      </c>
      <c r="AA81" s="56">
        <f t="shared" si="12"/>
        <v>45.30328823762656</v>
      </c>
      <c r="AB81" s="56">
        <f t="shared" si="12"/>
        <v>47.995205176283811</v>
      </c>
      <c r="AC81" s="56">
        <f t="shared" si="12"/>
        <v>50.630451162251134</v>
      </c>
      <c r="AD81" s="56">
        <f t="shared" si="12"/>
        <v>53.210026705594942</v>
      </c>
      <c r="AE81" s="56">
        <f t="shared" si="12"/>
        <v>55.734928178769167</v>
      </c>
      <c r="AF81" s="56">
        <f t="shared" si="12"/>
        <v>58.19766578220154</v>
      </c>
      <c r="AG81" s="56">
        <f t="shared" si="12"/>
        <v>60.592273437214438</v>
      </c>
      <c r="AH81" s="56">
        <f t="shared" si="12"/>
        <v>62.92031538139171</v>
      </c>
      <c r="AI81" s="56">
        <f t="shared" si="12"/>
        <v>65.549881565650054</v>
      </c>
      <c r="AJ81" s="56">
        <f t="shared" si="12"/>
        <v>68.113064994085249</v>
      </c>
      <c r="AK81" s="56">
        <f t="shared" si="12"/>
        <v>70.61150186685191</v>
      </c>
      <c r="AL81" s="56">
        <f t="shared" si="12"/>
        <v>73.046789386376972</v>
      </c>
      <c r="AM81" s="56">
        <f t="shared" si="12"/>
        <v>75.420486641023928</v>
      </c>
      <c r="AN81" s="56">
        <f t="shared" si="12"/>
        <v>77.734121823281527</v>
      </c>
      <c r="AO81" s="56">
        <f t="shared" si="12"/>
        <v>79.989173833178228</v>
      </c>
      <c r="AP81" s="56">
        <f t="shared" si="12"/>
        <v>82.187092541943997</v>
      </c>
      <c r="AQ81" s="56">
        <f t="shared" si="12"/>
        <v>84.329293060523298</v>
      </c>
      <c r="AR81" s="56">
        <f t="shared" si="12"/>
        <v>86.417156534467679</v>
      </c>
      <c r="AS81" s="56">
        <f t="shared" si="12"/>
        <v>88.452036402094151</v>
      </c>
      <c r="AT81" s="56">
        <f t="shared" si="12"/>
        <v>90.435237235723719</v>
      </c>
      <c r="AU81" s="56">
        <f t="shared" si="12"/>
        <v>92.368048367529028</v>
      </c>
      <c r="AV81" s="56">
        <f t="shared" si="12"/>
        <v>94.251722698652955</v>
      </c>
      <c r="AW81" s="56">
        <f t="shared" si="12"/>
        <v>96.087478024138179</v>
      </c>
      <c r="AX81" s="56">
        <f t="shared" si="12"/>
        <v>96.265353524926383</v>
      </c>
      <c r="AY81" s="56">
        <f t="shared" si="12"/>
        <v>96.443727021053903</v>
      </c>
      <c r="AZ81" s="56">
        <f t="shared" si="12"/>
        <v>96.621906192926346</v>
      </c>
      <c r="BA81" s="56">
        <f t="shared" si="12"/>
        <v>96.799259042479292</v>
      </c>
      <c r="BB81" s="56">
        <f t="shared" si="12"/>
        <v>96.977981547561157</v>
      </c>
      <c r="BC81" s="56">
        <f t="shared" si="12"/>
        <v>97.157127773068524</v>
      </c>
      <c r="BD81" s="56">
        <f t="shared" si="12"/>
        <v>97.333248740394865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21421.979185958917</v>
      </c>
      <c r="G88" s="139">
        <v>47605.557077455116</v>
      </c>
      <c r="H88" s="139">
        <v>67655.695648683555</v>
      </c>
      <c r="I88" s="139">
        <v>88994.549054537056</v>
      </c>
      <c r="J88" s="139">
        <v>120880.10864813633</v>
      </c>
      <c r="K88" s="139">
        <v>140606.68865974611</v>
      </c>
      <c r="L88" s="139">
        <v>157517.17564091098</v>
      </c>
      <c r="M88" s="139">
        <v>176771.52841479148</v>
      </c>
      <c r="N88" s="139">
        <v>188657.3498742815</v>
      </c>
      <c r="O88" s="139">
        <v>200993.070033706</v>
      </c>
      <c r="P88" s="139">
        <v>213787.12707516007</v>
      </c>
      <c r="Q88" s="139">
        <v>227047.984086885</v>
      </c>
      <c r="R88" s="139">
        <v>240784.06415539232</v>
      </c>
      <c r="S88" s="139">
        <v>255003.81124706249</v>
      </c>
      <c r="T88" s="139">
        <v>268399.7900342936</v>
      </c>
      <c r="U88" s="139">
        <v>281933.90351712133</v>
      </c>
      <c r="V88" s="139">
        <v>293072.2201861628</v>
      </c>
      <c r="W88" s="139">
        <v>301046.86491601326</v>
      </c>
      <c r="X88" s="139">
        <v>307920.66812363005</v>
      </c>
      <c r="Y88" s="139">
        <v>312289.09531547246</v>
      </c>
      <c r="Z88" s="139">
        <v>314496.80621412129</v>
      </c>
      <c r="AA88" s="139">
        <v>316673.94836436433</v>
      </c>
      <c r="AB88" s="139">
        <v>318618.38896096114</v>
      </c>
      <c r="AC88" s="139">
        <v>320620.4404178423</v>
      </c>
      <c r="AD88" s="139">
        <v>322680.95022927487</v>
      </c>
      <c r="AE88" s="139">
        <v>324800.76588952582</v>
      </c>
      <c r="AF88" s="139">
        <v>325810.54405875952</v>
      </c>
      <c r="AG88" s="139">
        <v>325810.54405875952</v>
      </c>
      <c r="AH88" s="139">
        <v>325810.54405875952</v>
      </c>
      <c r="AI88" s="139">
        <v>325810.54405875952</v>
      </c>
      <c r="AJ88" s="139">
        <v>325810.54405875952</v>
      </c>
      <c r="AK88" s="139">
        <v>325810.54405875952</v>
      </c>
      <c r="AL88" s="139">
        <v>325810.54405875952</v>
      </c>
      <c r="AM88" s="139">
        <v>325810.54405875952</v>
      </c>
      <c r="AN88" s="139">
        <v>325810.54405875952</v>
      </c>
      <c r="AO88" s="139">
        <v>325810.54405875952</v>
      </c>
      <c r="AP88" s="139">
        <v>325810.54405875952</v>
      </c>
      <c r="AQ88" s="139">
        <v>325810.54405875952</v>
      </c>
      <c r="AR88" s="139">
        <v>325810.54405875952</v>
      </c>
      <c r="AS88" s="139">
        <v>325810.54405875952</v>
      </c>
      <c r="AT88" s="139">
        <v>325810.54405875952</v>
      </c>
      <c r="AU88" s="139">
        <v>325810.54405875952</v>
      </c>
      <c r="AV88" s="139">
        <v>325810.54405875952</v>
      </c>
      <c r="AW88" s="139">
        <v>325810.54405875952</v>
      </c>
      <c r="AX88" s="43"/>
      <c r="AY88" s="43"/>
      <c r="AZ88" s="43"/>
      <c r="BA88" s="43"/>
      <c r="BB88" s="43"/>
      <c r="BC88" s="43"/>
      <c r="BD88" s="43"/>
    </row>
    <row r="89" spans="1:56" x14ac:dyDescent="0.3">
      <c r="A89" s="172"/>
      <c r="B89" s="4" t="s">
        <v>214</v>
      </c>
      <c r="D89" s="4" t="s">
        <v>88</v>
      </c>
      <c r="E89" s="139">
        <v>0</v>
      </c>
      <c r="F89" s="139">
        <v>187631.62039633864</v>
      </c>
      <c r="G89" s="139">
        <v>416969.29590478481</v>
      </c>
      <c r="H89" s="139">
        <v>592585.28865826468</v>
      </c>
      <c r="I89" s="139">
        <v>779489.14922477014</v>
      </c>
      <c r="J89" s="139">
        <v>1058769.7173971829</v>
      </c>
      <c r="K89" s="139">
        <v>1231551.8555106902</v>
      </c>
      <c r="L89" s="139">
        <v>1379668.154098019</v>
      </c>
      <c r="M89" s="139">
        <v>1548313.7825825312</v>
      </c>
      <c r="N89" s="139">
        <v>1652419.8113504231</v>
      </c>
      <c r="O89" s="139">
        <v>1760466.4317233961</v>
      </c>
      <c r="P89" s="139">
        <v>1872527.5524068011</v>
      </c>
      <c r="Q89" s="139">
        <v>1988677.3002548565</v>
      </c>
      <c r="R89" s="139">
        <v>2108989.4517532336</v>
      </c>
      <c r="S89" s="139">
        <v>2233537.9662709087</v>
      </c>
      <c r="T89" s="139">
        <v>2350871.2199446941</v>
      </c>
      <c r="U89" s="139">
        <v>2469414.3784667477</v>
      </c>
      <c r="V89" s="139">
        <v>2566973.1303327475</v>
      </c>
      <c r="W89" s="139">
        <v>2636821.7924597198</v>
      </c>
      <c r="X89" s="139">
        <v>2697028.3491420979</v>
      </c>
      <c r="Y89" s="139">
        <v>2735290.7172224764</v>
      </c>
      <c r="Z89" s="139">
        <v>2754627.7311054496</v>
      </c>
      <c r="AA89" s="139">
        <v>2773696.9959471254</v>
      </c>
      <c r="AB89" s="139">
        <v>2790728.056431503</v>
      </c>
      <c r="AC89" s="139">
        <v>2808263.7217095569</v>
      </c>
      <c r="AD89" s="139">
        <v>2826311.4148551244</v>
      </c>
      <c r="AE89" s="139">
        <v>2844878.5589420442</v>
      </c>
      <c r="AF89" s="139">
        <v>2853723.052883449</v>
      </c>
      <c r="AG89" s="139">
        <v>2853723.052883449</v>
      </c>
      <c r="AH89" s="139">
        <v>2853723.052883449</v>
      </c>
      <c r="AI89" s="139">
        <v>2853723.052883449</v>
      </c>
      <c r="AJ89" s="139">
        <v>2853723.052883449</v>
      </c>
      <c r="AK89" s="139">
        <v>2853723.052883449</v>
      </c>
      <c r="AL89" s="139">
        <v>2853723.052883449</v>
      </c>
      <c r="AM89" s="139">
        <v>2853723.052883449</v>
      </c>
      <c r="AN89" s="139">
        <v>2853723.052883449</v>
      </c>
      <c r="AO89" s="139">
        <v>2853723.052883449</v>
      </c>
      <c r="AP89" s="139">
        <v>2853723.052883449</v>
      </c>
      <c r="AQ89" s="139">
        <v>2853723.052883449</v>
      </c>
      <c r="AR89" s="139">
        <v>2853723.052883449</v>
      </c>
      <c r="AS89" s="139">
        <v>2853723.052883449</v>
      </c>
      <c r="AT89" s="139">
        <v>2853723.052883449</v>
      </c>
      <c r="AU89" s="139">
        <v>2853723.052883449</v>
      </c>
      <c r="AV89" s="139">
        <v>2853723.052883449</v>
      </c>
      <c r="AW89" s="139">
        <v>2853723.052883449</v>
      </c>
      <c r="AX89" s="43"/>
      <c r="AY89" s="43"/>
      <c r="AZ89" s="43"/>
      <c r="BA89" s="43"/>
      <c r="BB89" s="43"/>
      <c r="BC89" s="43"/>
      <c r="BD89" s="43"/>
    </row>
    <row r="90" spans="1:56" ht="16.5" x14ac:dyDescent="0.3">
      <c r="A90" s="172"/>
      <c r="B90" s="4" t="s">
        <v>331</v>
      </c>
      <c r="D90" s="4" t="s">
        <v>89</v>
      </c>
      <c r="E90" s="140">
        <v>0</v>
      </c>
      <c r="F90" s="140">
        <v>0.28786957042005579</v>
      </c>
      <c r="G90" s="140">
        <v>1.5584057440786125</v>
      </c>
      <c r="H90" s="140">
        <v>2.1075405676001298</v>
      </c>
      <c r="I90" s="140">
        <v>3.1347302193734814</v>
      </c>
      <c r="J90" s="140">
        <v>4.9787810746107857</v>
      </c>
      <c r="K90" s="140">
        <v>6.3165965118075125</v>
      </c>
      <c r="L90" s="140">
        <v>7.7512745598673209</v>
      </c>
      <c r="M90" s="140">
        <v>9.2495994637301955</v>
      </c>
      <c r="N90" s="140">
        <v>9.8826853163526813</v>
      </c>
      <c r="O90" s="140">
        <v>10.54018048468714</v>
      </c>
      <c r="P90" s="140">
        <v>11.22255156499892</v>
      </c>
      <c r="Q90" s="140">
        <v>11.930266316325687</v>
      </c>
      <c r="R90" s="140">
        <v>12.663790480744636</v>
      </c>
      <c r="S90" s="140">
        <v>13.423591264981383</v>
      </c>
      <c r="T90" s="140">
        <v>14.099630209786344</v>
      </c>
      <c r="U90" s="140">
        <v>14.753978682767855</v>
      </c>
      <c r="V90" s="140">
        <v>15.349624454971931</v>
      </c>
      <c r="W90" s="140">
        <v>15.849547529378729</v>
      </c>
      <c r="X90" s="140">
        <v>16.274990185957218</v>
      </c>
      <c r="Y90" s="140">
        <v>16.502655430265488</v>
      </c>
      <c r="Z90" s="140">
        <v>16.6135616702196</v>
      </c>
      <c r="AA90" s="140">
        <v>16.716031180655555</v>
      </c>
      <c r="AB90" s="140">
        <v>16.785598656648268</v>
      </c>
      <c r="AC90" s="140">
        <v>16.85722731267742</v>
      </c>
      <c r="AD90" s="140">
        <v>16.930947470079229</v>
      </c>
      <c r="AE90" s="140">
        <v>17.006789450189906</v>
      </c>
      <c r="AF90" s="140">
        <v>17.04291691979174</v>
      </c>
      <c r="AG90" s="140">
        <v>17.04291691979174</v>
      </c>
      <c r="AH90" s="140">
        <v>17.04291691979174</v>
      </c>
      <c r="AI90" s="140">
        <v>17.04291691979174</v>
      </c>
      <c r="AJ90" s="140">
        <v>17.04291691979174</v>
      </c>
      <c r="AK90" s="140">
        <v>17.04291691979174</v>
      </c>
      <c r="AL90" s="140">
        <v>17.04291691979174</v>
      </c>
      <c r="AM90" s="140">
        <v>17.04291691979174</v>
      </c>
      <c r="AN90" s="140">
        <v>17.04291691979174</v>
      </c>
      <c r="AO90" s="140">
        <v>17.04291691979174</v>
      </c>
      <c r="AP90" s="140">
        <v>17.04291691979174</v>
      </c>
      <c r="AQ90" s="140">
        <v>17.04291691979174</v>
      </c>
      <c r="AR90" s="140">
        <v>17.04291691979174</v>
      </c>
      <c r="AS90" s="140">
        <v>17.04291691979174</v>
      </c>
      <c r="AT90" s="140">
        <v>17.04291691979174</v>
      </c>
      <c r="AU90" s="140">
        <v>17.04291691979174</v>
      </c>
      <c r="AV90" s="140">
        <v>17.04291691979174</v>
      </c>
      <c r="AW90" s="140">
        <v>17.04291691979174</v>
      </c>
      <c r="AX90" s="37"/>
      <c r="AY90" s="37"/>
      <c r="AZ90" s="37"/>
      <c r="BA90" s="37"/>
      <c r="BB90" s="37"/>
      <c r="BC90" s="37"/>
      <c r="BD90" s="37"/>
    </row>
    <row r="91" spans="1:56" ht="16.5" x14ac:dyDescent="0.3">
      <c r="A91" s="172"/>
      <c r="B91" s="4" t="s">
        <v>332</v>
      </c>
      <c r="D91" s="4" t="s">
        <v>42</v>
      </c>
      <c r="E91" s="140">
        <v>0</v>
      </c>
      <c r="F91" s="140">
        <v>7.6501390265032237E-6</v>
      </c>
      <c r="G91" s="140">
        <v>1.5074542933003418E-5</v>
      </c>
      <c r="H91" s="140">
        <v>2.46180253894568E-5</v>
      </c>
      <c r="I91" s="140">
        <v>4.0023789579692677E-5</v>
      </c>
      <c r="J91" s="140">
        <v>8.0756077254315762E-5</v>
      </c>
      <c r="K91" s="140">
        <v>1.1138532228715625E-4</v>
      </c>
      <c r="L91" s="140">
        <v>1.2888790838840204E-4</v>
      </c>
      <c r="M91" s="140">
        <v>1.695610528267215E-4</v>
      </c>
      <c r="N91" s="140">
        <v>1.8125292833514795E-4</v>
      </c>
      <c r="O91" s="140">
        <v>1.9339646411859371E-4</v>
      </c>
      <c r="P91" s="140">
        <v>2.0600031049813674E-4</v>
      </c>
      <c r="Q91" s="140">
        <v>2.1907313487568459E-4</v>
      </c>
      <c r="R91" s="140">
        <v>2.3262356971482338E-4</v>
      </c>
      <c r="S91" s="140">
        <v>2.4666027350022052E-4</v>
      </c>
      <c r="T91" s="140">
        <v>2.6050929740187539E-4</v>
      </c>
      <c r="U91" s="140">
        <v>2.7376066153247898E-4</v>
      </c>
      <c r="V91" s="140">
        <v>2.8597973073371291E-4</v>
      </c>
      <c r="W91" s="140">
        <v>2.96698966480224E-4</v>
      </c>
      <c r="X91" s="140">
        <v>3.0553600499579693E-4</v>
      </c>
      <c r="Y91" s="140">
        <v>3.0972641171398807E-4</v>
      </c>
      <c r="Z91" s="140">
        <v>3.1198749530246946E-4</v>
      </c>
      <c r="AA91" s="140">
        <v>3.1420220019935739E-4</v>
      </c>
      <c r="AB91" s="140">
        <v>3.1613225386963587E-4</v>
      </c>
      <c r="AC91" s="140">
        <v>3.1811949213713699E-4</v>
      </c>
      <c r="AD91" s="140">
        <v>3.201647562255131E-4</v>
      </c>
      <c r="AE91" s="140">
        <v>3.2226888735841679E-4</v>
      </c>
      <c r="AF91" s="140">
        <v>3.2327119417360447E-4</v>
      </c>
      <c r="AG91" s="140">
        <v>3.2327119417360447E-4</v>
      </c>
      <c r="AH91" s="140">
        <v>3.2327119417360447E-4</v>
      </c>
      <c r="AI91" s="140">
        <v>3.2327119417360447E-4</v>
      </c>
      <c r="AJ91" s="140">
        <v>3.2327119417360447E-4</v>
      </c>
      <c r="AK91" s="140">
        <v>3.2327119417360447E-4</v>
      </c>
      <c r="AL91" s="140">
        <v>3.2327119417360447E-4</v>
      </c>
      <c r="AM91" s="140">
        <v>3.2327119417360447E-4</v>
      </c>
      <c r="AN91" s="140">
        <v>3.2327119417360447E-4</v>
      </c>
      <c r="AO91" s="140">
        <v>3.2327119417360447E-4</v>
      </c>
      <c r="AP91" s="140">
        <v>3.2327119417360447E-4</v>
      </c>
      <c r="AQ91" s="140">
        <v>3.2327119417360447E-4</v>
      </c>
      <c r="AR91" s="140">
        <v>3.2327119417360447E-4</v>
      </c>
      <c r="AS91" s="140">
        <v>3.2327119417360447E-4</v>
      </c>
      <c r="AT91" s="140">
        <v>3.2327119417360447E-4</v>
      </c>
      <c r="AU91" s="140">
        <v>3.2327119417360447E-4</v>
      </c>
      <c r="AV91" s="140">
        <v>3.2327119417360447E-4</v>
      </c>
      <c r="AW91" s="140">
        <v>3.2327119417360447E-4</v>
      </c>
      <c r="AX91" s="35"/>
      <c r="AY91" s="35"/>
      <c r="AZ91" s="35"/>
      <c r="BA91" s="35"/>
      <c r="BB91" s="35"/>
      <c r="BC91" s="35"/>
      <c r="BD91" s="35"/>
    </row>
    <row r="92" spans="1:56" ht="16.5" x14ac:dyDescent="0.3">
      <c r="A92" s="172"/>
      <c r="B92" s="4" t="s">
        <v>333</v>
      </c>
      <c r="D92" s="4" t="s">
        <v>42</v>
      </c>
      <c r="E92" s="140">
        <v>0</v>
      </c>
      <c r="F92" s="140">
        <v>7.6521920626614406E-5</v>
      </c>
      <c r="G92" s="140">
        <v>1.5078588425719661E-4</v>
      </c>
      <c r="H92" s="140">
        <v>2.4624632027073884E-4</v>
      </c>
      <c r="I92" s="140">
        <v>4.0034530598504359E-4</v>
      </c>
      <c r="J92" s="140">
        <v>8.0741231762472435E-4</v>
      </c>
      <c r="K92" s="140">
        <v>1.1135298120286737E-3</v>
      </c>
      <c r="L92" s="140">
        <v>1.2885579715340525E-3</v>
      </c>
      <c r="M92" s="140">
        <v>1.6950733698564632E-3</v>
      </c>
      <c r="N92" s="140">
        <v>1.8119536004284013E-3</v>
      </c>
      <c r="O92" s="140">
        <v>1.9333489313095261E-3</v>
      </c>
      <c r="P92" s="140">
        <v>2.0593458366273049E-3</v>
      </c>
      <c r="Q92" s="140">
        <v>2.1900309613224807E-3</v>
      </c>
      <c r="R92" s="140">
        <v>2.3254906010631055E-3</v>
      </c>
      <c r="S92" s="140">
        <v>2.4658113116344505E-3</v>
      </c>
      <c r="T92" s="140">
        <v>2.6042386880063936E-3</v>
      </c>
      <c r="U92" s="140">
        <v>2.7366974357468862E-3</v>
      </c>
      <c r="V92" s="140">
        <v>2.858827375802636E-3</v>
      </c>
      <c r="W92" s="140">
        <v>2.9659518159084945E-3</v>
      </c>
      <c r="X92" s="140">
        <v>3.054265129025336E-3</v>
      </c>
      <c r="Y92" s="140">
        <v>3.0961454107447518E-3</v>
      </c>
      <c r="Z92" s="140">
        <v>3.1187423568171976E-3</v>
      </c>
      <c r="AA92" s="140">
        <v>3.1408747822394981E-3</v>
      </c>
      <c r="AB92" s="140">
        <v>3.1601593129855165E-3</v>
      </c>
      <c r="AC92" s="140">
        <v>3.1800152154712541E-3</v>
      </c>
      <c r="AD92" s="140">
        <v>3.2004508949569585E-3</v>
      </c>
      <c r="AE92" s="140">
        <v>3.2214747567028768E-3</v>
      </c>
      <c r="AF92" s="140">
        <v>3.2314895127130766E-3</v>
      </c>
      <c r="AG92" s="140">
        <v>3.2314895127130766E-3</v>
      </c>
      <c r="AH92" s="140">
        <v>3.2314895127130766E-3</v>
      </c>
      <c r="AI92" s="140">
        <v>3.2314895127130766E-3</v>
      </c>
      <c r="AJ92" s="140">
        <v>3.2314895127130766E-3</v>
      </c>
      <c r="AK92" s="140">
        <v>3.2314895127130766E-3</v>
      </c>
      <c r="AL92" s="140">
        <v>3.2314895127130766E-3</v>
      </c>
      <c r="AM92" s="140">
        <v>3.2314895127130766E-3</v>
      </c>
      <c r="AN92" s="140">
        <v>3.2314895127130766E-3</v>
      </c>
      <c r="AO92" s="140">
        <v>3.2314895127130766E-3</v>
      </c>
      <c r="AP92" s="140">
        <v>3.2314895127130766E-3</v>
      </c>
      <c r="AQ92" s="140">
        <v>3.2314895127130766E-3</v>
      </c>
      <c r="AR92" s="140">
        <v>3.2314895127130766E-3</v>
      </c>
      <c r="AS92" s="140">
        <v>3.2314895127130766E-3</v>
      </c>
      <c r="AT92" s="140">
        <v>3.2314895127130766E-3</v>
      </c>
      <c r="AU92" s="140">
        <v>3.2314895127130766E-3</v>
      </c>
      <c r="AV92" s="140">
        <v>3.2314895127130766E-3</v>
      </c>
      <c r="AW92" s="140">
        <v>3.2314895127130766E-3</v>
      </c>
      <c r="AX92" s="35"/>
      <c r="AY92" s="35"/>
      <c r="AZ92" s="35"/>
      <c r="BA92" s="35"/>
      <c r="BB92" s="35"/>
      <c r="BC92" s="35"/>
      <c r="BD92" s="35"/>
    </row>
    <row r="93" spans="1:56" x14ac:dyDescent="0.3">
      <c r="A93" s="172"/>
      <c r="B93" s="4" t="s">
        <v>215</v>
      </c>
      <c r="D93" s="4" t="s">
        <v>90</v>
      </c>
      <c r="E93" s="140">
        <v>0</v>
      </c>
      <c r="F93" s="140">
        <v>0</v>
      </c>
      <c r="G93" s="140">
        <v>0</v>
      </c>
      <c r="H93" s="140">
        <v>0</v>
      </c>
      <c r="I93" s="140">
        <v>0</v>
      </c>
      <c r="J93" s="140">
        <v>0</v>
      </c>
      <c r="K93" s="140">
        <v>0</v>
      </c>
      <c r="L93" s="140">
        <v>0</v>
      </c>
      <c r="M93" s="140">
        <v>0</v>
      </c>
      <c r="N93" s="140">
        <v>0</v>
      </c>
      <c r="O93" s="140">
        <v>0</v>
      </c>
      <c r="P93" s="140">
        <v>0</v>
      </c>
      <c r="Q93" s="140">
        <v>0</v>
      </c>
      <c r="R93" s="140">
        <v>0</v>
      </c>
      <c r="S93" s="140">
        <v>0</v>
      </c>
      <c r="T93" s="140">
        <v>0</v>
      </c>
      <c r="U93" s="140">
        <v>0</v>
      </c>
      <c r="V93" s="140">
        <v>0</v>
      </c>
      <c r="W93" s="140">
        <v>0</v>
      </c>
      <c r="X93" s="140">
        <v>0</v>
      </c>
      <c r="Y93" s="140">
        <v>0</v>
      </c>
      <c r="Z93" s="140">
        <v>0</v>
      </c>
      <c r="AA93" s="140">
        <v>0</v>
      </c>
      <c r="AB93" s="140">
        <v>0</v>
      </c>
      <c r="AC93" s="140">
        <v>0</v>
      </c>
      <c r="AD93" s="140">
        <v>0</v>
      </c>
      <c r="AE93" s="140">
        <v>0</v>
      </c>
      <c r="AF93" s="140">
        <v>0</v>
      </c>
      <c r="AG93" s="140">
        <v>0</v>
      </c>
      <c r="AH93" s="140">
        <v>0</v>
      </c>
      <c r="AI93" s="140">
        <v>0</v>
      </c>
      <c r="AJ93" s="140">
        <v>0</v>
      </c>
      <c r="AK93" s="140">
        <v>0</v>
      </c>
      <c r="AL93" s="140">
        <v>0</v>
      </c>
      <c r="AM93" s="140">
        <v>0</v>
      </c>
      <c r="AN93" s="140">
        <v>0</v>
      </c>
      <c r="AO93" s="140">
        <v>0</v>
      </c>
      <c r="AP93" s="140">
        <v>0</v>
      </c>
      <c r="AQ93" s="140">
        <v>0</v>
      </c>
      <c r="AR93" s="140">
        <v>0</v>
      </c>
      <c r="AS93" s="140">
        <v>0</v>
      </c>
      <c r="AT93" s="140">
        <v>0</v>
      </c>
      <c r="AU93" s="140">
        <v>0</v>
      </c>
      <c r="AV93" s="140">
        <v>0</v>
      </c>
      <c r="AW93" s="140">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24.550986482849002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47.010531001402718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66.985250688385079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94.81585194680811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-1.6067700000000003</v>
      </c>
      <c r="F13" s="62">
        <f>'Option 1'!F13*1.1</f>
        <v>-1.58873</v>
      </c>
      <c r="G13" s="62">
        <f>'Option 1'!G13*1.1</f>
        <v>-1.5717900000000002</v>
      </c>
      <c r="H13" s="62">
        <f>'Option 1'!H13*1.1</f>
        <v>-2.3306800000000001</v>
      </c>
      <c r="I13" s="62">
        <f>'Option 1'!I13*1.1</f>
        <v>-2.3051600000000003</v>
      </c>
      <c r="J13" s="62">
        <f>'Option 1'!J13*1.1</f>
        <v>-1.5199800000000001</v>
      </c>
      <c r="K13" s="62">
        <f>'Option 1'!K13*1.1</f>
        <v>-1.5027100000000002</v>
      </c>
      <c r="L13" s="62">
        <f>'Option 1'!L13*1.1</f>
        <v>-1.4863200000000001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-1.6067700000000003</v>
      </c>
      <c r="F18" s="59">
        <f t="shared" ref="F18:AW18" si="0">SUM(F13:F17)</f>
        <v>-1.58873</v>
      </c>
      <c r="G18" s="59">
        <f t="shared" si="0"/>
        <v>-1.5717900000000002</v>
      </c>
      <c r="H18" s="59">
        <f t="shared" si="0"/>
        <v>-2.3306800000000001</v>
      </c>
      <c r="I18" s="59">
        <f t="shared" si="0"/>
        <v>-2.3051600000000003</v>
      </c>
      <c r="J18" s="59">
        <f t="shared" si="0"/>
        <v>-1.5199800000000001</v>
      </c>
      <c r="K18" s="59">
        <f t="shared" si="0"/>
        <v>-1.5027100000000002</v>
      </c>
      <c r="L18" s="59">
        <f t="shared" si="0"/>
        <v>-1.4863200000000001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3.3354355762296728E-2</v>
      </c>
      <c r="G19" s="33">
        <f>'Option 1'!G19</f>
        <v>6.8824397326598119E-2</v>
      </c>
      <c r="H19" s="33">
        <f>'Option 1'!H19</f>
        <v>0.11045620960067221</v>
      </c>
      <c r="I19" s="33">
        <f>'Option 1'!I19</f>
        <v>0.17413233270523626</v>
      </c>
      <c r="J19" s="33">
        <f>'Option 1'!J19</f>
        <v>0.24259017369349428</v>
      </c>
      <c r="K19" s="33">
        <f>'Option 1'!K19</f>
        <v>0.29481339186876843</v>
      </c>
      <c r="L19" s="33">
        <f>'Option 1'!L19</f>
        <v>0.35106539502614442</v>
      </c>
      <c r="M19" s="33">
        <f>'Option 1'!M19</f>
        <v>0.41882233946453118</v>
      </c>
      <c r="N19" s="33">
        <f>'Option 1'!N19</f>
        <v>0.44718765788551107</v>
      </c>
      <c r="O19" s="33">
        <f>'Option 1'!O19</f>
        <v>0.47664094983665184</v>
      </c>
      <c r="P19" s="33">
        <f>'Option 1'!P19</f>
        <v>0.50720289218672865</v>
      </c>
      <c r="Q19" s="33">
        <f>'Option 1'!Q19</f>
        <v>0.53889422521448671</v>
      </c>
      <c r="R19" s="33">
        <f>'Option 1'!R19</f>
        <v>0.57173559912215188</v>
      </c>
      <c r="S19" s="33">
        <f>'Option 1'!S19</f>
        <v>0.6057477249923513</v>
      </c>
      <c r="T19" s="33">
        <f>'Option 1'!T19</f>
        <v>0.63500668151958117</v>
      </c>
      <c r="U19" s="33">
        <f>'Option 1'!U19</f>
        <v>0.66453781076193841</v>
      </c>
      <c r="V19" s="33">
        <f>'Option 1'!V19</f>
        <v>0.68879169708957844</v>
      </c>
      <c r="W19" s="33">
        <f>'Option 1'!W19</f>
        <v>0.70536059658823957</v>
      </c>
      <c r="X19" s="33">
        <f>'Option 1'!X19</f>
        <v>0.71875635267570748</v>
      </c>
      <c r="Y19" s="33">
        <f>'Option 1'!Y19</f>
        <v>0.726145774327696</v>
      </c>
      <c r="Z19" s="33">
        <f>'Option 1'!Z19</f>
        <v>0.72979204452492996</v>
      </c>
      <c r="AA19" s="33">
        <f>'Option 1'!AA19</f>
        <v>0.73311879879196473</v>
      </c>
      <c r="AB19" s="33">
        <f>'Option 1'!AB19</f>
        <v>0.73523430063367612</v>
      </c>
      <c r="AC19" s="33">
        <f>'Option 1'!AC19</f>
        <v>0.73741248162395479</v>
      </c>
      <c r="AD19" s="33">
        <f>'Option 1'!AD19</f>
        <v>0.73965426381497634</v>
      </c>
      <c r="AE19" s="33">
        <f>'Option 1'!AE19</f>
        <v>0.74196056925891674</v>
      </c>
      <c r="AF19" s="33">
        <f>'Option 1'!AF19</f>
        <v>0.74305918218670297</v>
      </c>
      <c r="AG19" s="33">
        <f>'Option 1'!AG19</f>
        <v>0.74305918218670297</v>
      </c>
      <c r="AH19" s="33">
        <f>'Option 1'!AH19</f>
        <v>0.74305918218670297</v>
      </c>
      <c r="AI19" s="33">
        <f>'Option 1'!AI19</f>
        <v>0.74305918218670297</v>
      </c>
      <c r="AJ19" s="33">
        <f>'Option 1'!AJ19</f>
        <v>0.74305918218670297</v>
      </c>
      <c r="AK19" s="33">
        <f>'Option 1'!AK19</f>
        <v>0.74305918218670297</v>
      </c>
      <c r="AL19" s="33">
        <f>'Option 1'!AL19</f>
        <v>0.74305918218670297</v>
      </c>
      <c r="AM19" s="33">
        <f>'Option 1'!AM19</f>
        <v>0.74305918218670297</v>
      </c>
      <c r="AN19" s="33">
        <f>'Option 1'!AN19</f>
        <v>0.74305918218670297</v>
      </c>
      <c r="AO19" s="33">
        <f>'Option 1'!AO19</f>
        <v>0.74305918218670297</v>
      </c>
      <c r="AP19" s="33">
        <f>'Option 1'!AP19</f>
        <v>0.74305918218670297</v>
      </c>
      <c r="AQ19" s="33">
        <f>'Option 1'!AQ19</f>
        <v>0.74305918218670297</v>
      </c>
      <c r="AR19" s="33">
        <f>'Option 1'!AR19</f>
        <v>0.74305918218670297</v>
      </c>
      <c r="AS19" s="33">
        <f>'Option 1'!AS19</f>
        <v>0.74305918218670297</v>
      </c>
      <c r="AT19" s="33">
        <f>'Option 1'!AT19</f>
        <v>0.74305918218670297</v>
      </c>
      <c r="AU19" s="33">
        <f>'Option 1'!AU19</f>
        <v>0.74305918218670297</v>
      </c>
      <c r="AV19" s="33">
        <f>'Option 1'!AV19</f>
        <v>0.74305918218670297</v>
      </c>
      <c r="AW19" s="33">
        <f>'Option 1'!AW19</f>
        <v>0.74305918218670297</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3.3354355762296728E-2</v>
      </c>
      <c r="G25" s="67">
        <f t="shared" si="1"/>
        <v>6.8824397326598119E-2</v>
      </c>
      <c r="H25" s="67">
        <f t="shared" si="1"/>
        <v>0.11045620960067221</v>
      </c>
      <c r="I25" s="67">
        <f t="shared" si="1"/>
        <v>0.17413233270523626</v>
      </c>
      <c r="J25" s="67">
        <f t="shared" si="1"/>
        <v>0.24259017369349428</v>
      </c>
      <c r="K25" s="67">
        <f t="shared" si="1"/>
        <v>0.29481339186876843</v>
      </c>
      <c r="L25" s="67">
        <f t="shared" si="1"/>
        <v>0.35106539502614442</v>
      </c>
      <c r="M25" s="67">
        <f t="shared" si="1"/>
        <v>0.41882233946453118</v>
      </c>
      <c r="N25" s="67">
        <f t="shared" si="1"/>
        <v>0.44718765788551107</v>
      </c>
      <c r="O25" s="67">
        <f t="shared" si="1"/>
        <v>0.47664094983665184</v>
      </c>
      <c r="P25" s="67">
        <f t="shared" si="1"/>
        <v>0.50720289218672865</v>
      </c>
      <c r="Q25" s="67">
        <f t="shared" si="1"/>
        <v>0.53889422521448671</v>
      </c>
      <c r="R25" s="67">
        <f t="shared" si="1"/>
        <v>0.57173559912215188</v>
      </c>
      <c r="S25" s="67">
        <f t="shared" si="1"/>
        <v>0.6057477249923513</v>
      </c>
      <c r="T25" s="67">
        <f t="shared" si="1"/>
        <v>0.63500668151958117</v>
      </c>
      <c r="U25" s="67">
        <f t="shared" si="1"/>
        <v>0.66453781076193841</v>
      </c>
      <c r="V25" s="67">
        <f t="shared" si="1"/>
        <v>0.68879169708957844</v>
      </c>
      <c r="W25" s="67">
        <f t="shared" si="1"/>
        <v>0.70536059658823957</v>
      </c>
      <c r="X25" s="67">
        <f t="shared" si="1"/>
        <v>0.71875635267570748</v>
      </c>
      <c r="Y25" s="67">
        <f t="shared" si="1"/>
        <v>0.726145774327696</v>
      </c>
      <c r="Z25" s="67">
        <f t="shared" si="1"/>
        <v>0.72979204452492996</v>
      </c>
      <c r="AA25" s="67">
        <f t="shared" si="1"/>
        <v>0.73311879879196473</v>
      </c>
      <c r="AB25" s="67">
        <f t="shared" si="1"/>
        <v>0.73523430063367612</v>
      </c>
      <c r="AC25" s="67">
        <f t="shared" si="1"/>
        <v>0.73741248162395479</v>
      </c>
      <c r="AD25" s="67">
        <f t="shared" si="1"/>
        <v>0.73965426381497634</v>
      </c>
      <c r="AE25" s="67">
        <f t="shared" si="1"/>
        <v>0.74196056925891674</v>
      </c>
      <c r="AF25" s="67">
        <f t="shared" si="1"/>
        <v>0.74305918218670297</v>
      </c>
      <c r="AG25" s="67">
        <f t="shared" si="1"/>
        <v>0.74305918218670297</v>
      </c>
      <c r="AH25" s="67">
        <f t="shared" si="1"/>
        <v>0.74305918218670297</v>
      </c>
      <c r="AI25" s="67">
        <f t="shared" si="1"/>
        <v>0.74305918218670297</v>
      </c>
      <c r="AJ25" s="67">
        <f t="shared" si="1"/>
        <v>0.74305918218670297</v>
      </c>
      <c r="AK25" s="67">
        <f t="shared" si="1"/>
        <v>0.74305918218670297</v>
      </c>
      <c r="AL25" s="67">
        <f t="shared" si="1"/>
        <v>0.74305918218670297</v>
      </c>
      <c r="AM25" s="67">
        <f t="shared" si="1"/>
        <v>0.74305918218670297</v>
      </c>
      <c r="AN25" s="67">
        <f t="shared" si="1"/>
        <v>0.74305918218670297</v>
      </c>
      <c r="AO25" s="67">
        <f t="shared" si="1"/>
        <v>0.74305918218670297</v>
      </c>
      <c r="AP25" s="67">
        <f t="shared" si="1"/>
        <v>0.74305918218670297</v>
      </c>
      <c r="AQ25" s="67">
        <f t="shared" si="1"/>
        <v>0.74305918218670297</v>
      </c>
      <c r="AR25" s="67">
        <f t="shared" si="1"/>
        <v>0.74305918218670297</v>
      </c>
      <c r="AS25" s="67">
        <f t="shared" si="1"/>
        <v>0.74305918218670297</v>
      </c>
      <c r="AT25" s="67">
        <f t="shared" si="1"/>
        <v>0.74305918218670297</v>
      </c>
      <c r="AU25" s="67">
        <f t="shared" si="1"/>
        <v>0.74305918218670297</v>
      </c>
      <c r="AV25" s="67">
        <f t="shared" si="1"/>
        <v>0.74305918218670297</v>
      </c>
      <c r="AW25" s="67">
        <f t="shared" si="1"/>
        <v>0.74305918218670297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-1.6067700000000003</v>
      </c>
      <c r="F26" s="59">
        <f t="shared" ref="F26:BD26" si="2">F18+F25</f>
        <v>-1.5553756442377034</v>
      </c>
      <c r="G26" s="59">
        <f t="shared" si="2"/>
        <v>-1.5029656026734022</v>
      </c>
      <c r="H26" s="59">
        <f t="shared" si="2"/>
        <v>-2.220223790399328</v>
      </c>
      <c r="I26" s="59">
        <f t="shared" si="2"/>
        <v>-2.1310276672947639</v>
      </c>
      <c r="J26" s="59">
        <f t="shared" si="2"/>
        <v>-1.2773898263065058</v>
      </c>
      <c r="K26" s="59">
        <f t="shared" si="2"/>
        <v>-1.2078966081312319</v>
      </c>
      <c r="L26" s="59">
        <f t="shared" si="2"/>
        <v>-1.1352546049738557</v>
      </c>
      <c r="M26" s="59">
        <f t="shared" si="2"/>
        <v>0.41882233946453118</v>
      </c>
      <c r="N26" s="59">
        <f t="shared" si="2"/>
        <v>0.44718765788551107</v>
      </c>
      <c r="O26" s="59">
        <f t="shared" si="2"/>
        <v>0.47664094983665184</v>
      </c>
      <c r="P26" s="59">
        <f t="shared" si="2"/>
        <v>0.50720289218672865</v>
      </c>
      <c r="Q26" s="59">
        <f t="shared" si="2"/>
        <v>0.53889422521448671</v>
      </c>
      <c r="R26" s="59">
        <f t="shared" si="2"/>
        <v>0.57173559912215188</v>
      </c>
      <c r="S26" s="59">
        <f t="shared" si="2"/>
        <v>0.6057477249923513</v>
      </c>
      <c r="T26" s="59">
        <f t="shared" si="2"/>
        <v>0.63500668151958117</v>
      </c>
      <c r="U26" s="59">
        <f t="shared" si="2"/>
        <v>0.66453781076193841</v>
      </c>
      <c r="V26" s="59">
        <f t="shared" si="2"/>
        <v>0.68879169708957844</v>
      </c>
      <c r="W26" s="59">
        <f t="shared" si="2"/>
        <v>0.70536059658823957</v>
      </c>
      <c r="X26" s="59">
        <f t="shared" si="2"/>
        <v>0.71875635267570748</v>
      </c>
      <c r="Y26" s="59">
        <f t="shared" si="2"/>
        <v>0.726145774327696</v>
      </c>
      <c r="Z26" s="59">
        <f t="shared" si="2"/>
        <v>0.72979204452492996</v>
      </c>
      <c r="AA26" s="59">
        <f t="shared" si="2"/>
        <v>0.73311879879196473</v>
      </c>
      <c r="AB26" s="59">
        <f t="shared" si="2"/>
        <v>0.73523430063367612</v>
      </c>
      <c r="AC26" s="59">
        <f t="shared" si="2"/>
        <v>0.73741248162395479</v>
      </c>
      <c r="AD26" s="59">
        <f t="shared" si="2"/>
        <v>0.73965426381497634</v>
      </c>
      <c r="AE26" s="59">
        <f t="shared" si="2"/>
        <v>0.74196056925891674</v>
      </c>
      <c r="AF26" s="59">
        <f t="shared" si="2"/>
        <v>0.74305918218670297</v>
      </c>
      <c r="AG26" s="59">
        <f t="shared" si="2"/>
        <v>0.74305918218670297</v>
      </c>
      <c r="AH26" s="59">
        <f t="shared" si="2"/>
        <v>0.74305918218670297</v>
      </c>
      <c r="AI26" s="59">
        <f t="shared" si="2"/>
        <v>0.74305918218670297</v>
      </c>
      <c r="AJ26" s="59">
        <f t="shared" si="2"/>
        <v>0.74305918218670297</v>
      </c>
      <c r="AK26" s="59">
        <f t="shared" si="2"/>
        <v>0.74305918218670297</v>
      </c>
      <c r="AL26" s="59">
        <f t="shared" si="2"/>
        <v>0.74305918218670297</v>
      </c>
      <c r="AM26" s="59">
        <f t="shared" si="2"/>
        <v>0.74305918218670297</v>
      </c>
      <c r="AN26" s="59">
        <f t="shared" si="2"/>
        <v>0.74305918218670297</v>
      </c>
      <c r="AO26" s="59">
        <f t="shared" si="2"/>
        <v>0.74305918218670297</v>
      </c>
      <c r="AP26" s="59">
        <f t="shared" si="2"/>
        <v>0.74305918218670297</v>
      </c>
      <c r="AQ26" s="59">
        <f t="shared" si="2"/>
        <v>0.74305918218670297</v>
      </c>
      <c r="AR26" s="59">
        <f t="shared" si="2"/>
        <v>0.74305918218670297</v>
      </c>
      <c r="AS26" s="59">
        <f t="shared" si="2"/>
        <v>0.74305918218670297</v>
      </c>
      <c r="AT26" s="59">
        <f t="shared" si="2"/>
        <v>0.74305918218670297</v>
      </c>
      <c r="AU26" s="59">
        <f t="shared" si="2"/>
        <v>0.74305918218670297</v>
      </c>
      <c r="AV26" s="59">
        <f t="shared" si="2"/>
        <v>0.74305918218670297</v>
      </c>
      <c r="AW26" s="59">
        <f t="shared" si="2"/>
        <v>0.74305918218670297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-1.2854160000000003</v>
      </c>
      <c r="F28" s="34">
        <f t="shared" ref="F28:AW28" si="4">F26*F27</f>
        <v>-1.2443005153901627</v>
      </c>
      <c r="G28" s="34">
        <f t="shared" si="4"/>
        <v>-1.2023724821387218</v>
      </c>
      <c r="H28" s="34">
        <f t="shared" si="4"/>
        <v>-1.7761790323194626</v>
      </c>
      <c r="I28" s="34">
        <f t="shared" si="4"/>
        <v>-1.7048221338358112</v>
      </c>
      <c r="J28" s="34">
        <f t="shared" si="4"/>
        <v>-1.0219118610452047</v>
      </c>
      <c r="K28" s="34">
        <f t="shared" si="4"/>
        <v>-0.96631728650498561</v>
      </c>
      <c r="L28" s="34">
        <f t="shared" si="4"/>
        <v>-0.90820368397908458</v>
      </c>
      <c r="M28" s="34">
        <f t="shared" si="4"/>
        <v>0.33505787157162498</v>
      </c>
      <c r="N28" s="34">
        <f t="shared" si="4"/>
        <v>0.35775012630840886</v>
      </c>
      <c r="O28" s="34">
        <f t="shared" si="4"/>
        <v>0.3813127598693215</v>
      </c>
      <c r="P28" s="34">
        <f t="shared" si="4"/>
        <v>0.40576231374938293</v>
      </c>
      <c r="Q28" s="34">
        <f t="shared" si="4"/>
        <v>0.4311153801715894</v>
      </c>
      <c r="R28" s="34">
        <f t="shared" si="4"/>
        <v>0.45738847929772153</v>
      </c>
      <c r="S28" s="34">
        <f t="shared" si="4"/>
        <v>0.48459817999388105</v>
      </c>
      <c r="T28" s="34">
        <f t="shared" si="4"/>
        <v>0.50800534521566498</v>
      </c>
      <c r="U28" s="34">
        <f t="shared" si="4"/>
        <v>0.53163024860955077</v>
      </c>
      <c r="V28" s="34">
        <f t="shared" si="4"/>
        <v>0.55103335767166273</v>
      </c>
      <c r="W28" s="34">
        <f t="shared" si="4"/>
        <v>0.56428847727059173</v>
      </c>
      <c r="X28" s="34">
        <f t="shared" si="4"/>
        <v>0.575005082140566</v>
      </c>
      <c r="Y28" s="34">
        <f t="shared" si="4"/>
        <v>0.58091661946215678</v>
      </c>
      <c r="Z28" s="34">
        <f t="shared" si="4"/>
        <v>0.58383363561994395</v>
      </c>
      <c r="AA28" s="34">
        <f t="shared" si="4"/>
        <v>0.58649503903357181</v>
      </c>
      <c r="AB28" s="34">
        <f t="shared" si="4"/>
        <v>0.58818744050694094</v>
      </c>
      <c r="AC28" s="34">
        <f t="shared" si="4"/>
        <v>0.58992998529916385</v>
      </c>
      <c r="AD28" s="34">
        <f t="shared" si="4"/>
        <v>0.59172341105198112</v>
      </c>
      <c r="AE28" s="34">
        <f t="shared" si="4"/>
        <v>0.59356845540713343</v>
      </c>
      <c r="AF28" s="34">
        <f t="shared" si="4"/>
        <v>0.59444734574936242</v>
      </c>
      <c r="AG28" s="34">
        <f t="shared" si="4"/>
        <v>0.59444734574936242</v>
      </c>
      <c r="AH28" s="34">
        <f t="shared" si="4"/>
        <v>0.59444734574936242</v>
      </c>
      <c r="AI28" s="34">
        <f t="shared" si="4"/>
        <v>0.59444734574936242</v>
      </c>
      <c r="AJ28" s="34">
        <f t="shared" si="4"/>
        <v>0.59444734574936242</v>
      </c>
      <c r="AK28" s="34">
        <f t="shared" si="4"/>
        <v>0.59444734574936242</v>
      </c>
      <c r="AL28" s="34">
        <f t="shared" si="4"/>
        <v>0.59444734574936242</v>
      </c>
      <c r="AM28" s="34">
        <f t="shared" si="4"/>
        <v>0.59444734574936242</v>
      </c>
      <c r="AN28" s="34">
        <f t="shared" si="4"/>
        <v>0.59444734574936242</v>
      </c>
      <c r="AO28" s="34">
        <f t="shared" si="4"/>
        <v>0.59444734574936242</v>
      </c>
      <c r="AP28" s="34">
        <f t="shared" si="4"/>
        <v>0.59444734574936242</v>
      </c>
      <c r="AQ28" s="34">
        <f t="shared" si="4"/>
        <v>0.59444734574936242</v>
      </c>
      <c r="AR28" s="34">
        <f t="shared" si="4"/>
        <v>0.59444734574936242</v>
      </c>
      <c r="AS28" s="34">
        <f t="shared" si="4"/>
        <v>0.59444734574936242</v>
      </c>
      <c r="AT28" s="34">
        <f t="shared" si="4"/>
        <v>0.59444734574936242</v>
      </c>
      <c r="AU28" s="34">
        <f t="shared" si="4"/>
        <v>0.59444734574936242</v>
      </c>
      <c r="AV28" s="34">
        <f t="shared" si="4"/>
        <v>0.59444734574936242</v>
      </c>
      <c r="AW28" s="34">
        <f t="shared" si="4"/>
        <v>0.59444734574936242</v>
      </c>
      <c r="AX28" s="34"/>
      <c r="AY28" s="34"/>
      <c r="AZ28" s="34"/>
      <c r="BA28" s="34"/>
      <c r="BB28" s="34"/>
      <c r="BC28" s="34"/>
      <c r="BD28" s="34"/>
    </row>
    <row r="29" spans="1:56" x14ac:dyDescent="0.3">
      <c r="A29" s="115"/>
      <c r="B29" s="9" t="s">
        <v>92</v>
      </c>
      <c r="C29" s="11" t="s">
        <v>44</v>
      </c>
      <c r="D29" s="9" t="s">
        <v>40</v>
      </c>
      <c r="E29" s="34">
        <f>E26-E28</f>
        <v>-0.32135399999999992</v>
      </c>
      <c r="F29" s="34">
        <f t="shared" ref="F29:AW29" si="5">F26-F28</f>
        <v>-0.31107512884754063</v>
      </c>
      <c r="G29" s="34">
        <f t="shared" si="5"/>
        <v>-0.30059312053468035</v>
      </c>
      <c r="H29" s="34">
        <f t="shared" si="5"/>
        <v>-0.44404475807986543</v>
      </c>
      <c r="I29" s="34">
        <f t="shared" si="5"/>
        <v>-0.42620553345895273</v>
      </c>
      <c r="J29" s="34">
        <f t="shared" si="5"/>
        <v>-0.25547796526130107</v>
      </c>
      <c r="K29" s="34">
        <f t="shared" si="5"/>
        <v>-0.24157932162624629</v>
      </c>
      <c r="L29" s="34">
        <f t="shared" si="5"/>
        <v>-0.22705092099477109</v>
      </c>
      <c r="M29" s="34">
        <f t="shared" si="5"/>
        <v>8.3764467892906203E-2</v>
      </c>
      <c r="N29" s="34">
        <f t="shared" si="5"/>
        <v>8.9437531577102214E-2</v>
      </c>
      <c r="O29" s="34">
        <f t="shared" si="5"/>
        <v>9.5328189967330335E-2</v>
      </c>
      <c r="P29" s="34">
        <f t="shared" si="5"/>
        <v>0.10144057843734572</v>
      </c>
      <c r="Q29" s="34">
        <f t="shared" si="5"/>
        <v>0.10777884504289731</v>
      </c>
      <c r="R29" s="34">
        <f t="shared" si="5"/>
        <v>0.11434711982443035</v>
      </c>
      <c r="S29" s="34">
        <f t="shared" si="5"/>
        <v>0.12114954499847025</v>
      </c>
      <c r="T29" s="34">
        <f t="shared" si="5"/>
        <v>0.12700133630391619</v>
      </c>
      <c r="U29" s="34">
        <f t="shared" si="5"/>
        <v>0.13290756215238764</v>
      </c>
      <c r="V29" s="34">
        <f t="shared" si="5"/>
        <v>0.13775833941791571</v>
      </c>
      <c r="W29" s="34">
        <f t="shared" si="5"/>
        <v>0.14107211931764785</v>
      </c>
      <c r="X29" s="34">
        <f t="shared" si="5"/>
        <v>0.14375127053514147</v>
      </c>
      <c r="Y29" s="34">
        <f t="shared" si="5"/>
        <v>0.14522915486553922</v>
      </c>
      <c r="Z29" s="34">
        <f t="shared" si="5"/>
        <v>0.14595840890498601</v>
      </c>
      <c r="AA29" s="34">
        <f t="shared" si="5"/>
        <v>0.14662375975839292</v>
      </c>
      <c r="AB29" s="34">
        <f t="shared" si="5"/>
        <v>0.14704686012673518</v>
      </c>
      <c r="AC29" s="34">
        <f t="shared" si="5"/>
        <v>0.14748249632479093</v>
      </c>
      <c r="AD29" s="34">
        <f t="shared" si="5"/>
        <v>0.14793085276299522</v>
      </c>
      <c r="AE29" s="34">
        <f t="shared" si="5"/>
        <v>0.1483921138517833</v>
      </c>
      <c r="AF29" s="34">
        <f t="shared" si="5"/>
        <v>0.14861183643734055</v>
      </c>
      <c r="AG29" s="34">
        <f t="shared" si="5"/>
        <v>0.14861183643734055</v>
      </c>
      <c r="AH29" s="34">
        <f t="shared" si="5"/>
        <v>0.14861183643734055</v>
      </c>
      <c r="AI29" s="34">
        <f t="shared" si="5"/>
        <v>0.14861183643734055</v>
      </c>
      <c r="AJ29" s="34">
        <f t="shared" si="5"/>
        <v>0.14861183643734055</v>
      </c>
      <c r="AK29" s="34">
        <f t="shared" si="5"/>
        <v>0.14861183643734055</v>
      </c>
      <c r="AL29" s="34">
        <f t="shared" si="5"/>
        <v>0.14861183643734055</v>
      </c>
      <c r="AM29" s="34">
        <f t="shared" si="5"/>
        <v>0.14861183643734055</v>
      </c>
      <c r="AN29" s="34">
        <f t="shared" si="5"/>
        <v>0.14861183643734055</v>
      </c>
      <c r="AO29" s="34">
        <f t="shared" si="5"/>
        <v>0.14861183643734055</v>
      </c>
      <c r="AP29" s="34">
        <f t="shared" si="5"/>
        <v>0.14861183643734055</v>
      </c>
      <c r="AQ29" s="34">
        <f t="shared" si="5"/>
        <v>0.14861183643734055</v>
      </c>
      <c r="AR29" s="34">
        <f t="shared" si="5"/>
        <v>0.14861183643734055</v>
      </c>
      <c r="AS29" s="34">
        <f t="shared" si="5"/>
        <v>0.14861183643734055</v>
      </c>
      <c r="AT29" s="34">
        <f t="shared" si="5"/>
        <v>0.14861183643734055</v>
      </c>
      <c r="AU29" s="34">
        <f t="shared" si="5"/>
        <v>0.14861183643734055</v>
      </c>
      <c r="AV29" s="34">
        <f t="shared" si="5"/>
        <v>0.14861183643734055</v>
      </c>
      <c r="AW29" s="34">
        <f t="shared" si="5"/>
        <v>0.14861183643734055</v>
      </c>
      <c r="AX29" s="34"/>
      <c r="AY29" s="34"/>
      <c r="AZ29" s="34"/>
      <c r="BA29" s="34"/>
      <c r="BB29" s="34"/>
      <c r="BC29" s="34"/>
      <c r="BD29" s="34"/>
    </row>
    <row r="30" spans="1:56" ht="16.5" hidden="1" customHeight="1" outlineLevel="1" x14ac:dyDescent="0.35">
      <c r="A30" s="115"/>
      <c r="B30" s="9" t="s">
        <v>1</v>
      </c>
      <c r="C30" s="11" t="s">
        <v>53</v>
      </c>
      <c r="D30" s="9" t="s">
        <v>40</v>
      </c>
      <c r="F30" s="34">
        <f>$E$28/'Fixed data'!$C$7</f>
        <v>-2.8564800000000008E-2</v>
      </c>
      <c r="G30" s="34">
        <f>$E$28/'Fixed data'!$C$7</f>
        <v>-2.8564800000000008E-2</v>
      </c>
      <c r="H30" s="34">
        <f>$E$28/'Fixed data'!$C$7</f>
        <v>-2.8564800000000008E-2</v>
      </c>
      <c r="I30" s="34">
        <f>$E$28/'Fixed data'!$C$7</f>
        <v>-2.8564800000000008E-2</v>
      </c>
      <c r="J30" s="34">
        <f>$E$28/'Fixed data'!$C$7</f>
        <v>-2.8564800000000008E-2</v>
      </c>
      <c r="K30" s="34">
        <f>$E$28/'Fixed data'!$C$7</f>
        <v>-2.8564800000000008E-2</v>
      </c>
      <c r="L30" s="34">
        <f>$E$28/'Fixed data'!$C$7</f>
        <v>-2.8564800000000008E-2</v>
      </c>
      <c r="M30" s="34">
        <f>$E$28/'Fixed data'!$C$7</f>
        <v>-2.8564800000000008E-2</v>
      </c>
      <c r="N30" s="34">
        <f>$E$28/'Fixed data'!$C$7</f>
        <v>-2.8564800000000008E-2</v>
      </c>
      <c r="O30" s="34">
        <f>$E$28/'Fixed data'!$C$7</f>
        <v>-2.8564800000000008E-2</v>
      </c>
      <c r="P30" s="34">
        <f>$E$28/'Fixed data'!$C$7</f>
        <v>-2.8564800000000008E-2</v>
      </c>
      <c r="Q30" s="34">
        <f>$E$28/'Fixed data'!$C$7</f>
        <v>-2.8564800000000008E-2</v>
      </c>
      <c r="R30" s="34">
        <f>$E$28/'Fixed data'!$C$7</f>
        <v>-2.8564800000000008E-2</v>
      </c>
      <c r="S30" s="34">
        <f>$E$28/'Fixed data'!$C$7</f>
        <v>-2.8564800000000008E-2</v>
      </c>
      <c r="T30" s="34">
        <f>$E$28/'Fixed data'!$C$7</f>
        <v>-2.8564800000000008E-2</v>
      </c>
      <c r="U30" s="34">
        <f>$E$28/'Fixed data'!$C$7</f>
        <v>-2.8564800000000008E-2</v>
      </c>
      <c r="V30" s="34">
        <f>$E$28/'Fixed data'!$C$7</f>
        <v>-2.8564800000000008E-2</v>
      </c>
      <c r="W30" s="34">
        <f>$E$28/'Fixed data'!$C$7</f>
        <v>-2.8564800000000008E-2</v>
      </c>
      <c r="X30" s="34">
        <f>$E$28/'Fixed data'!$C$7</f>
        <v>-2.8564800000000008E-2</v>
      </c>
      <c r="Y30" s="34">
        <f>$E$28/'Fixed data'!$C$7</f>
        <v>-2.8564800000000008E-2</v>
      </c>
      <c r="Z30" s="34">
        <f>$E$28/'Fixed data'!$C$7</f>
        <v>-2.8564800000000008E-2</v>
      </c>
      <c r="AA30" s="34">
        <f>$E$28/'Fixed data'!$C$7</f>
        <v>-2.8564800000000008E-2</v>
      </c>
      <c r="AB30" s="34">
        <f>$E$28/'Fixed data'!$C$7</f>
        <v>-2.8564800000000008E-2</v>
      </c>
      <c r="AC30" s="34">
        <f>$E$28/'Fixed data'!$C$7</f>
        <v>-2.8564800000000008E-2</v>
      </c>
      <c r="AD30" s="34">
        <f>$E$28/'Fixed data'!$C$7</f>
        <v>-2.8564800000000008E-2</v>
      </c>
      <c r="AE30" s="34">
        <f>$E$28/'Fixed data'!$C$7</f>
        <v>-2.8564800000000008E-2</v>
      </c>
      <c r="AF30" s="34">
        <f>$E$28/'Fixed data'!$C$7</f>
        <v>-2.8564800000000008E-2</v>
      </c>
      <c r="AG30" s="34">
        <f>$E$28/'Fixed data'!$C$7</f>
        <v>-2.8564800000000008E-2</v>
      </c>
      <c r="AH30" s="34">
        <f>$E$28/'Fixed data'!$C$7</f>
        <v>-2.8564800000000008E-2</v>
      </c>
      <c r="AI30" s="34">
        <f>$E$28/'Fixed data'!$C$7</f>
        <v>-2.8564800000000008E-2</v>
      </c>
      <c r="AJ30" s="34">
        <f>$E$28/'Fixed data'!$C$7</f>
        <v>-2.8564800000000008E-2</v>
      </c>
      <c r="AK30" s="34">
        <f>$E$28/'Fixed data'!$C$7</f>
        <v>-2.8564800000000008E-2</v>
      </c>
      <c r="AL30" s="34">
        <f>$E$28/'Fixed data'!$C$7</f>
        <v>-2.8564800000000008E-2</v>
      </c>
      <c r="AM30" s="34">
        <f>$E$28/'Fixed data'!$C$7</f>
        <v>-2.8564800000000008E-2</v>
      </c>
      <c r="AN30" s="34">
        <f>$E$28/'Fixed data'!$C$7</f>
        <v>-2.8564800000000008E-2</v>
      </c>
      <c r="AO30" s="34">
        <f>$E$28/'Fixed data'!$C$7</f>
        <v>-2.8564800000000008E-2</v>
      </c>
      <c r="AP30" s="34">
        <f>$E$28/'Fixed data'!$C$7</f>
        <v>-2.8564800000000008E-2</v>
      </c>
      <c r="AQ30" s="34">
        <f>$E$28/'Fixed data'!$C$7</f>
        <v>-2.8564800000000008E-2</v>
      </c>
      <c r="AR30" s="34">
        <f>$E$28/'Fixed data'!$C$7</f>
        <v>-2.8564800000000008E-2</v>
      </c>
      <c r="AS30" s="34">
        <f>$E$28/'Fixed data'!$C$7</f>
        <v>-2.8564800000000008E-2</v>
      </c>
      <c r="AT30" s="34">
        <f>$E$28/'Fixed data'!$C$7</f>
        <v>-2.8564800000000008E-2</v>
      </c>
      <c r="AU30" s="34">
        <f>$E$28/'Fixed data'!$C$7</f>
        <v>-2.8564800000000008E-2</v>
      </c>
      <c r="AV30" s="34">
        <f>$E$28/'Fixed data'!$C$7</f>
        <v>-2.8564800000000008E-2</v>
      </c>
      <c r="AW30" s="34">
        <f>$E$28/'Fixed data'!$C$7</f>
        <v>-2.8564800000000008E-2</v>
      </c>
      <c r="AX30" s="34">
        <f>$E$28/'Fixed data'!$C$7</f>
        <v>-2.8564800000000008E-2</v>
      </c>
      <c r="AY30" s="34"/>
      <c r="AZ30" s="34"/>
      <c r="BA30" s="34"/>
      <c r="BB30" s="34"/>
      <c r="BC30" s="34"/>
      <c r="BD30" s="34"/>
    </row>
    <row r="31" spans="1:56" ht="16.5" hidden="1" customHeight="1" outlineLevel="1" x14ac:dyDescent="0.35">
      <c r="A31" s="115"/>
      <c r="B31" s="9" t="s">
        <v>2</v>
      </c>
      <c r="C31" s="11" t="s">
        <v>54</v>
      </c>
      <c r="D31" s="9" t="s">
        <v>40</v>
      </c>
      <c r="F31" s="34"/>
      <c r="G31" s="34">
        <f>$F$28/'Fixed data'!$C$7</f>
        <v>-2.765112256422584E-2</v>
      </c>
      <c r="H31" s="34">
        <f>$F$28/'Fixed data'!$C$7</f>
        <v>-2.765112256422584E-2</v>
      </c>
      <c r="I31" s="34">
        <f>$F$28/'Fixed data'!$C$7</f>
        <v>-2.765112256422584E-2</v>
      </c>
      <c r="J31" s="34">
        <f>$F$28/'Fixed data'!$C$7</f>
        <v>-2.765112256422584E-2</v>
      </c>
      <c r="K31" s="34">
        <f>$F$28/'Fixed data'!$C$7</f>
        <v>-2.765112256422584E-2</v>
      </c>
      <c r="L31" s="34">
        <f>$F$28/'Fixed data'!$C$7</f>
        <v>-2.765112256422584E-2</v>
      </c>
      <c r="M31" s="34">
        <f>$F$28/'Fixed data'!$C$7</f>
        <v>-2.765112256422584E-2</v>
      </c>
      <c r="N31" s="34">
        <f>$F$28/'Fixed data'!$C$7</f>
        <v>-2.765112256422584E-2</v>
      </c>
      <c r="O31" s="34">
        <f>$F$28/'Fixed data'!$C$7</f>
        <v>-2.765112256422584E-2</v>
      </c>
      <c r="P31" s="34">
        <f>$F$28/'Fixed data'!$C$7</f>
        <v>-2.765112256422584E-2</v>
      </c>
      <c r="Q31" s="34">
        <f>$F$28/'Fixed data'!$C$7</f>
        <v>-2.765112256422584E-2</v>
      </c>
      <c r="R31" s="34">
        <f>$F$28/'Fixed data'!$C$7</f>
        <v>-2.765112256422584E-2</v>
      </c>
      <c r="S31" s="34">
        <f>$F$28/'Fixed data'!$C$7</f>
        <v>-2.765112256422584E-2</v>
      </c>
      <c r="T31" s="34">
        <f>$F$28/'Fixed data'!$C$7</f>
        <v>-2.765112256422584E-2</v>
      </c>
      <c r="U31" s="34">
        <f>$F$28/'Fixed data'!$C$7</f>
        <v>-2.765112256422584E-2</v>
      </c>
      <c r="V31" s="34">
        <f>$F$28/'Fixed data'!$C$7</f>
        <v>-2.765112256422584E-2</v>
      </c>
      <c r="W31" s="34">
        <f>$F$28/'Fixed data'!$C$7</f>
        <v>-2.765112256422584E-2</v>
      </c>
      <c r="X31" s="34">
        <f>$F$28/'Fixed data'!$C$7</f>
        <v>-2.765112256422584E-2</v>
      </c>
      <c r="Y31" s="34">
        <f>$F$28/'Fixed data'!$C$7</f>
        <v>-2.765112256422584E-2</v>
      </c>
      <c r="Z31" s="34">
        <f>$F$28/'Fixed data'!$C$7</f>
        <v>-2.765112256422584E-2</v>
      </c>
      <c r="AA31" s="34">
        <f>$F$28/'Fixed data'!$C$7</f>
        <v>-2.765112256422584E-2</v>
      </c>
      <c r="AB31" s="34">
        <f>$F$28/'Fixed data'!$C$7</f>
        <v>-2.765112256422584E-2</v>
      </c>
      <c r="AC31" s="34">
        <f>$F$28/'Fixed data'!$C$7</f>
        <v>-2.765112256422584E-2</v>
      </c>
      <c r="AD31" s="34">
        <f>$F$28/'Fixed data'!$C$7</f>
        <v>-2.765112256422584E-2</v>
      </c>
      <c r="AE31" s="34">
        <f>$F$28/'Fixed data'!$C$7</f>
        <v>-2.765112256422584E-2</v>
      </c>
      <c r="AF31" s="34">
        <f>$F$28/'Fixed data'!$C$7</f>
        <v>-2.765112256422584E-2</v>
      </c>
      <c r="AG31" s="34">
        <f>$F$28/'Fixed data'!$C$7</f>
        <v>-2.765112256422584E-2</v>
      </c>
      <c r="AH31" s="34">
        <f>$F$28/'Fixed data'!$C$7</f>
        <v>-2.765112256422584E-2</v>
      </c>
      <c r="AI31" s="34">
        <f>$F$28/'Fixed data'!$C$7</f>
        <v>-2.765112256422584E-2</v>
      </c>
      <c r="AJ31" s="34">
        <f>$F$28/'Fixed data'!$C$7</f>
        <v>-2.765112256422584E-2</v>
      </c>
      <c r="AK31" s="34">
        <f>$F$28/'Fixed data'!$C$7</f>
        <v>-2.765112256422584E-2</v>
      </c>
      <c r="AL31" s="34">
        <f>$F$28/'Fixed data'!$C$7</f>
        <v>-2.765112256422584E-2</v>
      </c>
      <c r="AM31" s="34">
        <f>$F$28/'Fixed data'!$C$7</f>
        <v>-2.765112256422584E-2</v>
      </c>
      <c r="AN31" s="34">
        <f>$F$28/'Fixed data'!$C$7</f>
        <v>-2.765112256422584E-2</v>
      </c>
      <c r="AO31" s="34">
        <f>$F$28/'Fixed data'!$C$7</f>
        <v>-2.765112256422584E-2</v>
      </c>
      <c r="AP31" s="34">
        <f>$F$28/'Fixed data'!$C$7</f>
        <v>-2.765112256422584E-2</v>
      </c>
      <c r="AQ31" s="34">
        <f>$F$28/'Fixed data'!$C$7</f>
        <v>-2.765112256422584E-2</v>
      </c>
      <c r="AR31" s="34">
        <f>$F$28/'Fixed data'!$C$7</f>
        <v>-2.765112256422584E-2</v>
      </c>
      <c r="AS31" s="34">
        <f>$F$28/'Fixed data'!$C$7</f>
        <v>-2.765112256422584E-2</v>
      </c>
      <c r="AT31" s="34">
        <f>$F$28/'Fixed data'!$C$7</f>
        <v>-2.765112256422584E-2</v>
      </c>
      <c r="AU31" s="34">
        <f>$F$28/'Fixed data'!$C$7</f>
        <v>-2.765112256422584E-2</v>
      </c>
      <c r="AV31" s="34">
        <f>$F$28/'Fixed data'!$C$7</f>
        <v>-2.765112256422584E-2</v>
      </c>
      <c r="AW31" s="34">
        <f>$F$28/'Fixed data'!$C$7</f>
        <v>-2.765112256422584E-2</v>
      </c>
      <c r="AX31" s="34">
        <f>$F$28/'Fixed data'!$C$7</f>
        <v>-2.765112256422584E-2</v>
      </c>
      <c r="AY31" s="34">
        <f>$F$28/'Fixed data'!$C$7</f>
        <v>-2.765112256422584E-2</v>
      </c>
      <c r="AZ31" s="34"/>
      <c r="BA31" s="34"/>
      <c r="BB31" s="34"/>
      <c r="BC31" s="34"/>
      <c r="BD31" s="34"/>
    </row>
    <row r="32" spans="1:56" ht="16.5" hidden="1" customHeight="1" outlineLevel="1" x14ac:dyDescent="0.35">
      <c r="A32" s="115"/>
      <c r="B32" s="9" t="s">
        <v>3</v>
      </c>
      <c r="C32" s="11" t="s">
        <v>55</v>
      </c>
      <c r="D32" s="9" t="s">
        <v>40</v>
      </c>
      <c r="F32" s="34"/>
      <c r="G32" s="34"/>
      <c r="H32" s="34">
        <f>$G$28/'Fixed data'!$C$7</f>
        <v>-2.6719388491971596E-2</v>
      </c>
      <c r="I32" s="34">
        <f>$G$28/'Fixed data'!$C$7</f>
        <v>-2.6719388491971596E-2</v>
      </c>
      <c r="J32" s="34">
        <f>$G$28/'Fixed data'!$C$7</f>
        <v>-2.6719388491971596E-2</v>
      </c>
      <c r="K32" s="34">
        <f>$G$28/'Fixed data'!$C$7</f>
        <v>-2.6719388491971596E-2</v>
      </c>
      <c r="L32" s="34">
        <f>$G$28/'Fixed data'!$C$7</f>
        <v>-2.6719388491971596E-2</v>
      </c>
      <c r="M32" s="34">
        <f>$G$28/'Fixed data'!$C$7</f>
        <v>-2.6719388491971596E-2</v>
      </c>
      <c r="N32" s="34">
        <f>$G$28/'Fixed data'!$C$7</f>
        <v>-2.6719388491971596E-2</v>
      </c>
      <c r="O32" s="34">
        <f>$G$28/'Fixed data'!$C$7</f>
        <v>-2.6719388491971596E-2</v>
      </c>
      <c r="P32" s="34">
        <f>$G$28/'Fixed data'!$C$7</f>
        <v>-2.6719388491971596E-2</v>
      </c>
      <c r="Q32" s="34">
        <f>$G$28/'Fixed data'!$C$7</f>
        <v>-2.6719388491971596E-2</v>
      </c>
      <c r="R32" s="34">
        <f>$G$28/'Fixed data'!$C$7</f>
        <v>-2.6719388491971596E-2</v>
      </c>
      <c r="S32" s="34">
        <f>$G$28/'Fixed data'!$C$7</f>
        <v>-2.6719388491971596E-2</v>
      </c>
      <c r="T32" s="34">
        <f>$G$28/'Fixed data'!$C$7</f>
        <v>-2.6719388491971596E-2</v>
      </c>
      <c r="U32" s="34">
        <f>$G$28/'Fixed data'!$C$7</f>
        <v>-2.6719388491971596E-2</v>
      </c>
      <c r="V32" s="34">
        <f>$G$28/'Fixed data'!$C$7</f>
        <v>-2.6719388491971596E-2</v>
      </c>
      <c r="W32" s="34">
        <f>$G$28/'Fixed data'!$C$7</f>
        <v>-2.6719388491971596E-2</v>
      </c>
      <c r="X32" s="34">
        <f>$G$28/'Fixed data'!$C$7</f>
        <v>-2.6719388491971596E-2</v>
      </c>
      <c r="Y32" s="34">
        <f>$G$28/'Fixed data'!$C$7</f>
        <v>-2.6719388491971596E-2</v>
      </c>
      <c r="Z32" s="34">
        <f>$G$28/'Fixed data'!$C$7</f>
        <v>-2.6719388491971596E-2</v>
      </c>
      <c r="AA32" s="34">
        <f>$G$28/'Fixed data'!$C$7</f>
        <v>-2.6719388491971596E-2</v>
      </c>
      <c r="AB32" s="34">
        <f>$G$28/'Fixed data'!$C$7</f>
        <v>-2.6719388491971596E-2</v>
      </c>
      <c r="AC32" s="34">
        <f>$G$28/'Fixed data'!$C$7</f>
        <v>-2.6719388491971596E-2</v>
      </c>
      <c r="AD32" s="34">
        <f>$G$28/'Fixed data'!$C$7</f>
        <v>-2.6719388491971596E-2</v>
      </c>
      <c r="AE32" s="34">
        <f>$G$28/'Fixed data'!$C$7</f>
        <v>-2.6719388491971596E-2</v>
      </c>
      <c r="AF32" s="34">
        <f>$G$28/'Fixed data'!$C$7</f>
        <v>-2.6719388491971596E-2</v>
      </c>
      <c r="AG32" s="34">
        <f>$G$28/'Fixed data'!$C$7</f>
        <v>-2.6719388491971596E-2</v>
      </c>
      <c r="AH32" s="34">
        <f>$G$28/'Fixed data'!$C$7</f>
        <v>-2.6719388491971596E-2</v>
      </c>
      <c r="AI32" s="34">
        <f>$G$28/'Fixed data'!$C$7</f>
        <v>-2.6719388491971596E-2</v>
      </c>
      <c r="AJ32" s="34">
        <f>$G$28/'Fixed data'!$C$7</f>
        <v>-2.6719388491971596E-2</v>
      </c>
      <c r="AK32" s="34">
        <f>$G$28/'Fixed data'!$C$7</f>
        <v>-2.6719388491971596E-2</v>
      </c>
      <c r="AL32" s="34">
        <f>$G$28/'Fixed data'!$C$7</f>
        <v>-2.6719388491971596E-2</v>
      </c>
      <c r="AM32" s="34">
        <f>$G$28/'Fixed data'!$C$7</f>
        <v>-2.6719388491971596E-2</v>
      </c>
      <c r="AN32" s="34">
        <f>$G$28/'Fixed data'!$C$7</f>
        <v>-2.6719388491971596E-2</v>
      </c>
      <c r="AO32" s="34">
        <f>$G$28/'Fixed data'!$C$7</f>
        <v>-2.6719388491971596E-2</v>
      </c>
      <c r="AP32" s="34">
        <f>$G$28/'Fixed data'!$C$7</f>
        <v>-2.6719388491971596E-2</v>
      </c>
      <c r="AQ32" s="34">
        <f>$G$28/'Fixed data'!$C$7</f>
        <v>-2.6719388491971596E-2</v>
      </c>
      <c r="AR32" s="34">
        <f>$G$28/'Fixed data'!$C$7</f>
        <v>-2.6719388491971596E-2</v>
      </c>
      <c r="AS32" s="34">
        <f>$G$28/'Fixed data'!$C$7</f>
        <v>-2.6719388491971596E-2</v>
      </c>
      <c r="AT32" s="34">
        <f>$G$28/'Fixed data'!$C$7</f>
        <v>-2.6719388491971596E-2</v>
      </c>
      <c r="AU32" s="34">
        <f>$G$28/'Fixed data'!$C$7</f>
        <v>-2.6719388491971596E-2</v>
      </c>
      <c r="AV32" s="34">
        <f>$G$28/'Fixed data'!$C$7</f>
        <v>-2.6719388491971596E-2</v>
      </c>
      <c r="AW32" s="34">
        <f>$G$28/'Fixed data'!$C$7</f>
        <v>-2.6719388491971596E-2</v>
      </c>
      <c r="AX32" s="34">
        <f>$G$28/'Fixed data'!$C$7</f>
        <v>-2.6719388491971596E-2</v>
      </c>
      <c r="AY32" s="34">
        <f>$G$28/'Fixed data'!$C$7</f>
        <v>-2.6719388491971596E-2</v>
      </c>
      <c r="AZ32" s="34">
        <f>$G$28/'Fixed data'!$C$7</f>
        <v>-2.6719388491971596E-2</v>
      </c>
      <c r="BA32" s="34"/>
      <c r="BB32" s="34"/>
      <c r="BC32" s="34"/>
      <c r="BD32" s="34"/>
    </row>
    <row r="33" spans="1:57" ht="16.5" hidden="1" customHeight="1" outlineLevel="1" x14ac:dyDescent="0.35">
      <c r="A33" s="115"/>
      <c r="B33" s="9" t="s">
        <v>4</v>
      </c>
      <c r="C33" s="11" t="s">
        <v>56</v>
      </c>
      <c r="D33" s="9" t="s">
        <v>40</v>
      </c>
      <c r="F33" s="34"/>
      <c r="G33" s="34"/>
      <c r="H33" s="34"/>
      <c r="I33" s="34">
        <f>$H$28/'Fixed data'!$C$7</f>
        <v>-3.9470645162654722E-2</v>
      </c>
      <c r="J33" s="34">
        <f>$H$28/'Fixed data'!$C$7</f>
        <v>-3.9470645162654722E-2</v>
      </c>
      <c r="K33" s="34">
        <f>$H$28/'Fixed data'!$C$7</f>
        <v>-3.9470645162654722E-2</v>
      </c>
      <c r="L33" s="34">
        <f>$H$28/'Fixed data'!$C$7</f>
        <v>-3.9470645162654722E-2</v>
      </c>
      <c r="M33" s="34">
        <f>$H$28/'Fixed data'!$C$7</f>
        <v>-3.9470645162654722E-2</v>
      </c>
      <c r="N33" s="34">
        <f>$H$28/'Fixed data'!$C$7</f>
        <v>-3.9470645162654722E-2</v>
      </c>
      <c r="O33" s="34">
        <f>$H$28/'Fixed data'!$C$7</f>
        <v>-3.9470645162654722E-2</v>
      </c>
      <c r="P33" s="34">
        <f>$H$28/'Fixed data'!$C$7</f>
        <v>-3.9470645162654722E-2</v>
      </c>
      <c r="Q33" s="34">
        <f>$H$28/'Fixed data'!$C$7</f>
        <v>-3.9470645162654722E-2</v>
      </c>
      <c r="R33" s="34">
        <f>$H$28/'Fixed data'!$C$7</f>
        <v>-3.9470645162654722E-2</v>
      </c>
      <c r="S33" s="34">
        <f>$H$28/'Fixed data'!$C$7</f>
        <v>-3.9470645162654722E-2</v>
      </c>
      <c r="T33" s="34">
        <f>$H$28/'Fixed data'!$C$7</f>
        <v>-3.9470645162654722E-2</v>
      </c>
      <c r="U33" s="34">
        <f>$H$28/'Fixed data'!$C$7</f>
        <v>-3.9470645162654722E-2</v>
      </c>
      <c r="V33" s="34">
        <f>$H$28/'Fixed data'!$C$7</f>
        <v>-3.9470645162654722E-2</v>
      </c>
      <c r="W33" s="34">
        <f>$H$28/'Fixed data'!$C$7</f>
        <v>-3.9470645162654722E-2</v>
      </c>
      <c r="X33" s="34">
        <f>$H$28/'Fixed data'!$C$7</f>
        <v>-3.9470645162654722E-2</v>
      </c>
      <c r="Y33" s="34">
        <f>$H$28/'Fixed data'!$C$7</f>
        <v>-3.9470645162654722E-2</v>
      </c>
      <c r="Z33" s="34">
        <f>$H$28/'Fixed data'!$C$7</f>
        <v>-3.9470645162654722E-2</v>
      </c>
      <c r="AA33" s="34">
        <f>$H$28/'Fixed data'!$C$7</f>
        <v>-3.9470645162654722E-2</v>
      </c>
      <c r="AB33" s="34">
        <f>$H$28/'Fixed data'!$C$7</f>
        <v>-3.9470645162654722E-2</v>
      </c>
      <c r="AC33" s="34">
        <f>$H$28/'Fixed data'!$C$7</f>
        <v>-3.9470645162654722E-2</v>
      </c>
      <c r="AD33" s="34">
        <f>$H$28/'Fixed data'!$C$7</f>
        <v>-3.9470645162654722E-2</v>
      </c>
      <c r="AE33" s="34">
        <f>$H$28/'Fixed data'!$C$7</f>
        <v>-3.9470645162654722E-2</v>
      </c>
      <c r="AF33" s="34">
        <f>$H$28/'Fixed data'!$C$7</f>
        <v>-3.9470645162654722E-2</v>
      </c>
      <c r="AG33" s="34">
        <f>$H$28/'Fixed data'!$C$7</f>
        <v>-3.9470645162654722E-2</v>
      </c>
      <c r="AH33" s="34">
        <f>$H$28/'Fixed data'!$C$7</f>
        <v>-3.9470645162654722E-2</v>
      </c>
      <c r="AI33" s="34">
        <f>$H$28/'Fixed data'!$C$7</f>
        <v>-3.9470645162654722E-2</v>
      </c>
      <c r="AJ33" s="34">
        <f>$H$28/'Fixed data'!$C$7</f>
        <v>-3.9470645162654722E-2</v>
      </c>
      <c r="AK33" s="34">
        <f>$H$28/'Fixed data'!$C$7</f>
        <v>-3.9470645162654722E-2</v>
      </c>
      <c r="AL33" s="34">
        <f>$H$28/'Fixed data'!$C$7</f>
        <v>-3.9470645162654722E-2</v>
      </c>
      <c r="AM33" s="34">
        <f>$H$28/'Fixed data'!$C$7</f>
        <v>-3.9470645162654722E-2</v>
      </c>
      <c r="AN33" s="34">
        <f>$H$28/'Fixed data'!$C$7</f>
        <v>-3.9470645162654722E-2</v>
      </c>
      <c r="AO33" s="34">
        <f>$H$28/'Fixed data'!$C$7</f>
        <v>-3.9470645162654722E-2</v>
      </c>
      <c r="AP33" s="34">
        <f>$H$28/'Fixed data'!$C$7</f>
        <v>-3.9470645162654722E-2</v>
      </c>
      <c r="AQ33" s="34">
        <f>$H$28/'Fixed data'!$C$7</f>
        <v>-3.9470645162654722E-2</v>
      </c>
      <c r="AR33" s="34">
        <f>$H$28/'Fixed data'!$C$7</f>
        <v>-3.9470645162654722E-2</v>
      </c>
      <c r="AS33" s="34">
        <f>$H$28/'Fixed data'!$C$7</f>
        <v>-3.9470645162654722E-2</v>
      </c>
      <c r="AT33" s="34">
        <f>$H$28/'Fixed data'!$C$7</f>
        <v>-3.9470645162654722E-2</v>
      </c>
      <c r="AU33" s="34">
        <f>$H$28/'Fixed data'!$C$7</f>
        <v>-3.9470645162654722E-2</v>
      </c>
      <c r="AV33" s="34">
        <f>$H$28/'Fixed data'!$C$7</f>
        <v>-3.9470645162654722E-2</v>
      </c>
      <c r="AW33" s="34">
        <f>$H$28/'Fixed data'!$C$7</f>
        <v>-3.9470645162654722E-2</v>
      </c>
      <c r="AX33" s="34">
        <f>$H$28/'Fixed data'!$C$7</f>
        <v>-3.9470645162654722E-2</v>
      </c>
      <c r="AY33" s="34">
        <f>$H$28/'Fixed data'!$C$7</f>
        <v>-3.9470645162654722E-2</v>
      </c>
      <c r="AZ33" s="34">
        <f>$H$28/'Fixed data'!$C$7</f>
        <v>-3.9470645162654722E-2</v>
      </c>
      <c r="BA33" s="34">
        <f>$H$28/'Fixed data'!$C$7</f>
        <v>-3.9470645162654722E-2</v>
      </c>
      <c r="BB33" s="34"/>
      <c r="BC33" s="34"/>
      <c r="BD33" s="34"/>
    </row>
    <row r="34" spans="1:57" ht="16.5" hidden="1" customHeight="1" outlineLevel="1" x14ac:dyDescent="0.35">
      <c r="A34" s="115"/>
      <c r="B34" s="9" t="s">
        <v>5</v>
      </c>
      <c r="C34" s="11" t="s">
        <v>57</v>
      </c>
      <c r="D34" s="9" t="s">
        <v>40</v>
      </c>
      <c r="F34" s="34"/>
      <c r="G34" s="34"/>
      <c r="H34" s="34"/>
      <c r="I34" s="34"/>
      <c r="J34" s="34">
        <f>$I$28/'Fixed data'!$C$7</f>
        <v>-3.7884936307462473E-2</v>
      </c>
      <c r="K34" s="34">
        <f>$I$28/'Fixed data'!$C$7</f>
        <v>-3.7884936307462473E-2</v>
      </c>
      <c r="L34" s="34">
        <f>$I$28/'Fixed data'!$C$7</f>
        <v>-3.7884936307462473E-2</v>
      </c>
      <c r="M34" s="34">
        <f>$I$28/'Fixed data'!$C$7</f>
        <v>-3.7884936307462473E-2</v>
      </c>
      <c r="N34" s="34">
        <f>$I$28/'Fixed data'!$C$7</f>
        <v>-3.7884936307462473E-2</v>
      </c>
      <c r="O34" s="34">
        <f>$I$28/'Fixed data'!$C$7</f>
        <v>-3.7884936307462473E-2</v>
      </c>
      <c r="P34" s="34">
        <f>$I$28/'Fixed data'!$C$7</f>
        <v>-3.7884936307462473E-2</v>
      </c>
      <c r="Q34" s="34">
        <f>$I$28/'Fixed data'!$C$7</f>
        <v>-3.7884936307462473E-2</v>
      </c>
      <c r="R34" s="34">
        <f>$I$28/'Fixed data'!$C$7</f>
        <v>-3.7884936307462473E-2</v>
      </c>
      <c r="S34" s="34">
        <f>$I$28/'Fixed data'!$C$7</f>
        <v>-3.7884936307462473E-2</v>
      </c>
      <c r="T34" s="34">
        <f>$I$28/'Fixed data'!$C$7</f>
        <v>-3.7884936307462473E-2</v>
      </c>
      <c r="U34" s="34">
        <f>$I$28/'Fixed data'!$C$7</f>
        <v>-3.7884936307462473E-2</v>
      </c>
      <c r="V34" s="34">
        <f>$I$28/'Fixed data'!$C$7</f>
        <v>-3.7884936307462473E-2</v>
      </c>
      <c r="W34" s="34">
        <f>$I$28/'Fixed data'!$C$7</f>
        <v>-3.7884936307462473E-2</v>
      </c>
      <c r="X34" s="34">
        <f>$I$28/'Fixed data'!$C$7</f>
        <v>-3.7884936307462473E-2</v>
      </c>
      <c r="Y34" s="34">
        <f>$I$28/'Fixed data'!$C$7</f>
        <v>-3.7884936307462473E-2</v>
      </c>
      <c r="Z34" s="34">
        <f>$I$28/'Fixed data'!$C$7</f>
        <v>-3.7884936307462473E-2</v>
      </c>
      <c r="AA34" s="34">
        <f>$I$28/'Fixed data'!$C$7</f>
        <v>-3.7884936307462473E-2</v>
      </c>
      <c r="AB34" s="34">
        <f>$I$28/'Fixed data'!$C$7</f>
        <v>-3.7884936307462473E-2</v>
      </c>
      <c r="AC34" s="34">
        <f>$I$28/'Fixed data'!$C$7</f>
        <v>-3.7884936307462473E-2</v>
      </c>
      <c r="AD34" s="34">
        <f>$I$28/'Fixed data'!$C$7</f>
        <v>-3.7884936307462473E-2</v>
      </c>
      <c r="AE34" s="34">
        <f>$I$28/'Fixed data'!$C$7</f>
        <v>-3.7884936307462473E-2</v>
      </c>
      <c r="AF34" s="34">
        <f>$I$28/'Fixed data'!$C$7</f>
        <v>-3.7884936307462473E-2</v>
      </c>
      <c r="AG34" s="34">
        <f>$I$28/'Fixed data'!$C$7</f>
        <v>-3.7884936307462473E-2</v>
      </c>
      <c r="AH34" s="34">
        <f>$I$28/'Fixed data'!$C$7</f>
        <v>-3.7884936307462473E-2</v>
      </c>
      <c r="AI34" s="34">
        <f>$I$28/'Fixed data'!$C$7</f>
        <v>-3.7884936307462473E-2</v>
      </c>
      <c r="AJ34" s="34">
        <f>$I$28/'Fixed data'!$C$7</f>
        <v>-3.7884936307462473E-2</v>
      </c>
      <c r="AK34" s="34">
        <f>$I$28/'Fixed data'!$C$7</f>
        <v>-3.7884936307462473E-2</v>
      </c>
      <c r="AL34" s="34">
        <f>$I$28/'Fixed data'!$C$7</f>
        <v>-3.7884936307462473E-2</v>
      </c>
      <c r="AM34" s="34">
        <f>$I$28/'Fixed data'!$C$7</f>
        <v>-3.7884936307462473E-2</v>
      </c>
      <c r="AN34" s="34">
        <f>$I$28/'Fixed data'!$C$7</f>
        <v>-3.7884936307462473E-2</v>
      </c>
      <c r="AO34" s="34">
        <f>$I$28/'Fixed data'!$C$7</f>
        <v>-3.7884936307462473E-2</v>
      </c>
      <c r="AP34" s="34">
        <f>$I$28/'Fixed data'!$C$7</f>
        <v>-3.7884936307462473E-2</v>
      </c>
      <c r="AQ34" s="34">
        <f>$I$28/'Fixed data'!$C$7</f>
        <v>-3.7884936307462473E-2</v>
      </c>
      <c r="AR34" s="34">
        <f>$I$28/'Fixed data'!$C$7</f>
        <v>-3.7884936307462473E-2</v>
      </c>
      <c r="AS34" s="34">
        <f>$I$28/'Fixed data'!$C$7</f>
        <v>-3.7884936307462473E-2</v>
      </c>
      <c r="AT34" s="34">
        <f>$I$28/'Fixed data'!$C$7</f>
        <v>-3.7884936307462473E-2</v>
      </c>
      <c r="AU34" s="34">
        <f>$I$28/'Fixed data'!$C$7</f>
        <v>-3.7884936307462473E-2</v>
      </c>
      <c r="AV34" s="34">
        <f>$I$28/'Fixed data'!$C$7</f>
        <v>-3.7884936307462473E-2</v>
      </c>
      <c r="AW34" s="34">
        <f>$I$28/'Fixed data'!$C$7</f>
        <v>-3.7884936307462473E-2</v>
      </c>
      <c r="AX34" s="34">
        <f>$I$28/'Fixed data'!$C$7</f>
        <v>-3.7884936307462473E-2</v>
      </c>
      <c r="AY34" s="34">
        <f>$I$28/'Fixed data'!$C$7</f>
        <v>-3.7884936307462473E-2</v>
      </c>
      <c r="AZ34" s="34">
        <f>$I$28/'Fixed data'!$C$7</f>
        <v>-3.7884936307462473E-2</v>
      </c>
      <c r="BA34" s="34">
        <f>$I$28/'Fixed data'!$C$7</f>
        <v>-3.7884936307462473E-2</v>
      </c>
      <c r="BB34" s="34">
        <f>$I$28/'Fixed data'!$C$7</f>
        <v>-3.7884936307462473E-2</v>
      </c>
      <c r="BC34" s="34"/>
      <c r="BD34" s="34"/>
    </row>
    <row r="35" spans="1:57" ht="16.5" hidden="1" customHeight="1" outlineLevel="1" x14ac:dyDescent="0.35">
      <c r="A35" s="115"/>
      <c r="B35" s="9" t="s">
        <v>6</v>
      </c>
      <c r="C35" s="11" t="s">
        <v>58</v>
      </c>
      <c r="D35" s="9" t="s">
        <v>40</v>
      </c>
      <c r="F35" s="34"/>
      <c r="G35" s="34"/>
      <c r="H35" s="34"/>
      <c r="I35" s="34"/>
      <c r="J35" s="34"/>
      <c r="K35" s="34">
        <f>$J$28/'Fixed data'!$C$7</f>
        <v>-2.2709152467671214E-2</v>
      </c>
      <c r="L35" s="34">
        <f>$J$28/'Fixed data'!$C$7</f>
        <v>-2.2709152467671214E-2</v>
      </c>
      <c r="M35" s="34">
        <f>$J$28/'Fixed data'!$C$7</f>
        <v>-2.2709152467671214E-2</v>
      </c>
      <c r="N35" s="34">
        <f>$J$28/'Fixed data'!$C$7</f>
        <v>-2.2709152467671214E-2</v>
      </c>
      <c r="O35" s="34">
        <f>$J$28/'Fixed data'!$C$7</f>
        <v>-2.2709152467671214E-2</v>
      </c>
      <c r="P35" s="34">
        <f>$J$28/'Fixed data'!$C$7</f>
        <v>-2.2709152467671214E-2</v>
      </c>
      <c r="Q35" s="34">
        <f>$J$28/'Fixed data'!$C$7</f>
        <v>-2.2709152467671214E-2</v>
      </c>
      <c r="R35" s="34">
        <f>$J$28/'Fixed data'!$C$7</f>
        <v>-2.2709152467671214E-2</v>
      </c>
      <c r="S35" s="34">
        <f>$J$28/'Fixed data'!$C$7</f>
        <v>-2.2709152467671214E-2</v>
      </c>
      <c r="T35" s="34">
        <f>$J$28/'Fixed data'!$C$7</f>
        <v>-2.2709152467671214E-2</v>
      </c>
      <c r="U35" s="34">
        <f>$J$28/'Fixed data'!$C$7</f>
        <v>-2.2709152467671214E-2</v>
      </c>
      <c r="V35" s="34">
        <f>$J$28/'Fixed data'!$C$7</f>
        <v>-2.2709152467671214E-2</v>
      </c>
      <c r="W35" s="34">
        <f>$J$28/'Fixed data'!$C$7</f>
        <v>-2.2709152467671214E-2</v>
      </c>
      <c r="X35" s="34">
        <f>$J$28/'Fixed data'!$C$7</f>
        <v>-2.2709152467671214E-2</v>
      </c>
      <c r="Y35" s="34">
        <f>$J$28/'Fixed data'!$C$7</f>
        <v>-2.2709152467671214E-2</v>
      </c>
      <c r="Z35" s="34">
        <f>$J$28/'Fixed data'!$C$7</f>
        <v>-2.2709152467671214E-2</v>
      </c>
      <c r="AA35" s="34">
        <f>$J$28/'Fixed data'!$C$7</f>
        <v>-2.2709152467671214E-2</v>
      </c>
      <c r="AB35" s="34">
        <f>$J$28/'Fixed data'!$C$7</f>
        <v>-2.2709152467671214E-2</v>
      </c>
      <c r="AC35" s="34">
        <f>$J$28/'Fixed data'!$C$7</f>
        <v>-2.2709152467671214E-2</v>
      </c>
      <c r="AD35" s="34">
        <f>$J$28/'Fixed data'!$C$7</f>
        <v>-2.2709152467671214E-2</v>
      </c>
      <c r="AE35" s="34">
        <f>$J$28/'Fixed data'!$C$7</f>
        <v>-2.2709152467671214E-2</v>
      </c>
      <c r="AF35" s="34">
        <f>$J$28/'Fixed data'!$C$7</f>
        <v>-2.2709152467671214E-2</v>
      </c>
      <c r="AG35" s="34">
        <f>$J$28/'Fixed data'!$C$7</f>
        <v>-2.2709152467671214E-2</v>
      </c>
      <c r="AH35" s="34">
        <f>$J$28/'Fixed data'!$C$7</f>
        <v>-2.2709152467671214E-2</v>
      </c>
      <c r="AI35" s="34">
        <f>$J$28/'Fixed data'!$C$7</f>
        <v>-2.2709152467671214E-2</v>
      </c>
      <c r="AJ35" s="34">
        <f>$J$28/'Fixed data'!$C$7</f>
        <v>-2.2709152467671214E-2</v>
      </c>
      <c r="AK35" s="34">
        <f>$J$28/'Fixed data'!$C$7</f>
        <v>-2.2709152467671214E-2</v>
      </c>
      <c r="AL35" s="34">
        <f>$J$28/'Fixed data'!$C$7</f>
        <v>-2.2709152467671214E-2</v>
      </c>
      <c r="AM35" s="34">
        <f>$J$28/'Fixed data'!$C$7</f>
        <v>-2.2709152467671214E-2</v>
      </c>
      <c r="AN35" s="34">
        <f>$J$28/'Fixed data'!$C$7</f>
        <v>-2.2709152467671214E-2</v>
      </c>
      <c r="AO35" s="34">
        <f>$J$28/'Fixed data'!$C$7</f>
        <v>-2.2709152467671214E-2</v>
      </c>
      <c r="AP35" s="34">
        <f>$J$28/'Fixed data'!$C$7</f>
        <v>-2.2709152467671214E-2</v>
      </c>
      <c r="AQ35" s="34">
        <f>$J$28/'Fixed data'!$C$7</f>
        <v>-2.2709152467671214E-2</v>
      </c>
      <c r="AR35" s="34">
        <f>$J$28/'Fixed data'!$C$7</f>
        <v>-2.2709152467671214E-2</v>
      </c>
      <c r="AS35" s="34">
        <f>$J$28/'Fixed data'!$C$7</f>
        <v>-2.2709152467671214E-2</v>
      </c>
      <c r="AT35" s="34">
        <f>$J$28/'Fixed data'!$C$7</f>
        <v>-2.2709152467671214E-2</v>
      </c>
      <c r="AU35" s="34">
        <f>$J$28/'Fixed data'!$C$7</f>
        <v>-2.2709152467671214E-2</v>
      </c>
      <c r="AV35" s="34">
        <f>$J$28/'Fixed data'!$C$7</f>
        <v>-2.2709152467671214E-2</v>
      </c>
      <c r="AW35" s="34">
        <f>$J$28/'Fixed data'!$C$7</f>
        <v>-2.2709152467671214E-2</v>
      </c>
      <c r="AX35" s="34">
        <f>$J$28/'Fixed data'!$C$7</f>
        <v>-2.2709152467671214E-2</v>
      </c>
      <c r="AY35" s="34">
        <f>$J$28/'Fixed data'!$C$7</f>
        <v>-2.2709152467671214E-2</v>
      </c>
      <c r="AZ35" s="34">
        <f>$J$28/'Fixed data'!$C$7</f>
        <v>-2.2709152467671214E-2</v>
      </c>
      <c r="BA35" s="34">
        <f>$J$28/'Fixed data'!$C$7</f>
        <v>-2.2709152467671214E-2</v>
      </c>
      <c r="BB35" s="34">
        <f>$J$28/'Fixed data'!$C$7</f>
        <v>-2.2709152467671214E-2</v>
      </c>
      <c r="BC35" s="34">
        <f>$J$28/'Fixed data'!$C$7</f>
        <v>-2.2709152467671214E-2</v>
      </c>
      <c r="BD35" s="34"/>
    </row>
    <row r="36" spans="1:57" ht="16.5" hidden="1" customHeight="1" outlineLevel="1" x14ac:dyDescent="0.35">
      <c r="A36" s="115"/>
      <c r="B36" s="9" t="s">
        <v>32</v>
      </c>
      <c r="C36" s="11" t="s">
        <v>59</v>
      </c>
      <c r="D36" s="9" t="s">
        <v>40</v>
      </c>
      <c r="F36" s="34"/>
      <c r="G36" s="34"/>
      <c r="H36" s="34"/>
      <c r="I36" s="34"/>
      <c r="J36" s="34"/>
      <c r="K36" s="34"/>
      <c r="L36" s="34">
        <f>$K$28/'Fixed data'!$C$7</f>
        <v>-2.1473717477888569E-2</v>
      </c>
      <c r="M36" s="34">
        <f>$K$28/'Fixed data'!$C$7</f>
        <v>-2.1473717477888569E-2</v>
      </c>
      <c r="N36" s="34">
        <f>$K$28/'Fixed data'!$C$7</f>
        <v>-2.1473717477888569E-2</v>
      </c>
      <c r="O36" s="34">
        <f>$K$28/'Fixed data'!$C$7</f>
        <v>-2.1473717477888569E-2</v>
      </c>
      <c r="P36" s="34">
        <f>$K$28/'Fixed data'!$C$7</f>
        <v>-2.1473717477888569E-2</v>
      </c>
      <c r="Q36" s="34">
        <f>$K$28/'Fixed data'!$C$7</f>
        <v>-2.1473717477888569E-2</v>
      </c>
      <c r="R36" s="34">
        <f>$K$28/'Fixed data'!$C$7</f>
        <v>-2.1473717477888569E-2</v>
      </c>
      <c r="S36" s="34">
        <f>$K$28/'Fixed data'!$C$7</f>
        <v>-2.1473717477888569E-2</v>
      </c>
      <c r="T36" s="34">
        <f>$K$28/'Fixed data'!$C$7</f>
        <v>-2.1473717477888569E-2</v>
      </c>
      <c r="U36" s="34">
        <f>$K$28/'Fixed data'!$C$7</f>
        <v>-2.1473717477888569E-2</v>
      </c>
      <c r="V36" s="34">
        <f>$K$28/'Fixed data'!$C$7</f>
        <v>-2.1473717477888569E-2</v>
      </c>
      <c r="W36" s="34">
        <f>$K$28/'Fixed data'!$C$7</f>
        <v>-2.1473717477888569E-2</v>
      </c>
      <c r="X36" s="34">
        <f>$K$28/'Fixed data'!$C$7</f>
        <v>-2.1473717477888569E-2</v>
      </c>
      <c r="Y36" s="34">
        <f>$K$28/'Fixed data'!$C$7</f>
        <v>-2.1473717477888569E-2</v>
      </c>
      <c r="Z36" s="34">
        <f>$K$28/'Fixed data'!$C$7</f>
        <v>-2.1473717477888569E-2</v>
      </c>
      <c r="AA36" s="34">
        <f>$K$28/'Fixed data'!$C$7</f>
        <v>-2.1473717477888569E-2</v>
      </c>
      <c r="AB36" s="34">
        <f>$K$28/'Fixed data'!$C$7</f>
        <v>-2.1473717477888569E-2</v>
      </c>
      <c r="AC36" s="34">
        <f>$K$28/'Fixed data'!$C$7</f>
        <v>-2.1473717477888569E-2</v>
      </c>
      <c r="AD36" s="34">
        <f>$K$28/'Fixed data'!$C$7</f>
        <v>-2.1473717477888569E-2</v>
      </c>
      <c r="AE36" s="34">
        <f>$K$28/'Fixed data'!$C$7</f>
        <v>-2.1473717477888569E-2</v>
      </c>
      <c r="AF36" s="34">
        <f>$K$28/'Fixed data'!$C$7</f>
        <v>-2.1473717477888569E-2</v>
      </c>
      <c r="AG36" s="34">
        <f>$K$28/'Fixed data'!$C$7</f>
        <v>-2.1473717477888569E-2</v>
      </c>
      <c r="AH36" s="34">
        <f>$K$28/'Fixed data'!$C$7</f>
        <v>-2.1473717477888569E-2</v>
      </c>
      <c r="AI36" s="34">
        <f>$K$28/'Fixed data'!$C$7</f>
        <v>-2.1473717477888569E-2</v>
      </c>
      <c r="AJ36" s="34">
        <f>$K$28/'Fixed data'!$C$7</f>
        <v>-2.1473717477888569E-2</v>
      </c>
      <c r="AK36" s="34">
        <f>$K$28/'Fixed data'!$C$7</f>
        <v>-2.1473717477888569E-2</v>
      </c>
      <c r="AL36" s="34">
        <f>$K$28/'Fixed data'!$C$7</f>
        <v>-2.1473717477888569E-2</v>
      </c>
      <c r="AM36" s="34">
        <f>$K$28/'Fixed data'!$C$7</f>
        <v>-2.1473717477888569E-2</v>
      </c>
      <c r="AN36" s="34">
        <f>$K$28/'Fixed data'!$C$7</f>
        <v>-2.1473717477888569E-2</v>
      </c>
      <c r="AO36" s="34">
        <f>$K$28/'Fixed data'!$C$7</f>
        <v>-2.1473717477888569E-2</v>
      </c>
      <c r="AP36" s="34">
        <f>$K$28/'Fixed data'!$C$7</f>
        <v>-2.1473717477888569E-2</v>
      </c>
      <c r="AQ36" s="34">
        <f>$K$28/'Fixed data'!$C$7</f>
        <v>-2.1473717477888569E-2</v>
      </c>
      <c r="AR36" s="34">
        <f>$K$28/'Fixed data'!$C$7</f>
        <v>-2.1473717477888569E-2</v>
      </c>
      <c r="AS36" s="34">
        <f>$K$28/'Fixed data'!$C$7</f>
        <v>-2.1473717477888569E-2</v>
      </c>
      <c r="AT36" s="34">
        <f>$K$28/'Fixed data'!$C$7</f>
        <v>-2.1473717477888569E-2</v>
      </c>
      <c r="AU36" s="34">
        <f>$K$28/'Fixed data'!$C$7</f>
        <v>-2.1473717477888569E-2</v>
      </c>
      <c r="AV36" s="34">
        <f>$K$28/'Fixed data'!$C$7</f>
        <v>-2.1473717477888569E-2</v>
      </c>
      <c r="AW36" s="34">
        <f>$K$28/'Fixed data'!$C$7</f>
        <v>-2.1473717477888569E-2</v>
      </c>
      <c r="AX36" s="34">
        <f>$K$28/'Fixed data'!$C$7</f>
        <v>-2.1473717477888569E-2</v>
      </c>
      <c r="AY36" s="34">
        <f>$K$28/'Fixed data'!$C$7</f>
        <v>-2.1473717477888569E-2</v>
      </c>
      <c r="AZ36" s="34">
        <f>$K$28/'Fixed data'!$C$7</f>
        <v>-2.1473717477888569E-2</v>
      </c>
      <c r="BA36" s="34">
        <f>$K$28/'Fixed data'!$C$7</f>
        <v>-2.1473717477888569E-2</v>
      </c>
      <c r="BB36" s="34">
        <f>$K$28/'Fixed data'!$C$7</f>
        <v>-2.1473717477888569E-2</v>
      </c>
      <c r="BC36" s="34">
        <f>$K$28/'Fixed data'!$C$7</f>
        <v>-2.1473717477888569E-2</v>
      </c>
      <c r="BD36" s="34">
        <f>$K$28/'Fixed data'!$C$7</f>
        <v>-2.1473717477888569E-2</v>
      </c>
    </row>
    <row r="37" spans="1:57" ht="16.5" hidden="1" customHeight="1" outlineLevel="1" x14ac:dyDescent="0.35">
      <c r="A37" s="115"/>
      <c r="B37" s="9" t="s">
        <v>33</v>
      </c>
      <c r="C37" s="11" t="s">
        <v>60</v>
      </c>
      <c r="D37" s="9" t="s">
        <v>40</v>
      </c>
      <c r="F37" s="34"/>
      <c r="G37" s="34"/>
      <c r="H37" s="34"/>
      <c r="I37" s="34"/>
      <c r="J37" s="34"/>
      <c r="K37" s="34"/>
      <c r="L37" s="34"/>
      <c r="M37" s="34">
        <f>$L$28/'Fixed data'!$C$7</f>
        <v>-2.0182304088424103E-2</v>
      </c>
      <c r="N37" s="34">
        <f>$L$28/'Fixed data'!$C$7</f>
        <v>-2.0182304088424103E-2</v>
      </c>
      <c r="O37" s="34">
        <f>$L$28/'Fixed data'!$C$7</f>
        <v>-2.0182304088424103E-2</v>
      </c>
      <c r="P37" s="34">
        <f>$L$28/'Fixed data'!$C$7</f>
        <v>-2.0182304088424103E-2</v>
      </c>
      <c r="Q37" s="34">
        <f>$L$28/'Fixed data'!$C$7</f>
        <v>-2.0182304088424103E-2</v>
      </c>
      <c r="R37" s="34">
        <f>$L$28/'Fixed data'!$C$7</f>
        <v>-2.0182304088424103E-2</v>
      </c>
      <c r="S37" s="34">
        <f>$L$28/'Fixed data'!$C$7</f>
        <v>-2.0182304088424103E-2</v>
      </c>
      <c r="T37" s="34">
        <f>$L$28/'Fixed data'!$C$7</f>
        <v>-2.0182304088424103E-2</v>
      </c>
      <c r="U37" s="34">
        <f>$L$28/'Fixed data'!$C$7</f>
        <v>-2.0182304088424103E-2</v>
      </c>
      <c r="V37" s="34">
        <f>$L$28/'Fixed data'!$C$7</f>
        <v>-2.0182304088424103E-2</v>
      </c>
      <c r="W37" s="34">
        <f>$L$28/'Fixed data'!$C$7</f>
        <v>-2.0182304088424103E-2</v>
      </c>
      <c r="X37" s="34">
        <f>$L$28/'Fixed data'!$C$7</f>
        <v>-2.0182304088424103E-2</v>
      </c>
      <c r="Y37" s="34">
        <f>$L$28/'Fixed data'!$C$7</f>
        <v>-2.0182304088424103E-2</v>
      </c>
      <c r="Z37" s="34">
        <f>$L$28/'Fixed data'!$C$7</f>
        <v>-2.0182304088424103E-2</v>
      </c>
      <c r="AA37" s="34">
        <f>$L$28/'Fixed data'!$C$7</f>
        <v>-2.0182304088424103E-2</v>
      </c>
      <c r="AB37" s="34">
        <f>$L$28/'Fixed data'!$C$7</f>
        <v>-2.0182304088424103E-2</v>
      </c>
      <c r="AC37" s="34">
        <f>$L$28/'Fixed data'!$C$7</f>
        <v>-2.0182304088424103E-2</v>
      </c>
      <c r="AD37" s="34">
        <f>$L$28/'Fixed data'!$C$7</f>
        <v>-2.0182304088424103E-2</v>
      </c>
      <c r="AE37" s="34">
        <f>$L$28/'Fixed data'!$C$7</f>
        <v>-2.0182304088424103E-2</v>
      </c>
      <c r="AF37" s="34">
        <f>$L$28/'Fixed data'!$C$7</f>
        <v>-2.0182304088424103E-2</v>
      </c>
      <c r="AG37" s="34">
        <f>$L$28/'Fixed data'!$C$7</f>
        <v>-2.0182304088424103E-2</v>
      </c>
      <c r="AH37" s="34">
        <f>$L$28/'Fixed data'!$C$7</f>
        <v>-2.0182304088424103E-2</v>
      </c>
      <c r="AI37" s="34">
        <f>$L$28/'Fixed data'!$C$7</f>
        <v>-2.0182304088424103E-2</v>
      </c>
      <c r="AJ37" s="34">
        <f>$L$28/'Fixed data'!$C$7</f>
        <v>-2.0182304088424103E-2</v>
      </c>
      <c r="AK37" s="34">
        <f>$L$28/'Fixed data'!$C$7</f>
        <v>-2.0182304088424103E-2</v>
      </c>
      <c r="AL37" s="34">
        <f>$L$28/'Fixed data'!$C$7</f>
        <v>-2.0182304088424103E-2</v>
      </c>
      <c r="AM37" s="34">
        <f>$L$28/'Fixed data'!$C$7</f>
        <v>-2.0182304088424103E-2</v>
      </c>
      <c r="AN37" s="34">
        <f>$L$28/'Fixed data'!$C$7</f>
        <v>-2.0182304088424103E-2</v>
      </c>
      <c r="AO37" s="34">
        <f>$L$28/'Fixed data'!$C$7</f>
        <v>-2.0182304088424103E-2</v>
      </c>
      <c r="AP37" s="34">
        <f>$L$28/'Fixed data'!$C$7</f>
        <v>-2.0182304088424103E-2</v>
      </c>
      <c r="AQ37" s="34">
        <f>$L$28/'Fixed data'!$C$7</f>
        <v>-2.0182304088424103E-2</v>
      </c>
      <c r="AR37" s="34">
        <f>$L$28/'Fixed data'!$C$7</f>
        <v>-2.0182304088424103E-2</v>
      </c>
      <c r="AS37" s="34">
        <f>$L$28/'Fixed data'!$C$7</f>
        <v>-2.0182304088424103E-2</v>
      </c>
      <c r="AT37" s="34">
        <f>$L$28/'Fixed data'!$C$7</f>
        <v>-2.0182304088424103E-2</v>
      </c>
      <c r="AU37" s="34">
        <f>$L$28/'Fixed data'!$C$7</f>
        <v>-2.0182304088424103E-2</v>
      </c>
      <c r="AV37" s="34">
        <f>$L$28/'Fixed data'!$C$7</f>
        <v>-2.0182304088424103E-2</v>
      </c>
      <c r="AW37" s="34">
        <f>$L$28/'Fixed data'!$C$7</f>
        <v>-2.0182304088424103E-2</v>
      </c>
      <c r="AX37" s="34">
        <f>$L$28/'Fixed data'!$C$7</f>
        <v>-2.0182304088424103E-2</v>
      </c>
      <c r="AY37" s="34">
        <f>$L$28/'Fixed data'!$C$7</f>
        <v>-2.0182304088424103E-2</v>
      </c>
      <c r="AZ37" s="34">
        <f>$L$28/'Fixed data'!$C$7</f>
        <v>-2.0182304088424103E-2</v>
      </c>
      <c r="BA37" s="34">
        <f>$L$28/'Fixed data'!$C$7</f>
        <v>-2.0182304088424103E-2</v>
      </c>
      <c r="BB37" s="34">
        <f>$L$28/'Fixed data'!$C$7</f>
        <v>-2.0182304088424103E-2</v>
      </c>
      <c r="BC37" s="34">
        <f>$L$28/'Fixed data'!$C$7</f>
        <v>-2.0182304088424103E-2</v>
      </c>
      <c r="BD37" s="34">
        <f>$L$28/'Fixed data'!$C$7</f>
        <v>-2.0182304088424103E-2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7.4457304793694437E-3</v>
      </c>
      <c r="O38" s="34">
        <f>$M$28/'Fixed data'!$C$7</f>
        <v>7.4457304793694437E-3</v>
      </c>
      <c r="P38" s="34">
        <f>$M$28/'Fixed data'!$C$7</f>
        <v>7.4457304793694437E-3</v>
      </c>
      <c r="Q38" s="34">
        <f>$M$28/'Fixed data'!$C$7</f>
        <v>7.4457304793694437E-3</v>
      </c>
      <c r="R38" s="34">
        <f>$M$28/'Fixed data'!$C$7</f>
        <v>7.4457304793694437E-3</v>
      </c>
      <c r="S38" s="34">
        <f>$M$28/'Fixed data'!$C$7</f>
        <v>7.4457304793694437E-3</v>
      </c>
      <c r="T38" s="34">
        <f>$M$28/'Fixed data'!$C$7</f>
        <v>7.4457304793694437E-3</v>
      </c>
      <c r="U38" s="34">
        <f>$M$28/'Fixed data'!$C$7</f>
        <v>7.4457304793694437E-3</v>
      </c>
      <c r="V38" s="34">
        <f>$M$28/'Fixed data'!$C$7</f>
        <v>7.4457304793694437E-3</v>
      </c>
      <c r="W38" s="34">
        <f>$M$28/'Fixed data'!$C$7</f>
        <v>7.4457304793694437E-3</v>
      </c>
      <c r="X38" s="34">
        <f>$M$28/'Fixed data'!$C$7</f>
        <v>7.4457304793694437E-3</v>
      </c>
      <c r="Y38" s="34">
        <f>$M$28/'Fixed data'!$C$7</f>
        <v>7.4457304793694437E-3</v>
      </c>
      <c r="Z38" s="34">
        <f>$M$28/'Fixed data'!$C$7</f>
        <v>7.4457304793694437E-3</v>
      </c>
      <c r="AA38" s="34">
        <f>$M$28/'Fixed data'!$C$7</f>
        <v>7.4457304793694437E-3</v>
      </c>
      <c r="AB38" s="34">
        <f>$M$28/'Fixed data'!$C$7</f>
        <v>7.4457304793694437E-3</v>
      </c>
      <c r="AC38" s="34">
        <f>$M$28/'Fixed data'!$C$7</f>
        <v>7.4457304793694437E-3</v>
      </c>
      <c r="AD38" s="34">
        <f>$M$28/'Fixed data'!$C$7</f>
        <v>7.4457304793694437E-3</v>
      </c>
      <c r="AE38" s="34">
        <f>$M$28/'Fixed data'!$C$7</f>
        <v>7.4457304793694437E-3</v>
      </c>
      <c r="AF38" s="34">
        <f>$M$28/'Fixed data'!$C$7</f>
        <v>7.4457304793694437E-3</v>
      </c>
      <c r="AG38" s="34">
        <f>$M$28/'Fixed data'!$C$7</f>
        <v>7.4457304793694437E-3</v>
      </c>
      <c r="AH38" s="34">
        <f>$M$28/'Fixed data'!$C$7</f>
        <v>7.4457304793694437E-3</v>
      </c>
      <c r="AI38" s="34">
        <f>$M$28/'Fixed data'!$C$7</f>
        <v>7.4457304793694437E-3</v>
      </c>
      <c r="AJ38" s="34">
        <f>$M$28/'Fixed data'!$C$7</f>
        <v>7.4457304793694437E-3</v>
      </c>
      <c r="AK38" s="34">
        <f>$M$28/'Fixed data'!$C$7</f>
        <v>7.4457304793694437E-3</v>
      </c>
      <c r="AL38" s="34">
        <f>$M$28/'Fixed data'!$C$7</f>
        <v>7.4457304793694437E-3</v>
      </c>
      <c r="AM38" s="34">
        <f>$M$28/'Fixed data'!$C$7</f>
        <v>7.4457304793694437E-3</v>
      </c>
      <c r="AN38" s="34">
        <f>$M$28/'Fixed data'!$C$7</f>
        <v>7.4457304793694437E-3</v>
      </c>
      <c r="AO38" s="34">
        <f>$M$28/'Fixed data'!$C$7</f>
        <v>7.4457304793694437E-3</v>
      </c>
      <c r="AP38" s="34">
        <f>$M$28/'Fixed data'!$C$7</f>
        <v>7.4457304793694437E-3</v>
      </c>
      <c r="AQ38" s="34">
        <f>$M$28/'Fixed data'!$C$7</f>
        <v>7.4457304793694437E-3</v>
      </c>
      <c r="AR38" s="34">
        <f>$M$28/'Fixed data'!$C$7</f>
        <v>7.4457304793694437E-3</v>
      </c>
      <c r="AS38" s="34">
        <f>$M$28/'Fixed data'!$C$7</f>
        <v>7.4457304793694437E-3</v>
      </c>
      <c r="AT38" s="34">
        <f>$M$28/'Fixed data'!$C$7</f>
        <v>7.4457304793694437E-3</v>
      </c>
      <c r="AU38" s="34">
        <f>$M$28/'Fixed data'!$C$7</f>
        <v>7.4457304793694437E-3</v>
      </c>
      <c r="AV38" s="34">
        <f>$M$28/'Fixed data'!$C$7</f>
        <v>7.4457304793694437E-3</v>
      </c>
      <c r="AW38" s="34">
        <f>$M$28/'Fixed data'!$C$7</f>
        <v>7.4457304793694437E-3</v>
      </c>
      <c r="AX38" s="34">
        <f>$M$28/'Fixed data'!$C$7</f>
        <v>7.4457304793694437E-3</v>
      </c>
      <c r="AY38" s="34">
        <f>$M$28/'Fixed data'!$C$7</f>
        <v>7.4457304793694437E-3</v>
      </c>
      <c r="AZ38" s="34">
        <f>$M$28/'Fixed data'!$C$7</f>
        <v>7.4457304793694437E-3</v>
      </c>
      <c r="BA38" s="34">
        <f>$M$28/'Fixed data'!$C$7</f>
        <v>7.4457304793694437E-3</v>
      </c>
      <c r="BB38" s="34">
        <f>$M$28/'Fixed data'!$C$7</f>
        <v>7.4457304793694437E-3</v>
      </c>
      <c r="BC38" s="34">
        <f>$M$28/'Fixed data'!$C$7</f>
        <v>7.4457304793694437E-3</v>
      </c>
      <c r="BD38" s="34">
        <f>$M$28/'Fixed data'!$C$7</f>
        <v>7.4457304793694437E-3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7.9500028068535296E-3</v>
      </c>
      <c r="P39" s="34">
        <f>$N$28/'Fixed data'!$C$7</f>
        <v>7.9500028068535296E-3</v>
      </c>
      <c r="Q39" s="34">
        <f>$N$28/'Fixed data'!$C$7</f>
        <v>7.9500028068535296E-3</v>
      </c>
      <c r="R39" s="34">
        <f>$N$28/'Fixed data'!$C$7</f>
        <v>7.9500028068535296E-3</v>
      </c>
      <c r="S39" s="34">
        <f>$N$28/'Fixed data'!$C$7</f>
        <v>7.9500028068535296E-3</v>
      </c>
      <c r="T39" s="34">
        <f>$N$28/'Fixed data'!$C$7</f>
        <v>7.9500028068535296E-3</v>
      </c>
      <c r="U39" s="34">
        <f>$N$28/'Fixed data'!$C$7</f>
        <v>7.9500028068535296E-3</v>
      </c>
      <c r="V39" s="34">
        <f>$N$28/'Fixed data'!$C$7</f>
        <v>7.9500028068535296E-3</v>
      </c>
      <c r="W39" s="34">
        <f>$N$28/'Fixed data'!$C$7</f>
        <v>7.9500028068535296E-3</v>
      </c>
      <c r="X39" s="34">
        <f>$N$28/'Fixed data'!$C$7</f>
        <v>7.9500028068535296E-3</v>
      </c>
      <c r="Y39" s="34">
        <f>$N$28/'Fixed data'!$C$7</f>
        <v>7.9500028068535296E-3</v>
      </c>
      <c r="Z39" s="34">
        <f>$N$28/'Fixed data'!$C$7</f>
        <v>7.9500028068535296E-3</v>
      </c>
      <c r="AA39" s="34">
        <f>$N$28/'Fixed data'!$C$7</f>
        <v>7.9500028068535296E-3</v>
      </c>
      <c r="AB39" s="34">
        <f>$N$28/'Fixed data'!$C$7</f>
        <v>7.9500028068535296E-3</v>
      </c>
      <c r="AC39" s="34">
        <f>$N$28/'Fixed data'!$C$7</f>
        <v>7.9500028068535296E-3</v>
      </c>
      <c r="AD39" s="34">
        <f>$N$28/'Fixed data'!$C$7</f>
        <v>7.9500028068535296E-3</v>
      </c>
      <c r="AE39" s="34">
        <f>$N$28/'Fixed data'!$C$7</f>
        <v>7.9500028068535296E-3</v>
      </c>
      <c r="AF39" s="34">
        <f>$N$28/'Fixed data'!$C$7</f>
        <v>7.9500028068535296E-3</v>
      </c>
      <c r="AG39" s="34">
        <f>$N$28/'Fixed data'!$C$7</f>
        <v>7.9500028068535296E-3</v>
      </c>
      <c r="AH39" s="34">
        <f>$N$28/'Fixed data'!$C$7</f>
        <v>7.9500028068535296E-3</v>
      </c>
      <c r="AI39" s="34">
        <f>$N$28/'Fixed data'!$C$7</f>
        <v>7.9500028068535296E-3</v>
      </c>
      <c r="AJ39" s="34">
        <f>$N$28/'Fixed data'!$C$7</f>
        <v>7.9500028068535296E-3</v>
      </c>
      <c r="AK39" s="34">
        <f>$N$28/'Fixed data'!$C$7</f>
        <v>7.9500028068535296E-3</v>
      </c>
      <c r="AL39" s="34">
        <f>$N$28/'Fixed data'!$C$7</f>
        <v>7.9500028068535296E-3</v>
      </c>
      <c r="AM39" s="34">
        <f>$N$28/'Fixed data'!$C$7</f>
        <v>7.9500028068535296E-3</v>
      </c>
      <c r="AN39" s="34">
        <f>$N$28/'Fixed data'!$C$7</f>
        <v>7.9500028068535296E-3</v>
      </c>
      <c r="AO39" s="34">
        <f>$N$28/'Fixed data'!$C$7</f>
        <v>7.9500028068535296E-3</v>
      </c>
      <c r="AP39" s="34">
        <f>$N$28/'Fixed data'!$C$7</f>
        <v>7.9500028068535296E-3</v>
      </c>
      <c r="AQ39" s="34">
        <f>$N$28/'Fixed data'!$C$7</f>
        <v>7.9500028068535296E-3</v>
      </c>
      <c r="AR39" s="34">
        <f>$N$28/'Fixed data'!$C$7</f>
        <v>7.9500028068535296E-3</v>
      </c>
      <c r="AS39" s="34">
        <f>$N$28/'Fixed data'!$C$7</f>
        <v>7.9500028068535296E-3</v>
      </c>
      <c r="AT39" s="34">
        <f>$N$28/'Fixed data'!$C$7</f>
        <v>7.9500028068535296E-3</v>
      </c>
      <c r="AU39" s="34">
        <f>$N$28/'Fixed data'!$C$7</f>
        <v>7.9500028068535296E-3</v>
      </c>
      <c r="AV39" s="34">
        <f>$N$28/'Fixed data'!$C$7</f>
        <v>7.9500028068535296E-3</v>
      </c>
      <c r="AW39" s="34">
        <f>$N$28/'Fixed data'!$C$7</f>
        <v>7.9500028068535296E-3</v>
      </c>
      <c r="AX39" s="34">
        <f>$N$28/'Fixed data'!$C$7</f>
        <v>7.9500028068535296E-3</v>
      </c>
      <c r="AY39" s="34">
        <f>$N$28/'Fixed data'!$C$7</f>
        <v>7.9500028068535296E-3</v>
      </c>
      <c r="AZ39" s="34">
        <f>$N$28/'Fixed data'!$C$7</f>
        <v>7.9500028068535296E-3</v>
      </c>
      <c r="BA39" s="34">
        <f>$N$28/'Fixed data'!$C$7</f>
        <v>7.9500028068535296E-3</v>
      </c>
      <c r="BB39" s="34">
        <f>$N$28/'Fixed data'!$C$7</f>
        <v>7.9500028068535296E-3</v>
      </c>
      <c r="BC39" s="34">
        <f>$N$28/'Fixed data'!$C$7</f>
        <v>7.9500028068535296E-3</v>
      </c>
      <c r="BD39" s="34">
        <f>$N$28/'Fixed data'!$C$7</f>
        <v>7.9500028068535296E-3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8.4736168859849224E-3</v>
      </c>
      <c r="Q40" s="34">
        <f>$O$28/'Fixed data'!$C$7</f>
        <v>8.4736168859849224E-3</v>
      </c>
      <c r="R40" s="34">
        <f>$O$28/'Fixed data'!$C$7</f>
        <v>8.4736168859849224E-3</v>
      </c>
      <c r="S40" s="34">
        <f>$O$28/'Fixed data'!$C$7</f>
        <v>8.4736168859849224E-3</v>
      </c>
      <c r="T40" s="34">
        <f>$O$28/'Fixed data'!$C$7</f>
        <v>8.4736168859849224E-3</v>
      </c>
      <c r="U40" s="34">
        <f>$O$28/'Fixed data'!$C$7</f>
        <v>8.4736168859849224E-3</v>
      </c>
      <c r="V40" s="34">
        <f>$O$28/'Fixed data'!$C$7</f>
        <v>8.4736168859849224E-3</v>
      </c>
      <c r="W40" s="34">
        <f>$O$28/'Fixed data'!$C$7</f>
        <v>8.4736168859849224E-3</v>
      </c>
      <c r="X40" s="34">
        <f>$O$28/'Fixed data'!$C$7</f>
        <v>8.4736168859849224E-3</v>
      </c>
      <c r="Y40" s="34">
        <f>$O$28/'Fixed data'!$C$7</f>
        <v>8.4736168859849224E-3</v>
      </c>
      <c r="Z40" s="34">
        <f>$O$28/'Fixed data'!$C$7</f>
        <v>8.4736168859849224E-3</v>
      </c>
      <c r="AA40" s="34">
        <f>$O$28/'Fixed data'!$C$7</f>
        <v>8.4736168859849224E-3</v>
      </c>
      <c r="AB40" s="34">
        <f>$O$28/'Fixed data'!$C$7</f>
        <v>8.4736168859849224E-3</v>
      </c>
      <c r="AC40" s="34">
        <f>$O$28/'Fixed data'!$C$7</f>
        <v>8.4736168859849224E-3</v>
      </c>
      <c r="AD40" s="34">
        <f>$O$28/'Fixed data'!$C$7</f>
        <v>8.4736168859849224E-3</v>
      </c>
      <c r="AE40" s="34">
        <f>$O$28/'Fixed data'!$C$7</f>
        <v>8.4736168859849224E-3</v>
      </c>
      <c r="AF40" s="34">
        <f>$O$28/'Fixed data'!$C$7</f>
        <v>8.4736168859849224E-3</v>
      </c>
      <c r="AG40" s="34">
        <f>$O$28/'Fixed data'!$C$7</f>
        <v>8.4736168859849224E-3</v>
      </c>
      <c r="AH40" s="34">
        <f>$O$28/'Fixed data'!$C$7</f>
        <v>8.4736168859849224E-3</v>
      </c>
      <c r="AI40" s="34">
        <f>$O$28/'Fixed data'!$C$7</f>
        <v>8.4736168859849224E-3</v>
      </c>
      <c r="AJ40" s="34">
        <f>$O$28/'Fixed data'!$C$7</f>
        <v>8.4736168859849224E-3</v>
      </c>
      <c r="AK40" s="34">
        <f>$O$28/'Fixed data'!$C$7</f>
        <v>8.4736168859849224E-3</v>
      </c>
      <c r="AL40" s="34">
        <f>$O$28/'Fixed data'!$C$7</f>
        <v>8.4736168859849224E-3</v>
      </c>
      <c r="AM40" s="34">
        <f>$O$28/'Fixed data'!$C$7</f>
        <v>8.4736168859849224E-3</v>
      </c>
      <c r="AN40" s="34">
        <f>$O$28/'Fixed data'!$C$7</f>
        <v>8.4736168859849224E-3</v>
      </c>
      <c r="AO40" s="34">
        <f>$O$28/'Fixed data'!$C$7</f>
        <v>8.4736168859849224E-3</v>
      </c>
      <c r="AP40" s="34">
        <f>$O$28/'Fixed data'!$C$7</f>
        <v>8.4736168859849224E-3</v>
      </c>
      <c r="AQ40" s="34">
        <f>$O$28/'Fixed data'!$C$7</f>
        <v>8.4736168859849224E-3</v>
      </c>
      <c r="AR40" s="34">
        <f>$O$28/'Fixed data'!$C$7</f>
        <v>8.4736168859849224E-3</v>
      </c>
      <c r="AS40" s="34">
        <f>$O$28/'Fixed data'!$C$7</f>
        <v>8.4736168859849224E-3</v>
      </c>
      <c r="AT40" s="34">
        <f>$O$28/'Fixed data'!$C$7</f>
        <v>8.4736168859849224E-3</v>
      </c>
      <c r="AU40" s="34">
        <f>$O$28/'Fixed data'!$C$7</f>
        <v>8.4736168859849224E-3</v>
      </c>
      <c r="AV40" s="34">
        <f>$O$28/'Fixed data'!$C$7</f>
        <v>8.4736168859849224E-3</v>
      </c>
      <c r="AW40" s="34">
        <f>$O$28/'Fixed data'!$C$7</f>
        <v>8.4736168859849224E-3</v>
      </c>
      <c r="AX40" s="34">
        <f>$O$28/'Fixed data'!$C$7</f>
        <v>8.4736168859849224E-3</v>
      </c>
      <c r="AY40" s="34">
        <f>$O$28/'Fixed data'!$C$7</f>
        <v>8.4736168859849224E-3</v>
      </c>
      <c r="AZ40" s="34">
        <f>$O$28/'Fixed data'!$C$7</f>
        <v>8.4736168859849224E-3</v>
      </c>
      <c r="BA40" s="34">
        <f>$O$28/'Fixed data'!$C$7</f>
        <v>8.4736168859849224E-3</v>
      </c>
      <c r="BB40" s="34">
        <f>$O$28/'Fixed data'!$C$7</f>
        <v>8.4736168859849224E-3</v>
      </c>
      <c r="BC40" s="34">
        <f>$O$28/'Fixed data'!$C$7</f>
        <v>8.4736168859849224E-3</v>
      </c>
      <c r="BD40" s="34">
        <f>$O$28/'Fixed data'!$C$7</f>
        <v>8.4736168859849224E-3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9.0169403055418429E-3</v>
      </c>
      <c r="R41" s="34">
        <f>$P$28/'Fixed data'!$C$7</f>
        <v>9.0169403055418429E-3</v>
      </c>
      <c r="S41" s="34">
        <f>$P$28/'Fixed data'!$C$7</f>
        <v>9.0169403055418429E-3</v>
      </c>
      <c r="T41" s="34">
        <f>$P$28/'Fixed data'!$C$7</f>
        <v>9.0169403055418429E-3</v>
      </c>
      <c r="U41" s="34">
        <f>$P$28/'Fixed data'!$C$7</f>
        <v>9.0169403055418429E-3</v>
      </c>
      <c r="V41" s="34">
        <f>$P$28/'Fixed data'!$C$7</f>
        <v>9.0169403055418429E-3</v>
      </c>
      <c r="W41" s="34">
        <f>$P$28/'Fixed data'!$C$7</f>
        <v>9.0169403055418429E-3</v>
      </c>
      <c r="X41" s="34">
        <f>$P$28/'Fixed data'!$C$7</f>
        <v>9.0169403055418429E-3</v>
      </c>
      <c r="Y41" s="34">
        <f>$P$28/'Fixed data'!$C$7</f>
        <v>9.0169403055418429E-3</v>
      </c>
      <c r="Z41" s="34">
        <f>$P$28/'Fixed data'!$C$7</f>
        <v>9.0169403055418429E-3</v>
      </c>
      <c r="AA41" s="34">
        <f>$P$28/'Fixed data'!$C$7</f>
        <v>9.0169403055418429E-3</v>
      </c>
      <c r="AB41" s="34">
        <f>$P$28/'Fixed data'!$C$7</f>
        <v>9.0169403055418429E-3</v>
      </c>
      <c r="AC41" s="34">
        <f>$P$28/'Fixed data'!$C$7</f>
        <v>9.0169403055418429E-3</v>
      </c>
      <c r="AD41" s="34">
        <f>$P$28/'Fixed data'!$C$7</f>
        <v>9.0169403055418429E-3</v>
      </c>
      <c r="AE41" s="34">
        <f>$P$28/'Fixed data'!$C$7</f>
        <v>9.0169403055418429E-3</v>
      </c>
      <c r="AF41" s="34">
        <f>$P$28/'Fixed data'!$C$7</f>
        <v>9.0169403055418429E-3</v>
      </c>
      <c r="AG41" s="34">
        <f>$P$28/'Fixed data'!$C$7</f>
        <v>9.0169403055418429E-3</v>
      </c>
      <c r="AH41" s="34">
        <f>$P$28/'Fixed data'!$C$7</f>
        <v>9.0169403055418429E-3</v>
      </c>
      <c r="AI41" s="34">
        <f>$P$28/'Fixed data'!$C$7</f>
        <v>9.0169403055418429E-3</v>
      </c>
      <c r="AJ41" s="34">
        <f>$P$28/'Fixed data'!$C$7</f>
        <v>9.0169403055418429E-3</v>
      </c>
      <c r="AK41" s="34">
        <f>$P$28/'Fixed data'!$C$7</f>
        <v>9.0169403055418429E-3</v>
      </c>
      <c r="AL41" s="34">
        <f>$P$28/'Fixed data'!$C$7</f>
        <v>9.0169403055418429E-3</v>
      </c>
      <c r="AM41" s="34">
        <f>$P$28/'Fixed data'!$C$7</f>
        <v>9.0169403055418429E-3</v>
      </c>
      <c r="AN41" s="34">
        <f>$P$28/'Fixed data'!$C$7</f>
        <v>9.0169403055418429E-3</v>
      </c>
      <c r="AO41" s="34">
        <f>$P$28/'Fixed data'!$C$7</f>
        <v>9.0169403055418429E-3</v>
      </c>
      <c r="AP41" s="34">
        <f>$P$28/'Fixed data'!$C$7</f>
        <v>9.0169403055418429E-3</v>
      </c>
      <c r="AQ41" s="34">
        <f>$P$28/'Fixed data'!$C$7</f>
        <v>9.0169403055418429E-3</v>
      </c>
      <c r="AR41" s="34">
        <f>$P$28/'Fixed data'!$C$7</f>
        <v>9.0169403055418429E-3</v>
      </c>
      <c r="AS41" s="34">
        <f>$P$28/'Fixed data'!$C$7</f>
        <v>9.0169403055418429E-3</v>
      </c>
      <c r="AT41" s="34">
        <f>$P$28/'Fixed data'!$C$7</f>
        <v>9.0169403055418429E-3</v>
      </c>
      <c r="AU41" s="34">
        <f>$P$28/'Fixed data'!$C$7</f>
        <v>9.0169403055418429E-3</v>
      </c>
      <c r="AV41" s="34">
        <f>$P$28/'Fixed data'!$C$7</f>
        <v>9.0169403055418429E-3</v>
      </c>
      <c r="AW41" s="34">
        <f>$P$28/'Fixed data'!$C$7</f>
        <v>9.0169403055418429E-3</v>
      </c>
      <c r="AX41" s="34">
        <f>$P$28/'Fixed data'!$C$7</f>
        <v>9.0169403055418429E-3</v>
      </c>
      <c r="AY41" s="34">
        <f>$P$28/'Fixed data'!$C$7</f>
        <v>9.0169403055418429E-3</v>
      </c>
      <c r="AZ41" s="34">
        <f>$P$28/'Fixed data'!$C$7</f>
        <v>9.0169403055418429E-3</v>
      </c>
      <c r="BA41" s="34">
        <f>$P$28/'Fixed data'!$C$7</f>
        <v>9.0169403055418429E-3</v>
      </c>
      <c r="BB41" s="34">
        <f>$P$28/'Fixed data'!$C$7</f>
        <v>9.0169403055418429E-3</v>
      </c>
      <c r="BC41" s="34">
        <f>$P$28/'Fixed data'!$C$7</f>
        <v>9.0169403055418429E-3</v>
      </c>
      <c r="BD41" s="34">
        <f>$P$28/'Fixed data'!$C$7</f>
        <v>9.0169403055418429E-3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9.5803417815908763E-3</v>
      </c>
      <c r="S42" s="34">
        <f>$Q$28/'Fixed data'!$C$7</f>
        <v>9.5803417815908763E-3</v>
      </c>
      <c r="T42" s="34">
        <f>$Q$28/'Fixed data'!$C$7</f>
        <v>9.5803417815908763E-3</v>
      </c>
      <c r="U42" s="34">
        <f>$Q$28/'Fixed data'!$C$7</f>
        <v>9.5803417815908763E-3</v>
      </c>
      <c r="V42" s="34">
        <f>$Q$28/'Fixed data'!$C$7</f>
        <v>9.5803417815908763E-3</v>
      </c>
      <c r="W42" s="34">
        <f>$Q$28/'Fixed data'!$C$7</f>
        <v>9.5803417815908763E-3</v>
      </c>
      <c r="X42" s="34">
        <f>$Q$28/'Fixed data'!$C$7</f>
        <v>9.5803417815908763E-3</v>
      </c>
      <c r="Y42" s="34">
        <f>$Q$28/'Fixed data'!$C$7</f>
        <v>9.5803417815908763E-3</v>
      </c>
      <c r="Z42" s="34">
        <f>$Q$28/'Fixed data'!$C$7</f>
        <v>9.5803417815908763E-3</v>
      </c>
      <c r="AA42" s="34">
        <f>$Q$28/'Fixed data'!$C$7</f>
        <v>9.5803417815908763E-3</v>
      </c>
      <c r="AB42" s="34">
        <f>$Q$28/'Fixed data'!$C$7</f>
        <v>9.5803417815908763E-3</v>
      </c>
      <c r="AC42" s="34">
        <f>$Q$28/'Fixed data'!$C$7</f>
        <v>9.5803417815908763E-3</v>
      </c>
      <c r="AD42" s="34">
        <f>$Q$28/'Fixed data'!$C$7</f>
        <v>9.5803417815908763E-3</v>
      </c>
      <c r="AE42" s="34">
        <f>$Q$28/'Fixed data'!$C$7</f>
        <v>9.5803417815908763E-3</v>
      </c>
      <c r="AF42" s="34">
        <f>$Q$28/'Fixed data'!$C$7</f>
        <v>9.5803417815908763E-3</v>
      </c>
      <c r="AG42" s="34">
        <f>$Q$28/'Fixed data'!$C$7</f>
        <v>9.5803417815908763E-3</v>
      </c>
      <c r="AH42" s="34">
        <f>$Q$28/'Fixed data'!$C$7</f>
        <v>9.5803417815908763E-3</v>
      </c>
      <c r="AI42" s="34">
        <f>$Q$28/'Fixed data'!$C$7</f>
        <v>9.5803417815908763E-3</v>
      </c>
      <c r="AJ42" s="34">
        <f>$Q$28/'Fixed data'!$C$7</f>
        <v>9.5803417815908763E-3</v>
      </c>
      <c r="AK42" s="34">
        <f>$Q$28/'Fixed data'!$C$7</f>
        <v>9.5803417815908763E-3</v>
      </c>
      <c r="AL42" s="34">
        <f>$Q$28/'Fixed data'!$C$7</f>
        <v>9.5803417815908763E-3</v>
      </c>
      <c r="AM42" s="34">
        <f>$Q$28/'Fixed data'!$C$7</f>
        <v>9.5803417815908763E-3</v>
      </c>
      <c r="AN42" s="34">
        <f>$Q$28/'Fixed data'!$C$7</f>
        <v>9.5803417815908763E-3</v>
      </c>
      <c r="AO42" s="34">
        <f>$Q$28/'Fixed data'!$C$7</f>
        <v>9.5803417815908763E-3</v>
      </c>
      <c r="AP42" s="34">
        <f>$Q$28/'Fixed data'!$C$7</f>
        <v>9.5803417815908763E-3</v>
      </c>
      <c r="AQ42" s="34">
        <f>$Q$28/'Fixed data'!$C$7</f>
        <v>9.5803417815908763E-3</v>
      </c>
      <c r="AR42" s="34">
        <f>$Q$28/'Fixed data'!$C$7</f>
        <v>9.5803417815908763E-3</v>
      </c>
      <c r="AS42" s="34">
        <f>$Q$28/'Fixed data'!$C$7</f>
        <v>9.5803417815908763E-3</v>
      </c>
      <c r="AT42" s="34">
        <f>$Q$28/'Fixed data'!$C$7</f>
        <v>9.5803417815908763E-3</v>
      </c>
      <c r="AU42" s="34">
        <f>$Q$28/'Fixed data'!$C$7</f>
        <v>9.5803417815908763E-3</v>
      </c>
      <c r="AV42" s="34">
        <f>$Q$28/'Fixed data'!$C$7</f>
        <v>9.5803417815908763E-3</v>
      </c>
      <c r="AW42" s="34">
        <f>$Q$28/'Fixed data'!$C$7</f>
        <v>9.5803417815908763E-3</v>
      </c>
      <c r="AX42" s="34">
        <f>$Q$28/'Fixed data'!$C$7</f>
        <v>9.5803417815908763E-3</v>
      </c>
      <c r="AY42" s="34">
        <f>$Q$28/'Fixed data'!$C$7</f>
        <v>9.5803417815908763E-3</v>
      </c>
      <c r="AZ42" s="34">
        <f>$Q$28/'Fixed data'!$C$7</f>
        <v>9.5803417815908763E-3</v>
      </c>
      <c r="BA42" s="34">
        <f>$Q$28/'Fixed data'!$C$7</f>
        <v>9.5803417815908763E-3</v>
      </c>
      <c r="BB42" s="34">
        <f>$Q$28/'Fixed data'!$C$7</f>
        <v>9.5803417815908763E-3</v>
      </c>
      <c r="BC42" s="34">
        <f>$Q$28/'Fixed data'!$C$7</f>
        <v>9.5803417815908763E-3</v>
      </c>
      <c r="BD42" s="34">
        <f>$Q$28/'Fixed data'!$C$7</f>
        <v>9.5803417815908763E-3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1.0164188428838256E-2</v>
      </c>
      <c r="T43" s="34">
        <f>$R$28/'Fixed data'!$C$7</f>
        <v>1.0164188428838256E-2</v>
      </c>
      <c r="U43" s="34">
        <f>$R$28/'Fixed data'!$C$7</f>
        <v>1.0164188428838256E-2</v>
      </c>
      <c r="V43" s="34">
        <f>$R$28/'Fixed data'!$C$7</f>
        <v>1.0164188428838256E-2</v>
      </c>
      <c r="W43" s="34">
        <f>$R$28/'Fixed data'!$C$7</f>
        <v>1.0164188428838256E-2</v>
      </c>
      <c r="X43" s="34">
        <f>$R$28/'Fixed data'!$C$7</f>
        <v>1.0164188428838256E-2</v>
      </c>
      <c r="Y43" s="34">
        <f>$R$28/'Fixed data'!$C$7</f>
        <v>1.0164188428838256E-2</v>
      </c>
      <c r="Z43" s="34">
        <f>$R$28/'Fixed data'!$C$7</f>
        <v>1.0164188428838256E-2</v>
      </c>
      <c r="AA43" s="34">
        <f>$R$28/'Fixed data'!$C$7</f>
        <v>1.0164188428838256E-2</v>
      </c>
      <c r="AB43" s="34">
        <f>$R$28/'Fixed data'!$C$7</f>
        <v>1.0164188428838256E-2</v>
      </c>
      <c r="AC43" s="34">
        <f>$R$28/'Fixed data'!$C$7</f>
        <v>1.0164188428838256E-2</v>
      </c>
      <c r="AD43" s="34">
        <f>$R$28/'Fixed data'!$C$7</f>
        <v>1.0164188428838256E-2</v>
      </c>
      <c r="AE43" s="34">
        <f>$R$28/'Fixed data'!$C$7</f>
        <v>1.0164188428838256E-2</v>
      </c>
      <c r="AF43" s="34">
        <f>$R$28/'Fixed data'!$C$7</f>
        <v>1.0164188428838256E-2</v>
      </c>
      <c r="AG43" s="34">
        <f>$R$28/'Fixed data'!$C$7</f>
        <v>1.0164188428838256E-2</v>
      </c>
      <c r="AH43" s="34">
        <f>$R$28/'Fixed data'!$C$7</f>
        <v>1.0164188428838256E-2</v>
      </c>
      <c r="AI43" s="34">
        <f>$R$28/'Fixed data'!$C$7</f>
        <v>1.0164188428838256E-2</v>
      </c>
      <c r="AJ43" s="34">
        <f>$R$28/'Fixed data'!$C$7</f>
        <v>1.0164188428838256E-2</v>
      </c>
      <c r="AK43" s="34">
        <f>$R$28/'Fixed data'!$C$7</f>
        <v>1.0164188428838256E-2</v>
      </c>
      <c r="AL43" s="34">
        <f>$R$28/'Fixed data'!$C$7</f>
        <v>1.0164188428838256E-2</v>
      </c>
      <c r="AM43" s="34">
        <f>$R$28/'Fixed data'!$C$7</f>
        <v>1.0164188428838256E-2</v>
      </c>
      <c r="AN43" s="34">
        <f>$R$28/'Fixed data'!$C$7</f>
        <v>1.0164188428838256E-2</v>
      </c>
      <c r="AO43" s="34">
        <f>$R$28/'Fixed data'!$C$7</f>
        <v>1.0164188428838256E-2</v>
      </c>
      <c r="AP43" s="34">
        <f>$R$28/'Fixed data'!$C$7</f>
        <v>1.0164188428838256E-2</v>
      </c>
      <c r="AQ43" s="34">
        <f>$R$28/'Fixed data'!$C$7</f>
        <v>1.0164188428838256E-2</v>
      </c>
      <c r="AR43" s="34">
        <f>$R$28/'Fixed data'!$C$7</f>
        <v>1.0164188428838256E-2</v>
      </c>
      <c r="AS43" s="34">
        <f>$R$28/'Fixed data'!$C$7</f>
        <v>1.0164188428838256E-2</v>
      </c>
      <c r="AT43" s="34">
        <f>$R$28/'Fixed data'!$C$7</f>
        <v>1.0164188428838256E-2</v>
      </c>
      <c r="AU43" s="34">
        <f>$R$28/'Fixed data'!$C$7</f>
        <v>1.0164188428838256E-2</v>
      </c>
      <c r="AV43" s="34">
        <f>$R$28/'Fixed data'!$C$7</f>
        <v>1.0164188428838256E-2</v>
      </c>
      <c r="AW43" s="34">
        <f>$R$28/'Fixed data'!$C$7</f>
        <v>1.0164188428838256E-2</v>
      </c>
      <c r="AX43" s="34">
        <f>$R$28/'Fixed data'!$C$7</f>
        <v>1.0164188428838256E-2</v>
      </c>
      <c r="AY43" s="34">
        <f>$R$28/'Fixed data'!$C$7</f>
        <v>1.0164188428838256E-2</v>
      </c>
      <c r="AZ43" s="34">
        <f>$R$28/'Fixed data'!$C$7</f>
        <v>1.0164188428838256E-2</v>
      </c>
      <c r="BA43" s="34">
        <f>$R$28/'Fixed data'!$C$7</f>
        <v>1.0164188428838256E-2</v>
      </c>
      <c r="BB43" s="34">
        <f>$R$28/'Fixed data'!$C$7</f>
        <v>1.0164188428838256E-2</v>
      </c>
      <c r="BC43" s="34">
        <f>$R$28/'Fixed data'!$C$7</f>
        <v>1.0164188428838256E-2</v>
      </c>
      <c r="BD43" s="34">
        <f>$R$28/'Fixed data'!$C$7</f>
        <v>1.0164188428838256E-2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1.0768848444308468E-2</v>
      </c>
      <c r="U44" s="34">
        <f>$S$28/'Fixed data'!$C$7</f>
        <v>1.0768848444308468E-2</v>
      </c>
      <c r="V44" s="34">
        <f>$S$28/'Fixed data'!$C$7</f>
        <v>1.0768848444308468E-2</v>
      </c>
      <c r="W44" s="34">
        <f>$S$28/'Fixed data'!$C$7</f>
        <v>1.0768848444308468E-2</v>
      </c>
      <c r="X44" s="34">
        <f>$S$28/'Fixed data'!$C$7</f>
        <v>1.0768848444308468E-2</v>
      </c>
      <c r="Y44" s="34">
        <f>$S$28/'Fixed data'!$C$7</f>
        <v>1.0768848444308468E-2</v>
      </c>
      <c r="Z44" s="34">
        <f>$S$28/'Fixed data'!$C$7</f>
        <v>1.0768848444308468E-2</v>
      </c>
      <c r="AA44" s="34">
        <f>$S$28/'Fixed data'!$C$7</f>
        <v>1.0768848444308468E-2</v>
      </c>
      <c r="AB44" s="34">
        <f>$S$28/'Fixed data'!$C$7</f>
        <v>1.0768848444308468E-2</v>
      </c>
      <c r="AC44" s="34">
        <f>$S$28/'Fixed data'!$C$7</f>
        <v>1.0768848444308468E-2</v>
      </c>
      <c r="AD44" s="34">
        <f>$S$28/'Fixed data'!$C$7</f>
        <v>1.0768848444308468E-2</v>
      </c>
      <c r="AE44" s="34">
        <f>$S$28/'Fixed data'!$C$7</f>
        <v>1.0768848444308468E-2</v>
      </c>
      <c r="AF44" s="34">
        <f>$S$28/'Fixed data'!$C$7</f>
        <v>1.0768848444308468E-2</v>
      </c>
      <c r="AG44" s="34">
        <f>$S$28/'Fixed data'!$C$7</f>
        <v>1.0768848444308468E-2</v>
      </c>
      <c r="AH44" s="34">
        <f>$S$28/'Fixed data'!$C$7</f>
        <v>1.0768848444308468E-2</v>
      </c>
      <c r="AI44" s="34">
        <f>$S$28/'Fixed data'!$C$7</f>
        <v>1.0768848444308468E-2</v>
      </c>
      <c r="AJ44" s="34">
        <f>$S$28/'Fixed data'!$C$7</f>
        <v>1.0768848444308468E-2</v>
      </c>
      <c r="AK44" s="34">
        <f>$S$28/'Fixed data'!$C$7</f>
        <v>1.0768848444308468E-2</v>
      </c>
      <c r="AL44" s="34">
        <f>$S$28/'Fixed data'!$C$7</f>
        <v>1.0768848444308468E-2</v>
      </c>
      <c r="AM44" s="34">
        <f>$S$28/'Fixed data'!$C$7</f>
        <v>1.0768848444308468E-2</v>
      </c>
      <c r="AN44" s="34">
        <f>$S$28/'Fixed data'!$C$7</f>
        <v>1.0768848444308468E-2</v>
      </c>
      <c r="AO44" s="34">
        <f>$S$28/'Fixed data'!$C$7</f>
        <v>1.0768848444308468E-2</v>
      </c>
      <c r="AP44" s="34">
        <f>$S$28/'Fixed data'!$C$7</f>
        <v>1.0768848444308468E-2</v>
      </c>
      <c r="AQ44" s="34">
        <f>$S$28/'Fixed data'!$C$7</f>
        <v>1.0768848444308468E-2</v>
      </c>
      <c r="AR44" s="34">
        <f>$S$28/'Fixed data'!$C$7</f>
        <v>1.0768848444308468E-2</v>
      </c>
      <c r="AS44" s="34">
        <f>$S$28/'Fixed data'!$C$7</f>
        <v>1.0768848444308468E-2</v>
      </c>
      <c r="AT44" s="34">
        <f>$S$28/'Fixed data'!$C$7</f>
        <v>1.0768848444308468E-2</v>
      </c>
      <c r="AU44" s="34">
        <f>$S$28/'Fixed data'!$C$7</f>
        <v>1.0768848444308468E-2</v>
      </c>
      <c r="AV44" s="34">
        <f>$S$28/'Fixed data'!$C$7</f>
        <v>1.0768848444308468E-2</v>
      </c>
      <c r="AW44" s="34">
        <f>$S$28/'Fixed data'!$C$7</f>
        <v>1.0768848444308468E-2</v>
      </c>
      <c r="AX44" s="34">
        <f>$S$28/'Fixed data'!$C$7</f>
        <v>1.0768848444308468E-2</v>
      </c>
      <c r="AY44" s="34">
        <f>$S$28/'Fixed data'!$C$7</f>
        <v>1.0768848444308468E-2</v>
      </c>
      <c r="AZ44" s="34">
        <f>$S$28/'Fixed data'!$C$7</f>
        <v>1.0768848444308468E-2</v>
      </c>
      <c r="BA44" s="34">
        <f>$S$28/'Fixed data'!$C$7</f>
        <v>1.0768848444308468E-2</v>
      </c>
      <c r="BB44" s="34">
        <f>$S$28/'Fixed data'!$C$7</f>
        <v>1.0768848444308468E-2</v>
      </c>
      <c r="BC44" s="34">
        <f>$S$28/'Fixed data'!$C$7</f>
        <v>1.0768848444308468E-2</v>
      </c>
      <c r="BD44" s="34">
        <f>$S$28/'Fixed data'!$C$7</f>
        <v>1.0768848444308468E-2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1.1289007671459222E-2</v>
      </c>
      <c r="V45" s="34">
        <f>$T$28/'Fixed data'!$C$7</f>
        <v>1.1289007671459222E-2</v>
      </c>
      <c r="W45" s="34">
        <f>$T$28/'Fixed data'!$C$7</f>
        <v>1.1289007671459222E-2</v>
      </c>
      <c r="X45" s="34">
        <f>$T$28/'Fixed data'!$C$7</f>
        <v>1.1289007671459222E-2</v>
      </c>
      <c r="Y45" s="34">
        <f>$T$28/'Fixed data'!$C$7</f>
        <v>1.1289007671459222E-2</v>
      </c>
      <c r="Z45" s="34">
        <f>$T$28/'Fixed data'!$C$7</f>
        <v>1.1289007671459222E-2</v>
      </c>
      <c r="AA45" s="34">
        <f>$T$28/'Fixed data'!$C$7</f>
        <v>1.1289007671459222E-2</v>
      </c>
      <c r="AB45" s="34">
        <f>$T$28/'Fixed data'!$C$7</f>
        <v>1.1289007671459222E-2</v>
      </c>
      <c r="AC45" s="34">
        <f>$T$28/'Fixed data'!$C$7</f>
        <v>1.1289007671459222E-2</v>
      </c>
      <c r="AD45" s="34">
        <f>$T$28/'Fixed data'!$C$7</f>
        <v>1.1289007671459222E-2</v>
      </c>
      <c r="AE45" s="34">
        <f>$T$28/'Fixed data'!$C$7</f>
        <v>1.1289007671459222E-2</v>
      </c>
      <c r="AF45" s="34">
        <f>$T$28/'Fixed data'!$C$7</f>
        <v>1.1289007671459222E-2</v>
      </c>
      <c r="AG45" s="34">
        <f>$T$28/'Fixed data'!$C$7</f>
        <v>1.1289007671459222E-2</v>
      </c>
      <c r="AH45" s="34">
        <f>$T$28/'Fixed data'!$C$7</f>
        <v>1.1289007671459222E-2</v>
      </c>
      <c r="AI45" s="34">
        <f>$T$28/'Fixed data'!$C$7</f>
        <v>1.1289007671459222E-2</v>
      </c>
      <c r="AJ45" s="34">
        <f>$T$28/'Fixed data'!$C$7</f>
        <v>1.1289007671459222E-2</v>
      </c>
      <c r="AK45" s="34">
        <f>$T$28/'Fixed data'!$C$7</f>
        <v>1.1289007671459222E-2</v>
      </c>
      <c r="AL45" s="34">
        <f>$T$28/'Fixed data'!$C$7</f>
        <v>1.1289007671459222E-2</v>
      </c>
      <c r="AM45" s="34">
        <f>$T$28/'Fixed data'!$C$7</f>
        <v>1.1289007671459222E-2</v>
      </c>
      <c r="AN45" s="34">
        <f>$T$28/'Fixed data'!$C$7</f>
        <v>1.1289007671459222E-2</v>
      </c>
      <c r="AO45" s="34">
        <f>$T$28/'Fixed data'!$C$7</f>
        <v>1.1289007671459222E-2</v>
      </c>
      <c r="AP45" s="34">
        <f>$T$28/'Fixed data'!$C$7</f>
        <v>1.1289007671459222E-2</v>
      </c>
      <c r="AQ45" s="34">
        <f>$T$28/'Fixed data'!$C$7</f>
        <v>1.1289007671459222E-2</v>
      </c>
      <c r="AR45" s="34">
        <f>$T$28/'Fixed data'!$C$7</f>
        <v>1.1289007671459222E-2</v>
      </c>
      <c r="AS45" s="34">
        <f>$T$28/'Fixed data'!$C$7</f>
        <v>1.1289007671459222E-2</v>
      </c>
      <c r="AT45" s="34">
        <f>$T$28/'Fixed data'!$C$7</f>
        <v>1.1289007671459222E-2</v>
      </c>
      <c r="AU45" s="34">
        <f>$T$28/'Fixed data'!$C$7</f>
        <v>1.1289007671459222E-2</v>
      </c>
      <c r="AV45" s="34">
        <f>$T$28/'Fixed data'!$C$7</f>
        <v>1.1289007671459222E-2</v>
      </c>
      <c r="AW45" s="34">
        <f>$T$28/'Fixed data'!$C$7</f>
        <v>1.1289007671459222E-2</v>
      </c>
      <c r="AX45" s="34">
        <f>$T$28/'Fixed data'!$C$7</f>
        <v>1.1289007671459222E-2</v>
      </c>
      <c r="AY45" s="34">
        <f>$T$28/'Fixed data'!$C$7</f>
        <v>1.1289007671459222E-2</v>
      </c>
      <c r="AZ45" s="34">
        <f>$T$28/'Fixed data'!$C$7</f>
        <v>1.1289007671459222E-2</v>
      </c>
      <c r="BA45" s="34">
        <f>$T$28/'Fixed data'!$C$7</f>
        <v>1.1289007671459222E-2</v>
      </c>
      <c r="BB45" s="34">
        <f>$T$28/'Fixed data'!$C$7</f>
        <v>1.1289007671459222E-2</v>
      </c>
      <c r="BC45" s="34">
        <f>$T$28/'Fixed data'!$C$7</f>
        <v>1.1289007671459222E-2</v>
      </c>
      <c r="BD45" s="34">
        <f>$T$28/'Fixed data'!$C$7</f>
        <v>1.1289007671459222E-2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1.1814005524656683E-2</v>
      </c>
      <c r="W46" s="34">
        <f>$U$28/'Fixed data'!$C$7</f>
        <v>1.1814005524656683E-2</v>
      </c>
      <c r="X46" s="34">
        <f>$U$28/'Fixed data'!$C$7</f>
        <v>1.1814005524656683E-2</v>
      </c>
      <c r="Y46" s="34">
        <f>$U$28/'Fixed data'!$C$7</f>
        <v>1.1814005524656683E-2</v>
      </c>
      <c r="Z46" s="34">
        <f>$U$28/'Fixed data'!$C$7</f>
        <v>1.1814005524656683E-2</v>
      </c>
      <c r="AA46" s="34">
        <f>$U$28/'Fixed data'!$C$7</f>
        <v>1.1814005524656683E-2</v>
      </c>
      <c r="AB46" s="34">
        <f>$U$28/'Fixed data'!$C$7</f>
        <v>1.1814005524656683E-2</v>
      </c>
      <c r="AC46" s="34">
        <f>$U$28/'Fixed data'!$C$7</f>
        <v>1.1814005524656683E-2</v>
      </c>
      <c r="AD46" s="34">
        <f>$U$28/'Fixed data'!$C$7</f>
        <v>1.1814005524656683E-2</v>
      </c>
      <c r="AE46" s="34">
        <f>$U$28/'Fixed data'!$C$7</f>
        <v>1.1814005524656683E-2</v>
      </c>
      <c r="AF46" s="34">
        <f>$U$28/'Fixed data'!$C$7</f>
        <v>1.1814005524656683E-2</v>
      </c>
      <c r="AG46" s="34">
        <f>$U$28/'Fixed data'!$C$7</f>
        <v>1.1814005524656683E-2</v>
      </c>
      <c r="AH46" s="34">
        <f>$U$28/'Fixed data'!$C$7</f>
        <v>1.1814005524656683E-2</v>
      </c>
      <c r="AI46" s="34">
        <f>$U$28/'Fixed data'!$C$7</f>
        <v>1.1814005524656683E-2</v>
      </c>
      <c r="AJ46" s="34">
        <f>$U$28/'Fixed data'!$C$7</f>
        <v>1.1814005524656683E-2</v>
      </c>
      <c r="AK46" s="34">
        <f>$U$28/'Fixed data'!$C$7</f>
        <v>1.1814005524656683E-2</v>
      </c>
      <c r="AL46" s="34">
        <f>$U$28/'Fixed data'!$C$7</f>
        <v>1.1814005524656683E-2</v>
      </c>
      <c r="AM46" s="34">
        <f>$U$28/'Fixed data'!$C$7</f>
        <v>1.1814005524656683E-2</v>
      </c>
      <c r="AN46" s="34">
        <f>$U$28/'Fixed data'!$C$7</f>
        <v>1.1814005524656683E-2</v>
      </c>
      <c r="AO46" s="34">
        <f>$U$28/'Fixed data'!$C$7</f>
        <v>1.1814005524656683E-2</v>
      </c>
      <c r="AP46" s="34">
        <f>$U$28/'Fixed data'!$C$7</f>
        <v>1.1814005524656683E-2</v>
      </c>
      <c r="AQ46" s="34">
        <f>$U$28/'Fixed data'!$C$7</f>
        <v>1.1814005524656683E-2</v>
      </c>
      <c r="AR46" s="34">
        <f>$U$28/'Fixed data'!$C$7</f>
        <v>1.1814005524656683E-2</v>
      </c>
      <c r="AS46" s="34">
        <f>$U$28/'Fixed data'!$C$7</f>
        <v>1.1814005524656683E-2</v>
      </c>
      <c r="AT46" s="34">
        <f>$U$28/'Fixed data'!$C$7</f>
        <v>1.1814005524656683E-2</v>
      </c>
      <c r="AU46" s="34">
        <f>$U$28/'Fixed data'!$C$7</f>
        <v>1.1814005524656683E-2</v>
      </c>
      <c r="AV46" s="34">
        <f>$U$28/'Fixed data'!$C$7</f>
        <v>1.1814005524656683E-2</v>
      </c>
      <c r="AW46" s="34">
        <f>$U$28/'Fixed data'!$C$7</f>
        <v>1.1814005524656683E-2</v>
      </c>
      <c r="AX46" s="34">
        <f>$U$28/'Fixed data'!$C$7</f>
        <v>1.1814005524656683E-2</v>
      </c>
      <c r="AY46" s="34">
        <f>$U$28/'Fixed data'!$C$7</f>
        <v>1.1814005524656683E-2</v>
      </c>
      <c r="AZ46" s="34">
        <f>$U$28/'Fixed data'!$C$7</f>
        <v>1.1814005524656683E-2</v>
      </c>
      <c r="BA46" s="34">
        <f>$U$28/'Fixed data'!$C$7</f>
        <v>1.1814005524656683E-2</v>
      </c>
      <c r="BB46" s="34">
        <f>$U$28/'Fixed data'!$C$7</f>
        <v>1.1814005524656683E-2</v>
      </c>
      <c r="BC46" s="34">
        <f>$U$28/'Fixed data'!$C$7</f>
        <v>1.1814005524656683E-2</v>
      </c>
      <c r="BD46" s="34">
        <f>$U$28/'Fixed data'!$C$7</f>
        <v>1.1814005524656683E-2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1.224518572603695E-2</v>
      </c>
      <c r="X47" s="34">
        <f>$V$28/'Fixed data'!$C$7</f>
        <v>1.224518572603695E-2</v>
      </c>
      <c r="Y47" s="34">
        <f>$V$28/'Fixed data'!$C$7</f>
        <v>1.224518572603695E-2</v>
      </c>
      <c r="Z47" s="34">
        <f>$V$28/'Fixed data'!$C$7</f>
        <v>1.224518572603695E-2</v>
      </c>
      <c r="AA47" s="34">
        <f>$V$28/'Fixed data'!$C$7</f>
        <v>1.224518572603695E-2</v>
      </c>
      <c r="AB47" s="34">
        <f>$V$28/'Fixed data'!$C$7</f>
        <v>1.224518572603695E-2</v>
      </c>
      <c r="AC47" s="34">
        <f>$V$28/'Fixed data'!$C$7</f>
        <v>1.224518572603695E-2</v>
      </c>
      <c r="AD47" s="34">
        <f>$V$28/'Fixed data'!$C$7</f>
        <v>1.224518572603695E-2</v>
      </c>
      <c r="AE47" s="34">
        <f>$V$28/'Fixed data'!$C$7</f>
        <v>1.224518572603695E-2</v>
      </c>
      <c r="AF47" s="34">
        <f>$V$28/'Fixed data'!$C$7</f>
        <v>1.224518572603695E-2</v>
      </c>
      <c r="AG47" s="34">
        <f>$V$28/'Fixed data'!$C$7</f>
        <v>1.224518572603695E-2</v>
      </c>
      <c r="AH47" s="34">
        <f>$V$28/'Fixed data'!$C$7</f>
        <v>1.224518572603695E-2</v>
      </c>
      <c r="AI47" s="34">
        <f>$V$28/'Fixed data'!$C$7</f>
        <v>1.224518572603695E-2</v>
      </c>
      <c r="AJ47" s="34">
        <f>$V$28/'Fixed data'!$C$7</f>
        <v>1.224518572603695E-2</v>
      </c>
      <c r="AK47" s="34">
        <f>$V$28/'Fixed data'!$C$7</f>
        <v>1.224518572603695E-2</v>
      </c>
      <c r="AL47" s="34">
        <f>$V$28/'Fixed data'!$C$7</f>
        <v>1.224518572603695E-2</v>
      </c>
      <c r="AM47" s="34">
        <f>$V$28/'Fixed data'!$C$7</f>
        <v>1.224518572603695E-2</v>
      </c>
      <c r="AN47" s="34">
        <f>$V$28/'Fixed data'!$C$7</f>
        <v>1.224518572603695E-2</v>
      </c>
      <c r="AO47" s="34">
        <f>$V$28/'Fixed data'!$C$7</f>
        <v>1.224518572603695E-2</v>
      </c>
      <c r="AP47" s="34">
        <f>$V$28/'Fixed data'!$C$7</f>
        <v>1.224518572603695E-2</v>
      </c>
      <c r="AQ47" s="34">
        <f>$V$28/'Fixed data'!$C$7</f>
        <v>1.224518572603695E-2</v>
      </c>
      <c r="AR47" s="34">
        <f>$V$28/'Fixed data'!$C$7</f>
        <v>1.224518572603695E-2</v>
      </c>
      <c r="AS47" s="34">
        <f>$V$28/'Fixed data'!$C$7</f>
        <v>1.224518572603695E-2</v>
      </c>
      <c r="AT47" s="34">
        <f>$V$28/'Fixed data'!$C$7</f>
        <v>1.224518572603695E-2</v>
      </c>
      <c r="AU47" s="34">
        <f>$V$28/'Fixed data'!$C$7</f>
        <v>1.224518572603695E-2</v>
      </c>
      <c r="AV47" s="34">
        <f>$V$28/'Fixed data'!$C$7</f>
        <v>1.224518572603695E-2</v>
      </c>
      <c r="AW47" s="34">
        <f>$V$28/'Fixed data'!$C$7</f>
        <v>1.224518572603695E-2</v>
      </c>
      <c r="AX47" s="34">
        <f>$V$28/'Fixed data'!$C$7</f>
        <v>1.224518572603695E-2</v>
      </c>
      <c r="AY47" s="34">
        <f>$V$28/'Fixed data'!$C$7</f>
        <v>1.224518572603695E-2</v>
      </c>
      <c r="AZ47" s="34">
        <f>$V$28/'Fixed data'!$C$7</f>
        <v>1.224518572603695E-2</v>
      </c>
      <c r="BA47" s="34">
        <f>$V$28/'Fixed data'!$C$7</f>
        <v>1.224518572603695E-2</v>
      </c>
      <c r="BB47" s="34">
        <f>$V$28/'Fixed data'!$C$7</f>
        <v>1.224518572603695E-2</v>
      </c>
      <c r="BC47" s="34">
        <f>$V$28/'Fixed data'!$C$7</f>
        <v>1.224518572603695E-2</v>
      </c>
      <c r="BD47" s="34">
        <f>$V$28/'Fixed data'!$C$7</f>
        <v>1.224518572603695E-2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1.2539743939346483E-2</v>
      </c>
      <c r="Y48" s="34">
        <f>$W$28/'Fixed data'!$C$7</f>
        <v>1.2539743939346483E-2</v>
      </c>
      <c r="Z48" s="34">
        <f>$W$28/'Fixed data'!$C$7</f>
        <v>1.2539743939346483E-2</v>
      </c>
      <c r="AA48" s="34">
        <f>$W$28/'Fixed data'!$C$7</f>
        <v>1.2539743939346483E-2</v>
      </c>
      <c r="AB48" s="34">
        <f>$W$28/'Fixed data'!$C$7</f>
        <v>1.2539743939346483E-2</v>
      </c>
      <c r="AC48" s="34">
        <f>$W$28/'Fixed data'!$C$7</f>
        <v>1.2539743939346483E-2</v>
      </c>
      <c r="AD48" s="34">
        <f>$W$28/'Fixed data'!$C$7</f>
        <v>1.2539743939346483E-2</v>
      </c>
      <c r="AE48" s="34">
        <f>$W$28/'Fixed data'!$C$7</f>
        <v>1.2539743939346483E-2</v>
      </c>
      <c r="AF48" s="34">
        <f>$W$28/'Fixed data'!$C$7</f>
        <v>1.2539743939346483E-2</v>
      </c>
      <c r="AG48" s="34">
        <f>$W$28/'Fixed data'!$C$7</f>
        <v>1.2539743939346483E-2</v>
      </c>
      <c r="AH48" s="34">
        <f>$W$28/'Fixed data'!$C$7</f>
        <v>1.2539743939346483E-2</v>
      </c>
      <c r="AI48" s="34">
        <f>$W$28/'Fixed data'!$C$7</f>
        <v>1.2539743939346483E-2</v>
      </c>
      <c r="AJ48" s="34">
        <f>$W$28/'Fixed data'!$C$7</f>
        <v>1.2539743939346483E-2</v>
      </c>
      <c r="AK48" s="34">
        <f>$W$28/'Fixed data'!$C$7</f>
        <v>1.2539743939346483E-2</v>
      </c>
      <c r="AL48" s="34">
        <f>$W$28/'Fixed data'!$C$7</f>
        <v>1.2539743939346483E-2</v>
      </c>
      <c r="AM48" s="34">
        <f>$W$28/'Fixed data'!$C$7</f>
        <v>1.2539743939346483E-2</v>
      </c>
      <c r="AN48" s="34">
        <f>$W$28/'Fixed data'!$C$7</f>
        <v>1.2539743939346483E-2</v>
      </c>
      <c r="AO48" s="34">
        <f>$W$28/'Fixed data'!$C$7</f>
        <v>1.2539743939346483E-2</v>
      </c>
      <c r="AP48" s="34">
        <f>$W$28/'Fixed data'!$C$7</f>
        <v>1.2539743939346483E-2</v>
      </c>
      <c r="AQ48" s="34">
        <f>$W$28/'Fixed data'!$C$7</f>
        <v>1.2539743939346483E-2</v>
      </c>
      <c r="AR48" s="34">
        <f>$W$28/'Fixed data'!$C$7</f>
        <v>1.2539743939346483E-2</v>
      </c>
      <c r="AS48" s="34">
        <f>$W$28/'Fixed data'!$C$7</f>
        <v>1.2539743939346483E-2</v>
      </c>
      <c r="AT48" s="34">
        <f>$W$28/'Fixed data'!$C$7</f>
        <v>1.2539743939346483E-2</v>
      </c>
      <c r="AU48" s="34">
        <f>$W$28/'Fixed data'!$C$7</f>
        <v>1.2539743939346483E-2</v>
      </c>
      <c r="AV48" s="34">
        <f>$W$28/'Fixed data'!$C$7</f>
        <v>1.2539743939346483E-2</v>
      </c>
      <c r="AW48" s="34">
        <f>$W$28/'Fixed data'!$C$7</f>
        <v>1.2539743939346483E-2</v>
      </c>
      <c r="AX48" s="34">
        <f>$W$28/'Fixed data'!$C$7</f>
        <v>1.2539743939346483E-2</v>
      </c>
      <c r="AY48" s="34">
        <f>$W$28/'Fixed data'!$C$7</f>
        <v>1.2539743939346483E-2</v>
      </c>
      <c r="AZ48" s="34">
        <f>$W$28/'Fixed data'!$C$7</f>
        <v>1.2539743939346483E-2</v>
      </c>
      <c r="BA48" s="34">
        <f>$W$28/'Fixed data'!$C$7</f>
        <v>1.2539743939346483E-2</v>
      </c>
      <c r="BB48" s="34">
        <f>$W$28/'Fixed data'!$C$7</f>
        <v>1.2539743939346483E-2</v>
      </c>
      <c r="BC48" s="34">
        <f>$W$28/'Fixed data'!$C$7</f>
        <v>1.2539743939346483E-2</v>
      </c>
      <c r="BD48" s="34">
        <f>$W$28/'Fixed data'!$C$7</f>
        <v>1.2539743939346483E-2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1.27778907142348E-2</v>
      </c>
      <c r="Z49" s="34">
        <f>$X$28/'Fixed data'!$C$7</f>
        <v>1.27778907142348E-2</v>
      </c>
      <c r="AA49" s="34">
        <f>$X$28/'Fixed data'!$C$7</f>
        <v>1.27778907142348E-2</v>
      </c>
      <c r="AB49" s="34">
        <f>$X$28/'Fixed data'!$C$7</f>
        <v>1.27778907142348E-2</v>
      </c>
      <c r="AC49" s="34">
        <f>$X$28/'Fixed data'!$C$7</f>
        <v>1.27778907142348E-2</v>
      </c>
      <c r="AD49" s="34">
        <f>$X$28/'Fixed data'!$C$7</f>
        <v>1.27778907142348E-2</v>
      </c>
      <c r="AE49" s="34">
        <f>$X$28/'Fixed data'!$C$7</f>
        <v>1.27778907142348E-2</v>
      </c>
      <c r="AF49" s="34">
        <f>$X$28/'Fixed data'!$C$7</f>
        <v>1.27778907142348E-2</v>
      </c>
      <c r="AG49" s="34">
        <f>$X$28/'Fixed data'!$C$7</f>
        <v>1.27778907142348E-2</v>
      </c>
      <c r="AH49" s="34">
        <f>$X$28/'Fixed data'!$C$7</f>
        <v>1.27778907142348E-2</v>
      </c>
      <c r="AI49" s="34">
        <f>$X$28/'Fixed data'!$C$7</f>
        <v>1.27778907142348E-2</v>
      </c>
      <c r="AJ49" s="34">
        <f>$X$28/'Fixed data'!$C$7</f>
        <v>1.27778907142348E-2</v>
      </c>
      <c r="AK49" s="34">
        <f>$X$28/'Fixed data'!$C$7</f>
        <v>1.27778907142348E-2</v>
      </c>
      <c r="AL49" s="34">
        <f>$X$28/'Fixed data'!$C$7</f>
        <v>1.27778907142348E-2</v>
      </c>
      <c r="AM49" s="34">
        <f>$X$28/'Fixed data'!$C$7</f>
        <v>1.27778907142348E-2</v>
      </c>
      <c r="AN49" s="34">
        <f>$X$28/'Fixed data'!$C$7</f>
        <v>1.27778907142348E-2</v>
      </c>
      <c r="AO49" s="34">
        <f>$X$28/'Fixed data'!$C$7</f>
        <v>1.27778907142348E-2</v>
      </c>
      <c r="AP49" s="34">
        <f>$X$28/'Fixed data'!$C$7</f>
        <v>1.27778907142348E-2</v>
      </c>
      <c r="AQ49" s="34">
        <f>$X$28/'Fixed data'!$C$7</f>
        <v>1.27778907142348E-2</v>
      </c>
      <c r="AR49" s="34">
        <f>$X$28/'Fixed data'!$C$7</f>
        <v>1.27778907142348E-2</v>
      </c>
      <c r="AS49" s="34">
        <f>$X$28/'Fixed data'!$C$7</f>
        <v>1.27778907142348E-2</v>
      </c>
      <c r="AT49" s="34">
        <f>$X$28/'Fixed data'!$C$7</f>
        <v>1.27778907142348E-2</v>
      </c>
      <c r="AU49" s="34">
        <f>$X$28/'Fixed data'!$C$7</f>
        <v>1.27778907142348E-2</v>
      </c>
      <c r="AV49" s="34">
        <f>$X$28/'Fixed data'!$C$7</f>
        <v>1.27778907142348E-2</v>
      </c>
      <c r="AW49" s="34">
        <f>$X$28/'Fixed data'!$C$7</f>
        <v>1.27778907142348E-2</v>
      </c>
      <c r="AX49" s="34">
        <f>$X$28/'Fixed data'!$C$7</f>
        <v>1.27778907142348E-2</v>
      </c>
      <c r="AY49" s="34">
        <f>$X$28/'Fixed data'!$C$7</f>
        <v>1.27778907142348E-2</v>
      </c>
      <c r="AZ49" s="34">
        <f>$X$28/'Fixed data'!$C$7</f>
        <v>1.27778907142348E-2</v>
      </c>
      <c r="BA49" s="34">
        <f>$X$28/'Fixed data'!$C$7</f>
        <v>1.27778907142348E-2</v>
      </c>
      <c r="BB49" s="34">
        <f>$X$28/'Fixed data'!$C$7</f>
        <v>1.27778907142348E-2</v>
      </c>
      <c r="BC49" s="34">
        <f>$X$28/'Fixed data'!$C$7</f>
        <v>1.27778907142348E-2</v>
      </c>
      <c r="BD49" s="34">
        <f>$X$28/'Fixed data'!$C$7</f>
        <v>1.27778907142348E-2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1.290925821027015E-2</v>
      </c>
      <c r="AA50" s="34">
        <f>$Y$28/'Fixed data'!$C$7</f>
        <v>1.290925821027015E-2</v>
      </c>
      <c r="AB50" s="34">
        <f>$Y$28/'Fixed data'!$C$7</f>
        <v>1.290925821027015E-2</v>
      </c>
      <c r="AC50" s="34">
        <f>$Y$28/'Fixed data'!$C$7</f>
        <v>1.290925821027015E-2</v>
      </c>
      <c r="AD50" s="34">
        <f>$Y$28/'Fixed data'!$C$7</f>
        <v>1.290925821027015E-2</v>
      </c>
      <c r="AE50" s="34">
        <f>$Y$28/'Fixed data'!$C$7</f>
        <v>1.290925821027015E-2</v>
      </c>
      <c r="AF50" s="34">
        <f>$Y$28/'Fixed data'!$C$7</f>
        <v>1.290925821027015E-2</v>
      </c>
      <c r="AG50" s="34">
        <f>$Y$28/'Fixed data'!$C$7</f>
        <v>1.290925821027015E-2</v>
      </c>
      <c r="AH50" s="34">
        <f>$Y$28/'Fixed data'!$C$7</f>
        <v>1.290925821027015E-2</v>
      </c>
      <c r="AI50" s="34">
        <f>$Y$28/'Fixed data'!$C$7</f>
        <v>1.290925821027015E-2</v>
      </c>
      <c r="AJ50" s="34">
        <f>$Y$28/'Fixed data'!$C$7</f>
        <v>1.290925821027015E-2</v>
      </c>
      <c r="AK50" s="34">
        <f>$Y$28/'Fixed data'!$C$7</f>
        <v>1.290925821027015E-2</v>
      </c>
      <c r="AL50" s="34">
        <f>$Y$28/'Fixed data'!$C$7</f>
        <v>1.290925821027015E-2</v>
      </c>
      <c r="AM50" s="34">
        <f>$Y$28/'Fixed data'!$C$7</f>
        <v>1.290925821027015E-2</v>
      </c>
      <c r="AN50" s="34">
        <f>$Y$28/'Fixed data'!$C$7</f>
        <v>1.290925821027015E-2</v>
      </c>
      <c r="AO50" s="34">
        <f>$Y$28/'Fixed data'!$C$7</f>
        <v>1.290925821027015E-2</v>
      </c>
      <c r="AP50" s="34">
        <f>$Y$28/'Fixed data'!$C$7</f>
        <v>1.290925821027015E-2</v>
      </c>
      <c r="AQ50" s="34">
        <f>$Y$28/'Fixed data'!$C$7</f>
        <v>1.290925821027015E-2</v>
      </c>
      <c r="AR50" s="34">
        <f>$Y$28/'Fixed data'!$C$7</f>
        <v>1.290925821027015E-2</v>
      </c>
      <c r="AS50" s="34">
        <f>$Y$28/'Fixed data'!$C$7</f>
        <v>1.290925821027015E-2</v>
      </c>
      <c r="AT50" s="34">
        <f>$Y$28/'Fixed data'!$C$7</f>
        <v>1.290925821027015E-2</v>
      </c>
      <c r="AU50" s="34">
        <f>$Y$28/'Fixed data'!$C$7</f>
        <v>1.290925821027015E-2</v>
      </c>
      <c r="AV50" s="34">
        <f>$Y$28/'Fixed data'!$C$7</f>
        <v>1.290925821027015E-2</v>
      </c>
      <c r="AW50" s="34">
        <f>$Y$28/'Fixed data'!$C$7</f>
        <v>1.290925821027015E-2</v>
      </c>
      <c r="AX50" s="34">
        <f>$Y$28/'Fixed data'!$C$7</f>
        <v>1.290925821027015E-2</v>
      </c>
      <c r="AY50" s="34">
        <f>$Y$28/'Fixed data'!$C$7</f>
        <v>1.290925821027015E-2</v>
      </c>
      <c r="AZ50" s="34">
        <f>$Y$28/'Fixed data'!$C$7</f>
        <v>1.290925821027015E-2</v>
      </c>
      <c r="BA50" s="34">
        <f>$Y$28/'Fixed data'!$C$7</f>
        <v>1.290925821027015E-2</v>
      </c>
      <c r="BB50" s="34">
        <f>$Y$28/'Fixed data'!$C$7</f>
        <v>1.290925821027015E-2</v>
      </c>
      <c r="BC50" s="34">
        <f>$Y$28/'Fixed data'!$C$7</f>
        <v>1.290925821027015E-2</v>
      </c>
      <c r="BD50" s="34">
        <f>$Y$28/'Fixed data'!$C$7</f>
        <v>1.290925821027015E-2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1.2974080791554311E-2</v>
      </c>
      <c r="AB51" s="34">
        <f>$Z$28/'Fixed data'!$C$7</f>
        <v>1.2974080791554311E-2</v>
      </c>
      <c r="AC51" s="34">
        <f>$Z$28/'Fixed data'!$C$7</f>
        <v>1.2974080791554311E-2</v>
      </c>
      <c r="AD51" s="34">
        <f>$Z$28/'Fixed data'!$C$7</f>
        <v>1.2974080791554311E-2</v>
      </c>
      <c r="AE51" s="34">
        <f>$Z$28/'Fixed data'!$C$7</f>
        <v>1.2974080791554311E-2</v>
      </c>
      <c r="AF51" s="34">
        <f>$Z$28/'Fixed data'!$C$7</f>
        <v>1.2974080791554311E-2</v>
      </c>
      <c r="AG51" s="34">
        <f>$Z$28/'Fixed data'!$C$7</f>
        <v>1.2974080791554311E-2</v>
      </c>
      <c r="AH51" s="34">
        <f>$Z$28/'Fixed data'!$C$7</f>
        <v>1.2974080791554311E-2</v>
      </c>
      <c r="AI51" s="34">
        <f>$Z$28/'Fixed data'!$C$7</f>
        <v>1.2974080791554311E-2</v>
      </c>
      <c r="AJ51" s="34">
        <f>$Z$28/'Fixed data'!$C$7</f>
        <v>1.2974080791554311E-2</v>
      </c>
      <c r="AK51" s="34">
        <f>$Z$28/'Fixed data'!$C$7</f>
        <v>1.2974080791554311E-2</v>
      </c>
      <c r="AL51" s="34">
        <f>$Z$28/'Fixed data'!$C$7</f>
        <v>1.2974080791554311E-2</v>
      </c>
      <c r="AM51" s="34">
        <f>$Z$28/'Fixed data'!$C$7</f>
        <v>1.2974080791554311E-2</v>
      </c>
      <c r="AN51" s="34">
        <f>$Z$28/'Fixed data'!$C$7</f>
        <v>1.2974080791554311E-2</v>
      </c>
      <c r="AO51" s="34">
        <f>$Z$28/'Fixed data'!$C$7</f>
        <v>1.2974080791554311E-2</v>
      </c>
      <c r="AP51" s="34">
        <f>$Z$28/'Fixed data'!$C$7</f>
        <v>1.2974080791554311E-2</v>
      </c>
      <c r="AQ51" s="34">
        <f>$Z$28/'Fixed data'!$C$7</f>
        <v>1.2974080791554311E-2</v>
      </c>
      <c r="AR51" s="34">
        <f>$Z$28/'Fixed data'!$C$7</f>
        <v>1.2974080791554311E-2</v>
      </c>
      <c r="AS51" s="34">
        <f>$Z$28/'Fixed data'!$C$7</f>
        <v>1.2974080791554311E-2</v>
      </c>
      <c r="AT51" s="34">
        <f>$Z$28/'Fixed data'!$C$7</f>
        <v>1.2974080791554311E-2</v>
      </c>
      <c r="AU51" s="34">
        <f>$Z$28/'Fixed data'!$C$7</f>
        <v>1.2974080791554311E-2</v>
      </c>
      <c r="AV51" s="34">
        <f>$Z$28/'Fixed data'!$C$7</f>
        <v>1.2974080791554311E-2</v>
      </c>
      <c r="AW51" s="34">
        <f>$Z$28/'Fixed data'!$C$7</f>
        <v>1.2974080791554311E-2</v>
      </c>
      <c r="AX51" s="34">
        <f>$Z$28/'Fixed data'!$C$7</f>
        <v>1.2974080791554311E-2</v>
      </c>
      <c r="AY51" s="34">
        <f>$Z$28/'Fixed data'!$C$7</f>
        <v>1.2974080791554311E-2</v>
      </c>
      <c r="AZ51" s="34">
        <f>$Z$28/'Fixed data'!$C$7</f>
        <v>1.2974080791554311E-2</v>
      </c>
      <c r="BA51" s="34">
        <f>$Z$28/'Fixed data'!$C$7</f>
        <v>1.2974080791554311E-2</v>
      </c>
      <c r="BB51" s="34">
        <f>$Z$28/'Fixed data'!$C$7</f>
        <v>1.2974080791554311E-2</v>
      </c>
      <c r="BC51" s="34">
        <f>$Z$28/'Fixed data'!$C$7</f>
        <v>1.2974080791554311E-2</v>
      </c>
      <c r="BD51" s="34">
        <f>$Z$28/'Fixed data'!$C$7</f>
        <v>1.2974080791554311E-2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1.303322308963493E-2</v>
      </c>
      <c r="AC52" s="34">
        <f>$AA$28/'Fixed data'!$C$7</f>
        <v>1.303322308963493E-2</v>
      </c>
      <c r="AD52" s="34">
        <f>$AA$28/'Fixed data'!$C$7</f>
        <v>1.303322308963493E-2</v>
      </c>
      <c r="AE52" s="34">
        <f>$AA$28/'Fixed data'!$C$7</f>
        <v>1.303322308963493E-2</v>
      </c>
      <c r="AF52" s="34">
        <f>$AA$28/'Fixed data'!$C$7</f>
        <v>1.303322308963493E-2</v>
      </c>
      <c r="AG52" s="34">
        <f>$AA$28/'Fixed data'!$C$7</f>
        <v>1.303322308963493E-2</v>
      </c>
      <c r="AH52" s="34">
        <f>$AA$28/'Fixed data'!$C$7</f>
        <v>1.303322308963493E-2</v>
      </c>
      <c r="AI52" s="34">
        <f>$AA$28/'Fixed data'!$C$7</f>
        <v>1.303322308963493E-2</v>
      </c>
      <c r="AJ52" s="34">
        <f>$AA$28/'Fixed data'!$C$7</f>
        <v>1.303322308963493E-2</v>
      </c>
      <c r="AK52" s="34">
        <f>$AA$28/'Fixed data'!$C$7</f>
        <v>1.303322308963493E-2</v>
      </c>
      <c r="AL52" s="34">
        <f>$AA$28/'Fixed data'!$C$7</f>
        <v>1.303322308963493E-2</v>
      </c>
      <c r="AM52" s="34">
        <f>$AA$28/'Fixed data'!$C$7</f>
        <v>1.303322308963493E-2</v>
      </c>
      <c r="AN52" s="34">
        <f>$AA$28/'Fixed data'!$C$7</f>
        <v>1.303322308963493E-2</v>
      </c>
      <c r="AO52" s="34">
        <f>$AA$28/'Fixed data'!$C$7</f>
        <v>1.303322308963493E-2</v>
      </c>
      <c r="AP52" s="34">
        <f>$AA$28/'Fixed data'!$C$7</f>
        <v>1.303322308963493E-2</v>
      </c>
      <c r="AQ52" s="34">
        <f>$AA$28/'Fixed data'!$C$7</f>
        <v>1.303322308963493E-2</v>
      </c>
      <c r="AR52" s="34">
        <f>$AA$28/'Fixed data'!$C$7</f>
        <v>1.303322308963493E-2</v>
      </c>
      <c r="AS52" s="34">
        <f>$AA$28/'Fixed data'!$C$7</f>
        <v>1.303322308963493E-2</v>
      </c>
      <c r="AT52" s="34">
        <f>$AA$28/'Fixed data'!$C$7</f>
        <v>1.303322308963493E-2</v>
      </c>
      <c r="AU52" s="34">
        <f>$AA$28/'Fixed data'!$C$7</f>
        <v>1.303322308963493E-2</v>
      </c>
      <c r="AV52" s="34">
        <f>$AA$28/'Fixed data'!$C$7</f>
        <v>1.303322308963493E-2</v>
      </c>
      <c r="AW52" s="34">
        <f>$AA$28/'Fixed data'!$C$7</f>
        <v>1.303322308963493E-2</v>
      </c>
      <c r="AX52" s="34">
        <f>$AA$28/'Fixed data'!$C$7</f>
        <v>1.303322308963493E-2</v>
      </c>
      <c r="AY52" s="34">
        <f>$AA$28/'Fixed data'!$C$7</f>
        <v>1.303322308963493E-2</v>
      </c>
      <c r="AZ52" s="34">
        <f>$AA$28/'Fixed data'!$C$7</f>
        <v>1.303322308963493E-2</v>
      </c>
      <c r="BA52" s="34">
        <f>$AA$28/'Fixed data'!$C$7</f>
        <v>1.303322308963493E-2</v>
      </c>
      <c r="BB52" s="34">
        <f>$AA$28/'Fixed data'!$C$7</f>
        <v>1.303322308963493E-2</v>
      </c>
      <c r="BC52" s="34">
        <f>$AA$28/'Fixed data'!$C$7</f>
        <v>1.303322308963493E-2</v>
      </c>
      <c r="BD52" s="34">
        <f>$AA$28/'Fixed data'!$C$7</f>
        <v>1.303322308963493E-2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1.3070832011265354E-2</v>
      </c>
      <c r="AD53" s="34">
        <f>$AB$28/'Fixed data'!$C$7</f>
        <v>1.3070832011265354E-2</v>
      </c>
      <c r="AE53" s="34">
        <f>$AB$28/'Fixed data'!$C$7</f>
        <v>1.3070832011265354E-2</v>
      </c>
      <c r="AF53" s="34">
        <f>$AB$28/'Fixed data'!$C$7</f>
        <v>1.3070832011265354E-2</v>
      </c>
      <c r="AG53" s="34">
        <f>$AB$28/'Fixed data'!$C$7</f>
        <v>1.3070832011265354E-2</v>
      </c>
      <c r="AH53" s="34">
        <f>$AB$28/'Fixed data'!$C$7</f>
        <v>1.3070832011265354E-2</v>
      </c>
      <c r="AI53" s="34">
        <f>$AB$28/'Fixed data'!$C$7</f>
        <v>1.3070832011265354E-2</v>
      </c>
      <c r="AJ53" s="34">
        <f>$AB$28/'Fixed data'!$C$7</f>
        <v>1.3070832011265354E-2</v>
      </c>
      <c r="AK53" s="34">
        <f>$AB$28/'Fixed data'!$C$7</f>
        <v>1.3070832011265354E-2</v>
      </c>
      <c r="AL53" s="34">
        <f>$AB$28/'Fixed data'!$C$7</f>
        <v>1.3070832011265354E-2</v>
      </c>
      <c r="AM53" s="34">
        <f>$AB$28/'Fixed data'!$C$7</f>
        <v>1.3070832011265354E-2</v>
      </c>
      <c r="AN53" s="34">
        <f>$AB$28/'Fixed data'!$C$7</f>
        <v>1.3070832011265354E-2</v>
      </c>
      <c r="AO53" s="34">
        <f>$AB$28/'Fixed data'!$C$7</f>
        <v>1.3070832011265354E-2</v>
      </c>
      <c r="AP53" s="34">
        <f>$AB$28/'Fixed data'!$C$7</f>
        <v>1.3070832011265354E-2</v>
      </c>
      <c r="AQ53" s="34">
        <f>$AB$28/'Fixed data'!$C$7</f>
        <v>1.3070832011265354E-2</v>
      </c>
      <c r="AR53" s="34">
        <f>$AB$28/'Fixed data'!$C$7</f>
        <v>1.3070832011265354E-2</v>
      </c>
      <c r="AS53" s="34">
        <f>$AB$28/'Fixed data'!$C$7</f>
        <v>1.3070832011265354E-2</v>
      </c>
      <c r="AT53" s="34">
        <f>$AB$28/'Fixed data'!$C$7</f>
        <v>1.3070832011265354E-2</v>
      </c>
      <c r="AU53" s="34">
        <f>$AB$28/'Fixed data'!$C$7</f>
        <v>1.3070832011265354E-2</v>
      </c>
      <c r="AV53" s="34">
        <f>$AB$28/'Fixed data'!$C$7</f>
        <v>1.3070832011265354E-2</v>
      </c>
      <c r="AW53" s="34">
        <f>$AB$28/'Fixed data'!$C$7</f>
        <v>1.3070832011265354E-2</v>
      </c>
      <c r="AX53" s="34">
        <f>$AB$28/'Fixed data'!$C$7</f>
        <v>1.3070832011265354E-2</v>
      </c>
      <c r="AY53" s="34">
        <f>$AB$28/'Fixed data'!$C$7</f>
        <v>1.3070832011265354E-2</v>
      </c>
      <c r="AZ53" s="34">
        <f>$AB$28/'Fixed data'!$C$7</f>
        <v>1.3070832011265354E-2</v>
      </c>
      <c r="BA53" s="34">
        <f>$AB$28/'Fixed data'!$C$7</f>
        <v>1.3070832011265354E-2</v>
      </c>
      <c r="BB53" s="34">
        <f>$AB$28/'Fixed data'!$C$7</f>
        <v>1.3070832011265354E-2</v>
      </c>
      <c r="BC53" s="34">
        <f>$AB$28/'Fixed data'!$C$7</f>
        <v>1.3070832011265354E-2</v>
      </c>
      <c r="BD53" s="34">
        <f>$AB$28/'Fixed data'!$C$7</f>
        <v>1.3070832011265354E-2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1.3109555228870308E-2</v>
      </c>
      <c r="AE54" s="34">
        <f>$AC$28/'Fixed data'!$C$7</f>
        <v>1.3109555228870308E-2</v>
      </c>
      <c r="AF54" s="34">
        <f>$AC$28/'Fixed data'!$C$7</f>
        <v>1.3109555228870308E-2</v>
      </c>
      <c r="AG54" s="34">
        <f>$AC$28/'Fixed data'!$C$7</f>
        <v>1.3109555228870308E-2</v>
      </c>
      <c r="AH54" s="34">
        <f>$AC$28/'Fixed data'!$C$7</f>
        <v>1.3109555228870308E-2</v>
      </c>
      <c r="AI54" s="34">
        <f>$AC$28/'Fixed data'!$C$7</f>
        <v>1.3109555228870308E-2</v>
      </c>
      <c r="AJ54" s="34">
        <f>$AC$28/'Fixed data'!$C$7</f>
        <v>1.3109555228870308E-2</v>
      </c>
      <c r="AK54" s="34">
        <f>$AC$28/'Fixed data'!$C$7</f>
        <v>1.3109555228870308E-2</v>
      </c>
      <c r="AL54" s="34">
        <f>$AC$28/'Fixed data'!$C$7</f>
        <v>1.3109555228870308E-2</v>
      </c>
      <c r="AM54" s="34">
        <f>$AC$28/'Fixed data'!$C$7</f>
        <v>1.3109555228870308E-2</v>
      </c>
      <c r="AN54" s="34">
        <f>$AC$28/'Fixed data'!$C$7</f>
        <v>1.3109555228870308E-2</v>
      </c>
      <c r="AO54" s="34">
        <f>$AC$28/'Fixed data'!$C$7</f>
        <v>1.3109555228870308E-2</v>
      </c>
      <c r="AP54" s="34">
        <f>$AC$28/'Fixed data'!$C$7</f>
        <v>1.3109555228870308E-2</v>
      </c>
      <c r="AQ54" s="34">
        <f>$AC$28/'Fixed data'!$C$7</f>
        <v>1.3109555228870308E-2</v>
      </c>
      <c r="AR54" s="34">
        <f>$AC$28/'Fixed data'!$C$7</f>
        <v>1.3109555228870308E-2</v>
      </c>
      <c r="AS54" s="34">
        <f>$AC$28/'Fixed data'!$C$7</f>
        <v>1.3109555228870308E-2</v>
      </c>
      <c r="AT54" s="34">
        <f>$AC$28/'Fixed data'!$C$7</f>
        <v>1.3109555228870308E-2</v>
      </c>
      <c r="AU54" s="34">
        <f>$AC$28/'Fixed data'!$C$7</f>
        <v>1.3109555228870308E-2</v>
      </c>
      <c r="AV54" s="34">
        <f>$AC$28/'Fixed data'!$C$7</f>
        <v>1.3109555228870308E-2</v>
      </c>
      <c r="AW54" s="34">
        <f>$AC$28/'Fixed data'!$C$7</f>
        <v>1.3109555228870308E-2</v>
      </c>
      <c r="AX54" s="34">
        <f>$AC$28/'Fixed data'!$C$7</f>
        <v>1.3109555228870308E-2</v>
      </c>
      <c r="AY54" s="34">
        <f>$AC$28/'Fixed data'!$C$7</f>
        <v>1.3109555228870308E-2</v>
      </c>
      <c r="AZ54" s="34">
        <f>$AC$28/'Fixed data'!$C$7</f>
        <v>1.3109555228870308E-2</v>
      </c>
      <c r="BA54" s="34">
        <f>$AC$28/'Fixed data'!$C$7</f>
        <v>1.3109555228870308E-2</v>
      </c>
      <c r="BB54" s="34">
        <f>$AC$28/'Fixed data'!$C$7</f>
        <v>1.3109555228870308E-2</v>
      </c>
      <c r="BC54" s="34">
        <f>$AC$28/'Fixed data'!$C$7</f>
        <v>1.3109555228870308E-2</v>
      </c>
      <c r="BD54" s="34">
        <f>$AC$28/'Fixed data'!$C$7</f>
        <v>1.3109555228870308E-2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1.314940913448847E-2</v>
      </c>
      <c r="AF55" s="34">
        <f>$AD$28/'Fixed data'!$C$7</f>
        <v>1.314940913448847E-2</v>
      </c>
      <c r="AG55" s="34">
        <f>$AD$28/'Fixed data'!$C$7</f>
        <v>1.314940913448847E-2</v>
      </c>
      <c r="AH55" s="34">
        <f>$AD$28/'Fixed data'!$C$7</f>
        <v>1.314940913448847E-2</v>
      </c>
      <c r="AI55" s="34">
        <f>$AD$28/'Fixed data'!$C$7</f>
        <v>1.314940913448847E-2</v>
      </c>
      <c r="AJ55" s="34">
        <f>$AD$28/'Fixed data'!$C$7</f>
        <v>1.314940913448847E-2</v>
      </c>
      <c r="AK55" s="34">
        <f>$AD$28/'Fixed data'!$C$7</f>
        <v>1.314940913448847E-2</v>
      </c>
      <c r="AL55" s="34">
        <f>$AD$28/'Fixed data'!$C$7</f>
        <v>1.314940913448847E-2</v>
      </c>
      <c r="AM55" s="34">
        <f>$AD$28/'Fixed data'!$C$7</f>
        <v>1.314940913448847E-2</v>
      </c>
      <c r="AN55" s="34">
        <f>$AD$28/'Fixed data'!$C$7</f>
        <v>1.314940913448847E-2</v>
      </c>
      <c r="AO55" s="34">
        <f>$AD$28/'Fixed data'!$C$7</f>
        <v>1.314940913448847E-2</v>
      </c>
      <c r="AP55" s="34">
        <f>$AD$28/'Fixed data'!$C$7</f>
        <v>1.314940913448847E-2</v>
      </c>
      <c r="AQ55" s="34">
        <f>$AD$28/'Fixed data'!$C$7</f>
        <v>1.314940913448847E-2</v>
      </c>
      <c r="AR55" s="34">
        <f>$AD$28/'Fixed data'!$C$7</f>
        <v>1.314940913448847E-2</v>
      </c>
      <c r="AS55" s="34">
        <f>$AD$28/'Fixed data'!$C$7</f>
        <v>1.314940913448847E-2</v>
      </c>
      <c r="AT55" s="34">
        <f>$AD$28/'Fixed data'!$C$7</f>
        <v>1.314940913448847E-2</v>
      </c>
      <c r="AU55" s="34">
        <f>$AD$28/'Fixed data'!$C$7</f>
        <v>1.314940913448847E-2</v>
      </c>
      <c r="AV55" s="34">
        <f>$AD$28/'Fixed data'!$C$7</f>
        <v>1.314940913448847E-2</v>
      </c>
      <c r="AW55" s="34">
        <f>$AD$28/'Fixed data'!$C$7</f>
        <v>1.314940913448847E-2</v>
      </c>
      <c r="AX55" s="34">
        <f>$AD$28/'Fixed data'!$C$7</f>
        <v>1.314940913448847E-2</v>
      </c>
      <c r="AY55" s="34">
        <f>$AD$28/'Fixed data'!$C$7</f>
        <v>1.314940913448847E-2</v>
      </c>
      <c r="AZ55" s="34">
        <f>$AD$28/'Fixed data'!$C$7</f>
        <v>1.314940913448847E-2</v>
      </c>
      <c r="BA55" s="34">
        <f>$AD$28/'Fixed data'!$C$7</f>
        <v>1.314940913448847E-2</v>
      </c>
      <c r="BB55" s="34">
        <f>$AD$28/'Fixed data'!$C$7</f>
        <v>1.314940913448847E-2</v>
      </c>
      <c r="BC55" s="34">
        <f>$AD$28/'Fixed data'!$C$7</f>
        <v>1.314940913448847E-2</v>
      </c>
      <c r="BD55" s="34">
        <f>$AD$28/'Fixed data'!$C$7</f>
        <v>1.314940913448847E-2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1.319041012015852E-2</v>
      </c>
      <c r="AG56" s="34">
        <f>$AE$28/'Fixed data'!$C$7</f>
        <v>1.319041012015852E-2</v>
      </c>
      <c r="AH56" s="34">
        <f>$AE$28/'Fixed data'!$C$7</f>
        <v>1.319041012015852E-2</v>
      </c>
      <c r="AI56" s="34">
        <f>$AE$28/'Fixed data'!$C$7</f>
        <v>1.319041012015852E-2</v>
      </c>
      <c r="AJ56" s="34">
        <f>$AE$28/'Fixed data'!$C$7</f>
        <v>1.319041012015852E-2</v>
      </c>
      <c r="AK56" s="34">
        <f>$AE$28/'Fixed data'!$C$7</f>
        <v>1.319041012015852E-2</v>
      </c>
      <c r="AL56" s="34">
        <f>$AE$28/'Fixed data'!$C$7</f>
        <v>1.319041012015852E-2</v>
      </c>
      <c r="AM56" s="34">
        <f>$AE$28/'Fixed data'!$C$7</f>
        <v>1.319041012015852E-2</v>
      </c>
      <c r="AN56" s="34">
        <f>$AE$28/'Fixed data'!$C$7</f>
        <v>1.319041012015852E-2</v>
      </c>
      <c r="AO56" s="34">
        <f>$AE$28/'Fixed data'!$C$7</f>
        <v>1.319041012015852E-2</v>
      </c>
      <c r="AP56" s="34">
        <f>$AE$28/'Fixed data'!$C$7</f>
        <v>1.319041012015852E-2</v>
      </c>
      <c r="AQ56" s="34">
        <f>$AE$28/'Fixed data'!$C$7</f>
        <v>1.319041012015852E-2</v>
      </c>
      <c r="AR56" s="34">
        <f>$AE$28/'Fixed data'!$C$7</f>
        <v>1.319041012015852E-2</v>
      </c>
      <c r="AS56" s="34">
        <f>$AE$28/'Fixed data'!$C$7</f>
        <v>1.319041012015852E-2</v>
      </c>
      <c r="AT56" s="34">
        <f>$AE$28/'Fixed data'!$C$7</f>
        <v>1.319041012015852E-2</v>
      </c>
      <c r="AU56" s="34">
        <f>$AE$28/'Fixed data'!$C$7</f>
        <v>1.319041012015852E-2</v>
      </c>
      <c r="AV56" s="34">
        <f>$AE$28/'Fixed data'!$C$7</f>
        <v>1.319041012015852E-2</v>
      </c>
      <c r="AW56" s="34">
        <f>$AE$28/'Fixed data'!$C$7</f>
        <v>1.319041012015852E-2</v>
      </c>
      <c r="AX56" s="34">
        <f>$AE$28/'Fixed data'!$C$7</f>
        <v>1.319041012015852E-2</v>
      </c>
      <c r="AY56" s="34">
        <f>$AE$28/'Fixed data'!$C$7</f>
        <v>1.319041012015852E-2</v>
      </c>
      <c r="AZ56" s="34">
        <f>$AE$28/'Fixed data'!$C$7</f>
        <v>1.319041012015852E-2</v>
      </c>
      <c r="BA56" s="34">
        <f>$AE$28/'Fixed data'!$C$7</f>
        <v>1.319041012015852E-2</v>
      </c>
      <c r="BB56" s="34">
        <f>$AE$28/'Fixed data'!$C$7</f>
        <v>1.319041012015852E-2</v>
      </c>
      <c r="BC56" s="34">
        <f>$AE$28/'Fixed data'!$C$7</f>
        <v>1.319041012015852E-2</v>
      </c>
      <c r="BD56" s="34">
        <f>$AE$28/'Fixed data'!$C$7</f>
        <v>1.319041012015852E-2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1.3209941016652498E-2</v>
      </c>
      <c r="AH57" s="34">
        <f>$AF$28/'Fixed data'!$C$7</f>
        <v>1.3209941016652498E-2</v>
      </c>
      <c r="AI57" s="34">
        <f>$AF$28/'Fixed data'!$C$7</f>
        <v>1.3209941016652498E-2</v>
      </c>
      <c r="AJ57" s="34">
        <f>$AF$28/'Fixed data'!$C$7</f>
        <v>1.3209941016652498E-2</v>
      </c>
      <c r="AK57" s="34">
        <f>$AF$28/'Fixed data'!$C$7</f>
        <v>1.3209941016652498E-2</v>
      </c>
      <c r="AL57" s="34">
        <f>$AF$28/'Fixed data'!$C$7</f>
        <v>1.3209941016652498E-2</v>
      </c>
      <c r="AM57" s="34">
        <f>$AF$28/'Fixed data'!$C$7</f>
        <v>1.3209941016652498E-2</v>
      </c>
      <c r="AN57" s="34">
        <f>$AF$28/'Fixed data'!$C$7</f>
        <v>1.3209941016652498E-2</v>
      </c>
      <c r="AO57" s="34">
        <f>$AF$28/'Fixed data'!$C$7</f>
        <v>1.3209941016652498E-2</v>
      </c>
      <c r="AP57" s="34">
        <f>$AF$28/'Fixed data'!$C$7</f>
        <v>1.3209941016652498E-2</v>
      </c>
      <c r="AQ57" s="34">
        <f>$AF$28/'Fixed data'!$C$7</f>
        <v>1.3209941016652498E-2</v>
      </c>
      <c r="AR57" s="34">
        <f>$AF$28/'Fixed data'!$C$7</f>
        <v>1.3209941016652498E-2</v>
      </c>
      <c r="AS57" s="34">
        <f>$AF$28/'Fixed data'!$C$7</f>
        <v>1.3209941016652498E-2</v>
      </c>
      <c r="AT57" s="34">
        <f>$AF$28/'Fixed data'!$C$7</f>
        <v>1.3209941016652498E-2</v>
      </c>
      <c r="AU57" s="34">
        <f>$AF$28/'Fixed data'!$C$7</f>
        <v>1.3209941016652498E-2</v>
      </c>
      <c r="AV57" s="34">
        <f>$AF$28/'Fixed data'!$C$7</f>
        <v>1.3209941016652498E-2</v>
      </c>
      <c r="AW57" s="34">
        <f>$AF$28/'Fixed data'!$C$7</f>
        <v>1.3209941016652498E-2</v>
      </c>
      <c r="AX57" s="34">
        <f>$AF$28/'Fixed data'!$C$7</f>
        <v>1.3209941016652498E-2</v>
      </c>
      <c r="AY57" s="34">
        <f>$AF$28/'Fixed data'!$C$7</f>
        <v>1.3209941016652498E-2</v>
      </c>
      <c r="AZ57" s="34">
        <f>$AF$28/'Fixed data'!$C$7</f>
        <v>1.3209941016652498E-2</v>
      </c>
      <c r="BA57" s="34">
        <f>$AF$28/'Fixed data'!$C$7</f>
        <v>1.3209941016652498E-2</v>
      </c>
      <c r="BB57" s="34">
        <f>$AF$28/'Fixed data'!$C$7</f>
        <v>1.3209941016652498E-2</v>
      </c>
      <c r="BC57" s="34">
        <f>$AF$28/'Fixed data'!$C$7</f>
        <v>1.3209941016652498E-2</v>
      </c>
      <c r="BD57" s="34">
        <f>$AF$28/'Fixed data'!$C$7</f>
        <v>1.3209941016652498E-2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1.3209941016652498E-2</v>
      </c>
      <c r="AI58" s="34">
        <f>$AG$28/'Fixed data'!$C$7</f>
        <v>1.3209941016652498E-2</v>
      </c>
      <c r="AJ58" s="34">
        <f>$AG$28/'Fixed data'!$C$7</f>
        <v>1.3209941016652498E-2</v>
      </c>
      <c r="AK58" s="34">
        <f>$AG$28/'Fixed data'!$C$7</f>
        <v>1.3209941016652498E-2</v>
      </c>
      <c r="AL58" s="34">
        <f>$AG$28/'Fixed data'!$C$7</f>
        <v>1.3209941016652498E-2</v>
      </c>
      <c r="AM58" s="34">
        <f>$AG$28/'Fixed data'!$C$7</f>
        <v>1.3209941016652498E-2</v>
      </c>
      <c r="AN58" s="34">
        <f>$AG$28/'Fixed data'!$C$7</f>
        <v>1.3209941016652498E-2</v>
      </c>
      <c r="AO58" s="34">
        <f>$AG$28/'Fixed data'!$C$7</f>
        <v>1.3209941016652498E-2</v>
      </c>
      <c r="AP58" s="34">
        <f>$AG$28/'Fixed data'!$C$7</f>
        <v>1.3209941016652498E-2</v>
      </c>
      <c r="AQ58" s="34">
        <f>$AG$28/'Fixed data'!$C$7</f>
        <v>1.3209941016652498E-2</v>
      </c>
      <c r="AR58" s="34">
        <f>$AG$28/'Fixed data'!$C$7</f>
        <v>1.3209941016652498E-2</v>
      </c>
      <c r="AS58" s="34">
        <f>$AG$28/'Fixed data'!$C$7</f>
        <v>1.3209941016652498E-2</v>
      </c>
      <c r="AT58" s="34">
        <f>$AG$28/'Fixed data'!$C$7</f>
        <v>1.3209941016652498E-2</v>
      </c>
      <c r="AU58" s="34">
        <f>$AG$28/'Fixed data'!$C$7</f>
        <v>1.3209941016652498E-2</v>
      </c>
      <c r="AV58" s="34">
        <f>$AG$28/'Fixed data'!$C$7</f>
        <v>1.3209941016652498E-2</v>
      </c>
      <c r="AW58" s="34">
        <f>$AG$28/'Fixed data'!$C$7</f>
        <v>1.3209941016652498E-2</v>
      </c>
      <c r="AX58" s="34">
        <f>$AG$28/'Fixed data'!$C$7</f>
        <v>1.3209941016652498E-2</v>
      </c>
      <c r="AY58" s="34">
        <f>$AG$28/'Fixed data'!$C$7</f>
        <v>1.3209941016652498E-2</v>
      </c>
      <c r="AZ58" s="34">
        <f>$AG$28/'Fixed data'!$C$7</f>
        <v>1.3209941016652498E-2</v>
      </c>
      <c r="BA58" s="34">
        <f>$AG$28/'Fixed data'!$C$7</f>
        <v>1.3209941016652498E-2</v>
      </c>
      <c r="BB58" s="34">
        <f>$AG$28/'Fixed data'!$C$7</f>
        <v>1.3209941016652498E-2</v>
      </c>
      <c r="BC58" s="34">
        <f>$AG$28/'Fixed data'!$C$7</f>
        <v>1.3209941016652498E-2</v>
      </c>
      <c r="BD58" s="34">
        <f>$AG$28/'Fixed data'!$C$7</f>
        <v>1.3209941016652498E-2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1.3209941016652498E-2</v>
      </c>
      <c r="AJ59" s="34">
        <f>$AH$28/'Fixed data'!$C$7</f>
        <v>1.3209941016652498E-2</v>
      </c>
      <c r="AK59" s="34">
        <f>$AH$28/'Fixed data'!$C$7</f>
        <v>1.3209941016652498E-2</v>
      </c>
      <c r="AL59" s="34">
        <f>$AH$28/'Fixed data'!$C$7</f>
        <v>1.3209941016652498E-2</v>
      </c>
      <c r="AM59" s="34">
        <f>$AH$28/'Fixed data'!$C$7</f>
        <v>1.3209941016652498E-2</v>
      </c>
      <c r="AN59" s="34">
        <f>$AH$28/'Fixed data'!$C$7</f>
        <v>1.3209941016652498E-2</v>
      </c>
      <c r="AO59" s="34">
        <f>$AH$28/'Fixed data'!$C$7</f>
        <v>1.3209941016652498E-2</v>
      </c>
      <c r="AP59" s="34">
        <f>$AH$28/'Fixed data'!$C$7</f>
        <v>1.3209941016652498E-2</v>
      </c>
      <c r="AQ59" s="34">
        <f>$AH$28/'Fixed data'!$C$7</f>
        <v>1.3209941016652498E-2</v>
      </c>
      <c r="AR59" s="34">
        <f>$AH$28/'Fixed data'!$C$7</f>
        <v>1.3209941016652498E-2</v>
      </c>
      <c r="AS59" s="34">
        <f>$AH$28/'Fixed data'!$C$7</f>
        <v>1.3209941016652498E-2</v>
      </c>
      <c r="AT59" s="34">
        <f>$AH$28/'Fixed data'!$C$7</f>
        <v>1.3209941016652498E-2</v>
      </c>
      <c r="AU59" s="34">
        <f>$AH$28/'Fixed data'!$C$7</f>
        <v>1.3209941016652498E-2</v>
      </c>
      <c r="AV59" s="34">
        <f>$AH$28/'Fixed data'!$C$7</f>
        <v>1.3209941016652498E-2</v>
      </c>
      <c r="AW59" s="34">
        <f>$AH$28/'Fixed data'!$C$7</f>
        <v>1.3209941016652498E-2</v>
      </c>
      <c r="AX59" s="34">
        <f>$AH$28/'Fixed data'!$C$7</f>
        <v>1.3209941016652498E-2</v>
      </c>
      <c r="AY59" s="34">
        <f>$AH$28/'Fixed data'!$C$7</f>
        <v>1.3209941016652498E-2</v>
      </c>
      <c r="AZ59" s="34">
        <f>$AH$28/'Fixed data'!$C$7</f>
        <v>1.3209941016652498E-2</v>
      </c>
      <c r="BA59" s="34">
        <f>$AH$28/'Fixed data'!$C$7</f>
        <v>1.3209941016652498E-2</v>
      </c>
      <c r="BB59" s="34">
        <f>$AH$28/'Fixed data'!$C$7</f>
        <v>1.3209941016652498E-2</v>
      </c>
      <c r="BC59" s="34">
        <f>$AH$28/'Fixed data'!$C$7</f>
        <v>1.3209941016652498E-2</v>
      </c>
      <c r="BD59" s="34">
        <f>$AH$28/'Fixed data'!$C$7</f>
        <v>1.3209941016652498E-2</v>
      </c>
    </row>
    <row r="60" spans="1:56" ht="16.5" collapsed="1" x14ac:dyDescent="0.35">
      <c r="A60" s="115"/>
      <c r="B60" s="9" t="s">
        <v>7</v>
      </c>
      <c r="C60" s="9" t="s">
        <v>61</v>
      </c>
      <c r="D60" s="9" t="s">
        <v>40</v>
      </c>
      <c r="E60" s="34">
        <f>SUM(E30:E59)</f>
        <v>0</v>
      </c>
      <c r="F60" s="34">
        <f t="shared" ref="F60:BD60" si="6">SUM(F30:F59)</f>
        <v>-2.8564800000000008E-2</v>
      </c>
      <c r="G60" s="34">
        <f t="shared" si="6"/>
        <v>-5.6215922564225848E-2</v>
      </c>
      <c r="H60" s="34">
        <f t="shared" si="6"/>
        <v>-8.2935311056197447E-2</v>
      </c>
      <c r="I60" s="34">
        <f t="shared" si="6"/>
        <v>-0.12240595621885217</v>
      </c>
      <c r="J60" s="34">
        <f t="shared" si="6"/>
        <v>-0.16029089252631465</v>
      </c>
      <c r="K60" s="34">
        <f t="shared" si="6"/>
        <v>-0.18300004499398587</v>
      </c>
      <c r="L60" s="34">
        <f t="shared" si="6"/>
        <v>-0.20447376247187443</v>
      </c>
      <c r="M60" s="34">
        <f t="shared" si="6"/>
        <v>-0.22465606656029855</v>
      </c>
      <c r="N60" s="34">
        <f t="shared" si="6"/>
        <v>-0.2172103360809291</v>
      </c>
      <c r="O60" s="34">
        <f t="shared" si="6"/>
        <v>-0.20926033327407556</v>
      </c>
      <c r="P60" s="34">
        <f t="shared" si="6"/>
        <v>-0.20078671638809065</v>
      </c>
      <c r="Q60" s="34">
        <f t="shared" si="6"/>
        <v>-0.1917697760825488</v>
      </c>
      <c r="R60" s="34">
        <f t="shared" si="6"/>
        <v>-0.18218943430095794</v>
      </c>
      <c r="S60" s="34">
        <f t="shared" si="6"/>
        <v>-0.17202524587211968</v>
      </c>
      <c r="T60" s="34">
        <f t="shared" si="6"/>
        <v>-0.1612563974278112</v>
      </c>
      <c r="U60" s="34">
        <f t="shared" si="6"/>
        <v>-0.14996738975635199</v>
      </c>
      <c r="V60" s="34">
        <f t="shared" si="6"/>
        <v>-0.13815338423169529</v>
      </c>
      <c r="W60" s="34">
        <f t="shared" si="6"/>
        <v>-0.12590819850565835</v>
      </c>
      <c r="X60" s="34">
        <f t="shared" si="6"/>
        <v>-0.11336845456631187</v>
      </c>
      <c r="Y60" s="34">
        <f t="shared" si="6"/>
        <v>-0.10059056385207707</v>
      </c>
      <c r="Z60" s="34">
        <f t="shared" si="6"/>
        <v>-8.7681305641806914E-2</v>
      </c>
      <c r="AA60" s="34">
        <f t="shared" si="6"/>
        <v>-7.4707224850252607E-2</v>
      </c>
      <c r="AB60" s="34">
        <f t="shared" si="6"/>
        <v>-6.1674001760617679E-2</v>
      </c>
      <c r="AC60" s="34">
        <f t="shared" si="6"/>
        <v>-4.8603169749352325E-2</v>
      </c>
      <c r="AD60" s="34">
        <f t="shared" si="6"/>
        <v>-3.5493614520482018E-2</v>
      </c>
      <c r="AE60" s="34">
        <f t="shared" si="6"/>
        <v>-2.2344205385993549E-2</v>
      </c>
      <c r="AF60" s="34">
        <f t="shared" si="6"/>
        <v>-9.1537952658350286E-3</v>
      </c>
      <c r="AG60" s="34">
        <f t="shared" si="6"/>
        <v>4.0561457508174695E-3</v>
      </c>
      <c r="AH60" s="34">
        <f t="shared" si="6"/>
        <v>1.7266086767469969E-2</v>
      </c>
      <c r="AI60" s="34">
        <f t="shared" si="6"/>
        <v>3.0476027784122468E-2</v>
      </c>
      <c r="AJ60" s="34">
        <f t="shared" si="6"/>
        <v>3.0476027784122468E-2</v>
      </c>
      <c r="AK60" s="34">
        <f t="shared" si="6"/>
        <v>3.0476027784122468E-2</v>
      </c>
      <c r="AL60" s="34">
        <f t="shared" si="6"/>
        <v>3.0476027784122468E-2</v>
      </c>
      <c r="AM60" s="34">
        <f t="shared" si="6"/>
        <v>3.0476027784122468E-2</v>
      </c>
      <c r="AN60" s="34">
        <f t="shared" si="6"/>
        <v>3.0476027784122468E-2</v>
      </c>
      <c r="AO60" s="34">
        <f t="shared" si="6"/>
        <v>3.0476027784122468E-2</v>
      </c>
      <c r="AP60" s="34">
        <f t="shared" si="6"/>
        <v>3.0476027784122468E-2</v>
      </c>
      <c r="AQ60" s="34">
        <f t="shared" si="6"/>
        <v>3.0476027784122468E-2</v>
      </c>
      <c r="AR60" s="34">
        <f t="shared" si="6"/>
        <v>3.0476027784122468E-2</v>
      </c>
      <c r="AS60" s="34">
        <f t="shared" si="6"/>
        <v>3.0476027784122468E-2</v>
      </c>
      <c r="AT60" s="34">
        <f t="shared" si="6"/>
        <v>3.0476027784122468E-2</v>
      </c>
      <c r="AU60" s="34">
        <f t="shared" si="6"/>
        <v>3.0476027784122468E-2</v>
      </c>
      <c r="AV60" s="34">
        <f t="shared" si="6"/>
        <v>3.0476027784122468E-2</v>
      </c>
      <c r="AW60" s="34">
        <f t="shared" si="6"/>
        <v>3.0476027784122468E-2</v>
      </c>
      <c r="AX60" s="34">
        <f t="shared" si="6"/>
        <v>3.0476027784122468E-2</v>
      </c>
      <c r="AY60" s="34">
        <f t="shared" si="6"/>
        <v>5.9040827784122507E-2</v>
      </c>
      <c r="AZ60" s="34">
        <f t="shared" si="6"/>
        <v>8.6691950348348326E-2</v>
      </c>
      <c r="BA60" s="34">
        <f t="shared" si="6"/>
        <v>0.11341133884031994</v>
      </c>
      <c r="BB60" s="34">
        <f t="shared" si="6"/>
        <v>0.15288198400297465</v>
      </c>
      <c r="BC60" s="34">
        <f t="shared" si="6"/>
        <v>0.1907669203104371</v>
      </c>
      <c r="BD60" s="34">
        <f t="shared" si="6"/>
        <v>0.21347607277810832</v>
      </c>
    </row>
    <row r="61" spans="1:56" ht="17.25" hidden="1" customHeight="1" outlineLevel="1" x14ac:dyDescent="0.35">
      <c r="A61" s="115"/>
      <c r="B61" s="9" t="s">
        <v>35</v>
      </c>
      <c r="C61" s="9" t="s">
        <v>62</v>
      </c>
      <c r="D61" s="9" t="s">
        <v>40</v>
      </c>
      <c r="E61" s="34">
        <v>0</v>
      </c>
      <c r="F61" s="34">
        <f>E62</f>
        <v>-1.2854160000000003</v>
      </c>
      <c r="G61" s="34">
        <f t="shared" ref="G61:BD61" si="7">F62</f>
        <v>-2.5011517153901632</v>
      </c>
      <c r="H61" s="34">
        <f t="shared" si="7"/>
        <v>-3.6473082749646593</v>
      </c>
      <c r="I61" s="34">
        <f t="shared" si="7"/>
        <v>-5.3405519962279246</v>
      </c>
      <c r="J61" s="34">
        <f t="shared" si="7"/>
        <v>-6.9229681738448834</v>
      </c>
      <c r="K61" s="34">
        <f t="shared" si="7"/>
        <v>-7.7845891423637736</v>
      </c>
      <c r="L61" s="34">
        <f t="shared" si="7"/>
        <v>-8.5679063838747727</v>
      </c>
      <c r="M61" s="34">
        <f t="shared" si="7"/>
        <v>-9.2716363053819819</v>
      </c>
      <c r="N61" s="34">
        <f t="shared" si="7"/>
        <v>-8.7119223672500592</v>
      </c>
      <c r="O61" s="34">
        <f t="shared" si="7"/>
        <v>-8.1369619048607209</v>
      </c>
      <c r="P61" s="34">
        <f t="shared" si="7"/>
        <v>-7.5463888117173239</v>
      </c>
      <c r="Q61" s="34">
        <f t="shared" si="7"/>
        <v>-6.9398397815798507</v>
      </c>
      <c r="R61" s="34">
        <f t="shared" si="7"/>
        <v>-6.3169546253257121</v>
      </c>
      <c r="S61" s="34">
        <f t="shared" si="7"/>
        <v>-5.6773767117270326</v>
      </c>
      <c r="T61" s="34">
        <f t="shared" si="7"/>
        <v>-5.0207532858610318</v>
      </c>
      <c r="U61" s="34">
        <f t="shared" si="7"/>
        <v>-4.3514915432175556</v>
      </c>
      <c r="V61" s="34">
        <f t="shared" si="7"/>
        <v>-3.6698939048516528</v>
      </c>
      <c r="W61" s="34">
        <f t="shared" si="7"/>
        <v>-2.9807071629482946</v>
      </c>
      <c r="X61" s="34">
        <f t="shared" si="7"/>
        <v>-2.2905104871720443</v>
      </c>
      <c r="Y61" s="34">
        <f t="shared" si="7"/>
        <v>-1.6021369504651664</v>
      </c>
      <c r="Z61" s="34">
        <f t="shared" si="7"/>
        <v>-0.92062976715093248</v>
      </c>
      <c r="AA61" s="34">
        <f t="shared" si="7"/>
        <v>-0.24911482588918166</v>
      </c>
      <c r="AB61" s="34">
        <f t="shared" si="7"/>
        <v>0.41208743799464276</v>
      </c>
      <c r="AC61" s="34">
        <f t="shared" si="7"/>
        <v>1.0619488802622015</v>
      </c>
      <c r="AD61" s="34">
        <f t="shared" si="7"/>
        <v>1.7004820353107175</v>
      </c>
      <c r="AE61" s="34">
        <f t="shared" si="7"/>
        <v>2.3276990608831807</v>
      </c>
      <c r="AF61" s="34">
        <f t="shared" si="7"/>
        <v>2.9436117216763078</v>
      </c>
      <c r="AG61" s="34">
        <f t="shared" si="7"/>
        <v>3.5472128626915054</v>
      </c>
      <c r="AH61" s="34">
        <f t="shared" si="7"/>
        <v>4.1376040626900501</v>
      </c>
      <c r="AI61" s="34">
        <f t="shared" si="7"/>
        <v>4.7147853216719424</v>
      </c>
      <c r="AJ61" s="34">
        <f t="shared" si="7"/>
        <v>5.2787566396371819</v>
      </c>
      <c r="AK61" s="34">
        <f t="shared" si="7"/>
        <v>5.8427279576024223</v>
      </c>
      <c r="AL61" s="34">
        <f t="shared" si="7"/>
        <v>6.4066992755676626</v>
      </c>
      <c r="AM61" s="34">
        <f t="shared" si="7"/>
        <v>6.970670593532903</v>
      </c>
      <c r="AN61" s="34">
        <f t="shared" si="7"/>
        <v>7.5346419114981433</v>
      </c>
      <c r="AO61" s="34">
        <f t="shared" si="7"/>
        <v>8.0986132294633837</v>
      </c>
      <c r="AP61" s="34">
        <f t="shared" si="7"/>
        <v>8.662584547428624</v>
      </c>
      <c r="AQ61" s="34">
        <f t="shared" si="7"/>
        <v>9.2265558653938644</v>
      </c>
      <c r="AR61" s="34">
        <f t="shared" si="7"/>
        <v>9.7905271833591048</v>
      </c>
      <c r="AS61" s="34">
        <f t="shared" si="7"/>
        <v>10.354498501324345</v>
      </c>
      <c r="AT61" s="34">
        <f t="shared" si="7"/>
        <v>10.918469819289585</v>
      </c>
      <c r="AU61" s="34">
        <f t="shared" si="7"/>
        <v>11.482441137254826</v>
      </c>
      <c r="AV61" s="34">
        <f t="shared" si="7"/>
        <v>12.046412455220066</v>
      </c>
      <c r="AW61" s="34">
        <f t="shared" si="7"/>
        <v>12.610383773185307</v>
      </c>
      <c r="AX61" s="34">
        <f t="shared" si="7"/>
        <v>13.174355091150547</v>
      </c>
      <c r="AY61" s="34">
        <f t="shared" si="7"/>
        <v>13.143879063366425</v>
      </c>
      <c r="AZ61" s="34">
        <f t="shared" si="7"/>
        <v>13.084838235582303</v>
      </c>
      <c r="BA61" s="34">
        <f t="shared" si="7"/>
        <v>12.998146285233956</v>
      </c>
      <c r="BB61" s="34">
        <f t="shared" si="7"/>
        <v>12.884734946393635</v>
      </c>
      <c r="BC61" s="34">
        <f t="shared" si="7"/>
        <v>12.731852962390661</v>
      </c>
      <c r="BD61" s="34">
        <f t="shared" si="7"/>
        <v>12.541086042080224</v>
      </c>
    </row>
    <row r="62" spans="1:56" ht="16.5" hidden="1" customHeight="1" outlineLevel="1" x14ac:dyDescent="0.3">
      <c r="A62" s="115"/>
      <c r="B62" s="9" t="s">
        <v>34</v>
      </c>
      <c r="C62" s="9" t="s">
        <v>68</v>
      </c>
      <c r="D62" s="9" t="s">
        <v>40</v>
      </c>
      <c r="E62" s="34">
        <f t="shared" ref="E62:BD62" si="8">E28-E60+E61</f>
        <v>-1.2854160000000003</v>
      </c>
      <c r="F62" s="34">
        <f t="shared" si="8"/>
        <v>-2.5011517153901632</v>
      </c>
      <c r="G62" s="34">
        <f t="shared" si="8"/>
        <v>-3.6473082749646593</v>
      </c>
      <c r="H62" s="34">
        <f t="shared" si="8"/>
        <v>-5.3405519962279246</v>
      </c>
      <c r="I62" s="34">
        <f t="shared" si="8"/>
        <v>-6.9229681738448834</v>
      </c>
      <c r="J62" s="34">
        <f t="shared" si="8"/>
        <v>-7.7845891423637736</v>
      </c>
      <c r="K62" s="34">
        <f t="shared" si="8"/>
        <v>-8.5679063838747727</v>
      </c>
      <c r="L62" s="34">
        <f t="shared" si="8"/>
        <v>-9.2716363053819819</v>
      </c>
      <c r="M62" s="34">
        <f t="shared" si="8"/>
        <v>-8.7119223672500592</v>
      </c>
      <c r="N62" s="34">
        <f t="shared" si="8"/>
        <v>-8.1369619048607209</v>
      </c>
      <c r="O62" s="34">
        <f t="shared" si="8"/>
        <v>-7.5463888117173239</v>
      </c>
      <c r="P62" s="34">
        <f t="shared" si="8"/>
        <v>-6.9398397815798507</v>
      </c>
      <c r="Q62" s="34">
        <f t="shared" si="8"/>
        <v>-6.3169546253257121</v>
      </c>
      <c r="R62" s="34">
        <f t="shared" si="8"/>
        <v>-5.6773767117270326</v>
      </c>
      <c r="S62" s="34">
        <f t="shared" si="8"/>
        <v>-5.0207532858610318</v>
      </c>
      <c r="T62" s="34">
        <f t="shared" si="8"/>
        <v>-4.3514915432175556</v>
      </c>
      <c r="U62" s="34">
        <f t="shared" si="8"/>
        <v>-3.6698939048516528</v>
      </c>
      <c r="V62" s="34">
        <f t="shared" si="8"/>
        <v>-2.9807071629482946</v>
      </c>
      <c r="W62" s="34">
        <f t="shared" si="8"/>
        <v>-2.2905104871720443</v>
      </c>
      <c r="X62" s="34">
        <f t="shared" si="8"/>
        <v>-1.6021369504651664</v>
      </c>
      <c r="Y62" s="34">
        <f t="shared" si="8"/>
        <v>-0.92062976715093248</v>
      </c>
      <c r="Z62" s="34">
        <f t="shared" si="8"/>
        <v>-0.24911482588918166</v>
      </c>
      <c r="AA62" s="34">
        <f t="shared" si="8"/>
        <v>0.41208743799464276</v>
      </c>
      <c r="AB62" s="34">
        <f t="shared" si="8"/>
        <v>1.0619488802622015</v>
      </c>
      <c r="AC62" s="34">
        <f t="shared" si="8"/>
        <v>1.7004820353107175</v>
      </c>
      <c r="AD62" s="34">
        <f t="shared" si="8"/>
        <v>2.3276990608831807</v>
      </c>
      <c r="AE62" s="34">
        <f t="shared" si="8"/>
        <v>2.9436117216763078</v>
      </c>
      <c r="AF62" s="34">
        <f t="shared" si="8"/>
        <v>3.5472128626915054</v>
      </c>
      <c r="AG62" s="34">
        <f t="shared" si="8"/>
        <v>4.1376040626900501</v>
      </c>
      <c r="AH62" s="34">
        <f t="shared" si="8"/>
        <v>4.7147853216719424</v>
      </c>
      <c r="AI62" s="34">
        <f t="shared" si="8"/>
        <v>5.2787566396371819</v>
      </c>
      <c r="AJ62" s="34">
        <f t="shared" si="8"/>
        <v>5.8427279576024223</v>
      </c>
      <c r="AK62" s="34">
        <f t="shared" si="8"/>
        <v>6.4066992755676626</v>
      </c>
      <c r="AL62" s="34">
        <f t="shared" si="8"/>
        <v>6.970670593532903</v>
      </c>
      <c r="AM62" s="34">
        <f t="shared" si="8"/>
        <v>7.5346419114981433</v>
      </c>
      <c r="AN62" s="34">
        <f t="shared" si="8"/>
        <v>8.0986132294633837</v>
      </c>
      <c r="AO62" s="34">
        <f t="shared" si="8"/>
        <v>8.662584547428624</v>
      </c>
      <c r="AP62" s="34">
        <f t="shared" si="8"/>
        <v>9.2265558653938644</v>
      </c>
      <c r="AQ62" s="34">
        <f t="shared" si="8"/>
        <v>9.7905271833591048</v>
      </c>
      <c r="AR62" s="34">
        <f t="shared" si="8"/>
        <v>10.354498501324345</v>
      </c>
      <c r="AS62" s="34">
        <f t="shared" si="8"/>
        <v>10.918469819289585</v>
      </c>
      <c r="AT62" s="34">
        <f t="shared" si="8"/>
        <v>11.482441137254826</v>
      </c>
      <c r="AU62" s="34">
        <f t="shared" si="8"/>
        <v>12.046412455220066</v>
      </c>
      <c r="AV62" s="34">
        <f t="shared" si="8"/>
        <v>12.610383773185307</v>
      </c>
      <c r="AW62" s="34">
        <f t="shared" si="8"/>
        <v>13.174355091150547</v>
      </c>
      <c r="AX62" s="34">
        <f t="shared" si="8"/>
        <v>13.143879063366425</v>
      </c>
      <c r="AY62" s="34">
        <f t="shared" si="8"/>
        <v>13.084838235582303</v>
      </c>
      <c r="AZ62" s="34">
        <f t="shared" si="8"/>
        <v>12.998146285233956</v>
      </c>
      <c r="BA62" s="34">
        <f t="shared" si="8"/>
        <v>12.884734946393635</v>
      </c>
      <c r="BB62" s="34">
        <f t="shared" si="8"/>
        <v>12.731852962390661</v>
      </c>
      <c r="BC62" s="34">
        <f t="shared" si="8"/>
        <v>12.541086042080224</v>
      </c>
      <c r="BD62" s="34">
        <f t="shared" si="8"/>
        <v>12.327609969302115</v>
      </c>
    </row>
    <row r="63" spans="1:56" ht="16.5" collapsed="1" x14ac:dyDescent="0.3">
      <c r="A63" s="115"/>
      <c r="B63" s="9" t="s">
        <v>8</v>
      </c>
      <c r="C63" s="11" t="s">
        <v>67</v>
      </c>
      <c r="D63" s="9" t="s">
        <v>40</v>
      </c>
      <c r="E63" s="34">
        <f>AVERAGE(E61:E62)*'Fixed data'!$C$3</f>
        <v>-3.104279640000001E-2</v>
      </c>
      <c r="F63" s="34">
        <f>AVERAGE(F61:F62)*'Fixed data'!$C$3</f>
        <v>-9.1445610326672463E-2</v>
      </c>
      <c r="G63" s="34">
        <f>AVERAGE(G61:G62)*'Fixed data'!$C$3</f>
        <v>-0.14848530876706897</v>
      </c>
      <c r="H63" s="34">
        <f>AVERAGE(H61:H62)*'Fixed data'!$C$3</f>
        <v>-0.21705682554930092</v>
      </c>
      <c r="I63" s="34">
        <f>AVERAGE(I61:I62)*'Fixed data'!$C$3</f>
        <v>-0.29616401210725835</v>
      </c>
      <c r="J63" s="34">
        <f>AVERAGE(J61:J62)*'Fixed data'!$C$3</f>
        <v>-0.3551875091864391</v>
      </c>
      <c r="K63" s="34">
        <f>AVERAGE(K61:K62)*'Fixed data'!$C$3</f>
        <v>-0.3949127669586609</v>
      </c>
      <c r="L63" s="34">
        <f>AVERAGE(L61:L62)*'Fixed data'!$C$3</f>
        <v>-0.43082495594555059</v>
      </c>
      <c r="M63" s="34">
        <f>AVERAGE(M61:M62)*'Fixed data'!$C$3</f>
        <v>-0.43430294194406388</v>
      </c>
      <c r="N63" s="34">
        <f>AVERAGE(N61:N62)*'Fixed data'!$C$3</f>
        <v>-0.40690055517147539</v>
      </c>
      <c r="O63" s="34">
        <f>AVERAGE(O61:O62)*'Fixed data'!$C$3</f>
        <v>-0.3787529198053598</v>
      </c>
      <c r="P63" s="34">
        <f>AVERAGE(P61:P62)*'Fixed data'!$C$3</f>
        <v>-0.34984242052812675</v>
      </c>
      <c r="Q63" s="34">
        <f>AVERAGE(Q61:Q62)*'Fixed data'!$C$3</f>
        <v>-0.32015158492676937</v>
      </c>
      <c r="R63" s="34">
        <f>AVERAGE(R61:R62)*'Fixed data'!$C$3</f>
        <v>-0.2896631017898238</v>
      </c>
      <c r="S63" s="34">
        <f>AVERAGE(S61:S62)*'Fixed data'!$C$3</f>
        <v>-0.25835983944175178</v>
      </c>
      <c r="T63" s="34">
        <f>AVERAGE(T61:T62)*'Fixed data'!$C$3</f>
        <v>-0.22633971262224789</v>
      </c>
      <c r="U63" s="34">
        <f>AVERAGE(U61:U62)*'Fixed data'!$C$3</f>
        <v>-0.19371645857087141</v>
      </c>
      <c r="V63" s="34">
        <f>AVERAGE(V61:V62)*'Fixed data'!$C$3</f>
        <v>-0.16061201578736872</v>
      </c>
      <c r="W63" s="34">
        <f>AVERAGE(W61:W62)*'Fixed data'!$C$3</f>
        <v>-0.12729990625040619</v>
      </c>
      <c r="X63" s="34">
        <f>AVERAGE(X61:X62)*'Fixed data'!$C$3</f>
        <v>-9.4007435618938637E-2</v>
      </c>
      <c r="Y63" s="34">
        <f>AVERAGE(Y61:Y62)*'Fixed data'!$C$3</f>
        <v>-6.0924816230428787E-2</v>
      </c>
      <c r="Z63" s="34">
        <f>AVERAGE(Z61:Z62)*'Fixed data'!$C$3</f>
        <v>-2.8249331921918756E-2</v>
      </c>
      <c r="AA63" s="34">
        <f>AVERAGE(AA61:AA62)*'Fixed data'!$C$3</f>
        <v>3.935788582346886E-3</v>
      </c>
      <c r="AB63" s="34">
        <f>AVERAGE(AB61:AB62)*'Fixed data'!$C$3</f>
        <v>3.5597977085902795E-2</v>
      </c>
      <c r="AC63" s="34">
        <f>AVERAGE(AC61:AC62)*'Fixed data'!$C$3</f>
        <v>6.6712706611085998E-2</v>
      </c>
      <c r="AD63" s="34">
        <f>AVERAGE(AD61:AD62)*'Fixed data'!$C$3</f>
        <v>9.7280573473082652E-2</v>
      </c>
      <c r="AE63" s="34">
        <f>AVERAGE(AE61:AE62)*'Fixed data'!$C$3</f>
        <v>0.12730215539881168</v>
      </c>
      <c r="AF63" s="34">
        <f>AVERAGE(AF61:AF62)*'Fixed data'!$C$3</f>
        <v>0.15675341371248269</v>
      </c>
      <c r="AG63" s="34">
        <f>AVERAGE(AG61:AG62)*'Fixed data'!$C$3</f>
        <v>0.18558832874796458</v>
      </c>
      <c r="AH63" s="34">
        <f>AVERAGE(AH61:AH62)*'Fixed data'!$C$3</f>
        <v>0.2137852036323421</v>
      </c>
      <c r="AI63" s="34">
        <f>AVERAGE(AI61:AI62)*'Fixed data'!$C$3</f>
        <v>0.24134403836561535</v>
      </c>
      <c r="AJ63" s="34">
        <f>AVERAGE(AJ61:AJ62)*'Fixed data'!$C$3</f>
        <v>0.26858385302333643</v>
      </c>
      <c r="AK63" s="34">
        <f>AVERAGE(AK61:AK62)*'Fixed data'!$C$3</f>
        <v>0.29582366768105756</v>
      </c>
      <c r="AL63" s="34">
        <f>AVERAGE(AL61:AL62)*'Fixed data'!$C$3</f>
        <v>0.32306348233877868</v>
      </c>
      <c r="AM63" s="34">
        <f>AVERAGE(AM61:AM62)*'Fixed data'!$C$3</f>
        <v>0.35030329699649981</v>
      </c>
      <c r="AN63" s="34">
        <f>AVERAGE(AN61:AN62)*'Fixed data'!$C$3</f>
        <v>0.37754311165422089</v>
      </c>
      <c r="AO63" s="34">
        <f>AVERAGE(AO61:AO62)*'Fixed data'!$C$3</f>
        <v>0.40478292631194202</v>
      </c>
      <c r="AP63" s="34">
        <f>AVERAGE(AP61:AP62)*'Fixed data'!$C$3</f>
        <v>0.43202274096966314</v>
      </c>
      <c r="AQ63" s="34">
        <f>AVERAGE(AQ61:AQ62)*'Fixed data'!$C$3</f>
        <v>0.45926255562738422</v>
      </c>
      <c r="AR63" s="34">
        <f>AVERAGE(AR61:AR62)*'Fixed data'!$C$3</f>
        <v>0.48650237028510535</v>
      </c>
      <c r="AS63" s="34">
        <f>AVERAGE(AS61:AS62)*'Fixed data'!$C$3</f>
        <v>0.51374218494282642</v>
      </c>
      <c r="AT63" s="34">
        <f>AVERAGE(AT61:AT62)*'Fixed data'!$C$3</f>
        <v>0.5409819996005476</v>
      </c>
      <c r="AU63" s="34">
        <f>AVERAGE(AU61:AU62)*'Fixed data'!$C$3</f>
        <v>0.56822181425826868</v>
      </c>
      <c r="AV63" s="34">
        <f>AVERAGE(AV61:AV62)*'Fixed data'!$C$3</f>
        <v>0.59546162891598975</v>
      </c>
      <c r="AW63" s="34">
        <f>AVERAGE(AW61:AW62)*'Fixed data'!$C$3</f>
        <v>0.62270144357371093</v>
      </c>
      <c r="AX63" s="34">
        <f>AVERAGE(AX61:AX62)*'Fixed data'!$C$3</f>
        <v>0.63558535483158496</v>
      </c>
      <c r="AY63" s="34">
        <f>AVERAGE(AY61:AY62)*'Fixed data'!$C$3</f>
        <v>0.63342352276961189</v>
      </c>
      <c r="AZ63" s="34">
        <f>AVERAGE(AZ61:AZ62)*'Fixed data'!$C$3</f>
        <v>0.62990407617771271</v>
      </c>
      <c r="BA63" s="34">
        <f>AVERAGE(BA61:BA62)*'Fixed data'!$C$3</f>
        <v>0.62507158174380639</v>
      </c>
      <c r="BB63" s="34">
        <f>AVERAGE(BB61:BB62)*'Fixed data'!$C$3</f>
        <v>0.61864059799714077</v>
      </c>
      <c r="BC63" s="34">
        <f>AVERAGE(BC61:BC62)*'Fixed data'!$C$3</f>
        <v>0.61034147695797192</v>
      </c>
      <c r="BD63" s="34">
        <f>AVERAGE(BD61:BD62)*'Fixed data'!$C$3</f>
        <v>0.60057900867488356</v>
      </c>
    </row>
    <row r="64" spans="1:56" ht="15.75" thickBot="1" x14ac:dyDescent="0.35">
      <c r="A64" s="114"/>
      <c r="B64" s="12" t="s">
        <v>94</v>
      </c>
      <c r="C64" s="12" t="s">
        <v>45</v>
      </c>
      <c r="D64" s="12" t="s">
        <v>40</v>
      </c>
      <c r="E64" s="53">
        <f t="shared" ref="E64:BD64" si="9">E29+E60+E63</f>
        <v>-0.35239679639999993</v>
      </c>
      <c r="F64" s="53">
        <f t="shared" si="9"/>
        <v>-0.43108553917421311</v>
      </c>
      <c r="G64" s="53">
        <f t="shared" si="9"/>
        <v>-0.50529435186597516</v>
      </c>
      <c r="H64" s="53">
        <f t="shared" si="9"/>
        <v>-0.74403689468536383</v>
      </c>
      <c r="I64" s="53">
        <f t="shared" si="9"/>
        <v>-0.84477550178506333</v>
      </c>
      <c r="J64" s="53">
        <f t="shared" si="9"/>
        <v>-0.7709563669740549</v>
      </c>
      <c r="K64" s="53">
        <f t="shared" si="9"/>
        <v>-0.81949213357889306</v>
      </c>
      <c r="L64" s="53">
        <f t="shared" si="9"/>
        <v>-0.86234963941219611</v>
      </c>
      <c r="M64" s="53">
        <f t="shared" si="9"/>
        <v>-0.57519454061145625</v>
      </c>
      <c r="N64" s="53">
        <f t="shared" si="9"/>
        <v>-0.53467335967530227</v>
      </c>
      <c r="O64" s="53">
        <f t="shared" si="9"/>
        <v>-0.49268506311210503</v>
      </c>
      <c r="P64" s="53">
        <f t="shared" si="9"/>
        <v>-0.44918855847887168</v>
      </c>
      <c r="Q64" s="53">
        <f t="shared" si="9"/>
        <v>-0.40414251596642087</v>
      </c>
      <c r="R64" s="53">
        <f t="shared" si="9"/>
        <v>-0.35750541626635135</v>
      </c>
      <c r="S64" s="53">
        <f t="shared" si="9"/>
        <v>-0.30923554031540124</v>
      </c>
      <c r="T64" s="53">
        <f t="shared" si="9"/>
        <v>-0.26059477374614293</v>
      </c>
      <c r="U64" s="53">
        <f t="shared" si="9"/>
        <v>-0.21077628617483576</v>
      </c>
      <c r="V64" s="53">
        <f t="shared" si="9"/>
        <v>-0.16100706060114831</v>
      </c>
      <c r="W64" s="53">
        <f t="shared" si="9"/>
        <v>-0.11213598543841669</v>
      </c>
      <c r="X64" s="53">
        <f t="shared" si="9"/>
        <v>-6.3624619650109029E-2</v>
      </c>
      <c r="Y64" s="53">
        <f t="shared" si="9"/>
        <v>-1.6286225216966634E-2</v>
      </c>
      <c r="Z64" s="53">
        <f t="shared" si="9"/>
        <v>3.0027771341260345E-2</v>
      </c>
      <c r="AA64" s="53">
        <f t="shared" si="9"/>
        <v>7.5852323490487206E-2</v>
      </c>
      <c r="AB64" s="53">
        <f t="shared" si="9"/>
        <v>0.12097083545202028</v>
      </c>
      <c r="AC64" s="53">
        <f t="shared" si="9"/>
        <v>0.1655920331865246</v>
      </c>
      <c r="AD64" s="53">
        <f t="shared" si="9"/>
        <v>0.20971781171559584</v>
      </c>
      <c r="AE64" s="53">
        <f t="shared" si="9"/>
        <v>0.25335006386460146</v>
      </c>
      <c r="AF64" s="53">
        <f t="shared" si="9"/>
        <v>0.2962114548839882</v>
      </c>
      <c r="AG64" s="53">
        <f t="shared" si="9"/>
        <v>0.33825631093612263</v>
      </c>
      <c r="AH64" s="53">
        <f t="shared" si="9"/>
        <v>0.37966312683715264</v>
      </c>
      <c r="AI64" s="53">
        <f t="shared" si="9"/>
        <v>0.42043190258707841</v>
      </c>
      <c r="AJ64" s="53">
        <f t="shared" si="9"/>
        <v>0.44767171724479948</v>
      </c>
      <c r="AK64" s="53">
        <f t="shared" si="9"/>
        <v>0.47491153190252056</v>
      </c>
      <c r="AL64" s="53">
        <f t="shared" si="9"/>
        <v>0.50215134656024174</v>
      </c>
      <c r="AM64" s="53">
        <f t="shared" si="9"/>
        <v>0.52939116121796281</v>
      </c>
      <c r="AN64" s="53">
        <f t="shared" si="9"/>
        <v>0.55663097587568389</v>
      </c>
      <c r="AO64" s="53">
        <f t="shared" si="9"/>
        <v>0.58387079053340507</v>
      </c>
      <c r="AP64" s="53">
        <f t="shared" si="9"/>
        <v>0.61111060519112614</v>
      </c>
      <c r="AQ64" s="53">
        <f t="shared" si="9"/>
        <v>0.63835041984884722</v>
      </c>
      <c r="AR64" s="53">
        <f t="shared" si="9"/>
        <v>0.6655902345065684</v>
      </c>
      <c r="AS64" s="53">
        <f t="shared" si="9"/>
        <v>0.69283004916428947</v>
      </c>
      <c r="AT64" s="53">
        <f t="shared" si="9"/>
        <v>0.72006986382201066</v>
      </c>
      <c r="AU64" s="53">
        <f t="shared" si="9"/>
        <v>0.74730967847973173</v>
      </c>
      <c r="AV64" s="53">
        <f t="shared" si="9"/>
        <v>0.7745494931374528</v>
      </c>
      <c r="AW64" s="53">
        <f t="shared" si="9"/>
        <v>0.80178930779517399</v>
      </c>
      <c r="AX64" s="53">
        <f t="shared" si="9"/>
        <v>0.66606138261570746</v>
      </c>
      <c r="AY64" s="53">
        <f t="shared" si="9"/>
        <v>0.69246435055373445</v>
      </c>
      <c r="AZ64" s="53">
        <f t="shared" si="9"/>
        <v>0.71659602652606103</v>
      </c>
      <c r="BA64" s="53">
        <f t="shared" si="9"/>
        <v>0.73848292058412635</v>
      </c>
      <c r="BB64" s="53">
        <f t="shared" si="9"/>
        <v>0.77152258200011548</v>
      </c>
      <c r="BC64" s="53">
        <f t="shared" si="9"/>
        <v>0.80110839726840899</v>
      </c>
      <c r="BD64" s="53">
        <f t="shared" si="9"/>
        <v>0.81405508145299188</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0.33083078186861448</v>
      </c>
      <c r="G67" s="81">
        <f>'Fixed data'!$G$7*G$88/1000000</f>
        <v>0.73519741255039583</v>
      </c>
      <c r="H67" s="81">
        <f>'Fixed data'!$G$7*H$88/1000000</f>
        <v>1.0448421453041892</v>
      </c>
      <c r="I67" s="81">
        <f>'Fixed data'!$G$7*I$88/1000000</f>
        <v>1.3743891724558848</v>
      </c>
      <c r="J67" s="81">
        <f>'Fixed data'!$G$7*J$88/1000000</f>
        <v>1.8668144763504442</v>
      </c>
      <c r="K67" s="81">
        <f>'Fixed data'!$G$7*K$88/1000000</f>
        <v>2.1714623257476764</v>
      </c>
      <c r="L67" s="81">
        <f>'Fixed data'!$G$7*L$88/1000000</f>
        <v>2.4326197837581263</v>
      </c>
      <c r="M67" s="81">
        <f>'Fixed data'!$G$7*M$88/1000000</f>
        <v>2.7299747819709985</v>
      </c>
      <c r="N67" s="81">
        <f>'Fixed data'!$G$7*N$88/1000000</f>
        <v>2.9135337133124692</v>
      </c>
      <c r="O67" s="81">
        <f>'Fixed data'!$G$7*O$88/1000000</f>
        <v>3.1040406645996668</v>
      </c>
      <c r="P67" s="81">
        <f>'Fixed data'!$G$7*P$88/1000000</f>
        <v>3.3016259510735804</v>
      </c>
      <c r="Q67" s="81">
        <f>'Fixed data'!$G$7*Q$88/1000000</f>
        <v>3.5064202726137856</v>
      </c>
      <c r="R67" s="81">
        <f>'Fixed data'!$G$7*R$88/1000000</f>
        <v>3.7185537113323122</v>
      </c>
      <c r="S67" s="81">
        <f>'Fixed data'!$G$7*S$88/1000000</f>
        <v>3.9381566717998799</v>
      </c>
      <c r="T67" s="81">
        <f>'Fixed data'!$G$7*T$88/1000000</f>
        <v>4.1450377492952724</v>
      </c>
      <c r="U67" s="81">
        <f>'Fixed data'!$G$7*U$88/1000000</f>
        <v>4.3540521128400398</v>
      </c>
      <c r="V67" s="81">
        <f>'Fixed data'!$G$7*V$88/1000000</f>
        <v>4.5260669383765375</v>
      </c>
      <c r="W67" s="81">
        <f>'Fixed data'!$G$7*W$88/1000000</f>
        <v>4.6492235304074967</v>
      </c>
      <c r="X67" s="81">
        <f>'Fixed data'!$G$7*X$88/1000000</f>
        <v>4.7553792534546648</v>
      </c>
      <c r="Y67" s="81">
        <f>'Fixed data'!$G$7*Y$88/1000000</f>
        <v>4.8228431498046627</v>
      </c>
      <c r="Z67" s="81">
        <f>'Fixed data'!$G$7*Z$88/1000000</f>
        <v>4.8569379790638836</v>
      </c>
      <c r="AA67" s="81">
        <f>'Fixed data'!$G$7*AA$88/1000000</f>
        <v>4.8905607192202236</v>
      </c>
      <c r="AB67" s="81">
        <f>'Fixed data'!$G$7*AB$88/1000000</f>
        <v>4.9205897280846722</v>
      </c>
      <c r="AC67" s="81">
        <f>'Fixed data'!$G$7*AC$88/1000000</f>
        <v>4.9515084514702004</v>
      </c>
      <c r="AD67" s="81">
        <f>'Fixed data'!$G$7*AD$88/1000000</f>
        <v>4.9833299776721764</v>
      </c>
      <c r="AE67" s="81">
        <f>'Fixed data'!$G$7*AE$88/1000000</f>
        <v>5.0160673949859707</v>
      </c>
      <c r="AF67" s="81">
        <f>'Fixed data'!$G$7*AF$88/1000000</f>
        <v>5.0316619251804742</v>
      </c>
      <c r="AG67" s="81">
        <f>'Fixed data'!$G$7*AG$88/1000000</f>
        <v>5.0316619251804742</v>
      </c>
      <c r="AH67" s="81">
        <f>'Fixed data'!$G$7*AH$88/1000000</f>
        <v>5.0316619251804742</v>
      </c>
      <c r="AI67" s="81">
        <f>'Fixed data'!$G$7*AI$88/1000000</f>
        <v>5.0316619251804742</v>
      </c>
      <c r="AJ67" s="81">
        <f>'Fixed data'!$G$7*AJ$88/1000000</f>
        <v>5.0316619251804742</v>
      </c>
      <c r="AK67" s="81">
        <f>'Fixed data'!$G$7*AK$88/1000000</f>
        <v>5.0316619251804742</v>
      </c>
      <c r="AL67" s="81">
        <f>'Fixed data'!$G$7*AL$88/1000000</f>
        <v>5.0316619251804742</v>
      </c>
      <c r="AM67" s="81">
        <f>'Fixed data'!$G$7*AM$88/1000000</f>
        <v>5.0316619251804742</v>
      </c>
      <c r="AN67" s="81">
        <f>'Fixed data'!$G$7*AN$88/1000000</f>
        <v>5.0316619251804742</v>
      </c>
      <c r="AO67" s="81">
        <f>'Fixed data'!$G$7*AO$88/1000000</f>
        <v>5.0316619251804742</v>
      </c>
      <c r="AP67" s="81">
        <f>'Fixed data'!$G$7*AP$88/1000000</f>
        <v>5.0316619251804742</v>
      </c>
      <c r="AQ67" s="81">
        <f>'Fixed data'!$G$7*AQ$88/1000000</f>
        <v>5.0316619251804742</v>
      </c>
      <c r="AR67" s="81">
        <f>'Fixed data'!$G$7*AR$88/1000000</f>
        <v>5.0316619251804742</v>
      </c>
      <c r="AS67" s="81">
        <f>'Fixed data'!$G$7*AS$88/1000000</f>
        <v>5.0316619251804742</v>
      </c>
      <c r="AT67" s="81">
        <f>'Fixed data'!$G$7*AT$88/1000000</f>
        <v>5.0316619251804742</v>
      </c>
      <c r="AU67" s="81">
        <f>'Fixed data'!$G$7*AU$88/1000000</f>
        <v>5.0316619251804742</v>
      </c>
      <c r="AV67" s="81">
        <f>'Fixed data'!$G$7*AV$88/1000000</f>
        <v>5.0316619251804742</v>
      </c>
      <c r="AW67" s="81">
        <f>'Fixed data'!$G$7*AW$88/1000000</f>
        <v>5.0316619251804742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7.0675435091453034E-2</v>
      </c>
      <c r="G68" s="81">
        <f>'Fixed data'!$G$8*G89/1000000</f>
        <v>0.15706034167161384</v>
      </c>
      <c r="H68" s="81">
        <f>'Fixed data'!$G$8*H89/1000000</f>
        <v>0.2232098354011465</v>
      </c>
      <c r="I68" s="81">
        <f>'Fixed data'!$G$8*I89/1000000</f>
        <v>0.29361114429517665</v>
      </c>
      <c r="J68" s="81">
        <f>'Fixed data'!$G$8*J89/1000000</f>
        <v>0.39880810217722162</v>
      </c>
      <c r="K68" s="81">
        <f>'Fixed data'!$G$8*K89/1000000</f>
        <v>0.4638901643659355</v>
      </c>
      <c r="L68" s="81">
        <f>'Fixed data'!$G$8*L89/1000000</f>
        <v>0.51968131419815911</v>
      </c>
      <c r="M68" s="81">
        <f>'Fixed data'!$G$8*M89/1000000</f>
        <v>0.58320527217623042</v>
      </c>
      <c r="N68" s="81">
        <f>'Fixed data'!$G$8*N89/1000000</f>
        <v>0.62241901910903508</v>
      </c>
      <c r="O68" s="81">
        <f>'Fixed data'!$G$8*O89/1000000</f>
        <v>0.66311707356750371</v>
      </c>
      <c r="P68" s="81">
        <f>'Fixed data'!$G$8*P89/1000000</f>
        <v>0.70532727483531754</v>
      </c>
      <c r="Q68" s="81">
        <f>'Fixed data'!$G$8*Q89/1000000</f>
        <v>0.74907754436656149</v>
      </c>
      <c r="R68" s="81">
        <f>'Fixed data'!$G$8*R89/1000000</f>
        <v>0.79439567164156599</v>
      </c>
      <c r="S68" s="81">
        <f>'Fixed data'!$G$8*S89/1000000</f>
        <v>0.84130951502754259</v>
      </c>
      <c r="T68" s="81">
        <f>'Fixed data'!$G$8*T89/1000000</f>
        <v>0.88550557716554468</v>
      </c>
      <c r="U68" s="81">
        <f>'Fixed data'!$G$8*U89/1000000</f>
        <v>0.93015737566285561</v>
      </c>
      <c r="V68" s="81">
        <f>'Fixed data'!$G$8*V89/1000000</f>
        <v>0.96690495168732393</v>
      </c>
      <c r="W68" s="81">
        <f>'Fixed data'!$G$8*W89/1000000</f>
        <v>0.99321493385318704</v>
      </c>
      <c r="X68" s="81">
        <f>'Fixed data'!$G$8*X89/1000000</f>
        <v>1.015893012206383</v>
      </c>
      <c r="Y68" s="81">
        <f>'Fixed data'!$G$8*Y89/1000000</f>
        <v>1.0303053458311628</v>
      </c>
      <c r="Z68" s="81">
        <f>'Fixed data'!$G$8*Z89/1000000</f>
        <v>1.0375890428256342</v>
      </c>
      <c r="AA68" s="81">
        <f>'Fixed data'!$G$8*AA89/1000000</f>
        <v>1.044771886456749</v>
      </c>
      <c r="AB68" s="81">
        <f>'Fixed data'!$G$8*AB89/1000000</f>
        <v>1.0511869971255141</v>
      </c>
      <c r="AC68" s="81">
        <f>'Fixed data'!$G$8*AC89/1000000</f>
        <v>1.0577921779075521</v>
      </c>
      <c r="AD68" s="81">
        <f>'Fixed data'!$G$8*AD89/1000000</f>
        <v>1.0645902248612888</v>
      </c>
      <c r="AE68" s="81">
        <f>'Fixed data'!$G$8*AE89/1000000</f>
        <v>1.0715839340451507</v>
      </c>
      <c r="AF68" s="81">
        <f>'Fixed data'!$G$8*AF89/1000000</f>
        <v>1.0749154005439856</v>
      </c>
      <c r="AG68" s="81">
        <f>'Fixed data'!$G$8*AG89/1000000</f>
        <v>1.0749154005439856</v>
      </c>
      <c r="AH68" s="81">
        <f>'Fixed data'!$G$8*AH89/1000000</f>
        <v>1.0749154005439856</v>
      </c>
      <c r="AI68" s="81">
        <f>'Fixed data'!$G$8*AI89/1000000</f>
        <v>1.0749154005439856</v>
      </c>
      <c r="AJ68" s="81">
        <f>'Fixed data'!$G$8*AJ89/1000000</f>
        <v>1.0749154005439856</v>
      </c>
      <c r="AK68" s="81">
        <f>'Fixed data'!$G$8*AK89/1000000</f>
        <v>1.0749154005439856</v>
      </c>
      <c r="AL68" s="81">
        <f>'Fixed data'!$G$8*AL89/1000000</f>
        <v>1.0749154005439856</v>
      </c>
      <c r="AM68" s="81">
        <f>'Fixed data'!$G$8*AM89/1000000</f>
        <v>1.0749154005439856</v>
      </c>
      <c r="AN68" s="81">
        <f>'Fixed data'!$G$8*AN89/1000000</f>
        <v>1.0749154005439856</v>
      </c>
      <c r="AO68" s="81">
        <f>'Fixed data'!$G$8*AO89/1000000</f>
        <v>1.0749154005439856</v>
      </c>
      <c r="AP68" s="81">
        <f>'Fixed data'!$G$8*AP89/1000000</f>
        <v>1.0749154005439856</v>
      </c>
      <c r="AQ68" s="81">
        <f>'Fixed data'!$G$8*AQ89/1000000</f>
        <v>1.0749154005439856</v>
      </c>
      <c r="AR68" s="81">
        <f>'Fixed data'!$G$8*AR89/1000000</f>
        <v>1.0749154005439856</v>
      </c>
      <c r="AS68" s="81">
        <f>'Fixed data'!$G$8*AS89/1000000</f>
        <v>1.0749154005439856</v>
      </c>
      <c r="AT68" s="81">
        <f>'Fixed data'!$G$8*AT89/1000000</f>
        <v>1.0749154005439856</v>
      </c>
      <c r="AU68" s="81">
        <f>'Fixed data'!$G$8*AU89/1000000</f>
        <v>1.0749154005439856</v>
      </c>
      <c r="AV68" s="81">
        <f>'Fixed data'!$G$8*AV89/1000000</f>
        <v>1.0749154005439856</v>
      </c>
      <c r="AW68" s="81">
        <f>'Fixed data'!$G$8*AW89/1000000</f>
        <v>1.0749154005439856</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2.2081238931976719E-6</v>
      </c>
      <c r="G69" s="34">
        <f>G90*'Fixed data'!J$5/1000000</f>
        <v>1.2711500549795256E-5</v>
      </c>
      <c r="H69" s="34">
        <f>H90*'Fixed data'!K$5/1000000</f>
        <v>1.8283562343180574E-5</v>
      </c>
      <c r="I69" s="34">
        <f>I90*'Fixed data'!L$5/1000000</f>
        <v>2.8955803048616919E-5</v>
      </c>
      <c r="J69" s="34">
        <f>J90*'Fixed data'!M$5/1000000</f>
        <v>8.2081803902893543E-5</v>
      </c>
      <c r="K69" s="34">
        <f>K90*'Fixed data'!N$5/1000000</f>
        <v>1.4992792200480085E-4</v>
      </c>
      <c r="L69" s="34">
        <f>L90*'Fixed data'!O$5/1000000</f>
        <v>2.4017156945442631E-4</v>
      </c>
      <c r="M69" s="34">
        <f>M90*'Fixed data'!P$5/1000000</f>
        <v>3.5364931250519434E-4</v>
      </c>
      <c r="N69" s="34">
        <f>N90*'Fixed data'!Q$5/1000000</f>
        <v>4.4949657955040844E-4</v>
      </c>
      <c r="O69" s="34">
        <f>O90*'Fixed data'!R$5/1000000</f>
        <v>5.5580977944158613E-4</v>
      </c>
      <c r="P69" s="34">
        <f>P90*'Fixed data'!S$5/1000000</f>
        <v>6.7314774561122621E-4</v>
      </c>
      <c r="Q69" s="34">
        <f>Q90*'Fixed data'!T$5/1000000</f>
        <v>8.0208291951973073E-4</v>
      </c>
      <c r="R69" s="34">
        <f>R90*'Fixed data'!U$5/1000000</f>
        <v>9.4320115597441129E-4</v>
      </c>
      <c r="S69" s="34">
        <f>S90*'Fixed data'!V$5/1000000</f>
        <v>1.0971019345722157E-3</v>
      </c>
      <c r="T69" s="34">
        <f>T90*'Fixed data'!W$5/1000000</f>
        <v>1.2338491610461967E-3</v>
      </c>
      <c r="U69" s="34">
        <f>U90*'Fixed data'!X$5/1000000</f>
        <v>1.4026882287676247E-3</v>
      </c>
      <c r="V69" s="34">
        <f>V90*'Fixed data'!Y$5/1000000</f>
        <v>1.5753994460069518E-3</v>
      </c>
      <c r="W69" s="34">
        <f>W90*'Fixed data'!Z$5/1000000</f>
        <v>1.7465714990995719E-3</v>
      </c>
      <c r="X69" s="34">
        <f>X90*'Fixed data'!AA$5/1000000</f>
        <v>1.9165341489729552E-3</v>
      </c>
      <c r="Y69" s="34">
        <f>Y90*'Fixed data'!AB$5/1000000</f>
        <v>2.0681457874751042E-3</v>
      </c>
      <c r="Z69" s="34">
        <f>Z90*'Fixed data'!AC$5/1000000</f>
        <v>2.1897367506463834E-3</v>
      </c>
      <c r="AA69" s="34">
        <f>AA90*'Fixed data'!AD$5/1000000</f>
        <v>2.329658222132111E-3</v>
      </c>
      <c r="AB69" s="34">
        <f>AB90*'Fixed data'!AE$5/1000000</f>
        <v>2.4662952810636778E-3</v>
      </c>
      <c r="AC69" s="34">
        <f>AC90*'Fixed data'!AF$5/1000000</f>
        <v>2.604302988234007E-3</v>
      </c>
      <c r="AD69" s="34">
        <f>AD90*'Fixed data'!AG$5/1000000</f>
        <v>2.7437330205817216E-3</v>
      </c>
      <c r="AE69" s="34">
        <f>AE90*'Fixed data'!AH$5/1000000</f>
        <v>2.8846379722700468E-3</v>
      </c>
      <c r="AF69" s="34">
        <f>AF90*'Fixed data'!AI$5/1000000</f>
        <v>3.0196534468060815E-3</v>
      </c>
      <c r="AG69" s="34">
        <f>AG90*'Fixed data'!AJ$5/1000000</f>
        <v>3.1485410939258527E-3</v>
      </c>
      <c r="AH69" s="34">
        <f>AH90*'Fixed data'!AK$5/1000000</f>
        <v>3.2774287410456244E-3</v>
      </c>
      <c r="AI69" s="34">
        <f>AI90*'Fixed data'!AL$5/1000000</f>
        <v>3.3879038671482862E-3</v>
      </c>
      <c r="AJ69" s="34">
        <f>AJ90*'Fixed data'!AM$5/1000000</f>
        <v>3.5167915142680578E-3</v>
      </c>
      <c r="AK69" s="34">
        <f>AK90*'Fixed data'!AN$5/1000000</f>
        <v>3.6456791613878295E-3</v>
      </c>
      <c r="AL69" s="34">
        <f>AL90*'Fixed data'!AO$5/1000000</f>
        <v>3.7745668085076016E-3</v>
      </c>
      <c r="AM69" s="34">
        <f>AM90*'Fixed data'!AP$5/1000000</f>
        <v>3.9034544556273733E-3</v>
      </c>
      <c r="AN69" s="34">
        <f>AN90*'Fixed data'!AQ$5/1000000</f>
        <v>4.0507546237642548E-3</v>
      </c>
      <c r="AO69" s="34">
        <f>AO90*'Fixed data'!AR$5/1000000</f>
        <v>4.1796422708840261E-3</v>
      </c>
      <c r="AP69" s="34">
        <f>AP90*'Fixed data'!AS$5/1000000</f>
        <v>4.3085299180037982E-3</v>
      </c>
      <c r="AQ69" s="34">
        <f>AQ90*'Fixed data'!AT$5/1000000</f>
        <v>4.4374175651235703E-3</v>
      </c>
      <c r="AR69" s="34">
        <f>AR90*'Fixed data'!AU$5/1000000</f>
        <v>4.5663052122433415E-3</v>
      </c>
      <c r="AS69" s="34">
        <f>AS90*'Fixed data'!AV$5/1000000</f>
        <v>4.7136053803802239E-3</v>
      </c>
      <c r="AT69" s="34">
        <f>AT90*'Fixed data'!AW$5/1000000</f>
        <v>4.8240805064828857E-3</v>
      </c>
      <c r="AU69" s="34">
        <f>AU90*'Fixed data'!AX$5/1000000</f>
        <v>4.9529681536026587E-3</v>
      </c>
      <c r="AV69" s="34">
        <f>AV90*'Fixed data'!AY$5/1000000</f>
        <v>5.081855800722429E-3</v>
      </c>
      <c r="AW69" s="34">
        <f>AW90*'Fixed data'!AZ$5/1000000</f>
        <v>5.1923309268250908E-3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1.3712668880683792E-5</v>
      </c>
      <c r="G70" s="34">
        <f>G91*'Fixed data'!$G$9</f>
        <v>2.7020713617333193E-5</v>
      </c>
      <c r="H70" s="34">
        <f>H91*'Fixed data'!$G$9</f>
        <v>4.4127149780203471E-5</v>
      </c>
      <c r="I70" s="34">
        <f>I91*'Fixed data'!$G$9</f>
        <v>7.1741568611381466E-5</v>
      </c>
      <c r="J70" s="34">
        <f>J91*'Fixed data'!$G$9</f>
        <v>1.4475310104233768E-4</v>
      </c>
      <c r="K70" s="34">
        <f>K91*'Fixed data'!$G$9</f>
        <v>1.996552006964208E-4</v>
      </c>
      <c r="L70" s="34">
        <f>L91*'Fixed data'!$G$9</f>
        <v>2.3102811652586631E-4</v>
      </c>
      <c r="M70" s="34">
        <f>M91*'Fixed data'!$G$9</f>
        <v>3.0393363629311091E-4</v>
      </c>
      <c r="N70" s="34">
        <f>N91*'Fixed data'!$G$9</f>
        <v>3.2489100934029222E-4</v>
      </c>
      <c r="O70" s="34">
        <f>O91*'Fixed data'!$G$9</f>
        <v>3.4665797130820314E-4</v>
      </c>
      <c r="P70" s="34">
        <f>P91*'Fixed data'!$G$9</f>
        <v>3.6925002766520742E-4</v>
      </c>
      <c r="Q70" s="34">
        <f>Q91*'Fixed data'!$G$9</f>
        <v>3.926827144965974E-4</v>
      </c>
      <c r="R70" s="34">
        <f>R91*'Fixed data'!$G$9</f>
        <v>4.1697150526166207E-4</v>
      </c>
      <c r="S70" s="34">
        <f>S91*'Fixed data'!$G$9</f>
        <v>4.4213192006178003E-4</v>
      </c>
      <c r="T70" s="34">
        <f>T91*'Fixed data'!$G$9</f>
        <v>4.6695592370748536E-4</v>
      </c>
      <c r="U70" s="34">
        <f>U91*'Fixed data'!$G$9</f>
        <v>4.9070863825434702E-4</v>
      </c>
      <c r="V70" s="34">
        <f>V91*'Fixed data'!$G$9</f>
        <v>5.126109918463797E-4</v>
      </c>
      <c r="W70" s="34">
        <f>W91*'Fixed data'!$G$9</f>
        <v>5.3182493422529128E-4</v>
      </c>
      <c r="X70" s="34">
        <f>X91*'Fixed data'!$G$9</f>
        <v>5.4766508858458934E-4</v>
      </c>
      <c r="Y70" s="34">
        <f>Y91*'Fixed data'!$G$9</f>
        <v>5.5517628015939308E-4</v>
      </c>
      <c r="Z70" s="34">
        <f>Z91*'Fixed data'!$G$9</f>
        <v>5.5922921180586089E-4</v>
      </c>
      <c r="AA70" s="34">
        <f>AA91*'Fixed data'!$G$9</f>
        <v>5.6319901089241871E-4</v>
      </c>
      <c r="AB70" s="34">
        <f>AB91*'Fixed data'!$G$9</f>
        <v>5.6665858029511691E-4</v>
      </c>
      <c r="AC70" s="34">
        <f>AC91*'Fixed data'!$G$9</f>
        <v>5.7022065155354243E-4</v>
      </c>
      <c r="AD70" s="34">
        <f>AD91*'Fixed data'!$G$9</f>
        <v>5.7388673253851435E-4</v>
      </c>
      <c r="AE70" s="34">
        <f>AE91*'Fixed data'!$G$9</f>
        <v>5.7765833112085208E-4</v>
      </c>
      <c r="AF70" s="34">
        <f>AF91*'Fixed data'!$G$9</f>
        <v>5.7945493918586967E-4</v>
      </c>
      <c r="AG70" s="34">
        <f>AG91*'Fixed data'!$G$9</f>
        <v>5.7945493918586967E-4</v>
      </c>
      <c r="AH70" s="34">
        <f>AH91*'Fixed data'!$G$9</f>
        <v>5.7945493918586967E-4</v>
      </c>
      <c r="AI70" s="34">
        <f>AI91*'Fixed data'!$G$9</f>
        <v>5.7945493918586967E-4</v>
      </c>
      <c r="AJ70" s="34">
        <f>AJ91*'Fixed data'!$G$9</f>
        <v>5.7945493918586967E-4</v>
      </c>
      <c r="AK70" s="34">
        <f>AK91*'Fixed data'!$G$9</f>
        <v>5.7945493918586967E-4</v>
      </c>
      <c r="AL70" s="34">
        <f>AL91*'Fixed data'!$G$9</f>
        <v>5.7945493918586967E-4</v>
      </c>
      <c r="AM70" s="34">
        <f>AM91*'Fixed data'!$G$9</f>
        <v>5.7945493918586967E-4</v>
      </c>
      <c r="AN70" s="34">
        <f>AN91*'Fixed data'!$G$9</f>
        <v>5.7945493918586967E-4</v>
      </c>
      <c r="AO70" s="34">
        <f>AO91*'Fixed data'!$G$9</f>
        <v>5.7945493918586967E-4</v>
      </c>
      <c r="AP70" s="34">
        <f>AP91*'Fixed data'!$G$9</f>
        <v>5.7945493918586967E-4</v>
      </c>
      <c r="AQ70" s="34">
        <f>AQ91*'Fixed data'!$G$9</f>
        <v>5.7945493918586967E-4</v>
      </c>
      <c r="AR70" s="34">
        <f>AR91*'Fixed data'!$G$9</f>
        <v>5.7945493918586967E-4</v>
      </c>
      <c r="AS70" s="34">
        <f>AS91*'Fixed data'!$G$9</f>
        <v>5.7945493918586967E-4</v>
      </c>
      <c r="AT70" s="34">
        <f>AT91*'Fixed data'!$G$9</f>
        <v>5.7945493918586967E-4</v>
      </c>
      <c r="AU70" s="34">
        <f>AU91*'Fixed data'!$G$9</f>
        <v>5.7945493918586967E-4</v>
      </c>
      <c r="AV70" s="34">
        <f>AV91*'Fixed data'!$G$9</f>
        <v>5.7945493918586967E-4</v>
      </c>
      <c r="AW70" s="34">
        <f>AW91*'Fixed data'!$G$9</f>
        <v>5.7945493918586967E-4</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2.1034197509302428E-6</v>
      </c>
      <c r="G71" s="34">
        <f>G92*'Fixed data'!$G$10</f>
        <v>4.144773216757947E-6</v>
      </c>
      <c r="H71" s="34">
        <f>H92*'Fixed data'!$G$10</f>
        <v>6.7687712149663353E-6</v>
      </c>
      <c r="I71" s="34">
        <f>I92*'Fixed data'!$G$10</f>
        <v>1.1004614323653959E-5</v>
      </c>
      <c r="J71" s="34">
        <f>J92*'Fixed data'!$G$10</f>
        <v>2.2193993592020843E-5</v>
      </c>
      <c r="K71" s="34">
        <f>K92*'Fixed data'!$G$10</f>
        <v>3.0608492059412925E-5</v>
      </c>
      <c r="L71" s="34">
        <f>L92*'Fixed data'!$G$10</f>
        <v>3.5419632248496688E-5</v>
      </c>
      <c r="M71" s="34">
        <f>M92*'Fixed data'!$G$10</f>
        <v>4.6593848876708691E-5</v>
      </c>
      <c r="N71" s="34">
        <f>N92*'Fixed data'!$G$10</f>
        <v>4.9806630044054211E-5</v>
      </c>
      <c r="O71" s="34">
        <f>O92*'Fixed data'!$G$10</f>
        <v>5.3143521415247272E-5</v>
      </c>
      <c r="P71" s="34">
        <f>P92*'Fixed data'!$G$10</f>
        <v>5.6606899974375175E-5</v>
      </c>
      <c r="Q71" s="34">
        <f>Q92*'Fixed data'!$G$10</f>
        <v>6.01991474008075E-5</v>
      </c>
      <c r="R71" s="34">
        <f>R92*'Fixed data'!$G$10</f>
        <v>6.3922635773173666E-5</v>
      </c>
      <c r="S71" s="34">
        <f>S92*'Fixed data'!$G$10</f>
        <v>6.7779744320154884E-5</v>
      </c>
      <c r="T71" s="34">
        <f>T92*'Fixed data'!$G$10</f>
        <v>7.1584809262930645E-5</v>
      </c>
      <c r="U71" s="34">
        <f>U92*'Fixed data'!$G$10</f>
        <v>7.5225809696523207E-5</v>
      </c>
      <c r="V71" s="34">
        <f>V92*'Fixed data'!$G$10</f>
        <v>7.8582893862597371E-5</v>
      </c>
      <c r="W71" s="34">
        <f>W92*'Fixed data'!$G$10</f>
        <v>8.1527509748880253E-5</v>
      </c>
      <c r="X71" s="34">
        <f>X92*'Fixed data'!$G$10</f>
        <v>8.3955049015523335E-5</v>
      </c>
      <c r="Y71" s="34">
        <f>Y92*'Fixed data'!$G$10</f>
        <v>8.5106246097637651E-5</v>
      </c>
      <c r="Z71" s="34">
        <f>Z92*'Fixed data'!$G$10</f>
        <v>8.5727386579871658E-5</v>
      </c>
      <c r="AA71" s="34">
        <f>AA92*'Fixed data'!$G$10</f>
        <v>8.6335758408336531E-5</v>
      </c>
      <c r="AB71" s="34">
        <f>AB92*'Fixed data'!$G$10</f>
        <v>8.6865847858868294E-5</v>
      </c>
      <c r="AC71" s="34">
        <f>AC92*'Fixed data'!$G$10</f>
        <v>8.7411643065248926E-5</v>
      </c>
      <c r="AD71" s="34">
        <f>AD92*'Fixed data'!$G$10</f>
        <v>8.797337506964611E-5</v>
      </c>
      <c r="AE71" s="34">
        <f>AE92*'Fixed data'!$G$10</f>
        <v>8.8551274914227518E-5</v>
      </c>
      <c r="AF71" s="34">
        <f>AF92*'Fixed data'!$G$10</f>
        <v>8.882655859006974E-5</v>
      </c>
      <c r="AG71" s="34">
        <f>AG92*'Fixed data'!$G$10</f>
        <v>8.882655859006974E-5</v>
      </c>
      <c r="AH71" s="34">
        <f>AH92*'Fixed data'!$G$10</f>
        <v>8.882655859006974E-5</v>
      </c>
      <c r="AI71" s="34">
        <f>AI92*'Fixed data'!$G$10</f>
        <v>8.882655859006974E-5</v>
      </c>
      <c r="AJ71" s="34">
        <f>AJ92*'Fixed data'!$G$10</f>
        <v>8.882655859006974E-5</v>
      </c>
      <c r="AK71" s="34">
        <f>AK92*'Fixed data'!$G$10</f>
        <v>8.882655859006974E-5</v>
      </c>
      <c r="AL71" s="34">
        <f>AL92*'Fixed data'!$G$10</f>
        <v>8.882655859006974E-5</v>
      </c>
      <c r="AM71" s="34">
        <f>AM92*'Fixed data'!$G$10</f>
        <v>8.882655859006974E-5</v>
      </c>
      <c r="AN71" s="34">
        <f>AN92*'Fixed data'!$G$10</f>
        <v>8.882655859006974E-5</v>
      </c>
      <c r="AO71" s="34">
        <f>AO92*'Fixed data'!$G$10</f>
        <v>8.882655859006974E-5</v>
      </c>
      <c r="AP71" s="34">
        <f>AP92*'Fixed data'!$G$10</f>
        <v>8.882655859006974E-5</v>
      </c>
      <c r="AQ71" s="34">
        <f>AQ92*'Fixed data'!$G$10</f>
        <v>8.882655859006974E-5</v>
      </c>
      <c r="AR71" s="34">
        <f>AR92*'Fixed data'!$G$10</f>
        <v>8.882655859006974E-5</v>
      </c>
      <c r="AS71" s="34">
        <f>AS92*'Fixed data'!$G$10</f>
        <v>8.882655859006974E-5</v>
      </c>
      <c r="AT71" s="34">
        <f>AT92*'Fixed data'!$G$10</f>
        <v>8.882655859006974E-5</v>
      </c>
      <c r="AU71" s="34">
        <f>AU92*'Fixed data'!$G$10</f>
        <v>8.882655859006974E-5</v>
      </c>
      <c r="AV71" s="34">
        <f>AV92*'Fixed data'!$G$10</f>
        <v>8.882655859006974E-5</v>
      </c>
      <c r="AW71" s="34">
        <f>AW92*'Fixed data'!$G$10</f>
        <v>8.882655859006974E-5</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0.40152424117259228</v>
      </c>
      <c r="G76" s="53">
        <f t="shared" si="10"/>
        <v>0.89230163120939365</v>
      </c>
      <c r="H76" s="53">
        <f t="shared" si="10"/>
        <v>1.2681211601886739</v>
      </c>
      <c r="I76" s="53">
        <f t="shared" si="10"/>
        <v>1.6681120187370451</v>
      </c>
      <c r="J76" s="53">
        <f t="shared" si="10"/>
        <v>2.2658716074262024</v>
      </c>
      <c r="K76" s="53">
        <f t="shared" si="10"/>
        <v>2.6357326817283728</v>
      </c>
      <c r="L76" s="53">
        <f t="shared" si="10"/>
        <v>2.952807717274514</v>
      </c>
      <c r="M76" s="53">
        <f t="shared" si="10"/>
        <v>3.3138842309449039</v>
      </c>
      <c r="N76" s="53">
        <f t="shared" si="10"/>
        <v>3.5367769266404387</v>
      </c>
      <c r="O76" s="53">
        <f t="shared" si="10"/>
        <v>3.7681133494393353</v>
      </c>
      <c r="P76" s="53">
        <f t="shared" si="10"/>
        <v>4.0080522305821491</v>
      </c>
      <c r="Q76" s="53">
        <f t="shared" si="10"/>
        <v>4.2567527817617643</v>
      </c>
      <c r="R76" s="53">
        <f t="shared" si="10"/>
        <v>4.5143734782708869</v>
      </c>
      <c r="S76" s="53">
        <f t="shared" si="10"/>
        <v>4.781073200426377</v>
      </c>
      <c r="T76" s="53">
        <f t="shared" si="10"/>
        <v>5.0323157163548338</v>
      </c>
      <c r="U76" s="53">
        <f t="shared" si="10"/>
        <v>5.2861781111796136</v>
      </c>
      <c r="V76" s="53">
        <f t="shared" si="10"/>
        <v>5.4951384833955768</v>
      </c>
      <c r="W76" s="53">
        <f t="shared" si="10"/>
        <v>5.6447983882037569</v>
      </c>
      <c r="X76" s="53">
        <f t="shared" si="10"/>
        <v>5.7738204199476204</v>
      </c>
      <c r="Y76" s="53">
        <f t="shared" si="10"/>
        <v>5.8558569239495579</v>
      </c>
      <c r="Z76" s="53">
        <f t="shared" si="10"/>
        <v>5.8973617152385502</v>
      </c>
      <c r="AA76" s="53">
        <f t="shared" si="10"/>
        <v>5.9383117986684057</v>
      </c>
      <c r="AB76" s="53">
        <f t="shared" si="10"/>
        <v>5.974896544919404</v>
      </c>
      <c r="AC76" s="53">
        <f t="shared" si="10"/>
        <v>6.0125625646606053</v>
      </c>
      <c r="AD76" s="53">
        <f t="shared" si="10"/>
        <v>6.0513257956616551</v>
      </c>
      <c r="AE76" s="53">
        <f t="shared" si="10"/>
        <v>6.0912021766094275</v>
      </c>
      <c r="AF76" s="53">
        <f t="shared" si="10"/>
        <v>6.110265260669042</v>
      </c>
      <c r="AG76" s="53">
        <f t="shared" si="10"/>
        <v>6.1103941483161615</v>
      </c>
      <c r="AH76" s="53">
        <f t="shared" si="10"/>
        <v>6.1105230359632818</v>
      </c>
      <c r="AI76" s="53">
        <f t="shared" si="10"/>
        <v>6.1106335110893841</v>
      </c>
      <c r="AJ76" s="53">
        <f t="shared" si="10"/>
        <v>6.1107623987365036</v>
      </c>
      <c r="AK76" s="53">
        <f t="shared" si="10"/>
        <v>6.110891286383624</v>
      </c>
      <c r="AL76" s="53">
        <f t="shared" si="10"/>
        <v>6.1110201740307435</v>
      </c>
      <c r="AM76" s="53">
        <f t="shared" si="10"/>
        <v>6.111149061677863</v>
      </c>
      <c r="AN76" s="53">
        <f t="shared" si="10"/>
        <v>6.1112963618460006</v>
      </c>
      <c r="AO76" s="53">
        <f t="shared" si="10"/>
        <v>6.11142524949312</v>
      </c>
      <c r="AP76" s="53">
        <f t="shared" si="10"/>
        <v>6.1115541371402395</v>
      </c>
      <c r="AQ76" s="53">
        <f t="shared" si="10"/>
        <v>6.111683024787359</v>
      </c>
      <c r="AR76" s="53">
        <f t="shared" si="10"/>
        <v>6.1118119124344794</v>
      </c>
      <c r="AS76" s="53">
        <f t="shared" si="10"/>
        <v>6.1119592126026161</v>
      </c>
      <c r="AT76" s="53">
        <f t="shared" si="10"/>
        <v>6.1120696877287184</v>
      </c>
      <c r="AU76" s="53">
        <f t="shared" si="10"/>
        <v>6.1121985753758388</v>
      </c>
      <c r="AV76" s="53">
        <f t="shared" si="10"/>
        <v>6.1123274630229583</v>
      </c>
      <c r="AW76" s="53">
        <f t="shared" si="10"/>
        <v>6.1124379381490606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-0.35239679639999993</v>
      </c>
      <c r="F77" s="54">
        <f>IF('Fixed data'!$G$19=FALSE,F64+F76,F64)</f>
        <v>-2.9561298001620828E-2</v>
      </c>
      <c r="G77" s="54">
        <f>IF('Fixed data'!$G$19=FALSE,G64+G76,G64)</f>
        <v>0.3870072793434185</v>
      </c>
      <c r="H77" s="54">
        <f>IF('Fixed data'!$G$19=FALSE,H64+H76,H64)</f>
        <v>0.52408426550331011</v>
      </c>
      <c r="I77" s="54">
        <f>IF('Fixed data'!$G$19=FALSE,I64+I76,I64)</f>
        <v>0.82333651695198173</v>
      </c>
      <c r="J77" s="54">
        <f>IF('Fixed data'!$G$19=FALSE,J64+J76,J64)</f>
        <v>1.4949152404521475</v>
      </c>
      <c r="K77" s="54">
        <f>IF('Fixed data'!$G$19=FALSE,K64+K76,K64)</f>
        <v>1.8162405481494797</v>
      </c>
      <c r="L77" s="54">
        <f>IF('Fixed data'!$G$19=FALSE,L64+L76,L64)</f>
        <v>2.0904580778623179</v>
      </c>
      <c r="M77" s="54">
        <f>IF('Fixed data'!$G$19=FALSE,M64+M76,M64)</f>
        <v>2.7386896903334477</v>
      </c>
      <c r="N77" s="54">
        <f>IF('Fixed data'!$G$19=FALSE,N64+N76,N64)</f>
        <v>3.0021035669651366</v>
      </c>
      <c r="O77" s="54">
        <f>IF('Fixed data'!$G$19=FALSE,O64+O76,O64)</f>
        <v>3.2754282863272302</v>
      </c>
      <c r="P77" s="54">
        <f>IF('Fixed data'!$G$19=FALSE,P64+P76,P64)</f>
        <v>3.5588636721032776</v>
      </c>
      <c r="Q77" s="54">
        <f>IF('Fixed data'!$G$19=FALSE,Q64+Q76,Q64)</f>
        <v>3.8526102657953434</v>
      </c>
      <c r="R77" s="54">
        <f>IF('Fixed data'!$G$19=FALSE,R64+R76,R64)</f>
        <v>4.156868062004536</v>
      </c>
      <c r="S77" s="54">
        <f>IF('Fixed data'!$G$19=FALSE,S64+S76,S64)</f>
        <v>4.4718376601109755</v>
      </c>
      <c r="T77" s="54">
        <f>IF('Fixed data'!$G$19=FALSE,T64+T76,T64)</f>
        <v>4.7717209426086908</v>
      </c>
      <c r="U77" s="54">
        <f>IF('Fixed data'!$G$19=FALSE,U64+U76,U64)</f>
        <v>5.0754018250047777</v>
      </c>
      <c r="V77" s="54">
        <f>IF('Fixed data'!$G$19=FALSE,V64+V76,V64)</f>
        <v>5.3341314227944281</v>
      </c>
      <c r="W77" s="54">
        <f>IF('Fixed data'!$G$19=FALSE,W64+W76,W64)</f>
        <v>5.5326624027653404</v>
      </c>
      <c r="X77" s="54">
        <f>IF('Fixed data'!$G$19=FALSE,X64+X76,X64)</f>
        <v>5.7101958002975115</v>
      </c>
      <c r="Y77" s="54">
        <f>IF('Fixed data'!$G$19=FALSE,Y64+Y76,Y64)</f>
        <v>5.839570698732591</v>
      </c>
      <c r="Z77" s="54">
        <f>IF('Fixed data'!$G$19=FALSE,Z64+Z76,Z64)</f>
        <v>5.9273894865798109</v>
      </c>
      <c r="AA77" s="54">
        <f>IF('Fixed data'!$G$19=FALSE,AA64+AA76,AA64)</f>
        <v>6.0141641221588928</v>
      </c>
      <c r="AB77" s="54">
        <f>IF('Fixed data'!$G$19=FALSE,AB64+AB76,AB64)</f>
        <v>6.0958673803714243</v>
      </c>
      <c r="AC77" s="54">
        <f>IF('Fixed data'!$G$19=FALSE,AC64+AC76,AC64)</f>
        <v>6.1781545978471302</v>
      </c>
      <c r="AD77" s="54">
        <f>IF('Fixed data'!$G$19=FALSE,AD64+AD76,AD64)</f>
        <v>6.2610436073772506</v>
      </c>
      <c r="AE77" s="54">
        <f>IF('Fixed data'!$G$19=FALSE,AE64+AE76,AE64)</f>
        <v>6.3445522404740293</v>
      </c>
      <c r="AF77" s="54">
        <f>IF('Fixed data'!$G$19=FALSE,AF64+AF76,AF64)</f>
        <v>6.4064767155530298</v>
      </c>
      <c r="AG77" s="54">
        <f>IF('Fixed data'!$G$19=FALSE,AG64+AG76,AG64)</f>
        <v>6.448650459252284</v>
      </c>
      <c r="AH77" s="54">
        <f>IF('Fixed data'!$G$19=FALSE,AH64+AH76,AH64)</f>
        <v>6.490186162800434</v>
      </c>
      <c r="AI77" s="54">
        <f>IF('Fixed data'!$G$19=FALSE,AI64+AI76,AI64)</f>
        <v>6.5310654136764628</v>
      </c>
      <c r="AJ77" s="54">
        <f>IF('Fixed data'!$G$19=FALSE,AJ64+AJ76,AJ64)</f>
        <v>6.5584341159813029</v>
      </c>
      <c r="AK77" s="54">
        <f>IF('Fixed data'!$G$19=FALSE,AK64+AK76,AK64)</f>
        <v>6.5858028182861448</v>
      </c>
      <c r="AL77" s="54">
        <f>IF('Fixed data'!$G$19=FALSE,AL64+AL76,AL64)</f>
        <v>6.6131715205909849</v>
      </c>
      <c r="AM77" s="54">
        <f>IF('Fixed data'!$G$19=FALSE,AM64+AM76,AM64)</f>
        <v>6.6405402228958259</v>
      </c>
      <c r="AN77" s="54">
        <f>IF('Fixed data'!$G$19=FALSE,AN64+AN76,AN64)</f>
        <v>6.6679273377216841</v>
      </c>
      <c r="AO77" s="54">
        <f>IF('Fixed data'!$G$19=FALSE,AO64+AO76,AO64)</f>
        <v>6.6952960400265251</v>
      </c>
      <c r="AP77" s="54">
        <f>IF('Fixed data'!$G$19=FALSE,AP64+AP76,AP64)</f>
        <v>6.7226647423313661</v>
      </c>
      <c r="AQ77" s="54">
        <f>IF('Fixed data'!$G$19=FALSE,AQ64+AQ76,AQ64)</f>
        <v>6.7500334446362062</v>
      </c>
      <c r="AR77" s="54">
        <f>IF('Fixed data'!$G$19=FALSE,AR64+AR76,AR64)</f>
        <v>6.7774021469410481</v>
      </c>
      <c r="AS77" s="54">
        <f>IF('Fixed data'!$G$19=FALSE,AS64+AS76,AS64)</f>
        <v>6.8047892617669055</v>
      </c>
      <c r="AT77" s="54">
        <f>IF('Fixed data'!$G$19=FALSE,AT64+AT76,AT64)</f>
        <v>6.8321395515507293</v>
      </c>
      <c r="AU77" s="54">
        <f>IF('Fixed data'!$G$19=FALSE,AU64+AU76,AU64)</f>
        <v>6.8595082538555703</v>
      </c>
      <c r="AV77" s="54">
        <f>IF('Fixed data'!$G$19=FALSE,AV64+AV76,AV64)</f>
        <v>6.8868769561604113</v>
      </c>
      <c r="AW77" s="54">
        <f>IF('Fixed data'!$G$19=FALSE,AW64+AW76,AW64)</f>
        <v>6.9142272459442342</v>
      </c>
      <c r="AX77" s="54">
        <f>IF('Fixed data'!$G$19=FALSE,AX64+AX76,AX64)</f>
        <v>0.66606138261570746</v>
      </c>
      <c r="AY77" s="54">
        <f>IF('Fixed data'!$G$19=FALSE,AY64+AY76,AY64)</f>
        <v>0.69246435055373445</v>
      </c>
      <c r="AZ77" s="54">
        <f>IF('Fixed data'!$G$19=FALSE,AZ64+AZ76,AZ64)</f>
        <v>0.71659602652606103</v>
      </c>
      <c r="BA77" s="54">
        <f>IF('Fixed data'!$G$19=FALSE,BA64+BA76,BA64)</f>
        <v>0.73848292058412635</v>
      </c>
      <c r="BB77" s="54">
        <f>IF('Fixed data'!$G$19=FALSE,BB64+BB76,BB64)</f>
        <v>0.77152258200011548</v>
      </c>
      <c r="BC77" s="54">
        <f>IF('Fixed data'!$G$19=FALSE,BC64+BC76,BC64)</f>
        <v>0.80110839726840899</v>
      </c>
      <c r="BD77" s="54">
        <f>IF('Fixed data'!$G$19=FALSE,BD64+BD76,BD64)</f>
        <v>0.81405508145299188</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-0.3404799965217391</v>
      </c>
      <c r="F80" s="55">
        <f t="shared" ref="F80:BD80" si="11">F77*F78</f>
        <v>-2.759578800123301E-2</v>
      </c>
      <c r="G80" s="55">
        <f t="shared" si="11"/>
        <v>0.349058392644223</v>
      </c>
      <c r="H80" s="55">
        <f t="shared" si="11"/>
        <v>0.45670915983197463</v>
      </c>
      <c r="I80" s="55">
        <f t="shared" si="11"/>
        <v>0.69322725456832701</v>
      </c>
      <c r="J80" s="55">
        <f t="shared" si="11"/>
        <v>1.2161145112933012</v>
      </c>
      <c r="K80" s="55">
        <f t="shared" si="11"/>
        <v>1.4275486532729158</v>
      </c>
      <c r="L80" s="55">
        <f t="shared" si="11"/>
        <v>1.5875180221142546</v>
      </c>
      <c r="M80" s="55">
        <f t="shared" si="11"/>
        <v>2.0094614490140339</v>
      </c>
      <c r="N80" s="55">
        <f t="shared" si="11"/>
        <v>2.1282476993268</v>
      </c>
      <c r="O80" s="55">
        <f t="shared" si="11"/>
        <v>2.2434905653473738</v>
      </c>
      <c r="P80" s="55">
        <f t="shared" si="11"/>
        <v>2.3551965390858682</v>
      </c>
      <c r="Q80" s="55">
        <f t="shared" si="11"/>
        <v>2.4633750035947832</v>
      </c>
      <c r="R80" s="55">
        <f t="shared" si="11"/>
        <v>2.5680373932890865</v>
      </c>
      <c r="S80" s="55">
        <f t="shared" si="11"/>
        <v>2.6691979473333407</v>
      </c>
      <c r="T80" s="55">
        <f t="shared" si="11"/>
        <v>2.7518796766556899</v>
      </c>
      <c r="U80" s="55">
        <f t="shared" si="11"/>
        <v>2.8280330790418136</v>
      </c>
      <c r="V80" s="55">
        <f t="shared" si="11"/>
        <v>2.8716890712867582</v>
      </c>
      <c r="W80" s="55">
        <f t="shared" si="11"/>
        <v>2.8778458317873818</v>
      </c>
      <c r="X80" s="55">
        <f t="shared" si="11"/>
        <v>2.8697496026545299</v>
      </c>
      <c r="Y80" s="55">
        <f t="shared" si="11"/>
        <v>2.8355256163379847</v>
      </c>
      <c r="Z80" s="55">
        <f t="shared" si="11"/>
        <v>2.7808385163658143</v>
      </c>
      <c r="AA80" s="55">
        <f t="shared" si="11"/>
        <v>2.7261341945713706</v>
      </c>
      <c r="AB80" s="55">
        <f t="shared" si="11"/>
        <v>2.6697286065080674</v>
      </c>
      <c r="AC80" s="55">
        <f t="shared" si="11"/>
        <v>2.6142675173235519</v>
      </c>
      <c r="AD80" s="55">
        <f t="shared" si="11"/>
        <v>2.5597504851688826</v>
      </c>
      <c r="AE80" s="55">
        <f t="shared" si="11"/>
        <v>2.5061758069712221</v>
      </c>
      <c r="AF80" s="55">
        <f t="shared" si="11"/>
        <v>2.4450596451460216</v>
      </c>
      <c r="AG80" s="55">
        <f t="shared" si="11"/>
        <v>2.3779279589175384</v>
      </c>
      <c r="AH80" s="55">
        <f t="shared" si="11"/>
        <v>2.3123132105955944</v>
      </c>
      <c r="AI80" s="55">
        <f t="shared" si="11"/>
        <v>2.6123422096766808</v>
      </c>
      <c r="AJ80" s="55">
        <f t="shared" si="11"/>
        <v>2.5468828531828716</v>
      </c>
      <c r="AK80" s="55">
        <f t="shared" si="11"/>
        <v>2.4830205183146714</v>
      </c>
      <c r="AL80" s="55">
        <f t="shared" si="11"/>
        <v>2.4207177062356027</v>
      </c>
      <c r="AM80" s="55">
        <f t="shared" si="11"/>
        <v>2.3599377476959846</v>
      </c>
      <c r="AN80" s="55">
        <f t="shared" si="11"/>
        <v>2.3006511394358897</v>
      </c>
      <c r="AO80" s="55">
        <f t="shared" si="11"/>
        <v>2.2428099312260037</v>
      </c>
      <c r="AP80" s="55">
        <f t="shared" si="11"/>
        <v>2.1863863878684873</v>
      </c>
      <c r="AQ80" s="55">
        <f t="shared" si="11"/>
        <v>2.1313469957423683</v>
      </c>
      <c r="AR80" s="55">
        <f t="shared" si="11"/>
        <v>2.0776589908198635</v>
      </c>
      <c r="AS80" s="55">
        <f t="shared" si="11"/>
        <v>2.0252958235133862</v>
      </c>
      <c r="AT80" s="55">
        <f t="shared" si="11"/>
        <v>1.9742097432832169</v>
      </c>
      <c r="AU80" s="55">
        <f t="shared" si="11"/>
        <v>1.9243865847222734</v>
      </c>
      <c r="AV80" s="55">
        <f t="shared" si="11"/>
        <v>1.87579095225249</v>
      </c>
      <c r="AW80" s="55">
        <f t="shared" si="11"/>
        <v>1.8283887373128014</v>
      </c>
      <c r="AX80" s="55">
        <f t="shared" si="11"/>
        <v>0.1710022867588413</v>
      </c>
      <c r="AY80" s="55">
        <f t="shared" si="11"/>
        <v>0.17260280880991399</v>
      </c>
      <c r="AZ80" s="55">
        <f t="shared" si="11"/>
        <v>0.1734153791840887</v>
      </c>
      <c r="BA80" s="55">
        <f t="shared" si="11"/>
        <v>0.17350677796372546</v>
      </c>
      <c r="BB80" s="55">
        <f t="shared" si="11"/>
        <v>0.17598976317189735</v>
      </c>
      <c r="BC80" s="55">
        <f t="shared" si="11"/>
        <v>0.17741601659800671</v>
      </c>
      <c r="BD80" s="55">
        <f t="shared" si="11"/>
        <v>0.17503226262442481</v>
      </c>
    </row>
    <row r="81" spans="1:56" x14ac:dyDescent="0.3">
      <c r="A81" s="74"/>
      <c r="B81" s="15" t="s">
        <v>18</v>
      </c>
      <c r="C81" s="15"/>
      <c r="D81" s="14" t="s">
        <v>40</v>
      </c>
      <c r="E81" s="56">
        <f>+E80</f>
        <v>-0.3404799965217391</v>
      </c>
      <c r="F81" s="56">
        <f t="shared" ref="F81:BD81" si="12">+E81+F80</f>
        <v>-0.36807578452297213</v>
      </c>
      <c r="G81" s="56">
        <f t="shared" si="12"/>
        <v>-1.9017391878749124E-2</v>
      </c>
      <c r="H81" s="56">
        <f t="shared" si="12"/>
        <v>0.43769176795322551</v>
      </c>
      <c r="I81" s="56">
        <f t="shared" si="12"/>
        <v>1.1309190225215526</v>
      </c>
      <c r="J81" s="56">
        <f t="shared" si="12"/>
        <v>2.3470335338148538</v>
      </c>
      <c r="K81" s="56">
        <f t="shared" si="12"/>
        <v>3.7745821870877698</v>
      </c>
      <c r="L81" s="56">
        <f t="shared" si="12"/>
        <v>5.3621002092020245</v>
      </c>
      <c r="M81" s="56">
        <f t="shared" si="12"/>
        <v>7.3715616582160584</v>
      </c>
      <c r="N81" s="56">
        <f t="shared" si="12"/>
        <v>9.4998093575428584</v>
      </c>
      <c r="O81" s="56">
        <f t="shared" si="12"/>
        <v>11.743299922890232</v>
      </c>
      <c r="P81" s="56">
        <f t="shared" si="12"/>
        <v>14.098496461976101</v>
      </c>
      <c r="Q81" s="56">
        <f t="shared" si="12"/>
        <v>16.561871465570885</v>
      </c>
      <c r="R81" s="56">
        <f t="shared" si="12"/>
        <v>19.12990885885997</v>
      </c>
      <c r="S81" s="56">
        <f t="shared" si="12"/>
        <v>21.799106806193311</v>
      </c>
      <c r="T81" s="56">
        <f t="shared" si="12"/>
        <v>24.550986482849002</v>
      </c>
      <c r="U81" s="56">
        <f t="shared" si="12"/>
        <v>27.379019561890814</v>
      </c>
      <c r="V81" s="56">
        <f t="shared" si="12"/>
        <v>30.250708633177574</v>
      </c>
      <c r="W81" s="56">
        <f t="shared" si="12"/>
        <v>33.128554464964957</v>
      </c>
      <c r="X81" s="56">
        <f t="shared" si="12"/>
        <v>35.998304067619486</v>
      </c>
      <c r="Y81" s="56">
        <f t="shared" si="12"/>
        <v>38.833829683957468</v>
      </c>
      <c r="Z81" s="56">
        <f t="shared" si="12"/>
        <v>41.61466820032328</v>
      </c>
      <c r="AA81" s="56">
        <f t="shared" si="12"/>
        <v>44.340802394894652</v>
      </c>
      <c r="AB81" s="56">
        <f t="shared" si="12"/>
        <v>47.010531001402718</v>
      </c>
      <c r="AC81" s="56">
        <f t="shared" si="12"/>
        <v>49.624798518726273</v>
      </c>
      <c r="AD81" s="56">
        <f t="shared" si="12"/>
        <v>52.184549003895157</v>
      </c>
      <c r="AE81" s="56">
        <f t="shared" si="12"/>
        <v>54.690724810866378</v>
      </c>
      <c r="AF81" s="56">
        <f t="shared" si="12"/>
        <v>57.135784456012402</v>
      </c>
      <c r="AG81" s="56">
        <f t="shared" si="12"/>
        <v>59.513712414929941</v>
      </c>
      <c r="AH81" s="56">
        <f t="shared" si="12"/>
        <v>61.826025625525538</v>
      </c>
      <c r="AI81" s="56">
        <f t="shared" si="12"/>
        <v>64.438367835202214</v>
      </c>
      <c r="AJ81" s="56">
        <f t="shared" si="12"/>
        <v>66.985250688385079</v>
      </c>
      <c r="AK81" s="56">
        <f t="shared" si="12"/>
        <v>69.468271206699754</v>
      </c>
      <c r="AL81" s="56">
        <f t="shared" si="12"/>
        <v>71.888988912935361</v>
      </c>
      <c r="AM81" s="56">
        <f t="shared" si="12"/>
        <v>74.248926660631341</v>
      </c>
      <c r="AN81" s="56">
        <f t="shared" si="12"/>
        <v>76.549577800067226</v>
      </c>
      <c r="AO81" s="56">
        <f t="shared" si="12"/>
        <v>78.792387731293232</v>
      </c>
      <c r="AP81" s="56">
        <f t="shared" si="12"/>
        <v>80.978774119161713</v>
      </c>
      <c r="AQ81" s="56">
        <f t="shared" si="12"/>
        <v>83.110121114904075</v>
      </c>
      <c r="AR81" s="56">
        <f t="shared" si="12"/>
        <v>85.187780105723945</v>
      </c>
      <c r="AS81" s="56">
        <f t="shared" si="12"/>
        <v>87.213075929237334</v>
      </c>
      <c r="AT81" s="56">
        <f t="shared" si="12"/>
        <v>89.187285672520545</v>
      </c>
      <c r="AU81" s="56">
        <f t="shared" si="12"/>
        <v>91.111672257242816</v>
      </c>
      <c r="AV81" s="56">
        <f t="shared" si="12"/>
        <v>92.987463209495303</v>
      </c>
      <c r="AW81" s="56">
        <f t="shared" si="12"/>
        <v>94.81585194680811</v>
      </c>
      <c r="AX81" s="56">
        <f t="shared" si="12"/>
        <v>94.986854233566945</v>
      </c>
      <c r="AY81" s="56">
        <f t="shared" si="12"/>
        <v>95.159457042376857</v>
      </c>
      <c r="AZ81" s="56">
        <f t="shared" si="12"/>
        <v>95.33287242156095</v>
      </c>
      <c r="BA81" s="56">
        <f t="shared" si="12"/>
        <v>95.506379199524673</v>
      </c>
      <c r="BB81" s="56">
        <f t="shared" si="12"/>
        <v>95.682368962696572</v>
      </c>
      <c r="BC81" s="56">
        <f t="shared" si="12"/>
        <v>95.859784979294574</v>
      </c>
      <c r="BD81" s="56">
        <f t="shared" si="12"/>
        <v>96.034817241919001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21421.979185958917</v>
      </c>
      <c r="G88" s="43">
        <f>'Option 1'!G88</f>
        <v>47605.557077455116</v>
      </c>
      <c r="H88" s="43">
        <f>'Option 1'!H88</f>
        <v>67655.695648683555</v>
      </c>
      <c r="I88" s="43">
        <f>'Option 1'!I88</f>
        <v>88994.549054537056</v>
      </c>
      <c r="J88" s="43">
        <f>'Option 1'!J88</f>
        <v>120880.10864813633</v>
      </c>
      <c r="K88" s="43">
        <f>'Option 1'!K88</f>
        <v>140606.68865974611</v>
      </c>
      <c r="L88" s="43">
        <f>'Option 1'!L88</f>
        <v>157517.17564091098</v>
      </c>
      <c r="M88" s="43">
        <f>'Option 1'!M88</f>
        <v>176771.52841479148</v>
      </c>
      <c r="N88" s="43">
        <f>'Option 1'!N88</f>
        <v>188657.3498742815</v>
      </c>
      <c r="O88" s="43">
        <f>'Option 1'!O88</f>
        <v>200993.070033706</v>
      </c>
      <c r="P88" s="43">
        <f>'Option 1'!P88</f>
        <v>213787.12707516007</v>
      </c>
      <c r="Q88" s="43">
        <f>'Option 1'!Q88</f>
        <v>227047.984086885</v>
      </c>
      <c r="R88" s="43">
        <f>'Option 1'!R88</f>
        <v>240784.06415539232</v>
      </c>
      <c r="S88" s="43">
        <f>'Option 1'!S88</f>
        <v>255003.81124706249</v>
      </c>
      <c r="T88" s="43">
        <f>'Option 1'!T88</f>
        <v>268399.7900342936</v>
      </c>
      <c r="U88" s="43">
        <f>'Option 1'!U88</f>
        <v>281933.90351712133</v>
      </c>
      <c r="V88" s="43">
        <f>'Option 1'!V88</f>
        <v>293072.2201861628</v>
      </c>
      <c r="W88" s="43">
        <f>'Option 1'!W88</f>
        <v>301046.86491601326</v>
      </c>
      <c r="X88" s="43">
        <f>'Option 1'!X88</f>
        <v>307920.66812363005</v>
      </c>
      <c r="Y88" s="43">
        <f>'Option 1'!Y88</f>
        <v>312289.09531547246</v>
      </c>
      <c r="Z88" s="43">
        <f>'Option 1'!Z88</f>
        <v>314496.80621412129</v>
      </c>
      <c r="AA88" s="43">
        <f>'Option 1'!AA88</f>
        <v>316673.94836436433</v>
      </c>
      <c r="AB88" s="43">
        <f>'Option 1'!AB88</f>
        <v>318618.38896096114</v>
      </c>
      <c r="AC88" s="43">
        <f>'Option 1'!AC88</f>
        <v>320620.4404178423</v>
      </c>
      <c r="AD88" s="43">
        <f>'Option 1'!AD88</f>
        <v>322680.95022927487</v>
      </c>
      <c r="AE88" s="43">
        <f>'Option 1'!AE88</f>
        <v>324800.76588952582</v>
      </c>
      <c r="AF88" s="43">
        <f>'Option 1'!AF88</f>
        <v>325810.54405875952</v>
      </c>
      <c r="AG88" s="43">
        <f>'Option 1'!AG88</f>
        <v>325810.54405875952</v>
      </c>
      <c r="AH88" s="43">
        <f>'Option 1'!AH88</f>
        <v>325810.54405875952</v>
      </c>
      <c r="AI88" s="43">
        <f>'Option 1'!AI88</f>
        <v>325810.54405875952</v>
      </c>
      <c r="AJ88" s="43">
        <f>'Option 1'!AJ88</f>
        <v>325810.54405875952</v>
      </c>
      <c r="AK88" s="43">
        <f>'Option 1'!AK88</f>
        <v>325810.54405875952</v>
      </c>
      <c r="AL88" s="43">
        <f>'Option 1'!AL88</f>
        <v>325810.54405875952</v>
      </c>
      <c r="AM88" s="43">
        <f>'Option 1'!AM88</f>
        <v>325810.54405875952</v>
      </c>
      <c r="AN88" s="43">
        <f>'Option 1'!AN88</f>
        <v>325810.54405875952</v>
      </c>
      <c r="AO88" s="43">
        <f>'Option 1'!AO88</f>
        <v>325810.54405875952</v>
      </c>
      <c r="AP88" s="43">
        <f>'Option 1'!AP88</f>
        <v>325810.54405875952</v>
      </c>
      <c r="AQ88" s="43">
        <f>'Option 1'!AQ88</f>
        <v>325810.54405875952</v>
      </c>
      <c r="AR88" s="43">
        <f>'Option 1'!AR88</f>
        <v>325810.54405875952</v>
      </c>
      <c r="AS88" s="43">
        <f>'Option 1'!AS88</f>
        <v>325810.54405875952</v>
      </c>
      <c r="AT88" s="43">
        <f>'Option 1'!AT88</f>
        <v>325810.54405875952</v>
      </c>
      <c r="AU88" s="43">
        <f>'Option 1'!AU88</f>
        <v>325810.54405875952</v>
      </c>
      <c r="AV88" s="43">
        <f>'Option 1'!AV88</f>
        <v>325810.54405875952</v>
      </c>
      <c r="AW88" s="43">
        <f>'Option 1'!AW88</f>
        <v>325810.54405875952</v>
      </c>
      <c r="AX88" s="43"/>
      <c r="AY88" s="43"/>
      <c r="AZ88" s="43"/>
      <c r="BA88" s="43"/>
      <c r="BB88" s="43"/>
      <c r="BC88" s="43"/>
      <c r="BD88" s="43"/>
    </row>
    <row r="89" spans="1:56" x14ac:dyDescent="0.3">
      <c r="A89" s="172"/>
      <c r="B89" s="4" t="s">
        <v>214</v>
      </c>
      <c r="D89" s="4" t="s">
        <v>88</v>
      </c>
      <c r="E89" s="43">
        <f>'Option 1'!E89</f>
        <v>0</v>
      </c>
      <c r="F89" s="43">
        <f>'Option 1'!F89</f>
        <v>187631.62039633864</v>
      </c>
      <c r="G89" s="43">
        <f>'Option 1'!G89</f>
        <v>416969.29590478481</v>
      </c>
      <c r="H89" s="43">
        <f>'Option 1'!H89</f>
        <v>592585.28865826468</v>
      </c>
      <c r="I89" s="43">
        <f>'Option 1'!I89</f>
        <v>779489.14922477014</v>
      </c>
      <c r="J89" s="43">
        <f>'Option 1'!J89</f>
        <v>1058769.7173971829</v>
      </c>
      <c r="K89" s="43">
        <f>'Option 1'!K89</f>
        <v>1231551.8555106902</v>
      </c>
      <c r="L89" s="43">
        <f>'Option 1'!L89</f>
        <v>1379668.154098019</v>
      </c>
      <c r="M89" s="43">
        <f>'Option 1'!M89</f>
        <v>1548313.7825825312</v>
      </c>
      <c r="N89" s="43">
        <f>'Option 1'!N89</f>
        <v>1652419.8113504231</v>
      </c>
      <c r="O89" s="43">
        <f>'Option 1'!O89</f>
        <v>1760466.4317233961</v>
      </c>
      <c r="P89" s="43">
        <f>'Option 1'!P89</f>
        <v>1872527.5524068011</v>
      </c>
      <c r="Q89" s="43">
        <f>'Option 1'!Q89</f>
        <v>1988677.3002548565</v>
      </c>
      <c r="R89" s="43">
        <f>'Option 1'!R89</f>
        <v>2108989.4517532336</v>
      </c>
      <c r="S89" s="43">
        <f>'Option 1'!S89</f>
        <v>2233537.9662709087</v>
      </c>
      <c r="T89" s="43">
        <f>'Option 1'!T89</f>
        <v>2350871.2199446941</v>
      </c>
      <c r="U89" s="43">
        <f>'Option 1'!U89</f>
        <v>2469414.3784667477</v>
      </c>
      <c r="V89" s="43">
        <f>'Option 1'!V89</f>
        <v>2566973.1303327475</v>
      </c>
      <c r="W89" s="43">
        <f>'Option 1'!W89</f>
        <v>2636821.7924597198</v>
      </c>
      <c r="X89" s="43">
        <f>'Option 1'!X89</f>
        <v>2697028.3491420979</v>
      </c>
      <c r="Y89" s="43">
        <f>'Option 1'!Y89</f>
        <v>2735290.7172224764</v>
      </c>
      <c r="Z89" s="43">
        <f>'Option 1'!Z89</f>
        <v>2754627.7311054496</v>
      </c>
      <c r="AA89" s="43">
        <f>'Option 1'!AA89</f>
        <v>2773696.9959471254</v>
      </c>
      <c r="AB89" s="43">
        <f>'Option 1'!AB89</f>
        <v>2790728.056431503</v>
      </c>
      <c r="AC89" s="43">
        <f>'Option 1'!AC89</f>
        <v>2808263.7217095569</v>
      </c>
      <c r="AD89" s="43">
        <f>'Option 1'!AD89</f>
        <v>2826311.4148551244</v>
      </c>
      <c r="AE89" s="43">
        <f>'Option 1'!AE89</f>
        <v>2844878.5589420442</v>
      </c>
      <c r="AF89" s="43">
        <f>'Option 1'!AF89</f>
        <v>2853723.052883449</v>
      </c>
      <c r="AG89" s="43">
        <f>'Option 1'!AG89</f>
        <v>2853723.052883449</v>
      </c>
      <c r="AH89" s="43">
        <f>'Option 1'!AH89</f>
        <v>2853723.052883449</v>
      </c>
      <c r="AI89" s="43">
        <f>'Option 1'!AI89</f>
        <v>2853723.052883449</v>
      </c>
      <c r="AJ89" s="43">
        <f>'Option 1'!AJ89</f>
        <v>2853723.052883449</v>
      </c>
      <c r="AK89" s="43">
        <f>'Option 1'!AK89</f>
        <v>2853723.052883449</v>
      </c>
      <c r="AL89" s="43">
        <f>'Option 1'!AL89</f>
        <v>2853723.052883449</v>
      </c>
      <c r="AM89" s="43">
        <f>'Option 1'!AM89</f>
        <v>2853723.052883449</v>
      </c>
      <c r="AN89" s="43">
        <f>'Option 1'!AN89</f>
        <v>2853723.052883449</v>
      </c>
      <c r="AO89" s="43">
        <f>'Option 1'!AO89</f>
        <v>2853723.052883449</v>
      </c>
      <c r="AP89" s="43">
        <f>'Option 1'!AP89</f>
        <v>2853723.052883449</v>
      </c>
      <c r="AQ89" s="43">
        <f>'Option 1'!AQ89</f>
        <v>2853723.052883449</v>
      </c>
      <c r="AR89" s="43">
        <f>'Option 1'!AR89</f>
        <v>2853723.052883449</v>
      </c>
      <c r="AS89" s="43">
        <f>'Option 1'!AS89</f>
        <v>2853723.052883449</v>
      </c>
      <c r="AT89" s="43">
        <f>'Option 1'!AT89</f>
        <v>2853723.052883449</v>
      </c>
      <c r="AU89" s="43">
        <f>'Option 1'!AU89</f>
        <v>2853723.052883449</v>
      </c>
      <c r="AV89" s="43">
        <f>'Option 1'!AV89</f>
        <v>2853723.052883449</v>
      </c>
      <c r="AW89" s="43">
        <f>'Option 1'!AW89</f>
        <v>2853723.052883449</v>
      </c>
      <c r="AX89" s="43"/>
      <c r="AY89" s="43"/>
      <c r="AZ89" s="43"/>
      <c r="BA89" s="43"/>
      <c r="BB89" s="43"/>
      <c r="BC89" s="43"/>
      <c r="BD89" s="43"/>
    </row>
    <row r="90" spans="1:56" ht="16.5" x14ac:dyDescent="0.3">
      <c r="A90" s="172"/>
      <c r="B90" s="4" t="s">
        <v>331</v>
      </c>
      <c r="D90" s="4" t="s">
        <v>89</v>
      </c>
      <c r="E90" s="43">
        <f>'Option 1'!E90</f>
        <v>0</v>
      </c>
      <c r="F90" s="43">
        <f>'Option 1'!F90</f>
        <v>0.28786957042005579</v>
      </c>
      <c r="G90" s="43">
        <f>'Option 1'!G90</f>
        <v>1.5584057440786125</v>
      </c>
      <c r="H90" s="43">
        <f>'Option 1'!H90</f>
        <v>2.1075405676001298</v>
      </c>
      <c r="I90" s="43">
        <f>'Option 1'!I90</f>
        <v>3.1347302193734814</v>
      </c>
      <c r="J90" s="43">
        <f>'Option 1'!J90</f>
        <v>4.9787810746107857</v>
      </c>
      <c r="K90" s="43">
        <f>'Option 1'!K90</f>
        <v>6.3165965118075125</v>
      </c>
      <c r="L90" s="43">
        <f>'Option 1'!L90</f>
        <v>7.7512745598673209</v>
      </c>
      <c r="M90" s="43">
        <f>'Option 1'!M90</f>
        <v>9.2495994637301955</v>
      </c>
      <c r="N90" s="43">
        <f>'Option 1'!N90</f>
        <v>9.8826853163526813</v>
      </c>
      <c r="O90" s="43">
        <f>'Option 1'!O90</f>
        <v>10.54018048468714</v>
      </c>
      <c r="P90" s="43">
        <f>'Option 1'!P90</f>
        <v>11.22255156499892</v>
      </c>
      <c r="Q90" s="43">
        <f>'Option 1'!Q90</f>
        <v>11.930266316325687</v>
      </c>
      <c r="R90" s="43">
        <f>'Option 1'!R90</f>
        <v>12.663790480744636</v>
      </c>
      <c r="S90" s="43">
        <f>'Option 1'!S90</f>
        <v>13.423591264981383</v>
      </c>
      <c r="T90" s="43">
        <f>'Option 1'!T90</f>
        <v>14.099630209786344</v>
      </c>
      <c r="U90" s="43">
        <f>'Option 1'!U90</f>
        <v>14.753978682767855</v>
      </c>
      <c r="V90" s="43">
        <f>'Option 1'!V90</f>
        <v>15.349624454971931</v>
      </c>
      <c r="W90" s="43">
        <f>'Option 1'!W90</f>
        <v>15.849547529378729</v>
      </c>
      <c r="X90" s="43">
        <f>'Option 1'!X90</f>
        <v>16.274990185957218</v>
      </c>
      <c r="Y90" s="43">
        <f>'Option 1'!Y90</f>
        <v>16.502655430265488</v>
      </c>
      <c r="Z90" s="43">
        <f>'Option 1'!Z90</f>
        <v>16.6135616702196</v>
      </c>
      <c r="AA90" s="43">
        <f>'Option 1'!AA90</f>
        <v>16.716031180655555</v>
      </c>
      <c r="AB90" s="43">
        <f>'Option 1'!AB90</f>
        <v>16.785598656648268</v>
      </c>
      <c r="AC90" s="43">
        <f>'Option 1'!AC90</f>
        <v>16.85722731267742</v>
      </c>
      <c r="AD90" s="43">
        <f>'Option 1'!AD90</f>
        <v>16.930947470079229</v>
      </c>
      <c r="AE90" s="43">
        <f>'Option 1'!AE90</f>
        <v>17.006789450189906</v>
      </c>
      <c r="AF90" s="43">
        <f>'Option 1'!AF90</f>
        <v>17.04291691979174</v>
      </c>
      <c r="AG90" s="43">
        <f>'Option 1'!AG90</f>
        <v>17.04291691979174</v>
      </c>
      <c r="AH90" s="43">
        <f>'Option 1'!AH90</f>
        <v>17.04291691979174</v>
      </c>
      <c r="AI90" s="43">
        <f>'Option 1'!AI90</f>
        <v>17.04291691979174</v>
      </c>
      <c r="AJ90" s="43">
        <f>'Option 1'!AJ90</f>
        <v>17.04291691979174</v>
      </c>
      <c r="AK90" s="43">
        <f>'Option 1'!AK90</f>
        <v>17.04291691979174</v>
      </c>
      <c r="AL90" s="43">
        <f>'Option 1'!AL90</f>
        <v>17.04291691979174</v>
      </c>
      <c r="AM90" s="43">
        <f>'Option 1'!AM90</f>
        <v>17.04291691979174</v>
      </c>
      <c r="AN90" s="43">
        <f>'Option 1'!AN90</f>
        <v>17.04291691979174</v>
      </c>
      <c r="AO90" s="43">
        <f>'Option 1'!AO90</f>
        <v>17.04291691979174</v>
      </c>
      <c r="AP90" s="43">
        <f>'Option 1'!AP90</f>
        <v>17.04291691979174</v>
      </c>
      <c r="AQ90" s="43">
        <f>'Option 1'!AQ90</f>
        <v>17.04291691979174</v>
      </c>
      <c r="AR90" s="43">
        <f>'Option 1'!AR90</f>
        <v>17.04291691979174</v>
      </c>
      <c r="AS90" s="43">
        <f>'Option 1'!AS90</f>
        <v>17.04291691979174</v>
      </c>
      <c r="AT90" s="43">
        <f>'Option 1'!AT90</f>
        <v>17.04291691979174</v>
      </c>
      <c r="AU90" s="43">
        <f>'Option 1'!AU90</f>
        <v>17.04291691979174</v>
      </c>
      <c r="AV90" s="43">
        <f>'Option 1'!AV90</f>
        <v>17.04291691979174</v>
      </c>
      <c r="AW90" s="43">
        <f>'Option 1'!AW90</f>
        <v>17.04291691979174</v>
      </c>
      <c r="AX90" s="37"/>
      <c r="AY90" s="37"/>
      <c r="AZ90" s="37"/>
      <c r="BA90" s="37"/>
      <c r="BB90" s="37"/>
      <c r="BC90" s="37"/>
      <c r="BD90" s="37"/>
    </row>
    <row r="91" spans="1:56" ht="16.5" x14ac:dyDescent="0.3">
      <c r="A91" s="172"/>
      <c r="B91" s="4" t="s">
        <v>332</v>
      </c>
      <c r="D91" s="4" t="s">
        <v>42</v>
      </c>
      <c r="E91" s="43">
        <f>'Option 1'!E91</f>
        <v>0</v>
      </c>
      <c r="F91" s="43">
        <f>'Option 1'!F91</f>
        <v>7.6501390265032237E-6</v>
      </c>
      <c r="G91" s="43">
        <f>'Option 1'!G91</f>
        <v>1.5074542933003418E-5</v>
      </c>
      <c r="H91" s="43">
        <f>'Option 1'!H91</f>
        <v>2.46180253894568E-5</v>
      </c>
      <c r="I91" s="43">
        <f>'Option 1'!I91</f>
        <v>4.0023789579692677E-5</v>
      </c>
      <c r="J91" s="43">
        <f>'Option 1'!J91</f>
        <v>8.0756077254315762E-5</v>
      </c>
      <c r="K91" s="43">
        <f>'Option 1'!K91</f>
        <v>1.1138532228715625E-4</v>
      </c>
      <c r="L91" s="43">
        <f>'Option 1'!L91</f>
        <v>1.2888790838840204E-4</v>
      </c>
      <c r="M91" s="43">
        <f>'Option 1'!M91</f>
        <v>1.695610528267215E-4</v>
      </c>
      <c r="N91" s="43">
        <f>'Option 1'!N91</f>
        <v>1.8125292833514795E-4</v>
      </c>
      <c r="O91" s="43">
        <f>'Option 1'!O91</f>
        <v>1.9339646411859371E-4</v>
      </c>
      <c r="P91" s="43">
        <f>'Option 1'!P91</f>
        <v>2.0600031049813674E-4</v>
      </c>
      <c r="Q91" s="43">
        <f>'Option 1'!Q91</f>
        <v>2.1907313487568459E-4</v>
      </c>
      <c r="R91" s="43">
        <f>'Option 1'!R91</f>
        <v>2.3262356971482338E-4</v>
      </c>
      <c r="S91" s="43">
        <f>'Option 1'!S91</f>
        <v>2.4666027350022052E-4</v>
      </c>
      <c r="T91" s="43">
        <f>'Option 1'!T91</f>
        <v>2.6050929740187539E-4</v>
      </c>
      <c r="U91" s="43">
        <f>'Option 1'!U91</f>
        <v>2.7376066153247898E-4</v>
      </c>
      <c r="V91" s="43">
        <f>'Option 1'!V91</f>
        <v>2.8597973073371291E-4</v>
      </c>
      <c r="W91" s="43">
        <f>'Option 1'!W91</f>
        <v>2.96698966480224E-4</v>
      </c>
      <c r="X91" s="43">
        <f>'Option 1'!X91</f>
        <v>3.0553600499579693E-4</v>
      </c>
      <c r="Y91" s="43">
        <f>'Option 1'!Y91</f>
        <v>3.0972641171398807E-4</v>
      </c>
      <c r="Z91" s="43">
        <f>'Option 1'!Z91</f>
        <v>3.1198749530246946E-4</v>
      </c>
      <c r="AA91" s="43">
        <f>'Option 1'!AA91</f>
        <v>3.1420220019935739E-4</v>
      </c>
      <c r="AB91" s="43">
        <f>'Option 1'!AB91</f>
        <v>3.1613225386963587E-4</v>
      </c>
      <c r="AC91" s="43">
        <f>'Option 1'!AC91</f>
        <v>3.1811949213713699E-4</v>
      </c>
      <c r="AD91" s="43">
        <f>'Option 1'!AD91</f>
        <v>3.201647562255131E-4</v>
      </c>
      <c r="AE91" s="43">
        <f>'Option 1'!AE91</f>
        <v>3.2226888735841679E-4</v>
      </c>
      <c r="AF91" s="43">
        <f>'Option 1'!AF91</f>
        <v>3.2327119417360447E-4</v>
      </c>
      <c r="AG91" s="43">
        <f>'Option 1'!AG91</f>
        <v>3.2327119417360447E-4</v>
      </c>
      <c r="AH91" s="43">
        <f>'Option 1'!AH91</f>
        <v>3.2327119417360447E-4</v>
      </c>
      <c r="AI91" s="43">
        <f>'Option 1'!AI91</f>
        <v>3.2327119417360447E-4</v>
      </c>
      <c r="AJ91" s="43">
        <f>'Option 1'!AJ91</f>
        <v>3.2327119417360447E-4</v>
      </c>
      <c r="AK91" s="43">
        <f>'Option 1'!AK91</f>
        <v>3.2327119417360447E-4</v>
      </c>
      <c r="AL91" s="43">
        <f>'Option 1'!AL91</f>
        <v>3.2327119417360447E-4</v>
      </c>
      <c r="AM91" s="43">
        <f>'Option 1'!AM91</f>
        <v>3.2327119417360447E-4</v>
      </c>
      <c r="AN91" s="43">
        <f>'Option 1'!AN91</f>
        <v>3.2327119417360447E-4</v>
      </c>
      <c r="AO91" s="43">
        <f>'Option 1'!AO91</f>
        <v>3.2327119417360447E-4</v>
      </c>
      <c r="AP91" s="43">
        <f>'Option 1'!AP91</f>
        <v>3.2327119417360447E-4</v>
      </c>
      <c r="AQ91" s="43">
        <f>'Option 1'!AQ91</f>
        <v>3.2327119417360447E-4</v>
      </c>
      <c r="AR91" s="43">
        <f>'Option 1'!AR91</f>
        <v>3.2327119417360447E-4</v>
      </c>
      <c r="AS91" s="43">
        <f>'Option 1'!AS91</f>
        <v>3.2327119417360447E-4</v>
      </c>
      <c r="AT91" s="43">
        <f>'Option 1'!AT91</f>
        <v>3.2327119417360447E-4</v>
      </c>
      <c r="AU91" s="43">
        <f>'Option 1'!AU91</f>
        <v>3.2327119417360447E-4</v>
      </c>
      <c r="AV91" s="43">
        <f>'Option 1'!AV91</f>
        <v>3.2327119417360447E-4</v>
      </c>
      <c r="AW91" s="43">
        <f>'Option 1'!AW91</f>
        <v>3.2327119417360447E-4</v>
      </c>
      <c r="AX91" s="35"/>
      <c r="AY91" s="35"/>
      <c r="AZ91" s="35"/>
      <c r="BA91" s="35"/>
      <c r="BB91" s="35"/>
      <c r="BC91" s="35"/>
      <c r="BD91" s="35"/>
    </row>
    <row r="92" spans="1:56" ht="16.5" x14ac:dyDescent="0.3">
      <c r="A92" s="172"/>
      <c r="B92" s="4" t="s">
        <v>333</v>
      </c>
      <c r="D92" s="4" t="s">
        <v>42</v>
      </c>
      <c r="E92" s="43">
        <f>'Option 1'!E92</f>
        <v>0</v>
      </c>
      <c r="F92" s="43">
        <f>'Option 1'!F92</f>
        <v>7.6521920626614406E-5</v>
      </c>
      <c r="G92" s="43">
        <f>'Option 1'!G92</f>
        <v>1.5078588425719661E-4</v>
      </c>
      <c r="H92" s="43">
        <f>'Option 1'!H92</f>
        <v>2.4624632027073884E-4</v>
      </c>
      <c r="I92" s="43">
        <f>'Option 1'!I92</f>
        <v>4.0034530598504359E-4</v>
      </c>
      <c r="J92" s="43">
        <f>'Option 1'!J92</f>
        <v>8.0741231762472435E-4</v>
      </c>
      <c r="K92" s="43">
        <f>'Option 1'!K92</f>
        <v>1.1135298120286737E-3</v>
      </c>
      <c r="L92" s="43">
        <f>'Option 1'!L92</f>
        <v>1.2885579715340525E-3</v>
      </c>
      <c r="M92" s="43">
        <f>'Option 1'!M92</f>
        <v>1.6950733698564632E-3</v>
      </c>
      <c r="N92" s="43">
        <f>'Option 1'!N92</f>
        <v>1.8119536004284013E-3</v>
      </c>
      <c r="O92" s="43">
        <f>'Option 1'!O92</f>
        <v>1.9333489313095261E-3</v>
      </c>
      <c r="P92" s="43">
        <f>'Option 1'!P92</f>
        <v>2.0593458366273049E-3</v>
      </c>
      <c r="Q92" s="43">
        <f>'Option 1'!Q92</f>
        <v>2.1900309613224807E-3</v>
      </c>
      <c r="R92" s="43">
        <f>'Option 1'!R92</f>
        <v>2.3254906010631055E-3</v>
      </c>
      <c r="S92" s="43">
        <f>'Option 1'!S92</f>
        <v>2.4658113116344505E-3</v>
      </c>
      <c r="T92" s="43">
        <f>'Option 1'!T92</f>
        <v>2.6042386880063936E-3</v>
      </c>
      <c r="U92" s="43">
        <f>'Option 1'!U92</f>
        <v>2.7366974357468862E-3</v>
      </c>
      <c r="V92" s="43">
        <f>'Option 1'!V92</f>
        <v>2.858827375802636E-3</v>
      </c>
      <c r="W92" s="43">
        <f>'Option 1'!W92</f>
        <v>2.9659518159084945E-3</v>
      </c>
      <c r="X92" s="43">
        <f>'Option 1'!X92</f>
        <v>3.054265129025336E-3</v>
      </c>
      <c r="Y92" s="43">
        <f>'Option 1'!Y92</f>
        <v>3.0961454107447518E-3</v>
      </c>
      <c r="Z92" s="43">
        <f>'Option 1'!Z92</f>
        <v>3.1187423568171976E-3</v>
      </c>
      <c r="AA92" s="43">
        <f>'Option 1'!AA92</f>
        <v>3.1408747822394981E-3</v>
      </c>
      <c r="AB92" s="43">
        <f>'Option 1'!AB92</f>
        <v>3.1601593129855165E-3</v>
      </c>
      <c r="AC92" s="43">
        <f>'Option 1'!AC92</f>
        <v>3.1800152154712541E-3</v>
      </c>
      <c r="AD92" s="43">
        <f>'Option 1'!AD92</f>
        <v>3.2004508949569585E-3</v>
      </c>
      <c r="AE92" s="43">
        <f>'Option 1'!AE92</f>
        <v>3.2214747567028768E-3</v>
      </c>
      <c r="AF92" s="43">
        <f>'Option 1'!AF92</f>
        <v>3.2314895127130766E-3</v>
      </c>
      <c r="AG92" s="43">
        <f>'Option 1'!AG92</f>
        <v>3.2314895127130766E-3</v>
      </c>
      <c r="AH92" s="43">
        <f>'Option 1'!AH92</f>
        <v>3.2314895127130766E-3</v>
      </c>
      <c r="AI92" s="43">
        <f>'Option 1'!AI92</f>
        <v>3.2314895127130766E-3</v>
      </c>
      <c r="AJ92" s="43">
        <f>'Option 1'!AJ92</f>
        <v>3.2314895127130766E-3</v>
      </c>
      <c r="AK92" s="43">
        <f>'Option 1'!AK92</f>
        <v>3.2314895127130766E-3</v>
      </c>
      <c r="AL92" s="43">
        <f>'Option 1'!AL92</f>
        <v>3.2314895127130766E-3</v>
      </c>
      <c r="AM92" s="43">
        <f>'Option 1'!AM92</f>
        <v>3.2314895127130766E-3</v>
      </c>
      <c r="AN92" s="43">
        <f>'Option 1'!AN92</f>
        <v>3.2314895127130766E-3</v>
      </c>
      <c r="AO92" s="43">
        <f>'Option 1'!AO92</f>
        <v>3.2314895127130766E-3</v>
      </c>
      <c r="AP92" s="43">
        <f>'Option 1'!AP92</f>
        <v>3.2314895127130766E-3</v>
      </c>
      <c r="AQ92" s="43">
        <f>'Option 1'!AQ92</f>
        <v>3.2314895127130766E-3</v>
      </c>
      <c r="AR92" s="43">
        <f>'Option 1'!AR92</f>
        <v>3.2314895127130766E-3</v>
      </c>
      <c r="AS92" s="43">
        <f>'Option 1'!AS92</f>
        <v>3.2314895127130766E-3</v>
      </c>
      <c r="AT92" s="43">
        <f>'Option 1'!AT92</f>
        <v>3.2314895127130766E-3</v>
      </c>
      <c r="AU92" s="43">
        <f>'Option 1'!AU92</f>
        <v>3.2314895127130766E-3</v>
      </c>
      <c r="AV92" s="43">
        <f>'Option 1'!AV92</f>
        <v>3.2314895127130766E-3</v>
      </c>
      <c r="AW92" s="43">
        <f>'Option 1'!AW92</f>
        <v>3.2314895127130766E-3</v>
      </c>
      <c r="AX92" s="35"/>
      <c r="AY92" s="35"/>
      <c r="AZ92" s="35"/>
      <c r="BA92" s="35"/>
      <c r="BB92" s="35"/>
      <c r="BC92" s="35"/>
      <c r="BD92" s="35"/>
    </row>
    <row r="93" spans="1:56" x14ac:dyDescent="0.3">
      <c r="A93" s="172"/>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2013-06-27T15:57:19Z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