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 yWindow="600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M56" i="35" s="1"/>
  <c r="AE19" i="33"/>
  <c r="AE25" i="33" s="1"/>
  <c r="AE26" i="33" s="1"/>
  <c r="AE28" i="33" s="1"/>
  <c r="AZ56" i="33" s="1"/>
  <c r="W19" i="35"/>
  <c r="W25" i="35" s="1"/>
  <c r="W26" i="35" s="1"/>
  <c r="W28" i="35" s="1"/>
  <c r="AT48" i="35" s="1"/>
  <c r="W19" i="33"/>
  <c r="W25" i="33" s="1"/>
  <c r="W26" i="33" s="1"/>
  <c r="W28" i="33" s="1"/>
  <c r="AQ48" i="33" s="1"/>
  <c r="O19" i="35"/>
  <c r="O25" i="35" s="1"/>
  <c r="O26" i="35" s="1"/>
  <c r="O28" i="35" s="1"/>
  <c r="AX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U58" i="33" s="1"/>
  <c r="AG19" i="35"/>
  <c r="AG25" i="35" s="1"/>
  <c r="AG26" i="35" s="1"/>
  <c r="AG28" i="35" s="1"/>
  <c r="AG29" i="35" s="1"/>
  <c r="AC19" i="33"/>
  <c r="AC25" i="33" s="1"/>
  <c r="AC26" i="33" s="1"/>
  <c r="AC28" i="33" s="1"/>
  <c r="BA54" i="33" s="1"/>
  <c r="AC19" i="35"/>
  <c r="AC25" i="35" s="1"/>
  <c r="AC26" i="35" s="1"/>
  <c r="Y19" i="33"/>
  <c r="Y25" i="33" s="1"/>
  <c r="Y26" i="33" s="1"/>
  <c r="Y28" i="33" s="1"/>
  <c r="AV50" i="33" s="1"/>
  <c r="Y19" i="35"/>
  <c r="Y25" i="35" s="1"/>
  <c r="Y26" i="35" s="1"/>
  <c r="Y28" i="35" s="1"/>
  <c r="AY50" i="35" s="1"/>
  <c r="U19" i="33"/>
  <c r="U25" i="33" s="1"/>
  <c r="U26" i="33" s="1"/>
  <c r="U28" i="33" s="1"/>
  <c r="AP46" i="33" s="1"/>
  <c r="U19" i="35"/>
  <c r="U25" i="35" s="1"/>
  <c r="U26" i="35" s="1"/>
  <c r="U28" i="35" s="1"/>
  <c r="AS46" i="35" s="1"/>
  <c r="Q19" i="33"/>
  <c r="Q25" i="33" s="1"/>
  <c r="Q26" i="33" s="1"/>
  <c r="Q28" i="33" s="1"/>
  <c r="BB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BC56" i="35"/>
  <c r="AS56" i="35"/>
  <c r="BD56" i="35"/>
  <c r="AV56" i="35"/>
  <c r="AL56" i="35"/>
  <c r="BD44" i="35"/>
  <c r="AX44" i="35"/>
  <c r="AT44" i="35"/>
  <c r="AN44" i="35"/>
  <c r="AH44" i="35"/>
  <c r="AD44" i="35"/>
  <c r="X44" i="35"/>
  <c r="BC44" i="35"/>
  <c r="AY44" i="35"/>
  <c r="AS44" i="35"/>
  <c r="AM44" i="35"/>
  <c r="AI44" i="35"/>
  <c r="AC44" i="35"/>
  <c r="W44" i="35"/>
  <c r="AZ40" i="35"/>
  <c r="AV40" i="35"/>
  <c r="AN40" i="35"/>
  <c r="AF40" i="35"/>
  <c r="Z40" i="35"/>
  <c r="R40" i="35"/>
  <c r="AY40" i="35"/>
  <c r="AS40" i="35"/>
  <c r="AK40" i="35"/>
  <c r="AC40" i="35"/>
  <c r="Y40" i="35"/>
  <c r="Q40" i="35"/>
  <c r="AY58" i="33"/>
  <c r="AS58" i="33"/>
  <c r="AK58" i="33"/>
  <c r="AZ58" i="33"/>
  <c r="AT58" i="33"/>
  <c r="AL58" i="33"/>
  <c r="AW29" i="33"/>
  <c r="BC55" i="33"/>
  <c r="AY55" i="33"/>
  <c r="AS55" i="33"/>
  <c r="AM55" i="33"/>
  <c r="AI55" i="33"/>
  <c r="BD55" i="33"/>
  <c r="AX55" i="33"/>
  <c r="AT55" i="33"/>
  <c r="AN55" i="33"/>
  <c r="AH55" i="33"/>
  <c r="BD47" i="33"/>
  <c r="AX47" i="33"/>
  <c r="AR47" i="33"/>
  <c r="AN47" i="33"/>
  <c r="AH47" i="33"/>
  <c r="AB47" i="33"/>
  <c r="X47" i="33"/>
  <c r="AY47" i="33"/>
  <c r="AS47" i="33"/>
  <c r="AO47" i="33"/>
  <c r="AI47" i="33"/>
  <c r="AC47" i="33"/>
  <c r="Y47" i="33"/>
  <c r="BA39" i="33"/>
  <c r="AU39" i="33"/>
  <c r="AQ39" i="33"/>
  <c r="AK39" i="33"/>
  <c r="AE39" i="33"/>
  <c r="AA39" i="33"/>
  <c r="U39" i="33"/>
  <c r="O39" i="33"/>
  <c r="BB39" i="33"/>
  <c r="AV39" i="33"/>
  <c r="AP39" i="33"/>
  <c r="AL39" i="33"/>
  <c r="AF39" i="33"/>
  <c r="Z39" i="33"/>
  <c r="V39" i="33"/>
  <c r="P39" i="33"/>
  <c r="AZ50" i="33"/>
  <c r="AR50" i="33"/>
  <c r="AJ50" i="33"/>
  <c r="AF50" i="33"/>
  <c r="BC50" i="33"/>
  <c r="AU50" i="33"/>
  <c r="AO50" i="33"/>
  <c r="AG50" i="33"/>
  <c r="BD42" i="33"/>
  <c r="AX42" i="33"/>
  <c r="AP42" i="33"/>
  <c r="BA42" i="33"/>
  <c r="AW42" i="33"/>
  <c r="AO42" i="33"/>
  <c r="AG42" i="33"/>
  <c r="AH42" i="33"/>
  <c r="W42" i="33"/>
  <c r="AJ42" i="33"/>
  <c r="AB42" i="33"/>
  <c r="V42" i="33"/>
  <c r="T42" i="33" l="1"/>
  <c r="AF42" i="33"/>
  <c r="Y42" i="33"/>
  <c r="AK42" i="33"/>
  <c r="AY42" i="33"/>
  <c r="AT42" i="33"/>
  <c r="AE50" i="33"/>
  <c r="AQ50" i="33"/>
  <c r="Z50" i="33"/>
  <c r="AP50" i="33"/>
  <c r="BD50" i="33"/>
  <c r="X39" i="33"/>
  <c r="AH39" i="33"/>
  <c r="AT39" i="33"/>
  <c r="BD39" i="33"/>
  <c r="W39" i="33"/>
  <c r="AI39" i="33"/>
  <c r="AS39" i="33"/>
  <c r="BC39" i="33"/>
  <c r="AG47" i="33"/>
  <c r="AQ47" i="33"/>
  <c r="BA47" i="33"/>
  <c r="AF47" i="33"/>
  <c r="AP47" i="33"/>
  <c r="AZ47" i="33"/>
  <c r="AL55" i="33"/>
  <c r="AV55" i="33"/>
  <c r="AE55" i="33"/>
  <c r="AQ55" i="33"/>
  <c r="BA55" i="33"/>
  <c r="AJ58" i="33"/>
  <c r="AX58" i="33"/>
  <c r="AM58" i="33"/>
  <c r="BC58" i="33"/>
  <c r="AA40" i="35"/>
  <c r="AO40" i="35"/>
  <c r="P40" i="35"/>
  <c r="AB40" i="35"/>
  <c r="AP40" i="35"/>
  <c r="U44" i="35"/>
  <c r="AE44" i="35"/>
  <c r="AQ44" i="35"/>
  <c r="BA44" i="35"/>
  <c r="Z44" i="35"/>
  <c r="AL44" i="35"/>
  <c r="AV44" i="35"/>
  <c r="AF56" i="35"/>
  <c r="BB56" i="35"/>
  <c r="AU56" i="35"/>
  <c r="X42" i="33"/>
  <c r="U42" i="33"/>
  <c r="AC42" i="33"/>
  <c r="AQ42" i="33"/>
  <c r="AN42" i="33"/>
  <c r="AI50" i="33"/>
  <c r="AY50" i="33"/>
  <c r="AH50" i="33"/>
  <c r="R39" i="33"/>
  <c r="AD39" i="33"/>
  <c r="AN39" i="33"/>
  <c r="AX39" i="33"/>
  <c r="S39" i="33"/>
  <c r="AC39" i="33"/>
  <c r="AM39" i="33"/>
  <c r="AY39" i="33"/>
  <c r="AA47" i="33"/>
  <c r="AK47" i="33"/>
  <c r="AW47" i="33"/>
  <c r="Z47" i="33"/>
  <c r="AJ47" i="33"/>
  <c r="AV47" i="33"/>
  <c r="AF55" i="33"/>
  <c r="AP55" i="33"/>
  <c r="BB55" i="33"/>
  <c r="AK55" i="33"/>
  <c r="AU55" i="33"/>
  <c r="AO29" i="33"/>
  <c r="AP58" i="33"/>
  <c r="AI58" i="33"/>
  <c r="S40" i="35"/>
  <c r="AI40" i="35"/>
  <c r="AW40" i="35"/>
  <c r="T40" i="35"/>
  <c r="AJ40" i="35"/>
  <c r="AA44" i="35"/>
  <c r="AK44" i="35"/>
  <c r="AU44" i="35"/>
  <c r="V44" i="35"/>
  <c r="AF44" i="35"/>
  <c r="AP44" i="35"/>
  <c r="BB44" i="35"/>
  <c r="AN56" i="35"/>
  <c r="I28" i="33"/>
  <c r="I29" i="33" s="1"/>
  <c r="Q29" i="33"/>
  <c r="AZ42" i="33"/>
  <c r="AR42" i="33"/>
  <c r="BC42" i="33"/>
  <c r="AU42" i="33"/>
  <c r="AM42" i="33"/>
  <c r="AE42" i="33"/>
  <c r="AA42" i="33"/>
  <c r="Y29" i="33"/>
  <c r="BB50" i="33"/>
  <c r="AT50" i="33"/>
  <c r="AL50" i="33"/>
  <c r="AD50" i="33"/>
  <c r="BA50" i="33"/>
  <c r="AS50" i="33"/>
  <c r="AK50" i="33"/>
  <c r="AC50" i="33"/>
  <c r="AW58" i="33"/>
  <c r="AO58" i="33"/>
  <c r="BD58" i="33"/>
  <c r="AV58" i="33"/>
  <c r="AN58" i="33"/>
  <c r="O29" i="35"/>
  <c r="BB40" i="35"/>
  <c r="AT40" i="35"/>
  <c r="AL40" i="35"/>
  <c r="AD40" i="35"/>
  <c r="V40" i="35"/>
  <c r="BC40" i="35"/>
  <c r="AU40" i="35"/>
  <c r="AM40" i="35"/>
  <c r="AE40" i="35"/>
  <c r="W40" i="35"/>
  <c r="AE29" i="35"/>
  <c r="AY56" i="35"/>
  <c r="AQ56" i="35"/>
  <c r="AI56" i="35"/>
  <c r="AZ56" i="35"/>
  <c r="AR56" i="35"/>
  <c r="AJ56" i="35"/>
  <c r="AW56" i="35"/>
  <c r="AO56" i="35"/>
  <c r="AG56" i="35"/>
  <c r="AX56" i="35"/>
  <c r="AP56" i="35"/>
  <c r="AH56" i="35"/>
  <c r="AU28" i="35"/>
  <c r="AU29" i="35" s="1"/>
  <c r="R42" i="33"/>
  <c r="Z42" i="33"/>
  <c r="S42" i="33"/>
  <c r="AD42" i="33"/>
  <c r="AI42" i="33"/>
  <c r="AS42" i="33"/>
  <c r="AL42" i="33"/>
  <c r="AV42" i="33"/>
  <c r="AA50" i="33"/>
  <c r="AM50" i="33"/>
  <c r="AW50" i="33"/>
  <c r="AB50" i="33"/>
  <c r="AN50" i="33"/>
  <c r="AX50" i="33"/>
  <c r="AG29" i="33"/>
  <c r="AH58" i="33"/>
  <c r="AR58" i="33"/>
  <c r="BB58" i="33"/>
  <c r="AQ58" i="33"/>
  <c r="BA58" i="33"/>
  <c r="U40" i="35"/>
  <c r="AG40" i="35"/>
  <c r="AQ40" i="35"/>
  <c r="BA40" i="35"/>
  <c r="X40" i="35"/>
  <c r="AH40" i="35"/>
  <c r="AR40" i="35"/>
  <c r="BD40" i="35"/>
  <c r="AT56" i="35"/>
  <c r="AK56" i="35"/>
  <c r="BA56" i="35"/>
  <c r="T39" i="33"/>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Y44" i="35"/>
  <c r="AG44" i="35"/>
  <c r="AO44" i="35"/>
  <c r="AW44" i="35"/>
  <c r="T44" i="35"/>
  <c r="AB44" i="35"/>
  <c r="AJ44" i="35"/>
  <c r="AR44" i="35"/>
  <c r="AZ44"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N60" i="33" s="1"/>
  <c r="AY34" i="33"/>
  <c r="AQ34" i="33"/>
  <c r="AI34" i="33"/>
  <c r="AA34" i="33"/>
  <c r="AA60" i="33" s="1"/>
  <c r="S34" i="33"/>
  <c r="K34" i="33"/>
  <c r="K60" i="33" s="1"/>
  <c r="AZ34" i="33"/>
  <c r="M34" i="33"/>
  <c r="M60" i="33" s="1"/>
  <c r="AN34" i="33"/>
  <c r="U34" i="33"/>
  <c r="U60" i="33" s="1"/>
  <c r="AB34" i="33"/>
  <c r="R34" i="33"/>
  <c r="R60" i="33" s="1"/>
  <c r="BA34" i="33"/>
  <c r="AE34" i="33"/>
  <c r="AV34" i="33"/>
  <c r="AJ34" i="33"/>
  <c r="Z34" i="33"/>
  <c r="Z60" i="33" s="1"/>
  <c r="P34" i="33"/>
  <c r="P60" i="33" s="1"/>
  <c r="AW34" i="33"/>
  <c r="AM34" i="33"/>
  <c r="AC34" i="33"/>
  <c r="Q34" i="33"/>
  <c r="Q60" i="33" s="1"/>
  <c r="AR34" i="33"/>
  <c r="AH34" i="33"/>
  <c r="X34" i="33"/>
  <c r="X60" i="33" s="1"/>
  <c r="L34" i="33"/>
  <c r="L60" i="33" s="1"/>
  <c r="AU34" i="33"/>
  <c r="AK34" i="33"/>
  <c r="Y34" i="33"/>
  <c r="Y60" i="33" s="1"/>
  <c r="O34" i="33"/>
  <c r="O60" i="33" s="1"/>
  <c r="AP34" i="33"/>
  <c r="AF34" i="33"/>
  <c r="T34" i="33"/>
  <c r="T60" i="33" s="1"/>
  <c r="J34" i="33"/>
  <c r="J60" i="33" s="1"/>
  <c r="AS34" i="33"/>
  <c r="AG34" i="33"/>
  <c r="W34" i="33"/>
  <c r="AX34" i="33"/>
  <c r="AO34" i="33"/>
  <c r="G60" i="33"/>
  <c r="S60" i="33"/>
  <c r="W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K52" i="33"/>
  <c r="AN52" i="33"/>
  <c r="AC52" i="33"/>
  <c r="AC60" i="33" s="1"/>
  <c r="AL52" i="33"/>
  <c r="AB52" i="33"/>
  <c r="AB60" i="33" s="1"/>
  <c r="AZ52" i="33"/>
  <c r="AW52" i="33"/>
  <c r="AO52" i="33"/>
  <c r="AV52" i="33"/>
  <c r="AV60" i="33" s="1"/>
  <c r="AG52" i="33"/>
  <c r="AT52" i="33"/>
  <c r="AF52" i="33"/>
  <c r="BB52" i="33"/>
  <c r="BB60" i="33" s="1"/>
  <c r="AQ52" i="33"/>
  <c r="AJ52" i="33"/>
  <c r="AH52" i="33"/>
  <c r="AY52" i="33"/>
  <c r="AX52" i="33"/>
  <c r="AU52" i="33"/>
  <c r="AR52" i="33"/>
  <c r="BC52" i="33"/>
  <c r="BC60" i="33" s="1"/>
  <c r="AM52" i="33"/>
  <c r="AE52" i="33"/>
  <c r="AD52" i="33"/>
  <c r="AI52" i="33"/>
  <c r="AI60" i="33" s="1"/>
  <c r="AP52" i="33"/>
  <c r="Z29" i="35"/>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K60" i="33" l="1"/>
  <c r="G62" i="33"/>
  <c r="H61" i="33" s="1"/>
  <c r="H62" i="33" s="1"/>
  <c r="I61" i="33" s="1"/>
  <c r="AJ60" i="33"/>
  <c r="AT60" i="33"/>
  <c r="AH60" i="33"/>
  <c r="AF60" i="33"/>
  <c r="AM60" i="33"/>
  <c r="AG60" i="33"/>
  <c r="AN60" i="33"/>
  <c r="AO60" i="33"/>
  <c r="AU60" i="33"/>
  <c r="AW60" i="33"/>
  <c r="AR60" i="33"/>
  <c r="AS60" i="33"/>
  <c r="AP60" i="33"/>
  <c r="AZ60" i="33"/>
  <c r="AY60" i="33"/>
  <c r="AL60" i="33"/>
  <c r="AD60" i="33"/>
  <c r="AE60" i="33"/>
  <c r="AX60" i="33"/>
  <c r="AQ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G28" i="31" s="1"/>
  <c r="G29" i="31" s="1"/>
  <c r="K26" i="31"/>
  <c r="K28" i="31" s="1"/>
  <c r="K29" i="31" s="1"/>
  <c r="O26" i="31"/>
  <c r="O28" i="31" s="1"/>
  <c r="O29" i="31" s="1"/>
  <c r="S26" i="31"/>
  <c r="S28" i="31" s="1"/>
  <c r="S29" i="31" s="1"/>
  <c r="W26" i="3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I28" i="31"/>
  <c r="I29" i="31" s="1"/>
  <c r="M28" i="31"/>
  <c r="M29" i="31" s="1"/>
  <c r="Q28" i="31"/>
  <c r="Q29" i="31" s="1"/>
  <c r="U28" i="31"/>
  <c r="U29" i="31" s="1"/>
  <c r="W28" i="31"/>
  <c r="W29" i="31" s="1"/>
  <c r="AC28" i="31"/>
  <c r="AC29" i="31" s="1"/>
  <c r="AG28" i="31"/>
  <c r="AG29" i="31" s="1"/>
  <c r="AK28" i="3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<sst xmlns="http://schemas.openxmlformats.org/spreadsheetml/2006/main" count="1211" uniqueCount="407">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</sst>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56.989051122148226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97.139337708771009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133.04954253871219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184.03825301362684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-1.0133000000000001</v>
      </c>
      <c r="F13" s="62">
        <f>'Option 1'!F13</f>
        <v>-1.0023</v>
      </c>
      <c r="G13" s="62">
        <f>'Option 1'!G13</f>
        <v>-0.99129999999999996</v>
      </c>
      <c r="H13" s="62">
        <f>'Option 1'!H13</f>
        <v>-0.97970000000000002</v>
      </c>
      <c r="I13" s="62">
        <f>'Option 1'!I13</f>
        <v>-0.96870000000000001</v>
      </c>
      <c r="J13" s="62">
        <f>'Option 1'!J13</f>
        <v>-0.95879999999999999</v>
      </c>
      <c r="K13" s="62">
        <f>'Option 1'!K13</f>
        <v>-0.9456</v>
      </c>
      <c r="L13" s="62">
        <f>'Option 1'!L13</f>
        <v>-0.93730000000000002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-1.0133000000000001</v>
      </c>
      <c r="F18" s="59">
        <f t="shared" ref="F18:AW18" si="0">SUM(F13:F17)</f>
        <v>-1.0023</v>
      </c>
      <c r="G18" s="59">
        <f t="shared" si="0"/>
        <v>-0.99129999999999996</v>
      </c>
      <c r="H18" s="59">
        <f t="shared" si="0"/>
        <v>-0.97970000000000002</v>
      </c>
      <c r="I18" s="59">
        <f t="shared" si="0"/>
        <v>-0.96870000000000001</v>
      </c>
      <c r="J18" s="59">
        <f t="shared" si="0"/>
        <v>-0.95879999999999999</v>
      </c>
      <c r="K18" s="59">
        <f t="shared" si="0"/>
        <v>-0.9456</v>
      </c>
      <c r="L18" s="59">
        <f t="shared" si="0"/>
        <v>-0.93730000000000002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0.37987993940706821</v>
      </c>
      <c r="G19" s="33">
        <f>'Option 1'!G19</f>
        <v>0.75429184590285359</v>
      </c>
      <c r="H19" s="33">
        <f>'Option 1'!H19</f>
        <v>1.0267702519762056</v>
      </c>
      <c r="I19" s="33">
        <f>'Option 1'!I19</f>
        <v>1.2698404831669821</v>
      </c>
      <c r="J19" s="33">
        <f>'Option 1'!J19</f>
        <v>1.490978410142124</v>
      </c>
      <c r="K19" s="33">
        <f>'Option 1'!K19</f>
        <v>1.7001736773965721</v>
      </c>
      <c r="L19" s="33">
        <f>'Option 1'!L19</f>
        <v>1.9072312966389149</v>
      </c>
      <c r="M19" s="33">
        <f>'Option 1'!M19</f>
        <v>2.1370964322551322</v>
      </c>
      <c r="N19" s="33">
        <f>'Option 1'!N19</f>
        <v>2.2512371648269203</v>
      </c>
      <c r="O19" s="33">
        <f>'Option 1'!O19</f>
        <v>2.3603854585123383</v>
      </c>
      <c r="P19" s="33">
        <f>'Option 1'!P19</f>
        <v>2.4638447038449818</v>
      </c>
      <c r="Q19" s="33">
        <f>'Option 1'!Q19</f>
        <v>2.5613543023601242</v>
      </c>
      <c r="R19" s="33">
        <f>'Option 1'!R19</f>
        <v>2.652695894819638</v>
      </c>
      <c r="S19" s="33">
        <f>'Option 1'!S19</f>
        <v>2.7373681054826369</v>
      </c>
      <c r="T19" s="33">
        <f>'Option 1'!T19</f>
        <v>2.8148528550492777</v>
      </c>
      <c r="U19" s="33">
        <f>'Option 1'!U19</f>
        <v>2.8831720311893649</v>
      </c>
      <c r="V19" s="33">
        <f>'Option 1'!V19</f>
        <v>2.9430832139398722</v>
      </c>
      <c r="W19" s="33">
        <f>'Option 1'!W19</f>
        <v>2.9932943969078685</v>
      </c>
      <c r="X19" s="33">
        <f>'Option 1'!X19</f>
        <v>3.0344173312214897</v>
      </c>
      <c r="Y19" s="33">
        <f>'Option 1'!Y19</f>
        <v>3.0661754560350469</v>
      </c>
      <c r="Z19" s="33">
        <f>'Option 1'!Z19</f>
        <v>3.0887733842786442</v>
      </c>
      <c r="AA19" s="33">
        <f>'Option 1'!AA19</f>
        <v>3.1034288483740129</v>
      </c>
      <c r="AB19" s="33">
        <f>'Option 1'!AB19</f>
        <v>3.1104331643616985</v>
      </c>
      <c r="AC19" s="33">
        <f>'Option 1'!AC19</f>
        <v>3.1134407738686121</v>
      </c>
      <c r="AD19" s="33">
        <f>'Option 1'!AD19</f>
        <v>3.11439871085445</v>
      </c>
      <c r="AE19" s="33">
        <f>'Option 1'!AE19</f>
        <v>3.1146394860610687</v>
      </c>
      <c r="AF19" s="33">
        <f>'Option 1'!AF19</f>
        <v>3.1147080482914693</v>
      </c>
      <c r="AG19" s="33">
        <f>'Option 1'!AG19</f>
        <v>3.1147080482914693</v>
      </c>
      <c r="AH19" s="33">
        <f>'Option 1'!AH19</f>
        <v>3.1147080482914693</v>
      </c>
      <c r="AI19" s="33">
        <f>'Option 1'!AI19</f>
        <v>3.1147080482914693</v>
      </c>
      <c r="AJ19" s="33">
        <f>'Option 1'!AJ19</f>
        <v>3.1147080482914693</v>
      </c>
      <c r="AK19" s="33">
        <f>'Option 1'!AK19</f>
        <v>3.1147080482914693</v>
      </c>
      <c r="AL19" s="33">
        <f>'Option 1'!AL19</f>
        <v>3.1147080482914693</v>
      </c>
      <c r="AM19" s="33">
        <f>'Option 1'!AM19</f>
        <v>3.1147080482914693</v>
      </c>
      <c r="AN19" s="33">
        <f>'Option 1'!AN19</f>
        <v>3.1147080482914693</v>
      </c>
      <c r="AO19" s="33">
        <f>'Option 1'!AO19</f>
        <v>3.1147080482914693</v>
      </c>
      <c r="AP19" s="33">
        <f>'Option 1'!AP19</f>
        <v>3.1147080482914693</v>
      </c>
      <c r="AQ19" s="33">
        <f>'Option 1'!AQ19</f>
        <v>3.1147080482914693</v>
      </c>
      <c r="AR19" s="33">
        <f>'Option 1'!AR19</f>
        <v>3.1147080482914693</v>
      </c>
      <c r="AS19" s="33">
        <f>'Option 1'!AS19</f>
        <v>3.1147080482914693</v>
      </c>
      <c r="AT19" s="33">
        <f>'Option 1'!AT19</f>
        <v>3.1147080482914693</v>
      </c>
      <c r="AU19" s="33">
        <f>'Option 1'!AU19</f>
        <v>3.1147080482914693</v>
      </c>
      <c r="AV19" s="33">
        <f>'Option 1'!AV19</f>
        <v>3.1147080482914693</v>
      </c>
      <c r="AW19" s="33">
        <f>'Option 1'!AW19</f>
        <v>3.1147080482914693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0.37987993940706821</v>
      </c>
      <c r="G25" s="67">
        <f t="shared" si="1"/>
        <v>0.75429184590285359</v>
      </c>
      <c r="H25" s="67">
        <f t="shared" si="1"/>
        <v>1.0267702519762056</v>
      </c>
      <c r="I25" s="67">
        <f t="shared" si="1"/>
        <v>1.2698404831669821</v>
      </c>
      <c r="J25" s="67">
        <f t="shared" si="1"/>
        <v>1.490978410142124</v>
      </c>
      <c r="K25" s="67">
        <f t="shared" si="1"/>
        <v>1.7001736773965721</v>
      </c>
      <c r="L25" s="67">
        <f t="shared" si="1"/>
        <v>1.9072312966389149</v>
      </c>
      <c r="M25" s="67">
        <f t="shared" si="1"/>
        <v>2.1370964322551322</v>
      </c>
      <c r="N25" s="67">
        <f t="shared" si="1"/>
        <v>2.2512371648269203</v>
      </c>
      <c r="O25" s="67">
        <f t="shared" si="1"/>
        <v>2.3603854585123383</v>
      </c>
      <c r="P25" s="67">
        <f t="shared" si="1"/>
        <v>2.4638447038449818</v>
      </c>
      <c r="Q25" s="67">
        <f t="shared" si="1"/>
        <v>2.5613543023601242</v>
      </c>
      <c r="R25" s="67">
        <f t="shared" si="1"/>
        <v>2.652695894819638</v>
      </c>
      <c r="S25" s="67">
        <f t="shared" si="1"/>
        <v>2.7373681054826369</v>
      </c>
      <c r="T25" s="67">
        <f t="shared" si="1"/>
        <v>2.8148528550492777</v>
      </c>
      <c r="U25" s="67">
        <f t="shared" si="1"/>
        <v>2.8831720311893649</v>
      </c>
      <c r="V25" s="67">
        <f t="shared" si="1"/>
        <v>2.9430832139398722</v>
      </c>
      <c r="W25" s="67">
        <f t="shared" si="1"/>
        <v>2.9932943969078685</v>
      </c>
      <c r="X25" s="67">
        <f t="shared" si="1"/>
        <v>3.0344173312214897</v>
      </c>
      <c r="Y25" s="67">
        <f t="shared" si="1"/>
        <v>3.0661754560350469</v>
      </c>
      <c r="Z25" s="67">
        <f t="shared" si="1"/>
        <v>3.0887733842786442</v>
      </c>
      <c r="AA25" s="67">
        <f t="shared" si="1"/>
        <v>3.1034288483740129</v>
      </c>
      <c r="AB25" s="67">
        <f t="shared" si="1"/>
        <v>3.1104331643616985</v>
      </c>
      <c r="AC25" s="67">
        <f t="shared" si="1"/>
        <v>3.1134407738686121</v>
      </c>
      <c r="AD25" s="67">
        <f t="shared" si="1"/>
        <v>3.11439871085445</v>
      </c>
      <c r="AE25" s="67">
        <f t="shared" si="1"/>
        <v>3.1146394860610687</v>
      </c>
      <c r="AF25" s="67">
        <f t="shared" si="1"/>
        <v>3.1147080482914693</v>
      </c>
      <c r="AG25" s="67">
        <f t="shared" si="1"/>
        <v>3.1147080482914693</v>
      </c>
      <c r="AH25" s="67">
        <f t="shared" si="1"/>
        <v>3.1147080482914693</v>
      </c>
      <c r="AI25" s="67">
        <f t="shared" si="1"/>
        <v>3.1147080482914693</v>
      </c>
      <c r="AJ25" s="67">
        <f t="shared" si="1"/>
        <v>3.1147080482914693</v>
      </c>
      <c r="AK25" s="67">
        <f t="shared" si="1"/>
        <v>3.1147080482914693</v>
      </c>
      <c r="AL25" s="67">
        <f t="shared" si="1"/>
        <v>3.1147080482914693</v>
      </c>
      <c r="AM25" s="67">
        <f t="shared" si="1"/>
        <v>3.1147080482914693</v>
      </c>
      <c r="AN25" s="67">
        <f t="shared" si="1"/>
        <v>3.1147080482914693</v>
      </c>
      <c r="AO25" s="67">
        <f t="shared" si="1"/>
        <v>3.1147080482914693</v>
      </c>
      <c r="AP25" s="67">
        <f t="shared" si="1"/>
        <v>3.1147080482914693</v>
      </c>
      <c r="AQ25" s="67">
        <f t="shared" si="1"/>
        <v>3.1147080482914693</v>
      </c>
      <c r="AR25" s="67">
        <f t="shared" si="1"/>
        <v>3.1147080482914693</v>
      </c>
      <c r="AS25" s="67">
        <f t="shared" si="1"/>
        <v>3.1147080482914693</v>
      </c>
      <c r="AT25" s="67">
        <f t="shared" si="1"/>
        <v>3.1147080482914693</v>
      </c>
      <c r="AU25" s="67">
        <f t="shared" si="1"/>
        <v>3.1147080482914693</v>
      </c>
      <c r="AV25" s="67">
        <f t="shared" si="1"/>
        <v>3.1147080482914693</v>
      </c>
      <c r="AW25" s="67">
        <f t="shared" si="1"/>
        <v>3.1147080482914693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-1.0133000000000001</v>
      </c>
      <c r="F26" s="59">
        <f t="shared" ref="F26:BD26" si="2">F18+F25</f>
        <v>-0.62242006059293176</v>
      </c>
      <c r="G26" s="59">
        <f t="shared" si="2"/>
        <v>-0.23700815409714637</v>
      </c>
      <c r="H26" s="59">
        <f t="shared" si="2"/>
        <v>4.7070251976205624E-2</v>
      </c>
      <c r="I26" s="59">
        <f t="shared" si="2"/>
        <v>0.30114048316698205</v>
      </c>
      <c r="J26" s="59">
        <f t="shared" si="2"/>
        <v>0.53217841014212397</v>
      </c>
      <c r="K26" s="59">
        <f t="shared" si="2"/>
        <v>0.75457367739657211</v>
      </c>
      <c r="L26" s="59">
        <f t="shared" si="2"/>
        <v>0.96993129663891486</v>
      </c>
      <c r="M26" s="59">
        <f t="shared" si="2"/>
        <v>2.1370964322551322</v>
      </c>
      <c r="N26" s="59">
        <f t="shared" si="2"/>
        <v>2.2512371648269203</v>
      </c>
      <c r="O26" s="59">
        <f t="shared" si="2"/>
        <v>2.3603854585123383</v>
      </c>
      <c r="P26" s="59">
        <f t="shared" si="2"/>
        <v>2.4638447038449818</v>
      </c>
      <c r="Q26" s="59">
        <f t="shared" si="2"/>
        <v>2.5613543023601242</v>
      </c>
      <c r="R26" s="59">
        <f t="shared" si="2"/>
        <v>2.652695894819638</v>
      </c>
      <c r="S26" s="59">
        <f t="shared" si="2"/>
        <v>2.7373681054826369</v>
      </c>
      <c r="T26" s="59">
        <f t="shared" si="2"/>
        <v>2.8148528550492777</v>
      </c>
      <c r="U26" s="59">
        <f t="shared" si="2"/>
        <v>2.8831720311893649</v>
      </c>
      <c r="V26" s="59">
        <f t="shared" si="2"/>
        <v>2.9430832139398722</v>
      </c>
      <c r="W26" s="59">
        <f t="shared" si="2"/>
        <v>2.9932943969078685</v>
      </c>
      <c r="X26" s="59">
        <f t="shared" si="2"/>
        <v>3.0344173312214897</v>
      </c>
      <c r="Y26" s="59">
        <f t="shared" si="2"/>
        <v>3.0661754560350469</v>
      </c>
      <c r="Z26" s="59">
        <f t="shared" si="2"/>
        <v>3.0887733842786442</v>
      </c>
      <c r="AA26" s="59">
        <f t="shared" si="2"/>
        <v>3.1034288483740129</v>
      </c>
      <c r="AB26" s="59">
        <f t="shared" si="2"/>
        <v>3.1104331643616985</v>
      </c>
      <c r="AC26" s="59">
        <f t="shared" si="2"/>
        <v>3.1134407738686121</v>
      </c>
      <c r="AD26" s="59">
        <f t="shared" si="2"/>
        <v>3.11439871085445</v>
      </c>
      <c r="AE26" s="59">
        <f t="shared" si="2"/>
        <v>3.1146394860610687</v>
      </c>
      <c r="AF26" s="59">
        <f t="shared" si="2"/>
        <v>3.1147080482914693</v>
      </c>
      <c r="AG26" s="59">
        <f t="shared" si="2"/>
        <v>3.1147080482914693</v>
      </c>
      <c r="AH26" s="59">
        <f t="shared" si="2"/>
        <v>3.1147080482914693</v>
      </c>
      <c r="AI26" s="59">
        <f t="shared" si="2"/>
        <v>3.1147080482914693</v>
      </c>
      <c r="AJ26" s="59">
        <f t="shared" si="2"/>
        <v>3.1147080482914693</v>
      </c>
      <c r="AK26" s="59">
        <f t="shared" si="2"/>
        <v>3.1147080482914693</v>
      </c>
      <c r="AL26" s="59">
        <f t="shared" si="2"/>
        <v>3.1147080482914693</v>
      </c>
      <c r="AM26" s="59">
        <f t="shared" si="2"/>
        <v>3.1147080482914693</v>
      </c>
      <c r="AN26" s="59">
        <f t="shared" si="2"/>
        <v>3.1147080482914693</v>
      </c>
      <c r="AO26" s="59">
        <f t="shared" si="2"/>
        <v>3.1147080482914693</v>
      </c>
      <c r="AP26" s="59">
        <f t="shared" si="2"/>
        <v>3.1147080482914693</v>
      </c>
      <c r="AQ26" s="59">
        <f t="shared" si="2"/>
        <v>3.1147080482914693</v>
      </c>
      <c r="AR26" s="59">
        <f t="shared" si="2"/>
        <v>3.1147080482914693</v>
      </c>
      <c r="AS26" s="59">
        <f t="shared" si="2"/>
        <v>3.1147080482914693</v>
      </c>
      <c r="AT26" s="59">
        <f t="shared" si="2"/>
        <v>3.1147080482914693</v>
      </c>
      <c r="AU26" s="59">
        <f t="shared" si="2"/>
        <v>3.1147080482914693</v>
      </c>
      <c r="AV26" s="59">
        <f t="shared" si="2"/>
        <v>3.1147080482914693</v>
      </c>
      <c r="AW26" s="59">
        <f t="shared" si="2"/>
        <v>3.1147080482914693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-0.81064000000000014</v>
      </c>
      <c r="F28" s="34">
        <f t="shared" ref="F28:AW28" si="4">F26*F27</f>
        <v>-0.49793604847434542</v>
      </c>
      <c r="G28" s="34">
        <f t="shared" si="4"/>
        <v>-0.1896065232777171</v>
      </c>
      <c r="H28" s="34">
        <f t="shared" si="4"/>
        <v>3.7656201580964499E-2</v>
      </c>
      <c r="I28" s="34">
        <f t="shared" si="4"/>
        <v>0.24091238653358565</v>
      </c>
      <c r="J28" s="34">
        <f t="shared" si="4"/>
        <v>0.42574272811369918</v>
      </c>
      <c r="K28" s="34">
        <f t="shared" si="4"/>
        <v>0.60365894191725777</v>
      </c>
      <c r="L28" s="34">
        <f t="shared" si="4"/>
        <v>0.77594503731113196</v>
      </c>
      <c r="M28" s="34">
        <f t="shared" si="4"/>
        <v>1.7096771458041058</v>
      </c>
      <c r="N28" s="34">
        <f t="shared" si="4"/>
        <v>1.8009897318615362</v>
      </c>
      <c r="O28" s="34">
        <f t="shared" si="4"/>
        <v>1.8883083668098708</v>
      </c>
      <c r="P28" s="34">
        <f t="shared" si="4"/>
        <v>1.9710757630759854</v>
      </c>
      <c r="Q28" s="34">
        <f t="shared" si="4"/>
        <v>2.0490834418880994</v>
      </c>
      <c r="R28" s="34">
        <f t="shared" si="4"/>
        <v>2.1221567158557106</v>
      </c>
      <c r="S28" s="34">
        <f t="shared" si="4"/>
        <v>2.1898944843861097</v>
      </c>
      <c r="T28" s="34">
        <f t="shared" si="4"/>
        <v>2.2518822840394224</v>
      </c>
      <c r="U28" s="34">
        <f t="shared" si="4"/>
        <v>2.3065376249514919</v>
      </c>
      <c r="V28" s="34">
        <f t="shared" si="4"/>
        <v>2.3544665711518977</v>
      </c>
      <c r="W28" s="34">
        <f t="shared" si="4"/>
        <v>2.3946355175262948</v>
      </c>
      <c r="X28" s="34">
        <f t="shared" si="4"/>
        <v>2.427533864977192</v>
      </c>
      <c r="Y28" s="34">
        <f t="shared" si="4"/>
        <v>2.4529403648280379</v>
      </c>
      <c r="Z28" s="34">
        <f t="shared" si="4"/>
        <v>2.4710187074229157</v>
      </c>
      <c r="AA28" s="34">
        <f t="shared" si="4"/>
        <v>2.4827430786992104</v>
      </c>
      <c r="AB28" s="34">
        <f t="shared" si="4"/>
        <v>2.4883465314893591</v>
      </c>
      <c r="AC28" s="34">
        <f t="shared" si="4"/>
        <v>2.4907526190948897</v>
      </c>
      <c r="AD28" s="34">
        <f t="shared" si="4"/>
        <v>2.4915189686835602</v>
      </c>
      <c r="AE28" s="34">
        <f t="shared" si="4"/>
        <v>2.491711588848855</v>
      </c>
      <c r="AF28" s="34">
        <f t="shared" si="4"/>
        <v>2.4917664386331757</v>
      </c>
      <c r="AG28" s="34">
        <f t="shared" si="4"/>
        <v>2.4917664386331757</v>
      </c>
      <c r="AH28" s="34">
        <f t="shared" si="4"/>
        <v>2.4917664386331757</v>
      </c>
      <c r="AI28" s="34">
        <f t="shared" si="4"/>
        <v>2.4917664386331757</v>
      </c>
      <c r="AJ28" s="34">
        <f t="shared" si="4"/>
        <v>2.4917664386331757</v>
      </c>
      <c r="AK28" s="34">
        <f t="shared" si="4"/>
        <v>2.4917664386331757</v>
      </c>
      <c r="AL28" s="34">
        <f t="shared" si="4"/>
        <v>2.4917664386331757</v>
      </c>
      <c r="AM28" s="34">
        <f t="shared" si="4"/>
        <v>2.4917664386331757</v>
      </c>
      <c r="AN28" s="34">
        <f t="shared" si="4"/>
        <v>2.4917664386331757</v>
      </c>
      <c r="AO28" s="34">
        <f t="shared" si="4"/>
        <v>2.4917664386331757</v>
      </c>
      <c r="AP28" s="34">
        <f t="shared" si="4"/>
        <v>2.4917664386331757</v>
      </c>
      <c r="AQ28" s="34">
        <f t="shared" si="4"/>
        <v>2.4917664386331757</v>
      </c>
      <c r="AR28" s="34">
        <f t="shared" si="4"/>
        <v>2.4917664386331757</v>
      </c>
      <c r="AS28" s="34">
        <f t="shared" si="4"/>
        <v>2.4917664386331757</v>
      </c>
      <c r="AT28" s="34">
        <f t="shared" si="4"/>
        <v>2.4917664386331757</v>
      </c>
      <c r="AU28" s="34">
        <f t="shared" si="4"/>
        <v>2.4917664386331757</v>
      </c>
      <c r="AV28" s="34">
        <f t="shared" si="4"/>
        <v>2.4917664386331757</v>
      </c>
      <c r="AW28" s="34">
        <f t="shared" si="4"/>
        <v>2.4917664386331757</v>
      </c>
      <c r="AX28" s="34"/>
      <c r="AY28" s="34"/>
      <c r="AZ28" s="34"/>
      <c r="BA28" s="34"/>
      <c r="BB28" s="34"/>
      <c r="BC28" s="34"/>
      <c r="BD28" s="34"/>
    </row>
    <row r="29" spans="1:56" x14ac:dyDescent="0.3">
      <c r="A29" s="115"/>
      <c r="B29" s="9" t="s">
        <v>92</v>
      </c>
      <c r="C29" s="11" t="s">
        <v>44</v>
      </c>
      <c r="D29" s="9" t="s">
        <v>40</v>
      </c>
      <c r="E29" s="34">
        <f>E26-E28</f>
        <v>-0.20265999999999995</v>
      </c>
      <c r="F29" s="34">
        <f t="shared" ref="F29:AW29" si="5">F26-F28</f>
        <v>-0.12448401211858634</v>
      </c>
      <c r="G29" s="34">
        <f t="shared" si="5"/>
        <v>-4.7401630819429275E-2</v>
      </c>
      <c r="H29" s="34">
        <f t="shared" si="5"/>
        <v>9.4140503952411247E-3</v>
      </c>
      <c r="I29" s="34">
        <f t="shared" si="5"/>
        <v>6.02280966333964E-2</v>
      </c>
      <c r="J29" s="34">
        <f t="shared" si="5"/>
        <v>0.10643568202842479</v>
      </c>
      <c r="K29" s="34">
        <f t="shared" si="5"/>
        <v>0.15091473547931433</v>
      </c>
      <c r="L29" s="34">
        <f t="shared" si="5"/>
        <v>0.19398625932778291</v>
      </c>
      <c r="M29" s="34">
        <f t="shared" si="5"/>
        <v>0.42741928645102645</v>
      </c>
      <c r="N29" s="34">
        <f t="shared" si="5"/>
        <v>0.45024743296538405</v>
      </c>
      <c r="O29" s="34">
        <f t="shared" si="5"/>
        <v>0.47207709170246748</v>
      </c>
      <c r="P29" s="34">
        <f t="shared" si="5"/>
        <v>0.49276894076899636</v>
      </c>
      <c r="Q29" s="34">
        <f t="shared" si="5"/>
        <v>0.51227086047202475</v>
      </c>
      <c r="R29" s="34">
        <f t="shared" si="5"/>
        <v>0.53053917896392733</v>
      </c>
      <c r="S29" s="34">
        <f t="shared" si="5"/>
        <v>0.5474736210965272</v>
      </c>
      <c r="T29" s="34">
        <f t="shared" si="5"/>
        <v>0.56297057100985537</v>
      </c>
      <c r="U29" s="34">
        <f t="shared" si="5"/>
        <v>0.57663440623787299</v>
      </c>
      <c r="V29" s="34">
        <f t="shared" si="5"/>
        <v>0.58861664278797443</v>
      </c>
      <c r="W29" s="34">
        <f t="shared" si="5"/>
        <v>0.59865887938157369</v>
      </c>
      <c r="X29" s="34">
        <f t="shared" si="5"/>
        <v>0.60688346624429768</v>
      </c>
      <c r="Y29" s="34">
        <f t="shared" si="5"/>
        <v>0.61323509120700903</v>
      </c>
      <c r="Z29" s="34">
        <f t="shared" si="5"/>
        <v>0.61775467685572849</v>
      </c>
      <c r="AA29" s="34">
        <f t="shared" si="5"/>
        <v>0.62068576967480249</v>
      </c>
      <c r="AB29" s="34">
        <f t="shared" si="5"/>
        <v>0.62208663287233934</v>
      </c>
      <c r="AC29" s="34">
        <f t="shared" si="5"/>
        <v>0.62268815477372241</v>
      </c>
      <c r="AD29" s="34">
        <f t="shared" si="5"/>
        <v>0.62287974217088982</v>
      </c>
      <c r="AE29" s="34">
        <f t="shared" si="5"/>
        <v>0.62292789721221364</v>
      </c>
      <c r="AF29" s="34">
        <f t="shared" si="5"/>
        <v>0.62294160965829359</v>
      </c>
      <c r="AG29" s="34">
        <f t="shared" si="5"/>
        <v>0.62294160965829359</v>
      </c>
      <c r="AH29" s="34">
        <f t="shared" si="5"/>
        <v>0.62294160965829359</v>
      </c>
      <c r="AI29" s="34">
        <f t="shared" si="5"/>
        <v>0.62294160965829359</v>
      </c>
      <c r="AJ29" s="34">
        <f t="shared" si="5"/>
        <v>0.62294160965829359</v>
      </c>
      <c r="AK29" s="34">
        <f t="shared" si="5"/>
        <v>0.62294160965829359</v>
      </c>
      <c r="AL29" s="34">
        <f t="shared" si="5"/>
        <v>0.62294160965829359</v>
      </c>
      <c r="AM29" s="34">
        <f t="shared" si="5"/>
        <v>0.62294160965829359</v>
      </c>
      <c r="AN29" s="34">
        <f t="shared" si="5"/>
        <v>0.62294160965829359</v>
      </c>
      <c r="AO29" s="34">
        <f t="shared" si="5"/>
        <v>0.62294160965829359</v>
      </c>
      <c r="AP29" s="34">
        <f t="shared" si="5"/>
        <v>0.62294160965829359</v>
      </c>
      <c r="AQ29" s="34">
        <f t="shared" si="5"/>
        <v>0.62294160965829359</v>
      </c>
      <c r="AR29" s="34">
        <f t="shared" si="5"/>
        <v>0.62294160965829359</v>
      </c>
      <c r="AS29" s="34">
        <f t="shared" si="5"/>
        <v>0.62294160965829359</v>
      </c>
      <c r="AT29" s="34">
        <f t="shared" si="5"/>
        <v>0.62294160965829359</v>
      </c>
      <c r="AU29" s="34">
        <f t="shared" si="5"/>
        <v>0.62294160965829359</v>
      </c>
      <c r="AV29" s="34">
        <f t="shared" si="5"/>
        <v>0.62294160965829359</v>
      </c>
      <c r="AW29" s="34">
        <f t="shared" si="5"/>
        <v>0.62294160965829359</v>
      </c>
      <c r="AX29" s="34"/>
      <c r="AY29" s="34"/>
      <c r="AZ29" s="34"/>
      <c r="BA29" s="34"/>
      <c r="BB29" s="34"/>
      <c r="BC29" s="34"/>
      <c r="BD29" s="34"/>
    </row>
    <row r="30" spans="1:56" ht="16.5" hidden="1" customHeight="1" outlineLevel="1" x14ac:dyDescent="0.35">
      <c r="A30" s="115"/>
      <c r="B30" s="9" t="s">
        <v>1</v>
      </c>
      <c r="C30" s="11" t="s">
        <v>53</v>
      </c>
      <c r="D30" s="9" t="s">
        <v>40</v>
      </c>
      <c r="F30" s="34">
        <f>$E$28/'Fixed data'!$C$7</f>
        <v>-1.8014222222222227E-2</v>
      </c>
      <c r="G30" s="34">
        <f>$E$28/'Fixed data'!$C$7</f>
        <v>-1.8014222222222227E-2</v>
      </c>
      <c r="H30" s="34">
        <f>$E$28/'Fixed data'!$C$7</f>
        <v>-1.8014222222222227E-2</v>
      </c>
      <c r="I30" s="34">
        <f>$E$28/'Fixed data'!$C$7</f>
        <v>-1.8014222222222227E-2</v>
      </c>
      <c r="J30" s="34">
        <f>$E$28/'Fixed data'!$C$7</f>
        <v>-1.8014222222222227E-2</v>
      </c>
      <c r="K30" s="34">
        <f>$E$28/'Fixed data'!$C$7</f>
        <v>-1.8014222222222227E-2</v>
      </c>
      <c r="L30" s="34">
        <f>$E$28/'Fixed data'!$C$7</f>
        <v>-1.8014222222222227E-2</v>
      </c>
      <c r="M30" s="34">
        <f>$E$28/'Fixed data'!$C$7</f>
        <v>-1.8014222222222227E-2</v>
      </c>
      <c r="N30" s="34">
        <f>$E$28/'Fixed data'!$C$7</f>
        <v>-1.8014222222222227E-2</v>
      </c>
      <c r="O30" s="34">
        <f>$E$28/'Fixed data'!$C$7</f>
        <v>-1.8014222222222227E-2</v>
      </c>
      <c r="P30" s="34">
        <f>$E$28/'Fixed data'!$C$7</f>
        <v>-1.8014222222222227E-2</v>
      </c>
      <c r="Q30" s="34">
        <f>$E$28/'Fixed data'!$C$7</f>
        <v>-1.8014222222222227E-2</v>
      </c>
      <c r="R30" s="34">
        <f>$E$28/'Fixed data'!$C$7</f>
        <v>-1.8014222222222227E-2</v>
      </c>
      <c r="S30" s="34">
        <f>$E$28/'Fixed data'!$C$7</f>
        <v>-1.8014222222222227E-2</v>
      </c>
      <c r="T30" s="34">
        <f>$E$28/'Fixed data'!$C$7</f>
        <v>-1.8014222222222227E-2</v>
      </c>
      <c r="U30" s="34">
        <f>$E$28/'Fixed data'!$C$7</f>
        <v>-1.8014222222222227E-2</v>
      </c>
      <c r="V30" s="34">
        <f>$E$28/'Fixed data'!$C$7</f>
        <v>-1.8014222222222227E-2</v>
      </c>
      <c r="W30" s="34">
        <f>$E$28/'Fixed data'!$C$7</f>
        <v>-1.8014222222222227E-2</v>
      </c>
      <c r="X30" s="34">
        <f>$E$28/'Fixed data'!$C$7</f>
        <v>-1.8014222222222227E-2</v>
      </c>
      <c r="Y30" s="34">
        <f>$E$28/'Fixed data'!$C$7</f>
        <v>-1.8014222222222227E-2</v>
      </c>
      <c r="Z30" s="34">
        <f>$E$28/'Fixed data'!$C$7</f>
        <v>-1.8014222222222227E-2</v>
      </c>
      <c r="AA30" s="34">
        <f>$E$28/'Fixed data'!$C$7</f>
        <v>-1.8014222222222227E-2</v>
      </c>
      <c r="AB30" s="34">
        <f>$E$28/'Fixed data'!$C$7</f>
        <v>-1.8014222222222227E-2</v>
      </c>
      <c r="AC30" s="34">
        <f>$E$28/'Fixed data'!$C$7</f>
        <v>-1.8014222222222227E-2</v>
      </c>
      <c r="AD30" s="34">
        <f>$E$28/'Fixed data'!$C$7</f>
        <v>-1.8014222222222227E-2</v>
      </c>
      <c r="AE30" s="34">
        <f>$E$28/'Fixed data'!$C$7</f>
        <v>-1.8014222222222227E-2</v>
      </c>
      <c r="AF30" s="34">
        <f>$E$28/'Fixed data'!$C$7</f>
        <v>-1.8014222222222227E-2</v>
      </c>
      <c r="AG30" s="34">
        <f>$E$28/'Fixed data'!$C$7</f>
        <v>-1.8014222222222227E-2</v>
      </c>
      <c r="AH30" s="34">
        <f>$E$28/'Fixed data'!$C$7</f>
        <v>-1.8014222222222227E-2</v>
      </c>
      <c r="AI30" s="34">
        <f>$E$28/'Fixed data'!$C$7</f>
        <v>-1.8014222222222227E-2</v>
      </c>
      <c r="AJ30" s="34">
        <f>$E$28/'Fixed data'!$C$7</f>
        <v>-1.8014222222222227E-2</v>
      </c>
      <c r="AK30" s="34">
        <f>$E$28/'Fixed data'!$C$7</f>
        <v>-1.8014222222222227E-2</v>
      </c>
      <c r="AL30" s="34">
        <f>$E$28/'Fixed data'!$C$7</f>
        <v>-1.8014222222222227E-2</v>
      </c>
      <c r="AM30" s="34">
        <f>$E$28/'Fixed data'!$C$7</f>
        <v>-1.8014222222222227E-2</v>
      </c>
      <c r="AN30" s="34">
        <f>$E$28/'Fixed data'!$C$7</f>
        <v>-1.8014222222222227E-2</v>
      </c>
      <c r="AO30" s="34">
        <f>$E$28/'Fixed data'!$C$7</f>
        <v>-1.8014222222222227E-2</v>
      </c>
      <c r="AP30" s="34">
        <f>$E$28/'Fixed data'!$C$7</f>
        <v>-1.8014222222222227E-2</v>
      </c>
      <c r="AQ30" s="34">
        <f>$E$28/'Fixed data'!$C$7</f>
        <v>-1.8014222222222227E-2</v>
      </c>
      <c r="AR30" s="34">
        <f>$E$28/'Fixed data'!$C$7</f>
        <v>-1.8014222222222227E-2</v>
      </c>
      <c r="AS30" s="34">
        <f>$E$28/'Fixed data'!$C$7</f>
        <v>-1.8014222222222227E-2</v>
      </c>
      <c r="AT30" s="34">
        <f>$E$28/'Fixed data'!$C$7</f>
        <v>-1.8014222222222227E-2</v>
      </c>
      <c r="AU30" s="34">
        <f>$E$28/'Fixed data'!$C$7</f>
        <v>-1.8014222222222227E-2</v>
      </c>
      <c r="AV30" s="34">
        <f>$E$28/'Fixed data'!$C$7</f>
        <v>-1.8014222222222227E-2</v>
      </c>
      <c r="AW30" s="34">
        <f>$E$28/'Fixed data'!$C$7</f>
        <v>-1.8014222222222227E-2</v>
      </c>
      <c r="AX30" s="34">
        <f>$E$28/'Fixed data'!$C$7</f>
        <v>-1.8014222222222227E-2</v>
      </c>
      <c r="AY30" s="34"/>
      <c r="AZ30" s="34"/>
      <c r="BA30" s="34"/>
      <c r="BB30" s="34"/>
      <c r="BC30" s="34"/>
      <c r="BD30" s="34"/>
    </row>
    <row r="31" spans="1:56" ht="16.5" hidden="1" customHeight="1" outlineLevel="1" x14ac:dyDescent="0.35">
      <c r="A31" s="115"/>
      <c r="B31" s="9" t="s">
        <v>2</v>
      </c>
      <c r="C31" s="11" t="s">
        <v>54</v>
      </c>
      <c r="D31" s="9" t="s">
        <v>40</v>
      </c>
      <c r="F31" s="34"/>
      <c r="G31" s="34">
        <f>$F$28/'Fixed data'!$C$7</f>
        <v>-1.106524552165212E-2</v>
      </c>
      <c r="H31" s="34">
        <f>$F$28/'Fixed data'!$C$7</f>
        <v>-1.106524552165212E-2</v>
      </c>
      <c r="I31" s="34">
        <f>$F$28/'Fixed data'!$C$7</f>
        <v>-1.106524552165212E-2</v>
      </c>
      <c r="J31" s="34">
        <f>$F$28/'Fixed data'!$C$7</f>
        <v>-1.106524552165212E-2</v>
      </c>
      <c r="K31" s="34">
        <f>$F$28/'Fixed data'!$C$7</f>
        <v>-1.106524552165212E-2</v>
      </c>
      <c r="L31" s="34">
        <f>$F$28/'Fixed data'!$C$7</f>
        <v>-1.106524552165212E-2</v>
      </c>
      <c r="M31" s="34">
        <f>$F$28/'Fixed data'!$C$7</f>
        <v>-1.106524552165212E-2</v>
      </c>
      <c r="N31" s="34">
        <f>$F$28/'Fixed data'!$C$7</f>
        <v>-1.106524552165212E-2</v>
      </c>
      <c r="O31" s="34">
        <f>$F$28/'Fixed data'!$C$7</f>
        <v>-1.106524552165212E-2</v>
      </c>
      <c r="P31" s="34">
        <f>$F$28/'Fixed data'!$C$7</f>
        <v>-1.106524552165212E-2</v>
      </c>
      <c r="Q31" s="34">
        <f>$F$28/'Fixed data'!$C$7</f>
        <v>-1.106524552165212E-2</v>
      </c>
      <c r="R31" s="34">
        <f>$F$28/'Fixed data'!$C$7</f>
        <v>-1.106524552165212E-2</v>
      </c>
      <c r="S31" s="34">
        <f>$F$28/'Fixed data'!$C$7</f>
        <v>-1.106524552165212E-2</v>
      </c>
      <c r="T31" s="34">
        <f>$F$28/'Fixed data'!$C$7</f>
        <v>-1.106524552165212E-2</v>
      </c>
      <c r="U31" s="34">
        <f>$F$28/'Fixed data'!$C$7</f>
        <v>-1.106524552165212E-2</v>
      </c>
      <c r="V31" s="34">
        <f>$F$28/'Fixed data'!$C$7</f>
        <v>-1.106524552165212E-2</v>
      </c>
      <c r="W31" s="34">
        <f>$F$28/'Fixed data'!$C$7</f>
        <v>-1.106524552165212E-2</v>
      </c>
      <c r="X31" s="34">
        <f>$F$28/'Fixed data'!$C$7</f>
        <v>-1.106524552165212E-2</v>
      </c>
      <c r="Y31" s="34">
        <f>$F$28/'Fixed data'!$C$7</f>
        <v>-1.106524552165212E-2</v>
      </c>
      <c r="Z31" s="34">
        <f>$F$28/'Fixed data'!$C$7</f>
        <v>-1.106524552165212E-2</v>
      </c>
      <c r="AA31" s="34">
        <f>$F$28/'Fixed data'!$C$7</f>
        <v>-1.106524552165212E-2</v>
      </c>
      <c r="AB31" s="34">
        <f>$F$28/'Fixed data'!$C$7</f>
        <v>-1.106524552165212E-2</v>
      </c>
      <c r="AC31" s="34">
        <f>$F$28/'Fixed data'!$C$7</f>
        <v>-1.106524552165212E-2</v>
      </c>
      <c r="AD31" s="34">
        <f>$F$28/'Fixed data'!$C$7</f>
        <v>-1.106524552165212E-2</v>
      </c>
      <c r="AE31" s="34">
        <f>$F$28/'Fixed data'!$C$7</f>
        <v>-1.106524552165212E-2</v>
      </c>
      <c r="AF31" s="34">
        <f>$F$28/'Fixed data'!$C$7</f>
        <v>-1.106524552165212E-2</v>
      </c>
      <c r="AG31" s="34">
        <f>$F$28/'Fixed data'!$C$7</f>
        <v>-1.106524552165212E-2</v>
      </c>
      <c r="AH31" s="34">
        <f>$F$28/'Fixed data'!$C$7</f>
        <v>-1.106524552165212E-2</v>
      </c>
      <c r="AI31" s="34">
        <f>$F$28/'Fixed data'!$C$7</f>
        <v>-1.106524552165212E-2</v>
      </c>
      <c r="AJ31" s="34">
        <f>$F$28/'Fixed data'!$C$7</f>
        <v>-1.106524552165212E-2</v>
      </c>
      <c r="AK31" s="34">
        <f>$F$28/'Fixed data'!$C$7</f>
        <v>-1.106524552165212E-2</v>
      </c>
      <c r="AL31" s="34">
        <f>$F$28/'Fixed data'!$C$7</f>
        <v>-1.106524552165212E-2</v>
      </c>
      <c r="AM31" s="34">
        <f>$F$28/'Fixed data'!$C$7</f>
        <v>-1.106524552165212E-2</v>
      </c>
      <c r="AN31" s="34">
        <f>$F$28/'Fixed data'!$C$7</f>
        <v>-1.106524552165212E-2</v>
      </c>
      <c r="AO31" s="34">
        <f>$F$28/'Fixed data'!$C$7</f>
        <v>-1.106524552165212E-2</v>
      </c>
      <c r="AP31" s="34">
        <f>$F$28/'Fixed data'!$C$7</f>
        <v>-1.106524552165212E-2</v>
      </c>
      <c r="AQ31" s="34">
        <f>$F$28/'Fixed data'!$C$7</f>
        <v>-1.106524552165212E-2</v>
      </c>
      <c r="AR31" s="34">
        <f>$F$28/'Fixed data'!$C$7</f>
        <v>-1.106524552165212E-2</v>
      </c>
      <c r="AS31" s="34">
        <f>$F$28/'Fixed data'!$C$7</f>
        <v>-1.106524552165212E-2</v>
      </c>
      <c r="AT31" s="34">
        <f>$F$28/'Fixed data'!$C$7</f>
        <v>-1.106524552165212E-2</v>
      </c>
      <c r="AU31" s="34">
        <f>$F$28/'Fixed data'!$C$7</f>
        <v>-1.106524552165212E-2</v>
      </c>
      <c r="AV31" s="34">
        <f>$F$28/'Fixed data'!$C$7</f>
        <v>-1.106524552165212E-2</v>
      </c>
      <c r="AW31" s="34">
        <f>$F$28/'Fixed data'!$C$7</f>
        <v>-1.106524552165212E-2</v>
      </c>
      <c r="AX31" s="34">
        <f>$F$28/'Fixed data'!$C$7</f>
        <v>-1.106524552165212E-2</v>
      </c>
      <c r="AY31" s="34">
        <f>$F$28/'Fixed data'!$C$7</f>
        <v>-1.106524552165212E-2</v>
      </c>
      <c r="AZ31" s="34"/>
      <c r="BA31" s="34"/>
      <c r="BB31" s="34"/>
      <c r="BC31" s="34"/>
      <c r="BD31" s="34"/>
    </row>
    <row r="32" spans="1:56" ht="16.5" hidden="1" customHeight="1" outlineLevel="1" x14ac:dyDescent="0.35">
      <c r="A32" s="115"/>
      <c r="B32" s="9" t="s">
        <v>3</v>
      </c>
      <c r="C32" s="11" t="s">
        <v>55</v>
      </c>
      <c r="D32" s="9" t="s">
        <v>40</v>
      </c>
      <c r="F32" s="34"/>
      <c r="G32" s="34"/>
      <c r="H32" s="34">
        <f>$G$28/'Fixed data'!$C$7</f>
        <v>-4.2134782950603803E-3</v>
      </c>
      <c r="I32" s="34">
        <f>$G$28/'Fixed data'!$C$7</f>
        <v>-4.2134782950603803E-3</v>
      </c>
      <c r="J32" s="34">
        <f>$G$28/'Fixed data'!$C$7</f>
        <v>-4.2134782950603803E-3</v>
      </c>
      <c r="K32" s="34">
        <f>$G$28/'Fixed data'!$C$7</f>
        <v>-4.2134782950603803E-3</v>
      </c>
      <c r="L32" s="34">
        <f>$G$28/'Fixed data'!$C$7</f>
        <v>-4.2134782950603803E-3</v>
      </c>
      <c r="M32" s="34">
        <f>$G$28/'Fixed data'!$C$7</f>
        <v>-4.2134782950603803E-3</v>
      </c>
      <c r="N32" s="34">
        <f>$G$28/'Fixed data'!$C$7</f>
        <v>-4.2134782950603803E-3</v>
      </c>
      <c r="O32" s="34">
        <f>$G$28/'Fixed data'!$C$7</f>
        <v>-4.2134782950603803E-3</v>
      </c>
      <c r="P32" s="34">
        <f>$G$28/'Fixed data'!$C$7</f>
        <v>-4.2134782950603803E-3</v>
      </c>
      <c r="Q32" s="34">
        <f>$G$28/'Fixed data'!$C$7</f>
        <v>-4.2134782950603803E-3</v>
      </c>
      <c r="R32" s="34">
        <f>$G$28/'Fixed data'!$C$7</f>
        <v>-4.2134782950603803E-3</v>
      </c>
      <c r="S32" s="34">
        <f>$G$28/'Fixed data'!$C$7</f>
        <v>-4.2134782950603803E-3</v>
      </c>
      <c r="T32" s="34">
        <f>$G$28/'Fixed data'!$C$7</f>
        <v>-4.2134782950603803E-3</v>
      </c>
      <c r="U32" s="34">
        <f>$G$28/'Fixed data'!$C$7</f>
        <v>-4.2134782950603803E-3</v>
      </c>
      <c r="V32" s="34">
        <f>$G$28/'Fixed data'!$C$7</f>
        <v>-4.2134782950603803E-3</v>
      </c>
      <c r="W32" s="34">
        <f>$G$28/'Fixed data'!$C$7</f>
        <v>-4.2134782950603803E-3</v>
      </c>
      <c r="X32" s="34">
        <f>$G$28/'Fixed data'!$C$7</f>
        <v>-4.2134782950603803E-3</v>
      </c>
      <c r="Y32" s="34">
        <f>$G$28/'Fixed data'!$C$7</f>
        <v>-4.2134782950603803E-3</v>
      </c>
      <c r="Z32" s="34">
        <f>$G$28/'Fixed data'!$C$7</f>
        <v>-4.2134782950603803E-3</v>
      </c>
      <c r="AA32" s="34">
        <f>$G$28/'Fixed data'!$C$7</f>
        <v>-4.2134782950603803E-3</v>
      </c>
      <c r="AB32" s="34">
        <f>$G$28/'Fixed data'!$C$7</f>
        <v>-4.2134782950603803E-3</v>
      </c>
      <c r="AC32" s="34">
        <f>$G$28/'Fixed data'!$C$7</f>
        <v>-4.2134782950603803E-3</v>
      </c>
      <c r="AD32" s="34">
        <f>$G$28/'Fixed data'!$C$7</f>
        <v>-4.2134782950603803E-3</v>
      </c>
      <c r="AE32" s="34">
        <f>$G$28/'Fixed data'!$C$7</f>
        <v>-4.2134782950603803E-3</v>
      </c>
      <c r="AF32" s="34">
        <f>$G$28/'Fixed data'!$C$7</f>
        <v>-4.2134782950603803E-3</v>
      </c>
      <c r="AG32" s="34">
        <f>$G$28/'Fixed data'!$C$7</f>
        <v>-4.2134782950603803E-3</v>
      </c>
      <c r="AH32" s="34">
        <f>$G$28/'Fixed data'!$C$7</f>
        <v>-4.2134782950603803E-3</v>
      </c>
      <c r="AI32" s="34">
        <f>$G$28/'Fixed data'!$C$7</f>
        <v>-4.2134782950603803E-3</v>
      </c>
      <c r="AJ32" s="34">
        <f>$G$28/'Fixed data'!$C$7</f>
        <v>-4.2134782950603803E-3</v>
      </c>
      <c r="AK32" s="34">
        <f>$G$28/'Fixed data'!$C$7</f>
        <v>-4.2134782950603803E-3</v>
      </c>
      <c r="AL32" s="34">
        <f>$G$28/'Fixed data'!$C$7</f>
        <v>-4.2134782950603803E-3</v>
      </c>
      <c r="AM32" s="34">
        <f>$G$28/'Fixed data'!$C$7</f>
        <v>-4.2134782950603803E-3</v>
      </c>
      <c r="AN32" s="34">
        <f>$G$28/'Fixed data'!$C$7</f>
        <v>-4.2134782950603803E-3</v>
      </c>
      <c r="AO32" s="34">
        <f>$G$28/'Fixed data'!$C$7</f>
        <v>-4.2134782950603803E-3</v>
      </c>
      <c r="AP32" s="34">
        <f>$G$28/'Fixed data'!$C$7</f>
        <v>-4.2134782950603803E-3</v>
      </c>
      <c r="AQ32" s="34">
        <f>$G$28/'Fixed data'!$C$7</f>
        <v>-4.2134782950603803E-3</v>
      </c>
      <c r="AR32" s="34">
        <f>$G$28/'Fixed data'!$C$7</f>
        <v>-4.2134782950603803E-3</v>
      </c>
      <c r="AS32" s="34">
        <f>$G$28/'Fixed data'!$C$7</f>
        <v>-4.2134782950603803E-3</v>
      </c>
      <c r="AT32" s="34">
        <f>$G$28/'Fixed data'!$C$7</f>
        <v>-4.2134782950603803E-3</v>
      </c>
      <c r="AU32" s="34">
        <f>$G$28/'Fixed data'!$C$7</f>
        <v>-4.2134782950603803E-3</v>
      </c>
      <c r="AV32" s="34">
        <f>$G$28/'Fixed data'!$C$7</f>
        <v>-4.2134782950603803E-3</v>
      </c>
      <c r="AW32" s="34">
        <f>$G$28/'Fixed data'!$C$7</f>
        <v>-4.2134782950603803E-3</v>
      </c>
      <c r="AX32" s="34">
        <f>$G$28/'Fixed data'!$C$7</f>
        <v>-4.2134782950603803E-3</v>
      </c>
      <c r="AY32" s="34">
        <f>$G$28/'Fixed data'!$C$7</f>
        <v>-4.2134782950603803E-3</v>
      </c>
      <c r="AZ32" s="34">
        <f>$G$28/'Fixed data'!$C$7</f>
        <v>-4.2134782950603803E-3</v>
      </c>
      <c r="BA32" s="34"/>
      <c r="BB32" s="34"/>
      <c r="BC32" s="34"/>
      <c r="BD32" s="34"/>
    </row>
    <row r="33" spans="1:57" ht="16.5" hidden="1" customHeight="1" outlineLevel="1" x14ac:dyDescent="0.35">
      <c r="A33" s="115"/>
      <c r="B33" s="9" t="s">
        <v>4</v>
      </c>
      <c r="C33" s="11" t="s">
        <v>56</v>
      </c>
      <c r="D33" s="9" t="s">
        <v>40</v>
      </c>
      <c r="F33" s="34"/>
      <c r="G33" s="34"/>
      <c r="H33" s="34"/>
      <c r="I33" s="34">
        <f>$H$28/'Fixed data'!$C$7</f>
        <v>8.3680447957698882E-4</v>
      </c>
      <c r="J33" s="34">
        <f>$H$28/'Fixed data'!$C$7</f>
        <v>8.3680447957698882E-4</v>
      </c>
      <c r="K33" s="34">
        <f>$H$28/'Fixed data'!$C$7</f>
        <v>8.3680447957698882E-4</v>
      </c>
      <c r="L33" s="34">
        <f>$H$28/'Fixed data'!$C$7</f>
        <v>8.3680447957698882E-4</v>
      </c>
      <c r="M33" s="34">
        <f>$H$28/'Fixed data'!$C$7</f>
        <v>8.3680447957698882E-4</v>
      </c>
      <c r="N33" s="34">
        <f>$H$28/'Fixed data'!$C$7</f>
        <v>8.3680447957698882E-4</v>
      </c>
      <c r="O33" s="34">
        <f>$H$28/'Fixed data'!$C$7</f>
        <v>8.3680447957698882E-4</v>
      </c>
      <c r="P33" s="34">
        <f>$H$28/'Fixed data'!$C$7</f>
        <v>8.3680447957698882E-4</v>
      </c>
      <c r="Q33" s="34">
        <f>$H$28/'Fixed data'!$C$7</f>
        <v>8.3680447957698882E-4</v>
      </c>
      <c r="R33" s="34">
        <f>$H$28/'Fixed data'!$C$7</f>
        <v>8.3680447957698882E-4</v>
      </c>
      <c r="S33" s="34">
        <f>$H$28/'Fixed data'!$C$7</f>
        <v>8.3680447957698882E-4</v>
      </c>
      <c r="T33" s="34">
        <f>$H$28/'Fixed data'!$C$7</f>
        <v>8.3680447957698882E-4</v>
      </c>
      <c r="U33" s="34">
        <f>$H$28/'Fixed data'!$C$7</f>
        <v>8.3680447957698882E-4</v>
      </c>
      <c r="V33" s="34">
        <f>$H$28/'Fixed data'!$C$7</f>
        <v>8.3680447957698882E-4</v>
      </c>
      <c r="W33" s="34">
        <f>$H$28/'Fixed data'!$C$7</f>
        <v>8.3680447957698882E-4</v>
      </c>
      <c r="X33" s="34">
        <f>$H$28/'Fixed data'!$C$7</f>
        <v>8.3680447957698882E-4</v>
      </c>
      <c r="Y33" s="34">
        <f>$H$28/'Fixed data'!$C$7</f>
        <v>8.3680447957698882E-4</v>
      </c>
      <c r="Z33" s="34">
        <f>$H$28/'Fixed data'!$C$7</f>
        <v>8.3680447957698882E-4</v>
      </c>
      <c r="AA33" s="34">
        <f>$H$28/'Fixed data'!$C$7</f>
        <v>8.3680447957698882E-4</v>
      </c>
      <c r="AB33" s="34">
        <f>$H$28/'Fixed data'!$C$7</f>
        <v>8.3680447957698882E-4</v>
      </c>
      <c r="AC33" s="34">
        <f>$H$28/'Fixed data'!$C$7</f>
        <v>8.3680447957698882E-4</v>
      </c>
      <c r="AD33" s="34">
        <f>$H$28/'Fixed data'!$C$7</f>
        <v>8.3680447957698882E-4</v>
      </c>
      <c r="AE33" s="34">
        <f>$H$28/'Fixed data'!$C$7</f>
        <v>8.3680447957698882E-4</v>
      </c>
      <c r="AF33" s="34">
        <f>$H$28/'Fixed data'!$C$7</f>
        <v>8.3680447957698882E-4</v>
      </c>
      <c r="AG33" s="34">
        <f>$H$28/'Fixed data'!$C$7</f>
        <v>8.3680447957698882E-4</v>
      </c>
      <c r="AH33" s="34">
        <f>$H$28/'Fixed data'!$C$7</f>
        <v>8.3680447957698882E-4</v>
      </c>
      <c r="AI33" s="34">
        <f>$H$28/'Fixed data'!$C$7</f>
        <v>8.3680447957698882E-4</v>
      </c>
      <c r="AJ33" s="34">
        <f>$H$28/'Fixed data'!$C$7</f>
        <v>8.3680447957698882E-4</v>
      </c>
      <c r="AK33" s="34">
        <f>$H$28/'Fixed data'!$C$7</f>
        <v>8.3680447957698882E-4</v>
      </c>
      <c r="AL33" s="34">
        <f>$H$28/'Fixed data'!$C$7</f>
        <v>8.3680447957698882E-4</v>
      </c>
      <c r="AM33" s="34">
        <f>$H$28/'Fixed data'!$C$7</f>
        <v>8.3680447957698882E-4</v>
      </c>
      <c r="AN33" s="34">
        <f>$H$28/'Fixed data'!$C$7</f>
        <v>8.3680447957698882E-4</v>
      </c>
      <c r="AO33" s="34">
        <f>$H$28/'Fixed data'!$C$7</f>
        <v>8.3680447957698882E-4</v>
      </c>
      <c r="AP33" s="34">
        <f>$H$28/'Fixed data'!$C$7</f>
        <v>8.3680447957698882E-4</v>
      </c>
      <c r="AQ33" s="34">
        <f>$H$28/'Fixed data'!$C$7</f>
        <v>8.3680447957698882E-4</v>
      </c>
      <c r="AR33" s="34">
        <f>$H$28/'Fixed data'!$C$7</f>
        <v>8.3680447957698882E-4</v>
      </c>
      <c r="AS33" s="34">
        <f>$H$28/'Fixed data'!$C$7</f>
        <v>8.3680447957698882E-4</v>
      </c>
      <c r="AT33" s="34">
        <f>$H$28/'Fixed data'!$C$7</f>
        <v>8.3680447957698882E-4</v>
      </c>
      <c r="AU33" s="34">
        <f>$H$28/'Fixed data'!$C$7</f>
        <v>8.3680447957698882E-4</v>
      </c>
      <c r="AV33" s="34">
        <f>$H$28/'Fixed data'!$C$7</f>
        <v>8.3680447957698882E-4</v>
      </c>
      <c r="AW33" s="34">
        <f>$H$28/'Fixed data'!$C$7</f>
        <v>8.3680447957698882E-4</v>
      </c>
      <c r="AX33" s="34">
        <f>$H$28/'Fixed data'!$C$7</f>
        <v>8.3680447957698882E-4</v>
      </c>
      <c r="AY33" s="34">
        <f>$H$28/'Fixed data'!$C$7</f>
        <v>8.3680447957698882E-4</v>
      </c>
      <c r="AZ33" s="34">
        <f>$H$28/'Fixed data'!$C$7</f>
        <v>8.3680447957698882E-4</v>
      </c>
      <c r="BA33" s="34">
        <f>$H$28/'Fixed data'!$C$7</f>
        <v>8.3680447957698882E-4</v>
      </c>
      <c r="BB33" s="34"/>
      <c r="BC33" s="34"/>
      <c r="BD33" s="34"/>
    </row>
    <row r="34" spans="1:57" ht="16.5" hidden="1" customHeight="1" outlineLevel="1" x14ac:dyDescent="0.35">
      <c r="A34" s="115"/>
      <c r="B34" s="9" t="s">
        <v>5</v>
      </c>
      <c r="C34" s="11" t="s">
        <v>57</v>
      </c>
      <c r="D34" s="9" t="s">
        <v>40</v>
      </c>
      <c r="F34" s="34"/>
      <c r="G34" s="34"/>
      <c r="H34" s="34"/>
      <c r="I34" s="34"/>
      <c r="J34" s="34">
        <f>$I$28/'Fixed data'!$C$7</f>
        <v>5.3536085896352366E-3</v>
      </c>
      <c r="K34" s="34">
        <f>$I$28/'Fixed data'!$C$7</f>
        <v>5.3536085896352366E-3</v>
      </c>
      <c r="L34" s="34">
        <f>$I$28/'Fixed data'!$C$7</f>
        <v>5.3536085896352366E-3</v>
      </c>
      <c r="M34" s="34">
        <f>$I$28/'Fixed data'!$C$7</f>
        <v>5.3536085896352366E-3</v>
      </c>
      <c r="N34" s="34">
        <f>$I$28/'Fixed data'!$C$7</f>
        <v>5.3536085896352366E-3</v>
      </c>
      <c r="O34" s="34">
        <f>$I$28/'Fixed data'!$C$7</f>
        <v>5.3536085896352366E-3</v>
      </c>
      <c r="P34" s="34">
        <f>$I$28/'Fixed data'!$C$7</f>
        <v>5.3536085896352366E-3</v>
      </c>
      <c r="Q34" s="34">
        <f>$I$28/'Fixed data'!$C$7</f>
        <v>5.3536085896352366E-3</v>
      </c>
      <c r="R34" s="34">
        <f>$I$28/'Fixed data'!$C$7</f>
        <v>5.3536085896352366E-3</v>
      </c>
      <c r="S34" s="34">
        <f>$I$28/'Fixed data'!$C$7</f>
        <v>5.3536085896352366E-3</v>
      </c>
      <c r="T34" s="34">
        <f>$I$28/'Fixed data'!$C$7</f>
        <v>5.3536085896352366E-3</v>
      </c>
      <c r="U34" s="34">
        <f>$I$28/'Fixed data'!$C$7</f>
        <v>5.3536085896352366E-3</v>
      </c>
      <c r="V34" s="34">
        <f>$I$28/'Fixed data'!$C$7</f>
        <v>5.3536085896352366E-3</v>
      </c>
      <c r="W34" s="34">
        <f>$I$28/'Fixed data'!$C$7</f>
        <v>5.3536085896352366E-3</v>
      </c>
      <c r="X34" s="34">
        <f>$I$28/'Fixed data'!$C$7</f>
        <v>5.3536085896352366E-3</v>
      </c>
      <c r="Y34" s="34">
        <f>$I$28/'Fixed data'!$C$7</f>
        <v>5.3536085896352366E-3</v>
      </c>
      <c r="Z34" s="34">
        <f>$I$28/'Fixed data'!$C$7</f>
        <v>5.3536085896352366E-3</v>
      </c>
      <c r="AA34" s="34">
        <f>$I$28/'Fixed data'!$C$7</f>
        <v>5.3536085896352366E-3</v>
      </c>
      <c r="AB34" s="34">
        <f>$I$28/'Fixed data'!$C$7</f>
        <v>5.3536085896352366E-3</v>
      </c>
      <c r="AC34" s="34">
        <f>$I$28/'Fixed data'!$C$7</f>
        <v>5.3536085896352366E-3</v>
      </c>
      <c r="AD34" s="34">
        <f>$I$28/'Fixed data'!$C$7</f>
        <v>5.3536085896352366E-3</v>
      </c>
      <c r="AE34" s="34">
        <f>$I$28/'Fixed data'!$C$7</f>
        <v>5.3536085896352366E-3</v>
      </c>
      <c r="AF34" s="34">
        <f>$I$28/'Fixed data'!$C$7</f>
        <v>5.3536085896352366E-3</v>
      </c>
      <c r="AG34" s="34">
        <f>$I$28/'Fixed data'!$C$7</f>
        <v>5.3536085896352366E-3</v>
      </c>
      <c r="AH34" s="34">
        <f>$I$28/'Fixed data'!$C$7</f>
        <v>5.3536085896352366E-3</v>
      </c>
      <c r="AI34" s="34">
        <f>$I$28/'Fixed data'!$C$7</f>
        <v>5.3536085896352366E-3</v>
      </c>
      <c r="AJ34" s="34">
        <f>$I$28/'Fixed data'!$C$7</f>
        <v>5.3536085896352366E-3</v>
      </c>
      <c r="AK34" s="34">
        <f>$I$28/'Fixed data'!$C$7</f>
        <v>5.3536085896352366E-3</v>
      </c>
      <c r="AL34" s="34">
        <f>$I$28/'Fixed data'!$C$7</f>
        <v>5.3536085896352366E-3</v>
      </c>
      <c r="AM34" s="34">
        <f>$I$28/'Fixed data'!$C$7</f>
        <v>5.3536085896352366E-3</v>
      </c>
      <c r="AN34" s="34">
        <f>$I$28/'Fixed data'!$C$7</f>
        <v>5.3536085896352366E-3</v>
      </c>
      <c r="AO34" s="34">
        <f>$I$28/'Fixed data'!$C$7</f>
        <v>5.3536085896352366E-3</v>
      </c>
      <c r="AP34" s="34">
        <f>$I$28/'Fixed data'!$C$7</f>
        <v>5.3536085896352366E-3</v>
      </c>
      <c r="AQ34" s="34">
        <f>$I$28/'Fixed data'!$C$7</f>
        <v>5.3536085896352366E-3</v>
      </c>
      <c r="AR34" s="34">
        <f>$I$28/'Fixed data'!$C$7</f>
        <v>5.3536085896352366E-3</v>
      </c>
      <c r="AS34" s="34">
        <f>$I$28/'Fixed data'!$C$7</f>
        <v>5.3536085896352366E-3</v>
      </c>
      <c r="AT34" s="34">
        <f>$I$28/'Fixed data'!$C$7</f>
        <v>5.3536085896352366E-3</v>
      </c>
      <c r="AU34" s="34">
        <f>$I$28/'Fixed data'!$C$7</f>
        <v>5.3536085896352366E-3</v>
      </c>
      <c r="AV34" s="34">
        <f>$I$28/'Fixed data'!$C$7</f>
        <v>5.3536085896352366E-3</v>
      </c>
      <c r="AW34" s="34">
        <f>$I$28/'Fixed data'!$C$7</f>
        <v>5.3536085896352366E-3</v>
      </c>
      <c r="AX34" s="34">
        <f>$I$28/'Fixed data'!$C$7</f>
        <v>5.3536085896352366E-3</v>
      </c>
      <c r="AY34" s="34">
        <f>$I$28/'Fixed data'!$C$7</f>
        <v>5.3536085896352366E-3</v>
      </c>
      <c r="AZ34" s="34">
        <f>$I$28/'Fixed data'!$C$7</f>
        <v>5.3536085896352366E-3</v>
      </c>
      <c r="BA34" s="34">
        <f>$I$28/'Fixed data'!$C$7</f>
        <v>5.3536085896352366E-3</v>
      </c>
      <c r="BB34" s="34">
        <f>$I$28/'Fixed data'!$C$7</f>
        <v>5.3536085896352366E-3</v>
      </c>
      <c r="BC34" s="34"/>
      <c r="BD34" s="34"/>
    </row>
    <row r="35" spans="1:57" ht="16.5" hidden="1" customHeight="1" outlineLevel="1" x14ac:dyDescent="0.35">
      <c r="A35" s="115"/>
      <c r="B35" s="9" t="s">
        <v>6</v>
      </c>
      <c r="C35" s="11" t="s">
        <v>58</v>
      </c>
      <c r="D35" s="9" t="s">
        <v>40</v>
      </c>
      <c r="F35" s="34"/>
      <c r="G35" s="34"/>
      <c r="H35" s="34"/>
      <c r="I35" s="34"/>
      <c r="J35" s="34"/>
      <c r="K35" s="34">
        <f>$J$28/'Fixed data'!$C$7</f>
        <v>9.4609495136377588E-3</v>
      </c>
      <c r="L35" s="34">
        <f>$J$28/'Fixed data'!$C$7</f>
        <v>9.4609495136377588E-3</v>
      </c>
      <c r="M35" s="34">
        <f>$J$28/'Fixed data'!$C$7</f>
        <v>9.4609495136377588E-3</v>
      </c>
      <c r="N35" s="34">
        <f>$J$28/'Fixed data'!$C$7</f>
        <v>9.4609495136377588E-3</v>
      </c>
      <c r="O35" s="34">
        <f>$J$28/'Fixed data'!$C$7</f>
        <v>9.4609495136377588E-3</v>
      </c>
      <c r="P35" s="34">
        <f>$J$28/'Fixed data'!$C$7</f>
        <v>9.4609495136377588E-3</v>
      </c>
      <c r="Q35" s="34">
        <f>$J$28/'Fixed data'!$C$7</f>
        <v>9.4609495136377588E-3</v>
      </c>
      <c r="R35" s="34">
        <f>$J$28/'Fixed data'!$C$7</f>
        <v>9.4609495136377588E-3</v>
      </c>
      <c r="S35" s="34">
        <f>$J$28/'Fixed data'!$C$7</f>
        <v>9.4609495136377588E-3</v>
      </c>
      <c r="T35" s="34">
        <f>$J$28/'Fixed data'!$C$7</f>
        <v>9.4609495136377588E-3</v>
      </c>
      <c r="U35" s="34">
        <f>$J$28/'Fixed data'!$C$7</f>
        <v>9.4609495136377588E-3</v>
      </c>
      <c r="V35" s="34">
        <f>$J$28/'Fixed data'!$C$7</f>
        <v>9.4609495136377588E-3</v>
      </c>
      <c r="W35" s="34">
        <f>$J$28/'Fixed data'!$C$7</f>
        <v>9.4609495136377588E-3</v>
      </c>
      <c r="X35" s="34">
        <f>$J$28/'Fixed data'!$C$7</f>
        <v>9.4609495136377588E-3</v>
      </c>
      <c r="Y35" s="34">
        <f>$J$28/'Fixed data'!$C$7</f>
        <v>9.4609495136377588E-3</v>
      </c>
      <c r="Z35" s="34">
        <f>$J$28/'Fixed data'!$C$7</f>
        <v>9.4609495136377588E-3</v>
      </c>
      <c r="AA35" s="34">
        <f>$J$28/'Fixed data'!$C$7</f>
        <v>9.4609495136377588E-3</v>
      </c>
      <c r="AB35" s="34">
        <f>$J$28/'Fixed data'!$C$7</f>
        <v>9.4609495136377588E-3</v>
      </c>
      <c r="AC35" s="34">
        <f>$J$28/'Fixed data'!$C$7</f>
        <v>9.4609495136377588E-3</v>
      </c>
      <c r="AD35" s="34">
        <f>$J$28/'Fixed data'!$C$7</f>
        <v>9.4609495136377588E-3</v>
      </c>
      <c r="AE35" s="34">
        <f>$J$28/'Fixed data'!$C$7</f>
        <v>9.4609495136377588E-3</v>
      </c>
      <c r="AF35" s="34">
        <f>$J$28/'Fixed data'!$C$7</f>
        <v>9.4609495136377588E-3</v>
      </c>
      <c r="AG35" s="34">
        <f>$J$28/'Fixed data'!$C$7</f>
        <v>9.4609495136377588E-3</v>
      </c>
      <c r="AH35" s="34">
        <f>$J$28/'Fixed data'!$C$7</f>
        <v>9.4609495136377588E-3</v>
      </c>
      <c r="AI35" s="34">
        <f>$J$28/'Fixed data'!$C$7</f>
        <v>9.4609495136377588E-3</v>
      </c>
      <c r="AJ35" s="34">
        <f>$J$28/'Fixed data'!$C$7</f>
        <v>9.4609495136377588E-3</v>
      </c>
      <c r="AK35" s="34">
        <f>$J$28/'Fixed data'!$C$7</f>
        <v>9.4609495136377588E-3</v>
      </c>
      <c r="AL35" s="34">
        <f>$J$28/'Fixed data'!$C$7</f>
        <v>9.4609495136377588E-3</v>
      </c>
      <c r="AM35" s="34">
        <f>$J$28/'Fixed data'!$C$7</f>
        <v>9.4609495136377588E-3</v>
      </c>
      <c r="AN35" s="34">
        <f>$J$28/'Fixed data'!$C$7</f>
        <v>9.4609495136377588E-3</v>
      </c>
      <c r="AO35" s="34">
        <f>$J$28/'Fixed data'!$C$7</f>
        <v>9.4609495136377588E-3</v>
      </c>
      <c r="AP35" s="34">
        <f>$J$28/'Fixed data'!$C$7</f>
        <v>9.4609495136377588E-3</v>
      </c>
      <c r="AQ35" s="34">
        <f>$J$28/'Fixed data'!$C$7</f>
        <v>9.4609495136377588E-3</v>
      </c>
      <c r="AR35" s="34">
        <f>$J$28/'Fixed data'!$C$7</f>
        <v>9.4609495136377588E-3</v>
      </c>
      <c r="AS35" s="34">
        <f>$J$28/'Fixed data'!$C$7</f>
        <v>9.4609495136377588E-3</v>
      </c>
      <c r="AT35" s="34">
        <f>$J$28/'Fixed data'!$C$7</f>
        <v>9.4609495136377588E-3</v>
      </c>
      <c r="AU35" s="34">
        <f>$J$28/'Fixed data'!$C$7</f>
        <v>9.4609495136377588E-3</v>
      </c>
      <c r="AV35" s="34">
        <f>$J$28/'Fixed data'!$C$7</f>
        <v>9.4609495136377588E-3</v>
      </c>
      <c r="AW35" s="34">
        <f>$J$28/'Fixed data'!$C$7</f>
        <v>9.4609495136377588E-3</v>
      </c>
      <c r="AX35" s="34">
        <f>$J$28/'Fixed data'!$C$7</f>
        <v>9.4609495136377588E-3</v>
      </c>
      <c r="AY35" s="34">
        <f>$J$28/'Fixed data'!$C$7</f>
        <v>9.4609495136377588E-3</v>
      </c>
      <c r="AZ35" s="34">
        <f>$J$28/'Fixed data'!$C$7</f>
        <v>9.4609495136377588E-3</v>
      </c>
      <c r="BA35" s="34">
        <f>$J$28/'Fixed data'!$C$7</f>
        <v>9.4609495136377588E-3</v>
      </c>
      <c r="BB35" s="34">
        <f>$J$28/'Fixed data'!$C$7</f>
        <v>9.4609495136377588E-3</v>
      </c>
      <c r="BC35" s="34">
        <f>$J$28/'Fixed data'!$C$7</f>
        <v>9.4609495136377588E-3</v>
      </c>
      <c r="BD35" s="34"/>
    </row>
    <row r="36" spans="1:57" ht="16.5" hidden="1" customHeight="1" outlineLevel="1" x14ac:dyDescent="0.35">
      <c r="A36" s="115"/>
      <c r="B36" s="9" t="s">
        <v>32</v>
      </c>
      <c r="C36" s="11" t="s">
        <v>59</v>
      </c>
      <c r="D36" s="9" t="s">
        <v>40</v>
      </c>
      <c r="F36" s="34"/>
      <c r="G36" s="34"/>
      <c r="H36" s="34"/>
      <c r="I36" s="34"/>
      <c r="J36" s="34"/>
      <c r="K36" s="34"/>
      <c r="L36" s="34">
        <f>$K$28/'Fixed data'!$C$7</f>
        <v>1.341464315371684E-2</v>
      </c>
      <c r="M36" s="34">
        <f>$K$28/'Fixed data'!$C$7</f>
        <v>1.341464315371684E-2</v>
      </c>
      <c r="N36" s="34">
        <f>$K$28/'Fixed data'!$C$7</f>
        <v>1.341464315371684E-2</v>
      </c>
      <c r="O36" s="34">
        <f>$K$28/'Fixed data'!$C$7</f>
        <v>1.341464315371684E-2</v>
      </c>
      <c r="P36" s="34">
        <f>$K$28/'Fixed data'!$C$7</f>
        <v>1.341464315371684E-2</v>
      </c>
      <c r="Q36" s="34">
        <f>$K$28/'Fixed data'!$C$7</f>
        <v>1.341464315371684E-2</v>
      </c>
      <c r="R36" s="34">
        <f>$K$28/'Fixed data'!$C$7</f>
        <v>1.341464315371684E-2</v>
      </c>
      <c r="S36" s="34">
        <f>$K$28/'Fixed data'!$C$7</f>
        <v>1.341464315371684E-2</v>
      </c>
      <c r="T36" s="34">
        <f>$K$28/'Fixed data'!$C$7</f>
        <v>1.341464315371684E-2</v>
      </c>
      <c r="U36" s="34">
        <f>$K$28/'Fixed data'!$C$7</f>
        <v>1.341464315371684E-2</v>
      </c>
      <c r="V36" s="34">
        <f>$K$28/'Fixed data'!$C$7</f>
        <v>1.341464315371684E-2</v>
      </c>
      <c r="W36" s="34">
        <f>$K$28/'Fixed data'!$C$7</f>
        <v>1.341464315371684E-2</v>
      </c>
      <c r="X36" s="34">
        <f>$K$28/'Fixed data'!$C$7</f>
        <v>1.341464315371684E-2</v>
      </c>
      <c r="Y36" s="34">
        <f>$K$28/'Fixed data'!$C$7</f>
        <v>1.341464315371684E-2</v>
      </c>
      <c r="Z36" s="34">
        <f>$K$28/'Fixed data'!$C$7</f>
        <v>1.341464315371684E-2</v>
      </c>
      <c r="AA36" s="34">
        <f>$K$28/'Fixed data'!$C$7</f>
        <v>1.341464315371684E-2</v>
      </c>
      <c r="AB36" s="34">
        <f>$K$28/'Fixed data'!$C$7</f>
        <v>1.341464315371684E-2</v>
      </c>
      <c r="AC36" s="34">
        <f>$K$28/'Fixed data'!$C$7</f>
        <v>1.341464315371684E-2</v>
      </c>
      <c r="AD36" s="34">
        <f>$K$28/'Fixed data'!$C$7</f>
        <v>1.341464315371684E-2</v>
      </c>
      <c r="AE36" s="34">
        <f>$K$28/'Fixed data'!$C$7</f>
        <v>1.341464315371684E-2</v>
      </c>
      <c r="AF36" s="34">
        <f>$K$28/'Fixed data'!$C$7</f>
        <v>1.341464315371684E-2</v>
      </c>
      <c r="AG36" s="34">
        <f>$K$28/'Fixed data'!$C$7</f>
        <v>1.341464315371684E-2</v>
      </c>
      <c r="AH36" s="34">
        <f>$K$28/'Fixed data'!$C$7</f>
        <v>1.341464315371684E-2</v>
      </c>
      <c r="AI36" s="34">
        <f>$K$28/'Fixed data'!$C$7</f>
        <v>1.341464315371684E-2</v>
      </c>
      <c r="AJ36" s="34">
        <f>$K$28/'Fixed data'!$C$7</f>
        <v>1.341464315371684E-2</v>
      </c>
      <c r="AK36" s="34">
        <f>$K$28/'Fixed data'!$C$7</f>
        <v>1.341464315371684E-2</v>
      </c>
      <c r="AL36" s="34">
        <f>$K$28/'Fixed data'!$C$7</f>
        <v>1.341464315371684E-2</v>
      </c>
      <c r="AM36" s="34">
        <f>$K$28/'Fixed data'!$C$7</f>
        <v>1.341464315371684E-2</v>
      </c>
      <c r="AN36" s="34">
        <f>$K$28/'Fixed data'!$C$7</f>
        <v>1.341464315371684E-2</v>
      </c>
      <c r="AO36" s="34">
        <f>$K$28/'Fixed data'!$C$7</f>
        <v>1.341464315371684E-2</v>
      </c>
      <c r="AP36" s="34">
        <f>$K$28/'Fixed data'!$C$7</f>
        <v>1.341464315371684E-2</v>
      </c>
      <c r="AQ36" s="34">
        <f>$K$28/'Fixed data'!$C$7</f>
        <v>1.341464315371684E-2</v>
      </c>
      <c r="AR36" s="34">
        <f>$K$28/'Fixed data'!$C$7</f>
        <v>1.341464315371684E-2</v>
      </c>
      <c r="AS36" s="34">
        <f>$K$28/'Fixed data'!$C$7</f>
        <v>1.341464315371684E-2</v>
      </c>
      <c r="AT36" s="34">
        <f>$K$28/'Fixed data'!$C$7</f>
        <v>1.341464315371684E-2</v>
      </c>
      <c r="AU36" s="34">
        <f>$K$28/'Fixed data'!$C$7</f>
        <v>1.341464315371684E-2</v>
      </c>
      <c r="AV36" s="34">
        <f>$K$28/'Fixed data'!$C$7</f>
        <v>1.341464315371684E-2</v>
      </c>
      <c r="AW36" s="34">
        <f>$K$28/'Fixed data'!$C$7</f>
        <v>1.341464315371684E-2</v>
      </c>
      <c r="AX36" s="34">
        <f>$K$28/'Fixed data'!$C$7</f>
        <v>1.341464315371684E-2</v>
      </c>
      <c r="AY36" s="34">
        <f>$K$28/'Fixed data'!$C$7</f>
        <v>1.341464315371684E-2</v>
      </c>
      <c r="AZ36" s="34">
        <f>$K$28/'Fixed data'!$C$7</f>
        <v>1.341464315371684E-2</v>
      </c>
      <c r="BA36" s="34">
        <f>$K$28/'Fixed data'!$C$7</f>
        <v>1.341464315371684E-2</v>
      </c>
      <c r="BB36" s="34">
        <f>$K$28/'Fixed data'!$C$7</f>
        <v>1.341464315371684E-2</v>
      </c>
      <c r="BC36" s="34">
        <f>$K$28/'Fixed data'!$C$7</f>
        <v>1.341464315371684E-2</v>
      </c>
      <c r="BD36" s="34">
        <f>$K$28/'Fixed data'!$C$7</f>
        <v>1.341464315371684E-2</v>
      </c>
    </row>
    <row r="37" spans="1:57" ht="16.5" hidden="1" customHeight="1" outlineLevel="1" x14ac:dyDescent="0.35">
      <c r="A37" s="115"/>
      <c r="B37" s="9" t="s">
        <v>33</v>
      </c>
      <c r="C37" s="11" t="s">
        <v>60</v>
      </c>
      <c r="D37" s="9" t="s">
        <v>40</v>
      </c>
      <c r="F37" s="34"/>
      <c r="G37" s="34"/>
      <c r="H37" s="34"/>
      <c r="I37" s="34"/>
      <c r="J37" s="34"/>
      <c r="K37" s="34"/>
      <c r="L37" s="34"/>
      <c r="M37" s="34">
        <f>$L$28/'Fixed data'!$C$7</f>
        <v>1.7243223051358489E-2</v>
      </c>
      <c r="N37" s="34">
        <f>$L$28/'Fixed data'!$C$7</f>
        <v>1.7243223051358489E-2</v>
      </c>
      <c r="O37" s="34">
        <f>$L$28/'Fixed data'!$C$7</f>
        <v>1.7243223051358489E-2</v>
      </c>
      <c r="P37" s="34">
        <f>$L$28/'Fixed data'!$C$7</f>
        <v>1.7243223051358489E-2</v>
      </c>
      <c r="Q37" s="34">
        <f>$L$28/'Fixed data'!$C$7</f>
        <v>1.7243223051358489E-2</v>
      </c>
      <c r="R37" s="34">
        <f>$L$28/'Fixed data'!$C$7</f>
        <v>1.7243223051358489E-2</v>
      </c>
      <c r="S37" s="34">
        <f>$L$28/'Fixed data'!$C$7</f>
        <v>1.7243223051358489E-2</v>
      </c>
      <c r="T37" s="34">
        <f>$L$28/'Fixed data'!$C$7</f>
        <v>1.7243223051358489E-2</v>
      </c>
      <c r="U37" s="34">
        <f>$L$28/'Fixed data'!$C$7</f>
        <v>1.7243223051358489E-2</v>
      </c>
      <c r="V37" s="34">
        <f>$L$28/'Fixed data'!$C$7</f>
        <v>1.7243223051358489E-2</v>
      </c>
      <c r="W37" s="34">
        <f>$L$28/'Fixed data'!$C$7</f>
        <v>1.7243223051358489E-2</v>
      </c>
      <c r="X37" s="34">
        <f>$L$28/'Fixed data'!$C$7</f>
        <v>1.7243223051358489E-2</v>
      </c>
      <c r="Y37" s="34">
        <f>$L$28/'Fixed data'!$C$7</f>
        <v>1.7243223051358489E-2</v>
      </c>
      <c r="Z37" s="34">
        <f>$L$28/'Fixed data'!$C$7</f>
        <v>1.7243223051358489E-2</v>
      </c>
      <c r="AA37" s="34">
        <f>$L$28/'Fixed data'!$C$7</f>
        <v>1.7243223051358489E-2</v>
      </c>
      <c r="AB37" s="34">
        <f>$L$28/'Fixed data'!$C$7</f>
        <v>1.7243223051358489E-2</v>
      </c>
      <c r="AC37" s="34">
        <f>$L$28/'Fixed data'!$C$7</f>
        <v>1.7243223051358489E-2</v>
      </c>
      <c r="AD37" s="34">
        <f>$L$28/'Fixed data'!$C$7</f>
        <v>1.7243223051358489E-2</v>
      </c>
      <c r="AE37" s="34">
        <f>$L$28/'Fixed data'!$C$7</f>
        <v>1.7243223051358489E-2</v>
      </c>
      <c r="AF37" s="34">
        <f>$L$28/'Fixed data'!$C$7</f>
        <v>1.7243223051358489E-2</v>
      </c>
      <c r="AG37" s="34">
        <f>$L$28/'Fixed data'!$C$7</f>
        <v>1.7243223051358489E-2</v>
      </c>
      <c r="AH37" s="34">
        <f>$L$28/'Fixed data'!$C$7</f>
        <v>1.7243223051358489E-2</v>
      </c>
      <c r="AI37" s="34">
        <f>$L$28/'Fixed data'!$C$7</f>
        <v>1.7243223051358489E-2</v>
      </c>
      <c r="AJ37" s="34">
        <f>$L$28/'Fixed data'!$C$7</f>
        <v>1.7243223051358489E-2</v>
      </c>
      <c r="AK37" s="34">
        <f>$L$28/'Fixed data'!$C$7</f>
        <v>1.7243223051358489E-2</v>
      </c>
      <c r="AL37" s="34">
        <f>$L$28/'Fixed data'!$C$7</f>
        <v>1.7243223051358489E-2</v>
      </c>
      <c r="AM37" s="34">
        <f>$L$28/'Fixed data'!$C$7</f>
        <v>1.7243223051358489E-2</v>
      </c>
      <c r="AN37" s="34">
        <f>$L$28/'Fixed data'!$C$7</f>
        <v>1.7243223051358489E-2</v>
      </c>
      <c r="AO37" s="34">
        <f>$L$28/'Fixed data'!$C$7</f>
        <v>1.7243223051358489E-2</v>
      </c>
      <c r="AP37" s="34">
        <f>$L$28/'Fixed data'!$C$7</f>
        <v>1.7243223051358489E-2</v>
      </c>
      <c r="AQ37" s="34">
        <f>$L$28/'Fixed data'!$C$7</f>
        <v>1.7243223051358489E-2</v>
      </c>
      <c r="AR37" s="34">
        <f>$L$28/'Fixed data'!$C$7</f>
        <v>1.7243223051358489E-2</v>
      </c>
      <c r="AS37" s="34">
        <f>$L$28/'Fixed data'!$C$7</f>
        <v>1.7243223051358489E-2</v>
      </c>
      <c r="AT37" s="34">
        <f>$L$28/'Fixed data'!$C$7</f>
        <v>1.7243223051358489E-2</v>
      </c>
      <c r="AU37" s="34">
        <f>$L$28/'Fixed data'!$C$7</f>
        <v>1.7243223051358489E-2</v>
      </c>
      <c r="AV37" s="34">
        <f>$L$28/'Fixed data'!$C$7</f>
        <v>1.7243223051358489E-2</v>
      </c>
      <c r="AW37" s="34">
        <f>$L$28/'Fixed data'!$C$7</f>
        <v>1.7243223051358489E-2</v>
      </c>
      <c r="AX37" s="34">
        <f>$L$28/'Fixed data'!$C$7</f>
        <v>1.7243223051358489E-2</v>
      </c>
      <c r="AY37" s="34">
        <f>$L$28/'Fixed data'!$C$7</f>
        <v>1.7243223051358489E-2</v>
      </c>
      <c r="AZ37" s="34">
        <f>$L$28/'Fixed data'!$C$7</f>
        <v>1.7243223051358489E-2</v>
      </c>
      <c r="BA37" s="34">
        <f>$L$28/'Fixed data'!$C$7</f>
        <v>1.7243223051358489E-2</v>
      </c>
      <c r="BB37" s="34">
        <f>$L$28/'Fixed data'!$C$7</f>
        <v>1.7243223051358489E-2</v>
      </c>
      <c r="BC37" s="34">
        <f>$L$28/'Fixed data'!$C$7</f>
        <v>1.7243223051358489E-2</v>
      </c>
      <c r="BD37" s="34">
        <f>$L$28/'Fixed data'!$C$7</f>
        <v>1.7243223051358489E-2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3.7992825462313459E-2</v>
      </c>
      <c r="O38" s="34">
        <f>$M$28/'Fixed data'!$C$7</f>
        <v>3.7992825462313459E-2</v>
      </c>
      <c r="P38" s="34">
        <f>$M$28/'Fixed data'!$C$7</f>
        <v>3.7992825462313459E-2</v>
      </c>
      <c r="Q38" s="34">
        <f>$M$28/'Fixed data'!$C$7</f>
        <v>3.7992825462313459E-2</v>
      </c>
      <c r="R38" s="34">
        <f>$M$28/'Fixed data'!$C$7</f>
        <v>3.7992825462313459E-2</v>
      </c>
      <c r="S38" s="34">
        <f>$M$28/'Fixed data'!$C$7</f>
        <v>3.7992825462313459E-2</v>
      </c>
      <c r="T38" s="34">
        <f>$M$28/'Fixed data'!$C$7</f>
        <v>3.7992825462313459E-2</v>
      </c>
      <c r="U38" s="34">
        <f>$M$28/'Fixed data'!$C$7</f>
        <v>3.7992825462313459E-2</v>
      </c>
      <c r="V38" s="34">
        <f>$M$28/'Fixed data'!$C$7</f>
        <v>3.7992825462313459E-2</v>
      </c>
      <c r="W38" s="34">
        <f>$M$28/'Fixed data'!$C$7</f>
        <v>3.7992825462313459E-2</v>
      </c>
      <c r="X38" s="34">
        <f>$M$28/'Fixed data'!$C$7</f>
        <v>3.7992825462313459E-2</v>
      </c>
      <c r="Y38" s="34">
        <f>$M$28/'Fixed data'!$C$7</f>
        <v>3.7992825462313459E-2</v>
      </c>
      <c r="Z38" s="34">
        <f>$M$28/'Fixed data'!$C$7</f>
        <v>3.7992825462313459E-2</v>
      </c>
      <c r="AA38" s="34">
        <f>$M$28/'Fixed data'!$C$7</f>
        <v>3.7992825462313459E-2</v>
      </c>
      <c r="AB38" s="34">
        <f>$M$28/'Fixed data'!$C$7</f>
        <v>3.7992825462313459E-2</v>
      </c>
      <c r="AC38" s="34">
        <f>$M$28/'Fixed data'!$C$7</f>
        <v>3.7992825462313459E-2</v>
      </c>
      <c r="AD38" s="34">
        <f>$M$28/'Fixed data'!$C$7</f>
        <v>3.7992825462313459E-2</v>
      </c>
      <c r="AE38" s="34">
        <f>$M$28/'Fixed data'!$C$7</f>
        <v>3.7992825462313459E-2</v>
      </c>
      <c r="AF38" s="34">
        <f>$M$28/'Fixed data'!$C$7</f>
        <v>3.7992825462313459E-2</v>
      </c>
      <c r="AG38" s="34">
        <f>$M$28/'Fixed data'!$C$7</f>
        <v>3.7992825462313459E-2</v>
      </c>
      <c r="AH38" s="34">
        <f>$M$28/'Fixed data'!$C$7</f>
        <v>3.7992825462313459E-2</v>
      </c>
      <c r="AI38" s="34">
        <f>$M$28/'Fixed data'!$C$7</f>
        <v>3.7992825462313459E-2</v>
      </c>
      <c r="AJ38" s="34">
        <f>$M$28/'Fixed data'!$C$7</f>
        <v>3.7992825462313459E-2</v>
      </c>
      <c r="AK38" s="34">
        <f>$M$28/'Fixed data'!$C$7</f>
        <v>3.7992825462313459E-2</v>
      </c>
      <c r="AL38" s="34">
        <f>$M$28/'Fixed data'!$C$7</f>
        <v>3.7992825462313459E-2</v>
      </c>
      <c r="AM38" s="34">
        <f>$M$28/'Fixed data'!$C$7</f>
        <v>3.7992825462313459E-2</v>
      </c>
      <c r="AN38" s="34">
        <f>$M$28/'Fixed data'!$C$7</f>
        <v>3.7992825462313459E-2</v>
      </c>
      <c r="AO38" s="34">
        <f>$M$28/'Fixed data'!$C$7</f>
        <v>3.7992825462313459E-2</v>
      </c>
      <c r="AP38" s="34">
        <f>$M$28/'Fixed data'!$C$7</f>
        <v>3.7992825462313459E-2</v>
      </c>
      <c r="AQ38" s="34">
        <f>$M$28/'Fixed data'!$C$7</f>
        <v>3.7992825462313459E-2</v>
      </c>
      <c r="AR38" s="34">
        <f>$M$28/'Fixed data'!$C$7</f>
        <v>3.7992825462313459E-2</v>
      </c>
      <c r="AS38" s="34">
        <f>$M$28/'Fixed data'!$C$7</f>
        <v>3.7992825462313459E-2</v>
      </c>
      <c r="AT38" s="34">
        <f>$M$28/'Fixed data'!$C$7</f>
        <v>3.7992825462313459E-2</v>
      </c>
      <c r="AU38" s="34">
        <f>$M$28/'Fixed data'!$C$7</f>
        <v>3.7992825462313459E-2</v>
      </c>
      <c r="AV38" s="34">
        <f>$M$28/'Fixed data'!$C$7</f>
        <v>3.7992825462313459E-2</v>
      </c>
      <c r="AW38" s="34">
        <f>$M$28/'Fixed data'!$C$7</f>
        <v>3.7992825462313459E-2</v>
      </c>
      <c r="AX38" s="34">
        <f>$M$28/'Fixed data'!$C$7</f>
        <v>3.7992825462313459E-2</v>
      </c>
      <c r="AY38" s="34">
        <f>$M$28/'Fixed data'!$C$7</f>
        <v>3.7992825462313459E-2</v>
      </c>
      <c r="AZ38" s="34">
        <f>$M$28/'Fixed data'!$C$7</f>
        <v>3.7992825462313459E-2</v>
      </c>
      <c r="BA38" s="34">
        <f>$M$28/'Fixed data'!$C$7</f>
        <v>3.7992825462313459E-2</v>
      </c>
      <c r="BB38" s="34">
        <f>$M$28/'Fixed data'!$C$7</f>
        <v>3.7992825462313459E-2</v>
      </c>
      <c r="BC38" s="34">
        <f>$M$28/'Fixed data'!$C$7</f>
        <v>3.7992825462313459E-2</v>
      </c>
      <c r="BD38" s="34">
        <f>$M$28/'Fixed data'!$C$7</f>
        <v>3.7992825462313459E-2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4.002199404136747E-2</v>
      </c>
      <c r="P39" s="34">
        <f>$N$28/'Fixed data'!$C$7</f>
        <v>4.002199404136747E-2</v>
      </c>
      <c r="Q39" s="34">
        <f>$N$28/'Fixed data'!$C$7</f>
        <v>4.002199404136747E-2</v>
      </c>
      <c r="R39" s="34">
        <f>$N$28/'Fixed data'!$C$7</f>
        <v>4.002199404136747E-2</v>
      </c>
      <c r="S39" s="34">
        <f>$N$28/'Fixed data'!$C$7</f>
        <v>4.002199404136747E-2</v>
      </c>
      <c r="T39" s="34">
        <f>$N$28/'Fixed data'!$C$7</f>
        <v>4.002199404136747E-2</v>
      </c>
      <c r="U39" s="34">
        <f>$N$28/'Fixed data'!$C$7</f>
        <v>4.002199404136747E-2</v>
      </c>
      <c r="V39" s="34">
        <f>$N$28/'Fixed data'!$C$7</f>
        <v>4.002199404136747E-2</v>
      </c>
      <c r="W39" s="34">
        <f>$N$28/'Fixed data'!$C$7</f>
        <v>4.002199404136747E-2</v>
      </c>
      <c r="X39" s="34">
        <f>$N$28/'Fixed data'!$C$7</f>
        <v>4.002199404136747E-2</v>
      </c>
      <c r="Y39" s="34">
        <f>$N$28/'Fixed data'!$C$7</f>
        <v>4.002199404136747E-2</v>
      </c>
      <c r="Z39" s="34">
        <f>$N$28/'Fixed data'!$C$7</f>
        <v>4.002199404136747E-2</v>
      </c>
      <c r="AA39" s="34">
        <f>$N$28/'Fixed data'!$C$7</f>
        <v>4.002199404136747E-2</v>
      </c>
      <c r="AB39" s="34">
        <f>$N$28/'Fixed data'!$C$7</f>
        <v>4.002199404136747E-2</v>
      </c>
      <c r="AC39" s="34">
        <f>$N$28/'Fixed data'!$C$7</f>
        <v>4.002199404136747E-2</v>
      </c>
      <c r="AD39" s="34">
        <f>$N$28/'Fixed data'!$C$7</f>
        <v>4.002199404136747E-2</v>
      </c>
      <c r="AE39" s="34">
        <f>$N$28/'Fixed data'!$C$7</f>
        <v>4.002199404136747E-2</v>
      </c>
      <c r="AF39" s="34">
        <f>$N$28/'Fixed data'!$C$7</f>
        <v>4.002199404136747E-2</v>
      </c>
      <c r="AG39" s="34">
        <f>$N$28/'Fixed data'!$C$7</f>
        <v>4.002199404136747E-2</v>
      </c>
      <c r="AH39" s="34">
        <f>$N$28/'Fixed data'!$C$7</f>
        <v>4.002199404136747E-2</v>
      </c>
      <c r="AI39" s="34">
        <f>$N$28/'Fixed data'!$C$7</f>
        <v>4.002199404136747E-2</v>
      </c>
      <c r="AJ39" s="34">
        <f>$N$28/'Fixed data'!$C$7</f>
        <v>4.002199404136747E-2</v>
      </c>
      <c r="AK39" s="34">
        <f>$N$28/'Fixed data'!$C$7</f>
        <v>4.002199404136747E-2</v>
      </c>
      <c r="AL39" s="34">
        <f>$N$28/'Fixed data'!$C$7</f>
        <v>4.002199404136747E-2</v>
      </c>
      <c r="AM39" s="34">
        <f>$N$28/'Fixed data'!$C$7</f>
        <v>4.002199404136747E-2</v>
      </c>
      <c r="AN39" s="34">
        <f>$N$28/'Fixed data'!$C$7</f>
        <v>4.002199404136747E-2</v>
      </c>
      <c r="AO39" s="34">
        <f>$N$28/'Fixed data'!$C$7</f>
        <v>4.002199404136747E-2</v>
      </c>
      <c r="AP39" s="34">
        <f>$N$28/'Fixed data'!$C$7</f>
        <v>4.002199404136747E-2</v>
      </c>
      <c r="AQ39" s="34">
        <f>$N$28/'Fixed data'!$C$7</f>
        <v>4.002199404136747E-2</v>
      </c>
      <c r="AR39" s="34">
        <f>$N$28/'Fixed data'!$C$7</f>
        <v>4.002199404136747E-2</v>
      </c>
      <c r="AS39" s="34">
        <f>$N$28/'Fixed data'!$C$7</f>
        <v>4.002199404136747E-2</v>
      </c>
      <c r="AT39" s="34">
        <f>$N$28/'Fixed data'!$C$7</f>
        <v>4.002199404136747E-2</v>
      </c>
      <c r="AU39" s="34">
        <f>$N$28/'Fixed data'!$C$7</f>
        <v>4.002199404136747E-2</v>
      </c>
      <c r="AV39" s="34">
        <f>$N$28/'Fixed data'!$C$7</f>
        <v>4.002199404136747E-2</v>
      </c>
      <c r="AW39" s="34">
        <f>$N$28/'Fixed data'!$C$7</f>
        <v>4.002199404136747E-2</v>
      </c>
      <c r="AX39" s="34">
        <f>$N$28/'Fixed data'!$C$7</f>
        <v>4.002199404136747E-2</v>
      </c>
      <c r="AY39" s="34">
        <f>$N$28/'Fixed data'!$C$7</f>
        <v>4.002199404136747E-2</v>
      </c>
      <c r="AZ39" s="34">
        <f>$N$28/'Fixed data'!$C$7</f>
        <v>4.002199404136747E-2</v>
      </c>
      <c r="BA39" s="34">
        <f>$N$28/'Fixed data'!$C$7</f>
        <v>4.002199404136747E-2</v>
      </c>
      <c r="BB39" s="34">
        <f>$N$28/'Fixed data'!$C$7</f>
        <v>4.002199404136747E-2</v>
      </c>
      <c r="BC39" s="34">
        <f>$N$28/'Fixed data'!$C$7</f>
        <v>4.002199404136747E-2</v>
      </c>
      <c r="BD39" s="34">
        <f>$N$28/'Fixed data'!$C$7</f>
        <v>4.002199404136747E-2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4.1962408151330462E-2</v>
      </c>
      <c r="Q40" s="34">
        <f>$O$28/'Fixed data'!$C$7</f>
        <v>4.1962408151330462E-2</v>
      </c>
      <c r="R40" s="34">
        <f>$O$28/'Fixed data'!$C$7</f>
        <v>4.1962408151330462E-2</v>
      </c>
      <c r="S40" s="34">
        <f>$O$28/'Fixed data'!$C$7</f>
        <v>4.1962408151330462E-2</v>
      </c>
      <c r="T40" s="34">
        <f>$O$28/'Fixed data'!$C$7</f>
        <v>4.1962408151330462E-2</v>
      </c>
      <c r="U40" s="34">
        <f>$O$28/'Fixed data'!$C$7</f>
        <v>4.1962408151330462E-2</v>
      </c>
      <c r="V40" s="34">
        <f>$O$28/'Fixed data'!$C$7</f>
        <v>4.1962408151330462E-2</v>
      </c>
      <c r="W40" s="34">
        <f>$O$28/'Fixed data'!$C$7</f>
        <v>4.1962408151330462E-2</v>
      </c>
      <c r="X40" s="34">
        <f>$O$28/'Fixed data'!$C$7</f>
        <v>4.1962408151330462E-2</v>
      </c>
      <c r="Y40" s="34">
        <f>$O$28/'Fixed data'!$C$7</f>
        <v>4.1962408151330462E-2</v>
      </c>
      <c r="Z40" s="34">
        <f>$O$28/'Fixed data'!$C$7</f>
        <v>4.1962408151330462E-2</v>
      </c>
      <c r="AA40" s="34">
        <f>$O$28/'Fixed data'!$C$7</f>
        <v>4.1962408151330462E-2</v>
      </c>
      <c r="AB40" s="34">
        <f>$O$28/'Fixed data'!$C$7</f>
        <v>4.1962408151330462E-2</v>
      </c>
      <c r="AC40" s="34">
        <f>$O$28/'Fixed data'!$C$7</f>
        <v>4.1962408151330462E-2</v>
      </c>
      <c r="AD40" s="34">
        <f>$O$28/'Fixed data'!$C$7</f>
        <v>4.1962408151330462E-2</v>
      </c>
      <c r="AE40" s="34">
        <f>$O$28/'Fixed data'!$C$7</f>
        <v>4.1962408151330462E-2</v>
      </c>
      <c r="AF40" s="34">
        <f>$O$28/'Fixed data'!$C$7</f>
        <v>4.1962408151330462E-2</v>
      </c>
      <c r="AG40" s="34">
        <f>$O$28/'Fixed data'!$C$7</f>
        <v>4.1962408151330462E-2</v>
      </c>
      <c r="AH40" s="34">
        <f>$O$28/'Fixed data'!$C$7</f>
        <v>4.1962408151330462E-2</v>
      </c>
      <c r="AI40" s="34">
        <f>$O$28/'Fixed data'!$C$7</f>
        <v>4.1962408151330462E-2</v>
      </c>
      <c r="AJ40" s="34">
        <f>$O$28/'Fixed data'!$C$7</f>
        <v>4.1962408151330462E-2</v>
      </c>
      <c r="AK40" s="34">
        <f>$O$28/'Fixed data'!$C$7</f>
        <v>4.1962408151330462E-2</v>
      </c>
      <c r="AL40" s="34">
        <f>$O$28/'Fixed data'!$C$7</f>
        <v>4.1962408151330462E-2</v>
      </c>
      <c r="AM40" s="34">
        <f>$O$28/'Fixed data'!$C$7</f>
        <v>4.1962408151330462E-2</v>
      </c>
      <c r="AN40" s="34">
        <f>$O$28/'Fixed data'!$C$7</f>
        <v>4.1962408151330462E-2</v>
      </c>
      <c r="AO40" s="34">
        <f>$O$28/'Fixed data'!$C$7</f>
        <v>4.1962408151330462E-2</v>
      </c>
      <c r="AP40" s="34">
        <f>$O$28/'Fixed data'!$C$7</f>
        <v>4.1962408151330462E-2</v>
      </c>
      <c r="AQ40" s="34">
        <f>$O$28/'Fixed data'!$C$7</f>
        <v>4.1962408151330462E-2</v>
      </c>
      <c r="AR40" s="34">
        <f>$O$28/'Fixed data'!$C$7</f>
        <v>4.1962408151330462E-2</v>
      </c>
      <c r="AS40" s="34">
        <f>$O$28/'Fixed data'!$C$7</f>
        <v>4.1962408151330462E-2</v>
      </c>
      <c r="AT40" s="34">
        <f>$O$28/'Fixed data'!$C$7</f>
        <v>4.1962408151330462E-2</v>
      </c>
      <c r="AU40" s="34">
        <f>$O$28/'Fixed data'!$C$7</f>
        <v>4.1962408151330462E-2</v>
      </c>
      <c r="AV40" s="34">
        <f>$O$28/'Fixed data'!$C$7</f>
        <v>4.1962408151330462E-2</v>
      </c>
      <c r="AW40" s="34">
        <f>$O$28/'Fixed data'!$C$7</f>
        <v>4.1962408151330462E-2</v>
      </c>
      <c r="AX40" s="34">
        <f>$O$28/'Fixed data'!$C$7</f>
        <v>4.1962408151330462E-2</v>
      </c>
      <c r="AY40" s="34">
        <f>$O$28/'Fixed data'!$C$7</f>
        <v>4.1962408151330462E-2</v>
      </c>
      <c r="AZ40" s="34">
        <f>$O$28/'Fixed data'!$C$7</f>
        <v>4.1962408151330462E-2</v>
      </c>
      <c r="BA40" s="34">
        <f>$O$28/'Fixed data'!$C$7</f>
        <v>4.1962408151330462E-2</v>
      </c>
      <c r="BB40" s="34">
        <f>$O$28/'Fixed data'!$C$7</f>
        <v>4.1962408151330462E-2</v>
      </c>
      <c r="BC40" s="34">
        <f>$O$28/'Fixed data'!$C$7</f>
        <v>4.1962408151330462E-2</v>
      </c>
      <c r="BD40" s="34">
        <f>$O$28/'Fixed data'!$C$7</f>
        <v>4.1962408151330462E-2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4.3801683623910785E-2</v>
      </c>
      <c r="R41" s="34">
        <f>$P$28/'Fixed data'!$C$7</f>
        <v>4.3801683623910785E-2</v>
      </c>
      <c r="S41" s="34">
        <f>$P$28/'Fixed data'!$C$7</f>
        <v>4.3801683623910785E-2</v>
      </c>
      <c r="T41" s="34">
        <f>$P$28/'Fixed data'!$C$7</f>
        <v>4.3801683623910785E-2</v>
      </c>
      <c r="U41" s="34">
        <f>$P$28/'Fixed data'!$C$7</f>
        <v>4.3801683623910785E-2</v>
      </c>
      <c r="V41" s="34">
        <f>$P$28/'Fixed data'!$C$7</f>
        <v>4.3801683623910785E-2</v>
      </c>
      <c r="W41" s="34">
        <f>$P$28/'Fixed data'!$C$7</f>
        <v>4.3801683623910785E-2</v>
      </c>
      <c r="X41" s="34">
        <f>$P$28/'Fixed data'!$C$7</f>
        <v>4.3801683623910785E-2</v>
      </c>
      <c r="Y41" s="34">
        <f>$P$28/'Fixed data'!$C$7</f>
        <v>4.3801683623910785E-2</v>
      </c>
      <c r="Z41" s="34">
        <f>$P$28/'Fixed data'!$C$7</f>
        <v>4.3801683623910785E-2</v>
      </c>
      <c r="AA41" s="34">
        <f>$P$28/'Fixed data'!$C$7</f>
        <v>4.3801683623910785E-2</v>
      </c>
      <c r="AB41" s="34">
        <f>$P$28/'Fixed data'!$C$7</f>
        <v>4.3801683623910785E-2</v>
      </c>
      <c r="AC41" s="34">
        <f>$P$28/'Fixed data'!$C$7</f>
        <v>4.3801683623910785E-2</v>
      </c>
      <c r="AD41" s="34">
        <f>$P$28/'Fixed data'!$C$7</f>
        <v>4.3801683623910785E-2</v>
      </c>
      <c r="AE41" s="34">
        <f>$P$28/'Fixed data'!$C$7</f>
        <v>4.3801683623910785E-2</v>
      </c>
      <c r="AF41" s="34">
        <f>$P$28/'Fixed data'!$C$7</f>
        <v>4.3801683623910785E-2</v>
      </c>
      <c r="AG41" s="34">
        <f>$P$28/'Fixed data'!$C$7</f>
        <v>4.3801683623910785E-2</v>
      </c>
      <c r="AH41" s="34">
        <f>$P$28/'Fixed data'!$C$7</f>
        <v>4.3801683623910785E-2</v>
      </c>
      <c r="AI41" s="34">
        <f>$P$28/'Fixed data'!$C$7</f>
        <v>4.3801683623910785E-2</v>
      </c>
      <c r="AJ41" s="34">
        <f>$P$28/'Fixed data'!$C$7</f>
        <v>4.3801683623910785E-2</v>
      </c>
      <c r="AK41" s="34">
        <f>$P$28/'Fixed data'!$C$7</f>
        <v>4.3801683623910785E-2</v>
      </c>
      <c r="AL41" s="34">
        <f>$P$28/'Fixed data'!$C$7</f>
        <v>4.3801683623910785E-2</v>
      </c>
      <c r="AM41" s="34">
        <f>$P$28/'Fixed data'!$C$7</f>
        <v>4.3801683623910785E-2</v>
      </c>
      <c r="AN41" s="34">
        <f>$P$28/'Fixed data'!$C$7</f>
        <v>4.3801683623910785E-2</v>
      </c>
      <c r="AO41" s="34">
        <f>$P$28/'Fixed data'!$C$7</f>
        <v>4.3801683623910785E-2</v>
      </c>
      <c r="AP41" s="34">
        <f>$P$28/'Fixed data'!$C$7</f>
        <v>4.3801683623910785E-2</v>
      </c>
      <c r="AQ41" s="34">
        <f>$P$28/'Fixed data'!$C$7</f>
        <v>4.3801683623910785E-2</v>
      </c>
      <c r="AR41" s="34">
        <f>$P$28/'Fixed data'!$C$7</f>
        <v>4.3801683623910785E-2</v>
      </c>
      <c r="AS41" s="34">
        <f>$P$28/'Fixed data'!$C$7</f>
        <v>4.3801683623910785E-2</v>
      </c>
      <c r="AT41" s="34">
        <f>$P$28/'Fixed data'!$C$7</f>
        <v>4.3801683623910785E-2</v>
      </c>
      <c r="AU41" s="34">
        <f>$P$28/'Fixed data'!$C$7</f>
        <v>4.3801683623910785E-2</v>
      </c>
      <c r="AV41" s="34">
        <f>$P$28/'Fixed data'!$C$7</f>
        <v>4.3801683623910785E-2</v>
      </c>
      <c r="AW41" s="34">
        <f>$P$28/'Fixed data'!$C$7</f>
        <v>4.3801683623910785E-2</v>
      </c>
      <c r="AX41" s="34">
        <f>$P$28/'Fixed data'!$C$7</f>
        <v>4.3801683623910785E-2</v>
      </c>
      <c r="AY41" s="34">
        <f>$P$28/'Fixed data'!$C$7</f>
        <v>4.3801683623910785E-2</v>
      </c>
      <c r="AZ41" s="34">
        <f>$P$28/'Fixed data'!$C$7</f>
        <v>4.3801683623910785E-2</v>
      </c>
      <c r="BA41" s="34">
        <f>$P$28/'Fixed data'!$C$7</f>
        <v>4.3801683623910785E-2</v>
      </c>
      <c r="BB41" s="34">
        <f>$P$28/'Fixed data'!$C$7</f>
        <v>4.3801683623910785E-2</v>
      </c>
      <c r="BC41" s="34">
        <f>$P$28/'Fixed data'!$C$7</f>
        <v>4.3801683623910785E-2</v>
      </c>
      <c r="BD41" s="34">
        <f>$P$28/'Fixed data'!$C$7</f>
        <v>4.3801683623910785E-2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4.5535187597513321E-2</v>
      </c>
      <c r="S42" s="34">
        <f>$Q$28/'Fixed data'!$C$7</f>
        <v>4.5535187597513321E-2</v>
      </c>
      <c r="T42" s="34">
        <f>$Q$28/'Fixed data'!$C$7</f>
        <v>4.5535187597513321E-2</v>
      </c>
      <c r="U42" s="34">
        <f>$Q$28/'Fixed data'!$C$7</f>
        <v>4.5535187597513321E-2</v>
      </c>
      <c r="V42" s="34">
        <f>$Q$28/'Fixed data'!$C$7</f>
        <v>4.5535187597513321E-2</v>
      </c>
      <c r="W42" s="34">
        <f>$Q$28/'Fixed data'!$C$7</f>
        <v>4.5535187597513321E-2</v>
      </c>
      <c r="X42" s="34">
        <f>$Q$28/'Fixed data'!$C$7</f>
        <v>4.5535187597513321E-2</v>
      </c>
      <c r="Y42" s="34">
        <f>$Q$28/'Fixed data'!$C$7</f>
        <v>4.5535187597513321E-2</v>
      </c>
      <c r="Z42" s="34">
        <f>$Q$28/'Fixed data'!$C$7</f>
        <v>4.5535187597513321E-2</v>
      </c>
      <c r="AA42" s="34">
        <f>$Q$28/'Fixed data'!$C$7</f>
        <v>4.5535187597513321E-2</v>
      </c>
      <c r="AB42" s="34">
        <f>$Q$28/'Fixed data'!$C$7</f>
        <v>4.5535187597513321E-2</v>
      </c>
      <c r="AC42" s="34">
        <f>$Q$28/'Fixed data'!$C$7</f>
        <v>4.5535187597513321E-2</v>
      </c>
      <c r="AD42" s="34">
        <f>$Q$28/'Fixed data'!$C$7</f>
        <v>4.5535187597513321E-2</v>
      </c>
      <c r="AE42" s="34">
        <f>$Q$28/'Fixed data'!$C$7</f>
        <v>4.5535187597513321E-2</v>
      </c>
      <c r="AF42" s="34">
        <f>$Q$28/'Fixed data'!$C$7</f>
        <v>4.5535187597513321E-2</v>
      </c>
      <c r="AG42" s="34">
        <f>$Q$28/'Fixed data'!$C$7</f>
        <v>4.5535187597513321E-2</v>
      </c>
      <c r="AH42" s="34">
        <f>$Q$28/'Fixed data'!$C$7</f>
        <v>4.5535187597513321E-2</v>
      </c>
      <c r="AI42" s="34">
        <f>$Q$28/'Fixed data'!$C$7</f>
        <v>4.5535187597513321E-2</v>
      </c>
      <c r="AJ42" s="34">
        <f>$Q$28/'Fixed data'!$C$7</f>
        <v>4.5535187597513321E-2</v>
      </c>
      <c r="AK42" s="34">
        <f>$Q$28/'Fixed data'!$C$7</f>
        <v>4.5535187597513321E-2</v>
      </c>
      <c r="AL42" s="34">
        <f>$Q$28/'Fixed data'!$C$7</f>
        <v>4.5535187597513321E-2</v>
      </c>
      <c r="AM42" s="34">
        <f>$Q$28/'Fixed data'!$C$7</f>
        <v>4.5535187597513321E-2</v>
      </c>
      <c r="AN42" s="34">
        <f>$Q$28/'Fixed data'!$C$7</f>
        <v>4.5535187597513321E-2</v>
      </c>
      <c r="AO42" s="34">
        <f>$Q$28/'Fixed data'!$C$7</f>
        <v>4.5535187597513321E-2</v>
      </c>
      <c r="AP42" s="34">
        <f>$Q$28/'Fixed data'!$C$7</f>
        <v>4.5535187597513321E-2</v>
      </c>
      <c r="AQ42" s="34">
        <f>$Q$28/'Fixed data'!$C$7</f>
        <v>4.5535187597513321E-2</v>
      </c>
      <c r="AR42" s="34">
        <f>$Q$28/'Fixed data'!$C$7</f>
        <v>4.5535187597513321E-2</v>
      </c>
      <c r="AS42" s="34">
        <f>$Q$28/'Fixed data'!$C$7</f>
        <v>4.5535187597513321E-2</v>
      </c>
      <c r="AT42" s="34">
        <f>$Q$28/'Fixed data'!$C$7</f>
        <v>4.5535187597513321E-2</v>
      </c>
      <c r="AU42" s="34">
        <f>$Q$28/'Fixed data'!$C$7</f>
        <v>4.5535187597513321E-2</v>
      </c>
      <c r="AV42" s="34">
        <f>$Q$28/'Fixed data'!$C$7</f>
        <v>4.5535187597513321E-2</v>
      </c>
      <c r="AW42" s="34">
        <f>$Q$28/'Fixed data'!$C$7</f>
        <v>4.5535187597513321E-2</v>
      </c>
      <c r="AX42" s="34">
        <f>$Q$28/'Fixed data'!$C$7</f>
        <v>4.5535187597513321E-2</v>
      </c>
      <c r="AY42" s="34">
        <f>$Q$28/'Fixed data'!$C$7</f>
        <v>4.5535187597513321E-2</v>
      </c>
      <c r="AZ42" s="34">
        <f>$Q$28/'Fixed data'!$C$7</f>
        <v>4.5535187597513321E-2</v>
      </c>
      <c r="BA42" s="34">
        <f>$Q$28/'Fixed data'!$C$7</f>
        <v>4.5535187597513321E-2</v>
      </c>
      <c r="BB42" s="34">
        <f>$Q$28/'Fixed data'!$C$7</f>
        <v>4.5535187597513321E-2</v>
      </c>
      <c r="BC42" s="34">
        <f>$Q$28/'Fixed data'!$C$7</f>
        <v>4.5535187597513321E-2</v>
      </c>
      <c r="BD42" s="34">
        <f>$Q$28/'Fixed data'!$C$7</f>
        <v>4.5535187597513321E-2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4.7159038130126903E-2</v>
      </c>
      <c r="T43" s="34">
        <f>$R$28/'Fixed data'!$C$7</f>
        <v>4.7159038130126903E-2</v>
      </c>
      <c r="U43" s="34">
        <f>$R$28/'Fixed data'!$C$7</f>
        <v>4.7159038130126903E-2</v>
      </c>
      <c r="V43" s="34">
        <f>$R$28/'Fixed data'!$C$7</f>
        <v>4.7159038130126903E-2</v>
      </c>
      <c r="W43" s="34">
        <f>$R$28/'Fixed data'!$C$7</f>
        <v>4.7159038130126903E-2</v>
      </c>
      <c r="X43" s="34">
        <f>$R$28/'Fixed data'!$C$7</f>
        <v>4.7159038130126903E-2</v>
      </c>
      <c r="Y43" s="34">
        <f>$R$28/'Fixed data'!$C$7</f>
        <v>4.7159038130126903E-2</v>
      </c>
      <c r="Z43" s="34">
        <f>$R$28/'Fixed data'!$C$7</f>
        <v>4.7159038130126903E-2</v>
      </c>
      <c r="AA43" s="34">
        <f>$R$28/'Fixed data'!$C$7</f>
        <v>4.7159038130126903E-2</v>
      </c>
      <c r="AB43" s="34">
        <f>$R$28/'Fixed data'!$C$7</f>
        <v>4.7159038130126903E-2</v>
      </c>
      <c r="AC43" s="34">
        <f>$R$28/'Fixed data'!$C$7</f>
        <v>4.7159038130126903E-2</v>
      </c>
      <c r="AD43" s="34">
        <f>$R$28/'Fixed data'!$C$7</f>
        <v>4.7159038130126903E-2</v>
      </c>
      <c r="AE43" s="34">
        <f>$R$28/'Fixed data'!$C$7</f>
        <v>4.7159038130126903E-2</v>
      </c>
      <c r="AF43" s="34">
        <f>$R$28/'Fixed data'!$C$7</f>
        <v>4.7159038130126903E-2</v>
      </c>
      <c r="AG43" s="34">
        <f>$R$28/'Fixed data'!$C$7</f>
        <v>4.7159038130126903E-2</v>
      </c>
      <c r="AH43" s="34">
        <f>$R$28/'Fixed data'!$C$7</f>
        <v>4.7159038130126903E-2</v>
      </c>
      <c r="AI43" s="34">
        <f>$R$28/'Fixed data'!$C$7</f>
        <v>4.7159038130126903E-2</v>
      </c>
      <c r="AJ43" s="34">
        <f>$R$28/'Fixed data'!$C$7</f>
        <v>4.7159038130126903E-2</v>
      </c>
      <c r="AK43" s="34">
        <f>$R$28/'Fixed data'!$C$7</f>
        <v>4.7159038130126903E-2</v>
      </c>
      <c r="AL43" s="34">
        <f>$R$28/'Fixed data'!$C$7</f>
        <v>4.7159038130126903E-2</v>
      </c>
      <c r="AM43" s="34">
        <f>$R$28/'Fixed data'!$C$7</f>
        <v>4.7159038130126903E-2</v>
      </c>
      <c r="AN43" s="34">
        <f>$R$28/'Fixed data'!$C$7</f>
        <v>4.7159038130126903E-2</v>
      </c>
      <c r="AO43" s="34">
        <f>$R$28/'Fixed data'!$C$7</f>
        <v>4.7159038130126903E-2</v>
      </c>
      <c r="AP43" s="34">
        <f>$R$28/'Fixed data'!$C$7</f>
        <v>4.7159038130126903E-2</v>
      </c>
      <c r="AQ43" s="34">
        <f>$R$28/'Fixed data'!$C$7</f>
        <v>4.7159038130126903E-2</v>
      </c>
      <c r="AR43" s="34">
        <f>$R$28/'Fixed data'!$C$7</f>
        <v>4.7159038130126903E-2</v>
      </c>
      <c r="AS43" s="34">
        <f>$R$28/'Fixed data'!$C$7</f>
        <v>4.7159038130126903E-2</v>
      </c>
      <c r="AT43" s="34">
        <f>$R$28/'Fixed data'!$C$7</f>
        <v>4.7159038130126903E-2</v>
      </c>
      <c r="AU43" s="34">
        <f>$R$28/'Fixed data'!$C$7</f>
        <v>4.7159038130126903E-2</v>
      </c>
      <c r="AV43" s="34">
        <f>$R$28/'Fixed data'!$C$7</f>
        <v>4.7159038130126903E-2</v>
      </c>
      <c r="AW43" s="34">
        <f>$R$28/'Fixed data'!$C$7</f>
        <v>4.7159038130126903E-2</v>
      </c>
      <c r="AX43" s="34">
        <f>$R$28/'Fixed data'!$C$7</f>
        <v>4.7159038130126903E-2</v>
      </c>
      <c r="AY43" s="34">
        <f>$R$28/'Fixed data'!$C$7</f>
        <v>4.7159038130126903E-2</v>
      </c>
      <c r="AZ43" s="34">
        <f>$R$28/'Fixed data'!$C$7</f>
        <v>4.7159038130126903E-2</v>
      </c>
      <c r="BA43" s="34">
        <f>$R$28/'Fixed data'!$C$7</f>
        <v>4.7159038130126903E-2</v>
      </c>
      <c r="BB43" s="34">
        <f>$R$28/'Fixed data'!$C$7</f>
        <v>4.7159038130126903E-2</v>
      </c>
      <c r="BC43" s="34">
        <f>$R$28/'Fixed data'!$C$7</f>
        <v>4.7159038130126903E-2</v>
      </c>
      <c r="BD43" s="34">
        <f>$R$28/'Fixed data'!$C$7</f>
        <v>4.7159038130126903E-2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4.8664321875246878E-2</v>
      </c>
      <c r="U44" s="34">
        <f>$S$28/'Fixed data'!$C$7</f>
        <v>4.8664321875246878E-2</v>
      </c>
      <c r="V44" s="34">
        <f>$S$28/'Fixed data'!$C$7</f>
        <v>4.8664321875246878E-2</v>
      </c>
      <c r="W44" s="34">
        <f>$S$28/'Fixed data'!$C$7</f>
        <v>4.8664321875246878E-2</v>
      </c>
      <c r="X44" s="34">
        <f>$S$28/'Fixed data'!$C$7</f>
        <v>4.8664321875246878E-2</v>
      </c>
      <c r="Y44" s="34">
        <f>$S$28/'Fixed data'!$C$7</f>
        <v>4.8664321875246878E-2</v>
      </c>
      <c r="Z44" s="34">
        <f>$S$28/'Fixed data'!$C$7</f>
        <v>4.8664321875246878E-2</v>
      </c>
      <c r="AA44" s="34">
        <f>$S$28/'Fixed data'!$C$7</f>
        <v>4.8664321875246878E-2</v>
      </c>
      <c r="AB44" s="34">
        <f>$S$28/'Fixed data'!$C$7</f>
        <v>4.8664321875246878E-2</v>
      </c>
      <c r="AC44" s="34">
        <f>$S$28/'Fixed data'!$C$7</f>
        <v>4.8664321875246878E-2</v>
      </c>
      <c r="AD44" s="34">
        <f>$S$28/'Fixed data'!$C$7</f>
        <v>4.8664321875246878E-2</v>
      </c>
      <c r="AE44" s="34">
        <f>$S$28/'Fixed data'!$C$7</f>
        <v>4.8664321875246878E-2</v>
      </c>
      <c r="AF44" s="34">
        <f>$S$28/'Fixed data'!$C$7</f>
        <v>4.8664321875246878E-2</v>
      </c>
      <c r="AG44" s="34">
        <f>$S$28/'Fixed data'!$C$7</f>
        <v>4.8664321875246878E-2</v>
      </c>
      <c r="AH44" s="34">
        <f>$S$28/'Fixed data'!$C$7</f>
        <v>4.8664321875246878E-2</v>
      </c>
      <c r="AI44" s="34">
        <f>$S$28/'Fixed data'!$C$7</f>
        <v>4.8664321875246878E-2</v>
      </c>
      <c r="AJ44" s="34">
        <f>$S$28/'Fixed data'!$C$7</f>
        <v>4.8664321875246878E-2</v>
      </c>
      <c r="AK44" s="34">
        <f>$S$28/'Fixed data'!$C$7</f>
        <v>4.8664321875246878E-2</v>
      </c>
      <c r="AL44" s="34">
        <f>$S$28/'Fixed data'!$C$7</f>
        <v>4.8664321875246878E-2</v>
      </c>
      <c r="AM44" s="34">
        <f>$S$28/'Fixed data'!$C$7</f>
        <v>4.8664321875246878E-2</v>
      </c>
      <c r="AN44" s="34">
        <f>$S$28/'Fixed data'!$C$7</f>
        <v>4.8664321875246878E-2</v>
      </c>
      <c r="AO44" s="34">
        <f>$S$28/'Fixed data'!$C$7</f>
        <v>4.8664321875246878E-2</v>
      </c>
      <c r="AP44" s="34">
        <f>$S$28/'Fixed data'!$C$7</f>
        <v>4.8664321875246878E-2</v>
      </c>
      <c r="AQ44" s="34">
        <f>$S$28/'Fixed data'!$C$7</f>
        <v>4.8664321875246878E-2</v>
      </c>
      <c r="AR44" s="34">
        <f>$S$28/'Fixed data'!$C$7</f>
        <v>4.8664321875246878E-2</v>
      </c>
      <c r="AS44" s="34">
        <f>$S$28/'Fixed data'!$C$7</f>
        <v>4.8664321875246878E-2</v>
      </c>
      <c r="AT44" s="34">
        <f>$S$28/'Fixed data'!$C$7</f>
        <v>4.8664321875246878E-2</v>
      </c>
      <c r="AU44" s="34">
        <f>$S$28/'Fixed data'!$C$7</f>
        <v>4.8664321875246878E-2</v>
      </c>
      <c r="AV44" s="34">
        <f>$S$28/'Fixed data'!$C$7</f>
        <v>4.8664321875246878E-2</v>
      </c>
      <c r="AW44" s="34">
        <f>$S$28/'Fixed data'!$C$7</f>
        <v>4.8664321875246878E-2</v>
      </c>
      <c r="AX44" s="34">
        <f>$S$28/'Fixed data'!$C$7</f>
        <v>4.8664321875246878E-2</v>
      </c>
      <c r="AY44" s="34">
        <f>$S$28/'Fixed data'!$C$7</f>
        <v>4.8664321875246878E-2</v>
      </c>
      <c r="AZ44" s="34">
        <f>$S$28/'Fixed data'!$C$7</f>
        <v>4.8664321875246878E-2</v>
      </c>
      <c r="BA44" s="34">
        <f>$S$28/'Fixed data'!$C$7</f>
        <v>4.8664321875246878E-2</v>
      </c>
      <c r="BB44" s="34">
        <f>$S$28/'Fixed data'!$C$7</f>
        <v>4.8664321875246878E-2</v>
      </c>
      <c r="BC44" s="34">
        <f>$S$28/'Fixed data'!$C$7</f>
        <v>4.8664321875246878E-2</v>
      </c>
      <c r="BD44" s="34">
        <f>$S$28/'Fixed data'!$C$7</f>
        <v>4.8664321875246878E-2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5.0041828534209389E-2</v>
      </c>
      <c r="V45" s="34">
        <f>$T$28/'Fixed data'!$C$7</f>
        <v>5.0041828534209389E-2</v>
      </c>
      <c r="W45" s="34">
        <f>$T$28/'Fixed data'!$C$7</f>
        <v>5.0041828534209389E-2</v>
      </c>
      <c r="X45" s="34">
        <f>$T$28/'Fixed data'!$C$7</f>
        <v>5.0041828534209389E-2</v>
      </c>
      <c r="Y45" s="34">
        <f>$T$28/'Fixed data'!$C$7</f>
        <v>5.0041828534209389E-2</v>
      </c>
      <c r="Z45" s="34">
        <f>$T$28/'Fixed data'!$C$7</f>
        <v>5.0041828534209389E-2</v>
      </c>
      <c r="AA45" s="34">
        <f>$T$28/'Fixed data'!$C$7</f>
        <v>5.0041828534209389E-2</v>
      </c>
      <c r="AB45" s="34">
        <f>$T$28/'Fixed data'!$C$7</f>
        <v>5.0041828534209389E-2</v>
      </c>
      <c r="AC45" s="34">
        <f>$T$28/'Fixed data'!$C$7</f>
        <v>5.0041828534209389E-2</v>
      </c>
      <c r="AD45" s="34">
        <f>$T$28/'Fixed data'!$C$7</f>
        <v>5.0041828534209389E-2</v>
      </c>
      <c r="AE45" s="34">
        <f>$T$28/'Fixed data'!$C$7</f>
        <v>5.0041828534209389E-2</v>
      </c>
      <c r="AF45" s="34">
        <f>$T$28/'Fixed data'!$C$7</f>
        <v>5.0041828534209389E-2</v>
      </c>
      <c r="AG45" s="34">
        <f>$T$28/'Fixed data'!$C$7</f>
        <v>5.0041828534209389E-2</v>
      </c>
      <c r="AH45" s="34">
        <f>$T$28/'Fixed data'!$C$7</f>
        <v>5.0041828534209389E-2</v>
      </c>
      <c r="AI45" s="34">
        <f>$T$28/'Fixed data'!$C$7</f>
        <v>5.0041828534209389E-2</v>
      </c>
      <c r="AJ45" s="34">
        <f>$T$28/'Fixed data'!$C$7</f>
        <v>5.0041828534209389E-2</v>
      </c>
      <c r="AK45" s="34">
        <f>$T$28/'Fixed data'!$C$7</f>
        <v>5.0041828534209389E-2</v>
      </c>
      <c r="AL45" s="34">
        <f>$T$28/'Fixed data'!$C$7</f>
        <v>5.0041828534209389E-2</v>
      </c>
      <c r="AM45" s="34">
        <f>$T$28/'Fixed data'!$C$7</f>
        <v>5.0041828534209389E-2</v>
      </c>
      <c r="AN45" s="34">
        <f>$T$28/'Fixed data'!$C$7</f>
        <v>5.0041828534209389E-2</v>
      </c>
      <c r="AO45" s="34">
        <f>$T$28/'Fixed data'!$C$7</f>
        <v>5.0041828534209389E-2</v>
      </c>
      <c r="AP45" s="34">
        <f>$T$28/'Fixed data'!$C$7</f>
        <v>5.0041828534209389E-2</v>
      </c>
      <c r="AQ45" s="34">
        <f>$T$28/'Fixed data'!$C$7</f>
        <v>5.0041828534209389E-2</v>
      </c>
      <c r="AR45" s="34">
        <f>$T$28/'Fixed data'!$C$7</f>
        <v>5.0041828534209389E-2</v>
      </c>
      <c r="AS45" s="34">
        <f>$T$28/'Fixed data'!$C$7</f>
        <v>5.0041828534209389E-2</v>
      </c>
      <c r="AT45" s="34">
        <f>$T$28/'Fixed data'!$C$7</f>
        <v>5.0041828534209389E-2</v>
      </c>
      <c r="AU45" s="34">
        <f>$T$28/'Fixed data'!$C$7</f>
        <v>5.0041828534209389E-2</v>
      </c>
      <c r="AV45" s="34">
        <f>$T$28/'Fixed data'!$C$7</f>
        <v>5.0041828534209389E-2</v>
      </c>
      <c r="AW45" s="34">
        <f>$T$28/'Fixed data'!$C$7</f>
        <v>5.0041828534209389E-2</v>
      </c>
      <c r="AX45" s="34">
        <f>$T$28/'Fixed data'!$C$7</f>
        <v>5.0041828534209389E-2</v>
      </c>
      <c r="AY45" s="34">
        <f>$T$28/'Fixed data'!$C$7</f>
        <v>5.0041828534209389E-2</v>
      </c>
      <c r="AZ45" s="34">
        <f>$T$28/'Fixed data'!$C$7</f>
        <v>5.0041828534209389E-2</v>
      </c>
      <c r="BA45" s="34">
        <f>$T$28/'Fixed data'!$C$7</f>
        <v>5.0041828534209389E-2</v>
      </c>
      <c r="BB45" s="34">
        <f>$T$28/'Fixed data'!$C$7</f>
        <v>5.0041828534209389E-2</v>
      </c>
      <c r="BC45" s="34">
        <f>$T$28/'Fixed data'!$C$7</f>
        <v>5.0041828534209389E-2</v>
      </c>
      <c r="BD45" s="34">
        <f>$T$28/'Fixed data'!$C$7</f>
        <v>5.0041828534209389E-2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5.1256391665588708E-2</v>
      </c>
      <c r="W46" s="34">
        <f>$U$28/'Fixed data'!$C$7</f>
        <v>5.1256391665588708E-2</v>
      </c>
      <c r="X46" s="34">
        <f>$U$28/'Fixed data'!$C$7</f>
        <v>5.1256391665588708E-2</v>
      </c>
      <c r="Y46" s="34">
        <f>$U$28/'Fixed data'!$C$7</f>
        <v>5.1256391665588708E-2</v>
      </c>
      <c r="Z46" s="34">
        <f>$U$28/'Fixed data'!$C$7</f>
        <v>5.1256391665588708E-2</v>
      </c>
      <c r="AA46" s="34">
        <f>$U$28/'Fixed data'!$C$7</f>
        <v>5.1256391665588708E-2</v>
      </c>
      <c r="AB46" s="34">
        <f>$U$28/'Fixed data'!$C$7</f>
        <v>5.1256391665588708E-2</v>
      </c>
      <c r="AC46" s="34">
        <f>$U$28/'Fixed data'!$C$7</f>
        <v>5.1256391665588708E-2</v>
      </c>
      <c r="AD46" s="34">
        <f>$U$28/'Fixed data'!$C$7</f>
        <v>5.1256391665588708E-2</v>
      </c>
      <c r="AE46" s="34">
        <f>$U$28/'Fixed data'!$C$7</f>
        <v>5.1256391665588708E-2</v>
      </c>
      <c r="AF46" s="34">
        <f>$U$28/'Fixed data'!$C$7</f>
        <v>5.1256391665588708E-2</v>
      </c>
      <c r="AG46" s="34">
        <f>$U$28/'Fixed data'!$C$7</f>
        <v>5.1256391665588708E-2</v>
      </c>
      <c r="AH46" s="34">
        <f>$U$28/'Fixed data'!$C$7</f>
        <v>5.1256391665588708E-2</v>
      </c>
      <c r="AI46" s="34">
        <f>$U$28/'Fixed data'!$C$7</f>
        <v>5.1256391665588708E-2</v>
      </c>
      <c r="AJ46" s="34">
        <f>$U$28/'Fixed data'!$C$7</f>
        <v>5.1256391665588708E-2</v>
      </c>
      <c r="AK46" s="34">
        <f>$U$28/'Fixed data'!$C$7</f>
        <v>5.1256391665588708E-2</v>
      </c>
      <c r="AL46" s="34">
        <f>$U$28/'Fixed data'!$C$7</f>
        <v>5.1256391665588708E-2</v>
      </c>
      <c r="AM46" s="34">
        <f>$U$28/'Fixed data'!$C$7</f>
        <v>5.1256391665588708E-2</v>
      </c>
      <c r="AN46" s="34">
        <f>$U$28/'Fixed data'!$C$7</f>
        <v>5.1256391665588708E-2</v>
      </c>
      <c r="AO46" s="34">
        <f>$U$28/'Fixed data'!$C$7</f>
        <v>5.1256391665588708E-2</v>
      </c>
      <c r="AP46" s="34">
        <f>$U$28/'Fixed data'!$C$7</f>
        <v>5.1256391665588708E-2</v>
      </c>
      <c r="AQ46" s="34">
        <f>$U$28/'Fixed data'!$C$7</f>
        <v>5.1256391665588708E-2</v>
      </c>
      <c r="AR46" s="34">
        <f>$U$28/'Fixed data'!$C$7</f>
        <v>5.1256391665588708E-2</v>
      </c>
      <c r="AS46" s="34">
        <f>$U$28/'Fixed data'!$C$7</f>
        <v>5.1256391665588708E-2</v>
      </c>
      <c r="AT46" s="34">
        <f>$U$28/'Fixed data'!$C$7</f>
        <v>5.1256391665588708E-2</v>
      </c>
      <c r="AU46" s="34">
        <f>$U$28/'Fixed data'!$C$7</f>
        <v>5.1256391665588708E-2</v>
      </c>
      <c r="AV46" s="34">
        <f>$U$28/'Fixed data'!$C$7</f>
        <v>5.1256391665588708E-2</v>
      </c>
      <c r="AW46" s="34">
        <f>$U$28/'Fixed data'!$C$7</f>
        <v>5.1256391665588708E-2</v>
      </c>
      <c r="AX46" s="34">
        <f>$U$28/'Fixed data'!$C$7</f>
        <v>5.1256391665588708E-2</v>
      </c>
      <c r="AY46" s="34">
        <f>$U$28/'Fixed data'!$C$7</f>
        <v>5.1256391665588708E-2</v>
      </c>
      <c r="AZ46" s="34">
        <f>$U$28/'Fixed data'!$C$7</f>
        <v>5.1256391665588708E-2</v>
      </c>
      <c r="BA46" s="34">
        <f>$U$28/'Fixed data'!$C$7</f>
        <v>5.1256391665588708E-2</v>
      </c>
      <c r="BB46" s="34">
        <f>$U$28/'Fixed data'!$C$7</f>
        <v>5.1256391665588708E-2</v>
      </c>
      <c r="BC46" s="34">
        <f>$U$28/'Fixed data'!$C$7</f>
        <v>5.1256391665588708E-2</v>
      </c>
      <c r="BD46" s="34">
        <f>$U$28/'Fixed data'!$C$7</f>
        <v>5.1256391665588708E-2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5.2321479358931063E-2</v>
      </c>
      <c r="X47" s="34">
        <f>$V$28/'Fixed data'!$C$7</f>
        <v>5.2321479358931063E-2</v>
      </c>
      <c r="Y47" s="34">
        <f>$V$28/'Fixed data'!$C$7</f>
        <v>5.2321479358931063E-2</v>
      </c>
      <c r="Z47" s="34">
        <f>$V$28/'Fixed data'!$C$7</f>
        <v>5.2321479358931063E-2</v>
      </c>
      <c r="AA47" s="34">
        <f>$V$28/'Fixed data'!$C$7</f>
        <v>5.2321479358931063E-2</v>
      </c>
      <c r="AB47" s="34">
        <f>$V$28/'Fixed data'!$C$7</f>
        <v>5.2321479358931063E-2</v>
      </c>
      <c r="AC47" s="34">
        <f>$V$28/'Fixed data'!$C$7</f>
        <v>5.2321479358931063E-2</v>
      </c>
      <c r="AD47" s="34">
        <f>$V$28/'Fixed data'!$C$7</f>
        <v>5.2321479358931063E-2</v>
      </c>
      <c r="AE47" s="34">
        <f>$V$28/'Fixed data'!$C$7</f>
        <v>5.2321479358931063E-2</v>
      </c>
      <c r="AF47" s="34">
        <f>$V$28/'Fixed data'!$C$7</f>
        <v>5.2321479358931063E-2</v>
      </c>
      <c r="AG47" s="34">
        <f>$V$28/'Fixed data'!$C$7</f>
        <v>5.2321479358931063E-2</v>
      </c>
      <c r="AH47" s="34">
        <f>$V$28/'Fixed data'!$C$7</f>
        <v>5.2321479358931063E-2</v>
      </c>
      <c r="AI47" s="34">
        <f>$V$28/'Fixed data'!$C$7</f>
        <v>5.2321479358931063E-2</v>
      </c>
      <c r="AJ47" s="34">
        <f>$V$28/'Fixed data'!$C$7</f>
        <v>5.2321479358931063E-2</v>
      </c>
      <c r="AK47" s="34">
        <f>$V$28/'Fixed data'!$C$7</f>
        <v>5.2321479358931063E-2</v>
      </c>
      <c r="AL47" s="34">
        <f>$V$28/'Fixed data'!$C$7</f>
        <v>5.2321479358931063E-2</v>
      </c>
      <c r="AM47" s="34">
        <f>$V$28/'Fixed data'!$C$7</f>
        <v>5.2321479358931063E-2</v>
      </c>
      <c r="AN47" s="34">
        <f>$V$28/'Fixed data'!$C$7</f>
        <v>5.2321479358931063E-2</v>
      </c>
      <c r="AO47" s="34">
        <f>$V$28/'Fixed data'!$C$7</f>
        <v>5.2321479358931063E-2</v>
      </c>
      <c r="AP47" s="34">
        <f>$V$28/'Fixed data'!$C$7</f>
        <v>5.2321479358931063E-2</v>
      </c>
      <c r="AQ47" s="34">
        <f>$V$28/'Fixed data'!$C$7</f>
        <v>5.2321479358931063E-2</v>
      </c>
      <c r="AR47" s="34">
        <f>$V$28/'Fixed data'!$C$7</f>
        <v>5.2321479358931063E-2</v>
      </c>
      <c r="AS47" s="34">
        <f>$V$28/'Fixed data'!$C$7</f>
        <v>5.2321479358931063E-2</v>
      </c>
      <c r="AT47" s="34">
        <f>$V$28/'Fixed data'!$C$7</f>
        <v>5.2321479358931063E-2</v>
      </c>
      <c r="AU47" s="34">
        <f>$V$28/'Fixed data'!$C$7</f>
        <v>5.2321479358931063E-2</v>
      </c>
      <c r="AV47" s="34">
        <f>$V$28/'Fixed data'!$C$7</f>
        <v>5.2321479358931063E-2</v>
      </c>
      <c r="AW47" s="34">
        <f>$V$28/'Fixed data'!$C$7</f>
        <v>5.2321479358931063E-2</v>
      </c>
      <c r="AX47" s="34">
        <f>$V$28/'Fixed data'!$C$7</f>
        <v>5.2321479358931063E-2</v>
      </c>
      <c r="AY47" s="34">
        <f>$V$28/'Fixed data'!$C$7</f>
        <v>5.2321479358931063E-2</v>
      </c>
      <c r="AZ47" s="34">
        <f>$V$28/'Fixed data'!$C$7</f>
        <v>5.2321479358931063E-2</v>
      </c>
      <c r="BA47" s="34">
        <f>$V$28/'Fixed data'!$C$7</f>
        <v>5.2321479358931063E-2</v>
      </c>
      <c r="BB47" s="34">
        <f>$V$28/'Fixed data'!$C$7</f>
        <v>5.2321479358931063E-2</v>
      </c>
      <c r="BC47" s="34">
        <f>$V$28/'Fixed data'!$C$7</f>
        <v>5.2321479358931063E-2</v>
      </c>
      <c r="BD47" s="34">
        <f>$V$28/'Fixed data'!$C$7</f>
        <v>5.2321479358931063E-2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5.321412261169544E-2</v>
      </c>
      <c r="Y48" s="34">
        <f>$W$28/'Fixed data'!$C$7</f>
        <v>5.321412261169544E-2</v>
      </c>
      <c r="Z48" s="34">
        <f>$W$28/'Fixed data'!$C$7</f>
        <v>5.321412261169544E-2</v>
      </c>
      <c r="AA48" s="34">
        <f>$W$28/'Fixed data'!$C$7</f>
        <v>5.321412261169544E-2</v>
      </c>
      <c r="AB48" s="34">
        <f>$W$28/'Fixed data'!$C$7</f>
        <v>5.321412261169544E-2</v>
      </c>
      <c r="AC48" s="34">
        <f>$W$28/'Fixed data'!$C$7</f>
        <v>5.321412261169544E-2</v>
      </c>
      <c r="AD48" s="34">
        <f>$W$28/'Fixed data'!$C$7</f>
        <v>5.321412261169544E-2</v>
      </c>
      <c r="AE48" s="34">
        <f>$W$28/'Fixed data'!$C$7</f>
        <v>5.321412261169544E-2</v>
      </c>
      <c r="AF48" s="34">
        <f>$W$28/'Fixed data'!$C$7</f>
        <v>5.321412261169544E-2</v>
      </c>
      <c r="AG48" s="34">
        <f>$W$28/'Fixed data'!$C$7</f>
        <v>5.321412261169544E-2</v>
      </c>
      <c r="AH48" s="34">
        <f>$W$28/'Fixed data'!$C$7</f>
        <v>5.321412261169544E-2</v>
      </c>
      <c r="AI48" s="34">
        <f>$W$28/'Fixed data'!$C$7</f>
        <v>5.321412261169544E-2</v>
      </c>
      <c r="AJ48" s="34">
        <f>$W$28/'Fixed data'!$C$7</f>
        <v>5.321412261169544E-2</v>
      </c>
      <c r="AK48" s="34">
        <f>$W$28/'Fixed data'!$C$7</f>
        <v>5.321412261169544E-2</v>
      </c>
      <c r="AL48" s="34">
        <f>$W$28/'Fixed data'!$C$7</f>
        <v>5.321412261169544E-2</v>
      </c>
      <c r="AM48" s="34">
        <f>$W$28/'Fixed data'!$C$7</f>
        <v>5.321412261169544E-2</v>
      </c>
      <c r="AN48" s="34">
        <f>$W$28/'Fixed data'!$C$7</f>
        <v>5.321412261169544E-2</v>
      </c>
      <c r="AO48" s="34">
        <f>$W$28/'Fixed data'!$C$7</f>
        <v>5.321412261169544E-2</v>
      </c>
      <c r="AP48" s="34">
        <f>$W$28/'Fixed data'!$C$7</f>
        <v>5.321412261169544E-2</v>
      </c>
      <c r="AQ48" s="34">
        <f>$W$28/'Fixed data'!$C$7</f>
        <v>5.321412261169544E-2</v>
      </c>
      <c r="AR48" s="34">
        <f>$W$28/'Fixed data'!$C$7</f>
        <v>5.321412261169544E-2</v>
      </c>
      <c r="AS48" s="34">
        <f>$W$28/'Fixed data'!$C$7</f>
        <v>5.321412261169544E-2</v>
      </c>
      <c r="AT48" s="34">
        <f>$W$28/'Fixed data'!$C$7</f>
        <v>5.321412261169544E-2</v>
      </c>
      <c r="AU48" s="34">
        <f>$W$28/'Fixed data'!$C$7</f>
        <v>5.321412261169544E-2</v>
      </c>
      <c r="AV48" s="34">
        <f>$W$28/'Fixed data'!$C$7</f>
        <v>5.321412261169544E-2</v>
      </c>
      <c r="AW48" s="34">
        <f>$W$28/'Fixed data'!$C$7</f>
        <v>5.321412261169544E-2</v>
      </c>
      <c r="AX48" s="34">
        <f>$W$28/'Fixed data'!$C$7</f>
        <v>5.321412261169544E-2</v>
      </c>
      <c r="AY48" s="34">
        <f>$W$28/'Fixed data'!$C$7</f>
        <v>5.321412261169544E-2</v>
      </c>
      <c r="AZ48" s="34">
        <f>$W$28/'Fixed data'!$C$7</f>
        <v>5.321412261169544E-2</v>
      </c>
      <c r="BA48" s="34">
        <f>$W$28/'Fixed data'!$C$7</f>
        <v>5.321412261169544E-2</v>
      </c>
      <c r="BB48" s="34">
        <f>$W$28/'Fixed data'!$C$7</f>
        <v>5.321412261169544E-2</v>
      </c>
      <c r="BC48" s="34">
        <f>$W$28/'Fixed data'!$C$7</f>
        <v>5.321412261169544E-2</v>
      </c>
      <c r="BD48" s="34">
        <f>$W$28/'Fixed data'!$C$7</f>
        <v>5.321412261169544E-2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5.3945196999493156E-2</v>
      </c>
      <c r="Z49" s="34">
        <f>$X$28/'Fixed data'!$C$7</f>
        <v>5.3945196999493156E-2</v>
      </c>
      <c r="AA49" s="34">
        <f>$X$28/'Fixed data'!$C$7</f>
        <v>5.3945196999493156E-2</v>
      </c>
      <c r="AB49" s="34">
        <f>$X$28/'Fixed data'!$C$7</f>
        <v>5.3945196999493156E-2</v>
      </c>
      <c r="AC49" s="34">
        <f>$X$28/'Fixed data'!$C$7</f>
        <v>5.3945196999493156E-2</v>
      </c>
      <c r="AD49" s="34">
        <f>$X$28/'Fixed data'!$C$7</f>
        <v>5.3945196999493156E-2</v>
      </c>
      <c r="AE49" s="34">
        <f>$X$28/'Fixed data'!$C$7</f>
        <v>5.3945196999493156E-2</v>
      </c>
      <c r="AF49" s="34">
        <f>$X$28/'Fixed data'!$C$7</f>
        <v>5.3945196999493156E-2</v>
      </c>
      <c r="AG49" s="34">
        <f>$X$28/'Fixed data'!$C$7</f>
        <v>5.3945196999493156E-2</v>
      </c>
      <c r="AH49" s="34">
        <f>$X$28/'Fixed data'!$C$7</f>
        <v>5.3945196999493156E-2</v>
      </c>
      <c r="AI49" s="34">
        <f>$X$28/'Fixed data'!$C$7</f>
        <v>5.3945196999493156E-2</v>
      </c>
      <c r="AJ49" s="34">
        <f>$X$28/'Fixed data'!$C$7</f>
        <v>5.3945196999493156E-2</v>
      </c>
      <c r="AK49" s="34">
        <f>$X$28/'Fixed data'!$C$7</f>
        <v>5.3945196999493156E-2</v>
      </c>
      <c r="AL49" s="34">
        <f>$X$28/'Fixed data'!$C$7</f>
        <v>5.3945196999493156E-2</v>
      </c>
      <c r="AM49" s="34">
        <f>$X$28/'Fixed data'!$C$7</f>
        <v>5.3945196999493156E-2</v>
      </c>
      <c r="AN49" s="34">
        <f>$X$28/'Fixed data'!$C$7</f>
        <v>5.3945196999493156E-2</v>
      </c>
      <c r="AO49" s="34">
        <f>$X$28/'Fixed data'!$C$7</f>
        <v>5.3945196999493156E-2</v>
      </c>
      <c r="AP49" s="34">
        <f>$X$28/'Fixed data'!$C$7</f>
        <v>5.3945196999493156E-2</v>
      </c>
      <c r="AQ49" s="34">
        <f>$X$28/'Fixed data'!$C$7</f>
        <v>5.3945196999493156E-2</v>
      </c>
      <c r="AR49" s="34">
        <f>$X$28/'Fixed data'!$C$7</f>
        <v>5.3945196999493156E-2</v>
      </c>
      <c r="AS49" s="34">
        <f>$X$28/'Fixed data'!$C$7</f>
        <v>5.3945196999493156E-2</v>
      </c>
      <c r="AT49" s="34">
        <f>$X$28/'Fixed data'!$C$7</f>
        <v>5.3945196999493156E-2</v>
      </c>
      <c r="AU49" s="34">
        <f>$X$28/'Fixed data'!$C$7</f>
        <v>5.3945196999493156E-2</v>
      </c>
      <c r="AV49" s="34">
        <f>$X$28/'Fixed data'!$C$7</f>
        <v>5.3945196999493156E-2</v>
      </c>
      <c r="AW49" s="34">
        <f>$X$28/'Fixed data'!$C$7</f>
        <v>5.3945196999493156E-2</v>
      </c>
      <c r="AX49" s="34">
        <f>$X$28/'Fixed data'!$C$7</f>
        <v>5.3945196999493156E-2</v>
      </c>
      <c r="AY49" s="34">
        <f>$X$28/'Fixed data'!$C$7</f>
        <v>5.3945196999493156E-2</v>
      </c>
      <c r="AZ49" s="34">
        <f>$X$28/'Fixed data'!$C$7</f>
        <v>5.3945196999493156E-2</v>
      </c>
      <c r="BA49" s="34">
        <f>$X$28/'Fixed data'!$C$7</f>
        <v>5.3945196999493156E-2</v>
      </c>
      <c r="BB49" s="34">
        <f>$X$28/'Fixed data'!$C$7</f>
        <v>5.3945196999493156E-2</v>
      </c>
      <c r="BC49" s="34">
        <f>$X$28/'Fixed data'!$C$7</f>
        <v>5.3945196999493156E-2</v>
      </c>
      <c r="BD49" s="34">
        <f>$X$28/'Fixed data'!$C$7</f>
        <v>5.3945196999493156E-2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5.450978588506751E-2</v>
      </c>
      <c r="AA50" s="34">
        <f>$Y$28/'Fixed data'!$C$7</f>
        <v>5.450978588506751E-2</v>
      </c>
      <c r="AB50" s="34">
        <f>$Y$28/'Fixed data'!$C$7</f>
        <v>5.450978588506751E-2</v>
      </c>
      <c r="AC50" s="34">
        <f>$Y$28/'Fixed data'!$C$7</f>
        <v>5.450978588506751E-2</v>
      </c>
      <c r="AD50" s="34">
        <f>$Y$28/'Fixed data'!$C$7</f>
        <v>5.450978588506751E-2</v>
      </c>
      <c r="AE50" s="34">
        <f>$Y$28/'Fixed data'!$C$7</f>
        <v>5.450978588506751E-2</v>
      </c>
      <c r="AF50" s="34">
        <f>$Y$28/'Fixed data'!$C$7</f>
        <v>5.450978588506751E-2</v>
      </c>
      <c r="AG50" s="34">
        <f>$Y$28/'Fixed data'!$C$7</f>
        <v>5.450978588506751E-2</v>
      </c>
      <c r="AH50" s="34">
        <f>$Y$28/'Fixed data'!$C$7</f>
        <v>5.450978588506751E-2</v>
      </c>
      <c r="AI50" s="34">
        <f>$Y$28/'Fixed data'!$C$7</f>
        <v>5.450978588506751E-2</v>
      </c>
      <c r="AJ50" s="34">
        <f>$Y$28/'Fixed data'!$C$7</f>
        <v>5.450978588506751E-2</v>
      </c>
      <c r="AK50" s="34">
        <f>$Y$28/'Fixed data'!$C$7</f>
        <v>5.450978588506751E-2</v>
      </c>
      <c r="AL50" s="34">
        <f>$Y$28/'Fixed data'!$C$7</f>
        <v>5.450978588506751E-2</v>
      </c>
      <c r="AM50" s="34">
        <f>$Y$28/'Fixed data'!$C$7</f>
        <v>5.450978588506751E-2</v>
      </c>
      <c r="AN50" s="34">
        <f>$Y$28/'Fixed data'!$C$7</f>
        <v>5.450978588506751E-2</v>
      </c>
      <c r="AO50" s="34">
        <f>$Y$28/'Fixed data'!$C$7</f>
        <v>5.450978588506751E-2</v>
      </c>
      <c r="AP50" s="34">
        <f>$Y$28/'Fixed data'!$C$7</f>
        <v>5.450978588506751E-2</v>
      </c>
      <c r="AQ50" s="34">
        <f>$Y$28/'Fixed data'!$C$7</f>
        <v>5.450978588506751E-2</v>
      </c>
      <c r="AR50" s="34">
        <f>$Y$28/'Fixed data'!$C$7</f>
        <v>5.450978588506751E-2</v>
      </c>
      <c r="AS50" s="34">
        <f>$Y$28/'Fixed data'!$C$7</f>
        <v>5.450978588506751E-2</v>
      </c>
      <c r="AT50" s="34">
        <f>$Y$28/'Fixed data'!$C$7</f>
        <v>5.450978588506751E-2</v>
      </c>
      <c r="AU50" s="34">
        <f>$Y$28/'Fixed data'!$C$7</f>
        <v>5.450978588506751E-2</v>
      </c>
      <c r="AV50" s="34">
        <f>$Y$28/'Fixed data'!$C$7</f>
        <v>5.450978588506751E-2</v>
      </c>
      <c r="AW50" s="34">
        <f>$Y$28/'Fixed data'!$C$7</f>
        <v>5.450978588506751E-2</v>
      </c>
      <c r="AX50" s="34">
        <f>$Y$28/'Fixed data'!$C$7</f>
        <v>5.450978588506751E-2</v>
      </c>
      <c r="AY50" s="34">
        <f>$Y$28/'Fixed data'!$C$7</f>
        <v>5.450978588506751E-2</v>
      </c>
      <c r="AZ50" s="34">
        <f>$Y$28/'Fixed data'!$C$7</f>
        <v>5.450978588506751E-2</v>
      </c>
      <c r="BA50" s="34">
        <f>$Y$28/'Fixed data'!$C$7</f>
        <v>5.450978588506751E-2</v>
      </c>
      <c r="BB50" s="34">
        <f>$Y$28/'Fixed data'!$C$7</f>
        <v>5.450978588506751E-2</v>
      </c>
      <c r="BC50" s="34">
        <f>$Y$28/'Fixed data'!$C$7</f>
        <v>5.450978588506751E-2</v>
      </c>
      <c r="BD50" s="34">
        <f>$Y$28/'Fixed data'!$C$7</f>
        <v>5.450978588506751E-2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5.4911526831620351E-2</v>
      </c>
      <c r="AB51" s="34">
        <f>$Z$28/'Fixed data'!$C$7</f>
        <v>5.4911526831620351E-2</v>
      </c>
      <c r="AC51" s="34">
        <f>$Z$28/'Fixed data'!$C$7</f>
        <v>5.4911526831620351E-2</v>
      </c>
      <c r="AD51" s="34">
        <f>$Z$28/'Fixed data'!$C$7</f>
        <v>5.4911526831620351E-2</v>
      </c>
      <c r="AE51" s="34">
        <f>$Z$28/'Fixed data'!$C$7</f>
        <v>5.4911526831620351E-2</v>
      </c>
      <c r="AF51" s="34">
        <f>$Z$28/'Fixed data'!$C$7</f>
        <v>5.4911526831620351E-2</v>
      </c>
      <c r="AG51" s="34">
        <f>$Z$28/'Fixed data'!$C$7</f>
        <v>5.4911526831620351E-2</v>
      </c>
      <c r="AH51" s="34">
        <f>$Z$28/'Fixed data'!$C$7</f>
        <v>5.4911526831620351E-2</v>
      </c>
      <c r="AI51" s="34">
        <f>$Z$28/'Fixed data'!$C$7</f>
        <v>5.4911526831620351E-2</v>
      </c>
      <c r="AJ51" s="34">
        <f>$Z$28/'Fixed data'!$C$7</f>
        <v>5.4911526831620351E-2</v>
      </c>
      <c r="AK51" s="34">
        <f>$Z$28/'Fixed data'!$C$7</f>
        <v>5.4911526831620351E-2</v>
      </c>
      <c r="AL51" s="34">
        <f>$Z$28/'Fixed data'!$C$7</f>
        <v>5.4911526831620351E-2</v>
      </c>
      <c r="AM51" s="34">
        <f>$Z$28/'Fixed data'!$C$7</f>
        <v>5.4911526831620351E-2</v>
      </c>
      <c r="AN51" s="34">
        <f>$Z$28/'Fixed data'!$C$7</f>
        <v>5.4911526831620351E-2</v>
      </c>
      <c r="AO51" s="34">
        <f>$Z$28/'Fixed data'!$C$7</f>
        <v>5.4911526831620351E-2</v>
      </c>
      <c r="AP51" s="34">
        <f>$Z$28/'Fixed data'!$C$7</f>
        <v>5.4911526831620351E-2</v>
      </c>
      <c r="AQ51" s="34">
        <f>$Z$28/'Fixed data'!$C$7</f>
        <v>5.4911526831620351E-2</v>
      </c>
      <c r="AR51" s="34">
        <f>$Z$28/'Fixed data'!$C$7</f>
        <v>5.4911526831620351E-2</v>
      </c>
      <c r="AS51" s="34">
        <f>$Z$28/'Fixed data'!$C$7</f>
        <v>5.4911526831620351E-2</v>
      </c>
      <c r="AT51" s="34">
        <f>$Z$28/'Fixed data'!$C$7</f>
        <v>5.4911526831620351E-2</v>
      </c>
      <c r="AU51" s="34">
        <f>$Z$28/'Fixed data'!$C$7</f>
        <v>5.4911526831620351E-2</v>
      </c>
      <c r="AV51" s="34">
        <f>$Z$28/'Fixed data'!$C$7</f>
        <v>5.4911526831620351E-2</v>
      </c>
      <c r="AW51" s="34">
        <f>$Z$28/'Fixed data'!$C$7</f>
        <v>5.4911526831620351E-2</v>
      </c>
      <c r="AX51" s="34">
        <f>$Z$28/'Fixed data'!$C$7</f>
        <v>5.4911526831620351E-2</v>
      </c>
      <c r="AY51" s="34">
        <f>$Z$28/'Fixed data'!$C$7</f>
        <v>5.4911526831620351E-2</v>
      </c>
      <c r="AZ51" s="34">
        <f>$Z$28/'Fixed data'!$C$7</f>
        <v>5.4911526831620351E-2</v>
      </c>
      <c r="BA51" s="34">
        <f>$Z$28/'Fixed data'!$C$7</f>
        <v>5.4911526831620351E-2</v>
      </c>
      <c r="BB51" s="34">
        <f>$Z$28/'Fixed data'!$C$7</f>
        <v>5.4911526831620351E-2</v>
      </c>
      <c r="BC51" s="34">
        <f>$Z$28/'Fixed data'!$C$7</f>
        <v>5.4911526831620351E-2</v>
      </c>
      <c r="BD51" s="34">
        <f>$Z$28/'Fixed data'!$C$7</f>
        <v>5.4911526831620351E-2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5.5172068415538011E-2</v>
      </c>
      <c r="AC52" s="34">
        <f>$AA$28/'Fixed data'!$C$7</f>
        <v>5.5172068415538011E-2</v>
      </c>
      <c r="AD52" s="34">
        <f>$AA$28/'Fixed data'!$C$7</f>
        <v>5.5172068415538011E-2</v>
      </c>
      <c r="AE52" s="34">
        <f>$AA$28/'Fixed data'!$C$7</f>
        <v>5.5172068415538011E-2</v>
      </c>
      <c r="AF52" s="34">
        <f>$AA$28/'Fixed data'!$C$7</f>
        <v>5.5172068415538011E-2</v>
      </c>
      <c r="AG52" s="34">
        <f>$AA$28/'Fixed data'!$C$7</f>
        <v>5.5172068415538011E-2</v>
      </c>
      <c r="AH52" s="34">
        <f>$AA$28/'Fixed data'!$C$7</f>
        <v>5.5172068415538011E-2</v>
      </c>
      <c r="AI52" s="34">
        <f>$AA$28/'Fixed data'!$C$7</f>
        <v>5.5172068415538011E-2</v>
      </c>
      <c r="AJ52" s="34">
        <f>$AA$28/'Fixed data'!$C$7</f>
        <v>5.5172068415538011E-2</v>
      </c>
      <c r="AK52" s="34">
        <f>$AA$28/'Fixed data'!$C$7</f>
        <v>5.5172068415538011E-2</v>
      </c>
      <c r="AL52" s="34">
        <f>$AA$28/'Fixed data'!$C$7</f>
        <v>5.5172068415538011E-2</v>
      </c>
      <c r="AM52" s="34">
        <f>$AA$28/'Fixed data'!$C$7</f>
        <v>5.5172068415538011E-2</v>
      </c>
      <c r="AN52" s="34">
        <f>$AA$28/'Fixed data'!$C$7</f>
        <v>5.5172068415538011E-2</v>
      </c>
      <c r="AO52" s="34">
        <f>$AA$28/'Fixed data'!$C$7</f>
        <v>5.5172068415538011E-2</v>
      </c>
      <c r="AP52" s="34">
        <f>$AA$28/'Fixed data'!$C$7</f>
        <v>5.5172068415538011E-2</v>
      </c>
      <c r="AQ52" s="34">
        <f>$AA$28/'Fixed data'!$C$7</f>
        <v>5.5172068415538011E-2</v>
      </c>
      <c r="AR52" s="34">
        <f>$AA$28/'Fixed data'!$C$7</f>
        <v>5.5172068415538011E-2</v>
      </c>
      <c r="AS52" s="34">
        <f>$AA$28/'Fixed data'!$C$7</f>
        <v>5.5172068415538011E-2</v>
      </c>
      <c r="AT52" s="34">
        <f>$AA$28/'Fixed data'!$C$7</f>
        <v>5.5172068415538011E-2</v>
      </c>
      <c r="AU52" s="34">
        <f>$AA$28/'Fixed data'!$C$7</f>
        <v>5.5172068415538011E-2</v>
      </c>
      <c r="AV52" s="34">
        <f>$AA$28/'Fixed data'!$C$7</f>
        <v>5.5172068415538011E-2</v>
      </c>
      <c r="AW52" s="34">
        <f>$AA$28/'Fixed data'!$C$7</f>
        <v>5.5172068415538011E-2</v>
      </c>
      <c r="AX52" s="34">
        <f>$AA$28/'Fixed data'!$C$7</f>
        <v>5.5172068415538011E-2</v>
      </c>
      <c r="AY52" s="34">
        <f>$AA$28/'Fixed data'!$C$7</f>
        <v>5.5172068415538011E-2</v>
      </c>
      <c r="AZ52" s="34">
        <f>$AA$28/'Fixed data'!$C$7</f>
        <v>5.5172068415538011E-2</v>
      </c>
      <c r="BA52" s="34">
        <f>$AA$28/'Fixed data'!$C$7</f>
        <v>5.5172068415538011E-2</v>
      </c>
      <c r="BB52" s="34">
        <f>$AA$28/'Fixed data'!$C$7</f>
        <v>5.5172068415538011E-2</v>
      </c>
      <c r="BC52" s="34">
        <f>$AA$28/'Fixed data'!$C$7</f>
        <v>5.5172068415538011E-2</v>
      </c>
      <c r="BD52" s="34">
        <f>$AA$28/'Fixed data'!$C$7</f>
        <v>5.5172068415538011E-2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5.5296589588652426E-2</v>
      </c>
      <c r="AD53" s="34">
        <f>$AB$28/'Fixed data'!$C$7</f>
        <v>5.5296589588652426E-2</v>
      </c>
      <c r="AE53" s="34">
        <f>$AB$28/'Fixed data'!$C$7</f>
        <v>5.5296589588652426E-2</v>
      </c>
      <c r="AF53" s="34">
        <f>$AB$28/'Fixed data'!$C$7</f>
        <v>5.5296589588652426E-2</v>
      </c>
      <c r="AG53" s="34">
        <f>$AB$28/'Fixed data'!$C$7</f>
        <v>5.5296589588652426E-2</v>
      </c>
      <c r="AH53" s="34">
        <f>$AB$28/'Fixed data'!$C$7</f>
        <v>5.5296589588652426E-2</v>
      </c>
      <c r="AI53" s="34">
        <f>$AB$28/'Fixed data'!$C$7</f>
        <v>5.5296589588652426E-2</v>
      </c>
      <c r="AJ53" s="34">
        <f>$AB$28/'Fixed data'!$C$7</f>
        <v>5.5296589588652426E-2</v>
      </c>
      <c r="AK53" s="34">
        <f>$AB$28/'Fixed data'!$C$7</f>
        <v>5.5296589588652426E-2</v>
      </c>
      <c r="AL53" s="34">
        <f>$AB$28/'Fixed data'!$C$7</f>
        <v>5.5296589588652426E-2</v>
      </c>
      <c r="AM53" s="34">
        <f>$AB$28/'Fixed data'!$C$7</f>
        <v>5.5296589588652426E-2</v>
      </c>
      <c r="AN53" s="34">
        <f>$AB$28/'Fixed data'!$C$7</f>
        <v>5.5296589588652426E-2</v>
      </c>
      <c r="AO53" s="34">
        <f>$AB$28/'Fixed data'!$C$7</f>
        <v>5.5296589588652426E-2</v>
      </c>
      <c r="AP53" s="34">
        <f>$AB$28/'Fixed data'!$C$7</f>
        <v>5.5296589588652426E-2</v>
      </c>
      <c r="AQ53" s="34">
        <f>$AB$28/'Fixed data'!$C$7</f>
        <v>5.5296589588652426E-2</v>
      </c>
      <c r="AR53" s="34">
        <f>$AB$28/'Fixed data'!$C$7</f>
        <v>5.5296589588652426E-2</v>
      </c>
      <c r="AS53" s="34">
        <f>$AB$28/'Fixed data'!$C$7</f>
        <v>5.5296589588652426E-2</v>
      </c>
      <c r="AT53" s="34">
        <f>$AB$28/'Fixed data'!$C$7</f>
        <v>5.5296589588652426E-2</v>
      </c>
      <c r="AU53" s="34">
        <f>$AB$28/'Fixed data'!$C$7</f>
        <v>5.5296589588652426E-2</v>
      </c>
      <c r="AV53" s="34">
        <f>$AB$28/'Fixed data'!$C$7</f>
        <v>5.5296589588652426E-2</v>
      </c>
      <c r="AW53" s="34">
        <f>$AB$28/'Fixed data'!$C$7</f>
        <v>5.5296589588652426E-2</v>
      </c>
      <c r="AX53" s="34">
        <f>$AB$28/'Fixed data'!$C$7</f>
        <v>5.5296589588652426E-2</v>
      </c>
      <c r="AY53" s="34">
        <f>$AB$28/'Fixed data'!$C$7</f>
        <v>5.5296589588652426E-2</v>
      </c>
      <c r="AZ53" s="34">
        <f>$AB$28/'Fixed data'!$C$7</f>
        <v>5.5296589588652426E-2</v>
      </c>
      <c r="BA53" s="34">
        <f>$AB$28/'Fixed data'!$C$7</f>
        <v>5.5296589588652426E-2</v>
      </c>
      <c r="BB53" s="34">
        <f>$AB$28/'Fixed data'!$C$7</f>
        <v>5.5296589588652426E-2</v>
      </c>
      <c r="BC53" s="34">
        <f>$AB$28/'Fixed data'!$C$7</f>
        <v>5.5296589588652426E-2</v>
      </c>
      <c r="BD53" s="34">
        <f>$AB$28/'Fixed data'!$C$7</f>
        <v>5.5296589588652426E-2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5.5350058202108657E-2</v>
      </c>
      <c r="AE54" s="34">
        <f>$AC$28/'Fixed data'!$C$7</f>
        <v>5.5350058202108657E-2</v>
      </c>
      <c r="AF54" s="34">
        <f>$AC$28/'Fixed data'!$C$7</f>
        <v>5.5350058202108657E-2</v>
      </c>
      <c r="AG54" s="34">
        <f>$AC$28/'Fixed data'!$C$7</f>
        <v>5.5350058202108657E-2</v>
      </c>
      <c r="AH54" s="34">
        <f>$AC$28/'Fixed data'!$C$7</f>
        <v>5.5350058202108657E-2</v>
      </c>
      <c r="AI54" s="34">
        <f>$AC$28/'Fixed data'!$C$7</f>
        <v>5.5350058202108657E-2</v>
      </c>
      <c r="AJ54" s="34">
        <f>$AC$28/'Fixed data'!$C$7</f>
        <v>5.5350058202108657E-2</v>
      </c>
      <c r="AK54" s="34">
        <f>$AC$28/'Fixed data'!$C$7</f>
        <v>5.5350058202108657E-2</v>
      </c>
      <c r="AL54" s="34">
        <f>$AC$28/'Fixed data'!$C$7</f>
        <v>5.5350058202108657E-2</v>
      </c>
      <c r="AM54" s="34">
        <f>$AC$28/'Fixed data'!$C$7</f>
        <v>5.5350058202108657E-2</v>
      </c>
      <c r="AN54" s="34">
        <f>$AC$28/'Fixed data'!$C$7</f>
        <v>5.5350058202108657E-2</v>
      </c>
      <c r="AO54" s="34">
        <f>$AC$28/'Fixed data'!$C$7</f>
        <v>5.5350058202108657E-2</v>
      </c>
      <c r="AP54" s="34">
        <f>$AC$28/'Fixed data'!$C$7</f>
        <v>5.5350058202108657E-2</v>
      </c>
      <c r="AQ54" s="34">
        <f>$AC$28/'Fixed data'!$C$7</f>
        <v>5.5350058202108657E-2</v>
      </c>
      <c r="AR54" s="34">
        <f>$AC$28/'Fixed data'!$C$7</f>
        <v>5.5350058202108657E-2</v>
      </c>
      <c r="AS54" s="34">
        <f>$AC$28/'Fixed data'!$C$7</f>
        <v>5.5350058202108657E-2</v>
      </c>
      <c r="AT54" s="34">
        <f>$AC$28/'Fixed data'!$C$7</f>
        <v>5.5350058202108657E-2</v>
      </c>
      <c r="AU54" s="34">
        <f>$AC$28/'Fixed data'!$C$7</f>
        <v>5.5350058202108657E-2</v>
      </c>
      <c r="AV54" s="34">
        <f>$AC$28/'Fixed data'!$C$7</f>
        <v>5.5350058202108657E-2</v>
      </c>
      <c r="AW54" s="34">
        <f>$AC$28/'Fixed data'!$C$7</f>
        <v>5.5350058202108657E-2</v>
      </c>
      <c r="AX54" s="34">
        <f>$AC$28/'Fixed data'!$C$7</f>
        <v>5.5350058202108657E-2</v>
      </c>
      <c r="AY54" s="34">
        <f>$AC$28/'Fixed data'!$C$7</f>
        <v>5.5350058202108657E-2</v>
      </c>
      <c r="AZ54" s="34">
        <f>$AC$28/'Fixed data'!$C$7</f>
        <v>5.5350058202108657E-2</v>
      </c>
      <c r="BA54" s="34">
        <f>$AC$28/'Fixed data'!$C$7</f>
        <v>5.5350058202108657E-2</v>
      </c>
      <c r="BB54" s="34">
        <f>$AC$28/'Fixed data'!$C$7</f>
        <v>5.5350058202108657E-2</v>
      </c>
      <c r="BC54" s="34">
        <f>$AC$28/'Fixed data'!$C$7</f>
        <v>5.5350058202108657E-2</v>
      </c>
      <c r="BD54" s="34">
        <f>$AC$28/'Fixed data'!$C$7</f>
        <v>5.5350058202108657E-2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5.5367088192968004E-2</v>
      </c>
      <c r="AF55" s="34">
        <f>$AD$28/'Fixed data'!$C$7</f>
        <v>5.5367088192968004E-2</v>
      </c>
      <c r="AG55" s="34">
        <f>$AD$28/'Fixed data'!$C$7</f>
        <v>5.5367088192968004E-2</v>
      </c>
      <c r="AH55" s="34">
        <f>$AD$28/'Fixed data'!$C$7</f>
        <v>5.5367088192968004E-2</v>
      </c>
      <c r="AI55" s="34">
        <f>$AD$28/'Fixed data'!$C$7</f>
        <v>5.5367088192968004E-2</v>
      </c>
      <c r="AJ55" s="34">
        <f>$AD$28/'Fixed data'!$C$7</f>
        <v>5.5367088192968004E-2</v>
      </c>
      <c r="AK55" s="34">
        <f>$AD$28/'Fixed data'!$C$7</f>
        <v>5.5367088192968004E-2</v>
      </c>
      <c r="AL55" s="34">
        <f>$AD$28/'Fixed data'!$C$7</f>
        <v>5.5367088192968004E-2</v>
      </c>
      <c r="AM55" s="34">
        <f>$AD$28/'Fixed data'!$C$7</f>
        <v>5.5367088192968004E-2</v>
      </c>
      <c r="AN55" s="34">
        <f>$AD$28/'Fixed data'!$C$7</f>
        <v>5.5367088192968004E-2</v>
      </c>
      <c r="AO55" s="34">
        <f>$AD$28/'Fixed data'!$C$7</f>
        <v>5.5367088192968004E-2</v>
      </c>
      <c r="AP55" s="34">
        <f>$AD$28/'Fixed data'!$C$7</f>
        <v>5.5367088192968004E-2</v>
      </c>
      <c r="AQ55" s="34">
        <f>$AD$28/'Fixed data'!$C$7</f>
        <v>5.5367088192968004E-2</v>
      </c>
      <c r="AR55" s="34">
        <f>$AD$28/'Fixed data'!$C$7</f>
        <v>5.5367088192968004E-2</v>
      </c>
      <c r="AS55" s="34">
        <f>$AD$28/'Fixed data'!$C$7</f>
        <v>5.5367088192968004E-2</v>
      </c>
      <c r="AT55" s="34">
        <f>$AD$28/'Fixed data'!$C$7</f>
        <v>5.5367088192968004E-2</v>
      </c>
      <c r="AU55" s="34">
        <f>$AD$28/'Fixed data'!$C$7</f>
        <v>5.5367088192968004E-2</v>
      </c>
      <c r="AV55" s="34">
        <f>$AD$28/'Fixed data'!$C$7</f>
        <v>5.5367088192968004E-2</v>
      </c>
      <c r="AW55" s="34">
        <f>$AD$28/'Fixed data'!$C$7</f>
        <v>5.5367088192968004E-2</v>
      </c>
      <c r="AX55" s="34">
        <f>$AD$28/'Fixed data'!$C$7</f>
        <v>5.5367088192968004E-2</v>
      </c>
      <c r="AY55" s="34">
        <f>$AD$28/'Fixed data'!$C$7</f>
        <v>5.5367088192968004E-2</v>
      </c>
      <c r="AZ55" s="34">
        <f>$AD$28/'Fixed data'!$C$7</f>
        <v>5.5367088192968004E-2</v>
      </c>
      <c r="BA55" s="34">
        <f>$AD$28/'Fixed data'!$C$7</f>
        <v>5.5367088192968004E-2</v>
      </c>
      <c r="BB55" s="34">
        <f>$AD$28/'Fixed data'!$C$7</f>
        <v>5.5367088192968004E-2</v>
      </c>
      <c r="BC55" s="34">
        <f>$AD$28/'Fixed data'!$C$7</f>
        <v>5.5367088192968004E-2</v>
      </c>
      <c r="BD55" s="34">
        <f>$AD$28/'Fixed data'!$C$7</f>
        <v>5.5367088192968004E-2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5.5371368641085668E-2</v>
      </c>
      <c r="AG56" s="34">
        <f>$AE$28/'Fixed data'!$C$7</f>
        <v>5.5371368641085668E-2</v>
      </c>
      <c r="AH56" s="34">
        <f>$AE$28/'Fixed data'!$C$7</f>
        <v>5.5371368641085668E-2</v>
      </c>
      <c r="AI56" s="34">
        <f>$AE$28/'Fixed data'!$C$7</f>
        <v>5.5371368641085668E-2</v>
      </c>
      <c r="AJ56" s="34">
        <f>$AE$28/'Fixed data'!$C$7</f>
        <v>5.5371368641085668E-2</v>
      </c>
      <c r="AK56" s="34">
        <f>$AE$28/'Fixed data'!$C$7</f>
        <v>5.5371368641085668E-2</v>
      </c>
      <c r="AL56" s="34">
        <f>$AE$28/'Fixed data'!$C$7</f>
        <v>5.5371368641085668E-2</v>
      </c>
      <c r="AM56" s="34">
        <f>$AE$28/'Fixed data'!$C$7</f>
        <v>5.5371368641085668E-2</v>
      </c>
      <c r="AN56" s="34">
        <f>$AE$28/'Fixed data'!$C$7</f>
        <v>5.5371368641085668E-2</v>
      </c>
      <c r="AO56" s="34">
        <f>$AE$28/'Fixed data'!$C$7</f>
        <v>5.5371368641085668E-2</v>
      </c>
      <c r="AP56" s="34">
        <f>$AE$28/'Fixed data'!$C$7</f>
        <v>5.5371368641085668E-2</v>
      </c>
      <c r="AQ56" s="34">
        <f>$AE$28/'Fixed data'!$C$7</f>
        <v>5.5371368641085668E-2</v>
      </c>
      <c r="AR56" s="34">
        <f>$AE$28/'Fixed data'!$C$7</f>
        <v>5.5371368641085668E-2</v>
      </c>
      <c r="AS56" s="34">
        <f>$AE$28/'Fixed data'!$C$7</f>
        <v>5.5371368641085668E-2</v>
      </c>
      <c r="AT56" s="34">
        <f>$AE$28/'Fixed data'!$C$7</f>
        <v>5.5371368641085668E-2</v>
      </c>
      <c r="AU56" s="34">
        <f>$AE$28/'Fixed data'!$C$7</f>
        <v>5.5371368641085668E-2</v>
      </c>
      <c r="AV56" s="34">
        <f>$AE$28/'Fixed data'!$C$7</f>
        <v>5.5371368641085668E-2</v>
      </c>
      <c r="AW56" s="34">
        <f>$AE$28/'Fixed data'!$C$7</f>
        <v>5.5371368641085668E-2</v>
      </c>
      <c r="AX56" s="34">
        <f>$AE$28/'Fixed data'!$C$7</f>
        <v>5.5371368641085668E-2</v>
      </c>
      <c r="AY56" s="34">
        <f>$AE$28/'Fixed data'!$C$7</f>
        <v>5.5371368641085668E-2</v>
      </c>
      <c r="AZ56" s="34">
        <f>$AE$28/'Fixed data'!$C$7</f>
        <v>5.5371368641085668E-2</v>
      </c>
      <c r="BA56" s="34">
        <f>$AE$28/'Fixed data'!$C$7</f>
        <v>5.5371368641085668E-2</v>
      </c>
      <c r="BB56" s="34">
        <f>$AE$28/'Fixed data'!$C$7</f>
        <v>5.5371368641085668E-2</v>
      </c>
      <c r="BC56" s="34">
        <f>$AE$28/'Fixed data'!$C$7</f>
        <v>5.5371368641085668E-2</v>
      </c>
      <c r="BD56" s="34">
        <f>$AE$28/'Fixed data'!$C$7</f>
        <v>5.5371368641085668E-2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5.5372587525181684E-2</v>
      </c>
      <c r="AH57" s="34">
        <f>$AF$28/'Fixed data'!$C$7</f>
        <v>5.5372587525181684E-2</v>
      </c>
      <c r="AI57" s="34">
        <f>$AF$28/'Fixed data'!$C$7</f>
        <v>5.5372587525181684E-2</v>
      </c>
      <c r="AJ57" s="34">
        <f>$AF$28/'Fixed data'!$C$7</f>
        <v>5.5372587525181684E-2</v>
      </c>
      <c r="AK57" s="34">
        <f>$AF$28/'Fixed data'!$C$7</f>
        <v>5.5372587525181684E-2</v>
      </c>
      <c r="AL57" s="34">
        <f>$AF$28/'Fixed data'!$C$7</f>
        <v>5.5372587525181684E-2</v>
      </c>
      <c r="AM57" s="34">
        <f>$AF$28/'Fixed data'!$C$7</f>
        <v>5.5372587525181684E-2</v>
      </c>
      <c r="AN57" s="34">
        <f>$AF$28/'Fixed data'!$C$7</f>
        <v>5.5372587525181684E-2</v>
      </c>
      <c r="AO57" s="34">
        <f>$AF$28/'Fixed data'!$C$7</f>
        <v>5.5372587525181684E-2</v>
      </c>
      <c r="AP57" s="34">
        <f>$AF$28/'Fixed data'!$C$7</f>
        <v>5.5372587525181684E-2</v>
      </c>
      <c r="AQ57" s="34">
        <f>$AF$28/'Fixed data'!$C$7</f>
        <v>5.5372587525181684E-2</v>
      </c>
      <c r="AR57" s="34">
        <f>$AF$28/'Fixed data'!$C$7</f>
        <v>5.5372587525181684E-2</v>
      </c>
      <c r="AS57" s="34">
        <f>$AF$28/'Fixed data'!$C$7</f>
        <v>5.5372587525181684E-2</v>
      </c>
      <c r="AT57" s="34">
        <f>$AF$28/'Fixed data'!$C$7</f>
        <v>5.5372587525181684E-2</v>
      </c>
      <c r="AU57" s="34">
        <f>$AF$28/'Fixed data'!$C$7</f>
        <v>5.5372587525181684E-2</v>
      </c>
      <c r="AV57" s="34">
        <f>$AF$28/'Fixed data'!$C$7</f>
        <v>5.5372587525181684E-2</v>
      </c>
      <c r="AW57" s="34">
        <f>$AF$28/'Fixed data'!$C$7</f>
        <v>5.5372587525181684E-2</v>
      </c>
      <c r="AX57" s="34">
        <f>$AF$28/'Fixed data'!$C$7</f>
        <v>5.5372587525181684E-2</v>
      </c>
      <c r="AY57" s="34">
        <f>$AF$28/'Fixed data'!$C$7</f>
        <v>5.5372587525181684E-2</v>
      </c>
      <c r="AZ57" s="34">
        <f>$AF$28/'Fixed data'!$C$7</f>
        <v>5.5372587525181684E-2</v>
      </c>
      <c r="BA57" s="34">
        <f>$AF$28/'Fixed data'!$C$7</f>
        <v>5.5372587525181684E-2</v>
      </c>
      <c r="BB57" s="34">
        <f>$AF$28/'Fixed data'!$C$7</f>
        <v>5.5372587525181684E-2</v>
      </c>
      <c r="BC57" s="34">
        <f>$AF$28/'Fixed data'!$C$7</f>
        <v>5.5372587525181684E-2</v>
      </c>
      <c r="BD57" s="34">
        <f>$AF$28/'Fixed data'!$C$7</f>
        <v>5.5372587525181684E-2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5.5372587525181684E-2</v>
      </c>
      <c r="AI58" s="34">
        <f>$AG$28/'Fixed data'!$C$7</f>
        <v>5.5372587525181684E-2</v>
      </c>
      <c r="AJ58" s="34">
        <f>$AG$28/'Fixed data'!$C$7</f>
        <v>5.5372587525181684E-2</v>
      </c>
      <c r="AK58" s="34">
        <f>$AG$28/'Fixed data'!$C$7</f>
        <v>5.5372587525181684E-2</v>
      </c>
      <c r="AL58" s="34">
        <f>$AG$28/'Fixed data'!$C$7</f>
        <v>5.5372587525181684E-2</v>
      </c>
      <c r="AM58" s="34">
        <f>$AG$28/'Fixed data'!$C$7</f>
        <v>5.5372587525181684E-2</v>
      </c>
      <c r="AN58" s="34">
        <f>$AG$28/'Fixed data'!$C$7</f>
        <v>5.5372587525181684E-2</v>
      </c>
      <c r="AO58" s="34">
        <f>$AG$28/'Fixed data'!$C$7</f>
        <v>5.5372587525181684E-2</v>
      </c>
      <c r="AP58" s="34">
        <f>$AG$28/'Fixed data'!$C$7</f>
        <v>5.5372587525181684E-2</v>
      </c>
      <c r="AQ58" s="34">
        <f>$AG$28/'Fixed data'!$C$7</f>
        <v>5.5372587525181684E-2</v>
      </c>
      <c r="AR58" s="34">
        <f>$AG$28/'Fixed data'!$C$7</f>
        <v>5.5372587525181684E-2</v>
      </c>
      <c r="AS58" s="34">
        <f>$AG$28/'Fixed data'!$C$7</f>
        <v>5.5372587525181684E-2</v>
      </c>
      <c r="AT58" s="34">
        <f>$AG$28/'Fixed data'!$C$7</f>
        <v>5.5372587525181684E-2</v>
      </c>
      <c r="AU58" s="34">
        <f>$AG$28/'Fixed data'!$C$7</f>
        <v>5.5372587525181684E-2</v>
      </c>
      <c r="AV58" s="34">
        <f>$AG$28/'Fixed data'!$C$7</f>
        <v>5.5372587525181684E-2</v>
      </c>
      <c r="AW58" s="34">
        <f>$AG$28/'Fixed data'!$C$7</f>
        <v>5.5372587525181684E-2</v>
      </c>
      <c r="AX58" s="34">
        <f>$AG$28/'Fixed data'!$C$7</f>
        <v>5.5372587525181684E-2</v>
      </c>
      <c r="AY58" s="34">
        <f>$AG$28/'Fixed data'!$C$7</f>
        <v>5.5372587525181684E-2</v>
      </c>
      <c r="AZ58" s="34">
        <f>$AG$28/'Fixed data'!$C$7</f>
        <v>5.5372587525181684E-2</v>
      </c>
      <c r="BA58" s="34">
        <f>$AG$28/'Fixed data'!$C$7</f>
        <v>5.5372587525181684E-2</v>
      </c>
      <c r="BB58" s="34">
        <f>$AG$28/'Fixed data'!$C$7</f>
        <v>5.5372587525181684E-2</v>
      </c>
      <c r="BC58" s="34">
        <f>$AG$28/'Fixed data'!$C$7</f>
        <v>5.5372587525181684E-2</v>
      </c>
      <c r="BD58" s="34">
        <f>$AG$28/'Fixed data'!$C$7</f>
        <v>5.5372587525181684E-2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5.5372587525181684E-2</v>
      </c>
      <c r="AJ59" s="34">
        <f>$AH$28/'Fixed data'!$C$7</f>
        <v>5.5372587525181684E-2</v>
      </c>
      <c r="AK59" s="34">
        <f>$AH$28/'Fixed data'!$C$7</f>
        <v>5.5372587525181684E-2</v>
      </c>
      <c r="AL59" s="34">
        <f>$AH$28/'Fixed data'!$C$7</f>
        <v>5.5372587525181684E-2</v>
      </c>
      <c r="AM59" s="34">
        <f>$AH$28/'Fixed data'!$C$7</f>
        <v>5.5372587525181684E-2</v>
      </c>
      <c r="AN59" s="34">
        <f>$AH$28/'Fixed data'!$C$7</f>
        <v>5.5372587525181684E-2</v>
      </c>
      <c r="AO59" s="34">
        <f>$AH$28/'Fixed data'!$C$7</f>
        <v>5.5372587525181684E-2</v>
      </c>
      <c r="AP59" s="34">
        <f>$AH$28/'Fixed data'!$C$7</f>
        <v>5.5372587525181684E-2</v>
      </c>
      <c r="AQ59" s="34">
        <f>$AH$28/'Fixed data'!$C$7</f>
        <v>5.5372587525181684E-2</v>
      </c>
      <c r="AR59" s="34">
        <f>$AH$28/'Fixed data'!$C$7</f>
        <v>5.5372587525181684E-2</v>
      </c>
      <c r="AS59" s="34">
        <f>$AH$28/'Fixed data'!$C$7</f>
        <v>5.5372587525181684E-2</v>
      </c>
      <c r="AT59" s="34">
        <f>$AH$28/'Fixed data'!$C$7</f>
        <v>5.5372587525181684E-2</v>
      </c>
      <c r="AU59" s="34">
        <f>$AH$28/'Fixed data'!$C$7</f>
        <v>5.5372587525181684E-2</v>
      </c>
      <c r="AV59" s="34">
        <f>$AH$28/'Fixed data'!$C$7</f>
        <v>5.5372587525181684E-2</v>
      </c>
      <c r="AW59" s="34">
        <f>$AH$28/'Fixed data'!$C$7</f>
        <v>5.5372587525181684E-2</v>
      </c>
      <c r="AX59" s="34">
        <f>$AH$28/'Fixed data'!$C$7</f>
        <v>5.5372587525181684E-2</v>
      </c>
      <c r="AY59" s="34">
        <f>$AH$28/'Fixed data'!$C$7</f>
        <v>5.5372587525181684E-2</v>
      </c>
      <c r="AZ59" s="34">
        <f>$AH$28/'Fixed data'!$C$7</f>
        <v>5.5372587525181684E-2</v>
      </c>
      <c r="BA59" s="34">
        <f>$AH$28/'Fixed data'!$C$7</f>
        <v>5.5372587525181684E-2</v>
      </c>
      <c r="BB59" s="34">
        <f>$AH$28/'Fixed data'!$C$7</f>
        <v>5.5372587525181684E-2</v>
      </c>
      <c r="BC59" s="34">
        <f>$AH$28/'Fixed data'!$C$7</f>
        <v>5.5372587525181684E-2</v>
      </c>
      <c r="BD59" s="34">
        <f>$AH$28/'Fixed data'!$C$7</f>
        <v>5.5372587525181684E-2</v>
      </c>
    </row>
    <row r="60" spans="1:56" ht="16.5" collapsed="1" x14ac:dyDescent="0.35">
      <c r="A60" s="115"/>
      <c r="B60" s="9" t="s">
        <v>7</v>
      </c>
      <c r="C60" s="9" t="s">
        <v>61</v>
      </c>
      <c r="D60" s="9" t="s">
        <v>40</v>
      </c>
      <c r="E60" s="34">
        <f>SUM(E30:E59)</f>
        <v>0</v>
      </c>
      <c r="F60" s="34">
        <f t="shared" ref="F60:BD60" si="6">SUM(F30:F59)</f>
        <v>-1.8014222222222227E-2</v>
      </c>
      <c r="G60" s="34">
        <f t="shared" si="6"/>
        <v>-2.9079467743874349E-2</v>
      </c>
      <c r="H60" s="34">
        <f t="shared" si="6"/>
        <v>-3.3292946038934727E-2</v>
      </c>
      <c r="I60" s="34">
        <f t="shared" si="6"/>
        <v>-3.2456141559357742E-2</v>
      </c>
      <c r="J60" s="34">
        <f t="shared" si="6"/>
        <v>-2.7102532969722506E-2</v>
      </c>
      <c r="K60" s="34">
        <f t="shared" si="6"/>
        <v>-1.7641583456084749E-2</v>
      </c>
      <c r="L60" s="34">
        <f t="shared" si="6"/>
        <v>-4.2269403023679087E-3</v>
      </c>
      <c r="M60" s="34">
        <f t="shared" si="6"/>
        <v>1.301628274899058E-2</v>
      </c>
      <c r="N60" s="34">
        <f t="shared" si="6"/>
        <v>5.1009108211304041E-2</v>
      </c>
      <c r="O60" s="34">
        <f t="shared" si="6"/>
        <v>9.1031102252671511E-2</v>
      </c>
      <c r="P60" s="34">
        <f t="shared" si="6"/>
        <v>0.13299351040400198</v>
      </c>
      <c r="Q60" s="34">
        <f t="shared" si="6"/>
        <v>0.17679519402791277</v>
      </c>
      <c r="R60" s="34">
        <f t="shared" si="6"/>
        <v>0.22233038162542609</v>
      </c>
      <c r="S60" s="34">
        <f t="shared" si="6"/>
        <v>0.26948941975555302</v>
      </c>
      <c r="T60" s="34">
        <f t="shared" si="6"/>
        <v>0.3181537416307999</v>
      </c>
      <c r="U60" s="34">
        <f t="shared" si="6"/>
        <v>0.36819557016500931</v>
      </c>
      <c r="V60" s="34">
        <f t="shared" si="6"/>
        <v>0.41945196183059802</v>
      </c>
      <c r="W60" s="34">
        <f t="shared" si="6"/>
        <v>0.47177344118952907</v>
      </c>
      <c r="X60" s="34">
        <f t="shared" si="6"/>
        <v>0.52498756380122447</v>
      </c>
      <c r="Y60" s="34">
        <f t="shared" si="6"/>
        <v>0.57893276080071765</v>
      </c>
      <c r="Z60" s="34">
        <f t="shared" si="6"/>
        <v>0.63344254668578515</v>
      </c>
      <c r="AA60" s="34">
        <f t="shared" si="6"/>
        <v>0.68835407351740552</v>
      </c>
      <c r="AB60" s="34">
        <f t="shared" si="6"/>
        <v>0.74352614193294353</v>
      </c>
      <c r="AC60" s="34">
        <f t="shared" si="6"/>
        <v>0.798822731521596</v>
      </c>
      <c r="AD60" s="34">
        <f t="shared" si="6"/>
        <v>0.8541727897237047</v>
      </c>
      <c r="AE60" s="34">
        <f t="shared" si="6"/>
        <v>0.90953987791667268</v>
      </c>
      <c r="AF60" s="34">
        <f t="shared" si="6"/>
        <v>0.9649112465577584</v>
      </c>
      <c r="AG60" s="34">
        <f t="shared" si="6"/>
        <v>1.0202838340829401</v>
      </c>
      <c r="AH60" s="34">
        <f t="shared" si="6"/>
        <v>1.0756564216081217</v>
      </c>
      <c r="AI60" s="34">
        <f t="shared" si="6"/>
        <v>1.1310290091333033</v>
      </c>
      <c r="AJ60" s="34">
        <f t="shared" si="6"/>
        <v>1.1310290091333033</v>
      </c>
      <c r="AK60" s="34">
        <f t="shared" si="6"/>
        <v>1.1310290091333033</v>
      </c>
      <c r="AL60" s="34">
        <f t="shared" si="6"/>
        <v>1.1310290091333033</v>
      </c>
      <c r="AM60" s="34">
        <f t="shared" si="6"/>
        <v>1.1310290091333033</v>
      </c>
      <c r="AN60" s="34">
        <f t="shared" si="6"/>
        <v>1.1310290091333033</v>
      </c>
      <c r="AO60" s="34">
        <f t="shared" si="6"/>
        <v>1.1310290091333033</v>
      </c>
      <c r="AP60" s="34">
        <f t="shared" si="6"/>
        <v>1.1310290091333033</v>
      </c>
      <c r="AQ60" s="34">
        <f t="shared" si="6"/>
        <v>1.1310290091333033</v>
      </c>
      <c r="AR60" s="34">
        <f t="shared" si="6"/>
        <v>1.1310290091333033</v>
      </c>
      <c r="AS60" s="34">
        <f t="shared" si="6"/>
        <v>1.1310290091333033</v>
      </c>
      <c r="AT60" s="34">
        <f t="shared" si="6"/>
        <v>1.1310290091333033</v>
      </c>
      <c r="AU60" s="34">
        <f t="shared" si="6"/>
        <v>1.1310290091333033</v>
      </c>
      <c r="AV60" s="34">
        <f t="shared" si="6"/>
        <v>1.1310290091333033</v>
      </c>
      <c r="AW60" s="34">
        <f t="shared" si="6"/>
        <v>1.1310290091333033</v>
      </c>
      <c r="AX60" s="34">
        <f t="shared" si="6"/>
        <v>1.1310290091333033</v>
      </c>
      <c r="AY60" s="34">
        <f t="shared" si="6"/>
        <v>1.1490432313555254</v>
      </c>
      <c r="AZ60" s="34">
        <f t="shared" si="6"/>
        <v>1.1601084768771777</v>
      </c>
      <c r="BA60" s="34">
        <f t="shared" si="6"/>
        <v>1.1643219551722379</v>
      </c>
      <c r="BB60" s="34">
        <f t="shared" si="6"/>
        <v>1.1634851506926609</v>
      </c>
      <c r="BC60" s="34">
        <f t="shared" si="6"/>
        <v>1.1581315421030258</v>
      </c>
      <c r="BD60" s="34">
        <f t="shared" si="6"/>
        <v>1.1486705925893881</v>
      </c>
    </row>
    <row r="61" spans="1:56" ht="17.25" hidden="1" customHeight="1" outlineLevel="1" x14ac:dyDescent="0.35">
      <c r="A61" s="115"/>
      <c r="B61" s="9" t="s">
        <v>35</v>
      </c>
      <c r="C61" s="9" t="s">
        <v>62</v>
      </c>
      <c r="D61" s="9" t="s">
        <v>40</v>
      </c>
      <c r="E61" s="34">
        <v>0</v>
      </c>
      <c r="F61" s="34">
        <f>E62</f>
        <v>-0.81064000000000014</v>
      </c>
      <c r="G61" s="34">
        <f t="shared" ref="G61:BD61" si="7">F62</f>
        <v>-1.2905618262521235</v>
      </c>
      <c r="H61" s="34">
        <f t="shared" si="7"/>
        <v>-1.4510888817859662</v>
      </c>
      <c r="I61" s="34">
        <f t="shared" si="7"/>
        <v>-1.3801397341660668</v>
      </c>
      <c r="J61" s="34">
        <f t="shared" si="7"/>
        <v>-1.1067712060731234</v>
      </c>
      <c r="K61" s="34">
        <f t="shared" si="7"/>
        <v>-0.65392594498970169</v>
      </c>
      <c r="L61" s="34">
        <f t="shared" si="7"/>
        <v>-3.2625419616359119E-2</v>
      </c>
      <c r="M61" s="34">
        <f t="shared" si="7"/>
        <v>0.74754655799714076</v>
      </c>
      <c r="N61" s="34">
        <f t="shared" si="7"/>
        <v>2.4442074210522557</v>
      </c>
      <c r="O61" s="34">
        <f t="shared" si="7"/>
        <v>4.1941880447024875</v>
      </c>
      <c r="P61" s="34">
        <f t="shared" si="7"/>
        <v>5.991465309259687</v>
      </c>
      <c r="Q61" s="34">
        <f t="shared" si="7"/>
        <v>7.8295475619316708</v>
      </c>
      <c r="R61" s="34">
        <f t="shared" si="7"/>
        <v>9.7018358097918576</v>
      </c>
      <c r="S61" s="34">
        <f t="shared" si="7"/>
        <v>11.601662144022143</v>
      </c>
      <c r="T61" s="34">
        <f t="shared" si="7"/>
        <v>13.5220672086527</v>
      </c>
      <c r="U61" s="34">
        <f t="shared" si="7"/>
        <v>15.455795751061324</v>
      </c>
      <c r="V61" s="34">
        <f t="shared" si="7"/>
        <v>17.394137805847805</v>
      </c>
      <c r="W61" s="34">
        <f t="shared" si="7"/>
        <v>19.329152415169105</v>
      </c>
      <c r="X61" s="34">
        <f t="shared" si="7"/>
        <v>21.252014491505872</v>
      </c>
      <c r="Y61" s="34">
        <f t="shared" si="7"/>
        <v>23.154560792681838</v>
      </c>
      <c r="Z61" s="34">
        <f t="shared" si="7"/>
        <v>25.028568396709158</v>
      </c>
      <c r="AA61" s="34">
        <f t="shared" si="7"/>
        <v>26.86614455744629</v>
      </c>
      <c r="AB61" s="34">
        <f t="shared" si="7"/>
        <v>28.660533562628096</v>
      </c>
      <c r="AC61" s="34">
        <f t="shared" si="7"/>
        <v>30.405353952184512</v>
      </c>
      <c r="AD61" s="34">
        <f t="shared" si="7"/>
        <v>32.097283839757807</v>
      </c>
      <c r="AE61" s="34">
        <f t="shared" si="7"/>
        <v>33.73463001871766</v>
      </c>
      <c r="AF61" s="34">
        <f t="shared" si="7"/>
        <v>35.316801729649839</v>
      </c>
      <c r="AG61" s="34">
        <f t="shared" si="7"/>
        <v>36.843656921725255</v>
      </c>
      <c r="AH61" s="34">
        <f t="shared" si="7"/>
        <v>38.315139526275487</v>
      </c>
      <c r="AI61" s="34">
        <f t="shared" si="7"/>
        <v>39.731249543300542</v>
      </c>
      <c r="AJ61" s="34">
        <f t="shared" si="7"/>
        <v>41.091986972800413</v>
      </c>
      <c r="AK61" s="34">
        <f t="shared" si="7"/>
        <v>42.452724402300284</v>
      </c>
      <c r="AL61" s="34">
        <f t="shared" si="7"/>
        <v>43.813461831800154</v>
      </c>
      <c r="AM61" s="34">
        <f t="shared" si="7"/>
        <v>45.174199261300025</v>
      </c>
      <c r="AN61" s="34">
        <f t="shared" si="7"/>
        <v>46.534936690799896</v>
      </c>
      <c r="AO61" s="34">
        <f t="shared" si="7"/>
        <v>47.895674120299766</v>
      </c>
      <c r="AP61" s="34">
        <f t="shared" si="7"/>
        <v>49.256411549799637</v>
      </c>
      <c r="AQ61" s="34">
        <f t="shared" si="7"/>
        <v>50.617148979299508</v>
      </c>
      <c r="AR61" s="34">
        <f t="shared" si="7"/>
        <v>51.977886408799378</v>
      </c>
      <c r="AS61" s="34">
        <f t="shared" si="7"/>
        <v>53.338623838299249</v>
      </c>
      <c r="AT61" s="34">
        <f t="shared" si="7"/>
        <v>54.699361267799119</v>
      </c>
      <c r="AU61" s="34">
        <f t="shared" si="7"/>
        <v>56.06009869729899</v>
      </c>
      <c r="AV61" s="34">
        <f t="shared" si="7"/>
        <v>57.420836126798861</v>
      </c>
      <c r="AW61" s="34">
        <f t="shared" si="7"/>
        <v>58.781573556298731</v>
      </c>
      <c r="AX61" s="34">
        <f t="shared" si="7"/>
        <v>60.142310985798602</v>
      </c>
      <c r="AY61" s="34">
        <f t="shared" si="7"/>
        <v>59.011281976665302</v>
      </c>
      <c r="AZ61" s="34">
        <f t="shared" si="7"/>
        <v>57.862238745309774</v>
      </c>
      <c r="BA61" s="34">
        <f t="shared" si="7"/>
        <v>56.702130268432597</v>
      </c>
      <c r="BB61" s="34">
        <f t="shared" si="7"/>
        <v>55.537808313260356</v>
      </c>
      <c r="BC61" s="34">
        <f t="shared" si="7"/>
        <v>54.374323162567698</v>
      </c>
      <c r="BD61" s="34">
        <f t="shared" si="7"/>
        <v>53.21619162046467</v>
      </c>
    </row>
    <row r="62" spans="1:56" ht="16.5" hidden="1" customHeight="1" outlineLevel="1" x14ac:dyDescent="0.3">
      <c r="A62" s="115"/>
      <c r="B62" s="9" t="s">
        <v>34</v>
      </c>
      <c r="C62" s="9" t="s">
        <v>68</v>
      </c>
      <c r="D62" s="9" t="s">
        <v>40</v>
      </c>
      <c r="E62" s="34">
        <f t="shared" ref="E62:BD62" si="8">E28-E60+E61</f>
        <v>-0.81064000000000014</v>
      </c>
      <c r="F62" s="34">
        <f t="shared" si="8"/>
        <v>-1.2905618262521235</v>
      </c>
      <c r="G62" s="34">
        <f t="shared" si="8"/>
        <v>-1.4510888817859662</v>
      </c>
      <c r="H62" s="34">
        <f t="shared" si="8"/>
        <v>-1.3801397341660668</v>
      </c>
      <c r="I62" s="34">
        <f t="shared" si="8"/>
        <v>-1.1067712060731234</v>
      </c>
      <c r="J62" s="34">
        <f t="shared" si="8"/>
        <v>-0.65392594498970169</v>
      </c>
      <c r="K62" s="34">
        <f t="shared" si="8"/>
        <v>-3.2625419616359119E-2</v>
      </c>
      <c r="L62" s="34">
        <f t="shared" si="8"/>
        <v>0.74754655799714076</v>
      </c>
      <c r="M62" s="34">
        <f t="shared" si="8"/>
        <v>2.4442074210522557</v>
      </c>
      <c r="N62" s="34">
        <f t="shared" si="8"/>
        <v>4.1941880447024875</v>
      </c>
      <c r="O62" s="34">
        <f t="shared" si="8"/>
        <v>5.991465309259687</v>
      </c>
      <c r="P62" s="34">
        <f t="shared" si="8"/>
        <v>7.8295475619316708</v>
      </c>
      <c r="Q62" s="34">
        <f t="shared" si="8"/>
        <v>9.7018358097918576</v>
      </c>
      <c r="R62" s="34">
        <f t="shared" si="8"/>
        <v>11.601662144022143</v>
      </c>
      <c r="S62" s="34">
        <f t="shared" si="8"/>
        <v>13.5220672086527</v>
      </c>
      <c r="T62" s="34">
        <f t="shared" si="8"/>
        <v>15.455795751061324</v>
      </c>
      <c r="U62" s="34">
        <f t="shared" si="8"/>
        <v>17.394137805847805</v>
      </c>
      <c r="V62" s="34">
        <f t="shared" si="8"/>
        <v>19.329152415169105</v>
      </c>
      <c r="W62" s="34">
        <f t="shared" si="8"/>
        <v>21.252014491505872</v>
      </c>
      <c r="X62" s="34">
        <f t="shared" si="8"/>
        <v>23.154560792681838</v>
      </c>
      <c r="Y62" s="34">
        <f t="shared" si="8"/>
        <v>25.028568396709158</v>
      </c>
      <c r="Z62" s="34">
        <f t="shared" si="8"/>
        <v>26.86614455744629</v>
      </c>
      <c r="AA62" s="34">
        <f t="shared" si="8"/>
        <v>28.660533562628096</v>
      </c>
      <c r="AB62" s="34">
        <f t="shared" si="8"/>
        <v>30.405353952184512</v>
      </c>
      <c r="AC62" s="34">
        <f t="shared" si="8"/>
        <v>32.097283839757807</v>
      </c>
      <c r="AD62" s="34">
        <f t="shared" si="8"/>
        <v>33.73463001871766</v>
      </c>
      <c r="AE62" s="34">
        <f t="shared" si="8"/>
        <v>35.316801729649839</v>
      </c>
      <c r="AF62" s="34">
        <f t="shared" si="8"/>
        <v>36.843656921725255</v>
      </c>
      <c r="AG62" s="34">
        <f t="shared" si="8"/>
        <v>38.315139526275487</v>
      </c>
      <c r="AH62" s="34">
        <f t="shared" si="8"/>
        <v>39.731249543300542</v>
      </c>
      <c r="AI62" s="34">
        <f t="shared" si="8"/>
        <v>41.091986972800413</v>
      </c>
      <c r="AJ62" s="34">
        <f t="shared" si="8"/>
        <v>42.452724402300284</v>
      </c>
      <c r="AK62" s="34">
        <f t="shared" si="8"/>
        <v>43.813461831800154</v>
      </c>
      <c r="AL62" s="34">
        <f t="shared" si="8"/>
        <v>45.174199261300025</v>
      </c>
      <c r="AM62" s="34">
        <f t="shared" si="8"/>
        <v>46.534936690799896</v>
      </c>
      <c r="AN62" s="34">
        <f t="shared" si="8"/>
        <v>47.895674120299766</v>
      </c>
      <c r="AO62" s="34">
        <f t="shared" si="8"/>
        <v>49.256411549799637</v>
      </c>
      <c r="AP62" s="34">
        <f t="shared" si="8"/>
        <v>50.617148979299508</v>
      </c>
      <c r="AQ62" s="34">
        <f t="shared" si="8"/>
        <v>51.977886408799378</v>
      </c>
      <c r="AR62" s="34">
        <f t="shared" si="8"/>
        <v>53.338623838299249</v>
      </c>
      <c r="AS62" s="34">
        <f t="shared" si="8"/>
        <v>54.699361267799119</v>
      </c>
      <c r="AT62" s="34">
        <f t="shared" si="8"/>
        <v>56.06009869729899</v>
      </c>
      <c r="AU62" s="34">
        <f t="shared" si="8"/>
        <v>57.420836126798861</v>
      </c>
      <c r="AV62" s="34">
        <f t="shared" si="8"/>
        <v>58.781573556298731</v>
      </c>
      <c r="AW62" s="34">
        <f t="shared" si="8"/>
        <v>60.142310985798602</v>
      </c>
      <c r="AX62" s="34">
        <f t="shared" si="8"/>
        <v>59.011281976665302</v>
      </c>
      <c r="AY62" s="34">
        <f t="shared" si="8"/>
        <v>57.862238745309774</v>
      </c>
      <c r="AZ62" s="34">
        <f t="shared" si="8"/>
        <v>56.702130268432597</v>
      </c>
      <c r="BA62" s="34">
        <f t="shared" si="8"/>
        <v>55.537808313260356</v>
      </c>
      <c r="BB62" s="34">
        <f t="shared" si="8"/>
        <v>54.374323162567698</v>
      </c>
      <c r="BC62" s="34">
        <f t="shared" si="8"/>
        <v>53.21619162046467</v>
      </c>
      <c r="BD62" s="34">
        <f t="shared" si="8"/>
        <v>52.06752102787528</v>
      </c>
    </row>
    <row r="63" spans="1:56" ht="16.5" collapsed="1" x14ac:dyDescent="0.3">
      <c r="A63" s="115"/>
      <c r="B63" s="9" t="s">
        <v>8</v>
      </c>
      <c r="C63" s="11" t="s">
        <v>67</v>
      </c>
      <c r="D63" s="9" t="s">
        <v>40</v>
      </c>
      <c r="E63" s="34">
        <f>AVERAGE(E61:E62)*'Fixed data'!$C$3</f>
        <v>-1.9576956000000003E-2</v>
      </c>
      <c r="F63" s="34">
        <f>AVERAGE(F61:F62)*'Fixed data'!$C$3</f>
        <v>-5.0744024103988788E-2</v>
      </c>
      <c r="G63" s="34">
        <f>AVERAGE(G61:G62)*'Fixed data'!$C$3</f>
        <v>-6.6210864599119859E-2</v>
      </c>
      <c r="H63" s="34">
        <f>AVERAGE(H61:H62)*'Fixed data'!$C$3</f>
        <v>-6.8374171075241602E-2</v>
      </c>
      <c r="I63" s="34">
        <f>AVERAGE(I61:I62)*'Fixed data'!$C$3</f>
        <v>-6.0058899206776456E-2</v>
      </c>
      <c r="J63" s="34">
        <f>AVERAGE(J61:J62)*'Fixed data'!$C$3</f>
        <v>-4.2520836198167225E-2</v>
      </c>
      <c r="K63" s="34">
        <f>AVERAGE(K61:K62)*'Fixed data'!$C$3</f>
        <v>-1.6580215455236368E-2</v>
      </c>
      <c r="L63" s="34">
        <f>AVERAGE(L61:L62)*'Fixed data'!$C$3</f>
        <v>1.7265345491895876E-2</v>
      </c>
      <c r="M63" s="34">
        <f>AVERAGE(M61:M62)*'Fixed data'!$C$3</f>
        <v>7.7080858594042928E-2</v>
      </c>
      <c r="N63" s="34">
        <f>AVERAGE(N61:N62)*'Fixed data'!$C$3</f>
        <v>0.16031725049797707</v>
      </c>
      <c r="O63" s="34">
        <f>AVERAGE(O61:O62)*'Fixed data'!$C$3</f>
        <v>0.2459835284981865</v>
      </c>
      <c r="P63" s="34">
        <f>AVERAGE(P61:P62)*'Fixed data'!$C$3</f>
        <v>0.33377746083927129</v>
      </c>
      <c r="Q63" s="34">
        <f>AVERAGE(Q61:Q62)*'Fixed data'!$C$3</f>
        <v>0.42338290842712323</v>
      </c>
      <c r="R63" s="34">
        <f>AVERAGE(R61:R62)*'Fixed data'!$C$3</f>
        <v>0.51447947558460816</v>
      </c>
      <c r="S63" s="34">
        <f>AVERAGE(S61:S62)*'Fixed data'!$C$3</f>
        <v>0.6067380638670975</v>
      </c>
      <c r="T63" s="34">
        <f>AVERAGE(T61:T62)*'Fixed data'!$C$3</f>
        <v>0.69981539047709374</v>
      </c>
      <c r="U63" s="34">
        <f>AVERAGE(U61:U62)*'Fixed data'!$C$3</f>
        <v>0.7933258953993555</v>
      </c>
      <c r="V63" s="34">
        <f>AVERAGE(V61:V62)*'Fixed data'!$C$3</f>
        <v>0.88686745883755846</v>
      </c>
      <c r="W63" s="34">
        <f>AVERAGE(W61:W62)*'Fixed data'!$C$3</f>
        <v>0.98003518079620078</v>
      </c>
      <c r="X63" s="34">
        <f>AVERAGE(X61:X62)*'Fixed data'!$C$3</f>
        <v>1.0724187931131333</v>
      </c>
      <c r="Y63" s="34">
        <f>AVERAGE(Y61:Y62)*'Fixed data'!$C$3</f>
        <v>1.1636225699237925</v>
      </c>
      <c r="Z63" s="34">
        <f>AVERAGE(Z61:Z62)*'Fixed data'!$C$3</f>
        <v>1.2532573178428543</v>
      </c>
      <c r="AA63" s="34">
        <f>AVERAGE(AA61:AA62)*'Fixed data'!$C$3</f>
        <v>1.3409692765997965</v>
      </c>
      <c r="AB63" s="34">
        <f>AVERAGE(AB61:AB62)*'Fixed data'!$C$3</f>
        <v>1.4264411834827246</v>
      </c>
      <c r="AC63" s="34">
        <f>AVERAGE(AC61:AC62)*'Fixed data'!$C$3</f>
        <v>1.509438702675407</v>
      </c>
      <c r="AD63" s="34">
        <f>AVERAGE(AD61:AD62)*'Fixed data'!$C$3</f>
        <v>1.5898407196821829</v>
      </c>
      <c r="AE63" s="34">
        <f>AVERAGE(AE61:AE62)*'Fixed data'!$C$3</f>
        <v>1.667592076723075</v>
      </c>
      <c r="AF63" s="34">
        <f>AVERAGE(AF61:AF62)*'Fixed data'!$C$3</f>
        <v>1.7426750764307086</v>
      </c>
      <c r="AG63" s="34">
        <f>AVERAGE(AG61:AG62)*'Fixed data'!$C$3</f>
        <v>1.8150849342192181</v>
      </c>
      <c r="AH63" s="34">
        <f>AVERAGE(AH61:AH62)*'Fixed data'!$C$3</f>
        <v>1.8848202960302614</v>
      </c>
      <c r="AI63" s="34">
        <f>AVERAGE(AI61:AI62)*'Fixed data'!$C$3</f>
        <v>1.9518811618638383</v>
      </c>
      <c r="AJ63" s="34">
        <f>AVERAGE(AJ61:AJ62)*'Fixed data'!$C$3</f>
        <v>2.0176047797086816</v>
      </c>
      <c r="AK63" s="34">
        <f>AVERAGE(AK61:AK62)*'Fixed data'!$C$3</f>
        <v>2.0833283975535259</v>
      </c>
      <c r="AL63" s="34">
        <f>AVERAGE(AL61:AL62)*'Fixed data'!$C$3</f>
        <v>2.1490520153983694</v>
      </c>
      <c r="AM63" s="34">
        <f>AVERAGE(AM61:AM62)*'Fixed data'!$C$3</f>
        <v>2.2147756332432134</v>
      </c>
      <c r="AN63" s="34">
        <f>AVERAGE(AN61:AN62)*'Fixed data'!$C$3</f>
        <v>2.2804992510880568</v>
      </c>
      <c r="AO63" s="34">
        <f>AVERAGE(AO61:AO62)*'Fixed data'!$C$3</f>
        <v>2.3462228689329008</v>
      </c>
      <c r="AP63" s="34">
        <f>AVERAGE(AP61:AP62)*'Fixed data'!$C$3</f>
        <v>2.4119464867777443</v>
      </c>
      <c r="AQ63" s="34">
        <f>AVERAGE(AQ61:AQ62)*'Fixed data'!$C$3</f>
        <v>2.4776701046225882</v>
      </c>
      <c r="AR63" s="34">
        <f>AVERAGE(AR61:AR62)*'Fixed data'!$C$3</f>
        <v>2.5433937224674317</v>
      </c>
      <c r="AS63" s="34">
        <f>AVERAGE(AS61:AS62)*'Fixed data'!$C$3</f>
        <v>2.609117340312276</v>
      </c>
      <c r="AT63" s="34">
        <f>AVERAGE(AT61:AT62)*'Fixed data'!$C$3</f>
        <v>2.6748409581571195</v>
      </c>
      <c r="AU63" s="34">
        <f>AVERAGE(AU61:AU62)*'Fixed data'!$C$3</f>
        <v>2.7405645760019635</v>
      </c>
      <c r="AV63" s="34">
        <f>AVERAGE(AV61:AV62)*'Fixed data'!$C$3</f>
        <v>2.8062881938468069</v>
      </c>
      <c r="AW63" s="34">
        <f>AVERAGE(AW61:AW62)*'Fixed data'!$C$3</f>
        <v>2.8720118116916509</v>
      </c>
      <c r="AX63" s="34">
        <f>AVERAGE(AX61:AX62)*'Fixed data'!$C$3</f>
        <v>2.8775592700435033</v>
      </c>
      <c r="AY63" s="34">
        <f>AVERAGE(AY61:AY62)*'Fixed data'!$C$3</f>
        <v>2.822495525435698</v>
      </c>
      <c r="AZ63" s="34">
        <f>AVERAGE(AZ61:AZ62)*'Fixed data'!$C$3</f>
        <v>2.7667295116818784</v>
      </c>
      <c r="BA63" s="34">
        <f>AVERAGE(BA61:BA62)*'Fixed data'!$C$3</f>
        <v>2.7105945167478849</v>
      </c>
      <c r="BB63" s="34">
        <f>AVERAGE(BB61:BB62)*'Fixed data'!$C$3</f>
        <v>2.654377975141248</v>
      </c>
      <c r="BC63" s="34">
        <f>AVERAGE(BC61:BC62)*'Fixed data'!$C$3</f>
        <v>2.5983109320102322</v>
      </c>
      <c r="BD63" s="34">
        <f>AVERAGE(BD61:BD62)*'Fixed data'!$C$3</f>
        <v>2.54260166045741</v>
      </c>
    </row>
    <row r="64" spans="1:56" ht="15.75" thickBot="1" x14ac:dyDescent="0.35">
      <c r="A64" s="114"/>
      <c r="B64" s="12" t="s">
        <v>94</v>
      </c>
      <c r="C64" s="12" t="s">
        <v>45</v>
      </c>
      <c r="D64" s="12" t="s">
        <v>40</v>
      </c>
      <c r="E64" s="53">
        <f t="shared" ref="E64:BD64" si="9">E29+E60+E63</f>
        <v>-0.22223695599999996</v>
      </c>
      <c r="F64" s="53">
        <f t="shared" si="9"/>
        <v>-0.19324225844479737</v>
      </c>
      <c r="G64" s="53">
        <f t="shared" si="9"/>
        <v>-0.1426919631624235</v>
      </c>
      <c r="H64" s="53">
        <f t="shared" si="9"/>
        <v>-9.2253066718935212E-2</v>
      </c>
      <c r="I64" s="53">
        <f t="shared" si="9"/>
        <v>-3.2286944132737798E-2</v>
      </c>
      <c r="J64" s="53">
        <f t="shared" si="9"/>
        <v>3.681231286053506E-2</v>
      </c>
      <c r="K64" s="53">
        <f t="shared" si="9"/>
        <v>0.11669293656799322</v>
      </c>
      <c r="L64" s="53">
        <f t="shared" si="9"/>
        <v>0.20702466451731086</v>
      </c>
      <c r="M64" s="53">
        <f t="shared" si="9"/>
        <v>0.51751642779405993</v>
      </c>
      <c r="N64" s="53">
        <f t="shared" si="9"/>
        <v>0.66157379167466512</v>
      </c>
      <c r="O64" s="53">
        <f t="shared" si="9"/>
        <v>0.8090917224533255</v>
      </c>
      <c r="P64" s="53">
        <f t="shared" si="9"/>
        <v>0.95953991201226962</v>
      </c>
      <c r="Q64" s="53">
        <f t="shared" si="9"/>
        <v>1.1124489629270609</v>
      </c>
      <c r="R64" s="53">
        <f t="shared" si="9"/>
        <v>1.2673490361739614</v>
      </c>
      <c r="S64" s="53">
        <f t="shared" si="9"/>
        <v>1.4237011047191777</v>
      </c>
      <c r="T64" s="53">
        <f t="shared" si="9"/>
        <v>1.580939703117749</v>
      </c>
      <c r="U64" s="53">
        <f t="shared" si="9"/>
        <v>1.7381558718022379</v>
      </c>
      <c r="V64" s="53">
        <f t="shared" si="9"/>
        <v>1.894936063456131</v>
      </c>
      <c r="W64" s="53">
        <f t="shared" si="9"/>
        <v>2.0504675013673035</v>
      </c>
      <c r="X64" s="53">
        <f t="shared" si="9"/>
        <v>2.2042898231586552</v>
      </c>
      <c r="Y64" s="53">
        <f t="shared" si="9"/>
        <v>2.3557904219315189</v>
      </c>
      <c r="Z64" s="53">
        <f t="shared" si="9"/>
        <v>2.504454541384368</v>
      </c>
      <c r="AA64" s="53">
        <f t="shared" si="9"/>
        <v>2.6500091197920046</v>
      </c>
      <c r="AB64" s="53">
        <f t="shared" si="9"/>
        <v>2.7920539582880073</v>
      </c>
      <c r="AC64" s="53">
        <f t="shared" si="9"/>
        <v>2.9309495889707256</v>
      </c>
      <c r="AD64" s="53">
        <f t="shared" si="9"/>
        <v>3.0668932515767775</v>
      </c>
      <c r="AE64" s="53">
        <f t="shared" si="9"/>
        <v>3.2000598518519614</v>
      </c>
      <c r="AF64" s="53">
        <f t="shared" si="9"/>
        <v>3.3305279326467607</v>
      </c>
      <c r="AG64" s="53">
        <f t="shared" si="9"/>
        <v>3.4583103779604518</v>
      </c>
      <c r="AH64" s="53">
        <f t="shared" si="9"/>
        <v>3.5834183272966769</v>
      </c>
      <c r="AI64" s="53">
        <f t="shared" si="9"/>
        <v>3.7058517806554354</v>
      </c>
      <c r="AJ64" s="53">
        <f t="shared" si="9"/>
        <v>3.7715753985002785</v>
      </c>
      <c r="AK64" s="53">
        <f t="shared" si="9"/>
        <v>3.8372990163451228</v>
      </c>
      <c r="AL64" s="53">
        <f t="shared" si="9"/>
        <v>3.9030226341899663</v>
      </c>
      <c r="AM64" s="53">
        <f t="shared" si="9"/>
        <v>3.9687462520348102</v>
      </c>
      <c r="AN64" s="53">
        <f t="shared" si="9"/>
        <v>4.0344698698796542</v>
      </c>
      <c r="AO64" s="53">
        <f t="shared" si="9"/>
        <v>4.1001934877244981</v>
      </c>
      <c r="AP64" s="53">
        <f t="shared" si="9"/>
        <v>4.1659171055693411</v>
      </c>
      <c r="AQ64" s="53">
        <f t="shared" si="9"/>
        <v>4.2316407234141851</v>
      </c>
      <c r="AR64" s="53">
        <f t="shared" si="9"/>
        <v>4.2973643412590281</v>
      </c>
      <c r="AS64" s="53">
        <f t="shared" si="9"/>
        <v>4.3630879591038729</v>
      </c>
      <c r="AT64" s="53">
        <f t="shared" si="9"/>
        <v>4.428811576948716</v>
      </c>
      <c r="AU64" s="53">
        <f t="shared" si="9"/>
        <v>4.4945351947935599</v>
      </c>
      <c r="AV64" s="53">
        <f t="shared" si="9"/>
        <v>4.5602588126384038</v>
      </c>
      <c r="AW64" s="53">
        <f t="shared" si="9"/>
        <v>4.6259824304832478</v>
      </c>
      <c r="AX64" s="53">
        <f t="shared" si="9"/>
        <v>4.0085882791768066</v>
      </c>
      <c r="AY64" s="53">
        <f t="shared" si="9"/>
        <v>3.9715387567912233</v>
      </c>
      <c r="AZ64" s="53">
        <f t="shared" si="9"/>
        <v>3.9268379885590559</v>
      </c>
      <c r="BA64" s="53">
        <f t="shared" si="9"/>
        <v>3.8749164719201228</v>
      </c>
      <c r="BB64" s="53">
        <f t="shared" si="9"/>
        <v>3.8178631258339086</v>
      </c>
      <c r="BC64" s="53">
        <f t="shared" si="9"/>
        <v>3.7564424741132578</v>
      </c>
      <c r="BD64" s="53">
        <f t="shared" si="9"/>
        <v>3.6912722530467983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0.58396655663917796</v>
      </c>
      <c r="G67" s="81">
        <f>'Fixed data'!$G$7*G$88/1000000</f>
        <v>1.1866071559543572</v>
      </c>
      <c r="H67" s="81">
        <f>'Fixed data'!$G$7*H$88/1000000</f>
        <v>1.6317849699495828</v>
      </c>
      <c r="I67" s="81">
        <f>'Fixed data'!$G$7*I$88/1000000</f>
        <v>2.0211656543384469</v>
      </c>
      <c r="J67" s="81">
        <f>'Fixed data'!$G$7*J$88/1000000</f>
        <v>2.3634014692248502</v>
      </c>
      <c r="K67" s="81">
        <f>'Fixed data'!$G$7*K$88/1000000</f>
        <v>2.6940820019152731</v>
      </c>
      <c r="L67" s="81">
        <f>'Fixed data'!$G$7*L$88/1000000</f>
        <v>3.0192819636073018</v>
      </c>
      <c r="M67" s="81">
        <f>'Fixed data'!$G$7*M$88/1000000</f>
        <v>3.3817702252755395</v>
      </c>
      <c r="N67" s="81">
        <f>'Fixed data'!$G$7*N$88/1000000</f>
        <v>3.561880530426393</v>
      </c>
      <c r="O67" s="81">
        <f>'Fixed data'!$G$7*O$88/1000000</f>
        <v>3.7334470142874081</v>
      </c>
      <c r="P67" s="81">
        <f>'Fixed data'!$G$7*P$88/1000000</f>
        <v>3.8950076954182418</v>
      </c>
      <c r="Q67" s="81">
        <f>'Fixed data'!$G$7*Q$88/1000000</f>
        <v>4.0475940857621486</v>
      </c>
      <c r="R67" s="81">
        <f>'Fixed data'!$G$7*R$88/1000000</f>
        <v>4.1908367516419753</v>
      </c>
      <c r="S67" s="81">
        <f>'Fixed data'!$G$7*S$88/1000000</f>
        <v>4.3238423296199171</v>
      </c>
      <c r="T67" s="81">
        <f>'Fixed data'!$G$7*T$88/1000000</f>
        <v>4.4455656556464618</v>
      </c>
      <c r="U67" s="81">
        <f>'Fixed data'!$G$7*U$88/1000000</f>
        <v>4.5523598905264189</v>
      </c>
      <c r="V67" s="81">
        <f>'Fixed data'!$G$7*V$88/1000000</f>
        <v>4.6456862633405898</v>
      </c>
      <c r="W67" s="81">
        <f>'Fixed data'!$G$7*W$88/1000000</f>
        <v>4.7239940540815049</v>
      </c>
      <c r="X67" s="81">
        <f>'Fixed data'!$G$7*X$88/1000000</f>
        <v>4.7887231718083783</v>
      </c>
      <c r="Y67" s="81">
        <f>'Fixed data'!$G$7*Y$88/1000000</f>
        <v>4.8385419645971934</v>
      </c>
      <c r="Z67" s="81">
        <f>'Fixed data'!$G$7*Z$88/1000000</f>
        <v>4.8739428197516643</v>
      </c>
      <c r="AA67" s="81">
        <f>'Fixed data'!$G$7*AA$88/1000000</f>
        <v>4.8969338833986713</v>
      </c>
      <c r="AB67" s="81">
        <f>'Fixed data'!$G$7*AB$88/1000000</f>
        <v>4.9080803330463842</v>
      </c>
      <c r="AC67" s="81">
        <f>'Fixed data'!$G$7*AC$88/1000000</f>
        <v>4.9128883609797347</v>
      </c>
      <c r="AD67" s="81">
        <f>'Fixed data'!$G$7*AD$88/1000000</f>
        <v>4.9144026207343794</v>
      </c>
      <c r="AE67" s="81">
        <f>'Fixed data'!$G$7*AE$88/1000000</f>
        <v>4.9148129332389185</v>
      </c>
      <c r="AF67" s="81">
        <f>'Fixed data'!$G$7*AF$88/1000000</f>
        <v>4.9149398134601423</v>
      </c>
      <c r="AG67" s="81">
        <f>'Fixed data'!$G$7*AG$88/1000000</f>
        <v>4.9149398134601423</v>
      </c>
      <c r="AH67" s="81">
        <f>'Fixed data'!$G$7*AH$88/1000000</f>
        <v>4.9149398134601423</v>
      </c>
      <c r="AI67" s="81">
        <f>'Fixed data'!$G$7*AI$88/1000000</f>
        <v>4.9149398134601423</v>
      </c>
      <c r="AJ67" s="81">
        <f>'Fixed data'!$G$7*AJ$88/1000000</f>
        <v>4.9149398134601423</v>
      </c>
      <c r="AK67" s="81">
        <f>'Fixed data'!$G$7*AK$88/1000000</f>
        <v>4.9149398134601423</v>
      </c>
      <c r="AL67" s="81">
        <f>'Fixed data'!$G$7*AL$88/1000000</f>
        <v>4.9149398134601423</v>
      </c>
      <c r="AM67" s="81">
        <f>'Fixed data'!$G$7*AM$88/1000000</f>
        <v>4.9149398134601423</v>
      </c>
      <c r="AN67" s="81">
        <f>'Fixed data'!$G$7*AN$88/1000000</f>
        <v>4.9149398134601423</v>
      </c>
      <c r="AO67" s="81">
        <f>'Fixed data'!$G$7*AO$88/1000000</f>
        <v>4.9149398134601423</v>
      </c>
      <c r="AP67" s="81">
        <f>'Fixed data'!$G$7*AP$88/1000000</f>
        <v>4.9149398134601423</v>
      </c>
      <c r="AQ67" s="81">
        <f>'Fixed data'!$G$7*AQ$88/1000000</f>
        <v>4.9149398134601423</v>
      </c>
      <c r="AR67" s="81">
        <f>'Fixed data'!$G$7*AR$88/1000000</f>
        <v>4.9149398134601423</v>
      </c>
      <c r="AS67" s="81">
        <f>'Fixed data'!$G$7*AS$88/1000000</f>
        <v>4.9149398134601423</v>
      </c>
      <c r="AT67" s="81">
        <f>'Fixed data'!$G$7*AT$88/1000000</f>
        <v>4.9149398134601423</v>
      </c>
      <c r="AU67" s="81">
        <f>'Fixed data'!$G$7*AU$88/1000000</f>
        <v>4.9149398134601423</v>
      </c>
      <c r="AV67" s="81">
        <f>'Fixed data'!$G$7*AV$88/1000000</f>
        <v>4.9149398134601423</v>
      </c>
      <c r="AW67" s="81">
        <f>'Fixed data'!$G$7*AW$88/1000000</f>
        <v>4.9149398134601423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0.37068538150669766</v>
      </c>
      <c r="G68" s="81">
        <f>'Fixed data'!$G$8*G89/1000000</f>
        <v>0.75321482266554718</v>
      </c>
      <c r="H68" s="81">
        <f>'Fixed data'!$G$8*H89/1000000</f>
        <v>1.035781332934532</v>
      </c>
      <c r="I68" s="81">
        <f>'Fixed data'!$G$8*I89/1000000</f>
        <v>1.2829335551325132</v>
      </c>
      <c r="J68" s="81">
        <f>'Fixed data'!$G$8*J89/1000000</f>
        <v>1.5001613515146133</v>
      </c>
      <c r="K68" s="81">
        <f>'Fixed data'!$G$8*K89/1000000</f>
        <v>1.7100541149769772</v>
      </c>
      <c r="L68" s="81">
        <f>'Fixed data'!$G$8*L89/1000000</f>
        <v>1.9164669229740992</v>
      </c>
      <c r="M68" s="81">
        <f>'Fixed data'!$G$8*M89/1000000</f>
        <v>2.1465488275841396</v>
      </c>
      <c r="N68" s="81">
        <f>'Fixed data'!$G$8*N89/1000000</f>
        <v>2.2608702054617322</v>
      </c>
      <c r="O68" s="81">
        <f>'Fixed data'!$G$8*O89/1000000</f>
        <v>2.369768509773384</v>
      </c>
      <c r="P68" s="81">
        <f>'Fixed data'!$G$8*P89/1000000</f>
        <v>2.4723155512310147</v>
      </c>
      <c r="Q68" s="81">
        <f>'Fixed data'!$G$8*Q89/1000000</f>
        <v>2.5691666097924553</v>
      </c>
      <c r="R68" s="81">
        <f>'Fixed data'!$G$8*R89/1000000</f>
        <v>2.6600870209655842</v>
      </c>
      <c r="S68" s="81">
        <f>'Fixed data'!$G$8*S89/1000000</f>
        <v>2.7445095378985651</v>
      </c>
      <c r="T68" s="81">
        <f>'Fixed data'!$G$8*T89/1000000</f>
        <v>2.8217708741937511</v>
      </c>
      <c r="U68" s="81">
        <f>'Fixed data'!$G$8*U89/1000000</f>
        <v>2.8895560282212367</v>
      </c>
      <c r="V68" s="81">
        <f>'Fixed data'!$G$8*V89/1000000</f>
        <v>2.9487927478903742</v>
      </c>
      <c r="W68" s="81">
        <f>'Fixed data'!$G$8*W89/1000000</f>
        <v>2.9984969492755056</v>
      </c>
      <c r="X68" s="81">
        <f>'Fixed data'!$G$8*X89/1000000</f>
        <v>3.039582434156471</v>
      </c>
      <c r="Y68" s="81">
        <f>'Fixed data'!$G$8*Y89/1000000</f>
        <v>3.0712038589121309</v>
      </c>
      <c r="Z68" s="81">
        <f>'Fixed data'!$G$8*Z89/1000000</f>
        <v>3.0936739206365744</v>
      </c>
      <c r="AA68" s="81">
        <f>'Fixed data'!$G$8*AA89/1000000</f>
        <v>3.1082671046147943</v>
      </c>
      <c r="AB68" s="81">
        <f>'Fixed data'!$G$8*AB89/1000000</f>
        <v>3.1153421880158021</v>
      </c>
      <c r="AC68" s="81">
        <f>'Fixed data'!$G$8*AC89/1000000</f>
        <v>3.118394037588005</v>
      </c>
      <c r="AD68" s="81">
        <f>'Fixed data'!$G$8*AD89/1000000</f>
        <v>3.1193551720415065</v>
      </c>
      <c r="AE68" s="81">
        <f>'Fixed data'!$G$8*AE89/1000000</f>
        <v>3.1196155954879994</v>
      </c>
      <c r="AF68" s="81">
        <f>'Fixed data'!$G$8*AF89/1000000</f>
        <v>3.1196961271157622</v>
      </c>
      <c r="AG68" s="81">
        <f>'Fixed data'!$G$8*AG89/1000000</f>
        <v>3.1196961271157622</v>
      </c>
      <c r="AH68" s="81">
        <f>'Fixed data'!$G$8*AH89/1000000</f>
        <v>3.1196961271157622</v>
      </c>
      <c r="AI68" s="81">
        <f>'Fixed data'!$G$8*AI89/1000000</f>
        <v>3.1196961271157622</v>
      </c>
      <c r="AJ68" s="81">
        <f>'Fixed data'!$G$8*AJ89/1000000</f>
        <v>3.1196961271157622</v>
      </c>
      <c r="AK68" s="81">
        <f>'Fixed data'!$G$8*AK89/1000000</f>
        <v>3.1196961271157622</v>
      </c>
      <c r="AL68" s="81">
        <f>'Fixed data'!$G$8*AL89/1000000</f>
        <v>3.1196961271157622</v>
      </c>
      <c r="AM68" s="81">
        <f>'Fixed data'!$G$8*AM89/1000000</f>
        <v>3.1196961271157622</v>
      </c>
      <c r="AN68" s="81">
        <f>'Fixed data'!$G$8*AN89/1000000</f>
        <v>3.1196961271157622</v>
      </c>
      <c r="AO68" s="81">
        <f>'Fixed data'!$G$8*AO89/1000000</f>
        <v>3.1196961271157622</v>
      </c>
      <c r="AP68" s="81">
        <f>'Fixed data'!$G$8*AP89/1000000</f>
        <v>3.1196961271157622</v>
      </c>
      <c r="AQ68" s="81">
        <f>'Fixed data'!$G$8*AQ89/1000000</f>
        <v>3.1196961271157622</v>
      </c>
      <c r="AR68" s="81">
        <f>'Fixed data'!$G$8*AR89/1000000</f>
        <v>3.1196961271157622</v>
      </c>
      <c r="AS68" s="81">
        <f>'Fixed data'!$G$8*AS89/1000000</f>
        <v>3.1196961271157622</v>
      </c>
      <c r="AT68" s="81">
        <f>'Fixed data'!$G$8*AT89/1000000</f>
        <v>3.1196961271157622</v>
      </c>
      <c r="AU68" s="81">
        <f>'Fixed data'!$G$8*AU89/1000000</f>
        <v>3.1196961271157622</v>
      </c>
      <c r="AV68" s="81">
        <f>'Fixed data'!$G$8*AV89/1000000</f>
        <v>3.1196961271157622</v>
      </c>
      <c r="AW68" s="81">
        <f>'Fixed data'!$G$8*AW89/1000000</f>
        <v>3.1196961271157622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1.3638757540208331E-4</v>
      </c>
      <c r="G69" s="34">
        <f>G90*'Fixed data'!J$5/1000000</f>
        <v>2.8556322307389059E-4</v>
      </c>
      <c r="H69" s="34">
        <f>H90*'Fixed data'!K$5/1000000</f>
        <v>4.1126886874408438E-4</v>
      </c>
      <c r="I69" s="34">
        <f>I90*'Fixed data'!L$5/1000000</f>
        <v>5.4022780061081495E-4</v>
      </c>
      <c r="J69" s="34">
        <f>J90*'Fixed data'!M$5/1000000</f>
        <v>1.1305615778297641E-3</v>
      </c>
      <c r="K69" s="34">
        <f>K90*'Fixed data'!N$5/1000000</f>
        <v>1.8530689830154208E-3</v>
      </c>
      <c r="L69" s="34">
        <f>L90*'Fixed data'!O$5/1000000</f>
        <v>2.710162425220309E-3</v>
      </c>
      <c r="M69" s="34">
        <f>M90*'Fixed data'!P$5/1000000</f>
        <v>3.7438412878426568E-3</v>
      </c>
      <c r="N69" s="34">
        <f>N90*'Fixed data'!Q$5/1000000</f>
        <v>4.6892553283795621E-3</v>
      </c>
      <c r="O69" s="34">
        <f>O90*'Fixed data'!R$5/1000000</f>
        <v>5.6978249299340393E-3</v>
      </c>
      <c r="P69" s="34">
        <f>P90*'Fixed data'!S$5/1000000</f>
        <v>6.7624886587568716E-3</v>
      </c>
      <c r="Q69" s="34">
        <f>Q90*'Fixed data'!T$5/1000000</f>
        <v>7.8768754176921259E-3</v>
      </c>
      <c r="R69" s="34">
        <f>R90*'Fixed data'!U$5/1000000</f>
        <v>9.0344262638175823E-3</v>
      </c>
      <c r="S69" s="34">
        <f>S90*'Fixed data'!V$5/1000000</f>
        <v>1.0227144480171126E-2</v>
      </c>
      <c r="T69" s="34">
        <f>T90*'Fixed data'!W$5/1000000</f>
        <v>1.1257545916284127E-2</v>
      </c>
      <c r="U69" s="34">
        <f>U90*'Fixed data'!X$5/1000000</f>
        <v>1.2524643401771158E-2</v>
      </c>
      <c r="V69" s="34">
        <f>V90*'Fixed data'!Y$5/1000000</f>
        <v>1.3799622516317486E-2</v>
      </c>
      <c r="W69" s="34">
        <f>W90*'Fixed data'!Z$5/1000000</f>
        <v>1.5066710519458995E-2</v>
      </c>
      <c r="X69" s="34">
        <f>X90*'Fixed data'!AA$5/1000000</f>
        <v>1.6319074471478182E-2</v>
      </c>
      <c r="Y69" s="34">
        <f>Y90*'Fixed data'!AB$5/1000000</f>
        <v>1.7547284306649546E-2</v>
      </c>
      <c r="Z69" s="34">
        <f>Z90*'Fixed data'!AC$5/1000000</f>
        <v>1.8589632613650105E-2</v>
      </c>
      <c r="AA69" s="34">
        <f>AA90*'Fixed data'!AD$5/1000000</f>
        <v>1.9748392123507725E-2</v>
      </c>
      <c r="AB69" s="34">
        <f>AB90*'Fixed data'!AE$5/1000000</f>
        <v>2.0865868221667309E-2</v>
      </c>
      <c r="AC69" s="34">
        <f>AC90*'Fixed data'!AF$5/1000000</f>
        <v>2.1960117553285023E-2</v>
      </c>
      <c r="AD69" s="34">
        <f>AD90*'Fixed data'!AG$5/1000000</f>
        <v>2.3041742984276168E-2</v>
      </c>
      <c r="AE69" s="34">
        <f>AE90*'Fixed data'!AH$5/1000000</f>
        <v>2.4118769902928133E-2</v>
      </c>
      <c r="AF69" s="34">
        <f>AF90*'Fixed data'!AI$5/1000000</f>
        <v>2.5194703741172692E-2</v>
      </c>
      <c r="AG69" s="34">
        <f>AG90*'Fixed data'!AJ$5/1000000</f>
        <v>2.6270087437442257E-2</v>
      </c>
      <c r="AH69" s="34">
        <f>AH90*'Fixed data'!AK$5/1000000</f>
        <v>2.7345471133711823E-2</v>
      </c>
      <c r="AI69" s="34">
        <f>AI90*'Fixed data'!AL$5/1000000</f>
        <v>2.8267228587657164E-2</v>
      </c>
      <c r="AJ69" s="34">
        <f>AJ90*'Fixed data'!AM$5/1000000</f>
        <v>2.934261228392673E-2</v>
      </c>
      <c r="AK69" s="34">
        <f>AK90*'Fixed data'!AN$5/1000000</f>
        <v>3.0417995980196295E-2</v>
      </c>
      <c r="AL69" s="34">
        <f>AL90*'Fixed data'!AO$5/1000000</f>
        <v>3.1493379676465864E-2</v>
      </c>
      <c r="AM69" s="34">
        <f>AM90*'Fixed data'!AP$5/1000000</f>
        <v>3.2568763372735426E-2</v>
      </c>
      <c r="AN69" s="34">
        <f>AN90*'Fixed data'!AQ$5/1000000</f>
        <v>3.3797773311329223E-2</v>
      </c>
      <c r="AO69" s="34">
        <f>AO90*'Fixed data'!AR$5/1000000</f>
        <v>3.4873157007598785E-2</v>
      </c>
      <c r="AP69" s="34">
        <f>AP90*'Fixed data'!AS$5/1000000</f>
        <v>3.5948540703868347E-2</v>
      </c>
      <c r="AQ69" s="34">
        <f>AQ90*'Fixed data'!AT$5/1000000</f>
        <v>3.7023924400137923E-2</v>
      </c>
      <c r="AR69" s="34">
        <f>AR90*'Fixed data'!AU$5/1000000</f>
        <v>3.8099308096407485E-2</v>
      </c>
      <c r="AS69" s="34">
        <f>AS90*'Fixed data'!AV$5/1000000</f>
        <v>3.9328318035001274E-2</v>
      </c>
      <c r="AT69" s="34">
        <f>AT90*'Fixed data'!AW$5/1000000</f>
        <v>4.0250075488946609E-2</v>
      </c>
      <c r="AU69" s="34">
        <f>AU90*'Fixed data'!AX$5/1000000</f>
        <v>4.1325459185216185E-2</v>
      </c>
      <c r="AV69" s="34">
        <f>AV90*'Fixed data'!AY$5/1000000</f>
        <v>4.2400842881485754E-2</v>
      </c>
      <c r="AW69" s="34">
        <f>AW90*'Fixed data'!AZ$5/1000000</f>
        <v>4.3322600335431088E-2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6.7168323399007116E-3</v>
      </c>
      <c r="G70" s="34">
        <f>G91*'Fixed data'!$G$9</f>
        <v>1.322560428031057E-2</v>
      </c>
      <c r="H70" s="34">
        <f>H91*'Fixed data'!$G$9</f>
        <v>1.7932344267260258E-2</v>
      </c>
      <c r="I70" s="34">
        <f>I91*'Fixed data'!$G$9</f>
        <v>2.2132938392958237E-2</v>
      </c>
      <c r="J70" s="34">
        <f>J91*'Fixed data'!$G$9</f>
        <v>2.5961160965328807E-2</v>
      </c>
      <c r="K70" s="34">
        <f>K91*'Fixed data'!$G$9</f>
        <v>2.956150622542654E-2</v>
      </c>
      <c r="L70" s="34">
        <f>L91*'Fixed data'!$G$9</f>
        <v>3.3125063688397724E-2</v>
      </c>
      <c r="M70" s="34">
        <f>M91*'Fixed data'!$G$9</f>
        <v>3.7082001494233567E-2</v>
      </c>
      <c r="N70" s="34">
        <f>N91*'Fixed data'!$G$9</f>
        <v>3.9043335785418951E-2</v>
      </c>
      <c r="O70" s="34">
        <f>O91*'Fixed data'!$G$9</f>
        <v>4.0919581609847842E-2</v>
      </c>
      <c r="P70" s="34">
        <f>P91*'Fixed data'!$G$9</f>
        <v>4.2698157529405679E-2</v>
      </c>
      <c r="Q70" s="34">
        <f>Q91*'Fixed data'!$G$9</f>
        <v>4.4374405054474632E-2</v>
      </c>
      <c r="R70" s="34">
        <f>R91*'Fixed data'!$G$9</f>
        <v>4.594364046492614E-2</v>
      </c>
      <c r="S70" s="34">
        <f>S91*'Fixed data'!$G$9</f>
        <v>4.7395680620563214E-2</v>
      </c>
      <c r="T70" s="34">
        <f>T91*'Fixed data'!$G$9</f>
        <v>4.8724275778141549E-2</v>
      </c>
      <c r="U70" s="34">
        <f>U91*'Fixed data'!$G$9</f>
        <v>4.9896379691250999E-2</v>
      </c>
      <c r="V70" s="34">
        <f>V91*'Fixed data'!$G$9</f>
        <v>5.0925778132017326E-2</v>
      </c>
      <c r="W70" s="34">
        <f>W91*'Fixed data'!$G$9</f>
        <v>5.1786610411743011E-2</v>
      </c>
      <c r="X70" s="34">
        <f>X91*'Fixed data'!$G$9</f>
        <v>5.2488492433245167E-2</v>
      </c>
      <c r="Y70" s="34">
        <f>Y91*'Fixed data'!$G$9</f>
        <v>5.3032516317838362E-2</v>
      </c>
      <c r="Z70" s="34">
        <f>Z91*'Fixed data'!$G$9</f>
        <v>5.3419708762184874E-2</v>
      </c>
      <c r="AA70" s="34">
        <f>AA91*'Fixed data'!$G$9</f>
        <v>5.3669248786644551E-2</v>
      </c>
      <c r="AB70" s="34">
        <f>AB91*'Fixed data'!$G$9</f>
        <v>5.3786966695854803E-2</v>
      </c>
      <c r="AC70" s="34">
        <f>AC91*'Fixed data'!$G$9</f>
        <v>5.3836529402746892E-2</v>
      </c>
      <c r="AD70" s="34">
        <f>AD91*'Fixed data'!$G$9</f>
        <v>5.3851948176048263E-2</v>
      </c>
      <c r="AE70" s="34">
        <f>AE91*'Fixed data'!$G$9</f>
        <v>5.3855812309353178E-2</v>
      </c>
      <c r="AF70" s="34">
        <f>AF91*'Fixed data'!$G$9</f>
        <v>5.3857030158595276E-2</v>
      </c>
      <c r="AG70" s="34">
        <f>AG91*'Fixed data'!$G$9</f>
        <v>5.3857030158595276E-2</v>
      </c>
      <c r="AH70" s="34">
        <f>AH91*'Fixed data'!$G$9</f>
        <v>5.3857030158595276E-2</v>
      </c>
      <c r="AI70" s="34">
        <f>AI91*'Fixed data'!$G$9</f>
        <v>5.3857030158595276E-2</v>
      </c>
      <c r="AJ70" s="34">
        <f>AJ91*'Fixed data'!$G$9</f>
        <v>5.3857030158595276E-2</v>
      </c>
      <c r="AK70" s="34">
        <f>AK91*'Fixed data'!$G$9</f>
        <v>5.3857030158595276E-2</v>
      </c>
      <c r="AL70" s="34">
        <f>AL91*'Fixed data'!$G$9</f>
        <v>5.3857030158595276E-2</v>
      </c>
      <c r="AM70" s="34">
        <f>AM91*'Fixed data'!$G$9</f>
        <v>5.3857030158595276E-2</v>
      </c>
      <c r="AN70" s="34">
        <f>AN91*'Fixed data'!$G$9</f>
        <v>5.3857030158595276E-2</v>
      </c>
      <c r="AO70" s="34">
        <f>AO91*'Fixed data'!$G$9</f>
        <v>5.3857030158595276E-2</v>
      </c>
      <c r="AP70" s="34">
        <f>AP91*'Fixed data'!$G$9</f>
        <v>5.3857030158595276E-2</v>
      </c>
      <c r="AQ70" s="34">
        <f>AQ91*'Fixed data'!$G$9</f>
        <v>5.3857030158595276E-2</v>
      </c>
      <c r="AR70" s="34">
        <f>AR91*'Fixed data'!$G$9</f>
        <v>5.3857030158595276E-2</v>
      </c>
      <c r="AS70" s="34">
        <f>AS91*'Fixed data'!$G$9</f>
        <v>5.3857030158595276E-2</v>
      </c>
      <c r="AT70" s="34">
        <f>AT91*'Fixed data'!$G$9</f>
        <v>5.3857030158595276E-2</v>
      </c>
      <c r="AU70" s="34">
        <f>AU91*'Fixed data'!$G$9</f>
        <v>5.3857030158595276E-2</v>
      </c>
      <c r="AV70" s="34">
        <f>AV91*'Fixed data'!$G$9</f>
        <v>5.3857030158595276E-2</v>
      </c>
      <c r="AW70" s="34">
        <f>AW91*'Fixed data'!$G$9</f>
        <v>5.3857030158595276E-2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2.0632296785598895E-3</v>
      </c>
      <c r="G71" s="34">
        <f>G92*'Fixed data'!$G$10</f>
        <v>4.0625641474615181E-3</v>
      </c>
      <c r="H71" s="34">
        <f>H92*'Fixed data'!$G$10</f>
        <v>5.5083762645337046E-3</v>
      </c>
      <c r="I71" s="34">
        <f>I92*'Fixed data'!$G$10</f>
        <v>6.7988057112487498E-3</v>
      </c>
      <c r="J71" s="34">
        <f>J92*'Fixed data'!$G$10</f>
        <v>7.975016220813742E-3</v>
      </c>
      <c r="K71" s="34">
        <f>K92*'Fixed data'!$G$10</f>
        <v>9.081557702446558E-3</v>
      </c>
      <c r="L71" s="34">
        <f>L92*'Fixed data'!$G$10</f>
        <v>1.017700461469933E-2</v>
      </c>
      <c r="M71" s="34">
        <f>M92*'Fixed data'!$G$10</f>
        <v>1.1393294265701863E-2</v>
      </c>
      <c r="N71" s="34">
        <f>N92*'Fixed data'!$G$10</f>
        <v>1.1996076509689991E-2</v>
      </c>
      <c r="O71" s="34">
        <f>O92*'Fixed data'!$G$10</f>
        <v>1.2572735776989523E-2</v>
      </c>
      <c r="P71" s="34">
        <f>P92*'Fixed data'!$G$10</f>
        <v>1.3119405771063139E-2</v>
      </c>
      <c r="Q71" s="34">
        <f>Q92*'Fixed data'!$G$10</f>
        <v>1.3634659584597331E-2</v>
      </c>
      <c r="R71" s="34">
        <f>R92*'Fixed data'!$G$10</f>
        <v>1.4117052915134622E-2</v>
      </c>
      <c r="S71" s="34">
        <f>S92*'Fixed data'!$G$10</f>
        <v>1.4563445555568398E-2</v>
      </c>
      <c r="T71" s="34">
        <f>T92*'Fixed data'!$G$10</f>
        <v>1.4971912085504238E-2</v>
      </c>
      <c r="U71" s="34">
        <f>U92*'Fixed data'!$G$10</f>
        <v>1.5332281268176767E-2</v>
      </c>
      <c r="V71" s="34">
        <f>V92*'Fixed data'!$G$10</f>
        <v>1.5648771838974004E-2</v>
      </c>
      <c r="W71" s="34">
        <f>W92*'Fixed data'!$G$10</f>
        <v>1.5913417098209696E-2</v>
      </c>
      <c r="X71" s="34">
        <f>X92*'Fixed data'!$G$10</f>
        <v>1.612918031266106E-2</v>
      </c>
      <c r="Y71" s="34">
        <f>Y92*'Fixed data'!$G$10</f>
        <v>1.6296430096877132E-2</v>
      </c>
      <c r="Z71" s="34">
        <f>Z92*'Fixed data'!$G$10</f>
        <v>1.6415468644741714E-2</v>
      </c>
      <c r="AA71" s="34">
        <f>AA92*'Fixed data'!$G$10</f>
        <v>1.6492204589585772E-2</v>
      </c>
      <c r="AB71" s="34">
        <f>AB92*'Fixed data'!$G$10</f>
        <v>1.6528403889032244E-2</v>
      </c>
      <c r="AC71" s="34">
        <f>AC92*'Fixed data'!$G$10</f>
        <v>1.654363704992818E-2</v>
      </c>
      <c r="AD71" s="34">
        <f>AD92*'Fixed data'!$G$10</f>
        <v>1.6548372921115433E-2</v>
      </c>
      <c r="AE71" s="34">
        <f>AE92*'Fixed data'!$G$10</f>
        <v>1.6549559299844592E-2</v>
      </c>
      <c r="AF71" s="34">
        <f>AF92*'Fixed data'!$G$10</f>
        <v>1.6549933292496675E-2</v>
      </c>
      <c r="AG71" s="34">
        <f>AG92*'Fixed data'!$G$10</f>
        <v>1.6549933292496675E-2</v>
      </c>
      <c r="AH71" s="34">
        <f>AH92*'Fixed data'!$G$10</f>
        <v>1.6549933292496675E-2</v>
      </c>
      <c r="AI71" s="34">
        <f>AI92*'Fixed data'!$G$10</f>
        <v>1.6549933292496675E-2</v>
      </c>
      <c r="AJ71" s="34">
        <f>AJ92*'Fixed data'!$G$10</f>
        <v>1.6549933292496675E-2</v>
      </c>
      <c r="AK71" s="34">
        <f>AK92*'Fixed data'!$G$10</f>
        <v>1.6549933292496675E-2</v>
      </c>
      <c r="AL71" s="34">
        <f>AL92*'Fixed data'!$G$10</f>
        <v>1.6549933292496675E-2</v>
      </c>
      <c r="AM71" s="34">
        <f>AM92*'Fixed data'!$G$10</f>
        <v>1.6549933292496675E-2</v>
      </c>
      <c r="AN71" s="34">
        <f>AN92*'Fixed data'!$G$10</f>
        <v>1.6549933292496675E-2</v>
      </c>
      <c r="AO71" s="34">
        <f>AO92*'Fixed data'!$G$10</f>
        <v>1.6549933292496675E-2</v>
      </c>
      <c r="AP71" s="34">
        <f>AP92*'Fixed data'!$G$10</f>
        <v>1.6549933292496675E-2</v>
      </c>
      <c r="AQ71" s="34">
        <f>AQ92*'Fixed data'!$G$10</f>
        <v>1.6549933292496675E-2</v>
      </c>
      <c r="AR71" s="34">
        <f>AR92*'Fixed data'!$G$10</f>
        <v>1.6549933292496675E-2</v>
      </c>
      <c r="AS71" s="34">
        <f>AS92*'Fixed data'!$G$10</f>
        <v>1.6549933292496675E-2</v>
      </c>
      <c r="AT71" s="34">
        <f>AT92*'Fixed data'!$G$10</f>
        <v>1.6549933292496675E-2</v>
      </c>
      <c r="AU71" s="34">
        <f>AU92*'Fixed data'!$G$10</f>
        <v>1.6549933292496675E-2</v>
      </c>
      <c r="AV71" s="34">
        <f>AV92*'Fixed data'!$G$10</f>
        <v>1.6549933292496675E-2</v>
      </c>
      <c r="AW71" s="34">
        <f>AW92*'Fixed data'!$G$10</f>
        <v>1.6549933292496675E-2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0.9635683877397383</v>
      </c>
      <c r="G76" s="53">
        <f t="shared" si="10"/>
        <v>1.9573957102707502</v>
      </c>
      <c r="H76" s="53">
        <f t="shared" si="10"/>
        <v>2.6914182922846526</v>
      </c>
      <c r="I76" s="53">
        <f t="shared" si="10"/>
        <v>3.3335711813757776</v>
      </c>
      <c r="J76" s="53">
        <f t="shared" si="10"/>
        <v>3.8986295595034357</v>
      </c>
      <c r="K76" s="53">
        <f t="shared" si="10"/>
        <v>4.4446322498031376</v>
      </c>
      <c r="L76" s="53">
        <f t="shared" si="10"/>
        <v>4.981761117309718</v>
      </c>
      <c r="M76" s="53">
        <f t="shared" si="10"/>
        <v>5.5805381899074575</v>
      </c>
      <c r="N76" s="53">
        <f t="shared" si="10"/>
        <v>5.878479403511613</v>
      </c>
      <c r="O76" s="53">
        <f t="shared" si="10"/>
        <v>6.1624056663775626</v>
      </c>
      <c r="P76" s="53">
        <f t="shared" si="10"/>
        <v>6.4299032986084832</v>
      </c>
      <c r="Q76" s="53">
        <f t="shared" si="10"/>
        <v>6.6826466356113681</v>
      </c>
      <c r="R76" s="53">
        <f t="shared" si="10"/>
        <v>6.9200188922514378</v>
      </c>
      <c r="S76" s="53">
        <f t="shared" si="10"/>
        <v>7.1405381381747848</v>
      </c>
      <c r="T76" s="53">
        <f t="shared" si="10"/>
        <v>7.3422902636201428</v>
      </c>
      <c r="U76" s="53">
        <f t="shared" si="10"/>
        <v>7.5196692231088544</v>
      </c>
      <c r="V76" s="53">
        <f t="shared" si="10"/>
        <v>7.6748531837182723</v>
      </c>
      <c r="W76" s="53">
        <f t="shared" si="10"/>
        <v>7.8052577413864226</v>
      </c>
      <c r="X76" s="53">
        <f t="shared" si="10"/>
        <v>7.913242353182234</v>
      </c>
      <c r="Y76" s="53">
        <f t="shared" si="10"/>
        <v>7.9966220542306887</v>
      </c>
      <c r="Z76" s="53">
        <f t="shared" si="10"/>
        <v>8.0560415504088159</v>
      </c>
      <c r="AA76" s="53">
        <f t="shared" si="10"/>
        <v>8.0951108335132016</v>
      </c>
      <c r="AB76" s="53">
        <f t="shared" si="10"/>
        <v>8.1146037598687411</v>
      </c>
      <c r="AC76" s="53">
        <f t="shared" si="10"/>
        <v>8.1236226825736981</v>
      </c>
      <c r="AD76" s="53">
        <f t="shared" si="10"/>
        <v>8.1271998568573238</v>
      </c>
      <c r="AE76" s="53">
        <f t="shared" si="10"/>
        <v>8.1289526702390447</v>
      </c>
      <c r="AF76" s="53">
        <f t="shared" si="10"/>
        <v>8.1302376077681693</v>
      </c>
      <c r="AG76" s="53">
        <f t="shared" si="10"/>
        <v>8.1313129914644389</v>
      </c>
      <c r="AH76" s="53">
        <f t="shared" si="10"/>
        <v>8.1323883751607084</v>
      </c>
      <c r="AI76" s="53">
        <f t="shared" si="10"/>
        <v>8.1333101326146533</v>
      </c>
      <c r="AJ76" s="53">
        <f t="shared" si="10"/>
        <v>8.1343855163109229</v>
      </c>
      <c r="AK76" s="53">
        <f t="shared" si="10"/>
        <v>8.1354609000071925</v>
      </c>
      <c r="AL76" s="53">
        <f t="shared" si="10"/>
        <v>8.136536283703462</v>
      </c>
      <c r="AM76" s="53">
        <f t="shared" si="10"/>
        <v>8.1376116673997316</v>
      </c>
      <c r="AN76" s="53">
        <f t="shared" si="10"/>
        <v>8.1388406773383259</v>
      </c>
      <c r="AO76" s="53">
        <f t="shared" si="10"/>
        <v>8.1399160610345955</v>
      </c>
      <c r="AP76" s="53">
        <f t="shared" si="10"/>
        <v>8.1409914447308651</v>
      </c>
      <c r="AQ76" s="53">
        <f t="shared" si="10"/>
        <v>8.1420668284271347</v>
      </c>
      <c r="AR76" s="53">
        <f t="shared" si="10"/>
        <v>8.1431422121234043</v>
      </c>
      <c r="AS76" s="53">
        <f t="shared" si="10"/>
        <v>8.1443712220619986</v>
      </c>
      <c r="AT76" s="53">
        <f t="shared" si="10"/>
        <v>8.1452929795159434</v>
      </c>
      <c r="AU76" s="53">
        <f t="shared" si="10"/>
        <v>8.146368363212213</v>
      </c>
      <c r="AV76" s="53">
        <f t="shared" si="10"/>
        <v>8.1474437469084826</v>
      </c>
      <c r="AW76" s="53">
        <f t="shared" si="10"/>
        <v>8.1483655043624275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-0.22223695599999996</v>
      </c>
      <c r="F77" s="54">
        <f>IF('Fixed data'!$G$19=FALSE,F64+F76,F64)</f>
        <v>0.77032612929494093</v>
      </c>
      <c r="G77" s="54">
        <f>IF('Fixed data'!$G$19=FALSE,G64+G76,G64)</f>
        <v>1.8147037471083267</v>
      </c>
      <c r="H77" s="54">
        <f>IF('Fixed data'!$G$19=FALSE,H64+H76,H64)</f>
        <v>2.5991652255657174</v>
      </c>
      <c r="I77" s="54">
        <f>IF('Fixed data'!$G$19=FALSE,I64+I76,I64)</f>
        <v>3.3012842372430398</v>
      </c>
      <c r="J77" s="54">
        <f>IF('Fixed data'!$G$19=FALSE,J64+J76,J64)</f>
        <v>3.9354418723639708</v>
      </c>
      <c r="K77" s="54">
        <f>IF('Fixed data'!$G$19=FALSE,K64+K76,K64)</f>
        <v>4.561325186371131</v>
      </c>
      <c r="L77" s="54">
        <f>IF('Fixed data'!$G$19=FALSE,L64+L76,L64)</f>
        <v>5.1887857818270291</v>
      </c>
      <c r="M77" s="54">
        <f>IF('Fixed data'!$G$19=FALSE,M64+M76,M64)</f>
        <v>6.0980546177015178</v>
      </c>
      <c r="N77" s="54">
        <f>IF('Fixed data'!$G$19=FALSE,N64+N76,N64)</f>
        <v>6.5400531951862781</v>
      </c>
      <c r="O77" s="54">
        <f>IF('Fixed data'!$G$19=FALSE,O64+O76,O64)</f>
        <v>6.9714973888308878</v>
      </c>
      <c r="P77" s="54">
        <f>IF('Fixed data'!$G$19=FALSE,P64+P76,P64)</f>
        <v>7.3894432106207528</v>
      </c>
      <c r="Q77" s="54">
        <f>IF('Fixed data'!$G$19=FALSE,Q64+Q76,Q64)</f>
        <v>7.7950955985384294</v>
      </c>
      <c r="R77" s="54">
        <f>IF('Fixed data'!$G$19=FALSE,R64+R76,R64)</f>
        <v>8.1873679284253988</v>
      </c>
      <c r="S77" s="54">
        <f>IF('Fixed data'!$G$19=FALSE,S64+S76,S64)</f>
        <v>8.5642392428939615</v>
      </c>
      <c r="T77" s="54">
        <f>IF('Fixed data'!$G$19=FALSE,T64+T76,T64)</f>
        <v>8.9232299667378925</v>
      </c>
      <c r="U77" s="54">
        <f>IF('Fixed data'!$G$19=FALSE,U64+U76,U64)</f>
        <v>9.2578250949110927</v>
      </c>
      <c r="V77" s="54">
        <f>IF('Fixed data'!$G$19=FALSE,V64+V76,V64)</f>
        <v>9.5697892471744037</v>
      </c>
      <c r="W77" s="54">
        <f>IF('Fixed data'!$G$19=FALSE,W64+W76,W64)</f>
        <v>9.8557252427537261</v>
      </c>
      <c r="X77" s="54">
        <f>IF('Fixed data'!$G$19=FALSE,X64+X76,X64)</f>
        <v>10.117532176340889</v>
      </c>
      <c r="Y77" s="54">
        <f>IF('Fixed data'!$G$19=FALSE,Y64+Y76,Y64)</f>
        <v>10.352412476162208</v>
      </c>
      <c r="Z77" s="54">
        <f>IF('Fixed data'!$G$19=FALSE,Z64+Z76,Z64)</f>
        <v>10.560496091793183</v>
      </c>
      <c r="AA77" s="54">
        <f>IF('Fixed data'!$G$19=FALSE,AA64+AA76,AA64)</f>
        <v>10.745119953305206</v>
      </c>
      <c r="AB77" s="54">
        <f>IF('Fixed data'!$G$19=FALSE,AB64+AB76,AB64)</f>
        <v>10.906657718156747</v>
      </c>
      <c r="AC77" s="54">
        <f>IF('Fixed data'!$G$19=FALSE,AC64+AC76,AC64)</f>
        <v>11.054572271544423</v>
      </c>
      <c r="AD77" s="54">
        <f>IF('Fixed data'!$G$19=FALSE,AD64+AD76,AD64)</f>
        <v>11.194093108434101</v>
      </c>
      <c r="AE77" s="54">
        <f>IF('Fixed data'!$G$19=FALSE,AE64+AE76,AE64)</f>
        <v>11.329012522091006</v>
      </c>
      <c r="AF77" s="54">
        <f>IF('Fixed data'!$G$19=FALSE,AF64+AF76,AF64)</f>
        <v>11.460765540414929</v>
      </c>
      <c r="AG77" s="54">
        <f>IF('Fixed data'!$G$19=FALSE,AG64+AG76,AG64)</f>
        <v>11.58962336942489</v>
      </c>
      <c r="AH77" s="54">
        <f>IF('Fixed data'!$G$19=FALSE,AH64+AH76,AH64)</f>
        <v>11.715806702457385</v>
      </c>
      <c r="AI77" s="54">
        <f>IF('Fixed data'!$G$19=FALSE,AI64+AI76,AI64)</f>
        <v>11.83916191327009</v>
      </c>
      <c r="AJ77" s="54">
        <f>IF('Fixed data'!$G$19=FALSE,AJ64+AJ76,AJ64)</f>
        <v>11.905960914811201</v>
      </c>
      <c r="AK77" s="54">
        <f>IF('Fixed data'!$G$19=FALSE,AK64+AK76,AK64)</f>
        <v>11.972759916352315</v>
      </c>
      <c r="AL77" s="54">
        <f>IF('Fixed data'!$G$19=FALSE,AL64+AL76,AL64)</f>
        <v>12.039558917893428</v>
      </c>
      <c r="AM77" s="54">
        <f>IF('Fixed data'!$G$19=FALSE,AM64+AM76,AM64)</f>
        <v>12.106357919434542</v>
      </c>
      <c r="AN77" s="54">
        <f>IF('Fixed data'!$G$19=FALSE,AN64+AN76,AN64)</f>
        <v>12.17331054721798</v>
      </c>
      <c r="AO77" s="54">
        <f>IF('Fixed data'!$G$19=FALSE,AO64+AO76,AO64)</f>
        <v>12.240109548759094</v>
      </c>
      <c r="AP77" s="54">
        <f>IF('Fixed data'!$G$19=FALSE,AP64+AP76,AP64)</f>
        <v>12.306908550300207</v>
      </c>
      <c r="AQ77" s="54">
        <f>IF('Fixed data'!$G$19=FALSE,AQ64+AQ76,AQ64)</f>
        <v>12.373707551841321</v>
      </c>
      <c r="AR77" s="54">
        <f>IF('Fixed data'!$G$19=FALSE,AR64+AR76,AR64)</f>
        <v>12.440506553382432</v>
      </c>
      <c r="AS77" s="54">
        <f>IF('Fixed data'!$G$19=FALSE,AS64+AS76,AS64)</f>
        <v>12.507459181165871</v>
      </c>
      <c r="AT77" s="54">
        <f>IF('Fixed data'!$G$19=FALSE,AT64+AT76,AT64)</f>
        <v>12.574104556464659</v>
      </c>
      <c r="AU77" s="54">
        <f>IF('Fixed data'!$G$19=FALSE,AU64+AU76,AU64)</f>
        <v>12.640903558005773</v>
      </c>
      <c r="AV77" s="54">
        <f>IF('Fixed data'!$G$19=FALSE,AV64+AV76,AV64)</f>
        <v>12.707702559546886</v>
      </c>
      <c r="AW77" s="54">
        <f>IF('Fixed data'!$G$19=FALSE,AW64+AW76,AW64)</f>
        <v>12.774347934845675</v>
      </c>
      <c r="AX77" s="54">
        <f>IF('Fixed data'!$G$19=FALSE,AX64+AX76,AX64)</f>
        <v>4.0085882791768066</v>
      </c>
      <c r="AY77" s="54">
        <f>IF('Fixed data'!$G$19=FALSE,AY64+AY76,AY64)</f>
        <v>3.9715387567912233</v>
      </c>
      <c r="AZ77" s="54">
        <f>IF('Fixed data'!$G$19=FALSE,AZ64+AZ76,AZ64)</f>
        <v>3.9268379885590559</v>
      </c>
      <c r="BA77" s="54">
        <f>IF('Fixed data'!$G$19=FALSE,BA64+BA76,BA64)</f>
        <v>3.8749164719201228</v>
      </c>
      <c r="BB77" s="54">
        <f>IF('Fixed data'!$G$19=FALSE,BB64+BB76,BB64)</f>
        <v>3.8178631258339086</v>
      </c>
      <c r="BC77" s="54">
        <f>IF('Fixed data'!$G$19=FALSE,BC64+BC76,BC64)</f>
        <v>3.7564424741132578</v>
      </c>
      <c r="BD77" s="54">
        <f>IF('Fixed data'!$G$19=FALSE,BD64+BD76,BD64)</f>
        <v>3.6912722530467983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-0.21472169661835747</v>
      </c>
      <c r="F80" s="55">
        <f t="shared" ref="F80:BD80" si="11">F77*F78</f>
        <v>0.71910768446866069</v>
      </c>
      <c r="G80" s="55">
        <f t="shared" si="11"/>
        <v>1.6367588076527828</v>
      </c>
      <c r="H80" s="55">
        <f t="shared" si="11"/>
        <v>2.2650223343236511</v>
      </c>
      <c r="I80" s="55">
        <f t="shared" si="11"/>
        <v>2.7795927439316497</v>
      </c>
      <c r="J80" s="55">
        <f t="shared" si="11"/>
        <v>3.2014844988037994</v>
      </c>
      <c r="K80" s="55">
        <f t="shared" si="11"/>
        <v>3.5851603652271455</v>
      </c>
      <c r="L80" s="55">
        <f t="shared" si="11"/>
        <v>3.9404238854500186</v>
      </c>
      <c r="M80" s="55">
        <f t="shared" si="11"/>
        <v>4.4743315431115001</v>
      </c>
      <c r="N80" s="55">
        <f t="shared" si="11"/>
        <v>4.636366752730261</v>
      </c>
      <c r="O80" s="55">
        <f t="shared" si="11"/>
        <v>4.7750972547543649</v>
      </c>
      <c r="P80" s="55">
        <f t="shared" si="11"/>
        <v>4.8902101004448122</v>
      </c>
      <c r="Q80" s="55">
        <f t="shared" si="11"/>
        <v>4.9842164982413868</v>
      </c>
      <c r="R80" s="55">
        <f t="shared" si="11"/>
        <v>5.0580068164764587</v>
      </c>
      <c r="S80" s="55">
        <f t="shared" si="11"/>
        <v>5.1119140597418085</v>
      </c>
      <c r="T80" s="55">
        <f t="shared" si="11"/>
        <v>5.1460794734082889</v>
      </c>
      <c r="U80" s="55">
        <f t="shared" si="11"/>
        <v>5.1584951322287358</v>
      </c>
      <c r="V80" s="55">
        <f t="shared" si="11"/>
        <v>5.152002644365175</v>
      </c>
      <c r="W80" s="55">
        <f t="shared" si="11"/>
        <v>5.1265115679069702</v>
      </c>
      <c r="X80" s="55">
        <f t="shared" si="11"/>
        <v>5.0847265064686438</v>
      </c>
      <c r="Y80" s="55">
        <f t="shared" si="11"/>
        <v>5.0268302725448528</v>
      </c>
      <c r="Z80" s="55">
        <f t="shared" si="11"/>
        <v>4.9544634025617809</v>
      </c>
      <c r="AA80" s="55">
        <f t="shared" si="11"/>
        <v>4.8706085059350412</v>
      </c>
      <c r="AB80" s="55">
        <f t="shared" si="11"/>
        <v>4.7766485546115849</v>
      </c>
      <c r="AC80" s="55">
        <f t="shared" si="11"/>
        <v>4.6777089743715239</v>
      </c>
      <c r="AD80" s="55">
        <f t="shared" si="11"/>
        <v>4.5765669530838844</v>
      </c>
      <c r="AE80" s="55">
        <f t="shared" si="11"/>
        <v>4.475098639524667</v>
      </c>
      <c r="AF80" s="55">
        <f t="shared" si="11"/>
        <v>4.3740509127768989</v>
      </c>
      <c r="AG80" s="55">
        <f t="shared" si="11"/>
        <v>4.2736522343118306</v>
      </c>
      <c r="AH80" s="55">
        <f t="shared" si="11"/>
        <v>4.174088990875318</v>
      </c>
      <c r="AI80" s="55">
        <f t="shared" si="11"/>
        <v>4.7355125747886291</v>
      </c>
      <c r="AJ80" s="55">
        <f t="shared" si="11"/>
        <v>4.6235255502084165</v>
      </c>
      <c r="AK80" s="55">
        <f t="shared" si="11"/>
        <v>4.5140447343205858</v>
      </c>
      <c r="AL80" s="55">
        <f t="shared" si="11"/>
        <v>4.4070191370458955</v>
      </c>
      <c r="AM80" s="55">
        <f t="shared" si="11"/>
        <v>4.3023986124931266</v>
      </c>
      <c r="AN80" s="55">
        <f t="shared" si="11"/>
        <v>4.200186859074762</v>
      </c>
      <c r="AO80" s="55">
        <f t="shared" si="11"/>
        <v>4.1002278452115126</v>
      </c>
      <c r="AP80" s="55">
        <f t="shared" si="11"/>
        <v>4.0025285154688985</v>
      </c>
      <c r="AQ80" s="55">
        <f t="shared" si="11"/>
        <v>3.9070420366240146</v>
      </c>
      <c r="AR80" s="55">
        <f t="shared" si="11"/>
        <v>3.8137223866307588</v>
      </c>
      <c r="AS80" s="55">
        <f t="shared" si="11"/>
        <v>3.7225700705684992</v>
      </c>
      <c r="AT80" s="55">
        <f t="shared" si="11"/>
        <v>3.6334034955126171</v>
      </c>
      <c r="AU80" s="55">
        <f t="shared" si="11"/>
        <v>3.5463161972465436</v>
      </c>
      <c r="AV80" s="55">
        <f t="shared" si="11"/>
        <v>3.4612195973374149</v>
      </c>
      <c r="AW80" s="55">
        <f t="shared" si="11"/>
        <v>3.3780309873800256</v>
      </c>
      <c r="AX80" s="55">
        <f t="shared" si="11"/>
        <v>1.0291510366836829</v>
      </c>
      <c r="AY80" s="55">
        <f t="shared" si="11"/>
        <v>0.9899408455777321</v>
      </c>
      <c r="AZ80" s="55">
        <f t="shared" si="11"/>
        <v>0.95029008475207799</v>
      </c>
      <c r="BA80" s="55">
        <f t="shared" si="11"/>
        <v>0.91041275726408288</v>
      </c>
      <c r="BB80" s="55">
        <f t="shared" si="11"/>
        <v>0.87088160867095488</v>
      </c>
      <c r="BC80" s="55">
        <f t="shared" si="11"/>
        <v>0.83191371181376095</v>
      </c>
      <c r="BD80" s="55">
        <f t="shared" si="11"/>
        <v>0.79367078362847676</v>
      </c>
    </row>
    <row r="81" spans="1:56" x14ac:dyDescent="0.3">
      <c r="A81" s="74"/>
      <c r="B81" s="15" t="s">
        <v>18</v>
      </c>
      <c r="C81" s="15"/>
      <c r="D81" s="14" t="s">
        <v>40</v>
      </c>
      <c r="E81" s="56">
        <f>+E80</f>
        <v>-0.21472169661835747</v>
      </c>
      <c r="F81" s="56">
        <f t="shared" ref="F81:BD81" si="12">+E81+F80</f>
        <v>0.5043859878503032</v>
      </c>
      <c r="G81" s="56">
        <f t="shared" si="12"/>
        <v>2.1411447955030862</v>
      </c>
      <c r="H81" s="56">
        <f t="shared" si="12"/>
        <v>4.4061671298267377</v>
      </c>
      <c r="I81" s="56">
        <f t="shared" si="12"/>
        <v>7.1857598737583874</v>
      </c>
      <c r="J81" s="56">
        <f t="shared" si="12"/>
        <v>10.387244372562186</v>
      </c>
      <c r="K81" s="56">
        <f t="shared" si="12"/>
        <v>13.972404737789333</v>
      </c>
      <c r="L81" s="56">
        <f t="shared" si="12"/>
        <v>17.912828623239353</v>
      </c>
      <c r="M81" s="56">
        <f t="shared" si="12"/>
        <v>22.387160166350853</v>
      </c>
      <c r="N81" s="56">
        <f t="shared" si="12"/>
        <v>27.023526919081114</v>
      </c>
      <c r="O81" s="56">
        <f t="shared" si="12"/>
        <v>31.798624173835478</v>
      </c>
      <c r="P81" s="56">
        <f t="shared" si="12"/>
        <v>36.688834274280289</v>
      </c>
      <c r="Q81" s="56">
        <f t="shared" si="12"/>
        <v>41.673050772521677</v>
      </c>
      <c r="R81" s="56">
        <f t="shared" si="12"/>
        <v>46.731057588998134</v>
      </c>
      <c r="S81" s="56">
        <f t="shared" si="12"/>
        <v>51.84297164873994</v>
      </c>
      <c r="T81" s="56">
        <f t="shared" si="12"/>
        <v>56.989051122148226</v>
      </c>
      <c r="U81" s="56">
        <f t="shared" si="12"/>
        <v>62.147546254376962</v>
      </c>
      <c r="V81" s="56">
        <f t="shared" si="12"/>
        <v>67.299548898742131</v>
      </c>
      <c r="W81" s="56">
        <f t="shared" si="12"/>
        <v>72.426060466649105</v>
      </c>
      <c r="X81" s="56">
        <f t="shared" si="12"/>
        <v>77.510786973117746</v>
      </c>
      <c r="Y81" s="56">
        <f t="shared" si="12"/>
        <v>82.537617245662602</v>
      </c>
      <c r="Z81" s="56">
        <f t="shared" si="12"/>
        <v>87.492080648224388</v>
      </c>
      <c r="AA81" s="56">
        <f t="shared" si="12"/>
        <v>92.362689154159426</v>
      </c>
      <c r="AB81" s="56">
        <f t="shared" si="12"/>
        <v>97.139337708771009</v>
      </c>
      <c r="AC81" s="56">
        <f t="shared" si="12"/>
        <v>101.81704668314254</v>
      </c>
      <c r="AD81" s="56">
        <f t="shared" si="12"/>
        <v>106.39361363622642</v>
      </c>
      <c r="AE81" s="56">
        <f t="shared" si="12"/>
        <v>110.86871227575108</v>
      </c>
      <c r="AF81" s="56">
        <f t="shared" si="12"/>
        <v>115.24276318852797</v>
      </c>
      <c r="AG81" s="56">
        <f t="shared" si="12"/>
        <v>119.5164154228398</v>
      </c>
      <c r="AH81" s="56">
        <f t="shared" si="12"/>
        <v>123.69050441371512</v>
      </c>
      <c r="AI81" s="56">
        <f t="shared" si="12"/>
        <v>128.42601698850376</v>
      </c>
      <c r="AJ81" s="56">
        <f t="shared" si="12"/>
        <v>133.04954253871219</v>
      </c>
      <c r="AK81" s="56">
        <f t="shared" si="12"/>
        <v>137.56358727303277</v>
      </c>
      <c r="AL81" s="56">
        <f t="shared" si="12"/>
        <v>141.97060641007866</v>
      </c>
      <c r="AM81" s="56">
        <f t="shared" si="12"/>
        <v>146.27300502257179</v>
      </c>
      <c r="AN81" s="56">
        <f t="shared" si="12"/>
        <v>150.47319188164656</v>
      </c>
      <c r="AO81" s="56">
        <f t="shared" si="12"/>
        <v>154.57341972685808</v>
      </c>
      <c r="AP81" s="56">
        <f t="shared" si="12"/>
        <v>158.57594824232697</v>
      </c>
      <c r="AQ81" s="56">
        <f t="shared" si="12"/>
        <v>162.48299027895098</v>
      </c>
      <c r="AR81" s="56">
        <f t="shared" si="12"/>
        <v>166.29671266558174</v>
      </c>
      <c r="AS81" s="56">
        <f t="shared" si="12"/>
        <v>170.01928273615025</v>
      </c>
      <c r="AT81" s="56">
        <f t="shared" si="12"/>
        <v>173.65268623166287</v>
      </c>
      <c r="AU81" s="56">
        <f t="shared" si="12"/>
        <v>177.19900242890941</v>
      </c>
      <c r="AV81" s="56">
        <f t="shared" si="12"/>
        <v>180.66022202624683</v>
      </c>
      <c r="AW81" s="56">
        <f t="shared" si="12"/>
        <v>184.03825301362684</v>
      </c>
      <c r="AX81" s="56">
        <f t="shared" si="12"/>
        <v>185.06740405031053</v>
      </c>
      <c r="AY81" s="56">
        <f t="shared" si="12"/>
        <v>186.05734489588826</v>
      </c>
      <c r="AZ81" s="56">
        <f t="shared" si="12"/>
        <v>187.00763498064035</v>
      </c>
      <c r="BA81" s="56">
        <f t="shared" si="12"/>
        <v>187.91804773790443</v>
      </c>
      <c r="BB81" s="56">
        <f t="shared" si="12"/>
        <v>188.78892934657537</v>
      </c>
      <c r="BC81" s="56">
        <f t="shared" si="12"/>
        <v>189.62084305838914</v>
      </c>
      <c r="BD81" s="56">
        <f t="shared" si="12"/>
        <v>190.41451384201761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37813.045542384432</v>
      </c>
      <c r="G88" s="43">
        <f>'Option 1'!G88*0.8</f>
        <v>76835.274073315188</v>
      </c>
      <c r="H88" s="43">
        <f>'Option 1'!H88*0.8</f>
        <v>105661.46071650293</v>
      </c>
      <c r="I88" s="43">
        <f>'Option 1'!I88*0.8</f>
        <v>130874.66750844326</v>
      </c>
      <c r="J88" s="43">
        <f>'Option 1'!J88*0.8</f>
        <v>153035.14623347856</v>
      </c>
      <c r="K88" s="43">
        <f>'Option 1'!K88*0.8</f>
        <v>174447.39647357049</v>
      </c>
      <c r="L88" s="43">
        <f>'Option 1'!L88*0.8</f>
        <v>195504.76837618841</v>
      </c>
      <c r="M88" s="43">
        <f>'Option 1'!M88*0.8</f>
        <v>218976.63502883646</v>
      </c>
      <c r="N88" s="43">
        <f>'Option 1'!N88*0.8</f>
        <v>230639.15079089929</v>
      </c>
      <c r="O88" s="43">
        <f>'Option 1'!O88*0.8</f>
        <v>241748.43640670521</v>
      </c>
      <c r="P88" s="43">
        <f>'Option 1'!P88*0.8</f>
        <v>252209.82554620961</v>
      </c>
      <c r="Q88" s="43">
        <f>'Option 1'!Q88*0.8</f>
        <v>262090.11074683489</v>
      </c>
      <c r="R88" s="43">
        <f>'Option 1'!R88*0.8</f>
        <v>271365.37041187286</v>
      </c>
      <c r="S88" s="43">
        <f>'Option 1'!S88*0.8</f>
        <v>279977.75740611402</v>
      </c>
      <c r="T88" s="43">
        <f>'Option 1'!T88*0.8</f>
        <v>287859.59518994484</v>
      </c>
      <c r="U88" s="43">
        <f>'Option 1'!U88*0.8</f>
        <v>294774.74336284789</v>
      </c>
      <c r="V88" s="43">
        <f>'Option 1'!V88*0.8</f>
        <v>300817.81953802734</v>
      </c>
      <c r="W88" s="43">
        <f>'Option 1'!W88*0.8</f>
        <v>305888.41137919563</v>
      </c>
      <c r="X88" s="43">
        <f>'Option 1'!X88*0.8</f>
        <v>310079.75598394655</v>
      </c>
      <c r="Y88" s="43">
        <f>'Option 1'!Y88*0.8</f>
        <v>313305.62612868857</v>
      </c>
      <c r="Z88" s="43">
        <f>'Option 1'!Z88*0.8</f>
        <v>315597.90491242451</v>
      </c>
      <c r="AA88" s="43">
        <f>'Option 1'!AA88*0.8</f>
        <v>317086.62396126095</v>
      </c>
      <c r="AB88" s="43">
        <f>'Option 1'!AB88*0.8</f>
        <v>317808.37969088793</v>
      </c>
      <c r="AC88" s="43">
        <f>'Option 1'!AC88*0.8</f>
        <v>318119.70947021496</v>
      </c>
      <c r="AD88" s="43">
        <f>'Option 1'!AD88*0.8</f>
        <v>318217.76092952269</v>
      </c>
      <c r="AE88" s="43">
        <f>'Option 1'!AE88*0.8</f>
        <v>318244.32951507671</v>
      </c>
      <c r="AF88" s="43">
        <f>'Option 1'!AF88*0.8</f>
        <v>318252.54527251865</v>
      </c>
      <c r="AG88" s="43">
        <f>'Option 1'!AG88*0.8</f>
        <v>318252.54527251865</v>
      </c>
      <c r="AH88" s="43">
        <f>'Option 1'!AH88*0.8</f>
        <v>318252.54527251865</v>
      </c>
      <c r="AI88" s="43">
        <f>'Option 1'!AI88*0.8</f>
        <v>318252.54527251865</v>
      </c>
      <c r="AJ88" s="43">
        <f>'Option 1'!AJ88*0.8</f>
        <v>318252.54527251865</v>
      </c>
      <c r="AK88" s="43">
        <f>'Option 1'!AK88*0.8</f>
        <v>318252.54527251865</v>
      </c>
      <c r="AL88" s="43">
        <f>'Option 1'!AL88*0.8</f>
        <v>318252.54527251865</v>
      </c>
      <c r="AM88" s="43">
        <f>'Option 1'!AM88*0.8</f>
        <v>318252.54527251865</v>
      </c>
      <c r="AN88" s="43">
        <f>'Option 1'!AN88*0.8</f>
        <v>318252.54527251865</v>
      </c>
      <c r="AO88" s="43">
        <f>'Option 1'!AO88*0.8</f>
        <v>318252.54527251865</v>
      </c>
      <c r="AP88" s="43">
        <f>'Option 1'!AP88*0.8</f>
        <v>318252.54527251865</v>
      </c>
      <c r="AQ88" s="43">
        <f>'Option 1'!AQ88*0.8</f>
        <v>318252.54527251865</v>
      </c>
      <c r="AR88" s="43">
        <f>'Option 1'!AR88*0.8</f>
        <v>318252.54527251865</v>
      </c>
      <c r="AS88" s="43">
        <f>'Option 1'!AS88*0.8</f>
        <v>318252.54527251865</v>
      </c>
      <c r="AT88" s="43">
        <f>'Option 1'!AT88*0.8</f>
        <v>318252.54527251865</v>
      </c>
      <c r="AU88" s="43">
        <f>'Option 1'!AU88*0.8</f>
        <v>318252.54527251865</v>
      </c>
      <c r="AV88" s="43">
        <f>'Option 1'!AV88*0.8</f>
        <v>318252.54527251865</v>
      </c>
      <c r="AW88" s="43">
        <f>'Option 1'!AW88*0.8</f>
        <v>318252.54527251865</v>
      </c>
      <c r="AX88" s="43"/>
      <c r="AY88" s="43"/>
      <c r="AZ88" s="43"/>
      <c r="BA88" s="43"/>
      <c r="BB88" s="43"/>
      <c r="BC88" s="43"/>
      <c r="BD88" s="43"/>
    </row>
    <row r="89" spans="1:56" x14ac:dyDescent="0.3">
      <c r="A89" s="172"/>
      <c r="B89" s="4" t="s">
        <v>214</v>
      </c>
      <c r="D89" s="4" t="s">
        <v>88</v>
      </c>
      <c r="E89" s="43">
        <f>'Option 1'!E89*0.8</f>
        <v>0</v>
      </c>
      <c r="F89" s="43">
        <f>'Option 1'!F89*0.8</f>
        <v>984108.53359921952</v>
      </c>
      <c r="G89" s="43">
        <f>'Option 1'!G89*0.8</f>
        <v>1999661.0915858159</v>
      </c>
      <c r="H89" s="43">
        <f>'Option 1'!H89*0.8</f>
        <v>2749828.5595738548</v>
      </c>
      <c r="I89" s="43">
        <f>'Option 1'!I89*0.8</f>
        <v>3405976.9352514343</v>
      </c>
      <c r="J89" s="43">
        <f>'Option 1'!J89*0.8</f>
        <v>3982680.8972087684</v>
      </c>
      <c r="K89" s="43">
        <f>'Option 1'!K89*0.8</f>
        <v>4539911.5568707613</v>
      </c>
      <c r="L89" s="43">
        <f>'Option 1'!L89*0.8</f>
        <v>5087903.5088826986</v>
      </c>
      <c r="M89" s="43">
        <f>'Option 1'!M89*0.8</f>
        <v>5698733.0075620562</v>
      </c>
      <c r="N89" s="43">
        <f>'Option 1'!N89*0.8</f>
        <v>6002237.4055096377</v>
      </c>
      <c r="O89" s="43">
        <f>'Option 1'!O89*0.8</f>
        <v>6291344.4378182339</v>
      </c>
      <c r="P89" s="43">
        <f>'Option 1'!P89*0.8</f>
        <v>6563589.9150572214</v>
      </c>
      <c r="Q89" s="43">
        <f>'Option 1'!Q89*0.8</f>
        <v>6820713.4974089824</v>
      </c>
      <c r="R89" s="43">
        <f>'Option 1'!R89*0.8</f>
        <v>7062092.1893610135</v>
      </c>
      <c r="S89" s="43">
        <f>'Option 1'!S89*0.8</f>
        <v>7286220.0441039717</v>
      </c>
      <c r="T89" s="43">
        <f>'Option 1'!T89*0.8</f>
        <v>7491336.1456786385</v>
      </c>
      <c r="U89" s="43">
        <f>'Option 1'!U89*0.8</f>
        <v>7671294.5466780057</v>
      </c>
      <c r="V89" s="43">
        <f>'Option 1'!V89*0.8</f>
        <v>7828558.2647449933</v>
      </c>
      <c r="W89" s="43">
        <f>'Option 1'!W89*0.8</f>
        <v>7960514.7194074979</v>
      </c>
      <c r="X89" s="43">
        <f>'Option 1'!X89*0.8</f>
        <v>8069589.903635364</v>
      </c>
      <c r="Y89" s="43">
        <f>'Option 1'!Y89*0.8</f>
        <v>8153539.5695761237</v>
      </c>
      <c r="Z89" s="43">
        <f>'Option 1'!Z89*0.8</f>
        <v>8213193.8764269771</v>
      </c>
      <c r="AA89" s="43">
        <f>'Option 1'!AA89*0.8</f>
        <v>8251936.3723597173</v>
      </c>
      <c r="AB89" s="43">
        <f>'Option 1'!AB89*0.8</f>
        <v>8270719.5515683433</v>
      </c>
      <c r="AC89" s="43">
        <f>'Option 1'!AC89*0.8</f>
        <v>8278821.7086997051</v>
      </c>
      <c r="AD89" s="43">
        <f>'Option 1'!AD89*0.8</f>
        <v>8281373.36210935</v>
      </c>
      <c r="AE89" s="43">
        <f>'Option 1'!AE89*0.8</f>
        <v>8282064.7433960922</v>
      </c>
      <c r="AF89" s="43">
        <f>'Option 1'!AF89*0.8</f>
        <v>8282278.541581993</v>
      </c>
      <c r="AG89" s="43">
        <f>'Option 1'!AG89*0.8</f>
        <v>8282278.541581993</v>
      </c>
      <c r="AH89" s="43">
        <f>'Option 1'!AH89*0.8</f>
        <v>8282278.541581993</v>
      </c>
      <c r="AI89" s="43">
        <f>'Option 1'!AI89*0.8</f>
        <v>8282278.541581993</v>
      </c>
      <c r="AJ89" s="43">
        <f>'Option 1'!AJ89*0.8</f>
        <v>8282278.541581993</v>
      </c>
      <c r="AK89" s="43">
        <f>'Option 1'!AK89*0.8</f>
        <v>8282278.541581993</v>
      </c>
      <c r="AL89" s="43">
        <f>'Option 1'!AL89*0.8</f>
        <v>8282278.541581993</v>
      </c>
      <c r="AM89" s="43">
        <f>'Option 1'!AM89*0.8</f>
        <v>8282278.541581993</v>
      </c>
      <c r="AN89" s="43">
        <f>'Option 1'!AN89*0.8</f>
        <v>8282278.541581993</v>
      </c>
      <c r="AO89" s="43">
        <f>'Option 1'!AO89*0.8</f>
        <v>8282278.541581993</v>
      </c>
      <c r="AP89" s="43">
        <f>'Option 1'!AP89*0.8</f>
        <v>8282278.541581993</v>
      </c>
      <c r="AQ89" s="43">
        <f>'Option 1'!AQ89*0.8</f>
        <v>8282278.541581993</v>
      </c>
      <c r="AR89" s="43">
        <f>'Option 1'!AR89*0.8</f>
        <v>8282278.541581993</v>
      </c>
      <c r="AS89" s="43">
        <f>'Option 1'!AS89*0.8</f>
        <v>8282278.541581993</v>
      </c>
      <c r="AT89" s="43">
        <f>'Option 1'!AT89*0.8</f>
        <v>8282278.541581993</v>
      </c>
      <c r="AU89" s="43">
        <f>'Option 1'!AU89*0.8</f>
        <v>8282278.541581993</v>
      </c>
      <c r="AV89" s="43">
        <f>'Option 1'!AV89*0.8</f>
        <v>8282278.541581993</v>
      </c>
      <c r="AW89" s="43">
        <f>'Option 1'!AW89*0.8</f>
        <v>8282278.541581993</v>
      </c>
      <c r="AX89" s="43"/>
      <c r="AY89" s="43"/>
      <c r="AZ89" s="43"/>
      <c r="BA89" s="43"/>
      <c r="BB89" s="43"/>
      <c r="BC89" s="43"/>
      <c r="BD89" s="43"/>
    </row>
    <row r="90" spans="1:56" ht="16.5" x14ac:dyDescent="0.3">
      <c r="A90" s="172"/>
      <c r="B90" s="4" t="s">
        <v>331</v>
      </c>
      <c r="D90" s="4" t="s">
        <v>89</v>
      </c>
      <c r="E90" s="43">
        <f>'Option 1'!E90*0.8</f>
        <v>0</v>
      </c>
      <c r="F90" s="43">
        <f>'Option 1'!F90*0.8</f>
        <v>17.780629457694999</v>
      </c>
      <c r="G90" s="43">
        <f>'Option 1'!G90*0.8</f>
        <v>35.009506973047429</v>
      </c>
      <c r="H90" s="43">
        <f>'Option 1'!H90*0.8</f>
        <v>47.406835101391401</v>
      </c>
      <c r="I90" s="43">
        <f>'Option 1'!I90*0.8</f>
        <v>58.484594921337617</v>
      </c>
      <c r="J90" s="43">
        <f>'Option 1'!J90*0.8</f>
        <v>68.575717390910214</v>
      </c>
      <c r="K90" s="43">
        <f>'Option 1'!K90*0.8</f>
        <v>78.071442048527103</v>
      </c>
      <c r="L90" s="43">
        <f>'Option 1'!L90*0.8</f>
        <v>87.467526266487269</v>
      </c>
      <c r="M90" s="43">
        <f>'Option 1'!M90*0.8</f>
        <v>97.919128197970906</v>
      </c>
      <c r="N90" s="43">
        <f>'Option 1'!N90*0.8</f>
        <v>103.09852596599845</v>
      </c>
      <c r="O90" s="43">
        <f>'Option 1'!O90*0.8</f>
        <v>108.05154092825087</v>
      </c>
      <c r="P90" s="43">
        <f>'Option 1'!P90*0.8</f>
        <v>112.7425266970302</v>
      </c>
      <c r="Q90" s="43">
        <f>'Option 1'!Q90*0.8</f>
        <v>117.16147942641051</v>
      </c>
      <c r="R90" s="43">
        <f>'Option 1'!R90*0.8</f>
        <v>121.29976791697901</v>
      </c>
      <c r="S90" s="43">
        <f>'Option 1'!S90*0.8</f>
        <v>125.13423136315782</v>
      </c>
      <c r="T90" s="43">
        <f>'Option 1'!T90*0.8</f>
        <v>128.64395381580491</v>
      </c>
      <c r="U90" s="43">
        <f>'Option 1'!U90*0.8</f>
        <v>131.73869857120869</v>
      </c>
      <c r="V90" s="43">
        <f>'Option 1'!V90*0.8</f>
        <v>134.45416893012762</v>
      </c>
      <c r="W90" s="43">
        <f>'Option 1'!W90*0.8</f>
        <v>136.72531849550228</v>
      </c>
      <c r="X90" s="43">
        <f>'Option 1'!X90*0.8</f>
        <v>138.57972580845481</v>
      </c>
      <c r="Y90" s="43">
        <f>'Option 1'!Y90*0.8</f>
        <v>140.01758889689896</v>
      </c>
      <c r="Z90" s="43">
        <f>'Option 1'!Z90*0.8</f>
        <v>141.0397883501</v>
      </c>
      <c r="AA90" s="43">
        <f>'Option 1'!AA90*0.8</f>
        <v>141.70093079243426</v>
      </c>
      <c r="AB90" s="43">
        <f>'Option 1'!AB90*0.8</f>
        <v>142.01303967153618</v>
      </c>
      <c r="AC90" s="43">
        <f>'Option 1'!AC90*0.8</f>
        <v>142.14424937548029</v>
      </c>
      <c r="AD90" s="43">
        <f>'Option 1'!AD90*0.8</f>
        <v>142.18531364364821</v>
      </c>
      <c r="AE90" s="43">
        <f>'Option 1'!AE90*0.8</f>
        <v>142.1956049527717</v>
      </c>
      <c r="AF90" s="43">
        <f>'Option 1'!AF90*0.8</f>
        <v>142.19884839226961</v>
      </c>
      <c r="AG90" s="43">
        <f>'Option 1'!AG90*0.8</f>
        <v>142.19884839226961</v>
      </c>
      <c r="AH90" s="43">
        <f>'Option 1'!AH90*0.8</f>
        <v>142.19884839226961</v>
      </c>
      <c r="AI90" s="43">
        <f>'Option 1'!AI90*0.8</f>
        <v>142.19884839226961</v>
      </c>
      <c r="AJ90" s="43">
        <f>'Option 1'!AJ90*0.8</f>
        <v>142.19884839226961</v>
      </c>
      <c r="AK90" s="43">
        <f>'Option 1'!AK90*0.8</f>
        <v>142.19884839226961</v>
      </c>
      <c r="AL90" s="43">
        <f>'Option 1'!AL90*0.8</f>
        <v>142.19884839226961</v>
      </c>
      <c r="AM90" s="43">
        <f>'Option 1'!AM90*0.8</f>
        <v>142.19884839226961</v>
      </c>
      <c r="AN90" s="43">
        <f>'Option 1'!AN90*0.8</f>
        <v>142.19884839226961</v>
      </c>
      <c r="AO90" s="43">
        <f>'Option 1'!AO90*0.8</f>
        <v>142.19884839226961</v>
      </c>
      <c r="AP90" s="43">
        <f>'Option 1'!AP90*0.8</f>
        <v>142.19884839226961</v>
      </c>
      <c r="AQ90" s="43">
        <f>'Option 1'!AQ90*0.8</f>
        <v>142.19884839226961</v>
      </c>
      <c r="AR90" s="43">
        <f>'Option 1'!AR90*0.8</f>
        <v>142.19884839226961</v>
      </c>
      <c r="AS90" s="43">
        <f>'Option 1'!AS90*0.8</f>
        <v>142.19884839226961</v>
      </c>
      <c r="AT90" s="43">
        <f>'Option 1'!AT90*0.8</f>
        <v>142.19884839226961</v>
      </c>
      <c r="AU90" s="43">
        <f>'Option 1'!AU90*0.8</f>
        <v>142.19884839226961</v>
      </c>
      <c r="AV90" s="43">
        <f>'Option 1'!AV90*0.8</f>
        <v>142.19884839226961</v>
      </c>
      <c r="AW90" s="43">
        <f>'Option 1'!AW90*0.8</f>
        <v>142.19884839226961</v>
      </c>
      <c r="AX90" s="37"/>
      <c r="AY90" s="37"/>
      <c r="AZ90" s="37"/>
      <c r="BA90" s="37"/>
      <c r="BB90" s="37"/>
      <c r="BC90" s="37"/>
      <c r="BD90" s="37"/>
    </row>
    <row r="91" spans="1:56" ht="16.5" x14ac:dyDescent="0.3">
      <c r="A91" s="172"/>
      <c r="B91" s="4" t="s">
        <v>332</v>
      </c>
      <c r="D91" s="4" t="s">
        <v>42</v>
      </c>
      <c r="E91" s="43">
        <f>'Option 1'!E91*0.8</f>
        <v>0</v>
      </c>
      <c r="F91" s="43">
        <f>'Option 1'!F91*0.8</f>
        <v>3.7472429083689114E-3</v>
      </c>
      <c r="G91" s="43">
        <f>'Option 1'!G91*0.8</f>
        <v>7.3784113314669837E-3</v>
      </c>
      <c r="H91" s="43">
        <f>'Option 1'!H91*0.8</f>
        <v>1.0004247014882943E-2</v>
      </c>
      <c r="I91" s="43">
        <f>'Option 1'!I91*0.8</f>
        <v>1.2347709788987341E-2</v>
      </c>
      <c r="J91" s="43">
        <f>'Option 1'!J91*0.8</f>
        <v>1.4483430789607921E-2</v>
      </c>
      <c r="K91" s="43">
        <f>'Option 1'!K91*0.8</f>
        <v>1.6492021679012238E-2</v>
      </c>
      <c r="L91" s="43">
        <f>'Option 1'!L91*0.8</f>
        <v>1.8480089082802947E-2</v>
      </c>
      <c r="M91" s="43">
        <f>'Option 1'!M91*0.8</f>
        <v>2.0687618820249748E-2</v>
      </c>
      <c r="N91" s="43">
        <f>'Option 1'!N91*0.8</f>
        <v>2.1781824487692957E-2</v>
      </c>
      <c r="O91" s="43">
        <f>'Option 1'!O91*0.8</f>
        <v>2.2828560285783742E-2</v>
      </c>
      <c r="P91" s="43">
        <f>'Option 1'!P91*0.8</f>
        <v>2.3820807176028039E-2</v>
      </c>
      <c r="Q91" s="43">
        <f>'Option 1'!Q91*0.8</f>
        <v>2.4755966241064107E-2</v>
      </c>
      <c r="R91" s="43">
        <f>'Option 1'!R91*0.8</f>
        <v>2.5631424487720701E-2</v>
      </c>
      <c r="S91" s="43">
        <f>'Option 1'!S91*0.8</f>
        <v>2.6441500860113577E-2</v>
      </c>
      <c r="T91" s="43">
        <f>'Option 1'!T91*0.8</f>
        <v>2.7182708698926819E-2</v>
      </c>
      <c r="U91" s="43">
        <f>'Option 1'!U91*0.8</f>
        <v>2.7836611886323595E-2</v>
      </c>
      <c r="V91" s="43">
        <f>'Option 1'!V91*0.8</f>
        <v>2.8410901344783513E-2</v>
      </c>
      <c r="W91" s="43">
        <f>'Option 1'!W91*0.8</f>
        <v>2.889114969583061E-2</v>
      </c>
      <c r="X91" s="43">
        <f>'Option 1'!X91*0.8</f>
        <v>2.9282721540189682E-2</v>
      </c>
      <c r="Y91" s="43">
        <f>'Option 1'!Y91*0.8</f>
        <v>2.9586226159683471E-2</v>
      </c>
      <c r="Z91" s="43">
        <f>'Option 1'!Z91*0.8</f>
        <v>2.9802236336479538E-2</v>
      </c>
      <c r="AA91" s="43">
        <f>'Option 1'!AA91*0.8</f>
        <v>2.9941451823734734E-2</v>
      </c>
      <c r="AB91" s="43">
        <f>'Option 1'!AB91*0.8</f>
        <v>3.0007125280827853E-2</v>
      </c>
      <c r="AC91" s="43">
        <f>'Option 1'!AC91*0.8</f>
        <v>3.0034775740527087E-2</v>
      </c>
      <c r="AD91" s="43">
        <f>'Option 1'!AD91*0.8</f>
        <v>3.0043377695434626E-2</v>
      </c>
      <c r="AE91" s="43">
        <f>'Option 1'!AE91*0.8</f>
        <v>3.0045533450616693E-2</v>
      </c>
      <c r="AF91" s="43">
        <f>'Option 1'!AF91*0.8</f>
        <v>3.0046212874592904E-2</v>
      </c>
      <c r="AG91" s="43">
        <f>'Option 1'!AG91*0.8</f>
        <v>3.0046212874592904E-2</v>
      </c>
      <c r="AH91" s="43">
        <f>'Option 1'!AH91*0.8</f>
        <v>3.0046212874592904E-2</v>
      </c>
      <c r="AI91" s="43">
        <f>'Option 1'!AI91*0.8</f>
        <v>3.0046212874592904E-2</v>
      </c>
      <c r="AJ91" s="43">
        <f>'Option 1'!AJ91*0.8</f>
        <v>3.0046212874592904E-2</v>
      </c>
      <c r="AK91" s="43">
        <f>'Option 1'!AK91*0.8</f>
        <v>3.0046212874592904E-2</v>
      </c>
      <c r="AL91" s="43">
        <f>'Option 1'!AL91*0.8</f>
        <v>3.0046212874592904E-2</v>
      </c>
      <c r="AM91" s="43">
        <f>'Option 1'!AM91*0.8</f>
        <v>3.0046212874592904E-2</v>
      </c>
      <c r="AN91" s="43">
        <f>'Option 1'!AN91*0.8</f>
        <v>3.0046212874592904E-2</v>
      </c>
      <c r="AO91" s="43">
        <f>'Option 1'!AO91*0.8</f>
        <v>3.0046212874592904E-2</v>
      </c>
      <c r="AP91" s="43">
        <f>'Option 1'!AP91*0.8</f>
        <v>3.0046212874592904E-2</v>
      </c>
      <c r="AQ91" s="43">
        <f>'Option 1'!AQ91*0.8</f>
        <v>3.0046212874592904E-2</v>
      </c>
      <c r="AR91" s="43">
        <f>'Option 1'!AR91*0.8</f>
        <v>3.0046212874592904E-2</v>
      </c>
      <c r="AS91" s="43">
        <f>'Option 1'!AS91*0.8</f>
        <v>3.0046212874592904E-2</v>
      </c>
      <c r="AT91" s="43">
        <f>'Option 1'!AT91*0.8</f>
        <v>3.0046212874592904E-2</v>
      </c>
      <c r="AU91" s="43">
        <f>'Option 1'!AU91*0.8</f>
        <v>3.0046212874592904E-2</v>
      </c>
      <c r="AV91" s="43">
        <f>'Option 1'!AV91*0.8</f>
        <v>3.0046212874592904E-2</v>
      </c>
      <c r="AW91" s="43">
        <f>'Option 1'!AW91*0.8</f>
        <v>3.0046212874592904E-2</v>
      </c>
      <c r="AX91" s="35"/>
      <c r="AY91" s="35"/>
      <c r="AZ91" s="35"/>
      <c r="BA91" s="35"/>
      <c r="BB91" s="35"/>
      <c r="BC91" s="35"/>
      <c r="BD91" s="35"/>
    </row>
    <row r="92" spans="1:56" ht="16.5" x14ac:dyDescent="0.3">
      <c r="A92" s="172"/>
      <c r="B92" s="4" t="s">
        <v>333</v>
      </c>
      <c r="D92" s="4" t="s">
        <v>42</v>
      </c>
      <c r="E92" s="43">
        <f>'Option 1'!E92*0.8</f>
        <v>0</v>
      </c>
      <c r="F92" s="43">
        <f>'Option 1'!F92*0.8</f>
        <v>7.5059815154541146E-2</v>
      </c>
      <c r="G92" s="43">
        <f>'Option 1'!G92*0.8</f>
        <v>0.14779513746369186</v>
      </c>
      <c r="H92" s="43">
        <f>'Option 1'!H92*0.8</f>
        <v>0.20039344553542407</v>
      </c>
      <c r="I92" s="43">
        <f>'Option 1'!I92*0.8</f>
        <v>0.24733896825009094</v>
      </c>
      <c r="J92" s="43">
        <f>'Option 1'!J92*0.8</f>
        <v>0.29012923263422857</v>
      </c>
      <c r="K92" s="43">
        <f>'Option 1'!K92*0.8</f>
        <v>0.33038495400896373</v>
      </c>
      <c r="L92" s="43">
        <f>'Option 1'!L92*0.8</f>
        <v>0.370237057533714</v>
      </c>
      <c r="M92" s="43">
        <f>'Option 1'!M92*0.8</f>
        <v>0.41448539174842636</v>
      </c>
      <c r="N92" s="43">
        <f>'Option 1'!N92*0.8</f>
        <v>0.43641446938934547</v>
      </c>
      <c r="O92" s="43">
        <f>'Option 1'!O92*0.8</f>
        <v>0.45739319922269472</v>
      </c>
      <c r="P92" s="43">
        <f>'Option 1'!P92*0.8</f>
        <v>0.47728092628095431</v>
      </c>
      <c r="Q92" s="43">
        <f>'Option 1'!Q92*0.8</f>
        <v>0.49602574000840294</v>
      </c>
      <c r="R92" s="43">
        <f>'Option 1'!R92*0.8</f>
        <v>0.51357509701803339</v>
      </c>
      <c r="S92" s="43">
        <f>'Option 1'!S92*0.8</f>
        <v>0.52981475730669969</v>
      </c>
      <c r="T92" s="43">
        <f>'Option 1'!T92*0.8</f>
        <v>0.54467467452890683</v>
      </c>
      <c r="U92" s="43">
        <f>'Option 1'!U92*0.8</f>
        <v>0.55778482146013608</v>
      </c>
      <c r="V92" s="43">
        <f>'Option 1'!V92*0.8</f>
        <v>0.56929867471120854</v>
      </c>
      <c r="W92" s="43">
        <f>'Option 1'!W92*0.8</f>
        <v>0.57892640760308012</v>
      </c>
      <c r="X92" s="43">
        <f>'Option 1'!X92*0.8</f>
        <v>0.58677582309092491</v>
      </c>
      <c r="Y92" s="43">
        <f>'Option 1'!Y92*0.8</f>
        <v>0.59286033128618187</v>
      </c>
      <c r="Z92" s="43">
        <f>'Option 1'!Z92*0.8</f>
        <v>0.59719092593195933</v>
      </c>
      <c r="AA92" s="43">
        <f>'Option 1'!AA92*0.8</f>
        <v>0.59998256173264464</v>
      </c>
      <c r="AB92" s="43">
        <f>'Option 1'!AB92*0.8</f>
        <v>0.60129948381524689</v>
      </c>
      <c r="AC92" s="43">
        <f>'Option 1'!AC92*0.8</f>
        <v>0.60185366266065132</v>
      </c>
      <c r="AD92" s="43">
        <f>'Option 1'!AD92*0.8</f>
        <v>0.60202595255140112</v>
      </c>
      <c r="AE92" s="43">
        <f>'Option 1'!AE92*0.8</f>
        <v>0.60206911273324581</v>
      </c>
      <c r="AF92" s="43">
        <f>'Option 1'!AF92*0.8</f>
        <v>0.60208271849882111</v>
      </c>
      <c r="AG92" s="43">
        <f>'Option 1'!AG92*0.8</f>
        <v>0.60208271849882111</v>
      </c>
      <c r="AH92" s="43">
        <f>'Option 1'!AH92*0.8</f>
        <v>0.60208271849882111</v>
      </c>
      <c r="AI92" s="43">
        <f>'Option 1'!AI92*0.8</f>
        <v>0.60208271849882111</v>
      </c>
      <c r="AJ92" s="43">
        <f>'Option 1'!AJ92*0.8</f>
        <v>0.60208271849882111</v>
      </c>
      <c r="AK92" s="43">
        <f>'Option 1'!AK92*0.8</f>
        <v>0.60208271849882111</v>
      </c>
      <c r="AL92" s="43">
        <f>'Option 1'!AL92*0.8</f>
        <v>0.60208271849882111</v>
      </c>
      <c r="AM92" s="43">
        <f>'Option 1'!AM92*0.8</f>
        <v>0.60208271849882111</v>
      </c>
      <c r="AN92" s="43">
        <f>'Option 1'!AN92*0.8</f>
        <v>0.60208271849882111</v>
      </c>
      <c r="AO92" s="43">
        <f>'Option 1'!AO92*0.8</f>
        <v>0.60208271849882111</v>
      </c>
      <c r="AP92" s="43">
        <f>'Option 1'!AP92*0.8</f>
        <v>0.60208271849882111</v>
      </c>
      <c r="AQ92" s="43">
        <f>'Option 1'!AQ92*0.8</f>
        <v>0.60208271849882111</v>
      </c>
      <c r="AR92" s="43">
        <f>'Option 1'!AR92*0.8</f>
        <v>0.60208271849882111</v>
      </c>
      <c r="AS92" s="43">
        <f>'Option 1'!AS92*0.8</f>
        <v>0.60208271849882111</v>
      </c>
      <c r="AT92" s="43">
        <f>'Option 1'!AT92*0.8</f>
        <v>0.60208271849882111</v>
      </c>
      <c r="AU92" s="43">
        <f>'Option 1'!AU92*0.8</f>
        <v>0.60208271849882111</v>
      </c>
      <c r="AV92" s="43">
        <f>'Option 1'!AV92*0.8</f>
        <v>0.60208271849882111</v>
      </c>
      <c r="AW92" s="43">
        <f>'Option 1'!AW92*0.8</f>
        <v>0.60208271849882111</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Transformer (PM) delivers a cost effective reduction in the risk of condition based failure.  This CBA specifically relates to South Wales.</v>
      </c>
      <c r="C2" s="153"/>
      <c r="D2" s="153"/>
      <c r="E2" s="153"/>
      <c r="F2" s="154"/>
      <c r="G2" s="25" t="s">
        <v>404</v>
      </c>
      <c r="Z2" s="26" t="s">
        <v>80</v>
      </c>
      <c r="AJ2" s="22" t="s">
        <v>400</v>
      </c>
    </row>
    <row r="3" spans="2:36" ht="24.75" customHeight="1" x14ac:dyDescent="0.3">
      <c r="B3" s="155"/>
      <c r="C3" s="156"/>
      <c r="D3" s="156"/>
      <c r="E3" s="156"/>
      <c r="F3" s="157"/>
      <c r="G3" s="18" t="s">
        <v>374</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70.00101837935317</v>
      </c>
      <c r="H29" s="65">
        <f>'Option 1'!$C$5</f>
        <v>117.962398891436</v>
      </c>
      <c r="I29" s="65">
        <f>'Option 1'!$C$6</f>
        <v>160.21812170823219</v>
      </c>
      <c r="J29" s="65">
        <f>'Option 1'!$C$7</f>
        <v>219.61290907071006</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69.527058603375409</v>
      </c>
      <c r="H30" s="65">
        <f>'Option 1(i)'!$C$5</f>
        <v>117.35487261981045</v>
      </c>
      <c r="I30" s="65">
        <f>'Option 1(i)'!$C$6</f>
        <v>159.52236553795913</v>
      </c>
      <c r="J30" s="65">
        <f>'Option 1(i)'!$C$7</f>
        <v>218.8285136586174</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56.989051122148226</v>
      </c>
      <c r="H31" s="65">
        <f>'Option 1(ii)'!$C$5</f>
        <v>97.139337708771009</v>
      </c>
      <c r="I31" s="65">
        <f>'Option 1(ii)'!$C$6</f>
        <v>133.04954253871219</v>
      </c>
      <c r="J31" s="65">
        <f>'Option 1(ii)'!$C$7</f>
        <v>184.03825301362684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- 11kV Transformer (PM)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-1.8218372707155717</v>
      </c>
      <c r="F7" s="62">
        <v>-1.843633750058792</v>
      </c>
      <c r="G7" s="62">
        <v>-1.8650789558899847</v>
      </c>
      <c r="H7" s="62">
        <v>-1.8861659507058792</v>
      </c>
      <c r="I7" s="62">
        <v>-1.9973854791304699</v>
      </c>
      <c r="J7" s="62">
        <v>-2.1053936170570968</v>
      </c>
      <c r="K7" s="62">
        <v>-2.2100009429968583</v>
      </c>
      <c r="L7" s="62">
        <v>-2.3121926978995897</v>
      </c>
      <c r="M7" s="62">
        <v>-2.4328661652797043</v>
      </c>
      <c r="N7" s="62">
        <v>-2.5470068978514924</v>
      </c>
      <c r="O7" s="62">
        <v>-2.6561551915369104</v>
      </c>
      <c r="P7" s="62">
        <v>-2.7596144368695539</v>
      </c>
      <c r="Q7" s="62">
        <v>-2.8571240353846963</v>
      </c>
      <c r="R7" s="62">
        <v>-2.9484656278442101</v>
      </c>
      <c r="S7" s="62">
        <v>-3.033137838507209</v>
      </c>
      <c r="T7" s="62">
        <v>-3.1106225880738498</v>
      </c>
      <c r="U7" s="62">
        <v>-3.178941764213937</v>
      </c>
      <c r="V7" s="62">
        <v>-3.2388529469644443</v>
      </c>
      <c r="W7" s="62">
        <v>-3.2890641299324406</v>
      </c>
      <c r="X7" s="62">
        <v>-3.3301870642460618</v>
      </c>
      <c r="Y7" s="62">
        <v>-3.361945189059619</v>
      </c>
      <c r="Z7" s="62">
        <v>-3.3845431173032163</v>
      </c>
      <c r="AA7" s="62">
        <v>-3.399198581398585</v>
      </c>
      <c r="AB7" s="62">
        <v>-3.4062028973862706</v>
      </c>
      <c r="AC7" s="62">
        <v>-3.4092105068931842</v>
      </c>
      <c r="AD7" s="62">
        <v>-3.4101684438790221</v>
      </c>
      <c r="AE7" s="62">
        <v>-3.4104092190856408</v>
      </c>
      <c r="AF7" s="62">
        <v>-3.4104777813160414</v>
      </c>
      <c r="AG7" s="62">
        <v>-3.4104777813160414</v>
      </c>
      <c r="AH7" s="62">
        <v>-3.4104777813160414</v>
      </c>
      <c r="AI7" s="62">
        <v>-3.4104777813160414</v>
      </c>
      <c r="AJ7" s="62">
        <v>-3.4104777813160414</v>
      </c>
      <c r="AK7" s="62">
        <v>-3.4104777813160414</v>
      </c>
      <c r="AL7" s="62">
        <v>-3.4104777813160414</v>
      </c>
      <c r="AM7" s="62">
        <v>-3.4104777813160414</v>
      </c>
      <c r="AN7" s="62">
        <v>-3.4104777813160414</v>
      </c>
      <c r="AO7" s="62">
        <v>-3.4104777813160414</v>
      </c>
      <c r="AP7" s="62">
        <v>-3.4104777813160414</v>
      </c>
      <c r="AQ7" s="62">
        <v>-3.4104777813160414</v>
      </c>
      <c r="AR7" s="62">
        <v>-3.4104777813160414</v>
      </c>
      <c r="AS7" s="62">
        <v>-3.4104777813160414</v>
      </c>
      <c r="AT7" s="62">
        <v>-3.4104777813160414</v>
      </c>
      <c r="AU7" s="62">
        <v>-3.4104777813160414</v>
      </c>
      <c r="AV7" s="62">
        <v>-3.4104777813160414</v>
      </c>
      <c r="AW7" s="62">
        <v>-3.4104777813160414</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-1.8218372707155717</v>
      </c>
      <c r="F12" s="59">
        <f t="shared" ref="F12:AW12" si="0">SUM(F7:F11)</f>
        <v>-1.843633750058792</v>
      </c>
      <c r="G12" s="59">
        <f t="shared" si="0"/>
        <v>-1.8650789558899847</v>
      </c>
      <c r="H12" s="59">
        <f t="shared" si="0"/>
        <v>-1.8861659507058792</v>
      </c>
      <c r="I12" s="59">
        <f t="shared" si="0"/>
        <v>-1.9973854791304699</v>
      </c>
      <c r="J12" s="59">
        <f t="shared" si="0"/>
        <v>-2.1053936170570968</v>
      </c>
      <c r="K12" s="59">
        <f t="shared" si="0"/>
        <v>-2.2100009429968583</v>
      </c>
      <c r="L12" s="59">
        <f t="shared" si="0"/>
        <v>-2.3121926978995897</v>
      </c>
      <c r="M12" s="59">
        <f t="shared" si="0"/>
        <v>-2.4328661652797043</v>
      </c>
      <c r="N12" s="59">
        <f t="shared" si="0"/>
        <v>-2.5470068978514924</v>
      </c>
      <c r="O12" s="59">
        <f t="shared" si="0"/>
        <v>-2.6561551915369104</v>
      </c>
      <c r="P12" s="59">
        <f t="shared" si="0"/>
        <v>-2.7596144368695539</v>
      </c>
      <c r="Q12" s="59">
        <f t="shared" si="0"/>
        <v>-2.8571240353846963</v>
      </c>
      <c r="R12" s="59">
        <f t="shared" si="0"/>
        <v>-2.9484656278442101</v>
      </c>
      <c r="S12" s="59">
        <f t="shared" si="0"/>
        <v>-3.033137838507209</v>
      </c>
      <c r="T12" s="59">
        <f t="shared" si="0"/>
        <v>-3.1106225880738498</v>
      </c>
      <c r="U12" s="59">
        <f t="shared" si="0"/>
        <v>-3.178941764213937</v>
      </c>
      <c r="V12" s="59">
        <f t="shared" si="0"/>
        <v>-3.2388529469644443</v>
      </c>
      <c r="W12" s="59">
        <f t="shared" si="0"/>
        <v>-3.2890641299324406</v>
      </c>
      <c r="X12" s="59">
        <f t="shared" si="0"/>
        <v>-3.3301870642460618</v>
      </c>
      <c r="Y12" s="59">
        <f t="shared" si="0"/>
        <v>-3.361945189059619</v>
      </c>
      <c r="Z12" s="59">
        <f t="shared" si="0"/>
        <v>-3.3845431173032163</v>
      </c>
      <c r="AA12" s="59">
        <f t="shared" si="0"/>
        <v>-3.399198581398585</v>
      </c>
      <c r="AB12" s="59">
        <f t="shared" si="0"/>
        <v>-3.4062028973862706</v>
      </c>
      <c r="AC12" s="59">
        <f t="shared" si="0"/>
        <v>-3.4092105068931842</v>
      </c>
      <c r="AD12" s="59">
        <f t="shared" si="0"/>
        <v>-3.4101684438790221</v>
      </c>
      <c r="AE12" s="59">
        <f t="shared" si="0"/>
        <v>-3.4104092190856408</v>
      </c>
      <c r="AF12" s="59">
        <f t="shared" si="0"/>
        <v>-3.4104777813160414</v>
      </c>
      <c r="AG12" s="59">
        <f t="shared" si="0"/>
        <v>-3.4104777813160414</v>
      </c>
      <c r="AH12" s="59">
        <f t="shared" si="0"/>
        <v>-3.4104777813160414</v>
      </c>
      <c r="AI12" s="59">
        <f t="shared" si="0"/>
        <v>-3.4104777813160414</v>
      </c>
      <c r="AJ12" s="59">
        <f t="shared" si="0"/>
        <v>-3.4104777813160414</v>
      </c>
      <c r="AK12" s="59">
        <f t="shared" si="0"/>
        <v>-3.4104777813160414</v>
      </c>
      <c r="AL12" s="59">
        <f t="shared" si="0"/>
        <v>-3.4104777813160414</v>
      </c>
      <c r="AM12" s="59">
        <f t="shared" si="0"/>
        <v>-3.4104777813160414</v>
      </c>
      <c r="AN12" s="59">
        <f t="shared" si="0"/>
        <v>-3.4104777813160414</v>
      </c>
      <c r="AO12" s="59">
        <f t="shared" si="0"/>
        <v>-3.4104777813160414</v>
      </c>
      <c r="AP12" s="59">
        <f t="shared" si="0"/>
        <v>-3.4104777813160414</v>
      </c>
      <c r="AQ12" s="59">
        <f t="shared" si="0"/>
        <v>-3.4104777813160414</v>
      </c>
      <c r="AR12" s="59">
        <f t="shared" si="0"/>
        <v>-3.4104777813160414</v>
      </c>
      <c r="AS12" s="59">
        <f t="shared" si="0"/>
        <v>-3.4104777813160414</v>
      </c>
      <c r="AT12" s="59">
        <f t="shared" si="0"/>
        <v>-3.4104777813160414</v>
      </c>
      <c r="AU12" s="59">
        <f t="shared" si="0"/>
        <v>-3.4104777813160414</v>
      </c>
      <c r="AV12" s="59">
        <f t="shared" si="0"/>
        <v>-3.4104777813160414</v>
      </c>
      <c r="AW12" s="59">
        <f t="shared" si="0"/>
        <v>-3.4104777813160414</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-3.5984237059025057</v>
      </c>
      <c r="F15" s="81">
        <f>'Fixed data'!$G$7*F$31/1000000</f>
        <v>-3.6413044535043331</v>
      </c>
      <c r="G15" s="81">
        <f>'Fixed data'!$G$7*G$31/1000000</f>
        <v>-3.6835517336554719</v>
      </c>
      <c r="H15" s="81">
        <f>'Fixed data'!$G$7*H$31/1000000</f>
        <v>-3.7252060086955905</v>
      </c>
      <c r="I15" s="81">
        <f>'Fixed data'!$G$7*I$31/1000000</f>
        <v>-3.9454045701990306</v>
      </c>
      <c r="J15" s="81">
        <f>'Fixed data'!$G$7*J$31/1000000</f>
        <v>-4.1597595307461033</v>
      </c>
      <c r="K15" s="81">
        <f>'Fixed data'!$G$7*K$31/1000000</f>
        <v>-4.3683940569078077</v>
      </c>
      <c r="L15" s="81">
        <f>'Fixed data'!$G$7*L$31/1000000</f>
        <v>-4.5714681947874825</v>
      </c>
      <c r="M15" s="81">
        <f>'Fixed data'!$G$7*M$31/1000000</f>
        <v>-4.8106103319909579</v>
      </c>
      <c r="N15" s="81">
        <f>'Fixed data'!$G$7*N$31/1000000</f>
        <v>-5.0357482134295246</v>
      </c>
      <c r="O15" s="81">
        <f>'Fixed data'!$G$7*O$31/1000000</f>
        <v>-5.2502063182557936</v>
      </c>
      <c r="P15" s="81">
        <f>'Fixed data'!$G$7*P$31/1000000</f>
        <v>-5.4521571696693369</v>
      </c>
      <c r="Q15" s="81">
        <f>'Fixed data'!$G$7*Q$31/1000000</f>
        <v>-5.6428901575992194</v>
      </c>
      <c r="R15" s="81">
        <f>'Fixed data'!$G$7*R$31/1000000</f>
        <v>-5.8219434899490041</v>
      </c>
      <c r="S15" s="81">
        <f>'Fixed data'!$G$7*S$31/1000000</f>
        <v>-5.9882004624214291</v>
      </c>
      <c r="T15" s="81">
        <f>'Fixed data'!$G$7*T$31/1000000</f>
        <v>-6.1403546199546115</v>
      </c>
      <c r="U15" s="81">
        <f>'Fixed data'!$G$7*U$31/1000000</f>
        <v>-6.2738474135545568</v>
      </c>
      <c r="V15" s="81">
        <f>'Fixed data'!$G$7*V$31/1000000</f>
        <v>-6.3905053795722706</v>
      </c>
      <c r="W15" s="81">
        <f>'Fixed data'!$G$7*W$31/1000000</f>
        <v>-6.4883901179984145</v>
      </c>
      <c r="X15" s="81">
        <f>'Fixed data'!$G$7*X$31/1000000</f>
        <v>-6.5693015151570053</v>
      </c>
      <c r="Y15" s="81">
        <f>'Fixed data'!$G$7*Y$31/1000000</f>
        <v>-6.6315750061430263</v>
      </c>
      <c r="Z15" s="81">
        <f>'Fixed data'!$G$7*Z$31/1000000</f>
        <v>-6.6758260750861123</v>
      </c>
      <c r="AA15" s="81">
        <f>'Fixed data'!$G$7*AA$31/1000000</f>
        <v>-6.7045649046448732</v>
      </c>
      <c r="AB15" s="81">
        <f>'Fixed data'!$G$7*AB$31/1000000</f>
        <v>-6.7184979667045139</v>
      </c>
      <c r="AC15" s="81">
        <f>'Fixed data'!$G$7*AC$31/1000000</f>
        <v>-6.7245080016212029</v>
      </c>
      <c r="AD15" s="81">
        <f>'Fixed data'!$G$7*AD$31/1000000</f>
        <v>-6.7264008263145083</v>
      </c>
      <c r="AE15" s="81">
        <f>'Fixed data'!$G$7*AE$31/1000000</f>
        <v>-6.7269137169451829</v>
      </c>
      <c r="AF15" s="81">
        <f>'Fixed data'!$G$7*AF$31/1000000</f>
        <v>-6.7270723172217126</v>
      </c>
      <c r="AG15" s="81">
        <f>'Fixed data'!$G$7*AG$31/1000000</f>
        <v>-6.7270723172217126</v>
      </c>
      <c r="AH15" s="81">
        <f>'Fixed data'!$G$7*AH$31/1000000</f>
        <v>-6.7270723172217126</v>
      </c>
      <c r="AI15" s="81">
        <f>'Fixed data'!$G$7*AI$31/1000000</f>
        <v>-6.7270723172217126</v>
      </c>
      <c r="AJ15" s="81">
        <f>'Fixed data'!$G$7*AJ$31/1000000</f>
        <v>-6.7270723172217126</v>
      </c>
      <c r="AK15" s="81">
        <f>'Fixed data'!$G$7*AK$31/1000000</f>
        <v>-6.7270723172217126</v>
      </c>
      <c r="AL15" s="81">
        <f>'Fixed data'!$G$7*AL$31/1000000</f>
        <v>-6.7270723172217126</v>
      </c>
      <c r="AM15" s="81">
        <f>'Fixed data'!$G$7*AM$31/1000000</f>
        <v>-6.7270723172217126</v>
      </c>
      <c r="AN15" s="81">
        <f>'Fixed data'!$G$7*AN$31/1000000</f>
        <v>-6.7270723172217126</v>
      </c>
      <c r="AO15" s="81">
        <f>'Fixed data'!$G$7*AO$31/1000000</f>
        <v>-6.7270723172217126</v>
      </c>
      <c r="AP15" s="81">
        <f>'Fixed data'!$G$7*AP$31/1000000</f>
        <v>-6.7270723172217126</v>
      </c>
      <c r="AQ15" s="81">
        <f>'Fixed data'!$G$7*AQ$31/1000000</f>
        <v>-6.7270723172217126</v>
      </c>
      <c r="AR15" s="81">
        <f>'Fixed data'!$G$7*AR$31/1000000</f>
        <v>-6.7270723172217126</v>
      </c>
      <c r="AS15" s="81">
        <f>'Fixed data'!$G$7*AS$31/1000000</f>
        <v>-6.7270723172217126</v>
      </c>
      <c r="AT15" s="81">
        <f>'Fixed data'!$G$7*AT$31/1000000</f>
        <v>-6.7270723172217126</v>
      </c>
      <c r="AU15" s="81">
        <f>'Fixed data'!$G$7*AU$31/1000000</f>
        <v>-6.7270723172217126</v>
      </c>
      <c r="AV15" s="81">
        <f>'Fixed data'!$G$7*AV$31/1000000</f>
        <v>-6.7270723172217126</v>
      </c>
      <c r="AW15" s="81">
        <f>'Fixed data'!$G$7*AW$31/1000000</f>
        <v>-6.7270723172217126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-2.2840797003788751</v>
      </c>
      <c r="F16" s="81">
        <f>'Fixed data'!$G$8*F32/1000000</f>
        <v>-2.3112974748439337</v>
      </c>
      <c r="G16" s="81">
        <f>'Fixed data'!$G$8*G32/1000000</f>
        <v>-2.3381131526022898</v>
      </c>
      <c r="H16" s="81">
        <f>'Fixed data'!$G$8*H32/1000000</f>
        <v>-2.3645524483494791</v>
      </c>
      <c r="I16" s="81">
        <f>'Fixed data'!$G$8*I32/1000000</f>
        <v>-2.5043192740107818</v>
      </c>
      <c r="J16" s="81">
        <f>'Fixed data'!$G$8*J32/1000000</f>
        <v>-2.6403766966077877</v>
      </c>
      <c r="K16" s="81">
        <f>'Fixed data'!$G$8*K32/1000000</f>
        <v>-2.772803098032925</v>
      </c>
      <c r="L16" s="81">
        <f>'Fixed data'!$G$8*L32/1000000</f>
        <v>-2.9017000306790237</v>
      </c>
      <c r="M16" s="81">
        <f>'Fixed data'!$G$8*M32/1000000</f>
        <v>-3.0534902798255108</v>
      </c>
      <c r="N16" s="81">
        <f>'Fixed data'!$G$8*N32/1000000</f>
        <v>-3.1963920021725012</v>
      </c>
      <c r="O16" s="81">
        <f>'Fixed data'!$G$8*O32/1000000</f>
        <v>-3.3325148825620658</v>
      </c>
      <c r="P16" s="81">
        <f>'Fixed data'!$G$8*P32/1000000</f>
        <v>-3.4606986843841039</v>
      </c>
      <c r="Q16" s="81">
        <f>'Fixed data'!$G$8*Q32/1000000</f>
        <v>-3.5817625075859048</v>
      </c>
      <c r="R16" s="81">
        <f>'Fixed data'!$G$8*R32/1000000</f>
        <v>-3.6954130215523162</v>
      </c>
      <c r="S16" s="81">
        <f>'Fixed data'!$G$8*S32/1000000</f>
        <v>-3.8009411677185421</v>
      </c>
      <c r="T16" s="81">
        <f>'Fixed data'!$G$8*T32/1000000</f>
        <v>-3.8975178380875253</v>
      </c>
      <c r="U16" s="81">
        <f>'Fixed data'!$G$8*U32/1000000</f>
        <v>-3.9822492806218817</v>
      </c>
      <c r="V16" s="81">
        <f>'Fixed data'!$G$8*V32/1000000</f>
        <v>-4.0562951802083038</v>
      </c>
      <c r="W16" s="81">
        <f>'Fixed data'!$G$8*W32/1000000</f>
        <v>-4.118425431939718</v>
      </c>
      <c r="X16" s="81">
        <f>'Fixed data'!$G$8*X32/1000000</f>
        <v>-4.1697822880409241</v>
      </c>
      <c r="Y16" s="81">
        <f>'Fixed data'!$G$8*Y32/1000000</f>
        <v>-4.2093090689854993</v>
      </c>
      <c r="Z16" s="81">
        <f>'Fixed data'!$G$8*Z32/1000000</f>
        <v>-4.2373966461410539</v>
      </c>
      <c r="AA16" s="81">
        <f>'Fixed data'!$G$8*AA32/1000000</f>
        <v>-4.2556381261138281</v>
      </c>
      <c r="AB16" s="81">
        <f>'Fixed data'!$G$8*AB32/1000000</f>
        <v>-4.2644819803650886</v>
      </c>
      <c r="AC16" s="81">
        <f>'Fixed data'!$G$8*AC32/1000000</f>
        <v>-4.2682967923303421</v>
      </c>
      <c r="AD16" s="81">
        <f>'Fixed data'!$G$8*AD32/1000000</f>
        <v>-4.2694982103972192</v>
      </c>
      <c r="AE16" s="81">
        <f>'Fixed data'!$G$8*AE32/1000000</f>
        <v>-4.269823739705334</v>
      </c>
      <c r="AF16" s="81">
        <f>'Fixed data'!$G$8*AF32/1000000</f>
        <v>-4.2699244042400384</v>
      </c>
      <c r="AG16" s="81">
        <f>'Fixed data'!$G$8*AG32/1000000</f>
        <v>-4.2699244042400384</v>
      </c>
      <c r="AH16" s="81">
        <f>'Fixed data'!$G$8*AH32/1000000</f>
        <v>-4.2699244042400384</v>
      </c>
      <c r="AI16" s="81">
        <f>'Fixed data'!$G$8*AI32/1000000</f>
        <v>-4.2699244042400384</v>
      </c>
      <c r="AJ16" s="81">
        <f>'Fixed data'!$G$8*AJ32/1000000</f>
        <v>-4.2699244042400384</v>
      </c>
      <c r="AK16" s="81">
        <f>'Fixed data'!$G$8*AK32/1000000</f>
        <v>-4.2699244042400384</v>
      </c>
      <c r="AL16" s="81">
        <f>'Fixed data'!$G$8*AL32/1000000</f>
        <v>-4.2699244042400384</v>
      </c>
      <c r="AM16" s="81">
        <f>'Fixed data'!$G$8*AM32/1000000</f>
        <v>-4.2699244042400384</v>
      </c>
      <c r="AN16" s="81">
        <f>'Fixed data'!$G$8*AN32/1000000</f>
        <v>-4.2699244042400384</v>
      </c>
      <c r="AO16" s="81">
        <f>'Fixed data'!$G$8*AO32/1000000</f>
        <v>-4.2699244042400384</v>
      </c>
      <c r="AP16" s="81">
        <f>'Fixed data'!$G$8*AP32/1000000</f>
        <v>-4.2699244042400384</v>
      </c>
      <c r="AQ16" s="81">
        <f>'Fixed data'!$G$8*AQ32/1000000</f>
        <v>-4.2699244042400384</v>
      </c>
      <c r="AR16" s="81">
        <f>'Fixed data'!$G$8*AR32/1000000</f>
        <v>-4.2699244042400384</v>
      </c>
      <c r="AS16" s="81">
        <f>'Fixed data'!$G$8*AS32/1000000</f>
        <v>-4.2699244042400384</v>
      </c>
      <c r="AT16" s="81">
        <f>'Fixed data'!$G$8*AT32/1000000</f>
        <v>-4.2699244042400384</v>
      </c>
      <c r="AU16" s="81">
        <f>'Fixed data'!$G$8*AU32/1000000</f>
        <v>-4.2699244042400384</v>
      </c>
      <c r="AV16" s="81">
        <f>'Fixed data'!$G$8*AV32/1000000</f>
        <v>-4.2699244042400384</v>
      </c>
      <c r="AW16" s="81">
        <f>'Fixed data'!$G$8*AW32/1000000</f>
        <v>-4.2699244042400384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-7.6354137831334263E-4</v>
      </c>
      <c r="F17" s="34">
        <f>F33*'Fixed data'!I$5/1000000</f>
        <v>-8.1150649280691076E-4</v>
      </c>
      <c r="G17" s="34">
        <f>G33*'Fixed data'!J$5/1000000</f>
        <v>-8.7293779956833196E-4</v>
      </c>
      <c r="H17" s="34">
        <f>H33*'Fixed data'!K$5/1000000</f>
        <v>-9.3888528166669971E-4</v>
      </c>
      <c r="I17" s="34">
        <f>I33*'Fixed data'!L$5/1000000</f>
        <v>-1.0581532521897268E-3</v>
      </c>
      <c r="J17" s="34">
        <f>J33*'Fixed data'!M$5/1000000</f>
        <v>-1.9897649317436265E-3</v>
      </c>
      <c r="K17" s="34">
        <f>K33*'Fixed data'!N$5/1000000</f>
        <v>-3.0057043852548789E-3</v>
      </c>
      <c r="L17" s="34">
        <f>L33*'Fixed data'!O$5/1000000</f>
        <v>-4.1033339858382615E-3</v>
      </c>
      <c r="M17" s="34">
        <f>M33*'Fixed data'!P$5/1000000</f>
        <v>-5.32514723126118E-3</v>
      </c>
      <c r="N17" s="34">
        <f>N33*'Fixed data'!Q$5/1000000</f>
        <v>-6.6292733329349181E-3</v>
      </c>
      <c r="O17" s="34">
        <f>O33*'Fixed data'!R$5/1000000</f>
        <v>-8.0123438858806205E-3</v>
      </c>
      <c r="P17" s="34">
        <f>P33*'Fixed data'!S$5/1000000</f>
        <v>-9.465532097911766E-3</v>
      </c>
      <c r="Q17" s="34">
        <f>Q33*'Fixed data'!T$5/1000000</f>
        <v>-1.0980874097583445E-2</v>
      </c>
      <c r="R17" s="34">
        <f>R33*'Fixed data'!U$5/1000000</f>
        <v>-1.2550171206242867E-2</v>
      </c>
      <c r="S17" s="34">
        <f>S33*'Fixed data'!V$5/1000000</f>
        <v>-1.4163427527687405E-2</v>
      </c>
      <c r="T17" s="34">
        <f>T33*'Fixed data'!W$5/1000000</f>
        <v>-1.5548987929067695E-2</v>
      </c>
      <c r="U17" s="34">
        <f>U33*'Fixed data'!X$5/1000000</f>
        <v>-1.7260506560444845E-2</v>
      </c>
      <c r="V17" s="34">
        <f>V33*'Fixed data'!Y$5/1000000</f>
        <v>-1.8981877228146128E-2</v>
      </c>
      <c r="W17" s="34">
        <f>W33*'Fixed data'!Z$5/1000000</f>
        <v>-2.0693384006591382E-2</v>
      </c>
      <c r="X17" s="34">
        <f>X33*'Fixed data'!AA$5/1000000</f>
        <v>-2.2386485721133734E-2</v>
      </c>
      <c r="Y17" s="34">
        <f>Y33*'Fixed data'!AB$5/1000000</f>
        <v>-2.4049394789616305E-2</v>
      </c>
      <c r="Z17" s="34">
        <f>Z33*'Fixed data'!AC$5/1000000</f>
        <v>-2.5461741694382749E-2</v>
      </c>
      <c r="AA17" s="34">
        <f>AA33*'Fixed data'!AD$5/1000000</f>
        <v>-2.7037837856223136E-2</v>
      </c>
      <c r="AB17" s="34">
        <f>AB33*'Fixed data'!AE$5/1000000</f>
        <v>-2.8562329753440988E-2</v>
      </c>
      <c r="AC17" s="34">
        <f>AC33*'Fixed data'!AF$5/1000000</f>
        <v>-3.0057788192481501E-2</v>
      </c>
      <c r="AD17" s="34">
        <f>AD33*'Fixed data'!AG$5/1000000</f>
        <v>-3.1537466755738791E-2</v>
      </c>
      <c r="AE17" s="34">
        <f>AE33*'Fixed data'!AH$5/1000000</f>
        <v>-3.3011397178572113E-2</v>
      </c>
      <c r="AF17" s="34">
        <f>AF33*'Fixed data'!AI$5/1000000</f>
        <v>-3.4483961250896186E-2</v>
      </c>
      <c r="AG17" s="34">
        <f>AG33*'Fixed data'!AJ$5/1000000</f>
        <v>-3.5955837645751512E-2</v>
      </c>
      <c r="AH17" s="34">
        <f>AH33*'Fixed data'!AK$5/1000000</f>
        <v>-3.7427714040606838E-2</v>
      </c>
      <c r="AI17" s="34">
        <f>AI33*'Fixed data'!AL$5/1000000</f>
        <v>-3.8689322379054251E-2</v>
      </c>
      <c r="AJ17" s="34">
        <f>AJ33*'Fixed data'!AM$5/1000000</f>
        <v>-4.0161198773909577E-2</v>
      </c>
      <c r="AK17" s="34">
        <f>AK33*'Fixed data'!AN$5/1000000</f>
        <v>-4.1633075168764903E-2</v>
      </c>
      <c r="AL17" s="34">
        <f>AL33*'Fixed data'!AO$5/1000000</f>
        <v>-4.3104951563620236E-2</v>
      </c>
      <c r="AM17" s="34">
        <f>AM33*'Fixed data'!AP$5/1000000</f>
        <v>-4.4576827958475555E-2</v>
      </c>
      <c r="AN17" s="34">
        <f>AN33*'Fixed data'!AQ$5/1000000</f>
        <v>-4.6258972409738787E-2</v>
      </c>
      <c r="AO17" s="34">
        <f>AO33*'Fixed data'!AR$5/1000000</f>
        <v>-4.7730848804594113E-2</v>
      </c>
      <c r="AP17" s="34">
        <f>AP33*'Fixed data'!AS$5/1000000</f>
        <v>-4.9202725199449439E-2</v>
      </c>
      <c r="AQ17" s="34">
        <f>AQ33*'Fixed data'!AT$5/1000000</f>
        <v>-5.0674601594304758E-2</v>
      </c>
      <c r="AR17" s="34">
        <f>AR33*'Fixed data'!AU$5/1000000</f>
        <v>-5.2146477989160084E-2</v>
      </c>
      <c r="AS17" s="34">
        <f>AS33*'Fixed data'!AV$5/1000000</f>
        <v>-5.3828622440423315E-2</v>
      </c>
      <c r="AT17" s="34">
        <f>AT33*'Fixed data'!AW$5/1000000</f>
        <v>-5.5090230778870736E-2</v>
      </c>
      <c r="AU17" s="34">
        <f>AU33*'Fixed data'!AX$5/1000000</f>
        <v>-5.6562107173726062E-2</v>
      </c>
      <c r="AV17" s="34">
        <f>AV33*'Fixed data'!AY$5/1000000</f>
        <v>-5.8033983568581388E-2</v>
      </c>
      <c r="AW17" s="34">
        <f>AW33*'Fixed data'!AZ$5/1000000</f>
        <v>-5.9295591907028808E-2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-3.9575420749797405E-2</v>
      </c>
      <c r="F18" s="34">
        <f>F34*'Fixed data'!$G$9</f>
        <v>-4.0046932401893401E-2</v>
      </c>
      <c r="G18" s="34">
        <f>G34*'Fixed data'!$G$9</f>
        <v>-4.0510650825129245E-2</v>
      </c>
      <c r="H18" s="34">
        <f>H34*'Fixed data'!$G$9</f>
        <v>-4.0966474704502848E-2</v>
      </c>
      <c r="I18" s="34">
        <f>I34*'Fixed data'!$G$9</f>
        <v>-4.3365333676867394E-2</v>
      </c>
      <c r="J18" s="34">
        <f>J34*'Fixed data'!$G$9</f>
        <v>-4.5693086960919171E-2</v>
      </c>
      <c r="K18" s="34">
        <f>K34*'Fixed data'!$G$9</f>
        <v>-4.7947247711708281E-2</v>
      </c>
      <c r="L18" s="34">
        <f>L34*'Fixed data'!$G$9</f>
        <v>-5.0147471551232468E-2</v>
      </c>
      <c r="M18" s="34">
        <f>M34*'Fixed data'!$G$9</f>
        <v>-5.2745267732413649E-2</v>
      </c>
      <c r="N18" s="34">
        <f>N34*'Fixed data'!$G$9</f>
        <v>-5.5196935596395373E-2</v>
      </c>
      <c r="O18" s="34">
        <f>O34*'Fixed data'!$G$9</f>
        <v>-5.75422428769315E-2</v>
      </c>
      <c r="P18" s="34">
        <f>P34*'Fixed data'!$G$9</f>
        <v>-5.9765462776378793E-2</v>
      </c>
      <c r="Q18" s="34">
        <f>Q34*'Fixed data'!$G$9</f>
        <v>-6.1860772182714983E-2</v>
      </c>
      <c r="R18" s="34">
        <f>R34*'Fixed data'!$G$9</f>
        <v>-6.3822316445779362E-2</v>
      </c>
      <c r="S18" s="34">
        <f>S34*'Fixed data'!$G$9</f>
        <v>-6.5637366640325712E-2</v>
      </c>
      <c r="T18" s="34">
        <f>T34*'Fixed data'!$G$9</f>
        <v>-6.7298110587298621E-2</v>
      </c>
      <c r="U18" s="34">
        <f>U34*'Fixed data'!$G$9</f>
        <v>-6.8763240478685428E-2</v>
      </c>
      <c r="V18" s="34">
        <f>V34*'Fixed data'!$G$9</f>
        <v>-7.0049988529643337E-2</v>
      </c>
      <c r="W18" s="34">
        <f>W34*'Fixed data'!$G$9</f>
        <v>-7.112602887930046E-2</v>
      </c>
      <c r="X18" s="34">
        <f>X34*'Fixed data'!$G$9</f>
        <v>-7.2003381406178166E-2</v>
      </c>
      <c r="Y18" s="34">
        <f>Y34*'Fixed data'!$G$9</f>
        <v>-7.2683411261919642E-2</v>
      </c>
      <c r="Z18" s="34">
        <f>Z34*'Fixed data'!$G$9</f>
        <v>-7.3167401817352776E-2</v>
      </c>
      <c r="AA18" s="34">
        <f>AA34*'Fixed data'!$G$9</f>
        <v>-7.3479326847927379E-2</v>
      </c>
      <c r="AB18" s="34">
        <f>AB34*'Fixed data'!$G$9</f>
        <v>-7.3626474234440187E-2</v>
      </c>
      <c r="AC18" s="34">
        <f>AC34*'Fixed data'!$G$9</f>
        <v>-7.3688427618055302E-2</v>
      </c>
      <c r="AD18" s="34">
        <f>AD34*'Fixed data'!$G$9</f>
        <v>-7.3707701084682026E-2</v>
      </c>
      <c r="AE18" s="34">
        <f>AE34*'Fixed data'!$G$9</f>
        <v>-7.3712531251313149E-2</v>
      </c>
      <c r="AF18" s="34">
        <f>AF34*'Fixed data'!$G$9</f>
        <v>-7.3714053562865783E-2</v>
      </c>
      <c r="AG18" s="34">
        <f>AG34*'Fixed data'!$G$9</f>
        <v>-7.3714053562865783E-2</v>
      </c>
      <c r="AH18" s="34">
        <f>AH34*'Fixed data'!$G$9</f>
        <v>-7.3714053562865783E-2</v>
      </c>
      <c r="AI18" s="34">
        <f>AI34*'Fixed data'!$G$9</f>
        <v>-7.3714053562865783E-2</v>
      </c>
      <c r="AJ18" s="34">
        <f>AJ34*'Fixed data'!$G$9</f>
        <v>-7.3714053562865783E-2</v>
      </c>
      <c r="AK18" s="34">
        <f>AK34*'Fixed data'!$G$9</f>
        <v>-7.3714053562865783E-2</v>
      </c>
      <c r="AL18" s="34">
        <f>AL34*'Fixed data'!$G$9</f>
        <v>-7.3714053562865783E-2</v>
      </c>
      <c r="AM18" s="34">
        <f>AM34*'Fixed data'!$G$9</f>
        <v>-7.3714053562865783E-2</v>
      </c>
      <c r="AN18" s="34">
        <f>AN34*'Fixed data'!$G$9</f>
        <v>-7.3714053562865783E-2</v>
      </c>
      <c r="AO18" s="34">
        <f>AO34*'Fixed data'!$G$9</f>
        <v>-7.3714053562865783E-2</v>
      </c>
      <c r="AP18" s="34">
        <f>AP34*'Fixed data'!$G$9</f>
        <v>-7.3714053562865783E-2</v>
      </c>
      <c r="AQ18" s="34">
        <f>AQ34*'Fixed data'!$G$9</f>
        <v>-7.3714053562865783E-2</v>
      </c>
      <c r="AR18" s="34">
        <f>AR34*'Fixed data'!$G$9</f>
        <v>-7.3714053562865783E-2</v>
      </c>
      <c r="AS18" s="34">
        <f>AS34*'Fixed data'!$G$9</f>
        <v>-7.3714053562865783E-2</v>
      </c>
      <c r="AT18" s="34">
        <f>AT34*'Fixed data'!$G$9</f>
        <v>-7.3714053562865783E-2</v>
      </c>
      <c r="AU18" s="34">
        <f>AU34*'Fixed data'!$G$9</f>
        <v>-7.3714053562865783E-2</v>
      </c>
      <c r="AV18" s="34">
        <f>AV34*'Fixed data'!$G$9</f>
        <v>-7.3714053562865783E-2</v>
      </c>
      <c r="AW18" s="34">
        <f>AW34*'Fixed data'!$G$9</f>
        <v>-7.3714053562865783E-2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-1.2159080503261744E-2</v>
      </c>
      <c r="F19" s="34">
        <f>F35*'Fixed data'!$G$10</f>
        <v>-1.230395196176288E-2</v>
      </c>
      <c r="G19" s="34">
        <f>G35*'Fixed data'!$G$10</f>
        <v>-1.2446430171681186E-2</v>
      </c>
      <c r="H19" s="34">
        <f>H35*'Fixed data'!$G$10</f>
        <v>-1.2586483652824693E-2</v>
      </c>
      <c r="I19" s="34">
        <f>I35*'Fixed data'!$G$10</f>
        <v>-1.3323595773604141E-2</v>
      </c>
      <c r="J19" s="34">
        <f>J35*'Fixed data'!$G$10</f>
        <v>-1.4038882840053358E-2</v>
      </c>
      <c r="K19" s="34">
        <f>K35*'Fixed data'!$G$10</f>
        <v>-1.473157952865729E-2</v>
      </c>
      <c r="L19" s="34">
        <f>L35*'Fixed data'!$G$10</f>
        <v>-1.540772508021148E-2</v>
      </c>
      <c r="M19" s="34">
        <f>M35*'Fixed data'!$G$10</f>
        <v>-1.6206075365386804E-2</v>
      </c>
      <c r="N19" s="34">
        <f>N35*'Fixed data'!$G$10</f>
        <v>-1.6959553170371965E-2</v>
      </c>
      <c r="O19" s="34">
        <f>O35*'Fixed data'!$G$10</f>
        <v>-1.7680377254496379E-2</v>
      </c>
      <c r="P19" s="34">
        <f>P35*'Fixed data'!$G$10</f>
        <v>-1.8363714747088401E-2</v>
      </c>
      <c r="Q19" s="34">
        <f>Q35*'Fixed data'!$G$10</f>
        <v>-1.9007782014006141E-2</v>
      </c>
      <c r="R19" s="34">
        <f>R35*'Fixed data'!$G$10</f>
        <v>-1.9610773677177756E-2</v>
      </c>
      <c r="S19" s="34">
        <f>S35*'Fixed data'!$G$10</f>
        <v>-2.0168764477719973E-2</v>
      </c>
      <c r="T19" s="34">
        <f>T35*'Fixed data'!$G$10</f>
        <v>-2.0679347640139775E-2</v>
      </c>
      <c r="U19" s="34">
        <f>U35*'Fixed data'!$G$10</f>
        <v>-2.1129809118480433E-2</v>
      </c>
      <c r="V19" s="34">
        <f>V35*'Fixed data'!$G$10</f>
        <v>-2.1525422331976983E-2</v>
      </c>
      <c r="W19" s="34">
        <f>W35*'Fixed data'!$G$10</f>
        <v>-2.1856228906021596E-2</v>
      </c>
      <c r="X19" s="34">
        <f>X35*'Fixed data'!$G$10</f>
        <v>-2.2125932924085805E-2</v>
      </c>
      <c r="Y19" s="34">
        <f>Y35*'Fixed data'!$G$10</f>
        <v>-2.2334995154355889E-2</v>
      </c>
      <c r="Z19" s="34">
        <f>Z35*'Fixed data'!$G$10</f>
        <v>-2.2483793339186618E-2</v>
      </c>
      <c r="AA19" s="34">
        <f>AA35*'Fixed data'!$G$10</f>
        <v>-2.2579713270241695E-2</v>
      </c>
      <c r="AB19" s="34">
        <f>AB35*'Fixed data'!$G$10</f>
        <v>-2.262496239454978E-2</v>
      </c>
      <c r="AC19" s="34">
        <f>AC35*'Fixed data'!$G$10</f>
        <v>-2.26440038456697E-2</v>
      </c>
      <c r="AD19" s="34">
        <f>AD35*'Fixed data'!$G$10</f>
        <v>-2.264992368465377E-2</v>
      </c>
      <c r="AE19" s="34">
        <f>AE35*'Fixed data'!$G$10</f>
        <v>-2.2651406658065216E-2</v>
      </c>
      <c r="AF19" s="34">
        <f>AF35*'Fixed data'!$G$10</f>
        <v>-2.265187414888032E-2</v>
      </c>
      <c r="AG19" s="34">
        <f>AG35*'Fixed data'!$G$10</f>
        <v>-2.265187414888032E-2</v>
      </c>
      <c r="AH19" s="34">
        <f>AH35*'Fixed data'!$G$10</f>
        <v>-2.265187414888032E-2</v>
      </c>
      <c r="AI19" s="34">
        <f>AI35*'Fixed data'!$G$10</f>
        <v>-2.265187414888032E-2</v>
      </c>
      <c r="AJ19" s="34">
        <f>AJ35*'Fixed data'!$G$10</f>
        <v>-2.265187414888032E-2</v>
      </c>
      <c r="AK19" s="34">
        <f>AK35*'Fixed data'!$G$10</f>
        <v>-2.265187414888032E-2</v>
      </c>
      <c r="AL19" s="34">
        <f>AL35*'Fixed data'!$G$10</f>
        <v>-2.265187414888032E-2</v>
      </c>
      <c r="AM19" s="34">
        <f>AM35*'Fixed data'!$G$10</f>
        <v>-2.265187414888032E-2</v>
      </c>
      <c r="AN19" s="34">
        <f>AN35*'Fixed data'!$G$10</f>
        <v>-2.265187414888032E-2</v>
      </c>
      <c r="AO19" s="34">
        <f>AO35*'Fixed data'!$G$10</f>
        <v>-2.265187414888032E-2</v>
      </c>
      <c r="AP19" s="34">
        <f>AP35*'Fixed data'!$G$10</f>
        <v>-2.265187414888032E-2</v>
      </c>
      <c r="AQ19" s="34">
        <f>AQ35*'Fixed data'!$G$10</f>
        <v>-2.265187414888032E-2</v>
      </c>
      <c r="AR19" s="34">
        <f>AR35*'Fixed data'!$G$10</f>
        <v>-2.265187414888032E-2</v>
      </c>
      <c r="AS19" s="34">
        <f>AS35*'Fixed data'!$G$10</f>
        <v>-2.265187414888032E-2</v>
      </c>
      <c r="AT19" s="34">
        <f>AT35*'Fixed data'!$G$10</f>
        <v>-2.265187414888032E-2</v>
      </c>
      <c r="AU19" s="34">
        <f>AU35*'Fixed data'!$G$10</f>
        <v>-2.265187414888032E-2</v>
      </c>
      <c r="AV19" s="34">
        <f>AV35*'Fixed data'!$G$10</f>
        <v>-2.265187414888032E-2</v>
      </c>
      <c r="AW19" s="34">
        <f>AW35*'Fixed data'!$G$10</f>
        <v>-2.265187414888032E-2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-5.9350014489127529</v>
      </c>
      <c r="F24" s="53">
        <f t="shared" ref="F24:BD24" si="1">SUM(F13:F23)</f>
        <v>-6.0057643192047303</v>
      </c>
      <c r="G24" s="53">
        <f t="shared" si="1"/>
        <v>-6.07549490505414</v>
      </c>
      <c r="H24" s="53">
        <f t="shared" si="1"/>
        <v>-6.1442503006840639</v>
      </c>
      <c r="I24" s="53">
        <f t="shared" si="1"/>
        <v>-6.5074709269124735</v>
      </c>
      <c r="J24" s="53">
        <f t="shared" si="1"/>
        <v>-6.8618579620866074</v>
      </c>
      <c r="K24" s="53">
        <f t="shared" si="1"/>
        <v>-7.2068816865663532</v>
      </c>
      <c r="L24" s="53">
        <f t="shared" si="1"/>
        <v>-7.5428267560837883</v>
      </c>
      <c r="M24" s="53">
        <f t="shared" si="1"/>
        <v>-7.9383771021455303</v>
      </c>
      <c r="N24" s="53">
        <f t="shared" si="1"/>
        <v>-8.3109259777017286</v>
      </c>
      <c r="O24" s="53">
        <f t="shared" si="1"/>
        <v>-8.6659561648351673</v>
      </c>
      <c r="P24" s="53">
        <f t="shared" si="1"/>
        <v>-9.0004505636748195</v>
      </c>
      <c r="Q24" s="53">
        <f t="shared" si="1"/>
        <v>-9.3165020934794285</v>
      </c>
      <c r="R24" s="53">
        <f t="shared" si="1"/>
        <v>-9.6133397728305212</v>
      </c>
      <c r="S24" s="53">
        <f t="shared" si="1"/>
        <v>-9.8891111887857051</v>
      </c>
      <c r="T24" s="53">
        <f t="shared" si="1"/>
        <v>-10.141398904198644</v>
      </c>
      <c r="U24" s="53">
        <f t="shared" si="1"/>
        <v>-10.363250250334049</v>
      </c>
      <c r="V24" s="53">
        <f t="shared" si="1"/>
        <v>-10.557357847870341</v>
      </c>
      <c r="W24" s="53">
        <f t="shared" si="1"/>
        <v>-10.720491191730046</v>
      </c>
      <c r="X24" s="53">
        <f t="shared" si="1"/>
        <v>-10.855599603249326</v>
      </c>
      <c r="Y24" s="53">
        <f t="shared" si="1"/>
        <v>-10.959951876334417</v>
      </c>
      <c r="Z24" s="53">
        <f t="shared" si="1"/>
        <v>-11.034335658078088</v>
      </c>
      <c r="AA24" s="53">
        <f t="shared" si="1"/>
        <v>-11.083299908733094</v>
      </c>
      <c r="AB24" s="53">
        <f t="shared" si="1"/>
        <v>-11.107793713452034</v>
      </c>
      <c r="AC24" s="53">
        <f t="shared" si="1"/>
        <v>-11.119195013607753</v>
      </c>
      <c r="AD24" s="53">
        <f t="shared" si="1"/>
        <v>-11.123794128236801</v>
      </c>
      <c r="AE24" s="53">
        <f t="shared" si="1"/>
        <v>-11.126112791738469</v>
      </c>
      <c r="AF24" s="53">
        <f t="shared" si="1"/>
        <v>-11.127846610424394</v>
      </c>
      <c r="AG24" s="53">
        <f t="shared" si="1"/>
        <v>-11.129318486819249</v>
      </c>
      <c r="AH24" s="53">
        <f t="shared" si="1"/>
        <v>-11.130790363214105</v>
      </c>
      <c r="AI24" s="53">
        <f t="shared" si="1"/>
        <v>-11.132051971552553</v>
      </c>
      <c r="AJ24" s="53">
        <f t="shared" si="1"/>
        <v>-11.133523847947407</v>
      </c>
      <c r="AK24" s="53">
        <f t="shared" si="1"/>
        <v>-11.134995724342263</v>
      </c>
      <c r="AL24" s="53">
        <f t="shared" si="1"/>
        <v>-11.136467600737118</v>
      </c>
      <c r="AM24" s="53">
        <f t="shared" si="1"/>
        <v>-11.137939477131974</v>
      </c>
      <c r="AN24" s="53">
        <f t="shared" si="1"/>
        <v>-11.139621621583236</v>
      </c>
      <c r="AO24" s="53">
        <f t="shared" si="1"/>
        <v>-11.141093497978092</v>
      </c>
      <c r="AP24" s="53">
        <f t="shared" si="1"/>
        <v>-11.142565374372948</v>
      </c>
      <c r="AQ24" s="53">
        <f t="shared" si="1"/>
        <v>-11.144037250767802</v>
      </c>
      <c r="AR24" s="53">
        <f t="shared" si="1"/>
        <v>-11.145509127162658</v>
      </c>
      <c r="AS24" s="53">
        <f t="shared" si="1"/>
        <v>-11.147191271613922</v>
      </c>
      <c r="AT24" s="53">
        <f t="shared" si="1"/>
        <v>-11.148452879952369</v>
      </c>
      <c r="AU24" s="53">
        <f t="shared" si="1"/>
        <v>-11.149924756347223</v>
      </c>
      <c r="AV24" s="53">
        <f t="shared" si="1"/>
        <v>-11.151396632742079</v>
      </c>
      <c r="AW24" s="53">
        <f t="shared" si="1"/>
        <v>-11.152658241080527</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-233005.39718434712</v>
      </c>
      <c r="F31" s="139">
        <v>-235782.01451546812</v>
      </c>
      <c r="G31" s="139">
        <v>-238517.61351550461</v>
      </c>
      <c r="H31" s="139">
        <v>-241214.81420485885</v>
      </c>
      <c r="I31" s="139">
        <v>-255473.12769872873</v>
      </c>
      <c r="J31" s="139">
        <v>-269353.05591251282</v>
      </c>
      <c r="K31" s="139">
        <v>-282862.57413709984</v>
      </c>
      <c r="L31" s="139">
        <v>-296012.04568957654</v>
      </c>
      <c r="M31" s="139">
        <v>-311496.99499424273</v>
      </c>
      <c r="N31" s="139">
        <v>-326075.13969682128</v>
      </c>
      <c r="O31" s="139">
        <v>-339961.74671657867</v>
      </c>
      <c r="P31" s="139">
        <v>-353038.48314095917</v>
      </c>
      <c r="Q31" s="139">
        <v>-365388.83964174078</v>
      </c>
      <c r="R31" s="139">
        <v>-376982.91422303824</v>
      </c>
      <c r="S31" s="139">
        <v>-387748.39796583966</v>
      </c>
      <c r="T31" s="139">
        <v>-397600.69519562821</v>
      </c>
      <c r="U31" s="139">
        <v>-406244.63041175698</v>
      </c>
      <c r="V31" s="139">
        <v>-413798.47563073132</v>
      </c>
      <c r="W31" s="139">
        <v>-420136.71543219168</v>
      </c>
      <c r="X31" s="139">
        <v>-425375.89618813037</v>
      </c>
      <c r="Y31" s="139">
        <v>-429408.23386905785</v>
      </c>
      <c r="Z31" s="139">
        <v>-432273.58234872774</v>
      </c>
      <c r="AA31" s="139">
        <v>-434134.48115977331</v>
      </c>
      <c r="AB31" s="139">
        <v>-435036.67582180706</v>
      </c>
      <c r="AC31" s="139">
        <v>-435425.83804596582</v>
      </c>
      <c r="AD31" s="139">
        <v>-435548.40237010049</v>
      </c>
      <c r="AE31" s="139">
        <v>-435581.61310204305</v>
      </c>
      <c r="AF31" s="139">
        <v>-435591.88279884547</v>
      </c>
      <c r="AG31" s="139">
        <v>-435591.88279884547</v>
      </c>
      <c r="AH31" s="139">
        <v>-435591.88279884547</v>
      </c>
      <c r="AI31" s="139">
        <v>-435591.88279884547</v>
      </c>
      <c r="AJ31" s="139">
        <v>-435591.88279884547</v>
      </c>
      <c r="AK31" s="139">
        <v>-435591.88279884547</v>
      </c>
      <c r="AL31" s="139">
        <v>-435591.88279884547</v>
      </c>
      <c r="AM31" s="139">
        <v>-435591.88279884547</v>
      </c>
      <c r="AN31" s="139">
        <v>-435591.88279884547</v>
      </c>
      <c r="AO31" s="139">
        <v>-435591.88279884547</v>
      </c>
      <c r="AP31" s="139">
        <v>-435591.88279884547</v>
      </c>
      <c r="AQ31" s="139">
        <v>-435591.88279884547</v>
      </c>
      <c r="AR31" s="139">
        <v>-435591.88279884547</v>
      </c>
      <c r="AS31" s="139">
        <v>-435591.88279884547</v>
      </c>
      <c r="AT31" s="139">
        <v>-435591.88279884547</v>
      </c>
      <c r="AU31" s="139">
        <v>-435591.88279884547</v>
      </c>
      <c r="AV31" s="139">
        <v>-435591.88279884547</v>
      </c>
      <c r="AW31" s="139">
        <v>-435591.88279884547</v>
      </c>
      <c r="AX31" s="43"/>
      <c r="AY31" s="43"/>
      <c r="AZ31" s="43"/>
      <c r="BA31" s="43"/>
      <c r="BB31" s="43"/>
      <c r="BC31" s="43"/>
      <c r="BD31" s="43"/>
      <c r="BP31" s="22" t="s">
        <v>393</v>
      </c>
    </row>
    <row r="32" spans="1:68" x14ac:dyDescent="0.3">
      <c r="A32" s="172"/>
      <c r="B32" s="4" t="s">
        <v>214</v>
      </c>
      <c r="D32" s="4" t="s">
        <v>88</v>
      </c>
      <c r="E32" s="139">
        <v>-6063854.785498159</v>
      </c>
      <c r="F32" s="139">
        <v>-6136113.4864152847</v>
      </c>
      <c r="G32" s="139">
        <v>-6207304.6869125403</v>
      </c>
      <c r="H32" s="139">
        <v>-6277496.6552642575</v>
      </c>
      <c r="I32" s="139">
        <v>-6648554.5191818746</v>
      </c>
      <c r="J32" s="139">
        <v>-7009764.5299273608</v>
      </c>
      <c r="K32" s="139">
        <v>-7361334.7784939576</v>
      </c>
      <c r="L32" s="139">
        <v>-7703534.8697308917</v>
      </c>
      <c r="M32" s="139">
        <v>-8106512.9394218065</v>
      </c>
      <c r="N32" s="139">
        <v>-8485893.4368562829</v>
      </c>
      <c r="O32" s="139">
        <v>-8847277.2272420283</v>
      </c>
      <c r="P32" s="139">
        <v>-9187584.0737907626</v>
      </c>
      <c r="Q32" s="139">
        <v>-9508988.5517304633</v>
      </c>
      <c r="R32" s="139">
        <v>-9810711.9166705031</v>
      </c>
      <c r="S32" s="139">
        <v>-10090871.7350992</v>
      </c>
      <c r="T32" s="139">
        <v>-10347266.862067534</v>
      </c>
      <c r="U32" s="139">
        <v>-10572214.863316743</v>
      </c>
      <c r="V32" s="139">
        <v>-10768794.510900477</v>
      </c>
      <c r="W32" s="139">
        <v>-10933740.079228608</v>
      </c>
      <c r="X32" s="139">
        <v>-11070084.05951344</v>
      </c>
      <c r="Y32" s="139">
        <v>-11175021.14193939</v>
      </c>
      <c r="Z32" s="139">
        <v>-11249589.025502957</v>
      </c>
      <c r="AA32" s="139">
        <v>-11298017.145418882</v>
      </c>
      <c r="AB32" s="139">
        <v>-11321496.119429665</v>
      </c>
      <c r="AC32" s="139">
        <v>-11331623.815843867</v>
      </c>
      <c r="AD32" s="139">
        <v>-11334813.382605923</v>
      </c>
      <c r="AE32" s="139">
        <v>-11335677.609214351</v>
      </c>
      <c r="AF32" s="139">
        <v>-11335944.856946727</v>
      </c>
      <c r="AG32" s="139">
        <v>-11335944.856946727</v>
      </c>
      <c r="AH32" s="139">
        <v>-11335944.856946727</v>
      </c>
      <c r="AI32" s="139">
        <v>-11335944.856946727</v>
      </c>
      <c r="AJ32" s="139">
        <v>-11335944.856946727</v>
      </c>
      <c r="AK32" s="139">
        <v>-11335944.856946727</v>
      </c>
      <c r="AL32" s="139">
        <v>-11335944.856946727</v>
      </c>
      <c r="AM32" s="139">
        <v>-11335944.856946727</v>
      </c>
      <c r="AN32" s="139">
        <v>-11335944.856946727</v>
      </c>
      <c r="AO32" s="139">
        <v>-11335944.856946727</v>
      </c>
      <c r="AP32" s="139">
        <v>-11335944.856946727</v>
      </c>
      <c r="AQ32" s="139">
        <v>-11335944.856946727</v>
      </c>
      <c r="AR32" s="139">
        <v>-11335944.856946727</v>
      </c>
      <c r="AS32" s="139">
        <v>-11335944.856946727</v>
      </c>
      <c r="AT32" s="139">
        <v>-11335944.856946727</v>
      </c>
      <c r="AU32" s="139">
        <v>-11335944.856946727</v>
      </c>
      <c r="AV32" s="139">
        <v>-11335944.856946727</v>
      </c>
      <c r="AW32" s="139">
        <v>-11335944.856946727</v>
      </c>
      <c r="AX32" s="43"/>
      <c r="AY32" s="43"/>
      <c r="AZ32" s="43"/>
      <c r="BA32" s="43"/>
      <c r="BB32" s="43"/>
      <c r="BC32" s="43"/>
      <c r="BD32" s="43"/>
      <c r="BP32" s="22" t="s">
        <v>394</v>
      </c>
    </row>
    <row r="33" spans="1:68" ht="16.5" x14ac:dyDescent="0.3">
      <c r="A33" s="172"/>
      <c r="B33" s="4" t="s">
        <v>331</v>
      </c>
      <c r="D33" s="4" t="s">
        <v>89</v>
      </c>
      <c r="E33" s="140">
        <v>-104.54819831252681</v>
      </c>
      <c r="F33" s="140">
        <v>-105.79479991909078</v>
      </c>
      <c r="G33" s="140">
        <v>-107.02051073683388</v>
      </c>
      <c r="H33" s="140">
        <v>-108.22501557926847</v>
      </c>
      <c r="I33" s="140">
        <v>-114.55475680637025</v>
      </c>
      <c r="J33" s="140">
        <v>-120.69184050595851</v>
      </c>
      <c r="K33" s="140">
        <v>-126.63299525232908</v>
      </c>
      <c r="L33" s="140">
        <v>-132.43061369552504</v>
      </c>
      <c r="M33" s="140">
        <v>-139.27774558824936</v>
      </c>
      <c r="N33" s="140">
        <v>-145.75199279828377</v>
      </c>
      <c r="O33" s="140">
        <v>-151.9432615010993</v>
      </c>
      <c r="P33" s="140">
        <v>-157.80699371207345</v>
      </c>
      <c r="Q33" s="140">
        <v>-163.33068462379887</v>
      </c>
      <c r="R33" s="140">
        <v>-168.50354523700946</v>
      </c>
      <c r="S33" s="140">
        <v>-173.29662454473302</v>
      </c>
      <c r="T33" s="140">
        <v>-177.68377761054185</v>
      </c>
      <c r="U33" s="140">
        <v>-181.55220855479655</v>
      </c>
      <c r="V33" s="140">
        <v>-184.94654650344526</v>
      </c>
      <c r="W33" s="140">
        <v>-187.78548346016359</v>
      </c>
      <c r="X33" s="140">
        <v>-190.10349260135425</v>
      </c>
      <c r="Y33" s="140">
        <v>-191.90082146190943</v>
      </c>
      <c r="Z33" s="140">
        <v>-193.17857077841072</v>
      </c>
      <c r="AA33" s="140">
        <v>-194.00499883132855</v>
      </c>
      <c r="AB33" s="140">
        <v>-194.39513493020596</v>
      </c>
      <c r="AC33" s="140">
        <v>-194.5591470601361</v>
      </c>
      <c r="AD33" s="140">
        <v>-194.61047739534598</v>
      </c>
      <c r="AE33" s="140">
        <v>-194.62334153175036</v>
      </c>
      <c r="AF33" s="140">
        <v>-194.62739583112275</v>
      </c>
      <c r="AG33" s="140">
        <v>-194.62739583112275</v>
      </c>
      <c r="AH33" s="140">
        <v>-194.62739583112275</v>
      </c>
      <c r="AI33" s="140">
        <v>-194.62739583112275</v>
      </c>
      <c r="AJ33" s="140">
        <v>-194.62739583112275</v>
      </c>
      <c r="AK33" s="140">
        <v>-194.62739583112275</v>
      </c>
      <c r="AL33" s="140">
        <v>-194.62739583112275</v>
      </c>
      <c r="AM33" s="140">
        <v>-194.62739583112275</v>
      </c>
      <c r="AN33" s="140">
        <v>-194.62739583112275</v>
      </c>
      <c r="AO33" s="140">
        <v>-194.62739583112275</v>
      </c>
      <c r="AP33" s="140">
        <v>-194.62739583112275</v>
      </c>
      <c r="AQ33" s="140">
        <v>-194.62739583112275</v>
      </c>
      <c r="AR33" s="140">
        <v>-194.62739583112275</v>
      </c>
      <c r="AS33" s="140">
        <v>-194.62739583112275</v>
      </c>
      <c r="AT33" s="140">
        <v>-194.62739583112275</v>
      </c>
      <c r="AU33" s="140">
        <v>-194.62739583112275</v>
      </c>
      <c r="AV33" s="140">
        <v>-194.62739583112275</v>
      </c>
      <c r="AW33" s="140">
        <v>-194.62739583112275</v>
      </c>
      <c r="AX33" s="37"/>
      <c r="AY33" s="37"/>
      <c r="AZ33" s="37"/>
      <c r="BA33" s="37"/>
      <c r="BB33" s="37"/>
      <c r="BC33" s="37"/>
      <c r="BD33" s="37"/>
      <c r="BP33" s="22" t="s">
        <v>395</v>
      </c>
    </row>
    <row r="34" spans="1:68" ht="16.5" x14ac:dyDescent="0.3">
      <c r="A34" s="172"/>
      <c r="B34" s="4" t="s">
        <v>332</v>
      </c>
      <c r="D34" s="4" t="s">
        <v>42</v>
      </c>
      <c r="E34" s="140">
        <v>-2.2078668521981652E-2</v>
      </c>
      <c r="F34" s="140">
        <v>-2.2341719407446531E-2</v>
      </c>
      <c r="G34" s="140">
        <v>-2.2600422540860789E-2</v>
      </c>
      <c r="H34" s="140">
        <v>-2.2854721399759088E-2</v>
      </c>
      <c r="I34" s="140">
        <v>-2.4193017015531903E-2</v>
      </c>
      <c r="J34" s="140">
        <v>-2.5491643591973204E-2</v>
      </c>
      <c r="K34" s="140">
        <v>-2.6749213747110184E-2</v>
      </c>
      <c r="L34" s="140">
        <v>-2.7976693124629245E-2</v>
      </c>
      <c r="M34" s="140">
        <v>-2.9425973503341647E-2</v>
      </c>
      <c r="N34" s="140">
        <v>-3.079373058764566E-2</v>
      </c>
      <c r="O34" s="140">
        <v>-3.2102150335259143E-2</v>
      </c>
      <c r="P34" s="140">
        <v>-3.3342458948064514E-2</v>
      </c>
      <c r="Q34" s="140">
        <v>-3.4511407779359599E-2</v>
      </c>
      <c r="R34" s="140">
        <v>-3.5605730587680337E-2</v>
      </c>
      <c r="S34" s="140">
        <v>-3.6618326053171439E-2</v>
      </c>
      <c r="T34" s="140">
        <v>-3.7544835851687983E-2</v>
      </c>
      <c r="U34" s="140">
        <v>-3.8362214835933953E-2</v>
      </c>
      <c r="V34" s="140">
        <v>-3.9080076659008853E-2</v>
      </c>
      <c r="W34" s="140">
        <v>-3.9680387097817724E-2</v>
      </c>
      <c r="X34" s="140">
        <v>-4.0169851903266572E-2</v>
      </c>
      <c r="Y34" s="140">
        <v>-4.0549232677633801E-2</v>
      </c>
      <c r="Z34" s="140">
        <v>-4.0819245398628884E-2</v>
      </c>
      <c r="AA34" s="140">
        <v>-4.0993264757697885E-2</v>
      </c>
      <c r="AB34" s="140">
        <v>-4.1075356579064276E-2</v>
      </c>
      <c r="AC34" s="140">
        <v>-4.110991965368832E-2</v>
      </c>
      <c r="AD34" s="140">
        <v>-4.1120672097322751E-2</v>
      </c>
      <c r="AE34" s="140">
        <v>-4.1123366791300325E-2</v>
      </c>
      <c r="AF34" s="140">
        <v>-4.1124216071270592E-2</v>
      </c>
      <c r="AG34" s="140">
        <v>-4.1124216071270592E-2</v>
      </c>
      <c r="AH34" s="140">
        <v>-4.1124216071270592E-2</v>
      </c>
      <c r="AI34" s="140">
        <v>-4.1124216071270592E-2</v>
      </c>
      <c r="AJ34" s="140">
        <v>-4.1124216071270592E-2</v>
      </c>
      <c r="AK34" s="140">
        <v>-4.1124216071270592E-2</v>
      </c>
      <c r="AL34" s="140">
        <v>-4.1124216071270592E-2</v>
      </c>
      <c r="AM34" s="140">
        <v>-4.1124216071270592E-2</v>
      </c>
      <c r="AN34" s="140">
        <v>-4.1124216071270592E-2</v>
      </c>
      <c r="AO34" s="140">
        <v>-4.1124216071270592E-2</v>
      </c>
      <c r="AP34" s="140">
        <v>-4.1124216071270592E-2</v>
      </c>
      <c r="AQ34" s="140">
        <v>-4.1124216071270592E-2</v>
      </c>
      <c r="AR34" s="140">
        <v>-4.1124216071270592E-2</v>
      </c>
      <c r="AS34" s="140">
        <v>-4.1124216071270592E-2</v>
      </c>
      <c r="AT34" s="140">
        <v>-4.1124216071270592E-2</v>
      </c>
      <c r="AU34" s="140">
        <v>-4.1124216071270592E-2</v>
      </c>
      <c r="AV34" s="140">
        <v>-4.1124216071270592E-2</v>
      </c>
      <c r="AW34" s="140">
        <v>-4.1124216071270592E-2</v>
      </c>
      <c r="AX34" s="35"/>
      <c r="AY34" s="35"/>
      <c r="AZ34" s="35"/>
      <c r="BA34" s="35"/>
      <c r="BB34" s="35"/>
      <c r="BC34" s="35"/>
      <c r="BD34" s="35"/>
      <c r="BP34" s="22" t="s">
        <v>396</v>
      </c>
    </row>
    <row r="35" spans="1:68" ht="16.5" x14ac:dyDescent="0.3">
      <c r="A35" s="172"/>
      <c r="B35" s="4" t="s">
        <v>333</v>
      </c>
      <c r="D35" s="4" t="s">
        <v>42</v>
      </c>
      <c r="E35" s="140">
        <v>-0.44234451670985886</v>
      </c>
      <c r="F35" s="140">
        <v>-0.44761490662779274</v>
      </c>
      <c r="G35" s="140">
        <v>-0.45279823071970021</v>
      </c>
      <c r="H35" s="140">
        <v>-0.45789334374352952</v>
      </c>
      <c r="I35" s="140">
        <v>-0.48470931101504294</v>
      </c>
      <c r="J35" s="140">
        <v>-0.5107312878933451</v>
      </c>
      <c r="K35" s="140">
        <v>-0.5359314320872115</v>
      </c>
      <c r="L35" s="140">
        <v>-0.56052944977017094</v>
      </c>
      <c r="M35" s="140">
        <v>-0.58957324719928772</v>
      </c>
      <c r="N35" s="140">
        <v>-0.61698459425043661</v>
      </c>
      <c r="O35" s="140">
        <v>-0.64320800654212318</v>
      </c>
      <c r="P35" s="140">
        <v>-0.66806766536494766</v>
      </c>
      <c r="Q35" s="140">
        <v>-0.6914986825242585</v>
      </c>
      <c r="R35" s="140">
        <v>-0.71343537878629659</v>
      </c>
      <c r="S35" s="140">
        <v>-0.73373495414712941</v>
      </c>
      <c r="T35" s="140">
        <v>-0.75230985067488831</v>
      </c>
      <c r="U35" s="140">
        <v>-0.76869753433892485</v>
      </c>
      <c r="V35" s="140">
        <v>-0.78308985090276551</v>
      </c>
      <c r="W35" s="140">
        <v>-0.79512451701760489</v>
      </c>
      <c r="X35" s="140">
        <v>-0.80493628637741099</v>
      </c>
      <c r="Y35" s="140">
        <v>-0.81254192162148209</v>
      </c>
      <c r="Z35" s="140">
        <v>-0.8179551649287039</v>
      </c>
      <c r="AA35" s="140">
        <v>-0.82144470967956063</v>
      </c>
      <c r="AB35" s="140">
        <v>-0.82309086228281336</v>
      </c>
      <c r="AC35" s="140">
        <v>-0.8237835858395689</v>
      </c>
      <c r="AD35" s="140">
        <v>-0.82399894820300623</v>
      </c>
      <c r="AE35" s="140">
        <v>-0.82405289843031204</v>
      </c>
      <c r="AF35" s="140">
        <v>-0.82406990563728122</v>
      </c>
      <c r="AG35" s="140">
        <v>-0.82406990563728122</v>
      </c>
      <c r="AH35" s="140">
        <v>-0.82406990563728122</v>
      </c>
      <c r="AI35" s="140">
        <v>-0.82406990563728122</v>
      </c>
      <c r="AJ35" s="140">
        <v>-0.82406990563728122</v>
      </c>
      <c r="AK35" s="140">
        <v>-0.82406990563728122</v>
      </c>
      <c r="AL35" s="140">
        <v>-0.82406990563728122</v>
      </c>
      <c r="AM35" s="140">
        <v>-0.82406990563728122</v>
      </c>
      <c r="AN35" s="140">
        <v>-0.82406990563728122</v>
      </c>
      <c r="AO35" s="140">
        <v>-0.82406990563728122</v>
      </c>
      <c r="AP35" s="140">
        <v>-0.82406990563728122</v>
      </c>
      <c r="AQ35" s="140">
        <v>-0.82406990563728122</v>
      </c>
      <c r="AR35" s="140">
        <v>-0.82406990563728122</v>
      </c>
      <c r="AS35" s="140">
        <v>-0.82406990563728122</v>
      </c>
      <c r="AT35" s="140">
        <v>-0.82406990563728122</v>
      </c>
      <c r="AU35" s="140">
        <v>-0.82406990563728122</v>
      </c>
      <c r="AV35" s="140">
        <v>-0.82406990563728122</v>
      </c>
      <c r="AW35" s="140">
        <v>-0.82406990563728122</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- 11kV Transformer (PM)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70.00101837935317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117.962398891436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160.21812170823219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219.61290907071006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-1.0133000000000001</v>
      </c>
      <c r="F13" s="62">
        <v>-1.0023</v>
      </c>
      <c r="G13" s="62">
        <v>-0.99129999999999996</v>
      </c>
      <c r="H13" s="62">
        <v>-0.97970000000000002</v>
      </c>
      <c r="I13" s="62">
        <v>-0.96870000000000001</v>
      </c>
      <c r="J13" s="62">
        <v>-0.95879999999999999</v>
      </c>
      <c r="K13" s="62">
        <v>-0.9456</v>
      </c>
      <c r="L13" s="62">
        <v>-0.93730000000000002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-1.0133000000000001</v>
      </c>
      <c r="F18" s="59">
        <f t="shared" ref="F18:AW18" si="0">SUM(F13:F17)</f>
        <v>-1.0023</v>
      </c>
      <c r="G18" s="59">
        <f t="shared" si="0"/>
        <v>-0.99129999999999996</v>
      </c>
      <c r="H18" s="59">
        <f t="shared" si="0"/>
        <v>-0.97970000000000002</v>
      </c>
      <c r="I18" s="59">
        <f t="shared" si="0"/>
        <v>-0.96870000000000001</v>
      </c>
      <c r="J18" s="59">
        <f t="shared" si="0"/>
        <v>-0.95879999999999999</v>
      </c>
      <c r="K18" s="59">
        <f t="shared" si="0"/>
        <v>-0.9456</v>
      </c>
      <c r="L18" s="59">
        <f t="shared" si="0"/>
        <v>-0.93730000000000002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0.37987993940706821</v>
      </c>
      <c r="G19" s="62">
        <v>0.75429184590285359</v>
      </c>
      <c r="H19" s="62">
        <v>1.0267702519762056</v>
      </c>
      <c r="I19" s="62">
        <v>1.2698404831669821</v>
      </c>
      <c r="J19" s="62">
        <v>1.490978410142124</v>
      </c>
      <c r="K19" s="62">
        <v>1.7001736773965721</v>
      </c>
      <c r="L19" s="62">
        <v>1.9072312966389149</v>
      </c>
      <c r="M19" s="62">
        <v>2.1370964322551322</v>
      </c>
      <c r="N19" s="62">
        <v>2.2512371648269203</v>
      </c>
      <c r="O19" s="62">
        <v>2.3603854585123383</v>
      </c>
      <c r="P19" s="62">
        <v>2.4638447038449818</v>
      </c>
      <c r="Q19" s="62">
        <v>2.5613543023601242</v>
      </c>
      <c r="R19" s="62">
        <v>2.652695894819638</v>
      </c>
      <c r="S19" s="62">
        <v>2.7373681054826369</v>
      </c>
      <c r="T19" s="62">
        <v>2.8148528550492777</v>
      </c>
      <c r="U19" s="62">
        <v>2.8831720311893649</v>
      </c>
      <c r="V19" s="62">
        <v>2.9430832139398722</v>
      </c>
      <c r="W19" s="62">
        <v>2.9932943969078685</v>
      </c>
      <c r="X19" s="62">
        <v>3.0344173312214897</v>
      </c>
      <c r="Y19" s="62">
        <v>3.0661754560350469</v>
      </c>
      <c r="Z19" s="62">
        <v>3.0887733842786442</v>
      </c>
      <c r="AA19" s="62">
        <v>3.1034288483740129</v>
      </c>
      <c r="AB19" s="62">
        <v>3.1104331643616985</v>
      </c>
      <c r="AC19" s="62">
        <v>3.1134407738686121</v>
      </c>
      <c r="AD19" s="62">
        <v>3.11439871085445</v>
      </c>
      <c r="AE19" s="62">
        <v>3.1146394860610687</v>
      </c>
      <c r="AF19" s="62">
        <v>3.1147080482914693</v>
      </c>
      <c r="AG19" s="62">
        <v>3.1147080482914693</v>
      </c>
      <c r="AH19" s="62">
        <v>3.1147080482914693</v>
      </c>
      <c r="AI19" s="62">
        <v>3.1147080482914693</v>
      </c>
      <c r="AJ19" s="62">
        <v>3.1147080482914693</v>
      </c>
      <c r="AK19" s="62">
        <v>3.1147080482914693</v>
      </c>
      <c r="AL19" s="62">
        <v>3.1147080482914693</v>
      </c>
      <c r="AM19" s="62">
        <v>3.1147080482914693</v>
      </c>
      <c r="AN19" s="62">
        <v>3.1147080482914693</v>
      </c>
      <c r="AO19" s="62">
        <v>3.1147080482914693</v>
      </c>
      <c r="AP19" s="62">
        <v>3.1147080482914693</v>
      </c>
      <c r="AQ19" s="62">
        <v>3.1147080482914693</v>
      </c>
      <c r="AR19" s="62">
        <v>3.1147080482914693</v>
      </c>
      <c r="AS19" s="62">
        <v>3.1147080482914693</v>
      </c>
      <c r="AT19" s="62">
        <v>3.1147080482914693</v>
      </c>
      <c r="AU19" s="62">
        <v>3.1147080482914693</v>
      </c>
      <c r="AV19" s="62">
        <v>3.1147080482914693</v>
      </c>
      <c r="AW19" s="62">
        <v>3.1147080482914693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0.37987993940706821</v>
      </c>
      <c r="G25" s="67">
        <f t="shared" si="1"/>
        <v>0.75429184590285359</v>
      </c>
      <c r="H25" s="67">
        <f t="shared" si="1"/>
        <v>1.0267702519762056</v>
      </c>
      <c r="I25" s="67">
        <f t="shared" si="1"/>
        <v>1.2698404831669821</v>
      </c>
      <c r="J25" s="67">
        <f t="shared" si="1"/>
        <v>1.490978410142124</v>
      </c>
      <c r="K25" s="67">
        <f t="shared" si="1"/>
        <v>1.7001736773965721</v>
      </c>
      <c r="L25" s="67">
        <f t="shared" si="1"/>
        <v>1.9072312966389149</v>
      </c>
      <c r="M25" s="67">
        <f t="shared" si="1"/>
        <v>2.1370964322551322</v>
      </c>
      <c r="N25" s="67">
        <f t="shared" si="1"/>
        <v>2.2512371648269203</v>
      </c>
      <c r="O25" s="67">
        <f t="shared" si="1"/>
        <v>2.3603854585123383</v>
      </c>
      <c r="P25" s="67">
        <f t="shared" si="1"/>
        <v>2.4638447038449818</v>
      </c>
      <c r="Q25" s="67">
        <f t="shared" si="1"/>
        <v>2.5613543023601242</v>
      </c>
      <c r="R25" s="67">
        <f t="shared" si="1"/>
        <v>2.652695894819638</v>
      </c>
      <c r="S25" s="67">
        <f t="shared" si="1"/>
        <v>2.7373681054826369</v>
      </c>
      <c r="T25" s="67">
        <f t="shared" si="1"/>
        <v>2.8148528550492777</v>
      </c>
      <c r="U25" s="67">
        <f t="shared" si="1"/>
        <v>2.8831720311893649</v>
      </c>
      <c r="V25" s="67">
        <f t="shared" si="1"/>
        <v>2.9430832139398722</v>
      </c>
      <c r="W25" s="67">
        <f t="shared" si="1"/>
        <v>2.9932943969078685</v>
      </c>
      <c r="X25" s="67">
        <f t="shared" si="1"/>
        <v>3.0344173312214897</v>
      </c>
      <c r="Y25" s="67">
        <f t="shared" si="1"/>
        <v>3.0661754560350469</v>
      </c>
      <c r="Z25" s="67">
        <f t="shared" si="1"/>
        <v>3.0887733842786442</v>
      </c>
      <c r="AA25" s="67">
        <f t="shared" si="1"/>
        <v>3.1034288483740129</v>
      </c>
      <c r="AB25" s="67">
        <f t="shared" si="1"/>
        <v>3.1104331643616985</v>
      </c>
      <c r="AC25" s="67">
        <f t="shared" si="1"/>
        <v>3.1134407738686121</v>
      </c>
      <c r="AD25" s="67">
        <f t="shared" si="1"/>
        <v>3.11439871085445</v>
      </c>
      <c r="AE25" s="67">
        <f t="shared" si="1"/>
        <v>3.1146394860610687</v>
      </c>
      <c r="AF25" s="67">
        <f t="shared" si="1"/>
        <v>3.1147080482914693</v>
      </c>
      <c r="AG25" s="67">
        <f t="shared" si="1"/>
        <v>3.1147080482914693</v>
      </c>
      <c r="AH25" s="67">
        <f t="shared" si="1"/>
        <v>3.1147080482914693</v>
      </c>
      <c r="AI25" s="67">
        <f t="shared" si="1"/>
        <v>3.1147080482914693</v>
      </c>
      <c r="AJ25" s="67">
        <f t="shared" si="1"/>
        <v>3.1147080482914693</v>
      </c>
      <c r="AK25" s="67">
        <f t="shared" si="1"/>
        <v>3.1147080482914693</v>
      </c>
      <c r="AL25" s="67">
        <f t="shared" si="1"/>
        <v>3.1147080482914693</v>
      </c>
      <c r="AM25" s="67">
        <f t="shared" si="1"/>
        <v>3.1147080482914693</v>
      </c>
      <c r="AN25" s="67">
        <f t="shared" si="1"/>
        <v>3.1147080482914693</v>
      </c>
      <c r="AO25" s="67">
        <f t="shared" si="1"/>
        <v>3.1147080482914693</v>
      </c>
      <c r="AP25" s="67">
        <f t="shared" si="1"/>
        <v>3.1147080482914693</v>
      </c>
      <c r="AQ25" s="67">
        <f t="shared" si="1"/>
        <v>3.1147080482914693</v>
      </c>
      <c r="AR25" s="67">
        <f t="shared" si="1"/>
        <v>3.1147080482914693</v>
      </c>
      <c r="AS25" s="67">
        <f t="shared" si="1"/>
        <v>3.1147080482914693</v>
      </c>
      <c r="AT25" s="67">
        <f t="shared" si="1"/>
        <v>3.1147080482914693</v>
      </c>
      <c r="AU25" s="67">
        <f t="shared" si="1"/>
        <v>3.1147080482914693</v>
      </c>
      <c r="AV25" s="67">
        <f t="shared" si="1"/>
        <v>3.1147080482914693</v>
      </c>
      <c r="AW25" s="67">
        <f t="shared" si="1"/>
        <v>3.1147080482914693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-1.0133000000000001</v>
      </c>
      <c r="F26" s="59">
        <f t="shared" ref="F26:BD26" si="2">F18+F25</f>
        <v>-0.62242006059293176</v>
      </c>
      <c r="G26" s="59">
        <f t="shared" si="2"/>
        <v>-0.23700815409714637</v>
      </c>
      <c r="H26" s="59">
        <f t="shared" si="2"/>
        <v>4.7070251976205624E-2</v>
      </c>
      <c r="I26" s="59">
        <f t="shared" si="2"/>
        <v>0.30114048316698205</v>
      </c>
      <c r="J26" s="59">
        <f t="shared" si="2"/>
        <v>0.53217841014212397</v>
      </c>
      <c r="K26" s="59">
        <f t="shared" si="2"/>
        <v>0.75457367739657211</v>
      </c>
      <c r="L26" s="59">
        <f t="shared" si="2"/>
        <v>0.96993129663891486</v>
      </c>
      <c r="M26" s="59">
        <f t="shared" si="2"/>
        <v>2.1370964322551322</v>
      </c>
      <c r="N26" s="59">
        <f t="shared" si="2"/>
        <v>2.2512371648269203</v>
      </c>
      <c r="O26" s="59">
        <f t="shared" si="2"/>
        <v>2.3603854585123383</v>
      </c>
      <c r="P26" s="59">
        <f t="shared" si="2"/>
        <v>2.4638447038449818</v>
      </c>
      <c r="Q26" s="59">
        <f t="shared" si="2"/>
        <v>2.5613543023601242</v>
      </c>
      <c r="R26" s="59">
        <f t="shared" si="2"/>
        <v>2.652695894819638</v>
      </c>
      <c r="S26" s="59">
        <f t="shared" si="2"/>
        <v>2.7373681054826369</v>
      </c>
      <c r="T26" s="59">
        <f t="shared" si="2"/>
        <v>2.8148528550492777</v>
      </c>
      <c r="U26" s="59">
        <f t="shared" si="2"/>
        <v>2.8831720311893649</v>
      </c>
      <c r="V26" s="59">
        <f t="shared" si="2"/>
        <v>2.9430832139398722</v>
      </c>
      <c r="W26" s="59">
        <f t="shared" si="2"/>
        <v>2.9932943969078685</v>
      </c>
      <c r="X26" s="59">
        <f t="shared" si="2"/>
        <v>3.0344173312214897</v>
      </c>
      <c r="Y26" s="59">
        <f t="shared" si="2"/>
        <v>3.0661754560350469</v>
      </c>
      <c r="Z26" s="59">
        <f t="shared" si="2"/>
        <v>3.0887733842786442</v>
      </c>
      <c r="AA26" s="59">
        <f t="shared" si="2"/>
        <v>3.1034288483740129</v>
      </c>
      <c r="AB26" s="59">
        <f t="shared" si="2"/>
        <v>3.1104331643616985</v>
      </c>
      <c r="AC26" s="59">
        <f t="shared" si="2"/>
        <v>3.1134407738686121</v>
      </c>
      <c r="AD26" s="59">
        <f t="shared" si="2"/>
        <v>3.11439871085445</v>
      </c>
      <c r="AE26" s="59">
        <f t="shared" si="2"/>
        <v>3.1146394860610687</v>
      </c>
      <c r="AF26" s="59">
        <f t="shared" si="2"/>
        <v>3.1147080482914693</v>
      </c>
      <c r="AG26" s="59">
        <f t="shared" si="2"/>
        <v>3.1147080482914693</v>
      </c>
      <c r="AH26" s="59">
        <f t="shared" si="2"/>
        <v>3.1147080482914693</v>
      </c>
      <c r="AI26" s="59">
        <f t="shared" si="2"/>
        <v>3.1147080482914693</v>
      </c>
      <c r="AJ26" s="59">
        <f t="shared" si="2"/>
        <v>3.1147080482914693</v>
      </c>
      <c r="AK26" s="59">
        <f t="shared" si="2"/>
        <v>3.1147080482914693</v>
      </c>
      <c r="AL26" s="59">
        <f t="shared" si="2"/>
        <v>3.1147080482914693</v>
      </c>
      <c r="AM26" s="59">
        <f t="shared" si="2"/>
        <v>3.1147080482914693</v>
      </c>
      <c r="AN26" s="59">
        <f t="shared" si="2"/>
        <v>3.1147080482914693</v>
      </c>
      <c r="AO26" s="59">
        <f t="shared" si="2"/>
        <v>3.1147080482914693</v>
      </c>
      <c r="AP26" s="59">
        <f t="shared" si="2"/>
        <v>3.1147080482914693</v>
      </c>
      <c r="AQ26" s="59">
        <f t="shared" si="2"/>
        <v>3.1147080482914693</v>
      </c>
      <c r="AR26" s="59">
        <f t="shared" si="2"/>
        <v>3.1147080482914693</v>
      </c>
      <c r="AS26" s="59">
        <f t="shared" si="2"/>
        <v>3.1147080482914693</v>
      </c>
      <c r="AT26" s="59">
        <f t="shared" si="2"/>
        <v>3.1147080482914693</v>
      </c>
      <c r="AU26" s="59">
        <f t="shared" si="2"/>
        <v>3.1147080482914693</v>
      </c>
      <c r="AV26" s="59">
        <f t="shared" si="2"/>
        <v>3.1147080482914693</v>
      </c>
      <c r="AW26" s="59">
        <f t="shared" si="2"/>
        <v>3.1147080482914693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-0.81064000000000014</v>
      </c>
      <c r="F28" s="34">
        <f t="shared" ref="F28:AW28" si="4">F26*F27</f>
        <v>-0.49793604847434542</v>
      </c>
      <c r="G28" s="34">
        <f t="shared" si="4"/>
        <v>-0.1896065232777171</v>
      </c>
      <c r="H28" s="34">
        <f t="shared" si="4"/>
        <v>3.7656201580964499E-2</v>
      </c>
      <c r="I28" s="34">
        <f t="shared" si="4"/>
        <v>0.24091238653358565</v>
      </c>
      <c r="J28" s="34">
        <f t="shared" si="4"/>
        <v>0.42574272811369918</v>
      </c>
      <c r="K28" s="34">
        <f t="shared" si="4"/>
        <v>0.60365894191725777</v>
      </c>
      <c r="L28" s="34">
        <f t="shared" si="4"/>
        <v>0.77594503731113196</v>
      </c>
      <c r="M28" s="34">
        <f t="shared" si="4"/>
        <v>1.7096771458041058</v>
      </c>
      <c r="N28" s="34">
        <f t="shared" si="4"/>
        <v>1.8009897318615362</v>
      </c>
      <c r="O28" s="34">
        <f t="shared" si="4"/>
        <v>1.8883083668098708</v>
      </c>
      <c r="P28" s="34">
        <f t="shared" si="4"/>
        <v>1.9710757630759854</v>
      </c>
      <c r="Q28" s="34">
        <f t="shared" si="4"/>
        <v>2.0490834418880994</v>
      </c>
      <c r="R28" s="34">
        <f t="shared" si="4"/>
        <v>2.1221567158557106</v>
      </c>
      <c r="S28" s="34">
        <f t="shared" si="4"/>
        <v>2.1898944843861097</v>
      </c>
      <c r="T28" s="34">
        <f t="shared" si="4"/>
        <v>2.2518822840394224</v>
      </c>
      <c r="U28" s="34">
        <f t="shared" si="4"/>
        <v>2.3065376249514919</v>
      </c>
      <c r="V28" s="34">
        <f t="shared" si="4"/>
        <v>2.3544665711518977</v>
      </c>
      <c r="W28" s="34">
        <f t="shared" si="4"/>
        <v>2.3946355175262948</v>
      </c>
      <c r="X28" s="34">
        <f t="shared" si="4"/>
        <v>2.427533864977192</v>
      </c>
      <c r="Y28" s="34">
        <f t="shared" si="4"/>
        <v>2.4529403648280379</v>
      </c>
      <c r="Z28" s="34">
        <f t="shared" si="4"/>
        <v>2.4710187074229157</v>
      </c>
      <c r="AA28" s="34">
        <f t="shared" si="4"/>
        <v>2.4827430786992104</v>
      </c>
      <c r="AB28" s="34">
        <f t="shared" si="4"/>
        <v>2.4883465314893591</v>
      </c>
      <c r="AC28" s="34">
        <f t="shared" si="4"/>
        <v>2.4907526190948897</v>
      </c>
      <c r="AD28" s="34">
        <f t="shared" si="4"/>
        <v>2.4915189686835602</v>
      </c>
      <c r="AE28" s="34">
        <f t="shared" si="4"/>
        <v>2.491711588848855</v>
      </c>
      <c r="AF28" s="34">
        <f t="shared" si="4"/>
        <v>2.4917664386331757</v>
      </c>
      <c r="AG28" s="34">
        <f t="shared" si="4"/>
        <v>2.4917664386331757</v>
      </c>
      <c r="AH28" s="34">
        <f t="shared" si="4"/>
        <v>2.4917664386331757</v>
      </c>
      <c r="AI28" s="34">
        <f t="shared" si="4"/>
        <v>2.4917664386331757</v>
      </c>
      <c r="AJ28" s="34">
        <f t="shared" si="4"/>
        <v>2.4917664386331757</v>
      </c>
      <c r="AK28" s="34">
        <f t="shared" si="4"/>
        <v>2.4917664386331757</v>
      </c>
      <c r="AL28" s="34">
        <f t="shared" si="4"/>
        <v>2.4917664386331757</v>
      </c>
      <c r="AM28" s="34">
        <f t="shared" si="4"/>
        <v>2.4917664386331757</v>
      </c>
      <c r="AN28" s="34">
        <f t="shared" si="4"/>
        <v>2.4917664386331757</v>
      </c>
      <c r="AO28" s="34">
        <f t="shared" si="4"/>
        <v>2.4917664386331757</v>
      </c>
      <c r="AP28" s="34">
        <f t="shared" si="4"/>
        <v>2.4917664386331757</v>
      </c>
      <c r="AQ28" s="34">
        <f t="shared" si="4"/>
        <v>2.4917664386331757</v>
      </c>
      <c r="AR28" s="34">
        <f t="shared" si="4"/>
        <v>2.4917664386331757</v>
      </c>
      <c r="AS28" s="34">
        <f t="shared" si="4"/>
        <v>2.4917664386331757</v>
      </c>
      <c r="AT28" s="34">
        <f t="shared" si="4"/>
        <v>2.4917664386331757</v>
      </c>
      <c r="AU28" s="34">
        <f t="shared" si="4"/>
        <v>2.4917664386331757</v>
      </c>
      <c r="AV28" s="34">
        <f t="shared" si="4"/>
        <v>2.4917664386331757</v>
      </c>
      <c r="AW28" s="34">
        <f t="shared" si="4"/>
        <v>2.4917664386331757</v>
      </c>
      <c r="AX28" s="34"/>
      <c r="AY28" s="34"/>
      <c r="AZ28" s="34"/>
      <c r="BA28" s="34"/>
      <c r="BB28" s="34"/>
      <c r="BC28" s="34"/>
      <c r="BD28" s="34"/>
    </row>
    <row r="29" spans="1:56" x14ac:dyDescent="0.3">
      <c r="A29" s="115"/>
      <c r="B29" s="9" t="s">
        <v>92</v>
      </c>
      <c r="C29" s="11" t="s">
        <v>44</v>
      </c>
      <c r="D29" s="9" t="s">
        <v>40</v>
      </c>
      <c r="E29" s="34">
        <f>E26-E28</f>
        <v>-0.20265999999999995</v>
      </c>
      <c r="F29" s="34">
        <f t="shared" ref="F29:AW29" si="5">F26-F28</f>
        <v>-0.12448401211858634</v>
      </c>
      <c r="G29" s="34">
        <f t="shared" si="5"/>
        <v>-4.7401630819429275E-2</v>
      </c>
      <c r="H29" s="34">
        <f t="shared" si="5"/>
        <v>9.4140503952411247E-3</v>
      </c>
      <c r="I29" s="34">
        <f t="shared" si="5"/>
        <v>6.02280966333964E-2</v>
      </c>
      <c r="J29" s="34">
        <f t="shared" si="5"/>
        <v>0.10643568202842479</v>
      </c>
      <c r="K29" s="34">
        <f t="shared" si="5"/>
        <v>0.15091473547931433</v>
      </c>
      <c r="L29" s="34">
        <f t="shared" si="5"/>
        <v>0.19398625932778291</v>
      </c>
      <c r="M29" s="34">
        <f t="shared" si="5"/>
        <v>0.42741928645102645</v>
      </c>
      <c r="N29" s="34">
        <f t="shared" si="5"/>
        <v>0.45024743296538405</v>
      </c>
      <c r="O29" s="34">
        <f t="shared" si="5"/>
        <v>0.47207709170246748</v>
      </c>
      <c r="P29" s="34">
        <f t="shared" si="5"/>
        <v>0.49276894076899636</v>
      </c>
      <c r="Q29" s="34">
        <f t="shared" si="5"/>
        <v>0.51227086047202475</v>
      </c>
      <c r="R29" s="34">
        <f t="shared" si="5"/>
        <v>0.53053917896392733</v>
      </c>
      <c r="S29" s="34">
        <f t="shared" si="5"/>
        <v>0.5474736210965272</v>
      </c>
      <c r="T29" s="34">
        <f t="shared" si="5"/>
        <v>0.56297057100985537</v>
      </c>
      <c r="U29" s="34">
        <f t="shared" si="5"/>
        <v>0.57663440623787299</v>
      </c>
      <c r="V29" s="34">
        <f t="shared" si="5"/>
        <v>0.58861664278797443</v>
      </c>
      <c r="W29" s="34">
        <f t="shared" si="5"/>
        <v>0.59865887938157369</v>
      </c>
      <c r="X29" s="34">
        <f t="shared" si="5"/>
        <v>0.60688346624429768</v>
      </c>
      <c r="Y29" s="34">
        <f t="shared" si="5"/>
        <v>0.61323509120700903</v>
      </c>
      <c r="Z29" s="34">
        <f t="shared" si="5"/>
        <v>0.61775467685572849</v>
      </c>
      <c r="AA29" s="34">
        <f t="shared" si="5"/>
        <v>0.62068576967480249</v>
      </c>
      <c r="AB29" s="34">
        <f t="shared" si="5"/>
        <v>0.62208663287233934</v>
      </c>
      <c r="AC29" s="34">
        <f t="shared" si="5"/>
        <v>0.62268815477372241</v>
      </c>
      <c r="AD29" s="34">
        <f t="shared" si="5"/>
        <v>0.62287974217088982</v>
      </c>
      <c r="AE29" s="34">
        <f t="shared" si="5"/>
        <v>0.62292789721221364</v>
      </c>
      <c r="AF29" s="34">
        <f t="shared" si="5"/>
        <v>0.62294160965829359</v>
      </c>
      <c r="AG29" s="34">
        <f t="shared" si="5"/>
        <v>0.62294160965829359</v>
      </c>
      <c r="AH29" s="34">
        <f t="shared" si="5"/>
        <v>0.62294160965829359</v>
      </c>
      <c r="AI29" s="34">
        <f t="shared" si="5"/>
        <v>0.62294160965829359</v>
      </c>
      <c r="AJ29" s="34">
        <f t="shared" si="5"/>
        <v>0.62294160965829359</v>
      </c>
      <c r="AK29" s="34">
        <f t="shared" si="5"/>
        <v>0.62294160965829359</v>
      </c>
      <c r="AL29" s="34">
        <f t="shared" si="5"/>
        <v>0.62294160965829359</v>
      </c>
      <c r="AM29" s="34">
        <f t="shared" si="5"/>
        <v>0.62294160965829359</v>
      </c>
      <c r="AN29" s="34">
        <f t="shared" si="5"/>
        <v>0.62294160965829359</v>
      </c>
      <c r="AO29" s="34">
        <f t="shared" si="5"/>
        <v>0.62294160965829359</v>
      </c>
      <c r="AP29" s="34">
        <f t="shared" si="5"/>
        <v>0.62294160965829359</v>
      </c>
      <c r="AQ29" s="34">
        <f t="shared" si="5"/>
        <v>0.62294160965829359</v>
      </c>
      <c r="AR29" s="34">
        <f t="shared" si="5"/>
        <v>0.62294160965829359</v>
      </c>
      <c r="AS29" s="34">
        <f t="shared" si="5"/>
        <v>0.62294160965829359</v>
      </c>
      <c r="AT29" s="34">
        <f t="shared" si="5"/>
        <v>0.62294160965829359</v>
      </c>
      <c r="AU29" s="34">
        <f t="shared" si="5"/>
        <v>0.62294160965829359</v>
      </c>
      <c r="AV29" s="34">
        <f t="shared" si="5"/>
        <v>0.62294160965829359</v>
      </c>
      <c r="AW29" s="34">
        <f t="shared" si="5"/>
        <v>0.62294160965829359</v>
      </c>
      <c r="AX29" s="34"/>
      <c r="AY29" s="34"/>
      <c r="AZ29" s="34"/>
      <c r="BA29" s="34"/>
      <c r="BB29" s="34"/>
      <c r="BC29" s="34"/>
      <c r="BD29" s="34"/>
    </row>
    <row r="30" spans="1:56" ht="16.5" hidden="1" customHeight="1" outlineLevel="1" x14ac:dyDescent="0.35">
      <c r="A30" s="115"/>
      <c r="B30" s="9" t="s">
        <v>1</v>
      </c>
      <c r="C30" s="11" t="s">
        <v>53</v>
      </c>
      <c r="D30" s="9" t="s">
        <v>40</v>
      </c>
      <c r="F30" s="34">
        <f>$E$28/'Fixed data'!$C$7</f>
        <v>-1.8014222222222227E-2</v>
      </c>
      <c r="G30" s="34">
        <f>$E$28/'Fixed data'!$C$7</f>
        <v>-1.8014222222222227E-2</v>
      </c>
      <c r="H30" s="34">
        <f>$E$28/'Fixed data'!$C$7</f>
        <v>-1.8014222222222227E-2</v>
      </c>
      <c r="I30" s="34">
        <f>$E$28/'Fixed data'!$C$7</f>
        <v>-1.8014222222222227E-2</v>
      </c>
      <c r="J30" s="34">
        <f>$E$28/'Fixed data'!$C$7</f>
        <v>-1.8014222222222227E-2</v>
      </c>
      <c r="K30" s="34">
        <f>$E$28/'Fixed data'!$C$7</f>
        <v>-1.8014222222222227E-2</v>
      </c>
      <c r="L30" s="34">
        <f>$E$28/'Fixed data'!$C$7</f>
        <v>-1.8014222222222227E-2</v>
      </c>
      <c r="M30" s="34">
        <f>$E$28/'Fixed data'!$C$7</f>
        <v>-1.8014222222222227E-2</v>
      </c>
      <c r="N30" s="34">
        <f>$E$28/'Fixed data'!$C$7</f>
        <v>-1.8014222222222227E-2</v>
      </c>
      <c r="O30" s="34">
        <f>$E$28/'Fixed data'!$C$7</f>
        <v>-1.8014222222222227E-2</v>
      </c>
      <c r="P30" s="34">
        <f>$E$28/'Fixed data'!$C$7</f>
        <v>-1.8014222222222227E-2</v>
      </c>
      <c r="Q30" s="34">
        <f>$E$28/'Fixed data'!$C$7</f>
        <v>-1.8014222222222227E-2</v>
      </c>
      <c r="R30" s="34">
        <f>$E$28/'Fixed data'!$C$7</f>
        <v>-1.8014222222222227E-2</v>
      </c>
      <c r="S30" s="34">
        <f>$E$28/'Fixed data'!$C$7</f>
        <v>-1.8014222222222227E-2</v>
      </c>
      <c r="T30" s="34">
        <f>$E$28/'Fixed data'!$C$7</f>
        <v>-1.8014222222222227E-2</v>
      </c>
      <c r="U30" s="34">
        <f>$E$28/'Fixed data'!$C$7</f>
        <v>-1.8014222222222227E-2</v>
      </c>
      <c r="V30" s="34">
        <f>$E$28/'Fixed data'!$C$7</f>
        <v>-1.8014222222222227E-2</v>
      </c>
      <c r="W30" s="34">
        <f>$E$28/'Fixed data'!$C$7</f>
        <v>-1.8014222222222227E-2</v>
      </c>
      <c r="X30" s="34">
        <f>$E$28/'Fixed data'!$C$7</f>
        <v>-1.8014222222222227E-2</v>
      </c>
      <c r="Y30" s="34">
        <f>$E$28/'Fixed data'!$C$7</f>
        <v>-1.8014222222222227E-2</v>
      </c>
      <c r="Z30" s="34">
        <f>$E$28/'Fixed data'!$C$7</f>
        <v>-1.8014222222222227E-2</v>
      </c>
      <c r="AA30" s="34">
        <f>$E$28/'Fixed data'!$C$7</f>
        <v>-1.8014222222222227E-2</v>
      </c>
      <c r="AB30" s="34">
        <f>$E$28/'Fixed data'!$C$7</f>
        <v>-1.8014222222222227E-2</v>
      </c>
      <c r="AC30" s="34">
        <f>$E$28/'Fixed data'!$C$7</f>
        <v>-1.8014222222222227E-2</v>
      </c>
      <c r="AD30" s="34">
        <f>$E$28/'Fixed data'!$C$7</f>
        <v>-1.8014222222222227E-2</v>
      </c>
      <c r="AE30" s="34">
        <f>$E$28/'Fixed data'!$C$7</f>
        <v>-1.8014222222222227E-2</v>
      </c>
      <c r="AF30" s="34">
        <f>$E$28/'Fixed data'!$C$7</f>
        <v>-1.8014222222222227E-2</v>
      </c>
      <c r="AG30" s="34">
        <f>$E$28/'Fixed data'!$C$7</f>
        <v>-1.8014222222222227E-2</v>
      </c>
      <c r="AH30" s="34">
        <f>$E$28/'Fixed data'!$C$7</f>
        <v>-1.8014222222222227E-2</v>
      </c>
      <c r="AI30" s="34">
        <f>$E$28/'Fixed data'!$C$7</f>
        <v>-1.8014222222222227E-2</v>
      </c>
      <c r="AJ30" s="34">
        <f>$E$28/'Fixed data'!$C$7</f>
        <v>-1.8014222222222227E-2</v>
      </c>
      <c r="AK30" s="34">
        <f>$E$28/'Fixed data'!$C$7</f>
        <v>-1.8014222222222227E-2</v>
      </c>
      <c r="AL30" s="34">
        <f>$E$28/'Fixed data'!$C$7</f>
        <v>-1.8014222222222227E-2</v>
      </c>
      <c r="AM30" s="34">
        <f>$E$28/'Fixed data'!$C$7</f>
        <v>-1.8014222222222227E-2</v>
      </c>
      <c r="AN30" s="34">
        <f>$E$28/'Fixed data'!$C$7</f>
        <v>-1.8014222222222227E-2</v>
      </c>
      <c r="AO30" s="34">
        <f>$E$28/'Fixed data'!$C$7</f>
        <v>-1.8014222222222227E-2</v>
      </c>
      <c r="AP30" s="34">
        <f>$E$28/'Fixed data'!$C$7</f>
        <v>-1.8014222222222227E-2</v>
      </c>
      <c r="AQ30" s="34">
        <f>$E$28/'Fixed data'!$C$7</f>
        <v>-1.8014222222222227E-2</v>
      </c>
      <c r="AR30" s="34">
        <f>$E$28/'Fixed data'!$C$7</f>
        <v>-1.8014222222222227E-2</v>
      </c>
      <c r="AS30" s="34">
        <f>$E$28/'Fixed data'!$C$7</f>
        <v>-1.8014222222222227E-2</v>
      </c>
      <c r="AT30" s="34">
        <f>$E$28/'Fixed data'!$C$7</f>
        <v>-1.8014222222222227E-2</v>
      </c>
      <c r="AU30" s="34">
        <f>$E$28/'Fixed data'!$C$7</f>
        <v>-1.8014222222222227E-2</v>
      </c>
      <c r="AV30" s="34">
        <f>$E$28/'Fixed data'!$C$7</f>
        <v>-1.8014222222222227E-2</v>
      </c>
      <c r="AW30" s="34">
        <f>$E$28/'Fixed data'!$C$7</f>
        <v>-1.8014222222222227E-2</v>
      </c>
      <c r="AX30" s="34">
        <f>$E$28/'Fixed data'!$C$7</f>
        <v>-1.8014222222222227E-2</v>
      </c>
      <c r="AY30" s="34"/>
      <c r="AZ30" s="34"/>
      <c r="BA30" s="34"/>
      <c r="BB30" s="34"/>
      <c r="BC30" s="34"/>
      <c r="BD30" s="34"/>
    </row>
    <row r="31" spans="1:56" ht="16.5" hidden="1" customHeight="1" outlineLevel="1" x14ac:dyDescent="0.35">
      <c r="A31" s="115"/>
      <c r="B31" s="9" t="s">
        <v>2</v>
      </c>
      <c r="C31" s="11" t="s">
        <v>54</v>
      </c>
      <c r="D31" s="9" t="s">
        <v>40</v>
      </c>
      <c r="F31" s="34"/>
      <c r="G31" s="34">
        <f>$F$28/'Fixed data'!$C$7</f>
        <v>-1.106524552165212E-2</v>
      </c>
      <c r="H31" s="34">
        <f>$F$28/'Fixed data'!$C$7</f>
        <v>-1.106524552165212E-2</v>
      </c>
      <c r="I31" s="34">
        <f>$F$28/'Fixed data'!$C$7</f>
        <v>-1.106524552165212E-2</v>
      </c>
      <c r="J31" s="34">
        <f>$F$28/'Fixed data'!$C$7</f>
        <v>-1.106524552165212E-2</v>
      </c>
      <c r="K31" s="34">
        <f>$F$28/'Fixed data'!$C$7</f>
        <v>-1.106524552165212E-2</v>
      </c>
      <c r="L31" s="34">
        <f>$F$28/'Fixed data'!$C$7</f>
        <v>-1.106524552165212E-2</v>
      </c>
      <c r="M31" s="34">
        <f>$F$28/'Fixed data'!$C$7</f>
        <v>-1.106524552165212E-2</v>
      </c>
      <c r="N31" s="34">
        <f>$F$28/'Fixed data'!$C$7</f>
        <v>-1.106524552165212E-2</v>
      </c>
      <c r="O31" s="34">
        <f>$F$28/'Fixed data'!$C$7</f>
        <v>-1.106524552165212E-2</v>
      </c>
      <c r="P31" s="34">
        <f>$F$28/'Fixed data'!$C$7</f>
        <v>-1.106524552165212E-2</v>
      </c>
      <c r="Q31" s="34">
        <f>$F$28/'Fixed data'!$C$7</f>
        <v>-1.106524552165212E-2</v>
      </c>
      <c r="R31" s="34">
        <f>$F$28/'Fixed data'!$C$7</f>
        <v>-1.106524552165212E-2</v>
      </c>
      <c r="S31" s="34">
        <f>$F$28/'Fixed data'!$C$7</f>
        <v>-1.106524552165212E-2</v>
      </c>
      <c r="T31" s="34">
        <f>$F$28/'Fixed data'!$C$7</f>
        <v>-1.106524552165212E-2</v>
      </c>
      <c r="U31" s="34">
        <f>$F$28/'Fixed data'!$C$7</f>
        <v>-1.106524552165212E-2</v>
      </c>
      <c r="V31" s="34">
        <f>$F$28/'Fixed data'!$C$7</f>
        <v>-1.106524552165212E-2</v>
      </c>
      <c r="W31" s="34">
        <f>$F$28/'Fixed data'!$C$7</f>
        <v>-1.106524552165212E-2</v>
      </c>
      <c r="X31" s="34">
        <f>$F$28/'Fixed data'!$C$7</f>
        <v>-1.106524552165212E-2</v>
      </c>
      <c r="Y31" s="34">
        <f>$F$28/'Fixed data'!$C$7</f>
        <v>-1.106524552165212E-2</v>
      </c>
      <c r="Z31" s="34">
        <f>$F$28/'Fixed data'!$C$7</f>
        <v>-1.106524552165212E-2</v>
      </c>
      <c r="AA31" s="34">
        <f>$F$28/'Fixed data'!$C$7</f>
        <v>-1.106524552165212E-2</v>
      </c>
      <c r="AB31" s="34">
        <f>$F$28/'Fixed data'!$C$7</f>
        <v>-1.106524552165212E-2</v>
      </c>
      <c r="AC31" s="34">
        <f>$F$28/'Fixed data'!$C$7</f>
        <v>-1.106524552165212E-2</v>
      </c>
      <c r="AD31" s="34">
        <f>$F$28/'Fixed data'!$C$7</f>
        <v>-1.106524552165212E-2</v>
      </c>
      <c r="AE31" s="34">
        <f>$F$28/'Fixed data'!$C$7</f>
        <v>-1.106524552165212E-2</v>
      </c>
      <c r="AF31" s="34">
        <f>$F$28/'Fixed data'!$C$7</f>
        <v>-1.106524552165212E-2</v>
      </c>
      <c r="AG31" s="34">
        <f>$F$28/'Fixed data'!$C$7</f>
        <v>-1.106524552165212E-2</v>
      </c>
      <c r="AH31" s="34">
        <f>$F$28/'Fixed data'!$C$7</f>
        <v>-1.106524552165212E-2</v>
      </c>
      <c r="AI31" s="34">
        <f>$F$28/'Fixed data'!$C$7</f>
        <v>-1.106524552165212E-2</v>
      </c>
      <c r="AJ31" s="34">
        <f>$F$28/'Fixed data'!$C$7</f>
        <v>-1.106524552165212E-2</v>
      </c>
      <c r="AK31" s="34">
        <f>$F$28/'Fixed data'!$C$7</f>
        <v>-1.106524552165212E-2</v>
      </c>
      <c r="AL31" s="34">
        <f>$F$28/'Fixed data'!$C$7</f>
        <v>-1.106524552165212E-2</v>
      </c>
      <c r="AM31" s="34">
        <f>$F$28/'Fixed data'!$C$7</f>
        <v>-1.106524552165212E-2</v>
      </c>
      <c r="AN31" s="34">
        <f>$F$28/'Fixed data'!$C$7</f>
        <v>-1.106524552165212E-2</v>
      </c>
      <c r="AO31" s="34">
        <f>$F$28/'Fixed data'!$C$7</f>
        <v>-1.106524552165212E-2</v>
      </c>
      <c r="AP31" s="34">
        <f>$F$28/'Fixed data'!$C$7</f>
        <v>-1.106524552165212E-2</v>
      </c>
      <c r="AQ31" s="34">
        <f>$F$28/'Fixed data'!$C$7</f>
        <v>-1.106524552165212E-2</v>
      </c>
      <c r="AR31" s="34">
        <f>$F$28/'Fixed data'!$C$7</f>
        <v>-1.106524552165212E-2</v>
      </c>
      <c r="AS31" s="34">
        <f>$F$28/'Fixed data'!$C$7</f>
        <v>-1.106524552165212E-2</v>
      </c>
      <c r="AT31" s="34">
        <f>$F$28/'Fixed data'!$C$7</f>
        <v>-1.106524552165212E-2</v>
      </c>
      <c r="AU31" s="34">
        <f>$F$28/'Fixed data'!$C$7</f>
        <v>-1.106524552165212E-2</v>
      </c>
      <c r="AV31" s="34">
        <f>$F$28/'Fixed data'!$C$7</f>
        <v>-1.106524552165212E-2</v>
      </c>
      <c r="AW31" s="34">
        <f>$F$28/'Fixed data'!$C$7</f>
        <v>-1.106524552165212E-2</v>
      </c>
      <c r="AX31" s="34">
        <f>$F$28/'Fixed data'!$C$7</f>
        <v>-1.106524552165212E-2</v>
      </c>
      <c r="AY31" s="34">
        <f>$F$28/'Fixed data'!$C$7</f>
        <v>-1.106524552165212E-2</v>
      </c>
      <c r="AZ31" s="34"/>
      <c r="BA31" s="34"/>
      <c r="BB31" s="34"/>
      <c r="BC31" s="34"/>
      <c r="BD31" s="34"/>
    </row>
    <row r="32" spans="1:56" ht="16.5" hidden="1" customHeight="1" outlineLevel="1" x14ac:dyDescent="0.35">
      <c r="A32" s="115"/>
      <c r="B32" s="9" t="s">
        <v>3</v>
      </c>
      <c r="C32" s="11" t="s">
        <v>55</v>
      </c>
      <c r="D32" s="9" t="s">
        <v>40</v>
      </c>
      <c r="F32" s="34"/>
      <c r="G32" s="34"/>
      <c r="H32" s="34">
        <f>$G$28/'Fixed data'!$C$7</f>
        <v>-4.2134782950603803E-3</v>
      </c>
      <c r="I32" s="34">
        <f>$G$28/'Fixed data'!$C$7</f>
        <v>-4.2134782950603803E-3</v>
      </c>
      <c r="J32" s="34">
        <f>$G$28/'Fixed data'!$C$7</f>
        <v>-4.2134782950603803E-3</v>
      </c>
      <c r="K32" s="34">
        <f>$G$28/'Fixed data'!$C$7</f>
        <v>-4.2134782950603803E-3</v>
      </c>
      <c r="L32" s="34">
        <f>$G$28/'Fixed data'!$C$7</f>
        <v>-4.2134782950603803E-3</v>
      </c>
      <c r="M32" s="34">
        <f>$G$28/'Fixed data'!$C$7</f>
        <v>-4.2134782950603803E-3</v>
      </c>
      <c r="N32" s="34">
        <f>$G$28/'Fixed data'!$C$7</f>
        <v>-4.2134782950603803E-3</v>
      </c>
      <c r="O32" s="34">
        <f>$G$28/'Fixed data'!$C$7</f>
        <v>-4.2134782950603803E-3</v>
      </c>
      <c r="P32" s="34">
        <f>$G$28/'Fixed data'!$C$7</f>
        <v>-4.2134782950603803E-3</v>
      </c>
      <c r="Q32" s="34">
        <f>$G$28/'Fixed data'!$C$7</f>
        <v>-4.2134782950603803E-3</v>
      </c>
      <c r="R32" s="34">
        <f>$G$28/'Fixed data'!$C$7</f>
        <v>-4.2134782950603803E-3</v>
      </c>
      <c r="S32" s="34">
        <f>$G$28/'Fixed data'!$C$7</f>
        <v>-4.2134782950603803E-3</v>
      </c>
      <c r="T32" s="34">
        <f>$G$28/'Fixed data'!$C$7</f>
        <v>-4.2134782950603803E-3</v>
      </c>
      <c r="U32" s="34">
        <f>$G$28/'Fixed data'!$C$7</f>
        <v>-4.2134782950603803E-3</v>
      </c>
      <c r="V32" s="34">
        <f>$G$28/'Fixed data'!$C$7</f>
        <v>-4.2134782950603803E-3</v>
      </c>
      <c r="W32" s="34">
        <f>$G$28/'Fixed data'!$C$7</f>
        <v>-4.2134782950603803E-3</v>
      </c>
      <c r="X32" s="34">
        <f>$G$28/'Fixed data'!$C$7</f>
        <v>-4.2134782950603803E-3</v>
      </c>
      <c r="Y32" s="34">
        <f>$G$28/'Fixed data'!$C$7</f>
        <v>-4.2134782950603803E-3</v>
      </c>
      <c r="Z32" s="34">
        <f>$G$28/'Fixed data'!$C$7</f>
        <v>-4.2134782950603803E-3</v>
      </c>
      <c r="AA32" s="34">
        <f>$G$28/'Fixed data'!$C$7</f>
        <v>-4.2134782950603803E-3</v>
      </c>
      <c r="AB32" s="34">
        <f>$G$28/'Fixed data'!$C$7</f>
        <v>-4.2134782950603803E-3</v>
      </c>
      <c r="AC32" s="34">
        <f>$G$28/'Fixed data'!$C$7</f>
        <v>-4.2134782950603803E-3</v>
      </c>
      <c r="AD32" s="34">
        <f>$G$28/'Fixed data'!$C$7</f>
        <v>-4.2134782950603803E-3</v>
      </c>
      <c r="AE32" s="34">
        <f>$G$28/'Fixed data'!$C$7</f>
        <v>-4.2134782950603803E-3</v>
      </c>
      <c r="AF32" s="34">
        <f>$G$28/'Fixed data'!$C$7</f>
        <v>-4.2134782950603803E-3</v>
      </c>
      <c r="AG32" s="34">
        <f>$G$28/'Fixed data'!$C$7</f>
        <v>-4.2134782950603803E-3</v>
      </c>
      <c r="AH32" s="34">
        <f>$G$28/'Fixed data'!$C$7</f>
        <v>-4.2134782950603803E-3</v>
      </c>
      <c r="AI32" s="34">
        <f>$G$28/'Fixed data'!$C$7</f>
        <v>-4.2134782950603803E-3</v>
      </c>
      <c r="AJ32" s="34">
        <f>$G$28/'Fixed data'!$C$7</f>
        <v>-4.2134782950603803E-3</v>
      </c>
      <c r="AK32" s="34">
        <f>$G$28/'Fixed data'!$C$7</f>
        <v>-4.2134782950603803E-3</v>
      </c>
      <c r="AL32" s="34">
        <f>$G$28/'Fixed data'!$C$7</f>
        <v>-4.2134782950603803E-3</v>
      </c>
      <c r="AM32" s="34">
        <f>$G$28/'Fixed data'!$C$7</f>
        <v>-4.2134782950603803E-3</v>
      </c>
      <c r="AN32" s="34">
        <f>$G$28/'Fixed data'!$C$7</f>
        <v>-4.2134782950603803E-3</v>
      </c>
      <c r="AO32" s="34">
        <f>$G$28/'Fixed data'!$C$7</f>
        <v>-4.2134782950603803E-3</v>
      </c>
      <c r="AP32" s="34">
        <f>$G$28/'Fixed data'!$C$7</f>
        <v>-4.2134782950603803E-3</v>
      </c>
      <c r="AQ32" s="34">
        <f>$G$28/'Fixed data'!$C$7</f>
        <v>-4.2134782950603803E-3</v>
      </c>
      <c r="AR32" s="34">
        <f>$G$28/'Fixed data'!$C$7</f>
        <v>-4.2134782950603803E-3</v>
      </c>
      <c r="AS32" s="34">
        <f>$G$28/'Fixed data'!$C$7</f>
        <v>-4.2134782950603803E-3</v>
      </c>
      <c r="AT32" s="34">
        <f>$G$28/'Fixed data'!$C$7</f>
        <v>-4.2134782950603803E-3</v>
      </c>
      <c r="AU32" s="34">
        <f>$G$28/'Fixed data'!$C$7</f>
        <v>-4.2134782950603803E-3</v>
      </c>
      <c r="AV32" s="34">
        <f>$G$28/'Fixed data'!$C$7</f>
        <v>-4.2134782950603803E-3</v>
      </c>
      <c r="AW32" s="34">
        <f>$G$28/'Fixed data'!$C$7</f>
        <v>-4.2134782950603803E-3</v>
      </c>
      <c r="AX32" s="34">
        <f>$G$28/'Fixed data'!$C$7</f>
        <v>-4.2134782950603803E-3</v>
      </c>
      <c r="AY32" s="34">
        <f>$G$28/'Fixed data'!$C$7</f>
        <v>-4.2134782950603803E-3</v>
      </c>
      <c r="AZ32" s="34">
        <f>$G$28/'Fixed data'!$C$7</f>
        <v>-4.2134782950603803E-3</v>
      </c>
      <c r="BA32" s="34"/>
      <c r="BB32" s="34"/>
      <c r="BC32" s="34"/>
      <c r="BD32" s="34"/>
    </row>
    <row r="33" spans="1:57" ht="16.5" hidden="1" customHeight="1" outlineLevel="1" x14ac:dyDescent="0.35">
      <c r="A33" s="115"/>
      <c r="B33" s="9" t="s">
        <v>4</v>
      </c>
      <c r="C33" s="11" t="s">
        <v>56</v>
      </c>
      <c r="D33" s="9" t="s">
        <v>40</v>
      </c>
      <c r="F33" s="34"/>
      <c r="G33" s="34"/>
      <c r="H33" s="34"/>
      <c r="I33" s="34">
        <f>$H$28/'Fixed data'!$C$7</f>
        <v>8.3680447957698882E-4</v>
      </c>
      <c r="J33" s="34">
        <f>$H$28/'Fixed data'!$C$7</f>
        <v>8.3680447957698882E-4</v>
      </c>
      <c r="K33" s="34">
        <f>$H$28/'Fixed data'!$C$7</f>
        <v>8.3680447957698882E-4</v>
      </c>
      <c r="L33" s="34">
        <f>$H$28/'Fixed data'!$C$7</f>
        <v>8.3680447957698882E-4</v>
      </c>
      <c r="M33" s="34">
        <f>$H$28/'Fixed data'!$C$7</f>
        <v>8.3680447957698882E-4</v>
      </c>
      <c r="N33" s="34">
        <f>$H$28/'Fixed data'!$C$7</f>
        <v>8.3680447957698882E-4</v>
      </c>
      <c r="O33" s="34">
        <f>$H$28/'Fixed data'!$C$7</f>
        <v>8.3680447957698882E-4</v>
      </c>
      <c r="P33" s="34">
        <f>$H$28/'Fixed data'!$C$7</f>
        <v>8.3680447957698882E-4</v>
      </c>
      <c r="Q33" s="34">
        <f>$H$28/'Fixed data'!$C$7</f>
        <v>8.3680447957698882E-4</v>
      </c>
      <c r="R33" s="34">
        <f>$H$28/'Fixed data'!$C$7</f>
        <v>8.3680447957698882E-4</v>
      </c>
      <c r="S33" s="34">
        <f>$H$28/'Fixed data'!$C$7</f>
        <v>8.3680447957698882E-4</v>
      </c>
      <c r="T33" s="34">
        <f>$H$28/'Fixed data'!$C$7</f>
        <v>8.3680447957698882E-4</v>
      </c>
      <c r="U33" s="34">
        <f>$H$28/'Fixed data'!$C$7</f>
        <v>8.3680447957698882E-4</v>
      </c>
      <c r="V33" s="34">
        <f>$H$28/'Fixed data'!$C$7</f>
        <v>8.3680447957698882E-4</v>
      </c>
      <c r="W33" s="34">
        <f>$H$28/'Fixed data'!$C$7</f>
        <v>8.3680447957698882E-4</v>
      </c>
      <c r="X33" s="34">
        <f>$H$28/'Fixed data'!$C$7</f>
        <v>8.3680447957698882E-4</v>
      </c>
      <c r="Y33" s="34">
        <f>$H$28/'Fixed data'!$C$7</f>
        <v>8.3680447957698882E-4</v>
      </c>
      <c r="Z33" s="34">
        <f>$H$28/'Fixed data'!$C$7</f>
        <v>8.3680447957698882E-4</v>
      </c>
      <c r="AA33" s="34">
        <f>$H$28/'Fixed data'!$C$7</f>
        <v>8.3680447957698882E-4</v>
      </c>
      <c r="AB33" s="34">
        <f>$H$28/'Fixed data'!$C$7</f>
        <v>8.3680447957698882E-4</v>
      </c>
      <c r="AC33" s="34">
        <f>$H$28/'Fixed data'!$C$7</f>
        <v>8.3680447957698882E-4</v>
      </c>
      <c r="AD33" s="34">
        <f>$H$28/'Fixed data'!$C$7</f>
        <v>8.3680447957698882E-4</v>
      </c>
      <c r="AE33" s="34">
        <f>$H$28/'Fixed data'!$C$7</f>
        <v>8.3680447957698882E-4</v>
      </c>
      <c r="AF33" s="34">
        <f>$H$28/'Fixed data'!$C$7</f>
        <v>8.3680447957698882E-4</v>
      </c>
      <c r="AG33" s="34">
        <f>$H$28/'Fixed data'!$C$7</f>
        <v>8.3680447957698882E-4</v>
      </c>
      <c r="AH33" s="34">
        <f>$H$28/'Fixed data'!$C$7</f>
        <v>8.3680447957698882E-4</v>
      </c>
      <c r="AI33" s="34">
        <f>$H$28/'Fixed data'!$C$7</f>
        <v>8.3680447957698882E-4</v>
      </c>
      <c r="AJ33" s="34">
        <f>$H$28/'Fixed data'!$C$7</f>
        <v>8.3680447957698882E-4</v>
      </c>
      <c r="AK33" s="34">
        <f>$H$28/'Fixed data'!$C$7</f>
        <v>8.3680447957698882E-4</v>
      </c>
      <c r="AL33" s="34">
        <f>$H$28/'Fixed data'!$C$7</f>
        <v>8.3680447957698882E-4</v>
      </c>
      <c r="AM33" s="34">
        <f>$H$28/'Fixed data'!$C$7</f>
        <v>8.3680447957698882E-4</v>
      </c>
      <c r="AN33" s="34">
        <f>$H$28/'Fixed data'!$C$7</f>
        <v>8.3680447957698882E-4</v>
      </c>
      <c r="AO33" s="34">
        <f>$H$28/'Fixed data'!$C$7</f>
        <v>8.3680447957698882E-4</v>
      </c>
      <c r="AP33" s="34">
        <f>$H$28/'Fixed data'!$C$7</f>
        <v>8.3680447957698882E-4</v>
      </c>
      <c r="AQ33" s="34">
        <f>$H$28/'Fixed data'!$C$7</f>
        <v>8.3680447957698882E-4</v>
      </c>
      <c r="AR33" s="34">
        <f>$H$28/'Fixed data'!$C$7</f>
        <v>8.3680447957698882E-4</v>
      </c>
      <c r="AS33" s="34">
        <f>$H$28/'Fixed data'!$C$7</f>
        <v>8.3680447957698882E-4</v>
      </c>
      <c r="AT33" s="34">
        <f>$H$28/'Fixed data'!$C$7</f>
        <v>8.3680447957698882E-4</v>
      </c>
      <c r="AU33" s="34">
        <f>$H$28/'Fixed data'!$C$7</f>
        <v>8.3680447957698882E-4</v>
      </c>
      <c r="AV33" s="34">
        <f>$H$28/'Fixed data'!$C$7</f>
        <v>8.3680447957698882E-4</v>
      </c>
      <c r="AW33" s="34">
        <f>$H$28/'Fixed data'!$C$7</f>
        <v>8.3680447957698882E-4</v>
      </c>
      <c r="AX33" s="34">
        <f>$H$28/'Fixed data'!$C$7</f>
        <v>8.3680447957698882E-4</v>
      </c>
      <c r="AY33" s="34">
        <f>$H$28/'Fixed data'!$C$7</f>
        <v>8.3680447957698882E-4</v>
      </c>
      <c r="AZ33" s="34">
        <f>$H$28/'Fixed data'!$C$7</f>
        <v>8.3680447957698882E-4</v>
      </c>
      <c r="BA33" s="34">
        <f>$H$28/'Fixed data'!$C$7</f>
        <v>8.3680447957698882E-4</v>
      </c>
      <c r="BB33" s="34"/>
      <c r="BC33" s="34"/>
      <c r="BD33" s="34"/>
    </row>
    <row r="34" spans="1:57" ht="16.5" hidden="1" customHeight="1" outlineLevel="1" x14ac:dyDescent="0.35">
      <c r="A34" s="115"/>
      <c r="B34" s="9" t="s">
        <v>5</v>
      </c>
      <c r="C34" s="11" t="s">
        <v>57</v>
      </c>
      <c r="D34" s="9" t="s">
        <v>40</v>
      </c>
      <c r="F34" s="34"/>
      <c r="G34" s="34"/>
      <c r="H34" s="34"/>
      <c r="I34" s="34"/>
      <c r="J34" s="34">
        <f>$I$28/'Fixed data'!$C$7</f>
        <v>5.3536085896352366E-3</v>
      </c>
      <c r="K34" s="34">
        <f>$I$28/'Fixed data'!$C$7</f>
        <v>5.3536085896352366E-3</v>
      </c>
      <c r="L34" s="34">
        <f>$I$28/'Fixed data'!$C$7</f>
        <v>5.3536085896352366E-3</v>
      </c>
      <c r="M34" s="34">
        <f>$I$28/'Fixed data'!$C$7</f>
        <v>5.3536085896352366E-3</v>
      </c>
      <c r="N34" s="34">
        <f>$I$28/'Fixed data'!$C$7</f>
        <v>5.3536085896352366E-3</v>
      </c>
      <c r="O34" s="34">
        <f>$I$28/'Fixed data'!$C$7</f>
        <v>5.3536085896352366E-3</v>
      </c>
      <c r="P34" s="34">
        <f>$I$28/'Fixed data'!$C$7</f>
        <v>5.3536085896352366E-3</v>
      </c>
      <c r="Q34" s="34">
        <f>$I$28/'Fixed data'!$C$7</f>
        <v>5.3536085896352366E-3</v>
      </c>
      <c r="R34" s="34">
        <f>$I$28/'Fixed data'!$C$7</f>
        <v>5.3536085896352366E-3</v>
      </c>
      <c r="S34" s="34">
        <f>$I$28/'Fixed data'!$C$7</f>
        <v>5.3536085896352366E-3</v>
      </c>
      <c r="T34" s="34">
        <f>$I$28/'Fixed data'!$C$7</f>
        <v>5.3536085896352366E-3</v>
      </c>
      <c r="U34" s="34">
        <f>$I$28/'Fixed data'!$C$7</f>
        <v>5.3536085896352366E-3</v>
      </c>
      <c r="V34" s="34">
        <f>$I$28/'Fixed data'!$C$7</f>
        <v>5.3536085896352366E-3</v>
      </c>
      <c r="W34" s="34">
        <f>$I$28/'Fixed data'!$C$7</f>
        <v>5.3536085896352366E-3</v>
      </c>
      <c r="X34" s="34">
        <f>$I$28/'Fixed data'!$C$7</f>
        <v>5.3536085896352366E-3</v>
      </c>
      <c r="Y34" s="34">
        <f>$I$28/'Fixed data'!$C$7</f>
        <v>5.3536085896352366E-3</v>
      </c>
      <c r="Z34" s="34">
        <f>$I$28/'Fixed data'!$C$7</f>
        <v>5.3536085896352366E-3</v>
      </c>
      <c r="AA34" s="34">
        <f>$I$28/'Fixed data'!$C$7</f>
        <v>5.3536085896352366E-3</v>
      </c>
      <c r="AB34" s="34">
        <f>$I$28/'Fixed data'!$C$7</f>
        <v>5.3536085896352366E-3</v>
      </c>
      <c r="AC34" s="34">
        <f>$I$28/'Fixed data'!$C$7</f>
        <v>5.3536085896352366E-3</v>
      </c>
      <c r="AD34" s="34">
        <f>$I$28/'Fixed data'!$C$7</f>
        <v>5.3536085896352366E-3</v>
      </c>
      <c r="AE34" s="34">
        <f>$I$28/'Fixed data'!$C$7</f>
        <v>5.3536085896352366E-3</v>
      </c>
      <c r="AF34" s="34">
        <f>$I$28/'Fixed data'!$C$7</f>
        <v>5.3536085896352366E-3</v>
      </c>
      <c r="AG34" s="34">
        <f>$I$28/'Fixed data'!$C$7</f>
        <v>5.3536085896352366E-3</v>
      </c>
      <c r="AH34" s="34">
        <f>$I$28/'Fixed data'!$C$7</f>
        <v>5.3536085896352366E-3</v>
      </c>
      <c r="AI34" s="34">
        <f>$I$28/'Fixed data'!$C$7</f>
        <v>5.3536085896352366E-3</v>
      </c>
      <c r="AJ34" s="34">
        <f>$I$28/'Fixed data'!$C$7</f>
        <v>5.3536085896352366E-3</v>
      </c>
      <c r="AK34" s="34">
        <f>$I$28/'Fixed data'!$C$7</f>
        <v>5.3536085896352366E-3</v>
      </c>
      <c r="AL34" s="34">
        <f>$I$28/'Fixed data'!$C$7</f>
        <v>5.3536085896352366E-3</v>
      </c>
      <c r="AM34" s="34">
        <f>$I$28/'Fixed data'!$C$7</f>
        <v>5.3536085896352366E-3</v>
      </c>
      <c r="AN34" s="34">
        <f>$I$28/'Fixed data'!$C$7</f>
        <v>5.3536085896352366E-3</v>
      </c>
      <c r="AO34" s="34">
        <f>$I$28/'Fixed data'!$C$7</f>
        <v>5.3536085896352366E-3</v>
      </c>
      <c r="AP34" s="34">
        <f>$I$28/'Fixed data'!$C$7</f>
        <v>5.3536085896352366E-3</v>
      </c>
      <c r="AQ34" s="34">
        <f>$I$28/'Fixed data'!$C$7</f>
        <v>5.3536085896352366E-3</v>
      </c>
      <c r="AR34" s="34">
        <f>$I$28/'Fixed data'!$C$7</f>
        <v>5.3536085896352366E-3</v>
      </c>
      <c r="AS34" s="34">
        <f>$I$28/'Fixed data'!$C$7</f>
        <v>5.3536085896352366E-3</v>
      </c>
      <c r="AT34" s="34">
        <f>$I$28/'Fixed data'!$C$7</f>
        <v>5.3536085896352366E-3</v>
      </c>
      <c r="AU34" s="34">
        <f>$I$28/'Fixed data'!$C$7</f>
        <v>5.3536085896352366E-3</v>
      </c>
      <c r="AV34" s="34">
        <f>$I$28/'Fixed data'!$C$7</f>
        <v>5.3536085896352366E-3</v>
      </c>
      <c r="AW34" s="34">
        <f>$I$28/'Fixed data'!$C$7</f>
        <v>5.3536085896352366E-3</v>
      </c>
      <c r="AX34" s="34">
        <f>$I$28/'Fixed data'!$C$7</f>
        <v>5.3536085896352366E-3</v>
      </c>
      <c r="AY34" s="34">
        <f>$I$28/'Fixed data'!$C$7</f>
        <v>5.3536085896352366E-3</v>
      </c>
      <c r="AZ34" s="34">
        <f>$I$28/'Fixed data'!$C$7</f>
        <v>5.3536085896352366E-3</v>
      </c>
      <c r="BA34" s="34">
        <f>$I$28/'Fixed data'!$C$7</f>
        <v>5.3536085896352366E-3</v>
      </c>
      <c r="BB34" s="34">
        <f>$I$28/'Fixed data'!$C$7</f>
        <v>5.3536085896352366E-3</v>
      </c>
      <c r="BC34" s="34"/>
      <c r="BD34" s="34"/>
    </row>
    <row r="35" spans="1:57" ht="16.5" hidden="1" customHeight="1" outlineLevel="1" x14ac:dyDescent="0.35">
      <c r="A35" s="115"/>
      <c r="B35" s="9" t="s">
        <v>6</v>
      </c>
      <c r="C35" s="11" t="s">
        <v>58</v>
      </c>
      <c r="D35" s="9" t="s">
        <v>40</v>
      </c>
      <c r="F35" s="34"/>
      <c r="G35" s="34"/>
      <c r="H35" s="34"/>
      <c r="I35" s="34"/>
      <c r="J35" s="34"/>
      <c r="K35" s="34">
        <f>$J$28/'Fixed data'!$C$7</f>
        <v>9.4609495136377588E-3</v>
      </c>
      <c r="L35" s="34">
        <f>$J$28/'Fixed data'!$C$7</f>
        <v>9.4609495136377588E-3</v>
      </c>
      <c r="M35" s="34">
        <f>$J$28/'Fixed data'!$C$7</f>
        <v>9.4609495136377588E-3</v>
      </c>
      <c r="N35" s="34">
        <f>$J$28/'Fixed data'!$C$7</f>
        <v>9.4609495136377588E-3</v>
      </c>
      <c r="O35" s="34">
        <f>$J$28/'Fixed data'!$C$7</f>
        <v>9.4609495136377588E-3</v>
      </c>
      <c r="P35" s="34">
        <f>$J$28/'Fixed data'!$C$7</f>
        <v>9.4609495136377588E-3</v>
      </c>
      <c r="Q35" s="34">
        <f>$J$28/'Fixed data'!$C$7</f>
        <v>9.4609495136377588E-3</v>
      </c>
      <c r="R35" s="34">
        <f>$J$28/'Fixed data'!$C$7</f>
        <v>9.4609495136377588E-3</v>
      </c>
      <c r="S35" s="34">
        <f>$J$28/'Fixed data'!$C$7</f>
        <v>9.4609495136377588E-3</v>
      </c>
      <c r="T35" s="34">
        <f>$J$28/'Fixed data'!$C$7</f>
        <v>9.4609495136377588E-3</v>
      </c>
      <c r="U35" s="34">
        <f>$J$28/'Fixed data'!$C$7</f>
        <v>9.4609495136377588E-3</v>
      </c>
      <c r="V35" s="34">
        <f>$J$28/'Fixed data'!$C$7</f>
        <v>9.4609495136377588E-3</v>
      </c>
      <c r="W35" s="34">
        <f>$J$28/'Fixed data'!$C$7</f>
        <v>9.4609495136377588E-3</v>
      </c>
      <c r="X35" s="34">
        <f>$J$28/'Fixed data'!$C$7</f>
        <v>9.4609495136377588E-3</v>
      </c>
      <c r="Y35" s="34">
        <f>$J$28/'Fixed data'!$C$7</f>
        <v>9.4609495136377588E-3</v>
      </c>
      <c r="Z35" s="34">
        <f>$J$28/'Fixed data'!$C$7</f>
        <v>9.4609495136377588E-3</v>
      </c>
      <c r="AA35" s="34">
        <f>$J$28/'Fixed data'!$C$7</f>
        <v>9.4609495136377588E-3</v>
      </c>
      <c r="AB35" s="34">
        <f>$J$28/'Fixed data'!$C$7</f>
        <v>9.4609495136377588E-3</v>
      </c>
      <c r="AC35" s="34">
        <f>$J$28/'Fixed data'!$C$7</f>
        <v>9.4609495136377588E-3</v>
      </c>
      <c r="AD35" s="34">
        <f>$J$28/'Fixed data'!$C$7</f>
        <v>9.4609495136377588E-3</v>
      </c>
      <c r="AE35" s="34">
        <f>$J$28/'Fixed data'!$C$7</f>
        <v>9.4609495136377588E-3</v>
      </c>
      <c r="AF35" s="34">
        <f>$J$28/'Fixed data'!$C$7</f>
        <v>9.4609495136377588E-3</v>
      </c>
      <c r="AG35" s="34">
        <f>$J$28/'Fixed data'!$C$7</f>
        <v>9.4609495136377588E-3</v>
      </c>
      <c r="AH35" s="34">
        <f>$J$28/'Fixed data'!$C$7</f>
        <v>9.4609495136377588E-3</v>
      </c>
      <c r="AI35" s="34">
        <f>$J$28/'Fixed data'!$C$7</f>
        <v>9.4609495136377588E-3</v>
      </c>
      <c r="AJ35" s="34">
        <f>$J$28/'Fixed data'!$C$7</f>
        <v>9.4609495136377588E-3</v>
      </c>
      <c r="AK35" s="34">
        <f>$J$28/'Fixed data'!$C$7</f>
        <v>9.4609495136377588E-3</v>
      </c>
      <c r="AL35" s="34">
        <f>$J$28/'Fixed data'!$C$7</f>
        <v>9.4609495136377588E-3</v>
      </c>
      <c r="AM35" s="34">
        <f>$J$28/'Fixed data'!$C$7</f>
        <v>9.4609495136377588E-3</v>
      </c>
      <c r="AN35" s="34">
        <f>$J$28/'Fixed data'!$C$7</f>
        <v>9.4609495136377588E-3</v>
      </c>
      <c r="AO35" s="34">
        <f>$J$28/'Fixed data'!$C$7</f>
        <v>9.4609495136377588E-3</v>
      </c>
      <c r="AP35" s="34">
        <f>$J$28/'Fixed data'!$C$7</f>
        <v>9.4609495136377588E-3</v>
      </c>
      <c r="AQ35" s="34">
        <f>$J$28/'Fixed data'!$C$7</f>
        <v>9.4609495136377588E-3</v>
      </c>
      <c r="AR35" s="34">
        <f>$J$28/'Fixed data'!$C$7</f>
        <v>9.4609495136377588E-3</v>
      </c>
      <c r="AS35" s="34">
        <f>$J$28/'Fixed data'!$C$7</f>
        <v>9.4609495136377588E-3</v>
      </c>
      <c r="AT35" s="34">
        <f>$J$28/'Fixed data'!$C$7</f>
        <v>9.4609495136377588E-3</v>
      </c>
      <c r="AU35" s="34">
        <f>$J$28/'Fixed data'!$C$7</f>
        <v>9.4609495136377588E-3</v>
      </c>
      <c r="AV35" s="34">
        <f>$J$28/'Fixed data'!$C$7</f>
        <v>9.4609495136377588E-3</v>
      </c>
      <c r="AW35" s="34">
        <f>$J$28/'Fixed data'!$C$7</f>
        <v>9.4609495136377588E-3</v>
      </c>
      <c r="AX35" s="34">
        <f>$J$28/'Fixed data'!$C$7</f>
        <v>9.4609495136377588E-3</v>
      </c>
      <c r="AY35" s="34">
        <f>$J$28/'Fixed data'!$C$7</f>
        <v>9.4609495136377588E-3</v>
      </c>
      <c r="AZ35" s="34">
        <f>$J$28/'Fixed data'!$C$7</f>
        <v>9.4609495136377588E-3</v>
      </c>
      <c r="BA35" s="34">
        <f>$J$28/'Fixed data'!$C$7</f>
        <v>9.4609495136377588E-3</v>
      </c>
      <c r="BB35" s="34">
        <f>$J$28/'Fixed data'!$C$7</f>
        <v>9.4609495136377588E-3</v>
      </c>
      <c r="BC35" s="34">
        <f>$J$28/'Fixed data'!$C$7</f>
        <v>9.4609495136377588E-3</v>
      </c>
      <c r="BD35" s="34"/>
    </row>
    <row r="36" spans="1:57" ht="16.5" hidden="1" customHeight="1" outlineLevel="1" x14ac:dyDescent="0.35">
      <c r="A36" s="115"/>
      <c r="B36" s="9" t="s">
        <v>32</v>
      </c>
      <c r="C36" s="11" t="s">
        <v>59</v>
      </c>
      <c r="D36" s="9" t="s">
        <v>40</v>
      </c>
      <c r="F36" s="34"/>
      <c r="G36" s="34"/>
      <c r="H36" s="34"/>
      <c r="I36" s="34"/>
      <c r="J36" s="34"/>
      <c r="K36" s="34"/>
      <c r="L36" s="34">
        <f>$K$28/'Fixed data'!$C$7</f>
        <v>1.341464315371684E-2</v>
      </c>
      <c r="M36" s="34">
        <f>$K$28/'Fixed data'!$C$7</f>
        <v>1.341464315371684E-2</v>
      </c>
      <c r="N36" s="34">
        <f>$K$28/'Fixed data'!$C$7</f>
        <v>1.341464315371684E-2</v>
      </c>
      <c r="O36" s="34">
        <f>$K$28/'Fixed data'!$C$7</f>
        <v>1.341464315371684E-2</v>
      </c>
      <c r="P36" s="34">
        <f>$K$28/'Fixed data'!$C$7</f>
        <v>1.341464315371684E-2</v>
      </c>
      <c r="Q36" s="34">
        <f>$K$28/'Fixed data'!$C$7</f>
        <v>1.341464315371684E-2</v>
      </c>
      <c r="R36" s="34">
        <f>$K$28/'Fixed data'!$C$7</f>
        <v>1.341464315371684E-2</v>
      </c>
      <c r="S36" s="34">
        <f>$K$28/'Fixed data'!$C$7</f>
        <v>1.341464315371684E-2</v>
      </c>
      <c r="T36" s="34">
        <f>$K$28/'Fixed data'!$C$7</f>
        <v>1.341464315371684E-2</v>
      </c>
      <c r="U36" s="34">
        <f>$K$28/'Fixed data'!$C$7</f>
        <v>1.341464315371684E-2</v>
      </c>
      <c r="V36" s="34">
        <f>$K$28/'Fixed data'!$C$7</f>
        <v>1.341464315371684E-2</v>
      </c>
      <c r="W36" s="34">
        <f>$K$28/'Fixed data'!$C$7</f>
        <v>1.341464315371684E-2</v>
      </c>
      <c r="X36" s="34">
        <f>$K$28/'Fixed data'!$C$7</f>
        <v>1.341464315371684E-2</v>
      </c>
      <c r="Y36" s="34">
        <f>$K$28/'Fixed data'!$C$7</f>
        <v>1.341464315371684E-2</v>
      </c>
      <c r="Z36" s="34">
        <f>$K$28/'Fixed data'!$C$7</f>
        <v>1.341464315371684E-2</v>
      </c>
      <c r="AA36" s="34">
        <f>$K$28/'Fixed data'!$C$7</f>
        <v>1.341464315371684E-2</v>
      </c>
      <c r="AB36" s="34">
        <f>$K$28/'Fixed data'!$C$7</f>
        <v>1.341464315371684E-2</v>
      </c>
      <c r="AC36" s="34">
        <f>$K$28/'Fixed data'!$C$7</f>
        <v>1.341464315371684E-2</v>
      </c>
      <c r="AD36" s="34">
        <f>$K$28/'Fixed data'!$C$7</f>
        <v>1.341464315371684E-2</v>
      </c>
      <c r="AE36" s="34">
        <f>$K$28/'Fixed data'!$C$7</f>
        <v>1.341464315371684E-2</v>
      </c>
      <c r="AF36" s="34">
        <f>$K$28/'Fixed data'!$C$7</f>
        <v>1.341464315371684E-2</v>
      </c>
      <c r="AG36" s="34">
        <f>$K$28/'Fixed data'!$C$7</f>
        <v>1.341464315371684E-2</v>
      </c>
      <c r="AH36" s="34">
        <f>$K$28/'Fixed data'!$C$7</f>
        <v>1.341464315371684E-2</v>
      </c>
      <c r="AI36" s="34">
        <f>$K$28/'Fixed data'!$C$7</f>
        <v>1.341464315371684E-2</v>
      </c>
      <c r="AJ36" s="34">
        <f>$K$28/'Fixed data'!$C$7</f>
        <v>1.341464315371684E-2</v>
      </c>
      <c r="AK36" s="34">
        <f>$K$28/'Fixed data'!$C$7</f>
        <v>1.341464315371684E-2</v>
      </c>
      <c r="AL36" s="34">
        <f>$K$28/'Fixed data'!$C$7</f>
        <v>1.341464315371684E-2</v>
      </c>
      <c r="AM36" s="34">
        <f>$K$28/'Fixed data'!$C$7</f>
        <v>1.341464315371684E-2</v>
      </c>
      <c r="AN36" s="34">
        <f>$K$28/'Fixed data'!$C$7</f>
        <v>1.341464315371684E-2</v>
      </c>
      <c r="AO36" s="34">
        <f>$K$28/'Fixed data'!$C$7</f>
        <v>1.341464315371684E-2</v>
      </c>
      <c r="AP36" s="34">
        <f>$K$28/'Fixed data'!$C$7</f>
        <v>1.341464315371684E-2</v>
      </c>
      <c r="AQ36" s="34">
        <f>$K$28/'Fixed data'!$C$7</f>
        <v>1.341464315371684E-2</v>
      </c>
      <c r="AR36" s="34">
        <f>$K$28/'Fixed data'!$C$7</f>
        <v>1.341464315371684E-2</v>
      </c>
      <c r="AS36" s="34">
        <f>$K$28/'Fixed data'!$C$7</f>
        <v>1.341464315371684E-2</v>
      </c>
      <c r="AT36" s="34">
        <f>$K$28/'Fixed data'!$C$7</f>
        <v>1.341464315371684E-2</v>
      </c>
      <c r="AU36" s="34">
        <f>$K$28/'Fixed data'!$C$7</f>
        <v>1.341464315371684E-2</v>
      </c>
      <c r="AV36" s="34">
        <f>$K$28/'Fixed data'!$C$7</f>
        <v>1.341464315371684E-2</v>
      </c>
      <c r="AW36" s="34">
        <f>$K$28/'Fixed data'!$C$7</f>
        <v>1.341464315371684E-2</v>
      </c>
      <c r="AX36" s="34">
        <f>$K$28/'Fixed data'!$C$7</f>
        <v>1.341464315371684E-2</v>
      </c>
      <c r="AY36" s="34">
        <f>$K$28/'Fixed data'!$C$7</f>
        <v>1.341464315371684E-2</v>
      </c>
      <c r="AZ36" s="34">
        <f>$K$28/'Fixed data'!$C$7</f>
        <v>1.341464315371684E-2</v>
      </c>
      <c r="BA36" s="34">
        <f>$K$28/'Fixed data'!$C$7</f>
        <v>1.341464315371684E-2</v>
      </c>
      <c r="BB36" s="34">
        <f>$K$28/'Fixed data'!$C$7</f>
        <v>1.341464315371684E-2</v>
      </c>
      <c r="BC36" s="34">
        <f>$K$28/'Fixed data'!$C$7</f>
        <v>1.341464315371684E-2</v>
      </c>
      <c r="BD36" s="34">
        <f>$K$28/'Fixed data'!$C$7</f>
        <v>1.341464315371684E-2</v>
      </c>
    </row>
    <row r="37" spans="1:57" ht="16.5" hidden="1" customHeight="1" outlineLevel="1" x14ac:dyDescent="0.35">
      <c r="A37" s="115"/>
      <c r="B37" s="9" t="s">
        <v>33</v>
      </c>
      <c r="C37" s="11" t="s">
        <v>60</v>
      </c>
      <c r="D37" s="9" t="s">
        <v>40</v>
      </c>
      <c r="F37" s="34"/>
      <c r="G37" s="34"/>
      <c r="H37" s="34"/>
      <c r="I37" s="34"/>
      <c r="J37" s="34"/>
      <c r="K37" s="34"/>
      <c r="L37" s="34"/>
      <c r="M37" s="34">
        <f>$L$28/'Fixed data'!$C$7</f>
        <v>1.7243223051358489E-2</v>
      </c>
      <c r="N37" s="34">
        <f>$L$28/'Fixed data'!$C$7</f>
        <v>1.7243223051358489E-2</v>
      </c>
      <c r="O37" s="34">
        <f>$L$28/'Fixed data'!$C$7</f>
        <v>1.7243223051358489E-2</v>
      </c>
      <c r="P37" s="34">
        <f>$L$28/'Fixed data'!$C$7</f>
        <v>1.7243223051358489E-2</v>
      </c>
      <c r="Q37" s="34">
        <f>$L$28/'Fixed data'!$C$7</f>
        <v>1.7243223051358489E-2</v>
      </c>
      <c r="R37" s="34">
        <f>$L$28/'Fixed data'!$C$7</f>
        <v>1.7243223051358489E-2</v>
      </c>
      <c r="S37" s="34">
        <f>$L$28/'Fixed data'!$C$7</f>
        <v>1.7243223051358489E-2</v>
      </c>
      <c r="T37" s="34">
        <f>$L$28/'Fixed data'!$C$7</f>
        <v>1.7243223051358489E-2</v>
      </c>
      <c r="U37" s="34">
        <f>$L$28/'Fixed data'!$C$7</f>
        <v>1.7243223051358489E-2</v>
      </c>
      <c r="V37" s="34">
        <f>$L$28/'Fixed data'!$C$7</f>
        <v>1.7243223051358489E-2</v>
      </c>
      <c r="W37" s="34">
        <f>$L$28/'Fixed data'!$C$7</f>
        <v>1.7243223051358489E-2</v>
      </c>
      <c r="X37" s="34">
        <f>$L$28/'Fixed data'!$C$7</f>
        <v>1.7243223051358489E-2</v>
      </c>
      <c r="Y37" s="34">
        <f>$L$28/'Fixed data'!$C$7</f>
        <v>1.7243223051358489E-2</v>
      </c>
      <c r="Z37" s="34">
        <f>$L$28/'Fixed data'!$C$7</f>
        <v>1.7243223051358489E-2</v>
      </c>
      <c r="AA37" s="34">
        <f>$L$28/'Fixed data'!$C$7</f>
        <v>1.7243223051358489E-2</v>
      </c>
      <c r="AB37" s="34">
        <f>$L$28/'Fixed data'!$C$7</f>
        <v>1.7243223051358489E-2</v>
      </c>
      <c r="AC37" s="34">
        <f>$L$28/'Fixed data'!$C$7</f>
        <v>1.7243223051358489E-2</v>
      </c>
      <c r="AD37" s="34">
        <f>$L$28/'Fixed data'!$C$7</f>
        <v>1.7243223051358489E-2</v>
      </c>
      <c r="AE37" s="34">
        <f>$L$28/'Fixed data'!$C$7</f>
        <v>1.7243223051358489E-2</v>
      </c>
      <c r="AF37" s="34">
        <f>$L$28/'Fixed data'!$C$7</f>
        <v>1.7243223051358489E-2</v>
      </c>
      <c r="AG37" s="34">
        <f>$L$28/'Fixed data'!$C$7</f>
        <v>1.7243223051358489E-2</v>
      </c>
      <c r="AH37" s="34">
        <f>$L$28/'Fixed data'!$C$7</f>
        <v>1.7243223051358489E-2</v>
      </c>
      <c r="AI37" s="34">
        <f>$L$28/'Fixed data'!$C$7</f>
        <v>1.7243223051358489E-2</v>
      </c>
      <c r="AJ37" s="34">
        <f>$L$28/'Fixed data'!$C$7</f>
        <v>1.7243223051358489E-2</v>
      </c>
      <c r="AK37" s="34">
        <f>$L$28/'Fixed data'!$C$7</f>
        <v>1.7243223051358489E-2</v>
      </c>
      <c r="AL37" s="34">
        <f>$L$28/'Fixed data'!$C$7</f>
        <v>1.7243223051358489E-2</v>
      </c>
      <c r="AM37" s="34">
        <f>$L$28/'Fixed data'!$C$7</f>
        <v>1.7243223051358489E-2</v>
      </c>
      <c r="AN37" s="34">
        <f>$L$28/'Fixed data'!$C$7</f>
        <v>1.7243223051358489E-2</v>
      </c>
      <c r="AO37" s="34">
        <f>$L$28/'Fixed data'!$C$7</f>
        <v>1.7243223051358489E-2</v>
      </c>
      <c r="AP37" s="34">
        <f>$L$28/'Fixed data'!$C$7</f>
        <v>1.7243223051358489E-2</v>
      </c>
      <c r="AQ37" s="34">
        <f>$L$28/'Fixed data'!$C$7</f>
        <v>1.7243223051358489E-2</v>
      </c>
      <c r="AR37" s="34">
        <f>$L$28/'Fixed data'!$C$7</f>
        <v>1.7243223051358489E-2</v>
      </c>
      <c r="AS37" s="34">
        <f>$L$28/'Fixed data'!$C$7</f>
        <v>1.7243223051358489E-2</v>
      </c>
      <c r="AT37" s="34">
        <f>$L$28/'Fixed data'!$C$7</f>
        <v>1.7243223051358489E-2</v>
      </c>
      <c r="AU37" s="34">
        <f>$L$28/'Fixed data'!$C$7</f>
        <v>1.7243223051358489E-2</v>
      </c>
      <c r="AV37" s="34">
        <f>$L$28/'Fixed data'!$C$7</f>
        <v>1.7243223051358489E-2</v>
      </c>
      <c r="AW37" s="34">
        <f>$L$28/'Fixed data'!$C$7</f>
        <v>1.7243223051358489E-2</v>
      </c>
      <c r="AX37" s="34">
        <f>$L$28/'Fixed data'!$C$7</f>
        <v>1.7243223051358489E-2</v>
      </c>
      <c r="AY37" s="34">
        <f>$L$28/'Fixed data'!$C$7</f>
        <v>1.7243223051358489E-2</v>
      </c>
      <c r="AZ37" s="34">
        <f>$L$28/'Fixed data'!$C$7</f>
        <v>1.7243223051358489E-2</v>
      </c>
      <c r="BA37" s="34">
        <f>$L$28/'Fixed data'!$C$7</f>
        <v>1.7243223051358489E-2</v>
      </c>
      <c r="BB37" s="34">
        <f>$L$28/'Fixed data'!$C$7</f>
        <v>1.7243223051358489E-2</v>
      </c>
      <c r="BC37" s="34">
        <f>$L$28/'Fixed data'!$C$7</f>
        <v>1.7243223051358489E-2</v>
      </c>
      <c r="BD37" s="34">
        <f>$L$28/'Fixed data'!$C$7</f>
        <v>1.7243223051358489E-2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3.7992825462313459E-2</v>
      </c>
      <c r="O38" s="34">
        <f>$M$28/'Fixed data'!$C$7</f>
        <v>3.7992825462313459E-2</v>
      </c>
      <c r="P38" s="34">
        <f>$M$28/'Fixed data'!$C$7</f>
        <v>3.7992825462313459E-2</v>
      </c>
      <c r="Q38" s="34">
        <f>$M$28/'Fixed data'!$C$7</f>
        <v>3.7992825462313459E-2</v>
      </c>
      <c r="R38" s="34">
        <f>$M$28/'Fixed data'!$C$7</f>
        <v>3.7992825462313459E-2</v>
      </c>
      <c r="S38" s="34">
        <f>$M$28/'Fixed data'!$C$7</f>
        <v>3.7992825462313459E-2</v>
      </c>
      <c r="T38" s="34">
        <f>$M$28/'Fixed data'!$C$7</f>
        <v>3.7992825462313459E-2</v>
      </c>
      <c r="U38" s="34">
        <f>$M$28/'Fixed data'!$C$7</f>
        <v>3.7992825462313459E-2</v>
      </c>
      <c r="V38" s="34">
        <f>$M$28/'Fixed data'!$C$7</f>
        <v>3.7992825462313459E-2</v>
      </c>
      <c r="W38" s="34">
        <f>$M$28/'Fixed data'!$C$7</f>
        <v>3.7992825462313459E-2</v>
      </c>
      <c r="X38" s="34">
        <f>$M$28/'Fixed data'!$C$7</f>
        <v>3.7992825462313459E-2</v>
      </c>
      <c r="Y38" s="34">
        <f>$M$28/'Fixed data'!$C$7</f>
        <v>3.7992825462313459E-2</v>
      </c>
      <c r="Z38" s="34">
        <f>$M$28/'Fixed data'!$C$7</f>
        <v>3.7992825462313459E-2</v>
      </c>
      <c r="AA38" s="34">
        <f>$M$28/'Fixed data'!$C$7</f>
        <v>3.7992825462313459E-2</v>
      </c>
      <c r="AB38" s="34">
        <f>$M$28/'Fixed data'!$C$7</f>
        <v>3.7992825462313459E-2</v>
      </c>
      <c r="AC38" s="34">
        <f>$M$28/'Fixed data'!$C$7</f>
        <v>3.7992825462313459E-2</v>
      </c>
      <c r="AD38" s="34">
        <f>$M$28/'Fixed data'!$C$7</f>
        <v>3.7992825462313459E-2</v>
      </c>
      <c r="AE38" s="34">
        <f>$M$28/'Fixed data'!$C$7</f>
        <v>3.7992825462313459E-2</v>
      </c>
      <c r="AF38" s="34">
        <f>$M$28/'Fixed data'!$C$7</f>
        <v>3.7992825462313459E-2</v>
      </c>
      <c r="AG38" s="34">
        <f>$M$28/'Fixed data'!$C$7</f>
        <v>3.7992825462313459E-2</v>
      </c>
      <c r="AH38" s="34">
        <f>$M$28/'Fixed data'!$C$7</f>
        <v>3.7992825462313459E-2</v>
      </c>
      <c r="AI38" s="34">
        <f>$M$28/'Fixed data'!$C$7</f>
        <v>3.7992825462313459E-2</v>
      </c>
      <c r="AJ38" s="34">
        <f>$M$28/'Fixed data'!$C$7</f>
        <v>3.7992825462313459E-2</v>
      </c>
      <c r="AK38" s="34">
        <f>$M$28/'Fixed data'!$C$7</f>
        <v>3.7992825462313459E-2</v>
      </c>
      <c r="AL38" s="34">
        <f>$M$28/'Fixed data'!$C$7</f>
        <v>3.7992825462313459E-2</v>
      </c>
      <c r="AM38" s="34">
        <f>$M$28/'Fixed data'!$C$7</f>
        <v>3.7992825462313459E-2</v>
      </c>
      <c r="AN38" s="34">
        <f>$M$28/'Fixed data'!$C$7</f>
        <v>3.7992825462313459E-2</v>
      </c>
      <c r="AO38" s="34">
        <f>$M$28/'Fixed data'!$C$7</f>
        <v>3.7992825462313459E-2</v>
      </c>
      <c r="AP38" s="34">
        <f>$M$28/'Fixed data'!$C$7</f>
        <v>3.7992825462313459E-2</v>
      </c>
      <c r="AQ38" s="34">
        <f>$M$28/'Fixed data'!$C$7</f>
        <v>3.7992825462313459E-2</v>
      </c>
      <c r="AR38" s="34">
        <f>$M$28/'Fixed data'!$C$7</f>
        <v>3.7992825462313459E-2</v>
      </c>
      <c r="AS38" s="34">
        <f>$M$28/'Fixed data'!$C$7</f>
        <v>3.7992825462313459E-2</v>
      </c>
      <c r="AT38" s="34">
        <f>$M$28/'Fixed data'!$C$7</f>
        <v>3.7992825462313459E-2</v>
      </c>
      <c r="AU38" s="34">
        <f>$M$28/'Fixed data'!$C$7</f>
        <v>3.7992825462313459E-2</v>
      </c>
      <c r="AV38" s="34">
        <f>$M$28/'Fixed data'!$C$7</f>
        <v>3.7992825462313459E-2</v>
      </c>
      <c r="AW38" s="34">
        <f>$M$28/'Fixed data'!$C$7</f>
        <v>3.7992825462313459E-2</v>
      </c>
      <c r="AX38" s="34">
        <f>$M$28/'Fixed data'!$C$7</f>
        <v>3.7992825462313459E-2</v>
      </c>
      <c r="AY38" s="34">
        <f>$M$28/'Fixed data'!$C$7</f>
        <v>3.7992825462313459E-2</v>
      </c>
      <c r="AZ38" s="34">
        <f>$M$28/'Fixed data'!$C$7</f>
        <v>3.7992825462313459E-2</v>
      </c>
      <c r="BA38" s="34">
        <f>$M$28/'Fixed data'!$C$7</f>
        <v>3.7992825462313459E-2</v>
      </c>
      <c r="BB38" s="34">
        <f>$M$28/'Fixed data'!$C$7</f>
        <v>3.7992825462313459E-2</v>
      </c>
      <c r="BC38" s="34">
        <f>$M$28/'Fixed data'!$C$7</f>
        <v>3.7992825462313459E-2</v>
      </c>
      <c r="BD38" s="34">
        <f>$M$28/'Fixed data'!$C$7</f>
        <v>3.7992825462313459E-2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4.002199404136747E-2</v>
      </c>
      <c r="P39" s="34">
        <f>$N$28/'Fixed data'!$C$7</f>
        <v>4.002199404136747E-2</v>
      </c>
      <c r="Q39" s="34">
        <f>$N$28/'Fixed data'!$C$7</f>
        <v>4.002199404136747E-2</v>
      </c>
      <c r="R39" s="34">
        <f>$N$28/'Fixed data'!$C$7</f>
        <v>4.002199404136747E-2</v>
      </c>
      <c r="S39" s="34">
        <f>$N$28/'Fixed data'!$C$7</f>
        <v>4.002199404136747E-2</v>
      </c>
      <c r="T39" s="34">
        <f>$N$28/'Fixed data'!$C$7</f>
        <v>4.002199404136747E-2</v>
      </c>
      <c r="U39" s="34">
        <f>$N$28/'Fixed data'!$C$7</f>
        <v>4.002199404136747E-2</v>
      </c>
      <c r="V39" s="34">
        <f>$N$28/'Fixed data'!$C$7</f>
        <v>4.002199404136747E-2</v>
      </c>
      <c r="W39" s="34">
        <f>$N$28/'Fixed data'!$C$7</f>
        <v>4.002199404136747E-2</v>
      </c>
      <c r="X39" s="34">
        <f>$N$28/'Fixed data'!$C$7</f>
        <v>4.002199404136747E-2</v>
      </c>
      <c r="Y39" s="34">
        <f>$N$28/'Fixed data'!$C$7</f>
        <v>4.002199404136747E-2</v>
      </c>
      <c r="Z39" s="34">
        <f>$N$28/'Fixed data'!$C$7</f>
        <v>4.002199404136747E-2</v>
      </c>
      <c r="AA39" s="34">
        <f>$N$28/'Fixed data'!$C$7</f>
        <v>4.002199404136747E-2</v>
      </c>
      <c r="AB39" s="34">
        <f>$N$28/'Fixed data'!$C$7</f>
        <v>4.002199404136747E-2</v>
      </c>
      <c r="AC39" s="34">
        <f>$N$28/'Fixed data'!$C$7</f>
        <v>4.002199404136747E-2</v>
      </c>
      <c r="AD39" s="34">
        <f>$N$28/'Fixed data'!$C$7</f>
        <v>4.002199404136747E-2</v>
      </c>
      <c r="AE39" s="34">
        <f>$N$28/'Fixed data'!$C$7</f>
        <v>4.002199404136747E-2</v>
      </c>
      <c r="AF39" s="34">
        <f>$N$28/'Fixed data'!$C$7</f>
        <v>4.002199404136747E-2</v>
      </c>
      <c r="AG39" s="34">
        <f>$N$28/'Fixed data'!$C$7</f>
        <v>4.002199404136747E-2</v>
      </c>
      <c r="AH39" s="34">
        <f>$N$28/'Fixed data'!$C$7</f>
        <v>4.002199404136747E-2</v>
      </c>
      <c r="AI39" s="34">
        <f>$N$28/'Fixed data'!$C$7</f>
        <v>4.002199404136747E-2</v>
      </c>
      <c r="AJ39" s="34">
        <f>$N$28/'Fixed data'!$C$7</f>
        <v>4.002199404136747E-2</v>
      </c>
      <c r="AK39" s="34">
        <f>$N$28/'Fixed data'!$C$7</f>
        <v>4.002199404136747E-2</v>
      </c>
      <c r="AL39" s="34">
        <f>$N$28/'Fixed data'!$C$7</f>
        <v>4.002199404136747E-2</v>
      </c>
      <c r="AM39" s="34">
        <f>$N$28/'Fixed data'!$C$7</f>
        <v>4.002199404136747E-2</v>
      </c>
      <c r="AN39" s="34">
        <f>$N$28/'Fixed data'!$C$7</f>
        <v>4.002199404136747E-2</v>
      </c>
      <c r="AO39" s="34">
        <f>$N$28/'Fixed data'!$C$7</f>
        <v>4.002199404136747E-2</v>
      </c>
      <c r="AP39" s="34">
        <f>$N$28/'Fixed data'!$C$7</f>
        <v>4.002199404136747E-2</v>
      </c>
      <c r="AQ39" s="34">
        <f>$N$28/'Fixed data'!$C$7</f>
        <v>4.002199404136747E-2</v>
      </c>
      <c r="AR39" s="34">
        <f>$N$28/'Fixed data'!$C$7</f>
        <v>4.002199404136747E-2</v>
      </c>
      <c r="AS39" s="34">
        <f>$N$28/'Fixed data'!$C$7</f>
        <v>4.002199404136747E-2</v>
      </c>
      <c r="AT39" s="34">
        <f>$N$28/'Fixed data'!$C$7</f>
        <v>4.002199404136747E-2</v>
      </c>
      <c r="AU39" s="34">
        <f>$N$28/'Fixed data'!$C$7</f>
        <v>4.002199404136747E-2</v>
      </c>
      <c r="AV39" s="34">
        <f>$N$28/'Fixed data'!$C$7</f>
        <v>4.002199404136747E-2</v>
      </c>
      <c r="AW39" s="34">
        <f>$N$28/'Fixed data'!$C$7</f>
        <v>4.002199404136747E-2</v>
      </c>
      <c r="AX39" s="34">
        <f>$N$28/'Fixed data'!$C$7</f>
        <v>4.002199404136747E-2</v>
      </c>
      <c r="AY39" s="34">
        <f>$N$28/'Fixed data'!$C$7</f>
        <v>4.002199404136747E-2</v>
      </c>
      <c r="AZ39" s="34">
        <f>$N$28/'Fixed data'!$C$7</f>
        <v>4.002199404136747E-2</v>
      </c>
      <c r="BA39" s="34">
        <f>$N$28/'Fixed data'!$C$7</f>
        <v>4.002199404136747E-2</v>
      </c>
      <c r="BB39" s="34">
        <f>$N$28/'Fixed data'!$C$7</f>
        <v>4.002199404136747E-2</v>
      </c>
      <c r="BC39" s="34">
        <f>$N$28/'Fixed data'!$C$7</f>
        <v>4.002199404136747E-2</v>
      </c>
      <c r="BD39" s="34">
        <f>$N$28/'Fixed data'!$C$7</f>
        <v>4.002199404136747E-2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4.1962408151330462E-2</v>
      </c>
      <c r="Q40" s="34">
        <f>$O$28/'Fixed data'!$C$7</f>
        <v>4.1962408151330462E-2</v>
      </c>
      <c r="R40" s="34">
        <f>$O$28/'Fixed data'!$C$7</f>
        <v>4.1962408151330462E-2</v>
      </c>
      <c r="S40" s="34">
        <f>$O$28/'Fixed data'!$C$7</f>
        <v>4.1962408151330462E-2</v>
      </c>
      <c r="T40" s="34">
        <f>$O$28/'Fixed data'!$C$7</f>
        <v>4.1962408151330462E-2</v>
      </c>
      <c r="U40" s="34">
        <f>$O$28/'Fixed data'!$C$7</f>
        <v>4.1962408151330462E-2</v>
      </c>
      <c r="V40" s="34">
        <f>$O$28/'Fixed data'!$C$7</f>
        <v>4.1962408151330462E-2</v>
      </c>
      <c r="W40" s="34">
        <f>$O$28/'Fixed data'!$C$7</f>
        <v>4.1962408151330462E-2</v>
      </c>
      <c r="X40" s="34">
        <f>$O$28/'Fixed data'!$C$7</f>
        <v>4.1962408151330462E-2</v>
      </c>
      <c r="Y40" s="34">
        <f>$O$28/'Fixed data'!$C$7</f>
        <v>4.1962408151330462E-2</v>
      </c>
      <c r="Z40" s="34">
        <f>$O$28/'Fixed data'!$C$7</f>
        <v>4.1962408151330462E-2</v>
      </c>
      <c r="AA40" s="34">
        <f>$O$28/'Fixed data'!$C$7</f>
        <v>4.1962408151330462E-2</v>
      </c>
      <c r="AB40" s="34">
        <f>$O$28/'Fixed data'!$C$7</f>
        <v>4.1962408151330462E-2</v>
      </c>
      <c r="AC40" s="34">
        <f>$O$28/'Fixed data'!$C$7</f>
        <v>4.1962408151330462E-2</v>
      </c>
      <c r="AD40" s="34">
        <f>$O$28/'Fixed data'!$C$7</f>
        <v>4.1962408151330462E-2</v>
      </c>
      <c r="AE40" s="34">
        <f>$O$28/'Fixed data'!$C$7</f>
        <v>4.1962408151330462E-2</v>
      </c>
      <c r="AF40" s="34">
        <f>$O$28/'Fixed data'!$C$7</f>
        <v>4.1962408151330462E-2</v>
      </c>
      <c r="AG40" s="34">
        <f>$O$28/'Fixed data'!$C$7</f>
        <v>4.1962408151330462E-2</v>
      </c>
      <c r="AH40" s="34">
        <f>$O$28/'Fixed data'!$C$7</f>
        <v>4.1962408151330462E-2</v>
      </c>
      <c r="AI40" s="34">
        <f>$O$28/'Fixed data'!$C$7</f>
        <v>4.1962408151330462E-2</v>
      </c>
      <c r="AJ40" s="34">
        <f>$O$28/'Fixed data'!$C$7</f>
        <v>4.1962408151330462E-2</v>
      </c>
      <c r="AK40" s="34">
        <f>$O$28/'Fixed data'!$C$7</f>
        <v>4.1962408151330462E-2</v>
      </c>
      <c r="AL40" s="34">
        <f>$O$28/'Fixed data'!$C$7</f>
        <v>4.1962408151330462E-2</v>
      </c>
      <c r="AM40" s="34">
        <f>$O$28/'Fixed data'!$C$7</f>
        <v>4.1962408151330462E-2</v>
      </c>
      <c r="AN40" s="34">
        <f>$O$28/'Fixed data'!$C$7</f>
        <v>4.1962408151330462E-2</v>
      </c>
      <c r="AO40" s="34">
        <f>$O$28/'Fixed data'!$C$7</f>
        <v>4.1962408151330462E-2</v>
      </c>
      <c r="AP40" s="34">
        <f>$O$28/'Fixed data'!$C$7</f>
        <v>4.1962408151330462E-2</v>
      </c>
      <c r="AQ40" s="34">
        <f>$O$28/'Fixed data'!$C$7</f>
        <v>4.1962408151330462E-2</v>
      </c>
      <c r="AR40" s="34">
        <f>$O$28/'Fixed data'!$C$7</f>
        <v>4.1962408151330462E-2</v>
      </c>
      <c r="AS40" s="34">
        <f>$O$28/'Fixed data'!$C$7</f>
        <v>4.1962408151330462E-2</v>
      </c>
      <c r="AT40" s="34">
        <f>$O$28/'Fixed data'!$C$7</f>
        <v>4.1962408151330462E-2</v>
      </c>
      <c r="AU40" s="34">
        <f>$O$28/'Fixed data'!$C$7</f>
        <v>4.1962408151330462E-2</v>
      </c>
      <c r="AV40" s="34">
        <f>$O$28/'Fixed data'!$C$7</f>
        <v>4.1962408151330462E-2</v>
      </c>
      <c r="AW40" s="34">
        <f>$O$28/'Fixed data'!$C$7</f>
        <v>4.1962408151330462E-2</v>
      </c>
      <c r="AX40" s="34">
        <f>$O$28/'Fixed data'!$C$7</f>
        <v>4.1962408151330462E-2</v>
      </c>
      <c r="AY40" s="34">
        <f>$O$28/'Fixed data'!$C$7</f>
        <v>4.1962408151330462E-2</v>
      </c>
      <c r="AZ40" s="34">
        <f>$O$28/'Fixed data'!$C$7</f>
        <v>4.1962408151330462E-2</v>
      </c>
      <c r="BA40" s="34">
        <f>$O$28/'Fixed data'!$C$7</f>
        <v>4.1962408151330462E-2</v>
      </c>
      <c r="BB40" s="34">
        <f>$O$28/'Fixed data'!$C$7</f>
        <v>4.1962408151330462E-2</v>
      </c>
      <c r="BC40" s="34">
        <f>$O$28/'Fixed data'!$C$7</f>
        <v>4.1962408151330462E-2</v>
      </c>
      <c r="BD40" s="34">
        <f>$O$28/'Fixed data'!$C$7</f>
        <v>4.1962408151330462E-2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4.3801683623910785E-2</v>
      </c>
      <c r="R41" s="34">
        <f>$P$28/'Fixed data'!$C$7</f>
        <v>4.3801683623910785E-2</v>
      </c>
      <c r="S41" s="34">
        <f>$P$28/'Fixed data'!$C$7</f>
        <v>4.3801683623910785E-2</v>
      </c>
      <c r="T41" s="34">
        <f>$P$28/'Fixed data'!$C$7</f>
        <v>4.3801683623910785E-2</v>
      </c>
      <c r="U41" s="34">
        <f>$P$28/'Fixed data'!$C$7</f>
        <v>4.3801683623910785E-2</v>
      </c>
      <c r="V41" s="34">
        <f>$P$28/'Fixed data'!$C$7</f>
        <v>4.3801683623910785E-2</v>
      </c>
      <c r="W41" s="34">
        <f>$P$28/'Fixed data'!$C$7</f>
        <v>4.3801683623910785E-2</v>
      </c>
      <c r="X41" s="34">
        <f>$P$28/'Fixed data'!$C$7</f>
        <v>4.3801683623910785E-2</v>
      </c>
      <c r="Y41" s="34">
        <f>$P$28/'Fixed data'!$C$7</f>
        <v>4.3801683623910785E-2</v>
      </c>
      <c r="Z41" s="34">
        <f>$P$28/'Fixed data'!$C$7</f>
        <v>4.3801683623910785E-2</v>
      </c>
      <c r="AA41" s="34">
        <f>$P$28/'Fixed data'!$C$7</f>
        <v>4.3801683623910785E-2</v>
      </c>
      <c r="AB41" s="34">
        <f>$P$28/'Fixed data'!$C$7</f>
        <v>4.3801683623910785E-2</v>
      </c>
      <c r="AC41" s="34">
        <f>$P$28/'Fixed data'!$C$7</f>
        <v>4.3801683623910785E-2</v>
      </c>
      <c r="AD41" s="34">
        <f>$P$28/'Fixed data'!$C$7</f>
        <v>4.3801683623910785E-2</v>
      </c>
      <c r="AE41" s="34">
        <f>$P$28/'Fixed data'!$C$7</f>
        <v>4.3801683623910785E-2</v>
      </c>
      <c r="AF41" s="34">
        <f>$P$28/'Fixed data'!$C$7</f>
        <v>4.3801683623910785E-2</v>
      </c>
      <c r="AG41" s="34">
        <f>$P$28/'Fixed data'!$C$7</f>
        <v>4.3801683623910785E-2</v>
      </c>
      <c r="AH41" s="34">
        <f>$P$28/'Fixed data'!$C$7</f>
        <v>4.3801683623910785E-2</v>
      </c>
      <c r="AI41" s="34">
        <f>$P$28/'Fixed data'!$C$7</f>
        <v>4.3801683623910785E-2</v>
      </c>
      <c r="AJ41" s="34">
        <f>$P$28/'Fixed data'!$C$7</f>
        <v>4.3801683623910785E-2</v>
      </c>
      <c r="AK41" s="34">
        <f>$P$28/'Fixed data'!$C$7</f>
        <v>4.3801683623910785E-2</v>
      </c>
      <c r="AL41" s="34">
        <f>$P$28/'Fixed data'!$C$7</f>
        <v>4.3801683623910785E-2</v>
      </c>
      <c r="AM41" s="34">
        <f>$P$28/'Fixed data'!$C$7</f>
        <v>4.3801683623910785E-2</v>
      </c>
      <c r="AN41" s="34">
        <f>$P$28/'Fixed data'!$C$7</f>
        <v>4.3801683623910785E-2</v>
      </c>
      <c r="AO41" s="34">
        <f>$P$28/'Fixed data'!$C$7</f>
        <v>4.3801683623910785E-2</v>
      </c>
      <c r="AP41" s="34">
        <f>$P$28/'Fixed data'!$C$7</f>
        <v>4.3801683623910785E-2</v>
      </c>
      <c r="AQ41" s="34">
        <f>$P$28/'Fixed data'!$C$7</f>
        <v>4.3801683623910785E-2</v>
      </c>
      <c r="AR41" s="34">
        <f>$P$28/'Fixed data'!$C$7</f>
        <v>4.3801683623910785E-2</v>
      </c>
      <c r="AS41" s="34">
        <f>$P$28/'Fixed data'!$C$7</f>
        <v>4.3801683623910785E-2</v>
      </c>
      <c r="AT41" s="34">
        <f>$P$28/'Fixed data'!$C$7</f>
        <v>4.3801683623910785E-2</v>
      </c>
      <c r="AU41" s="34">
        <f>$P$28/'Fixed data'!$C$7</f>
        <v>4.3801683623910785E-2</v>
      </c>
      <c r="AV41" s="34">
        <f>$P$28/'Fixed data'!$C$7</f>
        <v>4.3801683623910785E-2</v>
      </c>
      <c r="AW41" s="34">
        <f>$P$28/'Fixed data'!$C$7</f>
        <v>4.3801683623910785E-2</v>
      </c>
      <c r="AX41" s="34">
        <f>$P$28/'Fixed data'!$C$7</f>
        <v>4.3801683623910785E-2</v>
      </c>
      <c r="AY41" s="34">
        <f>$P$28/'Fixed data'!$C$7</f>
        <v>4.3801683623910785E-2</v>
      </c>
      <c r="AZ41" s="34">
        <f>$P$28/'Fixed data'!$C$7</f>
        <v>4.3801683623910785E-2</v>
      </c>
      <c r="BA41" s="34">
        <f>$P$28/'Fixed data'!$C$7</f>
        <v>4.3801683623910785E-2</v>
      </c>
      <c r="BB41" s="34">
        <f>$P$28/'Fixed data'!$C$7</f>
        <v>4.3801683623910785E-2</v>
      </c>
      <c r="BC41" s="34">
        <f>$P$28/'Fixed data'!$C$7</f>
        <v>4.3801683623910785E-2</v>
      </c>
      <c r="BD41" s="34">
        <f>$P$28/'Fixed data'!$C$7</f>
        <v>4.3801683623910785E-2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4.5535187597513321E-2</v>
      </c>
      <c r="S42" s="34">
        <f>$Q$28/'Fixed data'!$C$7</f>
        <v>4.5535187597513321E-2</v>
      </c>
      <c r="T42" s="34">
        <f>$Q$28/'Fixed data'!$C$7</f>
        <v>4.5535187597513321E-2</v>
      </c>
      <c r="U42" s="34">
        <f>$Q$28/'Fixed data'!$C$7</f>
        <v>4.5535187597513321E-2</v>
      </c>
      <c r="V42" s="34">
        <f>$Q$28/'Fixed data'!$C$7</f>
        <v>4.5535187597513321E-2</v>
      </c>
      <c r="W42" s="34">
        <f>$Q$28/'Fixed data'!$C$7</f>
        <v>4.5535187597513321E-2</v>
      </c>
      <c r="X42" s="34">
        <f>$Q$28/'Fixed data'!$C$7</f>
        <v>4.5535187597513321E-2</v>
      </c>
      <c r="Y42" s="34">
        <f>$Q$28/'Fixed data'!$C$7</f>
        <v>4.5535187597513321E-2</v>
      </c>
      <c r="Z42" s="34">
        <f>$Q$28/'Fixed data'!$C$7</f>
        <v>4.5535187597513321E-2</v>
      </c>
      <c r="AA42" s="34">
        <f>$Q$28/'Fixed data'!$C$7</f>
        <v>4.5535187597513321E-2</v>
      </c>
      <c r="AB42" s="34">
        <f>$Q$28/'Fixed data'!$C$7</f>
        <v>4.5535187597513321E-2</v>
      </c>
      <c r="AC42" s="34">
        <f>$Q$28/'Fixed data'!$C$7</f>
        <v>4.5535187597513321E-2</v>
      </c>
      <c r="AD42" s="34">
        <f>$Q$28/'Fixed data'!$C$7</f>
        <v>4.5535187597513321E-2</v>
      </c>
      <c r="AE42" s="34">
        <f>$Q$28/'Fixed data'!$C$7</f>
        <v>4.5535187597513321E-2</v>
      </c>
      <c r="AF42" s="34">
        <f>$Q$28/'Fixed data'!$C$7</f>
        <v>4.5535187597513321E-2</v>
      </c>
      <c r="AG42" s="34">
        <f>$Q$28/'Fixed data'!$C$7</f>
        <v>4.5535187597513321E-2</v>
      </c>
      <c r="AH42" s="34">
        <f>$Q$28/'Fixed data'!$C$7</f>
        <v>4.5535187597513321E-2</v>
      </c>
      <c r="AI42" s="34">
        <f>$Q$28/'Fixed data'!$C$7</f>
        <v>4.5535187597513321E-2</v>
      </c>
      <c r="AJ42" s="34">
        <f>$Q$28/'Fixed data'!$C$7</f>
        <v>4.5535187597513321E-2</v>
      </c>
      <c r="AK42" s="34">
        <f>$Q$28/'Fixed data'!$C$7</f>
        <v>4.5535187597513321E-2</v>
      </c>
      <c r="AL42" s="34">
        <f>$Q$28/'Fixed data'!$C$7</f>
        <v>4.5535187597513321E-2</v>
      </c>
      <c r="AM42" s="34">
        <f>$Q$28/'Fixed data'!$C$7</f>
        <v>4.5535187597513321E-2</v>
      </c>
      <c r="AN42" s="34">
        <f>$Q$28/'Fixed data'!$C$7</f>
        <v>4.5535187597513321E-2</v>
      </c>
      <c r="AO42" s="34">
        <f>$Q$28/'Fixed data'!$C$7</f>
        <v>4.5535187597513321E-2</v>
      </c>
      <c r="AP42" s="34">
        <f>$Q$28/'Fixed data'!$C$7</f>
        <v>4.5535187597513321E-2</v>
      </c>
      <c r="AQ42" s="34">
        <f>$Q$28/'Fixed data'!$C$7</f>
        <v>4.5535187597513321E-2</v>
      </c>
      <c r="AR42" s="34">
        <f>$Q$28/'Fixed data'!$C$7</f>
        <v>4.5535187597513321E-2</v>
      </c>
      <c r="AS42" s="34">
        <f>$Q$28/'Fixed data'!$C$7</f>
        <v>4.5535187597513321E-2</v>
      </c>
      <c r="AT42" s="34">
        <f>$Q$28/'Fixed data'!$C$7</f>
        <v>4.5535187597513321E-2</v>
      </c>
      <c r="AU42" s="34">
        <f>$Q$28/'Fixed data'!$C$7</f>
        <v>4.5535187597513321E-2</v>
      </c>
      <c r="AV42" s="34">
        <f>$Q$28/'Fixed data'!$C$7</f>
        <v>4.5535187597513321E-2</v>
      </c>
      <c r="AW42" s="34">
        <f>$Q$28/'Fixed data'!$C$7</f>
        <v>4.5535187597513321E-2</v>
      </c>
      <c r="AX42" s="34">
        <f>$Q$28/'Fixed data'!$C$7</f>
        <v>4.5535187597513321E-2</v>
      </c>
      <c r="AY42" s="34">
        <f>$Q$28/'Fixed data'!$C$7</f>
        <v>4.5535187597513321E-2</v>
      </c>
      <c r="AZ42" s="34">
        <f>$Q$28/'Fixed data'!$C$7</f>
        <v>4.5535187597513321E-2</v>
      </c>
      <c r="BA42" s="34">
        <f>$Q$28/'Fixed data'!$C$7</f>
        <v>4.5535187597513321E-2</v>
      </c>
      <c r="BB42" s="34">
        <f>$Q$28/'Fixed data'!$C$7</f>
        <v>4.5535187597513321E-2</v>
      </c>
      <c r="BC42" s="34">
        <f>$Q$28/'Fixed data'!$C$7</f>
        <v>4.5535187597513321E-2</v>
      </c>
      <c r="BD42" s="34">
        <f>$Q$28/'Fixed data'!$C$7</f>
        <v>4.5535187597513321E-2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4.7159038130126903E-2</v>
      </c>
      <c r="T43" s="34">
        <f>$R$28/'Fixed data'!$C$7</f>
        <v>4.7159038130126903E-2</v>
      </c>
      <c r="U43" s="34">
        <f>$R$28/'Fixed data'!$C$7</f>
        <v>4.7159038130126903E-2</v>
      </c>
      <c r="V43" s="34">
        <f>$R$28/'Fixed data'!$C$7</f>
        <v>4.7159038130126903E-2</v>
      </c>
      <c r="W43" s="34">
        <f>$R$28/'Fixed data'!$C$7</f>
        <v>4.7159038130126903E-2</v>
      </c>
      <c r="X43" s="34">
        <f>$R$28/'Fixed data'!$C$7</f>
        <v>4.7159038130126903E-2</v>
      </c>
      <c r="Y43" s="34">
        <f>$R$28/'Fixed data'!$C$7</f>
        <v>4.7159038130126903E-2</v>
      </c>
      <c r="Z43" s="34">
        <f>$R$28/'Fixed data'!$C$7</f>
        <v>4.7159038130126903E-2</v>
      </c>
      <c r="AA43" s="34">
        <f>$R$28/'Fixed data'!$C$7</f>
        <v>4.7159038130126903E-2</v>
      </c>
      <c r="AB43" s="34">
        <f>$R$28/'Fixed data'!$C$7</f>
        <v>4.7159038130126903E-2</v>
      </c>
      <c r="AC43" s="34">
        <f>$R$28/'Fixed data'!$C$7</f>
        <v>4.7159038130126903E-2</v>
      </c>
      <c r="AD43" s="34">
        <f>$R$28/'Fixed data'!$C$7</f>
        <v>4.7159038130126903E-2</v>
      </c>
      <c r="AE43" s="34">
        <f>$R$28/'Fixed data'!$C$7</f>
        <v>4.7159038130126903E-2</v>
      </c>
      <c r="AF43" s="34">
        <f>$R$28/'Fixed data'!$C$7</f>
        <v>4.7159038130126903E-2</v>
      </c>
      <c r="AG43" s="34">
        <f>$R$28/'Fixed data'!$C$7</f>
        <v>4.7159038130126903E-2</v>
      </c>
      <c r="AH43" s="34">
        <f>$R$28/'Fixed data'!$C$7</f>
        <v>4.7159038130126903E-2</v>
      </c>
      <c r="AI43" s="34">
        <f>$R$28/'Fixed data'!$C$7</f>
        <v>4.7159038130126903E-2</v>
      </c>
      <c r="AJ43" s="34">
        <f>$R$28/'Fixed data'!$C$7</f>
        <v>4.7159038130126903E-2</v>
      </c>
      <c r="AK43" s="34">
        <f>$R$28/'Fixed data'!$C$7</f>
        <v>4.7159038130126903E-2</v>
      </c>
      <c r="AL43" s="34">
        <f>$R$28/'Fixed data'!$C$7</f>
        <v>4.7159038130126903E-2</v>
      </c>
      <c r="AM43" s="34">
        <f>$R$28/'Fixed data'!$C$7</f>
        <v>4.7159038130126903E-2</v>
      </c>
      <c r="AN43" s="34">
        <f>$R$28/'Fixed data'!$C$7</f>
        <v>4.7159038130126903E-2</v>
      </c>
      <c r="AO43" s="34">
        <f>$R$28/'Fixed data'!$C$7</f>
        <v>4.7159038130126903E-2</v>
      </c>
      <c r="AP43" s="34">
        <f>$R$28/'Fixed data'!$C$7</f>
        <v>4.7159038130126903E-2</v>
      </c>
      <c r="AQ43" s="34">
        <f>$R$28/'Fixed data'!$C$7</f>
        <v>4.7159038130126903E-2</v>
      </c>
      <c r="AR43" s="34">
        <f>$R$28/'Fixed data'!$C$7</f>
        <v>4.7159038130126903E-2</v>
      </c>
      <c r="AS43" s="34">
        <f>$R$28/'Fixed data'!$C$7</f>
        <v>4.7159038130126903E-2</v>
      </c>
      <c r="AT43" s="34">
        <f>$R$28/'Fixed data'!$C$7</f>
        <v>4.7159038130126903E-2</v>
      </c>
      <c r="AU43" s="34">
        <f>$R$28/'Fixed data'!$C$7</f>
        <v>4.7159038130126903E-2</v>
      </c>
      <c r="AV43" s="34">
        <f>$R$28/'Fixed data'!$C$7</f>
        <v>4.7159038130126903E-2</v>
      </c>
      <c r="AW43" s="34">
        <f>$R$28/'Fixed data'!$C$7</f>
        <v>4.7159038130126903E-2</v>
      </c>
      <c r="AX43" s="34">
        <f>$R$28/'Fixed data'!$C$7</f>
        <v>4.7159038130126903E-2</v>
      </c>
      <c r="AY43" s="34">
        <f>$R$28/'Fixed data'!$C$7</f>
        <v>4.7159038130126903E-2</v>
      </c>
      <c r="AZ43" s="34">
        <f>$R$28/'Fixed data'!$C$7</f>
        <v>4.7159038130126903E-2</v>
      </c>
      <c r="BA43" s="34">
        <f>$R$28/'Fixed data'!$C$7</f>
        <v>4.7159038130126903E-2</v>
      </c>
      <c r="BB43" s="34">
        <f>$R$28/'Fixed data'!$C$7</f>
        <v>4.7159038130126903E-2</v>
      </c>
      <c r="BC43" s="34">
        <f>$R$28/'Fixed data'!$C$7</f>
        <v>4.7159038130126903E-2</v>
      </c>
      <c r="BD43" s="34">
        <f>$R$28/'Fixed data'!$C$7</f>
        <v>4.7159038130126903E-2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4.8664321875246878E-2</v>
      </c>
      <c r="U44" s="34">
        <f>$S$28/'Fixed data'!$C$7</f>
        <v>4.8664321875246878E-2</v>
      </c>
      <c r="V44" s="34">
        <f>$S$28/'Fixed data'!$C$7</f>
        <v>4.8664321875246878E-2</v>
      </c>
      <c r="W44" s="34">
        <f>$S$28/'Fixed data'!$C$7</f>
        <v>4.8664321875246878E-2</v>
      </c>
      <c r="X44" s="34">
        <f>$S$28/'Fixed data'!$C$7</f>
        <v>4.8664321875246878E-2</v>
      </c>
      <c r="Y44" s="34">
        <f>$S$28/'Fixed data'!$C$7</f>
        <v>4.8664321875246878E-2</v>
      </c>
      <c r="Z44" s="34">
        <f>$S$28/'Fixed data'!$C$7</f>
        <v>4.8664321875246878E-2</v>
      </c>
      <c r="AA44" s="34">
        <f>$S$28/'Fixed data'!$C$7</f>
        <v>4.8664321875246878E-2</v>
      </c>
      <c r="AB44" s="34">
        <f>$S$28/'Fixed data'!$C$7</f>
        <v>4.8664321875246878E-2</v>
      </c>
      <c r="AC44" s="34">
        <f>$S$28/'Fixed data'!$C$7</f>
        <v>4.8664321875246878E-2</v>
      </c>
      <c r="AD44" s="34">
        <f>$S$28/'Fixed data'!$C$7</f>
        <v>4.8664321875246878E-2</v>
      </c>
      <c r="AE44" s="34">
        <f>$S$28/'Fixed data'!$C$7</f>
        <v>4.8664321875246878E-2</v>
      </c>
      <c r="AF44" s="34">
        <f>$S$28/'Fixed data'!$C$7</f>
        <v>4.8664321875246878E-2</v>
      </c>
      <c r="AG44" s="34">
        <f>$S$28/'Fixed data'!$C$7</f>
        <v>4.8664321875246878E-2</v>
      </c>
      <c r="AH44" s="34">
        <f>$S$28/'Fixed data'!$C$7</f>
        <v>4.8664321875246878E-2</v>
      </c>
      <c r="AI44" s="34">
        <f>$S$28/'Fixed data'!$C$7</f>
        <v>4.8664321875246878E-2</v>
      </c>
      <c r="AJ44" s="34">
        <f>$S$28/'Fixed data'!$C$7</f>
        <v>4.8664321875246878E-2</v>
      </c>
      <c r="AK44" s="34">
        <f>$S$28/'Fixed data'!$C$7</f>
        <v>4.8664321875246878E-2</v>
      </c>
      <c r="AL44" s="34">
        <f>$S$28/'Fixed data'!$C$7</f>
        <v>4.8664321875246878E-2</v>
      </c>
      <c r="AM44" s="34">
        <f>$S$28/'Fixed data'!$C$7</f>
        <v>4.8664321875246878E-2</v>
      </c>
      <c r="AN44" s="34">
        <f>$S$28/'Fixed data'!$C$7</f>
        <v>4.8664321875246878E-2</v>
      </c>
      <c r="AO44" s="34">
        <f>$S$28/'Fixed data'!$C$7</f>
        <v>4.8664321875246878E-2</v>
      </c>
      <c r="AP44" s="34">
        <f>$S$28/'Fixed data'!$C$7</f>
        <v>4.8664321875246878E-2</v>
      </c>
      <c r="AQ44" s="34">
        <f>$S$28/'Fixed data'!$C$7</f>
        <v>4.8664321875246878E-2</v>
      </c>
      <c r="AR44" s="34">
        <f>$S$28/'Fixed data'!$C$7</f>
        <v>4.8664321875246878E-2</v>
      </c>
      <c r="AS44" s="34">
        <f>$S$28/'Fixed data'!$C$7</f>
        <v>4.8664321875246878E-2</v>
      </c>
      <c r="AT44" s="34">
        <f>$S$28/'Fixed data'!$C$7</f>
        <v>4.8664321875246878E-2</v>
      </c>
      <c r="AU44" s="34">
        <f>$S$28/'Fixed data'!$C$7</f>
        <v>4.8664321875246878E-2</v>
      </c>
      <c r="AV44" s="34">
        <f>$S$28/'Fixed data'!$C$7</f>
        <v>4.8664321875246878E-2</v>
      </c>
      <c r="AW44" s="34">
        <f>$S$28/'Fixed data'!$C$7</f>
        <v>4.8664321875246878E-2</v>
      </c>
      <c r="AX44" s="34">
        <f>$S$28/'Fixed data'!$C$7</f>
        <v>4.8664321875246878E-2</v>
      </c>
      <c r="AY44" s="34">
        <f>$S$28/'Fixed data'!$C$7</f>
        <v>4.8664321875246878E-2</v>
      </c>
      <c r="AZ44" s="34">
        <f>$S$28/'Fixed data'!$C$7</f>
        <v>4.8664321875246878E-2</v>
      </c>
      <c r="BA44" s="34">
        <f>$S$28/'Fixed data'!$C$7</f>
        <v>4.8664321875246878E-2</v>
      </c>
      <c r="BB44" s="34">
        <f>$S$28/'Fixed data'!$C$7</f>
        <v>4.8664321875246878E-2</v>
      </c>
      <c r="BC44" s="34">
        <f>$S$28/'Fixed data'!$C$7</f>
        <v>4.8664321875246878E-2</v>
      </c>
      <c r="BD44" s="34">
        <f>$S$28/'Fixed data'!$C$7</f>
        <v>4.8664321875246878E-2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5.0041828534209389E-2</v>
      </c>
      <c r="V45" s="34">
        <f>$T$28/'Fixed data'!$C$7</f>
        <v>5.0041828534209389E-2</v>
      </c>
      <c r="W45" s="34">
        <f>$T$28/'Fixed data'!$C$7</f>
        <v>5.0041828534209389E-2</v>
      </c>
      <c r="X45" s="34">
        <f>$T$28/'Fixed data'!$C$7</f>
        <v>5.0041828534209389E-2</v>
      </c>
      <c r="Y45" s="34">
        <f>$T$28/'Fixed data'!$C$7</f>
        <v>5.0041828534209389E-2</v>
      </c>
      <c r="Z45" s="34">
        <f>$T$28/'Fixed data'!$C$7</f>
        <v>5.0041828534209389E-2</v>
      </c>
      <c r="AA45" s="34">
        <f>$T$28/'Fixed data'!$C$7</f>
        <v>5.0041828534209389E-2</v>
      </c>
      <c r="AB45" s="34">
        <f>$T$28/'Fixed data'!$C$7</f>
        <v>5.0041828534209389E-2</v>
      </c>
      <c r="AC45" s="34">
        <f>$T$28/'Fixed data'!$C$7</f>
        <v>5.0041828534209389E-2</v>
      </c>
      <c r="AD45" s="34">
        <f>$T$28/'Fixed data'!$C$7</f>
        <v>5.0041828534209389E-2</v>
      </c>
      <c r="AE45" s="34">
        <f>$T$28/'Fixed data'!$C$7</f>
        <v>5.0041828534209389E-2</v>
      </c>
      <c r="AF45" s="34">
        <f>$T$28/'Fixed data'!$C$7</f>
        <v>5.0041828534209389E-2</v>
      </c>
      <c r="AG45" s="34">
        <f>$T$28/'Fixed data'!$C$7</f>
        <v>5.0041828534209389E-2</v>
      </c>
      <c r="AH45" s="34">
        <f>$T$28/'Fixed data'!$C$7</f>
        <v>5.0041828534209389E-2</v>
      </c>
      <c r="AI45" s="34">
        <f>$T$28/'Fixed data'!$C$7</f>
        <v>5.0041828534209389E-2</v>
      </c>
      <c r="AJ45" s="34">
        <f>$T$28/'Fixed data'!$C$7</f>
        <v>5.0041828534209389E-2</v>
      </c>
      <c r="AK45" s="34">
        <f>$T$28/'Fixed data'!$C$7</f>
        <v>5.0041828534209389E-2</v>
      </c>
      <c r="AL45" s="34">
        <f>$T$28/'Fixed data'!$C$7</f>
        <v>5.0041828534209389E-2</v>
      </c>
      <c r="AM45" s="34">
        <f>$T$28/'Fixed data'!$C$7</f>
        <v>5.0041828534209389E-2</v>
      </c>
      <c r="AN45" s="34">
        <f>$T$28/'Fixed data'!$C$7</f>
        <v>5.0041828534209389E-2</v>
      </c>
      <c r="AO45" s="34">
        <f>$T$28/'Fixed data'!$C$7</f>
        <v>5.0041828534209389E-2</v>
      </c>
      <c r="AP45" s="34">
        <f>$T$28/'Fixed data'!$C$7</f>
        <v>5.0041828534209389E-2</v>
      </c>
      <c r="AQ45" s="34">
        <f>$T$28/'Fixed data'!$C$7</f>
        <v>5.0041828534209389E-2</v>
      </c>
      <c r="AR45" s="34">
        <f>$T$28/'Fixed data'!$C$7</f>
        <v>5.0041828534209389E-2</v>
      </c>
      <c r="AS45" s="34">
        <f>$T$28/'Fixed data'!$C$7</f>
        <v>5.0041828534209389E-2</v>
      </c>
      <c r="AT45" s="34">
        <f>$T$28/'Fixed data'!$C$7</f>
        <v>5.0041828534209389E-2</v>
      </c>
      <c r="AU45" s="34">
        <f>$T$28/'Fixed data'!$C$7</f>
        <v>5.0041828534209389E-2</v>
      </c>
      <c r="AV45" s="34">
        <f>$T$28/'Fixed data'!$C$7</f>
        <v>5.0041828534209389E-2</v>
      </c>
      <c r="AW45" s="34">
        <f>$T$28/'Fixed data'!$C$7</f>
        <v>5.0041828534209389E-2</v>
      </c>
      <c r="AX45" s="34">
        <f>$T$28/'Fixed data'!$C$7</f>
        <v>5.0041828534209389E-2</v>
      </c>
      <c r="AY45" s="34">
        <f>$T$28/'Fixed data'!$C$7</f>
        <v>5.0041828534209389E-2</v>
      </c>
      <c r="AZ45" s="34">
        <f>$T$28/'Fixed data'!$C$7</f>
        <v>5.0041828534209389E-2</v>
      </c>
      <c r="BA45" s="34">
        <f>$T$28/'Fixed data'!$C$7</f>
        <v>5.0041828534209389E-2</v>
      </c>
      <c r="BB45" s="34">
        <f>$T$28/'Fixed data'!$C$7</f>
        <v>5.0041828534209389E-2</v>
      </c>
      <c r="BC45" s="34">
        <f>$T$28/'Fixed data'!$C$7</f>
        <v>5.0041828534209389E-2</v>
      </c>
      <c r="BD45" s="34">
        <f>$T$28/'Fixed data'!$C$7</f>
        <v>5.0041828534209389E-2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5.1256391665588708E-2</v>
      </c>
      <c r="W46" s="34">
        <f>$U$28/'Fixed data'!$C$7</f>
        <v>5.1256391665588708E-2</v>
      </c>
      <c r="X46" s="34">
        <f>$U$28/'Fixed data'!$C$7</f>
        <v>5.1256391665588708E-2</v>
      </c>
      <c r="Y46" s="34">
        <f>$U$28/'Fixed data'!$C$7</f>
        <v>5.1256391665588708E-2</v>
      </c>
      <c r="Z46" s="34">
        <f>$U$28/'Fixed data'!$C$7</f>
        <v>5.1256391665588708E-2</v>
      </c>
      <c r="AA46" s="34">
        <f>$U$28/'Fixed data'!$C$7</f>
        <v>5.1256391665588708E-2</v>
      </c>
      <c r="AB46" s="34">
        <f>$U$28/'Fixed data'!$C$7</f>
        <v>5.1256391665588708E-2</v>
      </c>
      <c r="AC46" s="34">
        <f>$U$28/'Fixed data'!$C$7</f>
        <v>5.1256391665588708E-2</v>
      </c>
      <c r="AD46" s="34">
        <f>$U$28/'Fixed data'!$C$7</f>
        <v>5.1256391665588708E-2</v>
      </c>
      <c r="AE46" s="34">
        <f>$U$28/'Fixed data'!$C$7</f>
        <v>5.1256391665588708E-2</v>
      </c>
      <c r="AF46" s="34">
        <f>$U$28/'Fixed data'!$C$7</f>
        <v>5.1256391665588708E-2</v>
      </c>
      <c r="AG46" s="34">
        <f>$U$28/'Fixed data'!$C$7</f>
        <v>5.1256391665588708E-2</v>
      </c>
      <c r="AH46" s="34">
        <f>$U$28/'Fixed data'!$C$7</f>
        <v>5.1256391665588708E-2</v>
      </c>
      <c r="AI46" s="34">
        <f>$U$28/'Fixed data'!$C$7</f>
        <v>5.1256391665588708E-2</v>
      </c>
      <c r="AJ46" s="34">
        <f>$U$28/'Fixed data'!$C$7</f>
        <v>5.1256391665588708E-2</v>
      </c>
      <c r="AK46" s="34">
        <f>$U$28/'Fixed data'!$C$7</f>
        <v>5.1256391665588708E-2</v>
      </c>
      <c r="AL46" s="34">
        <f>$U$28/'Fixed data'!$C$7</f>
        <v>5.1256391665588708E-2</v>
      </c>
      <c r="AM46" s="34">
        <f>$U$28/'Fixed data'!$C$7</f>
        <v>5.1256391665588708E-2</v>
      </c>
      <c r="AN46" s="34">
        <f>$U$28/'Fixed data'!$C$7</f>
        <v>5.1256391665588708E-2</v>
      </c>
      <c r="AO46" s="34">
        <f>$U$28/'Fixed data'!$C$7</f>
        <v>5.1256391665588708E-2</v>
      </c>
      <c r="AP46" s="34">
        <f>$U$28/'Fixed data'!$C$7</f>
        <v>5.1256391665588708E-2</v>
      </c>
      <c r="AQ46" s="34">
        <f>$U$28/'Fixed data'!$C$7</f>
        <v>5.1256391665588708E-2</v>
      </c>
      <c r="AR46" s="34">
        <f>$U$28/'Fixed data'!$C$7</f>
        <v>5.1256391665588708E-2</v>
      </c>
      <c r="AS46" s="34">
        <f>$U$28/'Fixed data'!$C$7</f>
        <v>5.1256391665588708E-2</v>
      </c>
      <c r="AT46" s="34">
        <f>$U$28/'Fixed data'!$C$7</f>
        <v>5.1256391665588708E-2</v>
      </c>
      <c r="AU46" s="34">
        <f>$U$28/'Fixed data'!$C$7</f>
        <v>5.1256391665588708E-2</v>
      </c>
      <c r="AV46" s="34">
        <f>$U$28/'Fixed data'!$C$7</f>
        <v>5.1256391665588708E-2</v>
      </c>
      <c r="AW46" s="34">
        <f>$U$28/'Fixed data'!$C$7</f>
        <v>5.1256391665588708E-2</v>
      </c>
      <c r="AX46" s="34">
        <f>$U$28/'Fixed data'!$C$7</f>
        <v>5.1256391665588708E-2</v>
      </c>
      <c r="AY46" s="34">
        <f>$U$28/'Fixed data'!$C$7</f>
        <v>5.1256391665588708E-2</v>
      </c>
      <c r="AZ46" s="34">
        <f>$U$28/'Fixed data'!$C$7</f>
        <v>5.1256391665588708E-2</v>
      </c>
      <c r="BA46" s="34">
        <f>$U$28/'Fixed data'!$C$7</f>
        <v>5.1256391665588708E-2</v>
      </c>
      <c r="BB46" s="34">
        <f>$U$28/'Fixed data'!$C$7</f>
        <v>5.1256391665588708E-2</v>
      </c>
      <c r="BC46" s="34">
        <f>$U$28/'Fixed data'!$C$7</f>
        <v>5.1256391665588708E-2</v>
      </c>
      <c r="BD46" s="34">
        <f>$U$28/'Fixed data'!$C$7</f>
        <v>5.1256391665588708E-2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5.2321479358931063E-2</v>
      </c>
      <c r="X47" s="34">
        <f>$V$28/'Fixed data'!$C$7</f>
        <v>5.2321479358931063E-2</v>
      </c>
      <c r="Y47" s="34">
        <f>$V$28/'Fixed data'!$C$7</f>
        <v>5.2321479358931063E-2</v>
      </c>
      <c r="Z47" s="34">
        <f>$V$28/'Fixed data'!$C$7</f>
        <v>5.2321479358931063E-2</v>
      </c>
      <c r="AA47" s="34">
        <f>$V$28/'Fixed data'!$C$7</f>
        <v>5.2321479358931063E-2</v>
      </c>
      <c r="AB47" s="34">
        <f>$V$28/'Fixed data'!$C$7</f>
        <v>5.2321479358931063E-2</v>
      </c>
      <c r="AC47" s="34">
        <f>$V$28/'Fixed data'!$C$7</f>
        <v>5.2321479358931063E-2</v>
      </c>
      <c r="AD47" s="34">
        <f>$V$28/'Fixed data'!$C$7</f>
        <v>5.2321479358931063E-2</v>
      </c>
      <c r="AE47" s="34">
        <f>$V$28/'Fixed data'!$C$7</f>
        <v>5.2321479358931063E-2</v>
      </c>
      <c r="AF47" s="34">
        <f>$V$28/'Fixed data'!$C$7</f>
        <v>5.2321479358931063E-2</v>
      </c>
      <c r="AG47" s="34">
        <f>$V$28/'Fixed data'!$C$7</f>
        <v>5.2321479358931063E-2</v>
      </c>
      <c r="AH47" s="34">
        <f>$V$28/'Fixed data'!$C$7</f>
        <v>5.2321479358931063E-2</v>
      </c>
      <c r="AI47" s="34">
        <f>$V$28/'Fixed data'!$C$7</f>
        <v>5.2321479358931063E-2</v>
      </c>
      <c r="AJ47" s="34">
        <f>$V$28/'Fixed data'!$C$7</f>
        <v>5.2321479358931063E-2</v>
      </c>
      <c r="AK47" s="34">
        <f>$V$28/'Fixed data'!$C$7</f>
        <v>5.2321479358931063E-2</v>
      </c>
      <c r="AL47" s="34">
        <f>$V$28/'Fixed data'!$C$7</f>
        <v>5.2321479358931063E-2</v>
      </c>
      <c r="AM47" s="34">
        <f>$V$28/'Fixed data'!$C$7</f>
        <v>5.2321479358931063E-2</v>
      </c>
      <c r="AN47" s="34">
        <f>$V$28/'Fixed data'!$C$7</f>
        <v>5.2321479358931063E-2</v>
      </c>
      <c r="AO47" s="34">
        <f>$V$28/'Fixed data'!$C$7</f>
        <v>5.2321479358931063E-2</v>
      </c>
      <c r="AP47" s="34">
        <f>$V$28/'Fixed data'!$C$7</f>
        <v>5.2321479358931063E-2</v>
      </c>
      <c r="AQ47" s="34">
        <f>$V$28/'Fixed data'!$C$7</f>
        <v>5.2321479358931063E-2</v>
      </c>
      <c r="AR47" s="34">
        <f>$V$28/'Fixed data'!$C$7</f>
        <v>5.2321479358931063E-2</v>
      </c>
      <c r="AS47" s="34">
        <f>$V$28/'Fixed data'!$C$7</f>
        <v>5.2321479358931063E-2</v>
      </c>
      <c r="AT47" s="34">
        <f>$V$28/'Fixed data'!$C$7</f>
        <v>5.2321479358931063E-2</v>
      </c>
      <c r="AU47" s="34">
        <f>$V$28/'Fixed data'!$C$7</f>
        <v>5.2321479358931063E-2</v>
      </c>
      <c r="AV47" s="34">
        <f>$V$28/'Fixed data'!$C$7</f>
        <v>5.2321479358931063E-2</v>
      </c>
      <c r="AW47" s="34">
        <f>$V$28/'Fixed data'!$C$7</f>
        <v>5.2321479358931063E-2</v>
      </c>
      <c r="AX47" s="34">
        <f>$V$28/'Fixed data'!$C$7</f>
        <v>5.2321479358931063E-2</v>
      </c>
      <c r="AY47" s="34">
        <f>$V$28/'Fixed data'!$C$7</f>
        <v>5.2321479358931063E-2</v>
      </c>
      <c r="AZ47" s="34">
        <f>$V$28/'Fixed data'!$C$7</f>
        <v>5.2321479358931063E-2</v>
      </c>
      <c r="BA47" s="34">
        <f>$V$28/'Fixed data'!$C$7</f>
        <v>5.2321479358931063E-2</v>
      </c>
      <c r="BB47" s="34">
        <f>$V$28/'Fixed data'!$C$7</f>
        <v>5.2321479358931063E-2</v>
      </c>
      <c r="BC47" s="34">
        <f>$V$28/'Fixed data'!$C$7</f>
        <v>5.2321479358931063E-2</v>
      </c>
      <c r="BD47" s="34">
        <f>$V$28/'Fixed data'!$C$7</f>
        <v>5.2321479358931063E-2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5.321412261169544E-2</v>
      </c>
      <c r="Y48" s="34">
        <f>$W$28/'Fixed data'!$C$7</f>
        <v>5.321412261169544E-2</v>
      </c>
      <c r="Z48" s="34">
        <f>$W$28/'Fixed data'!$C$7</f>
        <v>5.321412261169544E-2</v>
      </c>
      <c r="AA48" s="34">
        <f>$W$28/'Fixed data'!$C$7</f>
        <v>5.321412261169544E-2</v>
      </c>
      <c r="AB48" s="34">
        <f>$W$28/'Fixed data'!$C$7</f>
        <v>5.321412261169544E-2</v>
      </c>
      <c r="AC48" s="34">
        <f>$W$28/'Fixed data'!$C$7</f>
        <v>5.321412261169544E-2</v>
      </c>
      <c r="AD48" s="34">
        <f>$W$28/'Fixed data'!$C$7</f>
        <v>5.321412261169544E-2</v>
      </c>
      <c r="AE48" s="34">
        <f>$W$28/'Fixed data'!$C$7</f>
        <v>5.321412261169544E-2</v>
      </c>
      <c r="AF48" s="34">
        <f>$W$28/'Fixed data'!$C$7</f>
        <v>5.321412261169544E-2</v>
      </c>
      <c r="AG48" s="34">
        <f>$W$28/'Fixed data'!$C$7</f>
        <v>5.321412261169544E-2</v>
      </c>
      <c r="AH48" s="34">
        <f>$W$28/'Fixed data'!$C$7</f>
        <v>5.321412261169544E-2</v>
      </c>
      <c r="AI48" s="34">
        <f>$W$28/'Fixed data'!$C$7</f>
        <v>5.321412261169544E-2</v>
      </c>
      <c r="AJ48" s="34">
        <f>$W$28/'Fixed data'!$C$7</f>
        <v>5.321412261169544E-2</v>
      </c>
      <c r="AK48" s="34">
        <f>$W$28/'Fixed data'!$C$7</f>
        <v>5.321412261169544E-2</v>
      </c>
      <c r="AL48" s="34">
        <f>$W$28/'Fixed data'!$C$7</f>
        <v>5.321412261169544E-2</v>
      </c>
      <c r="AM48" s="34">
        <f>$W$28/'Fixed data'!$C$7</f>
        <v>5.321412261169544E-2</v>
      </c>
      <c r="AN48" s="34">
        <f>$W$28/'Fixed data'!$C$7</f>
        <v>5.321412261169544E-2</v>
      </c>
      <c r="AO48" s="34">
        <f>$W$28/'Fixed data'!$C$7</f>
        <v>5.321412261169544E-2</v>
      </c>
      <c r="AP48" s="34">
        <f>$W$28/'Fixed data'!$C$7</f>
        <v>5.321412261169544E-2</v>
      </c>
      <c r="AQ48" s="34">
        <f>$W$28/'Fixed data'!$C$7</f>
        <v>5.321412261169544E-2</v>
      </c>
      <c r="AR48" s="34">
        <f>$W$28/'Fixed data'!$C$7</f>
        <v>5.321412261169544E-2</v>
      </c>
      <c r="AS48" s="34">
        <f>$W$28/'Fixed data'!$C$7</f>
        <v>5.321412261169544E-2</v>
      </c>
      <c r="AT48" s="34">
        <f>$W$28/'Fixed data'!$C$7</f>
        <v>5.321412261169544E-2</v>
      </c>
      <c r="AU48" s="34">
        <f>$W$28/'Fixed data'!$C$7</f>
        <v>5.321412261169544E-2</v>
      </c>
      <c r="AV48" s="34">
        <f>$W$28/'Fixed data'!$C$7</f>
        <v>5.321412261169544E-2</v>
      </c>
      <c r="AW48" s="34">
        <f>$W$28/'Fixed data'!$C$7</f>
        <v>5.321412261169544E-2</v>
      </c>
      <c r="AX48" s="34">
        <f>$W$28/'Fixed data'!$C$7</f>
        <v>5.321412261169544E-2</v>
      </c>
      <c r="AY48" s="34">
        <f>$W$28/'Fixed data'!$C$7</f>
        <v>5.321412261169544E-2</v>
      </c>
      <c r="AZ48" s="34">
        <f>$W$28/'Fixed data'!$C$7</f>
        <v>5.321412261169544E-2</v>
      </c>
      <c r="BA48" s="34">
        <f>$W$28/'Fixed data'!$C$7</f>
        <v>5.321412261169544E-2</v>
      </c>
      <c r="BB48" s="34">
        <f>$W$28/'Fixed data'!$C$7</f>
        <v>5.321412261169544E-2</v>
      </c>
      <c r="BC48" s="34">
        <f>$W$28/'Fixed data'!$C$7</f>
        <v>5.321412261169544E-2</v>
      </c>
      <c r="BD48" s="34">
        <f>$W$28/'Fixed data'!$C$7</f>
        <v>5.321412261169544E-2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5.3945196999493156E-2</v>
      </c>
      <c r="Z49" s="34">
        <f>$X$28/'Fixed data'!$C$7</f>
        <v>5.3945196999493156E-2</v>
      </c>
      <c r="AA49" s="34">
        <f>$X$28/'Fixed data'!$C$7</f>
        <v>5.3945196999493156E-2</v>
      </c>
      <c r="AB49" s="34">
        <f>$X$28/'Fixed data'!$C$7</f>
        <v>5.3945196999493156E-2</v>
      </c>
      <c r="AC49" s="34">
        <f>$X$28/'Fixed data'!$C$7</f>
        <v>5.3945196999493156E-2</v>
      </c>
      <c r="AD49" s="34">
        <f>$X$28/'Fixed data'!$C$7</f>
        <v>5.3945196999493156E-2</v>
      </c>
      <c r="AE49" s="34">
        <f>$X$28/'Fixed data'!$C$7</f>
        <v>5.3945196999493156E-2</v>
      </c>
      <c r="AF49" s="34">
        <f>$X$28/'Fixed data'!$C$7</f>
        <v>5.3945196999493156E-2</v>
      </c>
      <c r="AG49" s="34">
        <f>$X$28/'Fixed data'!$C$7</f>
        <v>5.3945196999493156E-2</v>
      </c>
      <c r="AH49" s="34">
        <f>$X$28/'Fixed data'!$C$7</f>
        <v>5.3945196999493156E-2</v>
      </c>
      <c r="AI49" s="34">
        <f>$X$28/'Fixed data'!$C$7</f>
        <v>5.3945196999493156E-2</v>
      </c>
      <c r="AJ49" s="34">
        <f>$X$28/'Fixed data'!$C$7</f>
        <v>5.3945196999493156E-2</v>
      </c>
      <c r="AK49" s="34">
        <f>$X$28/'Fixed data'!$C$7</f>
        <v>5.3945196999493156E-2</v>
      </c>
      <c r="AL49" s="34">
        <f>$X$28/'Fixed data'!$C$7</f>
        <v>5.3945196999493156E-2</v>
      </c>
      <c r="AM49" s="34">
        <f>$X$28/'Fixed data'!$C$7</f>
        <v>5.3945196999493156E-2</v>
      </c>
      <c r="AN49" s="34">
        <f>$X$28/'Fixed data'!$C$7</f>
        <v>5.3945196999493156E-2</v>
      </c>
      <c r="AO49" s="34">
        <f>$X$28/'Fixed data'!$C$7</f>
        <v>5.3945196999493156E-2</v>
      </c>
      <c r="AP49" s="34">
        <f>$X$28/'Fixed data'!$C$7</f>
        <v>5.3945196999493156E-2</v>
      </c>
      <c r="AQ49" s="34">
        <f>$X$28/'Fixed data'!$C$7</f>
        <v>5.3945196999493156E-2</v>
      </c>
      <c r="AR49" s="34">
        <f>$X$28/'Fixed data'!$C$7</f>
        <v>5.3945196999493156E-2</v>
      </c>
      <c r="AS49" s="34">
        <f>$X$28/'Fixed data'!$C$7</f>
        <v>5.3945196999493156E-2</v>
      </c>
      <c r="AT49" s="34">
        <f>$X$28/'Fixed data'!$C$7</f>
        <v>5.3945196999493156E-2</v>
      </c>
      <c r="AU49" s="34">
        <f>$X$28/'Fixed data'!$C$7</f>
        <v>5.3945196999493156E-2</v>
      </c>
      <c r="AV49" s="34">
        <f>$X$28/'Fixed data'!$C$7</f>
        <v>5.3945196999493156E-2</v>
      </c>
      <c r="AW49" s="34">
        <f>$X$28/'Fixed data'!$C$7</f>
        <v>5.3945196999493156E-2</v>
      </c>
      <c r="AX49" s="34">
        <f>$X$28/'Fixed data'!$C$7</f>
        <v>5.3945196999493156E-2</v>
      </c>
      <c r="AY49" s="34">
        <f>$X$28/'Fixed data'!$C$7</f>
        <v>5.3945196999493156E-2</v>
      </c>
      <c r="AZ49" s="34">
        <f>$X$28/'Fixed data'!$C$7</f>
        <v>5.3945196999493156E-2</v>
      </c>
      <c r="BA49" s="34">
        <f>$X$28/'Fixed data'!$C$7</f>
        <v>5.3945196999493156E-2</v>
      </c>
      <c r="BB49" s="34">
        <f>$X$28/'Fixed data'!$C$7</f>
        <v>5.3945196999493156E-2</v>
      </c>
      <c r="BC49" s="34">
        <f>$X$28/'Fixed data'!$C$7</f>
        <v>5.3945196999493156E-2</v>
      </c>
      <c r="BD49" s="34">
        <f>$X$28/'Fixed data'!$C$7</f>
        <v>5.3945196999493156E-2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5.450978588506751E-2</v>
      </c>
      <c r="AA50" s="34">
        <f>$Y$28/'Fixed data'!$C$7</f>
        <v>5.450978588506751E-2</v>
      </c>
      <c r="AB50" s="34">
        <f>$Y$28/'Fixed data'!$C$7</f>
        <v>5.450978588506751E-2</v>
      </c>
      <c r="AC50" s="34">
        <f>$Y$28/'Fixed data'!$C$7</f>
        <v>5.450978588506751E-2</v>
      </c>
      <c r="AD50" s="34">
        <f>$Y$28/'Fixed data'!$C$7</f>
        <v>5.450978588506751E-2</v>
      </c>
      <c r="AE50" s="34">
        <f>$Y$28/'Fixed data'!$C$7</f>
        <v>5.450978588506751E-2</v>
      </c>
      <c r="AF50" s="34">
        <f>$Y$28/'Fixed data'!$C$7</f>
        <v>5.450978588506751E-2</v>
      </c>
      <c r="AG50" s="34">
        <f>$Y$28/'Fixed data'!$C$7</f>
        <v>5.450978588506751E-2</v>
      </c>
      <c r="AH50" s="34">
        <f>$Y$28/'Fixed data'!$C$7</f>
        <v>5.450978588506751E-2</v>
      </c>
      <c r="AI50" s="34">
        <f>$Y$28/'Fixed data'!$C$7</f>
        <v>5.450978588506751E-2</v>
      </c>
      <c r="AJ50" s="34">
        <f>$Y$28/'Fixed data'!$C$7</f>
        <v>5.450978588506751E-2</v>
      </c>
      <c r="AK50" s="34">
        <f>$Y$28/'Fixed data'!$C$7</f>
        <v>5.450978588506751E-2</v>
      </c>
      <c r="AL50" s="34">
        <f>$Y$28/'Fixed data'!$C$7</f>
        <v>5.450978588506751E-2</v>
      </c>
      <c r="AM50" s="34">
        <f>$Y$28/'Fixed data'!$C$7</f>
        <v>5.450978588506751E-2</v>
      </c>
      <c r="AN50" s="34">
        <f>$Y$28/'Fixed data'!$C$7</f>
        <v>5.450978588506751E-2</v>
      </c>
      <c r="AO50" s="34">
        <f>$Y$28/'Fixed data'!$C$7</f>
        <v>5.450978588506751E-2</v>
      </c>
      <c r="AP50" s="34">
        <f>$Y$28/'Fixed data'!$C$7</f>
        <v>5.450978588506751E-2</v>
      </c>
      <c r="AQ50" s="34">
        <f>$Y$28/'Fixed data'!$C$7</f>
        <v>5.450978588506751E-2</v>
      </c>
      <c r="AR50" s="34">
        <f>$Y$28/'Fixed data'!$C$7</f>
        <v>5.450978588506751E-2</v>
      </c>
      <c r="AS50" s="34">
        <f>$Y$28/'Fixed data'!$C$7</f>
        <v>5.450978588506751E-2</v>
      </c>
      <c r="AT50" s="34">
        <f>$Y$28/'Fixed data'!$C$7</f>
        <v>5.450978588506751E-2</v>
      </c>
      <c r="AU50" s="34">
        <f>$Y$28/'Fixed data'!$C$7</f>
        <v>5.450978588506751E-2</v>
      </c>
      <c r="AV50" s="34">
        <f>$Y$28/'Fixed data'!$C$7</f>
        <v>5.450978588506751E-2</v>
      </c>
      <c r="AW50" s="34">
        <f>$Y$28/'Fixed data'!$C$7</f>
        <v>5.450978588506751E-2</v>
      </c>
      <c r="AX50" s="34">
        <f>$Y$28/'Fixed data'!$C$7</f>
        <v>5.450978588506751E-2</v>
      </c>
      <c r="AY50" s="34">
        <f>$Y$28/'Fixed data'!$C$7</f>
        <v>5.450978588506751E-2</v>
      </c>
      <c r="AZ50" s="34">
        <f>$Y$28/'Fixed data'!$C$7</f>
        <v>5.450978588506751E-2</v>
      </c>
      <c r="BA50" s="34">
        <f>$Y$28/'Fixed data'!$C$7</f>
        <v>5.450978588506751E-2</v>
      </c>
      <c r="BB50" s="34">
        <f>$Y$28/'Fixed data'!$C$7</f>
        <v>5.450978588506751E-2</v>
      </c>
      <c r="BC50" s="34">
        <f>$Y$28/'Fixed data'!$C$7</f>
        <v>5.450978588506751E-2</v>
      </c>
      <c r="BD50" s="34">
        <f>$Y$28/'Fixed data'!$C$7</f>
        <v>5.450978588506751E-2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5.4911526831620351E-2</v>
      </c>
      <c r="AB51" s="34">
        <f>$Z$28/'Fixed data'!$C$7</f>
        <v>5.4911526831620351E-2</v>
      </c>
      <c r="AC51" s="34">
        <f>$Z$28/'Fixed data'!$C$7</f>
        <v>5.4911526831620351E-2</v>
      </c>
      <c r="AD51" s="34">
        <f>$Z$28/'Fixed data'!$C$7</f>
        <v>5.4911526831620351E-2</v>
      </c>
      <c r="AE51" s="34">
        <f>$Z$28/'Fixed data'!$C$7</f>
        <v>5.4911526831620351E-2</v>
      </c>
      <c r="AF51" s="34">
        <f>$Z$28/'Fixed data'!$C$7</f>
        <v>5.4911526831620351E-2</v>
      </c>
      <c r="AG51" s="34">
        <f>$Z$28/'Fixed data'!$C$7</f>
        <v>5.4911526831620351E-2</v>
      </c>
      <c r="AH51" s="34">
        <f>$Z$28/'Fixed data'!$C$7</f>
        <v>5.4911526831620351E-2</v>
      </c>
      <c r="AI51" s="34">
        <f>$Z$28/'Fixed data'!$C$7</f>
        <v>5.4911526831620351E-2</v>
      </c>
      <c r="AJ51" s="34">
        <f>$Z$28/'Fixed data'!$C$7</f>
        <v>5.4911526831620351E-2</v>
      </c>
      <c r="AK51" s="34">
        <f>$Z$28/'Fixed data'!$C$7</f>
        <v>5.4911526831620351E-2</v>
      </c>
      <c r="AL51" s="34">
        <f>$Z$28/'Fixed data'!$C$7</f>
        <v>5.4911526831620351E-2</v>
      </c>
      <c r="AM51" s="34">
        <f>$Z$28/'Fixed data'!$C$7</f>
        <v>5.4911526831620351E-2</v>
      </c>
      <c r="AN51" s="34">
        <f>$Z$28/'Fixed data'!$C$7</f>
        <v>5.4911526831620351E-2</v>
      </c>
      <c r="AO51" s="34">
        <f>$Z$28/'Fixed data'!$C$7</f>
        <v>5.4911526831620351E-2</v>
      </c>
      <c r="AP51" s="34">
        <f>$Z$28/'Fixed data'!$C$7</f>
        <v>5.4911526831620351E-2</v>
      </c>
      <c r="AQ51" s="34">
        <f>$Z$28/'Fixed data'!$C$7</f>
        <v>5.4911526831620351E-2</v>
      </c>
      <c r="AR51" s="34">
        <f>$Z$28/'Fixed data'!$C$7</f>
        <v>5.4911526831620351E-2</v>
      </c>
      <c r="AS51" s="34">
        <f>$Z$28/'Fixed data'!$C$7</f>
        <v>5.4911526831620351E-2</v>
      </c>
      <c r="AT51" s="34">
        <f>$Z$28/'Fixed data'!$C$7</f>
        <v>5.4911526831620351E-2</v>
      </c>
      <c r="AU51" s="34">
        <f>$Z$28/'Fixed data'!$C$7</f>
        <v>5.4911526831620351E-2</v>
      </c>
      <c r="AV51" s="34">
        <f>$Z$28/'Fixed data'!$C$7</f>
        <v>5.4911526831620351E-2</v>
      </c>
      <c r="AW51" s="34">
        <f>$Z$28/'Fixed data'!$C$7</f>
        <v>5.4911526831620351E-2</v>
      </c>
      <c r="AX51" s="34">
        <f>$Z$28/'Fixed data'!$C$7</f>
        <v>5.4911526831620351E-2</v>
      </c>
      <c r="AY51" s="34">
        <f>$Z$28/'Fixed data'!$C$7</f>
        <v>5.4911526831620351E-2</v>
      </c>
      <c r="AZ51" s="34">
        <f>$Z$28/'Fixed data'!$C$7</f>
        <v>5.4911526831620351E-2</v>
      </c>
      <c r="BA51" s="34">
        <f>$Z$28/'Fixed data'!$C$7</f>
        <v>5.4911526831620351E-2</v>
      </c>
      <c r="BB51" s="34">
        <f>$Z$28/'Fixed data'!$C$7</f>
        <v>5.4911526831620351E-2</v>
      </c>
      <c r="BC51" s="34">
        <f>$Z$28/'Fixed data'!$C$7</f>
        <v>5.4911526831620351E-2</v>
      </c>
      <c r="BD51" s="34">
        <f>$Z$28/'Fixed data'!$C$7</f>
        <v>5.4911526831620351E-2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5.5172068415538011E-2</v>
      </c>
      <c r="AC52" s="34">
        <f>$AA$28/'Fixed data'!$C$7</f>
        <v>5.5172068415538011E-2</v>
      </c>
      <c r="AD52" s="34">
        <f>$AA$28/'Fixed data'!$C$7</f>
        <v>5.5172068415538011E-2</v>
      </c>
      <c r="AE52" s="34">
        <f>$AA$28/'Fixed data'!$C$7</f>
        <v>5.5172068415538011E-2</v>
      </c>
      <c r="AF52" s="34">
        <f>$AA$28/'Fixed data'!$C$7</f>
        <v>5.5172068415538011E-2</v>
      </c>
      <c r="AG52" s="34">
        <f>$AA$28/'Fixed data'!$C$7</f>
        <v>5.5172068415538011E-2</v>
      </c>
      <c r="AH52" s="34">
        <f>$AA$28/'Fixed data'!$C$7</f>
        <v>5.5172068415538011E-2</v>
      </c>
      <c r="AI52" s="34">
        <f>$AA$28/'Fixed data'!$C$7</f>
        <v>5.5172068415538011E-2</v>
      </c>
      <c r="AJ52" s="34">
        <f>$AA$28/'Fixed data'!$C$7</f>
        <v>5.5172068415538011E-2</v>
      </c>
      <c r="AK52" s="34">
        <f>$AA$28/'Fixed data'!$C$7</f>
        <v>5.5172068415538011E-2</v>
      </c>
      <c r="AL52" s="34">
        <f>$AA$28/'Fixed data'!$C$7</f>
        <v>5.5172068415538011E-2</v>
      </c>
      <c r="AM52" s="34">
        <f>$AA$28/'Fixed data'!$C$7</f>
        <v>5.5172068415538011E-2</v>
      </c>
      <c r="AN52" s="34">
        <f>$AA$28/'Fixed data'!$C$7</f>
        <v>5.5172068415538011E-2</v>
      </c>
      <c r="AO52" s="34">
        <f>$AA$28/'Fixed data'!$C$7</f>
        <v>5.5172068415538011E-2</v>
      </c>
      <c r="AP52" s="34">
        <f>$AA$28/'Fixed data'!$C$7</f>
        <v>5.5172068415538011E-2</v>
      </c>
      <c r="AQ52" s="34">
        <f>$AA$28/'Fixed data'!$C$7</f>
        <v>5.5172068415538011E-2</v>
      </c>
      <c r="AR52" s="34">
        <f>$AA$28/'Fixed data'!$C$7</f>
        <v>5.5172068415538011E-2</v>
      </c>
      <c r="AS52" s="34">
        <f>$AA$28/'Fixed data'!$C$7</f>
        <v>5.5172068415538011E-2</v>
      </c>
      <c r="AT52" s="34">
        <f>$AA$28/'Fixed data'!$C$7</f>
        <v>5.5172068415538011E-2</v>
      </c>
      <c r="AU52" s="34">
        <f>$AA$28/'Fixed data'!$C$7</f>
        <v>5.5172068415538011E-2</v>
      </c>
      <c r="AV52" s="34">
        <f>$AA$28/'Fixed data'!$C$7</f>
        <v>5.5172068415538011E-2</v>
      </c>
      <c r="AW52" s="34">
        <f>$AA$28/'Fixed data'!$C$7</f>
        <v>5.5172068415538011E-2</v>
      </c>
      <c r="AX52" s="34">
        <f>$AA$28/'Fixed data'!$C$7</f>
        <v>5.5172068415538011E-2</v>
      </c>
      <c r="AY52" s="34">
        <f>$AA$28/'Fixed data'!$C$7</f>
        <v>5.5172068415538011E-2</v>
      </c>
      <c r="AZ52" s="34">
        <f>$AA$28/'Fixed data'!$C$7</f>
        <v>5.5172068415538011E-2</v>
      </c>
      <c r="BA52" s="34">
        <f>$AA$28/'Fixed data'!$C$7</f>
        <v>5.5172068415538011E-2</v>
      </c>
      <c r="BB52" s="34">
        <f>$AA$28/'Fixed data'!$C$7</f>
        <v>5.5172068415538011E-2</v>
      </c>
      <c r="BC52" s="34">
        <f>$AA$28/'Fixed data'!$C$7</f>
        <v>5.5172068415538011E-2</v>
      </c>
      <c r="BD52" s="34">
        <f>$AA$28/'Fixed data'!$C$7</f>
        <v>5.5172068415538011E-2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5.5296589588652426E-2</v>
      </c>
      <c r="AD53" s="34">
        <f>$AB$28/'Fixed data'!$C$7</f>
        <v>5.5296589588652426E-2</v>
      </c>
      <c r="AE53" s="34">
        <f>$AB$28/'Fixed data'!$C$7</f>
        <v>5.5296589588652426E-2</v>
      </c>
      <c r="AF53" s="34">
        <f>$AB$28/'Fixed data'!$C$7</f>
        <v>5.5296589588652426E-2</v>
      </c>
      <c r="AG53" s="34">
        <f>$AB$28/'Fixed data'!$C$7</f>
        <v>5.5296589588652426E-2</v>
      </c>
      <c r="AH53" s="34">
        <f>$AB$28/'Fixed data'!$C$7</f>
        <v>5.5296589588652426E-2</v>
      </c>
      <c r="AI53" s="34">
        <f>$AB$28/'Fixed data'!$C$7</f>
        <v>5.5296589588652426E-2</v>
      </c>
      <c r="AJ53" s="34">
        <f>$AB$28/'Fixed data'!$C$7</f>
        <v>5.5296589588652426E-2</v>
      </c>
      <c r="AK53" s="34">
        <f>$AB$28/'Fixed data'!$C$7</f>
        <v>5.5296589588652426E-2</v>
      </c>
      <c r="AL53" s="34">
        <f>$AB$28/'Fixed data'!$C$7</f>
        <v>5.5296589588652426E-2</v>
      </c>
      <c r="AM53" s="34">
        <f>$AB$28/'Fixed data'!$C$7</f>
        <v>5.5296589588652426E-2</v>
      </c>
      <c r="AN53" s="34">
        <f>$AB$28/'Fixed data'!$C$7</f>
        <v>5.5296589588652426E-2</v>
      </c>
      <c r="AO53" s="34">
        <f>$AB$28/'Fixed data'!$C$7</f>
        <v>5.5296589588652426E-2</v>
      </c>
      <c r="AP53" s="34">
        <f>$AB$28/'Fixed data'!$C$7</f>
        <v>5.5296589588652426E-2</v>
      </c>
      <c r="AQ53" s="34">
        <f>$AB$28/'Fixed data'!$C$7</f>
        <v>5.5296589588652426E-2</v>
      </c>
      <c r="AR53" s="34">
        <f>$AB$28/'Fixed data'!$C$7</f>
        <v>5.5296589588652426E-2</v>
      </c>
      <c r="AS53" s="34">
        <f>$AB$28/'Fixed data'!$C$7</f>
        <v>5.5296589588652426E-2</v>
      </c>
      <c r="AT53" s="34">
        <f>$AB$28/'Fixed data'!$C$7</f>
        <v>5.5296589588652426E-2</v>
      </c>
      <c r="AU53" s="34">
        <f>$AB$28/'Fixed data'!$C$7</f>
        <v>5.5296589588652426E-2</v>
      </c>
      <c r="AV53" s="34">
        <f>$AB$28/'Fixed data'!$C$7</f>
        <v>5.5296589588652426E-2</v>
      </c>
      <c r="AW53" s="34">
        <f>$AB$28/'Fixed data'!$C$7</f>
        <v>5.5296589588652426E-2</v>
      </c>
      <c r="AX53" s="34">
        <f>$AB$28/'Fixed data'!$C$7</f>
        <v>5.5296589588652426E-2</v>
      </c>
      <c r="AY53" s="34">
        <f>$AB$28/'Fixed data'!$C$7</f>
        <v>5.5296589588652426E-2</v>
      </c>
      <c r="AZ53" s="34">
        <f>$AB$28/'Fixed data'!$C$7</f>
        <v>5.5296589588652426E-2</v>
      </c>
      <c r="BA53" s="34">
        <f>$AB$28/'Fixed data'!$C$7</f>
        <v>5.5296589588652426E-2</v>
      </c>
      <c r="BB53" s="34">
        <f>$AB$28/'Fixed data'!$C$7</f>
        <v>5.5296589588652426E-2</v>
      </c>
      <c r="BC53" s="34">
        <f>$AB$28/'Fixed data'!$C$7</f>
        <v>5.5296589588652426E-2</v>
      </c>
      <c r="BD53" s="34">
        <f>$AB$28/'Fixed data'!$C$7</f>
        <v>5.5296589588652426E-2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5.5350058202108657E-2</v>
      </c>
      <c r="AE54" s="34">
        <f>$AC$28/'Fixed data'!$C$7</f>
        <v>5.5350058202108657E-2</v>
      </c>
      <c r="AF54" s="34">
        <f>$AC$28/'Fixed data'!$C$7</f>
        <v>5.5350058202108657E-2</v>
      </c>
      <c r="AG54" s="34">
        <f>$AC$28/'Fixed data'!$C$7</f>
        <v>5.5350058202108657E-2</v>
      </c>
      <c r="AH54" s="34">
        <f>$AC$28/'Fixed data'!$C$7</f>
        <v>5.5350058202108657E-2</v>
      </c>
      <c r="AI54" s="34">
        <f>$AC$28/'Fixed data'!$C$7</f>
        <v>5.5350058202108657E-2</v>
      </c>
      <c r="AJ54" s="34">
        <f>$AC$28/'Fixed data'!$C$7</f>
        <v>5.5350058202108657E-2</v>
      </c>
      <c r="AK54" s="34">
        <f>$AC$28/'Fixed data'!$C$7</f>
        <v>5.5350058202108657E-2</v>
      </c>
      <c r="AL54" s="34">
        <f>$AC$28/'Fixed data'!$C$7</f>
        <v>5.5350058202108657E-2</v>
      </c>
      <c r="AM54" s="34">
        <f>$AC$28/'Fixed data'!$C$7</f>
        <v>5.5350058202108657E-2</v>
      </c>
      <c r="AN54" s="34">
        <f>$AC$28/'Fixed data'!$C$7</f>
        <v>5.5350058202108657E-2</v>
      </c>
      <c r="AO54" s="34">
        <f>$AC$28/'Fixed data'!$C$7</f>
        <v>5.5350058202108657E-2</v>
      </c>
      <c r="AP54" s="34">
        <f>$AC$28/'Fixed data'!$C$7</f>
        <v>5.5350058202108657E-2</v>
      </c>
      <c r="AQ54" s="34">
        <f>$AC$28/'Fixed data'!$C$7</f>
        <v>5.5350058202108657E-2</v>
      </c>
      <c r="AR54" s="34">
        <f>$AC$28/'Fixed data'!$C$7</f>
        <v>5.5350058202108657E-2</v>
      </c>
      <c r="AS54" s="34">
        <f>$AC$28/'Fixed data'!$C$7</f>
        <v>5.5350058202108657E-2</v>
      </c>
      <c r="AT54" s="34">
        <f>$AC$28/'Fixed data'!$C$7</f>
        <v>5.5350058202108657E-2</v>
      </c>
      <c r="AU54" s="34">
        <f>$AC$28/'Fixed data'!$C$7</f>
        <v>5.5350058202108657E-2</v>
      </c>
      <c r="AV54" s="34">
        <f>$AC$28/'Fixed data'!$C$7</f>
        <v>5.5350058202108657E-2</v>
      </c>
      <c r="AW54" s="34">
        <f>$AC$28/'Fixed data'!$C$7</f>
        <v>5.5350058202108657E-2</v>
      </c>
      <c r="AX54" s="34">
        <f>$AC$28/'Fixed data'!$C$7</f>
        <v>5.5350058202108657E-2</v>
      </c>
      <c r="AY54" s="34">
        <f>$AC$28/'Fixed data'!$C$7</f>
        <v>5.5350058202108657E-2</v>
      </c>
      <c r="AZ54" s="34">
        <f>$AC$28/'Fixed data'!$C$7</f>
        <v>5.5350058202108657E-2</v>
      </c>
      <c r="BA54" s="34">
        <f>$AC$28/'Fixed data'!$C$7</f>
        <v>5.5350058202108657E-2</v>
      </c>
      <c r="BB54" s="34">
        <f>$AC$28/'Fixed data'!$C$7</f>
        <v>5.5350058202108657E-2</v>
      </c>
      <c r="BC54" s="34">
        <f>$AC$28/'Fixed data'!$C$7</f>
        <v>5.5350058202108657E-2</v>
      </c>
      <c r="BD54" s="34">
        <f>$AC$28/'Fixed data'!$C$7</f>
        <v>5.5350058202108657E-2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5.5367088192968004E-2</v>
      </c>
      <c r="AF55" s="34">
        <f>$AD$28/'Fixed data'!$C$7</f>
        <v>5.5367088192968004E-2</v>
      </c>
      <c r="AG55" s="34">
        <f>$AD$28/'Fixed data'!$C$7</f>
        <v>5.5367088192968004E-2</v>
      </c>
      <c r="AH55" s="34">
        <f>$AD$28/'Fixed data'!$C$7</f>
        <v>5.5367088192968004E-2</v>
      </c>
      <c r="AI55" s="34">
        <f>$AD$28/'Fixed data'!$C$7</f>
        <v>5.5367088192968004E-2</v>
      </c>
      <c r="AJ55" s="34">
        <f>$AD$28/'Fixed data'!$C$7</f>
        <v>5.5367088192968004E-2</v>
      </c>
      <c r="AK55" s="34">
        <f>$AD$28/'Fixed data'!$C$7</f>
        <v>5.5367088192968004E-2</v>
      </c>
      <c r="AL55" s="34">
        <f>$AD$28/'Fixed data'!$C$7</f>
        <v>5.5367088192968004E-2</v>
      </c>
      <c r="AM55" s="34">
        <f>$AD$28/'Fixed data'!$C$7</f>
        <v>5.5367088192968004E-2</v>
      </c>
      <c r="AN55" s="34">
        <f>$AD$28/'Fixed data'!$C$7</f>
        <v>5.5367088192968004E-2</v>
      </c>
      <c r="AO55" s="34">
        <f>$AD$28/'Fixed data'!$C$7</f>
        <v>5.5367088192968004E-2</v>
      </c>
      <c r="AP55" s="34">
        <f>$AD$28/'Fixed data'!$C$7</f>
        <v>5.5367088192968004E-2</v>
      </c>
      <c r="AQ55" s="34">
        <f>$AD$28/'Fixed data'!$C$7</f>
        <v>5.5367088192968004E-2</v>
      </c>
      <c r="AR55" s="34">
        <f>$AD$28/'Fixed data'!$C$7</f>
        <v>5.5367088192968004E-2</v>
      </c>
      <c r="AS55" s="34">
        <f>$AD$28/'Fixed data'!$C$7</f>
        <v>5.5367088192968004E-2</v>
      </c>
      <c r="AT55" s="34">
        <f>$AD$28/'Fixed data'!$C$7</f>
        <v>5.5367088192968004E-2</v>
      </c>
      <c r="AU55" s="34">
        <f>$AD$28/'Fixed data'!$C$7</f>
        <v>5.5367088192968004E-2</v>
      </c>
      <c r="AV55" s="34">
        <f>$AD$28/'Fixed data'!$C$7</f>
        <v>5.5367088192968004E-2</v>
      </c>
      <c r="AW55" s="34">
        <f>$AD$28/'Fixed data'!$C$7</f>
        <v>5.5367088192968004E-2</v>
      </c>
      <c r="AX55" s="34">
        <f>$AD$28/'Fixed data'!$C$7</f>
        <v>5.5367088192968004E-2</v>
      </c>
      <c r="AY55" s="34">
        <f>$AD$28/'Fixed data'!$C$7</f>
        <v>5.5367088192968004E-2</v>
      </c>
      <c r="AZ55" s="34">
        <f>$AD$28/'Fixed data'!$C$7</f>
        <v>5.5367088192968004E-2</v>
      </c>
      <c r="BA55" s="34">
        <f>$AD$28/'Fixed data'!$C$7</f>
        <v>5.5367088192968004E-2</v>
      </c>
      <c r="BB55" s="34">
        <f>$AD$28/'Fixed data'!$C$7</f>
        <v>5.5367088192968004E-2</v>
      </c>
      <c r="BC55" s="34">
        <f>$AD$28/'Fixed data'!$C$7</f>
        <v>5.5367088192968004E-2</v>
      </c>
      <c r="BD55" s="34">
        <f>$AD$28/'Fixed data'!$C$7</f>
        <v>5.5367088192968004E-2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5.5371368641085668E-2</v>
      </c>
      <c r="AG56" s="34">
        <f>$AE$28/'Fixed data'!$C$7</f>
        <v>5.5371368641085668E-2</v>
      </c>
      <c r="AH56" s="34">
        <f>$AE$28/'Fixed data'!$C$7</f>
        <v>5.5371368641085668E-2</v>
      </c>
      <c r="AI56" s="34">
        <f>$AE$28/'Fixed data'!$C$7</f>
        <v>5.5371368641085668E-2</v>
      </c>
      <c r="AJ56" s="34">
        <f>$AE$28/'Fixed data'!$C$7</f>
        <v>5.5371368641085668E-2</v>
      </c>
      <c r="AK56" s="34">
        <f>$AE$28/'Fixed data'!$C$7</f>
        <v>5.5371368641085668E-2</v>
      </c>
      <c r="AL56" s="34">
        <f>$AE$28/'Fixed data'!$C$7</f>
        <v>5.5371368641085668E-2</v>
      </c>
      <c r="AM56" s="34">
        <f>$AE$28/'Fixed data'!$C$7</f>
        <v>5.5371368641085668E-2</v>
      </c>
      <c r="AN56" s="34">
        <f>$AE$28/'Fixed data'!$C$7</f>
        <v>5.5371368641085668E-2</v>
      </c>
      <c r="AO56" s="34">
        <f>$AE$28/'Fixed data'!$C$7</f>
        <v>5.5371368641085668E-2</v>
      </c>
      <c r="AP56" s="34">
        <f>$AE$28/'Fixed data'!$C$7</f>
        <v>5.5371368641085668E-2</v>
      </c>
      <c r="AQ56" s="34">
        <f>$AE$28/'Fixed data'!$C$7</f>
        <v>5.5371368641085668E-2</v>
      </c>
      <c r="AR56" s="34">
        <f>$AE$28/'Fixed data'!$C$7</f>
        <v>5.5371368641085668E-2</v>
      </c>
      <c r="AS56" s="34">
        <f>$AE$28/'Fixed data'!$C$7</f>
        <v>5.5371368641085668E-2</v>
      </c>
      <c r="AT56" s="34">
        <f>$AE$28/'Fixed data'!$C$7</f>
        <v>5.5371368641085668E-2</v>
      </c>
      <c r="AU56" s="34">
        <f>$AE$28/'Fixed data'!$C$7</f>
        <v>5.5371368641085668E-2</v>
      </c>
      <c r="AV56" s="34">
        <f>$AE$28/'Fixed data'!$C$7</f>
        <v>5.5371368641085668E-2</v>
      </c>
      <c r="AW56" s="34">
        <f>$AE$28/'Fixed data'!$C$7</f>
        <v>5.5371368641085668E-2</v>
      </c>
      <c r="AX56" s="34">
        <f>$AE$28/'Fixed data'!$C$7</f>
        <v>5.5371368641085668E-2</v>
      </c>
      <c r="AY56" s="34">
        <f>$AE$28/'Fixed data'!$C$7</f>
        <v>5.5371368641085668E-2</v>
      </c>
      <c r="AZ56" s="34">
        <f>$AE$28/'Fixed data'!$C$7</f>
        <v>5.5371368641085668E-2</v>
      </c>
      <c r="BA56" s="34">
        <f>$AE$28/'Fixed data'!$C$7</f>
        <v>5.5371368641085668E-2</v>
      </c>
      <c r="BB56" s="34">
        <f>$AE$28/'Fixed data'!$C$7</f>
        <v>5.5371368641085668E-2</v>
      </c>
      <c r="BC56" s="34">
        <f>$AE$28/'Fixed data'!$C$7</f>
        <v>5.5371368641085668E-2</v>
      </c>
      <c r="BD56" s="34">
        <f>$AE$28/'Fixed data'!$C$7</f>
        <v>5.5371368641085668E-2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5.5372587525181684E-2</v>
      </c>
      <c r="AH57" s="34">
        <f>$AF$28/'Fixed data'!$C$7</f>
        <v>5.5372587525181684E-2</v>
      </c>
      <c r="AI57" s="34">
        <f>$AF$28/'Fixed data'!$C$7</f>
        <v>5.5372587525181684E-2</v>
      </c>
      <c r="AJ57" s="34">
        <f>$AF$28/'Fixed data'!$C$7</f>
        <v>5.5372587525181684E-2</v>
      </c>
      <c r="AK57" s="34">
        <f>$AF$28/'Fixed data'!$C$7</f>
        <v>5.5372587525181684E-2</v>
      </c>
      <c r="AL57" s="34">
        <f>$AF$28/'Fixed data'!$C$7</f>
        <v>5.5372587525181684E-2</v>
      </c>
      <c r="AM57" s="34">
        <f>$AF$28/'Fixed data'!$C$7</f>
        <v>5.5372587525181684E-2</v>
      </c>
      <c r="AN57" s="34">
        <f>$AF$28/'Fixed data'!$C$7</f>
        <v>5.5372587525181684E-2</v>
      </c>
      <c r="AO57" s="34">
        <f>$AF$28/'Fixed data'!$C$7</f>
        <v>5.5372587525181684E-2</v>
      </c>
      <c r="AP57" s="34">
        <f>$AF$28/'Fixed data'!$C$7</f>
        <v>5.5372587525181684E-2</v>
      </c>
      <c r="AQ57" s="34">
        <f>$AF$28/'Fixed data'!$C$7</f>
        <v>5.5372587525181684E-2</v>
      </c>
      <c r="AR57" s="34">
        <f>$AF$28/'Fixed data'!$C$7</f>
        <v>5.5372587525181684E-2</v>
      </c>
      <c r="AS57" s="34">
        <f>$AF$28/'Fixed data'!$C$7</f>
        <v>5.5372587525181684E-2</v>
      </c>
      <c r="AT57" s="34">
        <f>$AF$28/'Fixed data'!$C$7</f>
        <v>5.5372587525181684E-2</v>
      </c>
      <c r="AU57" s="34">
        <f>$AF$28/'Fixed data'!$C$7</f>
        <v>5.5372587525181684E-2</v>
      </c>
      <c r="AV57" s="34">
        <f>$AF$28/'Fixed data'!$C$7</f>
        <v>5.5372587525181684E-2</v>
      </c>
      <c r="AW57" s="34">
        <f>$AF$28/'Fixed data'!$C$7</f>
        <v>5.5372587525181684E-2</v>
      </c>
      <c r="AX57" s="34">
        <f>$AF$28/'Fixed data'!$C$7</f>
        <v>5.5372587525181684E-2</v>
      </c>
      <c r="AY57" s="34">
        <f>$AF$28/'Fixed data'!$C$7</f>
        <v>5.5372587525181684E-2</v>
      </c>
      <c r="AZ57" s="34">
        <f>$AF$28/'Fixed data'!$C$7</f>
        <v>5.5372587525181684E-2</v>
      </c>
      <c r="BA57" s="34">
        <f>$AF$28/'Fixed data'!$C$7</f>
        <v>5.5372587525181684E-2</v>
      </c>
      <c r="BB57" s="34">
        <f>$AF$28/'Fixed data'!$C$7</f>
        <v>5.5372587525181684E-2</v>
      </c>
      <c r="BC57" s="34">
        <f>$AF$28/'Fixed data'!$C$7</f>
        <v>5.5372587525181684E-2</v>
      </c>
      <c r="BD57" s="34">
        <f>$AF$28/'Fixed data'!$C$7</f>
        <v>5.5372587525181684E-2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5.5372587525181684E-2</v>
      </c>
      <c r="AI58" s="34">
        <f>$AG$28/'Fixed data'!$C$7</f>
        <v>5.5372587525181684E-2</v>
      </c>
      <c r="AJ58" s="34">
        <f>$AG$28/'Fixed data'!$C$7</f>
        <v>5.5372587525181684E-2</v>
      </c>
      <c r="AK58" s="34">
        <f>$AG$28/'Fixed data'!$C$7</f>
        <v>5.5372587525181684E-2</v>
      </c>
      <c r="AL58" s="34">
        <f>$AG$28/'Fixed data'!$C$7</f>
        <v>5.5372587525181684E-2</v>
      </c>
      <c r="AM58" s="34">
        <f>$AG$28/'Fixed data'!$C$7</f>
        <v>5.5372587525181684E-2</v>
      </c>
      <c r="AN58" s="34">
        <f>$AG$28/'Fixed data'!$C$7</f>
        <v>5.5372587525181684E-2</v>
      </c>
      <c r="AO58" s="34">
        <f>$AG$28/'Fixed data'!$C$7</f>
        <v>5.5372587525181684E-2</v>
      </c>
      <c r="AP58" s="34">
        <f>$AG$28/'Fixed data'!$C$7</f>
        <v>5.5372587525181684E-2</v>
      </c>
      <c r="AQ58" s="34">
        <f>$AG$28/'Fixed data'!$C$7</f>
        <v>5.5372587525181684E-2</v>
      </c>
      <c r="AR58" s="34">
        <f>$AG$28/'Fixed data'!$C$7</f>
        <v>5.5372587525181684E-2</v>
      </c>
      <c r="AS58" s="34">
        <f>$AG$28/'Fixed data'!$C$7</f>
        <v>5.5372587525181684E-2</v>
      </c>
      <c r="AT58" s="34">
        <f>$AG$28/'Fixed data'!$C$7</f>
        <v>5.5372587525181684E-2</v>
      </c>
      <c r="AU58" s="34">
        <f>$AG$28/'Fixed data'!$C$7</f>
        <v>5.5372587525181684E-2</v>
      </c>
      <c r="AV58" s="34">
        <f>$AG$28/'Fixed data'!$C$7</f>
        <v>5.5372587525181684E-2</v>
      </c>
      <c r="AW58" s="34">
        <f>$AG$28/'Fixed data'!$C$7</f>
        <v>5.5372587525181684E-2</v>
      </c>
      <c r="AX58" s="34">
        <f>$AG$28/'Fixed data'!$C$7</f>
        <v>5.5372587525181684E-2</v>
      </c>
      <c r="AY58" s="34">
        <f>$AG$28/'Fixed data'!$C$7</f>
        <v>5.5372587525181684E-2</v>
      </c>
      <c r="AZ58" s="34">
        <f>$AG$28/'Fixed data'!$C$7</f>
        <v>5.5372587525181684E-2</v>
      </c>
      <c r="BA58" s="34">
        <f>$AG$28/'Fixed data'!$C$7</f>
        <v>5.5372587525181684E-2</v>
      </c>
      <c r="BB58" s="34">
        <f>$AG$28/'Fixed data'!$C$7</f>
        <v>5.5372587525181684E-2</v>
      </c>
      <c r="BC58" s="34">
        <f>$AG$28/'Fixed data'!$C$7</f>
        <v>5.5372587525181684E-2</v>
      </c>
      <c r="BD58" s="34">
        <f>$AG$28/'Fixed data'!$C$7</f>
        <v>5.5372587525181684E-2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5.5372587525181684E-2</v>
      </c>
      <c r="AJ59" s="34">
        <f>$AH$28/'Fixed data'!$C$7</f>
        <v>5.5372587525181684E-2</v>
      </c>
      <c r="AK59" s="34">
        <f>$AH$28/'Fixed data'!$C$7</f>
        <v>5.5372587525181684E-2</v>
      </c>
      <c r="AL59" s="34">
        <f>$AH$28/'Fixed data'!$C$7</f>
        <v>5.5372587525181684E-2</v>
      </c>
      <c r="AM59" s="34">
        <f>$AH$28/'Fixed data'!$C$7</f>
        <v>5.5372587525181684E-2</v>
      </c>
      <c r="AN59" s="34">
        <f>$AH$28/'Fixed data'!$C$7</f>
        <v>5.5372587525181684E-2</v>
      </c>
      <c r="AO59" s="34">
        <f>$AH$28/'Fixed data'!$C$7</f>
        <v>5.5372587525181684E-2</v>
      </c>
      <c r="AP59" s="34">
        <f>$AH$28/'Fixed data'!$C$7</f>
        <v>5.5372587525181684E-2</v>
      </c>
      <c r="AQ59" s="34">
        <f>$AH$28/'Fixed data'!$C$7</f>
        <v>5.5372587525181684E-2</v>
      </c>
      <c r="AR59" s="34">
        <f>$AH$28/'Fixed data'!$C$7</f>
        <v>5.5372587525181684E-2</v>
      </c>
      <c r="AS59" s="34">
        <f>$AH$28/'Fixed data'!$C$7</f>
        <v>5.5372587525181684E-2</v>
      </c>
      <c r="AT59" s="34">
        <f>$AH$28/'Fixed data'!$C$7</f>
        <v>5.5372587525181684E-2</v>
      </c>
      <c r="AU59" s="34">
        <f>$AH$28/'Fixed data'!$C$7</f>
        <v>5.5372587525181684E-2</v>
      </c>
      <c r="AV59" s="34">
        <f>$AH$28/'Fixed data'!$C$7</f>
        <v>5.5372587525181684E-2</v>
      </c>
      <c r="AW59" s="34">
        <f>$AH$28/'Fixed data'!$C$7</f>
        <v>5.5372587525181684E-2</v>
      </c>
      <c r="AX59" s="34">
        <f>$AH$28/'Fixed data'!$C$7</f>
        <v>5.5372587525181684E-2</v>
      </c>
      <c r="AY59" s="34">
        <f>$AH$28/'Fixed data'!$C$7</f>
        <v>5.5372587525181684E-2</v>
      </c>
      <c r="AZ59" s="34">
        <f>$AH$28/'Fixed data'!$C$7</f>
        <v>5.5372587525181684E-2</v>
      </c>
      <c r="BA59" s="34">
        <f>$AH$28/'Fixed data'!$C$7</f>
        <v>5.5372587525181684E-2</v>
      </c>
      <c r="BB59" s="34">
        <f>$AH$28/'Fixed data'!$C$7</f>
        <v>5.5372587525181684E-2</v>
      </c>
      <c r="BC59" s="34">
        <f>$AH$28/'Fixed data'!$C$7</f>
        <v>5.5372587525181684E-2</v>
      </c>
      <c r="BD59" s="34">
        <f>$AH$28/'Fixed data'!$C$7</f>
        <v>5.5372587525181684E-2</v>
      </c>
    </row>
    <row r="60" spans="1:56" ht="16.5" collapsed="1" x14ac:dyDescent="0.35">
      <c r="A60" s="115"/>
      <c r="B60" s="9" t="s">
        <v>7</v>
      </c>
      <c r="C60" s="9" t="s">
        <v>61</v>
      </c>
      <c r="D60" s="9" t="s">
        <v>40</v>
      </c>
      <c r="E60" s="34">
        <f>SUM(E30:E59)</f>
        <v>0</v>
      </c>
      <c r="F60" s="34">
        <f t="shared" ref="F60:BD60" si="6">SUM(F30:F59)</f>
        <v>-1.8014222222222227E-2</v>
      </c>
      <c r="G60" s="34">
        <f t="shared" si="6"/>
        <v>-2.9079467743874349E-2</v>
      </c>
      <c r="H60" s="34">
        <f t="shared" si="6"/>
        <v>-3.3292946038934727E-2</v>
      </c>
      <c r="I60" s="34">
        <f t="shared" si="6"/>
        <v>-3.2456141559357742E-2</v>
      </c>
      <c r="J60" s="34">
        <f t="shared" si="6"/>
        <v>-2.7102532969722506E-2</v>
      </c>
      <c r="K60" s="34">
        <f t="shared" si="6"/>
        <v>-1.7641583456084749E-2</v>
      </c>
      <c r="L60" s="34">
        <f t="shared" si="6"/>
        <v>-4.2269403023679087E-3</v>
      </c>
      <c r="M60" s="34">
        <f t="shared" si="6"/>
        <v>1.301628274899058E-2</v>
      </c>
      <c r="N60" s="34">
        <f t="shared" si="6"/>
        <v>5.1009108211304041E-2</v>
      </c>
      <c r="O60" s="34">
        <f t="shared" si="6"/>
        <v>9.1031102252671511E-2</v>
      </c>
      <c r="P60" s="34">
        <f t="shared" si="6"/>
        <v>0.13299351040400198</v>
      </c>
      <c r="Q60" s="34">
        <f t="shared" si="6"/>
        <v>0.17679519402791277</v>
      </c>
      <c r="R60" s="34">
        <f t="shared" si="6"/>
        <v>0.22233038162542609</v>
      </c>
      <c r="S60" s="34">
        <f t="shared" si="6"/>
        <v>0.26948941975555302</v>
      </c>
      <c r="T60" s="34">
        <f t="shared" si="6"/>
        <v>0.3181537416307999</v>
      </c>
      <c r="U60" s="34">
        <f t="shared" si="6"/>
        <v>0.36819557016500931</v>
      </c>
      <c r="V60" s="34">
        <f t="shared" si="6"/>
        <v>0.41945196183059802</v>
      </c>
      <c r="W60" s="34">
        <f t="shared" si="6"/>
        <v>0.47177344118952907</v>
      </c>
      <c r="X60" s="34">
        <f t="shared" si="6"/>
        <v>0.52498756380122447</v>
      </c>
      <c r="Y60" s="34">
        <f t="shared" si="6"/>
        <v>0.57893276080071765</v>
      </c>
      <c r="Z60" s="34">
        <f t="shared" si="6"/>
        <v>0.63344254668578515</v>
      </c>
      <c r="AA60" s="34">
        <f t="shared" si="6"/>
        <v>0.68835407351740552</v>
      </c>
      <c r="AB60" s="34">
        <f t="shared" si="6"/>
        <v>0.74352614193294353</v>
      </c>
      <c r="AC60" s="34">
        <f t="shared" si="6"/>
        <v>0.798822731521596</v>
      </c>
      <c r="AD60" s="34">
        <f t="shared" si="6"/>
        <v>0.8541727897237047</v>
      </c>
      <c r="AE60" s="34">
        <f t="shared" si="6"/>
        <v>0.90953987791667268</v>
      </c>
      <c r="AF60" s="34">
        <f t="shared" si="6"/>
        <v>0.9649112465577584</v>
      </c>
      <c r="AG60" s="34">
        <f t="shared" si="6"/>
        <v>1.0202838340829401</v>
      </c>
      <c r="AH60" s="34">
        <f t="shared" si="6"/>
        <v>1.0756564216081217</v>
      </c>
      <c r="AI60" s="34">
        <f t="shared" si="6"/>
        <v>1.1310290091333033</v>
      </c>
      <c r="AJ60" s="34">
        <f t="shared" si="6"/>
        <v>1.1310290091333033</v>
      </c>
      <c r="AK60" s="34">
        <f t="shared" si="6"/>
        <v>1.1310290091333033</v>
      </c>
      <c r="AL60" s="34">
        <f t="shared" si="6"/>
        <v>1.1310290091333033</v>
      </c>
      <c r="AM60" s="34">
        <f t="shared" si="6"/>
        <v>1.1310290091333033</v>
      </c>
      <c r="AN60" s="34">
        <f t="shared" si="6"/>
        <v>1.1310290091333033</v>
      </c>
      <c r="AO60" s="34">
        <f t="shared" si="6"/>
        <v>1.1310290091333033</v>
      </c>
      <c r="AP60" s="34">
        <f t="shared" si="6"/>
        <v>1.1310290091333033</v>
      </c>
      <c r="AQ60" s="34">
        <f t="shared" si="6"/>
        <v>1.1310290091333033</v>
      </c>
      <c r="AR60" s="34">
        <f t="shared" si="6"/>
        <v>1.1310290091333033</v>
      </c>
      <c r="AS60" s="34">
        <f t="shared" si="6"/>
        <v>1.1310290091333033</v>
      </c>
      <c r="AT60" s="34">
        <f t="shared" si="6"/>
        <v>1.1310290091333033</v>
      </c>
      <c r="AU60" s="34">
        <f t="shared" si="6"/>
        <v>1.1310290091333033</v>
      </c>
      <c r="AV60" s="34">
        <f t="shared" si="6"/>
        <v>1.1310290091333033</v>
      </c>
      <c r="AW60" s="34">
        <f t="shared" si="6"/>
        <v>1.1310290091333033</v>
      </c>
      <c r="AX60" s="34">
        <f t="shared" si="6"/>
        <v>1.1310290091333033</v>
      </c>
      <c r="AY60" s="34">
        <f t="shared" si="6"/>
        <v>1.1490432313555254</v>
      </c>
      <c r="AZ60" s="34">
        <f t="shared" si="6"/>
        <v>1.1601084768771777</v>
      </c>
      <c r="BA60" s="34">
        <f t="shared" si="6"/>
        <v>1.1643219551722379</v>
      </c>
      <c r="BB60" s="34">
        <f t="shared" si="6"/>
        <v>1.1634851506926609</v>
      </c>
      <c r="BC60" s="34">
        <f t="shared" si="6"/>
        <v>1.1581315421030258</v>
      </c>
      <c r="BD60" s="34">
        <f t="shared" si="6"/>
        <v>1.1486705925893881</v>
      </c>
    </row>
    <row r="61" spans="1:56" ht="17.25" hidden="1" customHeight="1" outlineLevel="1" x14ac:dyDescent="0.35">
      <c r="A61" s="115"/>
      <c r="B61" s="9" t="s">
        <v>35</v>
      </c>
      <c r="C61" s="9" t="s">
        <v>62</v>
      </c>
      <c r="D61" s="9" t="s">
        <v>40</v>
      </c>
      <c r="E61" s="34">
        <v>0</v>
      </c>
      <c r="F61" s="34">
        <f>E62</f>
        <v>-0.81064000000000014</v>
      </c>
      <c r="G61" s="34">
        <f t="shared" ref="G61:BD61" si="7">F62</f>
        <v>-1.2905618262521235</v>
      </c>
      <c r="H61" s="34">
        <f t="shared" si="7"/>
        <v>-1.4510888817859662</v>
      </c>
      <c r="I61" s="34">
        <f t="shared" si="7"/>
        <v>-1.3801397341660668</v>
      </c>
      <c r="J61" s="34">
        <f t="shared" si="7"/>
        <v>-1.1067712060731234</v>
      </c>
      <c r="K61" s="34">
        <f t="shared" si="7"/>
        <v>-0.65392594498970169</v>
      </c>
      <c r="L61" s="34">
        <f t="shared" si="7"/>
        <v>-3.2625419616359119E-2</v>
      </c>
      <c r="M61" s="34">
        <f t="shared" si="7"/>
        <v>0.74754655799714076</v>
      </c>
      <c r="N61" s="34">
        <f t="shared" si="7"/>
        <v>2.4442074210522557</v>
      </c>
      <c r="O61" s="34">
        <f t="shared" si="7"/>
        <v>4.1941880447024875</v>
      </c>
      <c r="P61" s="34">
        <f t="shared" si="7"/>
        <v>5.991465309259687</v>
      </c>
      <c r="Q61" s="34">
        <f t="shared" si="7"/>
        <v>7.8295475619316708</v>
      </c>
      <c r="R61" s="34">
        <f t="shared" si="7"/>
        <v>9.7018358097918576</v>
      </c>
      <c r="S61" s="34">
        <f t="shared" si="7"/>
        <v>11.601662144022143</v>
      </c>
      <c r="T61" s="34">
        <f t="shared" si="7"/>
        <v>13.5220672086527</v>
      </c>
      <c r="U61" s="34">
        <f t="shared" si="7"/>
        <v>15.455795751061324</v>
      </c>
      <c r="V61" s="34">
        <f t="shared" si="7"/>
        <v>17.394137805847805</v>
      </c>
      <c r="W61" s="34">
        <f t="shared" si="7"/>
        <v>19.329152415169105</v>
      </c>
      <c r="X61" s="34">
        <f t="shared" si="7"/>
        <v>21.252014491505872</v>
      </c>
      <c r="Y61" s="34">
        <f t="shared" si="7"/>
        <v>23.154560792681838</v>
      </c>
      <c r="Z61" s="34">
        <f t="shared" si="7"/>
        <v>25.028568396709158</v>
      </c>
      <c r="AA61" s="34">
        <f t="shared" si="7"/>
        <v>26.86614455744629</v>
      </c>
      <c r="AB61" s="34">
        <f t="shared" si="7"/>
        <v>28.660533562628096</v>
      </c>
      <c r="AC61" s="34">
        <f t="shared" si="7"/>
        <v>30.405353952184512</v>
      </c>
      <c r="AD61" s="34">
        <f t="shared" si="7"/>
        <v>32.097283839757807</v>
      </c>
      <c r="AE61" s="34">
        <f t="shared" si="7"/>
        <v>33.73463001871766</v>
      </c>
      <c r="AF61" s="34">
        <f t="shared" si="7"/>
        <v>35.316801729649839</v>
      </c>
      <c r="AG61" s="34">
        <f t="shared" si="7"/>
        <v>36.843656921725255</v>
      </c>
      <c r="AH61" s="34">
        <f t="shared" si="7"/>
        <v>38.315139526275487</v>
      </c>
      <c r="AI61" s="34">
        <f t="shared" si="7"/>
        <v>39.731249543300542</v>
      </c>
      <c r="AJ61" s="34">
        <f t="shared" si="7"/>
        <v>41.091986972800413</v>
      </c>
      <c r="AK61" s="34">
        <f t="shared" si="7"/>
        <v>42.452724402300284</v>
      </c>
      <c r="AL61" s="34">
        <f t="shared" si="7"/>
        <v>43.813461831800154</v>
      </c>
      <c r="AM61" s="34">
        <f t="shared" si="7"/>
        <v>45.174199261300025</v>
      </c>
      <c r="AN61" s="34">
        <f t="shared" si="7"/>
        <v>46.534936690799896</v>
      </c>
      <c r="AO61" s="34">
        <f t="shared" si="7"/>
        <v>47.895674120299766</v>
      </c>
      <c r="AP61" s="34">
        <f t="shared" si="7"/>
        <v>49.256411549799637</v>
      </c>
      <c r="AQ61" s="34">
        <f t="shared" si="7"/>
        <v>50.617148979299508</v>
      </c>
      <c r="AR61" s="34">
        <f t="shared" si="7"/>
        <v>51.977886408799378</v>
      </c>
      <c r="AS61" s="34">
        <f t="shared" si="7"/>
        <v>53.338623838299249</v>
      </c>
      <c r="AT61" s="34">
        <f t="shared" si="7"/>
        <v>54.699361267799119</v>
      </c>
      <c r="AU61" s="34">
        <f t="shared" si="7"/>
        <v>56.06009869729899</v>
      </c>
      <c r="AV61" s="34">
        <f t="shared" si="7"/>
        <v>57.420836126798861</v>
      </c>
      <c r="AW61" s="34">
        <f t="shared" si="7"/>
        <v>58.781573556298731</v>
      </c>
      <c r="AX61" s="34">
        <f t="shared" si="7"/>
        <v>60.142310985798602</v>
      </c>
      <c r="AY61" s="34">
        <f t="shared" si="7"/>
        <v>59.011281976665302</v>
      </c>
      <c r="AZ61" s="34">
        <f t="shared" si="7"/>
        <v>57.862238745309774</v>
      </c>
      <c r="BA61" s="34">
        <f t="shared" si="7"/>
        <v>56.702130268432597</v>
      </c>
      <c r="BB61" s="34">
        <f t="shared" si="7"/>
        <v>55.537808313260356</v>
      </c>
      <c r="BC61" s="34">
        <f t="shared" si="7"/>
        <v>54.374323162567698</v>
      </c>
      <c r="BD61" s="34">
        <f t="shared" si="7"/>
        <v>53.21619162046467</v>
      </c>
    </row>
    <row r="62" spans="1:56" ht="16.5" hidden="1" customHeight="1" outlineLevel="1" x14ac:dyDescent="0.3">
      <c r="A62" s="115"/>
      <c r="B62" s="9" t="s">
        <v>34</v>
      </c>
      <c r="C62" s="9" t="s">
        <v>68</v>
      </c>
      <c r="D62" s="9" t="s">
        <v>40</v>
      </c>
      <c r="E62" s="34">
        <f t="shared" ref="E62:BD62" si="8">E28-E60+E61</f>
        <v>-0.81064000000000014</v>
      </c>
      <c r="F62" s="34">
        <f t="shared" si="8"/>
        <v>-1.2905618262521235</v>
      </c>
      <c r="G62" s="34">
        <f t="shared" si="8"/>
        <v>-1.4510888817859662</v>
      </c>
      <c r="H62" s="34">
        <f t="shared" si="8"/>
        <v>-1.3801397341660668</v>
      </c>
      <c r="I62" s="34">
        <f t="shared" si="8"/>
        <v>-1.1067712060731234</v>
      </c>
      <c r="J62" s="34">
        <f t="shared" si="8"/>
        <v>-0.65392594498970169</v>
      </c>
      <c r="K62" s="34">
        <f t="shared" si="8"/>
        <v>-3.2625419616359119E-2</v>
      </c>
      <c r="L62" s="34">
        <f t="shared" si="8"/>
        <v>0.74754655799714076</v>
      </c>
      <c r="M62" s="34">
        <f t="shared" si="8"/>
        <v>2.4442074210522557</v>
      </c>
      <c r="N62" s="34">
        <f t="shared" si="8"/>
        <v>4.1941880447024875</v>
      </c>
      <c r="O62" s="34">
        <f t="shared" si="8"/>
        <v>5.991465309259687</v>
      </c>
      <c r="P62" s="34">
        <f t="shared" si="8"/>
        <v>7.8295475619316708</v>
      </c>
      <c r="Q62" s="34">
        <f t="shared" si="8"/>
        <v>9.7018358097918576</v>
      </c>
      <c r="R62" s="34">
        <f t="shared" si="8"/>
        <v>11.601662144022143</v>
      </c>
      <c r="S62" s="34">
        <f t="shared" si="8"/>
        <v>13.5220672086527</v>
      </c>
      <c r="T62" s="34">
        <f t="shared" si="8"/>
        <v>15.455795751061324</v>
      </c>
      <c r="U62" s="34">
        <f t="shared" si="8"/>
        <v>17.394137805847805</v>
      </c>
      <c r="V62" s="34">
        <f t="shared" si="8"/>
        <v>19.329152415169105</v>
      </c>
      <c r="W62" s="34">
        <f t="shared" si="8"/>
        <v>21.252014491505872</v>
      </c>
      <c r="X62" s="34">
        <f t="shared" si="8"/>
        <v>23.154560792681838</v>
      </c>
      <c r="Y62" s="34">
        <f t="shared" si="8"/>
        <v>25.028568396709158</v>
      </c>
      <c r="Z62" s="34">
        <f t="shared" si="8"/>
        <v>26.86614455744629</v>
      </c>
      <c r="AA62" s="34">
        <f t="shared" si="8"/>
        <v>28.660533562628096</v>
      </c>
      <c r="AB62" s="34">
        <f t="shared" si="8"/>
        <v>30.405353952184512</v>
      </c>
      <c r="AC62" s="34">
        <f t="shared" si="8"/>
        <v>32.097283839757807</v>
      </c>
      <c r="AD62" s="34">
        <f t="shared" si="8"/>
        <v>33.73463001871766</v>
      </c>
      <c r="AE62" s="34">
        <f t="shared" si="8"/>
        <v>35.316801729649839</v>
      </c>
      <c r="AF62" s="34">
        <f t="shared" si="8"/>
        <v>36.843656921725255</v>
      </c>
      <c r="AG62" s="34">
        <f t="shared" si="8"/>
        <v>38.315139526275487</v>
      </c>
      <c r="AH62" s="34">
        <f t="shared" si="8"/>
        <v>39.731249543300542</v>
      </c>
      <c r="AI62" s="34">
        <f t="shared" si="8"/>
        <v>41.091986972800413</v>
      </c>
      <c r="AJ62" s="34">
        <f t="shared" si="8"/>
        <v>42.452724402300284</v>
      </c>
      <c r="AK62" s="34">
        <f t="shared" si="8"/>
        <v>43.813461831800154</v>
      </c>
      <c r="AL62" s="34">
        <f t="shared" si="8"/>
        <v>45.174199261300025</v>
      </c>
      <c r="AM62" s="34">
        <f t="shared" si="8"/>
        <v>46.534936690799896</v>
      </c>
      <c r="AN62" s="34">
        <f t="shared" si="8"/>
        <v>47.895674120299766</v>
      </c>
      <c r="AO62" s="34">
        <f t="shared" si="8"/>
        <v>49.256411549799637</v>
      </c>
      <c r="AP62" s="34">
        <f t="shared" si="8"/>
        <v>50.617148979299508</v>
      </c>
      <c r="AQ62" s="34">
        <f t="shared" si="8"/>
        <v>51.977886408799378</v>
      </c>
      <c r="AR62" s="34">
        <f t="shared" si="8"/>
        <v>53.338623838299249</v>
      </c>
      <c r="AS62" s="34">
        <f t="shared" si="8"/>
        <v>54.699361267799119</v>
      </c>
      <c r="AT62" s="34">
        <f t="shared" si="8"/>
        <v>56.06009869729899</v>
      </c>
      <c r="AU62" s="34">
        <f t="shared" si="8"/>
        <v>57.420836126798861</v>
      </c>
      <c r="AV62" s="34">
        <f t="shared" si="8"/>
        <v>58.781573556298731</v>
      </c>
      <c r="AW62" s="34">
        <f t="shared" si="8"/>
        <v>60.142310985798602</v>
      </c>
      <c r="AX62" s="34">
        <f t="shared" si="8"/>
        <v>59.011281976665302</v>
      </c>
      <c r="AY62" s="34">
        <f t="shared" si="8"/>
        <v>57.862238745309774</v>
      </c>
      <c r="AZ62" s="34">
        <f t="shared" si="8"/>
        <v>56.702130268432597</v>
      </c>
      <c r="BA62" s="34">
        <f t="shared" si="8"/>
        <v>55.537808313260356</v>
      </c>
      <c r="BB62" s="34">
        <f t="shared" si="8"/>
        <v>54.374323162567698</v>
      </c>
      <c r="BC62" s="34">
        <f t="shared" si="8"/>
        <v>53.21619162046467</v>
      </c>
      <c r="BD62" s="34">
        <f t="shared" si="8"/>
        <v>52.06752102787528</v>
      </c>
    </row>
    <row r="63" spans="1:56" ht="16.5" collapsed="1" x14ac:dyDescent="0.3">
      <c r="A63" s="115"/>
      <c r="B63" s="9" t="s">
        <v>8</v>
      </c>
      <c r="C63" s="11" t="s">
        <v>67</v>
      </c>
      <c r="D63" s="9" t="s">
        <v>40</v>
      </c>
      <c r="E63" s="34">
        <f>AVERAGE(E61:E62)*'Fixed data'!$C$3</f>
        <v>-1.9576956000000003E-2</v>
      </c>
      <c r="F63" s="34">
        <f>AVERAGE(F61:F62)*'Fixed data'!$C$3</f>
        <v>-5.0744024103988788E-2</v>
      </c>
      <c r="G63" s="34">
        <f>AVERAGE(G61:G62)*'Fixed data'!$C$3</f>
        <v>-6.6210864599119859E-2</v>
      </c>
      <c r="H63" s="34">
        <f>AVERAGE(H61:H62)*'Fixed data'!$C$3</f>
        <v>-6.8374171075241602E-2</v>
      </c>
      <c r="I63" s="34">
        <f>AVERAGE(I61:I62)*'Fixed data'!$C$3</f>
        <v>-6.0058899206776456E-2</v>
      </c>
      <c r="J63" s="34">
        <f>AVERAGE(J61:J62)*'Fixed data'!$C$3</f>
        <v>-4.2520836198167225E-2</v>
      </c>
      <c r="K63" s="34">
        <f>AVERAGE(K61:K62)*'Fixed data'!$C$3</f>
        <v>-1.6580215455236368E-2</v>
      </c>
      <c r="L63" s="34">
        <f>AVERAGE(L61:L62)*'Fixed data'!$C$3</f>
        <v>1.7265345491895876E-2</v>
      </c>
      <c r="M63" s="34">
        <f>AVERAGE(M61:M62)*'Fixed data'!$C$3</f>
        <v>7.7080858594042928E-2</v>
      </c>
      <c r="N63" s="34">
        <f>AVERAGE(N61:N62)*'Fixed data'!$C$3</f>
        <v>0.16031725049797707</v>
      </c>
      <c r="O63" s="34">
        <f>AVERAGE(O61:O62)*'Fixed data'!$C$3</f>
        <v>0.2459835284981865</v>
      </c>
      <c r="P63" s="34">
        <f>AVERAGE(P61:P62)*'Fixed data'!$C$3</f>
        <v>0.33377746083927129</v>
      </c>
      <c r="Q63" s="34">
        <f>AVERAGE(Q61:Q62)*'Fixed data'!$C$3</f>
        <v>0.42338290842712323</v>
      </c>
      <c r="R63" s="34">
        <f>AVERAGE(R61:R62)*'Fixed data'!$C$3</f>
        <v>0.51447947558460816</v>
      </c>
      <c r="S63" s="34">
        <f>AVERAGE(S61:S62)*'Fixed data'!$C$3</f>
        <v>0.6067380638670975</v>
      </c>
      <c r="T63" s="34">
        <f>AVERAGE(T61:T62)*'Fixed data'!$C$3</f>
        <v>0.69981539047709374</v>
      </c>
      <c r="U63" s="34">
        <f>AVERAGE(U61:U62)*'Fixed data'!$C$3</f>
        <v>0.7933258953993555</v>
      </c>
      <c r="V63" s="34">
        <f>AVERAGE(V61:V62)*'Fixed data'!$C$3</f>
        <v>0.88686745883755846</v>
      </c>
      <c r="W63" s="34">
        <f>AVERAGE(W61:W62)*'Fixed data'!$C$3</f>
        <v>0.98003518079620078</v>
      </c>
      <c r="X63" s="34">
        <f>AVERAGE(X61:X62)*'Fixed data'!$C$3</f>
        <v>1.0724187931131333</v>
      </c>
      <c r="Y63" s="34">
        <f>AVERAGE(Y61:Y62)*'Fixed data'!$C$3</f>
        <v>1.1636225699237925</v>
      </c>
      <c r="Z63" s="34">
        <f>AVERAGE(Z61:Z62)*'Fixed data'!$C$3</f>
        <v>1.2532573178428543</v>
      </c>
      <c r="AA63" s="34">
        <f>AVERAGE(AA61:AA62)*'Fixed data'!$C$3</f>
        <v>1.3409692765997965</v>
      </c>
      <c r="AB63" s="34">
        <f>AVERAGE(AB61:AB62)*'Fixed data'!$C$3</f>
        <v>1.4264411834827246</v>
      </c>
      <c r="AC63" s="34">
        <f>AVERAGE(AC61:AC62)*'Fixed data'!$C$3</f>
        <v>1.509438702675407</v>
      </c>
      <c r="AD63" s="34">
        <f>AVERAGE(AD61:AD62)*'Fixed data'!$C$3</f>
        <v>1.5898407196821829</v>
      </c>
      <c r="AE63" s="34">
        <f>AVERAGE(AE61:AE62)*'Fixed data'!$C$3</f>
        <v>1.667592076723075</v>
      </c>
      <c r="AF63" s="34">
        <f>AVERAGE(AF61:AF62)*'Fixed data'!$C$3</f>
        <v>1.7426750764307086</v>
      </c>
      <c r="AG63" s="34">
        <f>AVERAGE(AG61:AG62)*'Fixed data'!$C$3</f>
        <v>1.8150849342192181</v>
      </c>
      <c r="AH63" s="34">
        <f>AVERAGE(AH61:AH62)*'Fixed data'!$C$3</f>
        <v>1.8848202960302614</v>
      </c>
      <c r="AI63" s="34">
        <f>AVERAGE(AI61:AI62)*'Fixed data'!$C$3</f>
        <v>1.9518811618638383</v>
      </c>
      <c r="AJ63" s="34">
        <f>AVERAGE(AJ61:AJ62)*'Fixed data'!$C$3</f>
        <v>2.0176047797086816</v>
      </c>
      <c r="AK63" s="34">
        <f>AVERAGE(AK61:AK62)*'Fixed data'!$C$3</f>
        <v>2.0833283975535259</v>
      </c>
      <c r="AL63" s="34">
        <f>AVERAGE(AL61:AL62)*'Fixed data'!$C$3</f>
        <v>2.1490520153983694</v>
      </c>
      <c r="AM63" s="34">
        <f>AVERAGE(AM61:AM62)*'Fixed data'!$C$3</f>
        <v>2.2147756332432134</v>
      </c>
      <c r="AN63" s="34">
        <f>AVERAGE(AN61:AN62)*'Fixed data'!$C$3</f>
        <v>2.2804992510880568</v>
      </c>
      <c r="AO63" s="34">
        <f>AVERAGE(AO61:AO62)*'Fixed data'!$C$3</f>
        <v>2.3462228689329008</v>
      </c>
      <c r="AP63" s="34">
        <f>AVERAGE(AP61:AP62)*'Fixed data'!$C$3</f>
        <v>2.4119464867777443</v>
      </c>
      <c r="AQ63" s="34">
        <f>AVERAGE(AQ61:AQ62)*'Fixed data'!$C$3</f>
        <v>2.4776701046225882</v>
      </c>
      <c r="AR63" s="34">
        <f>AVERAGE(AR61:AR62)*'Fixed data'!$C$3</f>
        <v>2.5433937224674317</v>
      </c>
      <c r="AS63" s="34">
        <f>AVERAGE(AS61:AS62)*'Fixed data'!$C$3</f>
        <v>2.609117340312276</v>
      </c>
      <c r="AT63" s="34">
        <f>AVERAGE(AT61:AT62)*'Fixed data'!$C$3</f>
        <v>2.6748409581571195</v>
      </c>
      <c r="AU63" s="34">
        <f>AVERAGE(AU61:AU62)*'Fixed data'!$C$3</f>
        <v>2.7405645760019635</v>
      </c>
      <c r="AV63" s="34">
        <f>AVERAGE(AV61:AV62)*'Fixed data'!$C$3</f>
        <v>2.8062881938468069</v>
      </c>
      <c r="AW63" s="34">
        <f>AVERAGE(AW61:AW62)*'Fixed data'!$C$3</f>
        <v>2.8720118116916509</v>
      </c>
      <c r="AX63" s="34">
        <f>AVERAGE(AX61:AX62)*'Fixed data'!$C$3</f>
        <v>2.8775592700435033</v>
      </c>
      <c r="AY63" s="34">
        <f>AVERAGE(AY61:AY62)*'Fixed data'!$C$3</f>
        <v>2.822495525435698</v>
      </c>
      <c r="AZ63" s="34">
        <f>AVERAGE(AZ61:AZ62)*'Fixed data'!$C$3</f>
        <v>2.7667295116818784</v>
      </c>
      <c r="BA63" s="34">
        <f>AVERAGE(BA61:BA62)*'Fixed data'!$C$3</f>
        <v>2.7105945167478849</v>
      </c>
      <c r="BB63" s="34">
        <f>AVERAGE(BB61:BB62)*'Fixed data'!$C$3</f>
        <v>2.654377975141248</v>
      </c>
      <c r="BC63" s="34">
        <f>AVERAGE(BC61:BC62)*'Fixed data'!$C$3</f>
        <v>2.5983109320102322</v>
      </c>
      <c r="BD63" s="34">
        <f>AVERAGE(BD61:BD62)*'Fixed data'!$C$3</f>
        <v>2.54260166045741</v>
      </c>
    </row>
    <row r="64" spans="1:56" ht="15.75" thickBot="1" x14ac:dyDescent="0.35">
      <c r="A64" s="114"/>
      <c r="B64" s="12" t="s">
        <v>94</v>
      </c>
      <c r="C64" s="12" t="s">
        <v>45</v>
      </c>
      <c r="D64" s="12" t="s">
        <v>40</v>
      </c>
      <c r="E64" s="53">
        <f t="shared" ref="E64:BD64" si="9">E29+E60+E63</f>
        <v>-0.22223695599999996</v>
      </c>
      <c r="F64" s="53">
        <f t="shared" si="9"/>
        <v>-0.19324225844479737</v>
      </c>
      <c r="G64" s="53">
        <f t="shared" si="9"/>
        <v>-0.1426919631624235</v>
      </c>
      <c r="H64" s="53">
        <f t="shared" si="9"/>
        <v>-9.2253066718935212E-2</v>
      </c>
      <c r="I64" s="53">
        <f t="shared" si="9"/>
        <v>-3.2286944132737798E-2</v>
      </c>
      <c r="J64" s="53">
        <f t="shared" si="9"/>
        <v>3.681231286053506E-2</v>
      </c>
      <c r="K64" s="53">
        <f t="shared" si="9"/>
        <v>0.11669293656799322</v>
      </c>
      <c r="L64" s="53">
        <f t="shared" si="9"/>
        <v>0.20702466451731086</v>
      </c>
      <c r="M64" s="53">
        <f t="shared" si="9"/>
        <v>0.51751642779405993</v>
      </c>
      <c r="N64" s="53">
        <f t="shared" si="9"/>
        <v>0.66157379167466512</v>
      </c>
      <c r="O64" s="53">
        <f t="shared" si="9"/>
        <v>0.8090917224533255</v>
      </c>
      <c r="P64" s="53">
        <f t="shared" si="9"/>
        <v>0.95953991201226962</v>
      </c>
      <c r="Q64" s="53">
        <f t="shared" si="9"/>
        <v>1.1124489629270609</v>
      </c>
      <c r="R64" s="53">
        <f t="shared" si="9"/>
        <v>1.2673490361739614</v>
      </c>
      <c r="S64" s="53">
        <f t="shared" si="9"/>
        <v>1.4237011047191777</v>
      </c>
      <c r="T64" s="53">
        <f t="shared" si="9"/>
        <v>1.580939703117749</v>
      </c>
      <c r="U64" s="53">
        <f t="shared" si="9"/>
        <v>1.7381558718022379</v>
      </c>
      <c r="V64" s="53">
        <f t="shared" si="9"/>
        <v>1.894936063456131</v>
      </c>
      <c r="W64" s="53">
        <f t="shared" si="9"/>
        <v>2.0504675013673035</v>
      </c>
      <c r="X64" s="53">
        <f t="shared" si="9"/>
        <v>2.2042898231586552</v>
      </c>
      <c r="Y64" s="53">
        <f t="shared" si="9"/>
        <v>2.3557904219315189</v>
      </c>
      <c r="Z64" s="53">
        <f t="shared" si="9"/>
        <v>2.504454541384368</v>
      </c>
      <c r="AA64" s="53">
        <f t="shared" si="9"/>
        <v>2.6500091197920046</v>
      </c>
      <c r="AB64" s="53">
        <f t="shared" si="9"/>
        <v>2.7920539582880073</v>
      </c>
      <c r="AC64" s="53">
        <f t="shared" si="9"/>
        <v>2.9309495889707256</v>
      </c>
      <c r="AD64" s="53">
        <f t="shared" si="9"/>
        <v>3.0668932515767775</v>
      </c>
      <c r="AE64" s="53">
        <f t="shared" si="9"/>
        <v>3.2000598518519614</v>
      </c>
      <c r="AF64" s="53">
        <f t="shared" si="9"/>
        <v>3.3305279326467607</v>
      </c>
      <c r="AG64" s="53">
        <f t="shared" si="9"/>
        <v>3.4583103779604518</v>
      </c>
      <c r="AH64" s="53">
        <f t="shared" si="9"/>
        <v>3.5834183272966769</v>
      </c>
      <c r="AI64" s="53">
        <f t="shared" si="9"/>
        <v>3.7058517806554354</v>
      </c>
      <c r="AJ64" s="53">
        <f t="shared" si="9"/>
        <v>3.7715753985002785</v>
      </c>
      <c r="AK64" s="53">
        <f t="shared" si="9"/>
        <v>3.8372990163451228</v>
      </c>
      <c r="AL64" s="53">
        <f t="shared" si="9"/>
        <v>3.9030226341899663</v>
      </c>
      <c r="AM64" s="53">
        <f t="shared" si="9"/>
        <v>3.9687462520348102</v>
      </c>
      <c r="AN64" s="53">
        <f t="shared" si="9"/>
        <v>4.0344698698796542</v>
      </c>
      <c r="AO64" s="53">
        <f t="shared" si="9"/>
        <v>4.1001934877244981</v>
      </c>
      <c r="AP64" s="53">
        <f t="shared" si="9"/>
        <v>4.1659171055693411</v>
      </c>
      <c r="AQ64" s="53">
        <f t="shared" si="9"/>
        <v>4.2316407234141851</v>
      </c>
      <c r="AR64" s="53">
        <f t="shared" si="9"/>
        <v>4.2973643412590281</v>
      </c>
      <c r="AS64" s="53">
        <f t="shared" si="9"/>
        <v>4.3630879591038729</v>
      </c>
      <c r="AT64" s="53">
        <f t="shared" si="9"/>
        <v>4.428811576948716</v>
      </c>
      <c r="AU64" s="53">
        <f t="shared" si="9"/>
        <v>4.4945351947935599</v>
      </c>
      <c r="AV64" s="53">
        <f t="shared" si="9"/>
        <v>4.5602588126384038</v>
      </c>
      <c r="AW64" s="53">
        <f t="shared" si="9"/>
        <v>4.6259824304832478</v>
      </c>
      <c r="AX64" s="53">
        <f t="shared" si="9"/>
        <v>4.0085882791768066</v>
      </c>
      <c r="AY64" s="53">
        <f t="shared" si="9"/>
        <v>3.9715387567912233</v>
      </c>
      <c r="AZ64" s="53">
        <f t="shared" si="9"/>
        <v>3.9268379885590559</v>
      </c>
      <c r="BA64" s="53">
        <f t="shared" si="9"/>
        <v>3.8749164719201228</v>
      </c>
      <c r="BB64" s="53">
        <f t="shared" si="9"/>
        <v>3.8178631258339086</v>
      </c>
      <c r="BC64" s="53">
        <f t="shared" si="9"/>
        <v>3.7564424741132578</v>
      </c>
      <c r="BD64" s="53">
        <f t="shared" si="9"/>
        <v>3.6912722530467983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0.72995819579897236</v>
      </c>
      <c r="G67" s="81">
        <f>'Fixed data'!$G$7*G$88/1000000</f>
        <v>1.4832589449429463</v>
      </c>
      <c r="H67" s="81">
        <f>'Fixed data'!$G$7*H$88/1000000</f>
        <v>2.0397312124369784</v>
      </c>
      <c r="I67" s="81">
        <f>'Fixed data'!$G$7*I$88/1000000</f>
        <v>2.5264570679230585</v>
      </c>
      <c r="J67" s="81">
        <f>'Fixed data'!$G$7*J$88/1000000</f>
        <v>2.9542518365310633</v>
      </c>
      <c r="K67" s="81">
        <f>'Fixed data'!$G$7*K$88/1000000</f>
        <v>3.3676025023940914</v>
      </c>
      <c r="L67" s="81">
        <f>'Fixed data'!$G$7*L$88/1000000</f>
        <v>3.7741024545091268</v>
      </c>
      <c r="M67" s="81">
        <f>'Fixed data'!$G$7*M$88/1000000</f>
        <v>4.2272127815944245</v>
      </c>
      <c r="N67" s="81">
        <f>'Fixed data'!$G$7*N$88/1000000</f>
        <v>4.4523506630329912</v>
      </c>
      <c r="O67" s="81">
        <f>'Fixed data'!$G$7*O$88/1000000</f>
        <v>4.6668087678592594</v>
      </c>
      <c r="P67" s="81">
        <f>'Fixed data'!$G$7*P$88/1000000</f>
        <v>4.8687596192728018</v>
      </c>
      <c r="Q67" s="81">
        <f>'Fixed data'!$G$7*Q$88/1000000</f>
        <v>5.0594926072026851</v>
      </c>
      <c r="R67" s="81">
        <f>'Fixed data'!$G$7*R$88/1000000</f>
        <v>5.2385459395524698</v>
      </c>
      <c r="S67" s="81">
        <f>'Fixed data'!$G$7*S$88/1000000</f>
        <v>5.4048029120248957</v>
      </c>
      <c r="T67" s="81">
        <f>'Fixed data'!$G$7*T$88/1000000</f>
        <v>5.5569570695580772</v>
      </c>
      <c r="U67" s="81">
        <f>'Fixed data'!$G$7*U$88/1000000</f>
        <v>5.6904498631580225</v>
      </c>
      <c r="V67" s="81">
        <f>'Fixed data'!$G$7*V$88/1000000</f>
        <v>5.8071078291757363</v>
      </c>
      <c r="W67" s="81">
        <f>'Fixed data'!$G$7*W$88/1000000</f>
        <v>5.9049925676018811</v>
      </c>
      <c r="X67" s="81">
        <f>'Fixed data'!$G$7*X$88/1000000</f>
        <v>5.9859039647604719</v>
      </c>
      <c r="Y67" s="81">
        <f>'Fixed data'!$G$7*Y$88/1000000</f>
        <v>6.048177455746492</v>
      </c>
      <c r="Z67" s="81">
        <f>'Fixed data'!$G$7*Z$88/1000000</f>
        <v>6.0924285246895789</v>
      </c>
      <c r="AA67" s="81">
        <f>'Fixed data'!$G$7*AA$88/1000000</f>
        <v>6.121167354248338</v>
      </c>
      <c r="AB67" s="81">
        <f>'Fixed data'!$G$7*AB$88/1000000</f>
        <v>6.1351004163079805</v>
      </c>
      <c r="AC67" s="81">
        <f>'Fixed data'!$G$7*AC$88/1000000</f>
        <v>6.1411104512246677</v>
      </c>
      <c r="AD67" s="81">
        <f>'Fixed data'!$G$7*AD$88/1000000</f>
        <v>6.143003275917974</v>
      </c>
      <c r="AE67" s="81">
        <f>'Fixed data'!$G$7*AE$88/1000000</f>
        <v>6.1435161665486486</v>
      </c>
      <c r="AF67" s="81">
        <f>'Fixed data'!$G$7*AF$88/1000000</f>
        <v>6.1436747668251783</v>
      </c>
      <c r="AG67" s="81">
        <f>'Fixed data'!$G$7*AG$88/1000000</f>
        <v>6.1436747668251783</v>
      </c>
      <c r="AH67" s="81">
        <f>'Fixed data'!$G$7*AH$88/1000000</f>
        <v>6.1436747668251783</v>
      </c>
      <c r="AI67" s="81">
        <f>'Fixed data'!$G$7*AI$88/1000000</f>
        <v>6.1436747668251783</v>
      </c>
      <c r="AJ67" s="81">
        <f>'Fixed data'!$G$7*AJ$88/1000000</f>
        <v>6.1436747668251783</v>
      </c>
      <c r="AK67" s="81">
        <f>'Fixed data'!$G$7*AK$88/1000000</f>
        <v>6.1436747668251783</v>
      </c>
      <c r="AL67" s="81">
        <f>'Fixed data'!$G$7*AL$88/1000000</f>
        <v>6.1436747668251783</v>
      </c>
      <c r="AM67" s="81">
        <f>'Fixed data'!$G$7*AM$88/1000000</f>
        <v>6.1436747668251783</v>
      </c>
      <c r="AN67" s="81">
        <f>'Fixed data'!$G$7*AN$88/1000000</f>
        <v>6.1436747668251783</v>
      </c>
      <c r="AO67" s="81">
        <f>'Fixed data'!$G$7*AO$88/1000000</f>
        <v>6.1436747668251783</v>
      </c>
      <c r="AP67" s="81">
        <f>'Fixed data'!$G$7*AP$88/1000000</f>
        <v>6.1436747668251783</v>
      </c>
      <c r="AQ67" s="81">
        <f>'Fixed data'!$G$7*AQ$88/1000000</f>
        <v>6.1436747668251783</v>
      </c>
      <c r="AR67" s="81">
        <f>'Fixed data'!$G$7*AR$88/1000000</f>
        <v>6.1436747668251783</v>
      </c>
      <c r="AS67" s="81">
        <f>'Fixed data'!$G$7*AS$88/1000000</f>
        <v>6.1436747668251783</v>
      </c>
      <c r="AT67" s="81">
        <f>'Fixed data'!$G$7*AT$88/1000000</f>
        <v>6.1436747668251783</v>
      </c>
      <c r="AU67" s="81">
        <f>'Fixed data'!$G$7*AU$88/1000000</f>
        <v>6.1436747668251783</v>
      </c>
      <c r="AV67" s="81">
        <f>'Fixed data'!$G$7*AV$88/1000000</f>
        <v>6.1436747668251783</v>
      </c>
      <c r="AW67" s="81">
        <f>'Fixed data'!$G$7*AW$88/1000000</f>
        <v>6.1436747668251783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0.46335672688337209</v>
      </c>
      <c r="G68" s="81">
        <f>'Fixed data'!$G$8*G89/1000000</f>
        <v>0.94151852833193372</v>
      </c>
      <c r="H68" s="81">
        <f>'Fixed data'!$G$8*H89/1000000</f>
        <v>1.2947266661681649</v>
      </c>
      <c r="I68" s="81">
        <f>'Fixed data'!$G$8*I89/1000000</f>
        <v>1.6036669439156415</v>
      </c>
      <c r="J68" s="81">
        <f>'Fixed data'!$G$8*J89/1000000</f>
        <v>1.8752016893932666</v>
      </c>
      <c r="K68" s="81">
        <f>'Fixed data'!$G$8*K89/1000000</f>
        <v>2.1375676437212214</v>
      </c>
      <c r="L68" s="81">
        <f>'Fixed data'!$G$8*L89/1000000</f>
        <v>2.3955836537176238</v>
      </c>
      <c r="M68" s="81">
        <f>'Fixed data'!$G$8*M89/1000000</f>
        <v>2.6831860344801743</v>
      </c>
      <c r="N68" s="81">
        <f>'Fixed data'!$G$8*N89/1000000</f>
        <v>2.8260877568271652</v>
      </c>
      <c r="O68" s="81">
        <f>'Fixed data'!$G$8*O89/1000000</f>
        <v>2.9622106372167298</v>
      </c>
      <c r="P68" s="81">
        <f>'Fixed data'!$G$8*P89/1000000</f>
        <v>3.0903944390387679</v>
      </c>
      <c r="Q68" s="81">
        <f>'Fixed data'!$G$8*Q89/1000000</f>
        <v>3.2114582622405683</v>
      </c>
      <c r="R68" s="81">
        <f>'Fixed data'!$G$8*R89/1000000</f>
        <v>3.3251087762069806</v>
      </c>
      <c r="S68" s="81">
        <f>'Fixed data'!$G$8*S89/1000000</f>
        <v>3.4306369223732065</v>
      </c>
      <c r="T68" s="81">
        <f>'Fixed data'!$G$8*T89/1000000</f>
        <v>3.5272135927421888</v>
      </c>
      <c r="U68" s="81">
        <f>'Fixed data'!$G$8*U89/1000000</f>
        <v>3.6119450352765456</v>
      </c>
      <c r="V68" s="81">
        <f>'Fixed data'!$G$8*V89/1000000</f>
        <v>3.6859909348629674</v>
      </c>
      <c r="W68" s="81">
        <f>'Fixed data'!$G$8*W89/1000000</f>
        <v>3.7481211865943815</v>
      </c>
      <c r="X68" s="81">
        <f>'Fixed data'!$G$8*X89/1000000</f>
        <v>3.7994780426955885</v>
      </c>
      <c r="Y68" s="81">
        <f>'Fixed data'!$G$8*Y89/1000000</f>
        <v>3.8390048236401633</v>
      </c>
      <c r="Z68" s="81">
        <f>'Fixed data'!$G$8*Z89/1000000</f>
        <v>3.8670924007957179</v>
      </c>
      <c r="AA68" s="81">
        <f>'Fixed data'!$G$8*AA89/1000000</f>
        <v>3.8853338807684925</v>
      </c>
      <c r="AB68" s="81">
        <f>'Fixed data'!$G$8*AB89/1000000</f>
        <v>3.8941777350197522</v>
      </c>
      <c r="AC68" s="81">
        <f>'Fixed data'!$G$8*AC89/1000000</f>
        <v>3.8979925469850065</v>
      </c>
      <c r="AD68" s="81">
        <f>'Fixed data'!$G$8*AD89/1000000</f>
        <v>3.8991939650518832</v>
      </c>
      <c r="AE68" s="81">
        <f>'Fixed data'!$G$8*AE89/1000000</f>
        <v>3.8995194943599985</v>
      </c>
      <c r="AF68" s="81">
        <f>'Fixed data'!$G$8*AF89/1000000</f>
        <v>3.8996201588947024</v>
      </c>
      <c r="AG68" s="81">
        <f>'Fixed data'!$G$8*AG89/1000000</f>
        <v>3.8996201588947024</v>
      </c>
      <c r="AH68" s="81">
        <f>'Fixed data'!$G$8*AH89/1000000</f>
        <v>3.8996201588947024</v>
      </c>
      <c r="AI68" s="81">
        <f>'Fixed data'!$G$8*AI89/1000000</f>
        <v>3.8996201588947024</v>
      </c>
      <c r="AJ68" s="81">
        <f>'Fixed data'!$G$8*AJ89/1000000</f>
        <v>3.8996201588947024</v>
      </c>
      <c r="AK68" s="81">
        <f>'Fixed data'!$G$8*AK89/1000000</f>
        <v>3.8996201588947024</v>
      </c>
      <c r="AL68" s="81">
        <f>'Fixed data'!$G$8*AL89/1000000</f>
        <v>3.8996201588947024</v>
      </c>
      <c r="AM68" s="81">
        <f>'Fixed data'!$G$8*AM89/1000000</f>
        <v>3.8996201588947024</v>
      </c>
      <c r="AN68" s="81">
        <f>'Fixed data'!$G$8*AN89/1000000</f>
        <v>3.8996201588947024</v>
      </c>
      <c r="AO68" s="81">
        <f>'Fixed data'!$G$8*AO89/1000000</f>
        <v>3.8996201588947024</v>
      </c>
      <c r="AP68" s="81">
        <f>'Fixed data'!$G$8*AP89/1000000</f>
        <v>3.8996201588947024</v>
      </c>
      <c r="AQ68" s="81">
        <f>'Fixed data'!$G$8*AQ89/1000000</f>
        <v>3.8996201588947024</v>
      </c>
      <c r="AR68" s="81">
        <f>'Fixed data'!$G$8*AR89/1000000</f>
        <v>3.8996201588947024</v>
      </c>
      <c r="AS68" s="81">
        <f>'Fixed data'!$G$8*AS89/1000000</f>
        <v>3.8996201588947024</v>
      </c>
      <c r="AT68" s="81">
        <f>'Fixed data'!$G$8*AT89/1000000</f>
        <v>3.8996201588947024</v>
      </c>
      <c r="AU68" s="81">
        <f>'Fixed data'!$G$8*AU89/1000000</f>
        <v>3.8996201588947024</v>
      </c>
      <c r="AV68" s="81">
        <f>'Fixed data'!$G$8*AV89/1000000</f>
        <v>3.8996201588947024</v>
      </c>
      <c r="AW68" s="81">
        <f>'Fixed data'!$G$8*AW89/1000000</f>
        <v>3.8996201588947024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1.7048446925260416E-4</v>
      </c>
      <c r="G69" s="34">
        <f>G90*'Fixed data'!J$5/1000000</f>
        <v>3.5695402884236316E-4</v>
      </c>
      <c r="H69" s="34">
        <f>H90*'Fixed data'!K$5/1000000</f>
        <v>5.1408608593010545E-4</v>
      </c>
      <c r="I69" s="34">
        <f>I90*'Fixed data'!L$5/1000000</f>
        <v>6.7528475076351858E-4</v>
      </c>
      <c r="J69" s="34">
        <f>J90*'Fixed data'!M$5/1000000</f>
        <v>1.4132019722872052E-3</v>
      </c>
      <c r="K69" s="34">
        <f>K90*'Fixed data'!N$5/1000000</f>
        <v>2.3163362287692761E-3</v>
      </c>
      <c r="L69" s="34">
        <f>L90*'Fixed data'!O$5/1000000</f>
        <v>3.3877030315253866E-3</v>
      </c>
      <c r="M69" s="34">
        <f>M90*'Fixed data'!P$5/1000000</f>
        <v>4.6798016098033206E-3</v>
      </c>
      <c r="N69" s="34">
        <f>N90*'Fixed data'!Q$5/1000000</f>
        <v>5.8615691604744528E-3</v>
      </c>
      <c r="O69" s="34">
        <f>O90*'Fixed data'!R$5/1000000</f>
        <v>7.1222811624175493E-3</v>
      </c>
      <c r="P69" s="34">
        <f>P90*'Fixed data'!S$5/1000000</f>
        <v>8.4531108234460889E-3</v>
      </c>
      <c r="Q69" s="34">
        <f>Q90*'Fixed data'!T$5/1000000</f>
        <v>9.8460942721151582E-3</v>
      </c>
      <c r="R69" s="34">
        <f>R90*'Fixed data'!U$5/1000000</f>
        <v>1.1293032829771977E-2</v>
      </c>
      <c r="S69" s="34">
        <f>S90*'Fixed data'!V$5/1000000</f>
        <v>1.2783930600213907E-2</v>
      </c>
      <c r="T69" s="34">
        <f>T90*'Fixed data'!W$5/1000000</f>
        <v>1.4071932395355155E-2</v>
      </c>
      <c r="U69" s="34">
        <f>U90*'Fixed data'!X$5/1000000</f>
        <v>1.5655804252213943E-2</v>
      </c>
      <c r="V69" s="34">
        <f>V90*'Fixed data'!Y$5/1000000</f>
        <v>1.7249528145396858E-2</v>
      </c>
      <c r="W69" s="34">
        <f>W90*'Fixed data'!Z$5/1000000</f>
        <v>1.8833388149323747E-2</v>
      </c>
      <c r="X69" s="34">
        <f>X90*'Fixed data'!AA$5/1000000</f>
        <v>2.0398843089347727E-2</v>
      </c>
      <c r="Y69" s="34">
        <f>Y90*'Fixed data'!AB$5/1000000</f>
        <v>2.193410538331193E-2</v>
      </c>
      <c r="Z69" s="34">
        <f>Z90*'Fixed data'!AC$5/1000000</f>
        <v>2.3237040767062629E-2</v>
      </c>
      <c r="AA69" s="34">
        <f>AA90*'Fixed data'!AD$5/1000000</f>
        <v>2.4685490154384655E-2</v>
      </c>
      <c r="AB69" s="34">
        <f>AB90*'Fixed data'!AE$5/1000000</f>
        <v>2.6082335277084135E-2</v>
      </c>
      <c r="AC69" s="34">
        <f>AC90*'Fixed data'!AF$5/1000000</f>
        <v>2.7450146941606284E-2</v>
      </c>
      <c r="AD69" s="34">
        <f>AD90*'Fixed data'!AG$5/1000000</f>
        <v>2.8802178730345209E-2</v>
      </c>
      <c r="AE69" s="34">
        <f>AE90*'Fixed data'!AH$5/1000000</f>
        <v>3.0148462378660163E-2</v>
      </c>
      <c r="AF69" s="34">
        <f>AF90*'Fixed data'!AI$5/1000000</f>
        <v>3.1493379676465864E-2</v>
      </c>
      <c r="AG69" s="34">
        <f>AG90*'Fixed data'!AJ$5/1000000</f>
        <v>3.2837609296802822E-2</v>
      </c>
      <c r="AH69" s="34">
        <f>AH90*'Fixed data'!AK$5/1000000</f>
        <v>3.418183891713978E-2</v>
      </c>
      <c r="AI69" s="34">
        <f>AI90*'Fixed data'!AL$5/1000000</f>
        <v>3.5334035734571459E-2</v>
      </c>
      <c r="AJ69" s="34">
        <f>AJ90*'Fixed data'!AM$5/1000000</f>
        <v>3.6678265354908417E-2</v>
      </c>
      <c r="AK69" s="34">
        <f>AK90*'Fixed data'!AN$5/1000000</f>
        <v>3.8022494975245368E-2</v>
      </c>
      <c r="AL69" s="34">
        <f>AL90*'Fixed data'!AO$5/1000000</f>
        <v>3.9366724595582332E-2</v>
      </c>
      <c r="AM69" s="34">
        <f>AM90*'Fixed data'!AP$5/1000000</f>
        <v>4.0710954215919283E-2</v>
      </c>
      <c r="AN69" s="34">
        <f>AN90*'Fixed data'!AQ$5/1000000</f>
        <v>4.2247216639161526E-2</v>
      </c>
      <c r="AO69" s="34">
        <f>AO90*'Fixed data'!AR$5/1000000</f>
        <v>4.3591446259498477E-2</v>
      </c>
      <c r="AP69" s="34">
        <f>AP90*'Fixed data'!AS$5/1000000</f>
        <v>4.4935675879835435E-2</v>
      </c>
      <c r="AQ69" s="34">
        <f>AQ90*'Fixed data'!AT$5/1000000</f>
        <v>4.62799055001724E-2</v>
      </c>
      <c r="AR69" s="34">
        <f>AR90*'Fixed data'!AU$5/1000000</f>
        <v>4.762413512050935E-2</v>
      </c>
      <c r="AS69" s="34">
        <f>AS90*'Fixed data'!AV$5/1000000</f>
        <v>4.9160397543751594E-2</v>
      </c>
      <c r="AT69" s="34">
        <f>AT90*'Fixed data'!AW$5/1000000</f>
        <v>5.0312594361183266E-2</v>
      </c>
      <c r="AU69" s="34">
        <f>AU90*'Fixed data'!AX$5/1000000</f>
        <v>5.1656823981520231E-2</v>
      </c>
      <c r="AV69" s="34">
        <f>AV90*'Fixed data'!AY$5/1000000</f>
        <v>5.3001053601857188E-2</v>
      </c>
      <c r="AW69" s="34">
        <f>AW90*'Fixed data'!AZ$5/1000000</f>
        <v>5.4153250419288861E-2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8.3960404248758884E-3</v>
      </c>
      <c r="G70" s="34">
        <f>G91*'Fixed data'!$G$9</f>
        <v>1.653200535038821E-2</v>
      </c>
      <c r="H70" s="34">
        <f>H91*'Fixed data'!$G$9</f>
        <v>2.241543033407532E-2</v>
      </c>
      <c r="I70" s="34">
        <f>I91*'Fixed data'!$G$9</f>
        <v>2.7666172991197793E-2</v>
      </c>
      <c r="J70" s="34">
        <f>J91*'Fixed data'!$G$9</f>
        <v>3.2451451206661007E-2</v>
      </c>
      <c r="K70" s="34">
        <f>K91*'Fixed data'!$G$9</f>
        <v>3.6951882781783171E-2</v>
      </c>
      <c r="L70" s="34">
        <f>L91*'Fixed data'!$G$9</f>
        <v>4.1406329610497151E-2</v>
      </c>
      <c r="M70" s="34">
        <f>M91*'Fixed data'!$G$9</f>
        <v>4.6352501867791954E-2</v>
      </c>
      <c r="N70" s="34">
        <f>N91*'Fixed data'!$G$9</f>
        <v>4.8804169731773685E-2</v>
      </c>
      <c r="O70" s="34">
        <f>O91*'Fixed data'!$G$9</f>
        <v>5.1149477012309805E-2</v>
      </c>
      <c r="P70" s="34">
        <f>P91*'Fixed data'!$G$9</f>
        <v>5.3372696911757098E-2</v>
      </c>
      <c r="Q70" s="34">
        <f>Q91*'Fixed data'!$G$9</f>
        <v>5.5468006318093288E-2</v>
      </c>
      <c r="R70" s="34">
        <f>R91*'Fixed data'!$G$9</f>
        <v>5.7429550581157666E-2</v>
      </c>
      <c r="S70" s="34">
        <f>S91*'Fixed data'!$G$9</f>
        <v>5.9244600775704016E-2</v>
      </c>
      <c r="T70" s="34">
        <f>T91*'Fixed data'!$G$9</f>
        <v>6.0905344722676932E-2</v>
      </c>
      <c r="U70" s="34">
        <f>U91*'Fixed data'!$G$9</f>
        <v>6.2370474614063739E-2</v>
      </c>
      <c r="V70" s="34">
        <f>V91*'Fixed data'!$G$9</f>
        <v>6.3657222665021648E-2</v>
      </c>
      <c r="W70" s="34">
        <f>W91*'Fixed data'!$G$9</f>
        <v>6.4733263014678771E-2</v>
      </c>
      <c r="X70" s="34">
        <f>X91*'Fixed data'!$G$9</f>
        <v>6.5610615541556463E-2</v>
      </c>
      <c r="Y70" s="34">
        <f>Y91*'Fixed data'!$G$9</f>
        <v>6.6290645397297954E-2</v>
      </c>
      <c r="Z70" s="34">
        <f>Z91*'Fixed data'!$G$9</f>
        <v>6.6774635952731087E-2</v>
      </c>
      <c r="AA70" s="34">
        <f>AA91*'Fixed data'!$G$9</f>
        <v>6.708656098330569E-2</v>
      </c>
      <c r="AB70" s="34">
        <f>AB91*'Fixed data'!$G$9</f>
        <v>6.7233708369818498E-2</v>
      </c>
      <c r="AC70" s="34">
        <f>AC91*'Fixed data'!$G$9</f>
        <v>6.7295661753433614E-2</v>
      </c>
      <c r="AD70" s="34">
        <f>AD91*'Fixed data'!$G$9</f>
        <v>6.7314935220060337E-2</v>
      </c>
      <c r="AE70" s="34">
        <f>AE91*'Fixed data'!$G$9</f>
        <v>6.731976538669146E-2</v>
      </c>
      <c r="AF70" s="34">
        <f>AF91*'Fixed data'!$G$9</f>
        <v>6.7321287698244095E-2</v>
      </c>
      <c r="AG70" s="34">
        <f>AG91*'Fixed data'!$G$9</f>
        <v>6.7321287698244095E-2</v>
      </c>
      <c r="AH70" s="34">
        <f>AH91*'Fixed data'!$G$9</f>
        <v>6.7321287698244095E-2</v>
      </c>
      <c r="AI70" s="34">
        <f>AI91*'Fixed data'!$G$9</f>
        <v>6.7321287698244095E-2</v>
      </c>
      <c r="AJ70" s="34">
        <f>AJ91*'Fixed data'!$G$9</f>
        <v>6.7321287698244095E-2</v>
      </c>
      <c r="AK70" s="34">
        <f>AK91*'Fixed data'!$G$9</f>
        <v>6.7321287698244095E-2</v>
      </c>
      <c r="AL70" s="34">
        <f>AL91*'Fixed data'!$G$9</f>
        <v>6.7321287698244095E-2</v>
      </c>
      <c r="AM70" s="34">
        <f>AM91*'Fixed data'!$G$9</f>
        <v>6.7321287698244095E-2</v>
      </c>
      <c r="AN70" s="34">
        <f>AN91*'Fixed data'!$G$9</f>
        <v>6.7321287698244095E-2</v>
      </c>
      <c r="AO70" s="34">
        <f>AO91*'Fixed data'!$G$9</f>
        <v>6.7321287698244095E-2</v>
      </c>
      <c r="AP70" s="34">
        <f>AP91*'Fixed data'!$G$9</f>
        <v>6.7321287698244095E-2</v>
      </c>
      <c r="AQ70" s="34">
        <f>AQ91*'Fixed data'!$G$9</f>
        <v>6.7321287698244095E-2</v>
      </c>
      <c r="AR70" s="34">
        <f>AR91*'Fixed data'!$G$9</f>
        <v>6.7321287698244095E-2</v>
      </c>
      <c r="AS70" s="34">
        <f>AS91*'Fixed data'!$G$9</f>
        <v>6.7321287698244095E-2</v>
      </c>
      <c r="AT70" s="34">
        <f>AT91*'Fixed data'!$G$9</f>
        <v>6.7321287698244095E-2</v>
      </c>
      <c r="AU70" s="34">
        <f>AU91*'Fixed data'!$G$9</f>
        <v>6.7321287698244095E-2</v>
      </c>
      <c r="AV70" s="34">
        <f>AV91*'Fixed data'!$G$9</f>
        <v>6.7321287698244095E-2</v>
      </c>
      <c r="AW70" s="34">
        <f>AW91*'Fixed data'!$G$9</f>
        <v>6.7321287698244095E-2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2.5790370981998616E-3</v>
      </c>
      <c r="G71" s="34">
        <f>G92*'Fixed data'!$G$10</f>
        <v>5.0782051843268972E-3</v>
      </c>
      <c r="H71" s="34">
        <f>H92*'Fixed data'!$G$10</f>
        <v>6.8854703306671303E-3</v>
      </c>
      <c r="I71" s="34">
        <f>I92*'Fixed data'!$G$10</f>
        <v>8.498507139060937E-3</v>
      </c>
      <c r="J71" s="34">
        <f>J92*'Fixed data'!$G$10</f>
        <v>9.9687702760171762E-3</v>
      </c>
      <c r="K71" s="34">
        <f>K92*'Fixed data'!$G$10</f>
        <v>1.1351947128058197E-2</v>
      </c>
      <c r="L71" s="34">
        <f>L92*'Fixed data'!$G$10</f>
        <v>1.2721255768374162E-2</v>
      </c>
      <c r="M71" s="34">
        <f>M92*'Fixed data'!$G$10</f>
        <v>1.4241617832127329E-2</v>
      </c>
      <c r="N71" s="34">
        <f>N92*'Fixed data'!$G$10</f>
        <v>1.4995095637112488E-2</v>
      </c>
      <c r="O71" s="34">
        <f>O92*'Fixed data'!$G$10</f>
        <v>1.5715919721236902E-2</v>
      </c>
      <c r="P71" s="34">
        <f>P92*'Fixed data'!$G$10</f>
        <v>1.6399257213828924E-2</v>
      </c>
      <c r="Q71" s="34">
        <f>Q92*'Fixed data'!$G$10</f>
        <v>1.7043324480746663E-2</v>
      </c>
      <c r="R71" s="34">
        <f>R92*'Fixed data'!$G$10</f>
        <v>1.7646316143918279E-2</v>
      </c>
      <c r="S71" s="34">
        <f>S92*'Fixed data'!$G$10</f>
        <v>1.8204306944460496E-2</v>
      </c>
      <c r="T71" s="34">
        <f>T92*'Fixed data'!$G$10</f>
        <v>1.8714890106880298E-2</v>
      </c>
      <c r="U71" s="34">
        <f>U92*'Fixed data'!$G$10</f>
        <v>1.9165351585220956E-2</v>
      </c>
      <c r="V71" s="34">
        <f>V92*'Fixed data'!$G$10</f>
        <v>1.9560964798717505E-2</v>
      </c>
      <c r="W71" s="34">
        <f>W92*'Fixed data'!$G$10</f>
        <v>1.9891771372762119E-2</v>
      </c>
      <c r="X71" s="34">
        <f>X92*'Fixed data'!$G$10</f>
        <v>2.0161475390826328E-2</v>
      </c>
      <c r="Y71" s="34">
        <f>Y92*'Fixed data'!$G$10</f>
        <v>2.0370537621096411E-2</v>
      </c>
      <c r="Z71" s="34">
        <f>Z92*'Fixed data'!$G$10</f>
        <v>2.0519335805927141E-2</v>
      </c>
      <c r="AA71" s="34">
        <f>AA92*'Fixed data'!$G$10</f>
        <v>2.0615255736982217E-2</v>
      </c>
      <c r="AB71" s="34">
        <f>AB92*'Fixed data'!$G$10</f>
        <v>2.0660504861290303E-2</v>
      </c>
      <c r="AC71" s="34">
        <f>AC92*'Fixed data'!$G$10</f>
        <v>2.0679546312410223E-2</v>
      </c>
      <c r="AD71" s="34">
        <f>AD92*'Fixed data'!$G$10</f>
        <v>2.0685466151394293E-2</v>
      </c>
      <c r="AE71" s="34">
        <f>AE92*'Fixed data'!$G$10</f>
        <v>2.0686949124805738E-2</v>
      </c>
      <c r="AF71" s="34">
        <f>AF92*'Fixed data'!$G$10</f>
        <v>2.0687416615620843E-2</v>
      </c>
      <c r="AG71" s="34">
        <f>AG92*'Fixed data'!$G$10</f>
        <v>2.0687416615620843E-2</v>
      </c>
      <c r="AH71" s="34">
        <f>AH92*'Fixed data'!$G$10</f>
        <v>2.0687416615620843E-2</v>
      </c>
      <c r="AI71" s="34">
        <f>AI92*'Fixed data'!$G$10</f>
        <v>2.0687416615620843E-2</v>
      </c>
      <c r="AJ71" s="34">
        <f>AJ92*'Fixed data'!$G$10</f>
        <v>2.0687416615620843E-2</v>
      </c>
      <c r="AK71" s="34">
        <f>AK92*'Fixed data'!$G$10</f>
        <v>2.0687416615620843E-2</v>
      </c>
      <c r="AL71" s="34">
        <f>AL92*'Fixed data'!$G$10</f>
        <v>2.0687416615620843E-2</v>
      </c>
      <c r="AM71" s="34">
        <f>AM92*'Fixed data'!$G$10</f>
        <v>2.0687416615620843E-2</v>
      </c>
      <c r="AN71" s="34">
        <f>AN92*'Fixed data'!$G$10</f>
        <v>2.0687416615620843E-2</v>
      </c>
      <c r="AO71" s="34">
        <f>AO92*'Fixed data'!$G$10</f>
        <v>2.0687416615620843E-2</v>
      </c>
      <c r="AP71" s="34">
        <f>AP92*'Fixed data'!$G$10</f>
        <v>2.0687416615620843E-2</v>
      </c>
      <c r="AQ71" s="34">
        <f>AQ92*'Fixed data'!$G$10</f>
        <v>2.0687416615620843E-2</v>
      </c>
      <c r="AR71" s="34">
        <f>AR92*'Fixed data'!$G$10</f>
        <v>2.0687416615620843E-2</v>
      </c>
      <c r="AS71" s="34">
        <f>AS92*'Fixed data'!$G$10</f>
        <v>2.0687416615620843E-2</v>
      </c>
      <c r="AT71" s="34">
        <f>AT92*'Fixed data'!$G$10</f>
        <v>2.0687416615620843E-2</v>
      </c>
      <c r="AU71" s="34">
        <f>AU92*'Fixed data'!$G$10</f>
        <v>2.0687416615620843E-2</v>
      </c>
      <c r="AV71" s="34">
        <f>AV92*'Fixed data'!$G$10</f>
        <v>2.0687416615620843E-2</v>
      </c>
      <c r="AW71" s="34">
        <f>AW92*'Fixed data'!$G$10</f>
        <v>2.0687416615620843E-2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1.2044604846746729</v>
      </c>
      <c r="G76" s="53">
        <f t="shared" si="10"/>
        <v>2.4467446378384374</v>
      </c>
      <c r="H76" s="53">
        <f t="shared" si="10"/>
        <v>3.364272865355816</v>
      </c>
      <c r="I76" s="53">
        <f t="shared" si="10"/>
        <v>4.1669639767197229</v>
      </c>
      <c r="J76" s="53">
        <f t="shared" si="10"/>
        <v>4.8732869493792954</v>
      </c>
      <c r="K76" s="53">
        <f t="shared" si="10"/>
        <v>5.5557903122539241</v>
      </c>
      <c r="L76" s="53">
        <f t="shared" si="10"/>
        <v>6.227201396637148</v>
      </c>
      <c r="M76" s="53">
        <f t="shared" si="10"/>
        <v>6.9756727373843219</v>
      </c>
      <c r="N76" s="53">
        <f t="shared" si="10"/>
        <v>7.3480992543895178</v>
      </c>
      <c r="O76" s="53">
        <f t="shared" si="10"/>
        <v>7.7030070829719541</v>
      </c>
      <c r="P76" s="53">
        <f t="shared" si="10"/>
        <v>8.0373791232606013</v>
      </c>
      <c r="Q76" s="53">
        <f t="shared" si="10"/>
        <v>8.3533082945142105</v>
      </c>
      <c r="R76" s="53">
        <f t="shared" si="10"/>
        <v>8.6500236153143</v>
      </c>
      <c r="S76" s="53">
        <f t="shared" si="10"/>
        <v>8.9256726727184805</v>
      </c>
      <c r="T76" s="53">
        <f t="shared" si="10"/>
        <v>9.1778628295251785</v>
      </c>
      <c r="U76" s="53">
        <f t="shared" si="10"/>
        <v>9.3995865288860649</v>
      </c>
      <c r="V76" s="53">
        <f t="shared" si="10"/>
        <v>9.5935664796478406</v>
      </c>
      <c r="W76" s="53">
        <f t="shared" si="10"/>
        <v>9.7565721767330267</v>
      </c>
      <c r="X76" s="53">
        <f t="shared" si="10"/>
        <v>9.8915529414777925</v>
      </c>
      <c r="Y76" s="53">
        <f t="shared" si="10"/>
        <v>9.9957775677883625</v>
      </c>
      <c r="Z76" s="53">
        <f t="shared" si="10"/>
        <v>10.070051938011018</v>
      </c>
      <c r="AA76" s="53">
        <f t="shared" si="10"/>
        <v>10.118888541891504</v>
      </c>
      <c r="AB76" s="53">
        <f t="shared" si="10"/>
        <v>10.143254699835925</v>
      </c>
      <c r="AC76" s="53">
        <f t="shared" si="10"/>
        <v>10.154528353217124</v>
      </c>
      <c r="AD76" s="53">
        <f t="shared" si="10"/>
        <v>10.158999821071658</v>
      </c>
      <c r="AE76" s="53">
        <f t="shared" si="10"/>
        <v>10.161190837798804</v>
      </c>
      <c r="AF76" s="53">
        <f t="shared" si="10"/>
        <v>10.162797009710211</v>
      </c>
      <c r="AG76" s="53">
        <f t="shared" si="10"/>
        <v>10.164141239330547</v>
      </c>
      <c r="AH76" s="53">
        <f t="shared" si="10"/>
        <v>10.165485468950886</v>
      </c>
      <c r="AI76" s="53">
        <f t="shared" si="10"/>
        <v>10.166637665768317</v>
      </c>
      <c r="AJ76" s="53">
        <f t="shared" si="10"/>
        <v>10.167981895388653</v>
      </c>
      <c r="AK76" s="53">
        <f t="shared" si="10"/>
        <v>10.16932612500899</v>
      </c>
      <c r="AL76" s="53">
        <f t="shared" si="10"/>
        <v>10.170670354629328</v>
      </c>
      <c r="AM76" s="53">
        <f t="shared" si="10"/>
        <v>10.172014584249665</v>
      </c>
      <c r="AN76" s="53">
        <f t="shared" si="10"/>
        <v>10.173550846672907</v>
      </c>
      <c r="AO76" s="53">
        <f t="shared" si="10"/>
        <v>10.174895076293243</v>
      </c>
      <c r="AP76" s="53">
        <f t="shared" si="10"/>
        <v>10.176239305913581</v>
      </c>
      <c r="AQ76" s="53">
        <f t="shared" si="10"/>
        <v>10.177583535533918</v>
      </c>
      <c r="AR76" s="53">
        <f t="shared" si="10"/>
        <v>10.178927765154254</v>
      </c>
      <c r="AS76" s="53">
        <f t="shared" si="10"/>
        <v>10.180464027577496</v>
      </c>
      <c r="AT76" s="53">
        <f t="shared" si="10"/>
        <v>10.181616224394928</v>
      </c>
      <c r="AU76" s="53">
        <f t="shared" si="10"/>
        <v>10.182960454015266</v>
      </c>
      <c r="AV76" s="53">
        <f t="shared" si="10"/>
        <v>10.184304683635602</v>
      </c>
      <c r="AW76" s="53">
        <f t="shared" si="10"/>
        <v>10.185456880453033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-0.22223695599999996</v>
      </c>
      <c r="F77" s="54">
        <f>IF('Fixed data'!$G$19=FALSE,F64+F76,F64)</f>
        <v>1.0112182262298757</v>
      </c>
      <c r="G77" s="54">
        <f>IF('Fixed data'!$G$19=FALSE,G64+G76,G64)</f>
        <v>2.3040526746760142</v>
      </c>
      <c r="H77" s="54">
        <f>IF('Fixed data'!$G$19=FALSE,H64+H76,H64)</f>
        <v>3.2720197986368809</v>
      </c>
      <c r="I77" s="54">
        <f>IF('Fixed data'!$G$19=FALSE,I64+I76,I64)</f>
        <v>4.1346770325869855</v>
      </c>
      <c r="J77" s="54">
        <f>IF('Fixed data'!$G$19=FALSE,J64+J76,J64)</f>
        <v>4.9100992622398305</v>
      </c>
      <c r="K77" s="54">
        <f>IF('Fixed data'!$G$19=FALSE,K64+K76,K64)</f>
        <v>5.6724832488219175</v>
      </c>
      <c r="L77" s="54">
        <f>IF('Fixed data'!$G$19=FALSE,L64+L76,L64)</f>
        <v>6.4342260611544591</v>
      </c>
      <c r="M77" s="54">
        <f>IF('Fixed data'!$G$19=FALSE,M64+M76,M64)</f>
        <v>7.4931891651783822</v>
      </c>
      <c r="N77" s="54">
        <f>IF('Fixed data'!$G$19=FALSE,N64+N76,N64)</f>
        <v>8.009673046064183</v>
      </c>
      <c r="O77" s="54">
        <f>IF('Fixed data'!$G$19=FALSE,O64+O76,O64)</f>
        <v>8.5120988054252802</v>
      </c>
      <c r="P77" s="54">
        <f>IF('Fixed data'!$G$19=FALSE,P64+P76,P64)</f>
        <v>8.996919035272871</v>
      </c>
      <c r="Q77" s="54">
        <f>IF('Fixed data'!$G$19=FALSE,Q64+Q76,Q64)</f>
        <v>9.4657572574412718</v>
      </c>
      <c r="R77" s="54">
        <f>IF('Fixed data'!$G$19=FALSE,R64+R76,R64)</f>
        <v>9.917372651488261</v>
      </c>
      <c r="S77" s="54">
        <f>IF('Fixed data'!$G$19=FALSE,S64+S76,S64)</f>
        <v>10.349373777437659</v>
      </c>
      <c r="T77" s="54">
        <f>IF('Fixed data'!$G$19=FALSE,T64+T76,T64)</f>
        <v>10.758802532642928</v>
      </c>
      <c r="U77" s="54">
        <f>IF('Fixed data'!$G$19=FALSE,U64+U76,U64)</f>
        <v>11.137742400688303</v>
      </c>
      <c r="V77" s="54">
        <f>IF('Fixed data'!$G$19=FALSE,V64+V76,V64)</f>
        <v>11.488502543103971</v>
      </c>
      <c r="W77" s="54">
        <f>IF('Fixed data'!$G$19=FALSE,W64+W76,W64)</f>
        <v>11.807039678100331</v>
      </c>
      <c r="X77" s="54">
        <f>IF('Fixed data'!$G$19=FALSE,X64+X76,X64)</f>
        <v>12.095842764636448</v>
      </c>
      <c r="Y77" s="54">
        <f>IF('Fixed data'!$G$19=FALSE,Y64+Y76,Y64)</f>
        <v>12.351567989719882</v>
      </c>
      <c r="Z77" s="54">
        <f>IF('Fixed data'!$G$19=FALSE,Z64+Z76,Z64)</f>
        <v>12.574506479395385</v>
      </c>
      <c r="AA77" s="54">
        <f>IF('Fixed data'!$G$19=FALSE,AA64+AA76,AA64)</f>
        <v>12.768897661683509</v>
      </c>
      <c r="AB77" s="54">
        <f>IF('Fixed data'!$G$19=FALSE,AB64+AB76,AB64)</f>
        <v>12.935308658123933</v>
      </c>
      <c r="AC77" s="54">
        <f>IF('Fixed data'!$G$19=FALSE,AC64+AC76,AC64)</f>
        <v>13.08547794218785</v>
      </c>
      <c r="AD77" s="54">
        <f>IF('Fixed data'!$G$19=FALSE,AD64+AD76,AD64)</f>
        <v>13.225893072648436</v>
      </c>
      <c r="AE77" s="54">
        <f>IF('Fixed data'!$G$19=FALSE,AE64+AE76,AE64)</f>
        <v>13.361250689650765</v>
      </c>
      <c r="AF77" s="54">
        <f>IF('Fixed data'!$G$19=FALSE,AF64+AF76,AF64)</f>
        <v>13.493324942356971</v>
      </c>
      <c r="AG77" s="54">
        <f>IF('Fixed data'!$G$19=FALSE,AG64+AG76,AG64)</f>
        <v>13.622451617290999</v>
      </c>
      <c r="AH77" s="54">
        <f>IF('Fixed data'!$G$19=FALSE,AH64+AH76,AH64)</f>
        <v>13.748903796247562</v>
      </c>
      <c r="AI77" s="54">
        <f>IF('Fixed data'!$G$19=FALSE,AI64+AI76,AI64)</f>
        <v>13.872489446423753</v>
      </c>
      <c r="AJ77" s="54">
        <f>IF('Fixed data'!$G$19=FALSE,AJ64+AJ76,AJ64)</f>
        <v>13.939557293888932</v>
      </c>
      <c r="AK77" s="54">
        <f>IF('Fixed data'!$G$19=FALSE,AK64+AK76,AK64)</f>
        <v>14.006625141354112</v>
      </c>
      <c r="AL77" s="54">
        <f>IF('Fixed data'!$G$19=FALSE,AL64+AL76,AL64)</f>
        <v>14.073692988819294</v>
      </c>
      <c r="AM77" s="54">
        <f>IF('Fixed data'!$G$19=FALSE,AM64+AM76,AM64)</f>
        <v>14.140760836284475</v>
      </c>
      <c r="AN77" s="54">
        <f>IF('Fixed data'!$G$19=FALSE,AN64+AN76,AN64)</f>
        <v>14.208020716552561</v>
      </c>
      <c r="AO77" s="54">
        <f>IF('Fixed data'!$G$19=FALSE,AO64+AO76,AO64)</f>
        <v>14.275088564017741</v>
      </c>
      <c r="AP77" s="54">
        <f>IF('Fixed data'!$G$19=FALSE,AP64+AP76,AP64)</f>
        <v>14.342156411482922</v>
      </c>
      <c r="AQ77" s="54">
        <f>IF('Fixed data'!$G$19=FALSE,AQ64+AQ76,AQ64)</f>
        <v>14.409224258948104</v>
      </c>
      <c r="AR77" s="54">
        <f>IF('Fixed data'!$G$19=FALSE,AR64+AR76,AR64)</f>
        <v>14.476292106413283</v>
      </c>
      <c r="AS77" s="54">
        <f>IF('Fixed data'!$G$19=FALSE,AS64+AS76,AS64)</f>
        <v>14.543551986681369</v>
      </c>
      <c r="AT77" s="54">
        <f>IF('Fixed data'!$G$19=FALSE,AT64+AT76,AT64)</f>
        <v>14.610427801343643</v>
      </c>
      <c r="AU77" s="54">
        <f>IF('Fixed data'!$G$19=FALSE,AU64+AU76,AU64)</f>
        <v>14.677495648808826</v>
      </c>
      <c r="AV77" s="54">
        <f>IF('Fixed data'!$G$19=FALSE,AV64+AV76,AV64)</f>
        <v>14.744563496274006</v>
      </c>
      <c r="AW77" s="54">
        <f>IF('Fixed data'!$G$19=FALSE,AW64+AW76,AW64)</f>
        <v>14.811439310936281</v>
      </c>
      <c r="AX77" s="54">
        <f>IF('Fixed data'!$G$19=FALSE,AX64+AX76,AX64)</f>
        <v>4.0085882791768066</v>
      </c>
      <c r="AY77" s="54">
        <f>IF('Fixed data'!$G$19=FALSE,AY64+AY76,AY64)</f>
        <v>3.9715387567912233</v>
      </c>
      <c r="AZ77" s="54">
        <f>IF('Fixed data'!$G$19=FALSE,AZ64+AZ76,AZ64)</f>
        <v>3.9268379885590559</v>
      </c>
      <c r="BA77" s="54">
        <f>IF('Fixed data'!$G$19=FALSE,BA64+BA76,BA64)</f>
        <v>3.8749164719201228</v>
      </c>
      <c r="BB77" s="54">
        <f>IF('Fixed data'!$G$19=FALSE,BB64+BB76,BB64)</f>
        <v>3.8178631258339086</v>
      </c>
      <c r="BC77" s="54">
        <f>IF('Fixed data'!$G$19=FALSE,BC64+BC76,BC64)</f>
        <v>3.7564424741132578</v>
      </c>
      <c r="BD77" s="54">
        <f>IF('Fixed data'!$G$19=FALSE,BD64+BD76,BD64)</f>
        <v>3.6912722530467983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-0.21472169661835747</v>
      </c>
      <c r="F80" s="55">
        <f t="shared" ref="F80:BD80" si="11">F77*F78</f>
        <v>0.94398303459112298</v>
      </c>
      <c r="G80" s="55">
        <f t="shared" si="11"/>
        <v>2.078123503398928</v>
      </c>
      <c r="H80" s="55">
        <f t="shared" si="11"/>
        <v>2.8513762223979575</v>
      </c>
      <c r="I80" s="55">
        <f t="shared" si="11"/>
        <v>3.4812871150644695</v>
      </c>
      <c r="J80" s="55">
        <f t="shared" si="11"/>
        <v>3.9943689134471239</v>
      </c>
      <c r="K80" s="55">
        <f t="shared" si="11"/>
        <v>4.4585205582044107</v>
      </c>
      <c r="L80" s="55">
        <f t="shared" si="11"/>
        <v>4.8862256261484642</v>
      </c>
      <c r="M80" s="55">
        <f t="shared" si="11"/>
        <v>5.4979849709670177</v>
      </c>
      <c r="N80" s="55">
        <f t="shared" si="11"/>
        <v>5.6782079140189579</v>
      </c>
      <c r="O80" s="55">
        <f t="shared" si="11"/>
        <v>5.8303255916159022</v>
      </c>
      <c r="P80" s="55">
        <f t="shared" si="11"/>
        <v>5.9540107536031286</v>
      </c>
      <c r="Q80" s="55">
        <f t="shared" si="11"/>
        <v>6.0524445010954073</v>
      </c>
      <c r="R80" s="55">
        <f t="shared" si="11"/>
        <v>6.1267722314773332</v>
      </c>
      <c r="S80" s="55">
        <f t="shared" si="11"/>
        <v>6.1774441163940992</v>
      </c>
      <c r="T80" s="55">
        <f t="shared" si="11"/>
        <v>6.2046650235472045</v>
      </c>
      <c r="U80" s="55">
        <f t="shared" si="11"/>
        <v>6.2059921600322649</v>
      </c>
      <c r="V80" s="55">
        <f t="shared" si="11"/>
        <v>6.1849633208321606</v>
      </c>
      <c r="W80" s="55">
        <f t="shared" si="11"/>
        <v>6.1414988751863717</v>
      </c>
      <c r="X80" s="55">
        <f t="shared" si="11"/>
        <v>6.0789579169559405</v>
      </c>
      <c r="Y80" s="55">
        <f t="shared" si="11"/>
        <v>5.9975620201656872</v>
      </c>
      <c r="Z80" s="55">
        <f t="shared" si="11"/>
        <v>5.8993376462546294</v>
      </c>
      <c r="AA80" s="55">
        <f t="shared" si="11"/>
        <v>5.7879578667038851</v>
      </c>
      <c r="AB80" s="55">
        <f t="shared" si="11"/>
        <v>5.6651107059518715</v>
      </c>
      <c r="AC80" s="55">
        <f t="shared" si="11"/>
        <v>5.537080594395638</v>
      </c>
      <c r="AD80" s="55">
        <f t="shared" si="11"/>
        <v>5.40724331796907</v>
      </c>
      <c r="AE80" s="55">
        <f t="shared" si="11"/>
        <v>5.2778575950031819</v>
      </c>
      <c r="AF80" s="55">
        <f t="shared" si="11"/>
        <v>5.1497860306437264</v>
      </c>
      <c r="AG80" s="55">
        <f t="shared" si="11"/>
        <v>5.023253900090233</v>
      </c>
      <c r="AH80" s="55">
        <f t="shared" si="11"/>
        <v>4.8984375920510423</v>
      </c>
      <c r="AI80" s="55">
        <f t="shared" si="11"/>
        <v>5.548817449952173</v>
      </c>
      <c r="AJ80" s="55">
        <f t="shared" si="11"/>
        <v>5.4132463366911354</v>
      </c>
      <c r="AK80" s="55">
        <f t="shared" si="11"/>
        <v>5.2808653064676827</v>
      </c>
      <c r="AL80" s="55">
        <f t="shared" si="11"/>
        <v>5.1516035391010409</v>
      </c>
      <c r="AM80" s="55">
        <f t="shared" si="11"/>
        <v>5.0253916335945492</v>
      </c>
      <c r="AN80" s="55">
        <f t="shared" si="11"/>
        <v>4.9022278430877737</v>
      </c>
      <c r="AO80" s="55">
        <f t="shared" si="11"/>
        <v>4.7819110923708914</v>
      </c>
      <c r="AP80" s="55">
        <f t="shared" si="11"/>
        <v>4.6644443464947329</v>
      </c>
      <c r="AQ80" s="55">
        <f t="shared" si="11"/>
        <v>4.5497636548291611</v>
      </c>
      <c r="AR80" s="55">
        <f t="shared" si="11"/>
        <v>4.4378063742608536</v>
      </c>
      <c r="AS80" s="55">
        <f t="shared" si="11"/>
        <v>4.3285683016181187</v>
      </c>
      <c r="AT80" s="55">
        <f t="shared" si="11"/>
        <v>4.221817880227829</v>
      </c>
      <c r="AU80" s="55">
        <f t="shared" si="11"/>
        <v>4.1176677217366553</v>
      </c>
      <c r="AV80" s="55">
        <f t="shared" si="11"/>
        <v>4.0160030413325289</v>
      </c>
      <c r="AW80" s="55">
        <f t="shared" si="11"/>
        <v>3.916716627356045</v>
      </c>
      <c r="AX80" s="55">
        <f t="shared" si="11"/>
        <v>1.0291510366836829</v>
      </c>
      <c r="AY80" s="55">
        <f t="shared" si="11"/>
        <v>0.9899408455777321</v>
      </c>
      <c r="AZ80" s="55">
        <f t="shared" si="11"/>
        <v>0.95029008475207799</v>
      </c>
      <c r="BA80" s="55">
        <f t="shared" si="11"/>
        <v>0.91041275726408288</v>
      </c>
      <c r="BB80" s="55">
        <f t="shared" si="11"/>
        <v>0.87088160867095488</v>
      </c>
      <c r="BC80" s="55">
        <f t="shared" si="11"/>
        <v>0.83191371181376095</v>
      </c>
      <c r="BD80" s="55">
        <f t="shared" si="11"/>
        <v>0.79367078362847676</v>
      </c>
    </row>
    <row r="81" spans="1:56" x14ac:dyDescent="0.3">
      <c r="A81" s="74"/>
      <c r="B81" s="15" t="s">
        <v>18</v>
      </c>
      <c r="C81" s="15"/>
      <c r="D81" s="14" t="s">
        <v>40</v>
      </c>
      <c r="E81" s="56">
        <f>+E80</f>
        <v>-0.21472169661835747</v>
      </c>
      <c r="F81" s="56">
        <f t="shared" ref="F81:BD81" si="12">+E81+F80</f>
        <v>0.72926133797276549</v>
      </c>
      <c r="G81" s="56">
        <f t="shared" si="12"/>
        <v>2.8073848413716935</v>
      </c>
      <c r="H81" s="56">
        <f t="shared" si="12"/>
        <v>5.658761063769651</v>
      </c>
      <c r="I81" s="56">
        <f t="shared" si="12"/>
        <v>9.140048178834121</v>
      </c>
      <c r="J81" s="56">
        <f t="shared" si="12"/>
        <v>13.134417092281245</v>
      </c>
      <c r="K81" s="56">
        <f t="shared" si="12"/>
        <v>17.592937650485656</v>
      </c>
      <c r="L81" s="56">
        <f t="shared" si="12"/>
        <v>22.479163276634118</v>
      </c>
      <c r="M81" s="56">
        <f t="shared" si="12"/>
        <v>27.977148247601136</v>
      </c>
      <c r="N81" s="56">
        <f t="shared" si="12"/>
        <v>33.655356161620091</v>
      </c>
      <c r="O81" s="56">
        <f t="shared" si="12"/>
        <v>39.485681753235994</v>
      </c>
      <c r="P81" s="56">
        <f t="shared" si="12"/>
        <v>45.439692506839123</v>
      </c>
      <c r="Q81" s="56">
        <f t="shared" si="12"/>
        <v>51.492137007934531</v>
      </c>
      <c r="R81" s="56">
        <f t="shared" si="12"/>
        <v>57.618909239411863</v>
      </c>
      <c r="S81" s="56">
        <f t="shared" si="12"/>
        <v>63.796353355805962</v>
      </c>
      <c r="T81" s="56">
        <f t="shared" si="12"/>
        <v>70.00101837935317</v>
      </c>
      <c r="U81" s="56">
        <f t="shared" si="12"/>
        <v>76.207010539385436</v>
      </c>
      <c r="V81" s="56">
        <f t="shared" si="12"/>
        <v>82.391973860217604</v>
      </c>
      <c r="W81" s="56">
        <f t="shared" si="12"/>
        <v>88.533472735403976</v>
      </c>
      <c r="X81" s="56">
        <f t="shared" si="12"/>
        <v>94.612430652359919</v>
      </c>
      <c r="Y81" s="56">
        <f t="shared" si="12"/>
        <v>100.60999267252561</v>
      </c>
      <c r="Z81" s="56">
        <f t="shared" si="12"/>
        <v>106.50933031878023</v>
      </c>
      <c r="AA81" s="56">
        <f t="shared" si="12"/>
        <v>112.29728818548412</v>
      </c>
      <c r="AB81" s="56">
        <f t="shared" si="12"/>
        <v>117.962398891436</v>
      </c>
      <c r="AC81" s="56">
        <f t="shared" si="12"/>
        <v>123.49947948583163</v>
      </c>
      <c r="AD81" s="56">
        <f t="shared" si="12"/>
        <v>128.9067228038007</v>
      </c>
      <c r="AE81" s="56">
        <f t="shared" si="12"/>
        <v>134.18458039880389</v>
      </c>
      <c r="AF81" s="56">
        <f t="shared" si="12"/>
        <v>139.33436642944761</v>
      </c>
      <c r="AG81" s="56">
        <f t="shared" si="12"/>
        <v>144.35762032953784</v>
      </c>
      <c r="AH81" s="56">
        <f t="shared" si="12"/>
        <v>149.25605792158888</v>
      </c>
      <c r="AI81" s="56">
        <f t="shared" si="12"/>
        <v>154.80487537154104</v>
      </c>
      <c r="AJ81" s="56">
        <f t="shared" si="12"/>
        <v>160.21812170823219</v>
      </c>
      <c r="AK81" s="56">
        <f t="shared" si="12"/>
        <v>165.49898701469988</v>
      </c>
      <c r="AL81" s="56">
        <f t="shared" si="12"/>
        <v>170.65059055380092</v>
      </c>
      <c r="AM81" s="56">
        <f t="shared" si="12"/>
        <v>175.67598218739548</v>
      </c>
      <c r="AN81" s="56">
        <f t="shared" si="12"/>
        <v>180.57821003048326</v>
      </c>
      <c r="AO81" s="56">
        <f t="shared" si="12"/>
        <v>185.36012112285417</v>
      </c>
      <c r="AP81" s="56">
        <f t="shared" si="12"/>
        <v>190.02456546934889</v>
      </c>
      <c r="AQ81" s="56">
        <f t="shared" si="12"/>
        <v>194.57432912417804</v>
      </c>
      <c r="AR81" s="56">
        <f t="shared" si="12"/>
        <v>199.01213549843888</v>
      </c>
      <c r="AS81" s="56">
        <f t="shared" si="12"/>
        <v>203.34070380005699</v>
      </c>
      <c r="AT81" s="56">
        <f t="shared" si="12"/>
        <v>207.56252168028482</v>
      </c>
      <c r="AU81" s="56">
        <f t="shared" si="12"/>
        <v>211.68018940202148</v>
      </c>
      <c r="AV81" s="56">
        <f t="shared" si="12"/>
        <v>215.69619244335402</v>
      </c>
      <c r="AW81" s="56">
        <f t="shared" si="12"/>
        <v>219.61290907071006</v>
      </c>
      <c r="AX81" s="56">
        <f t="shared" si="12"/>
        <v>220.64206010739375</v>
      </c>
      <c r="AY81" s="56">
        <f t="shared" si="12"/>
        <v>221.63200095297148</v>
      </c>
      <c r="AZ81" s="56">
        <f t="shared" si="12"/>
        <v>222.58229103772356</v>
      </c>
      <c r="BA81" s="56">
        <f t="shared" si="12"/>
        <v>223.49270379498765</v>
      </c>
      <c r="BB81" s="56">
        <f t="shared" si="12"/>
        <v>224.36358540365859</v>
      </c>
      <c r="BC81" s="56">
        <f t="shared" si="12"/>
        <v>225.19549911547236</v>
      </c>
      <c r="BD81" s="56">
        <f t="shared" si="12"/>
        <v>225.98916989910083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47266.306927980535</v>
      </c>
      <c r="G88" s="139">
        <v>96044.092591643974</v>
      </c>
      <c r="H88" s="139">
        <v>132076.82589562866</v>
      </c>
      <c r="I88" s="139">
        <v>163593.33438555407</v>
      </c>
      <c r="J88" s="139">
        <v>191293.9327918482</v>
      </c>
      <c r="K88" s="139">
        <v>218059.24559196312</v>
      </c>
      <c r="L88" s="139">
        <v>244380.9604702355</v>
      </c>
      <c r="M88" s="139">
        <v>273720.79378604557</v>
      </c>
      <c r="N88" s="139">
        <v>288298.93848862412</v>
      </c>
      <c r="O88" s="139">
        <v>302185.5455083815</v>
      </c>
      <c r="P88" s="139">
        <v>315262.28193276201</v>
      </c>
      <c r="Q88" s="139">
        <v>327612.63843354362</v>
      </c>
      <c r="R88" s="139">
        <v>339206.71301484108</v>
      </c>
      <c r="S88" s="139">
        <v>349972.19675764249</v>
      </c>
      <c r="T88" s="139">
        <v>359824.49398743105</v>
      </c>
      <c r="U88" s="139">
        <v>368468.42920355982</v>
      </c>
      <c r="V88" s="139">
        <v>376022.27442253416</v>
      </c>
      <c r="W88" s="139">
        <v>382360.51422399451</v>
      </c>
      <c r="X88" s="139">
        <v>387599.69497993321</v>
      </c>
      <c r="Y88" s="139">
        <v>391632.03266086068</v>
      </c>
      <c r="Z88" s="139">
        <v>394497.38114053058</v>
      </c>
      <c r="AA88" s="139">
        <v>396358.27995157614</v>
      </c>
      <c r="AB88" s="139">
        <v>397260.4746136099</v>
      </c>
      <c r="AC88" s="139">
        <v>397649.63683776866</v>
      </c>
      <c r="AD88" s="139">
        <v>397772.20116190333</v>
      </c>
      <c r="AE88" s="139">
        <v>397805.41189384589</v>
      </c>
      <c r="AF88" s="139">
        <v>397815.68159064831</v>
      </c>
      <c r="AG88" s="139">
        <v>397815.68159064831</v>
      </c>
      <c r="AH88" s="139">
        <v>397815.68159064831</v>
      </c>
      <c r="AI88" s="139">
        <v>397815.68159064831</v>
      </c>
      <c r="AJ88" s="139">
        <v>397815.68159064831</v>
      </c>
      <c r="AK88" s="139">
        <v>397815.68159064831</v>
      </c>
      <c r="AL88" s="139">
        <v>397815.68159064831</v>
      </c>
      <c r="AM88" s="139">
        <v>397815.68159064831</v>
      </c>
      <c r="AN88" s="139">
        <v>397815.68159064831</v>
      </c>
      <c r="AO88" s="139">
        <v>397815.68159064831</v>
      </c>
      <c r="AP88" s="139">
        <v>397815.68159064831</v>
      </c>
      <c r="AQ88" s="139">
        <v>397815.68159064831</v>
      </c>
      <c r="AR88" s="139">
        <v>397815.68159064831</v>
      </c>
      <c r="AS88" s="139">
        <v>397815.68159064831</v>
      </c>
      <c r="AT88" s="139">
        <v>397815.68159064831</v>
      </c>
      <c r="AU88" s="139">
        <v>397815.68159064831</v>
      </c>
      <c r="AV88" s="139">
        <v>397815.68159064831</v>
      </c>
      <c r="AW88" s="139">
        <v>397815.68159064831</v>
      </c>
      <c r="AX88" s="43"/>
      <c r="AY88" s="43"/>
      <c r="AZ88" s="43"/>
      <c r="BA88" s="43"/>
      <c r="BB88" s="43"/>
      <c r="BC88" s="43"/>
      <c r="BD88" s="43"/>
    </row>
    <row r="89" spans="1:56" x14ac:dyDescent="0.3">
      <c r="A89" s="172"/>
      <c r="B89" s="4" t="s">
        <v>214</v>
      </c>
      <c r="D89" s="4" t="s">
        <v>88</v>
      </c>
      <c r="E89" s="139">
        <v>0</v>
      </c>
      <c r="F89" s="139">
        <v>1230135.6669990243</v>
      </c>
      <c r="G89" s="139">
        <v>2499576.3644822696</v>
      </c>
      <c r="H89" s="139">
        <v>3437285.6994673181</v>
      </c>
      <c r="I89" s="139">
        <v>4257471.1690642927</v>
      </c>
      <c r="J89" s="139">
        <v>4978351.1215109602</v>
      </c>
      <c r="K89" s="139">
        <v>5674889.4460884519</v>
      </c>
      <c r="L89" s="139">
        <v>6359879.386103373</v>
      </c>
      <c r="M89" s="139">
        <v>7123416.2594525702</v>
      </c>
      <c r="N89" s="139">
        <v>7502796.7568870466</v>
      </c>
      <c r="O89" s="139">
        <v>7864180.5472727921</v>
      </c>
      <c r="P89" s="139">
        <v>8204487.3938215263</v>
      </c>
      <c r="Q89" s="139">
        <v>8525891.871761227</v>
      </c>
      <c r="R89" s="139">
        <v>8827615.2367012668</v>
      </c>
      <c r="S89" s="139">
        <v>9107775.0551299639</v>
      </c>
      <c r="T89" s="139">
        <v>9364170.1820982974</v>
      </c>
      <c r="U89" s="139">
        <v>9589118.1833475064</v>
      </c>
      <c r="V89" s="139">
        <v>9785697.8309312407</v>
      </c>
      <c r="W89" s="139">
        <v>9950643.3992593717</v>
      </c>
      <c r="X89" s="139">
        <v>10086987.379544204</v>
      </c>
      <c r="Y89" s="139">
        <v>10191924.461970154</v>
      </c>
      <c r="Z89" s="139">
        <v>10266492.345533721</v>
      </c>
      <c r="AA89" s="139">
        <v>10314920.465449646</v>
      </c>
      <c r="AB89" s="139">
        <v>10338399.439460428</v>
      </c>
      <c r="AC89" s="139">
        <v>10348527.135874631</v>
      </c>
      <c r="AD89" s="139">
        <v>10351716.702636687</v>
      </c>
      <c r="AE89" s="139">
        <v>10352580.929245114</v>
      </c>
      <c r="AF89" s="139">
        <v>10352848.176977491</v>
      </c>
      <c r="AG89" s="139">
        <v>10352848.176977491</v>
      </c>
      <c r="AH89" s="139">
        <v>10352848.176977491</v>
      </c>
      <c r="AI89" s="139">
        <v>10352848.176977491</v>
      </c>
      <c r="AJ89" s="139">
        <v>10352848.176977491</v>
      </c>
      <c r="AK89" s="139">
        <v>10352848.176977491</v>
      </c>
      <c r="AL89" s="139">
        <v>10352848.176977491</v>
      </c>
      <c r="AM89" s="139">
        <v>10352848.176977491</v>
      </c>
      <c r="AN89" s="139">
        <v>10352848.176977491</v>
      </c>
      <c r="AO89" s="139">
        <v>10352848.176977491</v>
      </c>
      <c r="AP89" s="139">
        <v>10352848.176977491</v>
      </c>
      <c r="AQ89" s="139">
        <v>10352848.176977491</v>
      </c>
      <c r="AR89" s="139">
        <v>10352848.176977491</v>
      </c>
      <c r="AS89" s="139">
        <v>10352848.176977491</v>
      </c>
      <c r="AT89" s="139">
        <v>10352848.176977491</v>
      </c>
      <c r="AU89" s="139">
        <v>10352848.176977491</v>
      </c>
      <c r="AV89" s="139">
        <v>10352848.176977491</v>
      </c>
      <c r="AW89" s="139">
        <v>10352848.176977491</v>
      </c>
      <c r="AX89" s="43"/>
      <c r="AY89" s="43"/>
      <c r="AZ89" s="43"/>
      <c r="BA89" s="43"/>
      <c r="BB89" s="43"/>
      <c r="BC89" s="43"/>
      <c r="BD89" s="43"/>
    </row>
    <row r="90" spans="1:56" ht="16.5" x14ac:dyDescent="0.3">
      <c r="A90" s="172"/>
      <c r="B90" s="4" t="s">
        <v>331</v>
      </c>
      <c r="D90" s="4" t="s">
        <v>89</v>
      </c>
      <c r="E90" s="140">
        <v>0</v>
      </c>
      <c r="F90" s="140">
        <v>22.225786822118749</v>
      </c>
      <c r="G90" s="140">
        <v>43.761883716309285</v>
      </c>
      <c r="H90" s="140">
        <v>59.258543876739246</v>
      </c>
      <c r="I90" s="140">
        <v>73.105743651672014</v>
      </c>
      <c r="J90" s="140">
        <v>85.719646738637763</v>
      </c>
      <c r="K90" s="140">
        <v>97.589302560658879</v>
      </c>
      <c r="L90" s="140">
        <v>109.33440783310908</v>
      </c>
      <c r="M90" s="140">
        <v>122.39891024746363</v>
      </c>
      <c r="N90" s="140">
        <v>128.87315745749805</v>
      </c>
      <c r="O90" s="140">
        <v>135.06442616031359</v>
      </c>
      <c r="P90" s="140">
        <v>140.92815837128774</v>
      </c>
      <c r="Q90" s="140">
        <v>146.45184928301313</v>
      </c>
      <c r="R90" s="140">
        <v>151.62470989622375</v>
      </c>
      <c r="S90" s="140">
        <v>156.41778920394728</v>
      </c>
      <c r="T90" s="140">
        <v>160.80494226975611</v>
      </c>
      <c r="U90" s="140">
        <v>164.67337321401084</v>
      </c>
      <c r="V90" s="140">
        <v>168.06771116265952</v>
      </c>
      <c r="W90" s="140">
        <v>170.90664811937785</v>
      </c>
      <c r="X90" s="140">
        <v>173.22465726056851</v>
      </c>
      <c r="Y90" s="140">
        <v>175.02198612112369</v>
      </c>
      <c r="Z90" s="140">
        <v>176.29973543762497</v>
      </c>
      <c r="AA90" s="140">
        <v>177.12616349054281</v>
      </c>
      <c r="AB90" s="140">
        <v>177.51629958942021</v>
      </c>
      <c r="AC90" s="140">
        <v>177.68031171935036</v>
      </c>
      <c r="AD90" s="140">
        <v>177.73164205456027</v>
      </c>
      <c r="AE90" s="140">
        <v>177.74450619096461</v>
      </c>
      <c r="AF90" s="140">
        <v>177.74856049033701</v>
      </c>
      <c r="AG90" s="140">
        <v>177.74856049033701</v>
      </c>
      <c r="AH90" s="140">
        <v>177.74856049033701</v>
      </c>
      <c r="AI90" s="140">
        <v>177.74856049033701</v>
      </c>
      <c r="AJ90" s="140">
        <v>177.74856049033701</v>
      </c>
      <c r="AK90" s="140">
        <v>177.74856049033701</v>
      </c>
      <c r="AL90" s="140">
        <v>177.74856049033701</v>
      </c>
      <c r="AM90" s="140">
        <v>177.74856049033701</v>
      </c>
      <c r="AN90" s="140">
        <v>177.74856049033701</v>
      </c>
      <c r="AO90" s="140">
        <v>177.74856049033701</v>
      </c>
      <c r="AP90" s="140">
        <v>177.74856049033701</v>
      </c>
      <c r="AQ90" s="140">
        <v>177.74856049033701</v>
      </c>
      <c r="AR90" s="140">
        <v>177.74856049033701</v>
      </c>
      <c r="AS90" s="140">
        <v>177.74856049033701</v>
      </c>
      <c r="AT90" s="140">
        <v>177.74856049033701</v>
      </c>
      <c r="AU90" s="140">
        <v>177.74856049033701</v>
      </c>
      <c r="AV90" s="140">
        <v>177.74856049033701</v>
      </c>
      <c r="AW90" s="140">
        <v>177.74856049033701</v>
      </c>
      <c r="AX90" s="37"/>
      <c r="AY90" s="37"/>
      <c r="AZ90" s="37"/>
      <c r="BA90" s="37"/>
      <c r="BB90" s="37"/>
      <c r="BC90" s="37"/>
      <c r="BD90" s="37"/>
    </row>
    <row r="91" spans="1:56" ht="16.5" x14ac:dyDescent="0.3">
      <c r="A91" s="172"/>
      <c r="B91" s="4" t="s">
        <v>332</v>
      </c>
      <c r="D91" s="4" t="s">
        <v>42</v>
      </c>
      <c r="E91" s="140">
        <v>0</v>
      </c>
      <c r="F91" s="140">
        <v>4.6840536354611391E-3</v>
      </c>
      <c r="G91" s="140">
        <v>9.2230141643337288E-3</v>
      </c>
      <c r="H91" s="140">
        <v>1.2505308768603677E-2</v>
      </c>
      <c r="I91" s="140">
        <v>1.5434637236234176E-2</v>
      </c>
      <c r="J91" s="140">
        <v>1.8104288487009901E-2</v>
      </c>
      <c r="K91" s="140">
        <v>2.0615027098765296E-2</v>
      </c>
      <c r="L91" s="140">
        <v>2.3100111353503681E-2</v>
      </c>
      <c r="M91" s="140">
        <v>2.5859523525312181E-2</v>
      </c>
      <c r="N91" s="140">
        <v>2.7227280609616194E-2</v>
      </c>
      <c r="O91" s="140">
        <v>2.8535700357229677E-2</v>
      </c>
      <c r="P91" s="140">
        <v>2.9776008970035048E-2</v>
      </c>
      <c r="Q91" s="140">
        <v>3.0944957801330133E-2</v>
      </c>
      <c r="R91" s="140">
        <v>3.2039280609650875E-2</v>
      </c>
      <c r="S91" s="140">
        <v>3.305187607514197E-2</v>
      </c>
      <c r="T91" s="140">
        <v>3.397838587365852E-2</v>
      </c>
      <c r="U91" s="140">
        <v>3.479576485790449E-2</v>
      </c>
      <c r="V91" s="140">
        <v>3.551362668097939E-2</v>
      </c>
      <c r="W91" s="140">
        <v>3.6113937119788261E-2</v>
      </c>
      <c r="X91" s="140">
        <v>3.6603401925237103E-2</v>
      </c>
      <c r="Y91" s="140">
        <v>3.6982782699604339E-2</v>
      </c>
      <c r="Z91" s="140">
        <v>3.7252795420599422E-2</v>
      </c>
      <c r="AA91" s="140">
        <v>3.7426814779668416E-2</v>
      </c>
      <c r="AB91" s="140">
        <v>3.7508906601034814E-2</v>
      </c>
      <c r="AC91" s="140">
        <v>3.7543469675658858E-2</v>
      </c>
      <c r="AD91" s="140">
        <v>3.7554222119293282E-2</v>
      </c>
      <c r="AE91" s="140">
        <v>3.7556916813270863E-2</v>
      </c>
      <c r="AF91" s="140">
        <v>3.7557766093241129E-2</v>
      </c>
      <c r="AG91" s="140">
        <v>3.7557766093241129E-2</v>
      </c>
      <c r="AH91" s="140">
        <v>3.7557766093241129E-2</v>
      </c>
      <c r="AI91" s="140">
        <v>3.7557766093241129E-2</v>
      </c>
      <c r="AJ91" s="140">
        <v>3.7557766093241129E-2</v>
      </c>
      <c r="AK91" s="140">
        <v>3.7557766093241129E-2</v>
      </c>
      <c r="AL91" s="140">
        <v>3.7557766093241129E-2</v>
      </c>
      <c r="AM91" s="140">
        <v>3.7557766093241129E-2</v>
      </c>
      <c r="AN91" s="140">
        <v>3.7557766093241129E-2</v>
      </c>
      <c r="AO91" s="140">
        <v>3.7557766093241129E-2</v>
      </c>
      <c r="AP91" s="140">
        <v>3.7557766093241129E-2</v>
      </c>
      <c r="AQ91" s="140">
        <v>3.7557766093241129E-2</v>
      </c>
      <c r="AR91" s="140">
        <v>3.7557766093241129E-2</v>
      </c>
      <c r="AS91" s="140">
        <v>3.7557766093241129E-2</v>
      </c>
      <c r="AT91" s="140">
        <v>3.7557766093241129E-2</v>
      </c>
      <c r="AU91" s="140">
        <v>3.7557766093241129E-2</v>
      </c>
      <c r="AV91" s="140">
        <v>3.7557766093241129E-2</v>
      </c>
      <c r="AW91" s="140">
        <v>3.7557766093241129E-2</v>
      </c>
      <c r="AX91" s="35"/>
      <c r="AY91" s="35"/>
      <c r="AZ91" s="35"/>
      <c r="BA91" s="35"/>
      <c r="BB91" s="35"/>
      <c r="BC91" s="35"/>
      <c r="BD91" s="35"/>
    </row>
    <row r="92" spans="1:56" ht="16.5" x14ac:dyDescent="0.3">
      <c r="A92" s="172"/>
      <c r="B92" s="4" t="s">
        <v>333</v>
      </c>
      <c r="D92" s="4" t="s">
        <v>42</v>
      </c>
      <c r="E92" s="140">
        <v>0</v>
      </c>
      <c r="F92" s="140">
        <v>9.3824768943176429E-2</v>
      </c>
      <c r="G92" s="140">
        <v>0.1847439218296148</v>
      </c>
      <c r="H92" s="140">
        <v>0.25049180691928008</v>
      </c>
      <c r="I92" s="140">
        <v>0.30917371031261365</v>
      </c>
      <c r="J92" s="140">
        <v>0.36266154079278567</v>
      </c>
      <c r="K92" s="140">
        <v>0.41298119251120463</v>
      </c>
      <c r="L92" s="140">
        <v>0.46279632191714248</v>
      </c>
      <c r="M92" s="140">
        <v>0.51810673968553289</v>
      </c>
      <c r="N92" s="140">
        <v>0.54551808673668178</v>
      </c>
      <c r="O92" s="140">
        <v>0.57174149902836835</v>
      </c>
      <c r="P92" s="140">
        <v>0.59660115785119283</v>
      </c>
      <c r="Q92" s="140">
        <v>0.62003217501050367</v>
      </c>
      <c r="R92" s="140">
        <v>0.64196887127254176</v>
      </c>
      <c r="S92" s="140">
        <v>0.66226844663337459</v>
      </c>
      <c r="T92" s="140">
        <v>0.68084334316113349</v>
      </c>
      <c r="U92" s="140">
        <v>0.69723102682517002</v>
      </c>
      <c r="V92" s="140">
        <v>0.71162334338901068</v>
      </c>
      <c r="W92" s="140">
        <v>0.72365800950385006</v>
      </c>
      <c r="X92" s="140">
        <v>0.73346977886365616</v>
      </c>
      <c r="Y92" s="140">
        <v>0.74107541410772726</v>
      </c>
      <c r="Z92" s="140">
        <v>0.74648865741494907</v>
      </c>
      <c r="AA92" s="140">
        <v>0.7499782021658058</v>
      </c>
      <c r="AB92" s="140">
        <v>0.75162435476905853</v>
      </c>
      <c r="AC92" s="140">
        <v>0.75231707832581407</v>
      </c>
      <c r="AD92" s="140">
        <v>0.7525324406892514</v>
      </c>
      <c r="AE92" s="140">
        <v>0.75258639091655721</v>
      </c>
      <c r="AF92" s="140">
        <v>0.75260339812352639</v>
      </c>
      <c r="AG92" s="140">
        <v>0.75260339812352639</v>
      </c>
      <c r="AH92" s="140">
        <v>0.75260339812352639</v>
      </c>
      <c r="AI92" s="140">
        <v>0.75260339812352639</v>
      </c>
      <c r="AJ92" s="140">
        <v>0.75260339812352639</v>
      </c>
      <c r="AK92" s="140">
        <v>0.75260339812352639</v>
      </c>
      <c r="AL92" s="140">
        <v>0.75260339812352639</v>
      </c>
      <c r="AM92" s="140">
        <v>0.75260339812352639</v>
      </c>
      <c r="AN92" s="140">
        <v>0.75260339812352639</v>
      </c>
      <c r="AO92" s="140">
        <v>0.75260339812352639</v>
      </c>
      <c r="AP92" s="140">
        <v>0.75260339812352639</v>
      </c>
      <c r="AQ92" s="140">
        <v>0.75260339812352639</v>
      </c>
      <c r="AR92" s="140">
        <v>0.75260339812352639</v>
      </c>
      <c r="AS92" s="140">
        <v>0.75260339812352639</v>
      </c>
      <c r="AT92" s="140">
        <v>0.75260339812352639</v>
      </c>
      <c r="AU92" s="140">
        <v>0.75260339812352639</v>
      </c>
      <c r="AV92" s="140">
        <v>0.75260339812352639</v>
      </c>
      <c r="AW92" s="140">
        <v>0.75260339812352639</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69.527058603375409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117.35487261981045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159.52236553795913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218.8285136586174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-1.1146300000000002</v>
      </c>
      <c r="F13" s="62">
        <f>'Option 1'!F13*1.1</f>
        <v>-1.10253</v>
      </c>
      <c r="G13" s="62">
        <f>'Option 1'!G13*1.1</f>
        <v>-1.09043</v>
      </c>
      <c r="H13" s="62">
        <f>'Option 1'!H13*1.1</f>
        <v>-1.0776700000000001</v>
      </c>
      <c r="I13" s="62">
        <f>'Option 1'!I13*1.1</f>
        <v>-1.0655700000000001</v>
      </c>
      <c r="J13" s="62">
        <f>'Option 1'!J13*1.1</f>
        <v>-1.0546800000000001</v>
      </c>
      <c r="K13" s="62">
        <f>'Option 1'!K13*1.1</f>
        <v>-1.04016</v>
      </c>
      <c r="L13" s="62">
        <f>'Option 1'!L13*1.1</f>
        <v>-1.0310300000000001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-1.1146300000000002</v>
      </c>
      <c r="F18" s="59">
        <f t="shared" ref="F18:AW18" si="0">SUM(F13:F17)</f>
        <v>-1.10253</v>
      </c>
      <c r="G18" s="59">
        <f t="shared" si="0"/>
        <v>-1.09043</v>
      </c>
      <c r="H18" s="59">
        <f t="shared" si="0"/>
        <v>-1.0776700000000001</v>
      </c>
      <c r="I18" s="59">
        <f t="shared" si="0"/>
        <v>-1.0655700000000001</v>
      </c>
      <c r="J18" s="59">
        <f t="shared" si="0"/>
        <v>-1.0546800000000001</v>
      </c>
      <c r="K18" s="59">
        <f t="shared" si="0"/>
        <v>-1.04016</v>
      </c>
      <c r="L18" s="59">
        <f t="shared" si="0"/>
        <v>-1.0310300000000001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0.37987993940706821</v>
      </c>
      <c r="G19" s="33">
        <f>'Option 1'!G19</f>
        <v>0.75429184590285359</v>
      </c>
      <c r="H19" s="33">
        <f>'Option 1'!H19</f>
        <v>1.0267702519762056</v>
      </c>
      <c r="I19" s="33">
        <f>'Option 1'!I19</f>
        <v>1.2698404831669821</v>
      </c>
      <c r="J19" s="33">
        <f>'Option 1'!J19</f>
        <v>1.490978410142124</v>
      </c>
      <c r="K19" s="33">
        <f>'Option 1'!K19</f>
        <v>1.7001736773965721</v>
      </c>
      <c r="L19" s="33">
        <f>'Option 1'!L19</f>
        <v>1.9072312966389149</v>
      </c>
      <c r="M19" s="33">
        <f>'Option 1'!M19</f>
        <v>2.1370964322551322</v>
      </c>
      <c r="N19" s="33">
        <f>'Option 1'!N19</f>
        <v>2.2512371648269203</v>
      </c>
      <c r="O19" s="33">
        <f>'Option 1'!O19</f>
        <v>2.3603854585123383</v>
      </c>
      <c r="P19" s="33">
        <f>'Option 1'!P19</f>
        <v>2.4638447038449818</v>
      </c>
      <c r="Q19" s="33">
        <f>'Option 1'!Q19</f>
        <v>2.5613543023601242</v>
      </c>
      <c r="R19" s="33">
        <f>'Option 1'!R19</f>
        <v>2.652695894819638</v>
      </c>
      <c r="S19" s="33">
        <f>'Option 1'!S19</f>
        <v>2.7373681054826369</v>
      </c>
      <c r="T19" s="33">
        <f>'Option 1'!T19</f>
        <v>2.8148528550492777</v>
      </c>
      <c r="U19" s="33">
        <f>'Option 1'!U19</f>
        <v>2.8831720311893649</v>
      </c>
      <c r="V19" s="33">
        <f>'Option 1'!V19</f>
        <v>2.9430832139398722</v>
      </c>
      <c r="W19" s="33">
        <f>'Option 1'!W19</f>
        <v>2.9932943969078685</v>
      </c>
      <c r="X19" s="33">
        <f>'Option 1'!X19</f>
        <v>3.0344173312214897</v>
      </c>
      <c r="Y19" s="33">
        <f>'Option 1'!Y19</f>
        <v>3.0661754560350469</v>
      </c>
      <c r="Z19" s="33">
        <f>'Option 1'!Z19</f>
        <v>3.0887733842786442</v>
      </c>
      <c r="AA19" s="33">
        <f>'Option 1'!AA19</f>
        <v>3.1034288483740129</v>
      </c>
      <c r="AB19" s="33">
        <f>'Option 1'!AB19</f>
        <v>3.1104331643616985</v>
      </c>
      <c r="AC19" s="33">
        <f>'Option 1'!AC19</f>
        <v>3.1134407738686121</v>
      </c>
      <c r="AD19" s="33">
        <f>'Option 1'!AD19</f>
        <v>3.11439871085445</v>
      </c>
      <c r="AE19" s="33">
        <f>'Option 1'!AE19</f>
        <v>3.1146394860610687</v>
      </c>
      <c r="AF19" s="33">
        <f>'Option 1'!AF19</f>
        <v>3.1147080482914693</v>
      </c>
      <c r="AG19" s="33">
        <f>'Option 1'!AG19</f>
        <v>3.1147080482914693</v>
      </c>
      <c r="AH19" s="33">
        <f>'Option 1'!AH19</f>
        <v>3.1147080482914693</v>
      </c>
      <c r="AI19" s="33">
        <f>'Option 1'!AI19</f>
        <v>3.1147080482914693</v>
      </c>
      <c r="AJ19" s="33">
        <f>'Option 1'!AJ19</f>
        <v>3.1147080482914693</v>
      </c>
      <c r="AK19" s="33">
        <f>'Option 1'!AK19</f>
        <v>3.1147080482914693</v>
      </c>
      <c r="AL19" s="33">
        <f>'Option 1'!AL19</f>
        <v>3.1147080482914693</v>
      </c>
      <c r="AM19" s="33">
        <f>'Option 1'!AM19</f>
        <v>3.1147080482914693</v>
      </c>
      <c r="AN19" s="33">
        <f>'Option 1'!AN19</f>
        <v>3.1147080482914693</v>
      </c>
      <c r="AO19" s="33">
        <f>'Option 1'!AO19</f>
        <v>3.1147080482914693</v>
      </c>
      <c r="AP19" s="33">
        <f>'Option 1'!AP19</f>
        <v>3.1147080482914693</v>
      </c>
      <c r="AQ19" s="33">
        <f>'Option 1'!AQ19</f>
        <v>3.1147080482914693</v>
      </c>
      <c r="AR19" s="33">
        <f>'Option 1'!AR19</f>
        <v>3.1147080482914693</v>
      </c>
      <c r="AS19" s="33">
        <f>'Option 1'!AS19</f>
        <v>3.1147080482914693</v>
      </c>
      <c r="AT19" s="33">
        <f>'Option 1'!AT19</f>
        <v>3.1147080482914693</v>
      </c>
      <c r="AU19" s="33">
        <f>'Option 1'!AU19</f>
        <v>3.1147080482914693</v>
      </c>
      <c r="AV19" s="33">
        <f>'Option 1'!AV19</f>
        <v>3.1147080482914693</v>
      </c>
      <c r="AW19" s="33">
        <f>'Option 1'!AW19</f>
        <v>3.1147080482914693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0.37987993940706821</v>
      </c>
      <c r="G25" s="67">
        <f t="shared" si="1"/>
        <v>0.75429184590285359</v>
      </c>
      <c r="H25" s="67">
        <f t="shared" si="1"/>
        <v>1.0267702519762056</v>
      </c>
      <c r="I25" s="67">
        <f t="shared" si="1"/>
        <v>1.2698404831669821</v>
      </c>
      <c r="J25" s="67">
        <f t="shared" si="1"/>
        <v>1.490978410142124</v>
      </c>
      <c r="K25" s="67">
        <f t="shared" si="1"/>
        <v>1.7001736773965721</v>
      </c>
      <c r="L25" s="67">
        <f t="shared" si="1"/>
        <v>1.9072312966389149</v>
      </c>
      <c r="M25" s="67">
        <f t="shared" si="1"/>
        <v>2.1370964322551322</v>
      </c>
      <c r="N25" s="67">
        <f t="shared" si="1"/>
        <v>2.2512371648269203</v>
      </c>
      <c r="O25" s="67">
        <f t="shared" si="1"/>
        <v>2.3603854585123383</v>
      </c>
      <c r="P25" s="67">
        <f t="shared" si="1"/>
        <v>2.4638447038449818</v>
      </c>
      <c r="Q25" s="67">
        <f t="shared" si="1"/>
        <v>2.5613543023601242</v>
      </c>
      <c r="R25" s="67">
        <f t="shared" si="1"/>
        <v>2.652695894819638</v>
      </c>
      <c r="S25" s="67">
        <f t="shared" si="1"/>
        <v>2.7373681054826369</v>
      </c>
      <c r="T25" s="67">
        <f t="shared" si="1"/>
        <v>2.8148528550492777</v>
      </c>
      <c r="U25" s="67">
        <f t="shared" si="1"/>
        <v>2.8831720311893649</v>
      </c>
      <c r="V25" s="67">
        <f t="shared" si="1"/>
        <v>2.9430832139398722</v>
      </c>
      <c r="W25" s="67">
        <f t="shared" si="1"/>
        <v>2.9932943969078685</v>
      </c>
      <c r="X25" s="67">
        <f t="shared" si="1"/>
        <v>3.0344173312214897</v>
      </c>
      <c r="Y25" s="67">
        <f t="shared" si="1"/>
        <v>3.0661754560350469</v>
      </c>
      <c r="Z25" s="67">
        <f t="shared" si="1"/>
        <v>3.0887733842786442</v>
      </c>
      <c r="AA25" s="67">
        <f t="shared" si="1"/>
        <v>3.1034288483740129</v>
      </c>
      <c r="AB25" s="67">
        <f t="shared" si="1"/>
        <v>3.1104331643616985</v>
      </c>
      <c r="AC25" s="67">
        <f t="shared" si="1"/>
        <v>3.1134407738686121</v>
      </c>
      <c r="AD25" s="67">
        <f t="shared" si="1"/>
        <v>3.11439871085445</v>
      </c>
      <c r="AE25" s="67">
        <f t="shared" si="1"/>
        <v>3.1146394860610687</v>
      </c>
      <c r="AF25" s="67">
        <f t="shared" si="1"/>
        <v>3.1147080482914693</v>
      </c>
      <c r="AG25" s="67">
        <f t="shared" si="1"/>
        <v>3.1147080482914693</v>
      </c>
      <c r="AH25" s="67">
        <f t="shared" si="1"/>
        <v>3.1147080482914693</v>
      </c>
      <c r="AI25" s="67">
        <f t="shared" si="1"/>
        <v>3.1147080482914693</v>
      </c>
      <c r="AJ25" s="67">
        <f t="shared" si="1"/>
        <v>3.1147080482914693</v>
      </c>
      <c r="AK25" s="67">
        <f t="shared" si="1"/>
        <v>3.1147080482914693</v>
      </c>
      <c r="AL25" s="67">
        <f t="shared" si="1"/>
        <v>3.1147080482914693</v>
      </c>
      <c r="AM25" s="67">
        <f t="shared" si="1"/>
        <v>3.1147080482914693</v>
      </c>
      <c r="AN25" s="67">
        <f t="shared" si="1"/>
        <v>3.1147080482914693</v>
      </c>
      <c r="AO25" s="67">
        <f t="shared" si="1"/>
        <v>3.1147080482914693</v>
      </c>
      <c r="AP25" s="67">
        <f t="shared" si="1"/>
        <v>3.1147080482914693</v>
      </c>
      <c r="AQ25" s="67">
        <f t="shared" si="1"/>
        <v>3.1147080482914693</v>
      </c>
      <c r="AR25" s="67">
        <f t="shared" si="1"/>
        <v>3.1147080482914693</v>
      </c>
      <c r="AS25" s="67">
        <f t="shared" si="1"/>
        <v>3.1147080482914693</v>
      </c>
      <c r="AT25" s="67">
        <f t="shared" si="1"/>
        <v>3.1147080482914693</v>
      </c>
      <c r="AU25" s="67">
        <f t="shared" si="1"/>
        <v>3.1147080482914693</v>
      </c>
      <c r="AV25" s="67">
        <f t="shared" si="1"/>
        <v>3.1147080482914693</v>
      </c>
      <c r="AW25" s="67">
        <f t="shared" si="1"/>
        <v>3.1147080482914693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-1.1146300000000002</v>
      </c>
      <c r="F26" s="59">
        <f t="shared" ref="F26:BD26" si="2">F18+F25</f>
        <v>-0.7226500605929318</v>
      </c>
      <c r="G26" s="59">
        <f t="shared" si="2"/>
        <v>-0.33613815409714642</v>
      </c>
      <c r="H26" s="59">
        <f t="shared" si="2"/>
        <v>-5.0899748023794489E-2</v>
      </c>
      <c r="I26" s="59">
        <f t="shared" si="2"/>
        <v>0.20427048316698193</v>
      </c>
      <c r="J26" s="59">
        <f t="shared" si="2"/>
        <v>0.43629841014212389</v>
      </c>
      <c r="K26" s="59">
        <f t="shared" si="2"/>
        <v>0.66001367739657213</v>
      </c>
      <c r="L26" s="59">
        <f t="shared" si="2"/>
        <v>0.87620129663891477</v>
      </c>
      <c r="M26" s="59">
        <f t="shared" si="2"/>
        <v>2.1370964322551322</v>
      </c>
      <c r="N26" s="59">
        <f t="shared" si="2"/>
        <v>2.2512371648269203</v>
      </c>
      <c r="O26" s="59">
        <f t="shared" si="2"/>
        <v>2.3603854585123383</v>
      </c>
      <c r="P26" s="59">
        <f t="shared" si="2"/>
        <v>2.4638447038449818</v>
      </c>
      <c r="Q26" s="59">
        <f t="shared" si="2"/>
        <v>2.5613543023601242</v>
      </c>
      <c r="R26" s="59">
        <f t="shared" si="2"/>
        <v>2.652695894819638</v>
      </c>
      <c r="S26" s="59">
        <f t="shared" si="2"/>
        <v>2.7373681054826369</v>
      </c>
      <c r="T26" s="59">
        <f t="shared" si="2"/>
        <v>2.8148528550492777</v>
      </c>
      <c r="U26" s="59">
        <f t="shared" si="2"/>
        <v>2.8831720311893649</v>
      </c>
      <c r="V26" s="59">
        <f t="shared" si="2"/>
        <v>2.9430832139398722</v>
      </c>
      <c r="W26" s="59">
        <f t="shared" si="2"/>
        <v>2.9932943969078685</v>
      </c>
      <c r="X26" s="59">
        <f t="shared" si="2"/>
        <v>3.0344173312214897</v>
      </c>
      <c r="Y26" s="59">
        <f t="shared" si="2"/>
        <v>3.0661754560350469</v>
      </c>
      <c r="Z26" s="59">
        <f t="shared" si="2"/>
        <v>3.0887733842786442</v>
      </c>
      <c r="AA26" s="59">
        <f t="shared" si="2"/>
        <v>3.1034288483740129</v>
      </c>
      <c r="AB26" s="59">
        <f t="shared" si="2"/>
        <v>3.1104331643616985</v>
      </c>
      <c r="AC26" s="59">
        <f t="shared" si="2"/>
        <v>3.1134407738686121</v>
      </c>
      <c r="AD26" s="59">
        <f t="shared" si="2"/>
        <v>3.11439871085445</v>
      </c>
      <c r="AE26" s="59">
        <f t="shared" si="2"/>
        <v>3.1146394860610687</v>
      </c>
      <c r="AF26" s="59">
        <f t="shared" si="2"/>
        <v>3.1147080482914693</v>
      </c>
      <c r="AG26" s="59">
        <f t="shared" si="2"/>
        <v>3.1147080482914693</v>
      </c>
      <c r="AH26" s="59">
        <f t="shared" si="2"/>
        <v>3.1147080482914693</v>
      </c>
      <c r="AI26" s="59">
        <f t="shared" si="2"/>
        <v>3.1147080482914693</v>
      </c>
      <c r="AJ26" s="59">
        <f t="shared" si="2"/>
        <v>3.1147080482914693</v>
      </c>
      <c r="AK26" s="59">
        <f t="shared" si="2"/>
        <v>3.1147080482914693</v>
      </c>
      <c r="AL26" s="59">
        <f t="shared" si="2"/>
        <v>3.1147080482914693</v>
      </c>
      <c r="AM26" s="59">
        <f t="shared" si="2"/>
        <v>3.1147080482914693</v>
      </c>
      <c r="AN26" s="59">
        <f t="shared" si="2"/>
        <v>3.1147080482914693</v>
      </c>
      <c r="AO26" s="59">
        <f t="shared" si="2"/>
        <v>3.1147080482914693</v>
      </c>
      <c r="AP26" s="59">
        <f t="shared" si="2"/>
        <v>3.1147080482914693</v>
      </c>
      <c r="AQ26" s="59">
        <f t="shared" si="2"/>
        <v>3.1147080482914693</v>
      </c>
      <c r="AR26" s="59">
        <f t="shared" si="2"/>
        <v>3.1147080482914693</v>
      </c>
      <c r="AS26" s="59">
        <f t="shared" si="2"/>
        <v>3.1147080482914693</v>
      </c>
      <c r="AT26" s="59">
        <f t="shared" si="2"/>
        <v>3.1147080482914693</v>
      </c>
      <c r="AU26" s="59">
        <f t="shared" si="2"/>
        <v>3.1147080482914693</v>
      </c>
      <c r="AV26" s="59">
        <f t="shared" si="2"/>
        <v>3.1147080482914693</v>
      </c>
      <c r="AW26" s="59">
        <f t="shared" si="2"/>
        <v>3.1147080482914693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-0.89170400000000027</v>
      </c>
      <c r="F28" s="34">
        <f t="shared" ref="F28:AW28" si="4">F26*F27</f>
        <v>-0.5781200484743455</v>
      </c>
      <c r="G28" s="34">
        <f t="shared" si="4"/>
        <v>-0.26891052327771714</v>
      </c>
      <c r="H28" s="34">
        <f t="shared" si="4"/>
        <v>-4.0719798419035592E-2</v>
      </c>
      <c r="I28" s="34">
        <f t="shared" si="4"/>
        <v>0.16341638653358556</v>
      </c>
      <c r="J28" s="34">
        <f t="shared" si="4"/>
        <v>0.34903872811369913</v>
      </c>
      <c r="K28" s="34">
        <f t="shared" si="4"/>
        <v>0.52801094191725773</v>
      </c>
      <c r="L28" s="34">
        <f t="shared" si="4"/>
        <v>0.70096103731113191</v>
      </c>
      <c r="M28" s="34">
        <f t="shared" si="4"/>
        <v>1.7096771458041058</v>
      </c>
      <c r="N28" s="34">
        <f t="shared" si="4"/>
        <v>1.8009897318615362</v>
      </c>
      <c r="O28" s="34">
        <f t="shared" si="4"/>
        <v>1.8883083668098708</v>
      </c>
      <c r="P28" s="34">
        <f t="shared" si="4"/>
        <v>1.9710757630759854</v>
      </c>
      <c r="Q28" s="34">
        <f t="shared" si="4"/>
        <v>2.0490834418880994</v>
      </c>
      <c r="R28" s="34">
        <f t="shared" si="4"/>
        <v>2.1221567158557106</v>
      </c>
      <c r="S28" s="34">
        <f t="shared" si="4"/>
        <v>2.1898944843861097</v>
      </c>
      <c r="T28" s="34">
        <f t="shared" si="4"/>
        <v>2.2518822840394224</v>
      </c>
      <c r="U28" s="34">
        <f t="shared" si="4"/>
        <v>2.3065376249514919</v>
      </c>
      <c r="V28" s="34">
        <f t="shared" si="4"/>
        <v>2.3544665711518977</v>
      </c>
      <c r="W28" s="34">
        <f t="shared" si="4"/>
        <v>2.3946355175262948</v>
      </c>
      <c r="X28" s="34">
        <f t="shared" si="4"/>
        <v>2.427533864977192</v>
      </c>
      <c r="Y28" s="34">
        <f t="shared" si="4"/>
        <v>2.4529403648280379</v>
      </c>
      <c r="Z28" s="34">
        <f t="shared" si="4"/>
        <v>2.4710187074229157</v>
      </c>
      <c r="AA28" s="34">
        <f t="shared" si="4"/>
        <v>2.4827430786992104</v>
      </c>
      <c r="AB28" s="34">
        <f t="shared" si="4"/>
        <v>2.4883465314893591</v>
      </c>
      <c r="AC28" s="34">
        <f t="shared" si="4"/>
        <v>2.4907526190948897</v>
      </c>
      <c r="AD28" s="34">
        <f t="shared" si="4"/>
        <v>2.4915189686835602</v>
      </c>
      <c r="AE28" s="34">
        <f t="shared" si="4"/>
        <v>2.491711588848855</v>
      </c>
      <c r="AF28" s="34">
        <f t="shared" si="4"/>
        <v>2.4917664386331757</v>
      </c>
      <c r="AG28" s="34">
        <f t="shared" si="4"/>
        <v>2.4917664386331757</v>
      </c>
      <c r="AH28" s="34">
        <f t="shared" si="4"/>
        <v>2.4917664386331757</v>
      </c>
      <c r="AI28" s="34">
        <f t="shared" si="4"/>
        <v>2.4917664386331757</v>
      </c>
      <c r="AJ28" s="34">
        <f t="shared" si="4"/>
        <v>2.4917664386331757</v>
      </c>
      <c r="AK28" s="34">
        <f t="shared" si="4"/>
        <v>2.4917664386331757</v>
      </c>
      <c r="AL28" s="34">
        <f t="shared" si="4"/>
        <v>2.4917664386331757</v>
      </c>
      <c r="AM28" s="34">
        <f t="shared" si="4"/>
        <v>2.4917664386331757</v>
      </c>
      <c r="AN28" s="34">
        <f t="shared" si="4"/>
        <v>2.4917664386331757</v>
      </c>
      <c r="AO28" s="34">
        <f t="shared" si="4"/>
        <v>2.4917664386331757</v>
      </c>
      <c r="AP28" s="34">
        <f t="shared" si="4"/>
        <v>2.4917664386331757</v>
      </c>
      <c r="AQ28" s="34">
        <f t="shared" si="4"/>
        <v>2.4917664386331757</v>
      </c>
      <c r="AR28" s="34">
        <f t="shared" si="4"/>
        <v>2.4917664386331757</v>
      </c>
      <c r="AS28" s="34">
        <f t="shared" si="4"/>
        <v>2.4917664386331757</v>
      </c>
      <c r="AT28" s="34">
        <f t="shared" si="4"/>
        <v>2.4917664386331757</v>
      </c>
      <c r="AU28" s="34">
        <f t="shared" si="4"/>
        <v>2.4917664386331757</v>
      </c>
      <c r="AV28" s="34">
        <f t="shared" si="4"/>
        <v>2.4917664386331757</v>
      </c>
      <c r="AW28" s="34">
        <f t="shared" si="4"/>
        <v>2.4917664386331757</v>
      </c>
      <c r="AX28" s="34"/>
      <c r="AY28" s="34"/>
      <c r="AZ28" s="34"/>
      <c r="BA28" s="34"/>
      <c r="BB28" s="34"/>
      <c r="BC28" s="34"/>
      <c r="BD28" s="34"/>
    </row>
    <row r="29" spans="1:56" x14ac:dyDescent="0.3">
      <c r="A29" s="115"/>
      <c r="B29" s="9" t="s">
        <v>92</v>
      </c>
      <c r="C29" s="11" t="s">
        <v>44</v>
      </c>
      <c r="D29" s="9" t="s">
        <v>40</v>
      </c>
      <c r="E29" s="34">
        <f>E26-E28</f>
        <v>-0.22292599999999996</v>
      </c>
      <c r="F29" s="34">
        <f t="shared" ref="F29:AW29" si="5">F26-F28</f>
        <v>-0.14453001211858629</v>
      </c>
      <c r="G29" s="34">
        <f t="shared" si="5"/>
        <v>-6.7227630819429285E-2</v>
      </c>
      <c r="H29" s="34">
        <f t="shared" si="5"/>
        <v>-1.0179949604758896E-2</v>
      </c>
      <c r="I29" s="34">
        <f t="shared" si="5"/>
        <v>4.085409663339637E-2</v>
      </c>
      <c r="J29" s="34">
        <f t="shared" si="5"/>
        <v>8.7259682028424768E-2</v>
      </c>
      <c r="K29" s="34">
        <f t="shared" si="5"/>
        <v>0.1320027354793144</v>
      </c>
      <c r="L29" s="34">
        <f t="shared" si="5"/>
        <v>0.17524025932778287</v>
      </c>
      <c r="M29" s="34">
        <f t="shared" si="5"/>
        <v>0.42741928645102645</v>
      </c>
      <c r="N29" s="34">
        <f t="shared" si="5"/>
        <v>0.45024743296538405</v>
      </c>
      <c r="O29" s="34">
        <f t="shared" si="5"/>
        <v>0.47207709170246748</v>
      </c>
      <c r="P29" s="34">
        <f t="shared" si="5"/>
        <v>0.49276894076899636</v>
      </c>
      <c r="Q29" s="34">
        <f t="shared" si="5"/>
        <v>0.51227086047202475</v>
      </c>
      <c r="R29" s="34">
        <f t="shared" si="5"/>
        <v>0.53053917896392733</v>
      </c>
      <c r="S29" s="34">
        <f t="shared" si="5"/>
        <v>0.5474736210965272</v>
      </c>
      <c r="T29" s="34">
        <f t="shared" si="5"/>
        <v>0.56297057100985537</v>
      </c>
      <c r="U29" s="34">
        <f t="shared" si="5"/>
        <v>0.57663440623787299</v>
      </c>
      <c r="V29" s="34">
        <f t="shared" si="5"/>
        <v>0.58861664278797443</v>
      </c>
      <c r="W29" s="34">
        <f t="shared" si="5"/>
        <v>0.59865887938157369</v>
      </c>
      <c r="X29" s="34">
        <f t="shared" si="5"/>
        <v>0.60688346624429768</v>
      </c>
      <c r="Y29" s="34">
        <f t="shared" si="5"/>
        <v>0.61323509120700903</v>
      </c>
      <c r="Z29" s="34">
        <f t="shared" si="5"/>
        <v>0.61775467685572849</v>
      </c>
      <c r="AA29" s="34">
        <f t="shared" si="5"/>
        <v>0.62068576967480249</v>
      </c>
      <c r="AB29" s="34">
        <f t="shared" si="5"/>
        <v>0.62208663287233934</v>
      </c>
      <c r="AC29" s="34">
        <f t="shared" si="5"/>
        <v>0.62268815477372241</v>
      </c>
      <c r="AD29" s="34">
        <f t="shared" si="5"/>
        <v>0.62287974217088982</v>
      </c>
      <c r="AE29" s="34">
        <f t="shared" si="5"/>
        <v>0.62292789721221364</v>
      </c>
      <c r="AF29" s="34">
        <f t="shared" si="5"/>
        <v>0.62294160965829359</v>
      </c>
      <c r="AG29" s="34">
        <f t="shared" si="5"/>
        <v>0.62294160965829359</v>
      </c>
      <c r="AH29" s="34">
        <f t="shared" si="5"/>
        <v>0.62294160965829359</v>
      </c>
      <c r="AI29" s="34">
        <f t="shared" si="5"/>
        <v>0.62294160965829359</v>
      </c>
      <c r="AJ29" s="34">
        <f t="shared" si="5"/>
        <v>0.62294160965829359</v>
      </c>
      <c r="AK29" s="34">
        <f t="shared" si="5"/>
        <v>0.62294160965829359</v>
      </c>
      <c r="AL29" s="34">
        <f t="shared" si="5"/>
        <v>0.62294160965829359</v>
      </c>
      <c r="AM29" s="34">
        <f t="shared" si="5"/>
        <v>0.62294160965829359</v>
      </c>
      <c r="AN29" s="34">
        <f t="shared" si="5"/>
        <v>0.62294160965829359</v>
      </c>
      <c r="AO29" s="34">
        <f t="shared" si="5"/>
        <v>0.62294160965829359</v>
      </c>
      <c r="AP29" s="34">
        <f t="shared" si="5"/>
        <v>0.62294160965829359</v>
      </c>
      <c r="AQ29" s="34">
        <f t="shared" si="5"/>
        <v>0.62294160965829359</v>
      </c>
      <c r="AR29" s="34">
        <f t="shared" si="5"/>
        <v>0.62294160965829359</v>
      </c>
      <c r="AS29" s="34">
        <f t="shared" si="5"/>
        <v>0.62294160965829359</v>
      </c>
      <c r="AT29" s="34">
        <f t="shared" si="5"/>
        <v>0.62294160965829359</v>
      </c>
      <c r="AU29" s="34">
        <f t="shared" si="5"/>
        <v>0.62294160965829359</v>
      </c>
      <c r="AV29" s="34">
        <f t="shared" si="5"/>
        <v>0.62294160965829359</v>
      </c>
      <c r="AW29" s="34">
        <f t="shared" si="5"/>
        <v>0.62294160965829359</v>
      </c>
      <c r="AX29" s="34"/>
      <c r="AY29" s="34"/>
      <c r="AZ29" s="34"/>
      <c r="BA29" s="34"/>
      <c r="BB29" s="34"/>
      <c r="BC29" s="34"/>
      <c r="BD29" s="34"/>
    </row>
    <row r="30" spans="1:56" ht="16.5" hidden="1" customHeight="1" outlineLevel="1" x14ac:dyDescent="0.35">
      <c r="A30" s="115"/>
      <c r="B30" s="9" t="s">
        <v>1</v>
      </c>
      <c r="C30" s="11" t="s">
        <v>53</v>
      </c>
      <c r="D30" s="9" t="s">
        <v>40</v>
      </c>
      <c r="F30" s="34">
        <f>$E$28/'Fixed data'!$C$7</f>
        <v>-1.981564444444445E-2</v>
      </c>
      <c r="G30" s="34">
        <f>$E$28/'Fixed data'!$C$7</f>
        <v>-1.981564444444445E-2</v>
      </c>
      <c r="H30" s="34">
        <f>$E$28/'Fixed data'!$C$7</f>
        <v>-1.981564444444445E-2</v>
      </c>
      <c r="I30" s="34">
        <f>$E$28/'Fixed data'!$C$7</f>
        <v>-1.981564444444445E-2</v>
      </c>
      <c r="J30" s="34">
        <f>$E$28/'Fixed data'!$C$7</f>
        <v>-1.981564444444445E-2</v>
      </c>
      <c r="K30" s="34">
        <f>$E$28/'Fixed data'!$C$7</f>
        <v>-1.981564444444445E-2</v>
      </c>
      <c r="L30" s="34">
        <f>$E$28/'Fixed data'!$C$7</f>
        <v>-1.981564444444445E-2</v>
      </c>
      <c r="M30" s="34">
        <f>$E$28/'Fixed data'!$C$7</f>
        <v>-1.981564444444445E-2</v>
      </c>
      <c r="N30" s="34">
        <f>$E$28/'Fixed data'!$C$7</f>
        <v>-1.981564444444445E-2</v>
      </c>
      <c r="O30" s="34">
        <f>$E$28/'Fixed data'!$C$7</f>
        <v>-1.981564444444445E-2</v>
      </c>
      <c r="P30" s="34">
        <f>$E$28/'Fixed data'!$C$7</f>
        <v>-1.981564444444445E-2</v>
      </c>
      <c r="Q30" s="34">
        <f>$E$28/'Fixed data'!$C$7</f>
        <v>-1.981564444444445E-2</v>
      </c>
      <c r="R30" s="34">
        <f>$E$28/'Fixed data'!$C$7</f>
        <v>-1.981564444444445E-2</v>
      </c>
      <c r="S30" s="34">
        <f>$E$28/'Fixed data'!$C$7</f>
        <v>-1.981564444444445E-2</v>
      </c>
      <c r="T30" s="34">
        <f>$E$28/'Fixed data'!$C$7</f>
        <v>-1.981564444444445E-2</v>
      </c>
      <c r="U30" s="34">
        <f>$E$28/'Fixed data'!$C$7</f>
        <v>-1.981564444444445E-2</v>
      </c>
      <c r="V30" s="34">
        <f>$E$28/'Fixed data'!$C$7</f>
        <v>-1.981564444444445E-2</v>
      </c>
      <c r="W30" s="34">
        <f>$E$28/'Fixed data'!$C$7</f>
        <v>-1.981564444444445E-2</v>
      </c>
      <c r="X30" s="34">
        <f>$E$28/'Fixed data'!$C$7</f>
        <v>-1.981564444444445E-2</v>
      </c>
      <c r="Y30" s="34">
        <f>$E$28/'Fixed data'!$C$7</f>
        <v>-1.981564444444445E-2</v>
      </c>
      <c r="Z30" s="34">
        <f>$E$28/'Fixed data'!$C$7</f>
        <v>-1.981564444444445E-2</v>
      </c>
      <c r="AA30" s="34">
        <f>$E$28/'Fixed data'!$C$7</f>
        <v>-1.981564444444445E-2</v>
      </c>
      <c r="AB30" s="34">
        <f>$E$28/'Fixed data'!$C$7</f>
        <v>-1.981564444444445E-2</v>
      </c>
      <c r="AC30" s="34">
        <f>$E$28/'Fixed data'!$C$7</f>
        <v>-1.981564444444445E-2</v>
      </c>
      <c r="AD30" s="34">
        <f>$E$28/'Fixed data'!$C$7</f>
        <v>-1.981564444444445E-2</v>
      </c>
      <c r="AE30" s="34">
        <f>$E$28/'Fixed data'!$C$7</f>
        <v>-1.981564444444445E-2</v>
      </c>
      <c r="AF30" s="34">
        <f>$E$28/'Fixed data'!$C$7</f>
        <v>-1.981564444444445E-2</v>
      </c>
      <c r="AG30" s="34">
        <f>$E$28/'Fixed data'!$C$7</f>
        <v>-1.981564444444445E-2</v>
      </c>
      <c r="AH30" s="34">
        <f>$E$28/'Fixed data'!$C$7</f>
        <v>-1.981564444444445E-2</v>
      </c>
      <c r="AI30" s="34">
        <f>$E$28/'Fixed data'!$C$7</f>
        <v>-1.981564444444445E-2</v>
      </c>
      <c r="AJ30" s="34">
        <f>$E$28/'Fixed data'!$C$7</f>
        <v>-1.981564444444445E-2</v>
      </c>
      <c r="AK30" s="34">
        <f>$E$28/'Fixed data'!$C$7</f>
        <v>-1.981564444444445E-2</v>
      </c>
      <c r="AL30" s="34">
        <f>$E$28/'Fixed data'!$C$7</f>
        <v>-1.981564444444445E-2</v>
      </c>
      <c r="AM30" s="34">
        <f>$E$28/'Fixed data'!$C$7</f>
        <v>-1.981564444444445E-2</v>
      </c>
      <c r="AN30" s="34">
        <f>$E$28/'Fixed data'!$C$7</f>
        <v>-1.981564444444445E-2</v>
      </c>
      <c r="AO30" s="34">
        <f>$E$28/'Fixed data'!$C$7</f>
        <v>-1.981564444444445E-2</v>
      </c>
      <c r="AP30" s="34">
        <f>$E$28/'Fixed data'!$C$7</f>
        <v>-1.981564444444445E-2</v>
      </c>
      <c r="AQ30" s="34">
        <f>$E$28/'Fixed data'!$C$7</f>
        <v>-1.981564444444445E-2</v>
      </c>
      <c r="AR30" s="34">
        <f>$E$28/'Fixed data'!$C$7</f>
        <v>-1.981564444444445E-2</v>
      </c>
      <c r="AS30" s="34">
        <f>$E$28/'Fixed data'!$C$7</f>
        <v>-1.981564444444445E-2</v>
      </c>
      <c r="AT30" s="34">
        <f>$E$28/'Fixed data'!$C$7</f>
        <v>-1.981564444444445E-2</v>
      </c>
      <c r="AU30" s="34">
        <f>$E$28/'Fixed data'!$C$7</f>
        <v>-1.981564444444445E-2</v>
      </c>
      <c r="AV30" s="34">
        <f>$E$28/'Fixed data'!$C$7</f>
        <v>-1.981564444444445E-2</v>
      </c>
      <c r="AW30" s="34">
        <f>$E$28/'Fixed data'!$C$7</f>
        <v>-1.981564444444445E-2</v>
      </c>
      <c r="AX30" s="34">
        <f>$E$28/'Fixed data'!$C$7</f>
        <v>-1.981564444444445E-2</v>
      </c>
      <c r="AY30" s="34"/>
      <c r="AZ30" s="34"/>
      <c r="BA30" s="34"/>
      <c r="BB30" s="34"/>
      <c r="BC30" s="34"/>
      <c r="BD30" s="34"/>
    </row>
    <row r="31" spans="1:56" ht="16.5" hidden="1" customHeight="1" outlineLevel="1" x14ac:dyDescent="0.35">
      <c r="A31" s="115"/>
      <c r="B31" s="9" t="s">
        <v>2</v>
      </c>
      <c r="C31" s="11" t="s">
        <v>54</v>
      </c>
      <c r="D31" s="9" t="s">
        <v>40</v>
      </c>
      <c r="F31" s="34"/>
      <c r="G31" s="34">
        <f>$F$28/'Fixed data'!$C$7</f>
        <v>-1.2847112188318788E-2</v>
      </c>
      <c r="H31" s="34">
        <f>$F$28/'Fixed data'!$C$7</f>
        <v>-1.2847112188318788E-2</v>
      </c>
      <c r="I31" s="34">
        <f>$F$28/'Fixed data'!$C$7</f>
        <v>-1.2847112188318788E-2</v>
      </c>
      <c r="J31" s="34">
        <f>$F$28/'Fixed data'!$C$7</f>
        <v>-1.2847112188318788E-2</v>
      </c>
      <c r="K31" s="34">
        <f>$F$28/'Fixed data'!$C$7</f>
        <v>-1.2847112188318788E-2</v>
      </c>
      <c r="L31" s="34">
        <f>$F$28/'Fixed data'!$C$7</f>
        <v>-1.2847112188318788E-2</v>
      </c>
      <c r="M31" s="34">
        <f>$F$28/'Fixed data'!$C$7</f>
        <v>-1.2847112188318788E-2</v>
      </c>
      <c r="N31" s="34">
        <f>$F$28/'Fixed data'!$C$7</f>
        <v>-1.2847112188318788E-2</v>
      </c>
      <c r="O31" s="34">
        <f>$F$28/'Fixed data'!$C$7</f>
        <v>-1.2847112188318788E-2</v>
      </c>
      <c r="P31" s="34">
        <f>$F$28/'Fixed data'!$C$7</f>
        <v>-1.2847112188318788E-2</v>
      </c>
      <c r="Q31" s="34">
        <f>$F$28/'Fixed data'!$C$7</f>
        <v>-1.2847112188318788E-2</v>
      </c>
      <c r="R31" s="34">
        <f>$F$28/'Fixed data'!$C$7</f>
        <v>-1.2847112188318788E-2</v>
      </c>
      <c r="S31" s="34">
        <f>$F$28/'Fixed data'!$C$7</f>
        <v>-1.2847112188318788E-2</v>
      </c>
      <c r="T31" s="34">
        <f>$F$28/'Fixed data'!$C$7</f>
        <v>-1.2847112188318788E-2</v>
      </c>
      <c r="U31" s="34">
        <f>$F$28/'Fixed data'!$C$7</f>
        <v>-1.2847112188318788E-2</v>
      </c>
      <c r="V31" s="34">
        <f>$F$28/'Fixed data'!$C$7</f>
        <v>-1.2847112188318788E-2</v>
      </c>
      <c r="W31" s="34">
        <f>$F$28/'Fixed data'!$C$7</f>
        <v>-1.2847112188318788E-2</v>
      </c>
      <c r="X31" s="34">
        <f>$F$28/'Fixed data'!$C$7</f>
        <v>-1.2847112188318788E-2</v>
      </c>
      <c r="Y31" s="34">
        <f>$F$28/'Fixed data'!$C$7</f>
        <v>-1.2847112188318788E-2</v>
      </c>
      <c r="Z31" s="34">
        <f>$F$28/'Fixed data'!$C$7</f>
        <v>-1.2847112188318788E-2</v>
      </c>
      <c r="AA31" s="34">
        <f>$F$28/'Fixed data'!$C$7</f>
        <v>-1.2847112188318788E-2</v>
      </c>
      <c r="AB31" s="34">
        <f>$F$28/'Fixed data'!$C$7</f>
        <v>-1.2847112188318788E-2</v>
      </c>
      <c r="AC31" s="34">
        <f>$F$28/'Fixed data'!$C$7</f>
        <v>-1.2847112188318788E-2</v>
      </c>
      <c r="AD31" s="34">
        <f>$F$28/'Fixed data'!$C$7</f>
        <v>-1.2847112188318788E-2</v>
      </c>
      <c r="AE31" s="34">
        <f>$F$28/'Fixed data'!$C$7</f>
        <v>-1.2847112188318788E-2</v>
      </c>
      <c r="AF31" s="34">
        <f>$F$28/'Fixed data'!$C$7</f>
        <v>-1.2847112188318788E-2</v>
      </c>
      <c r="AG31" s="34">
        <f>$F$28/'Fixed data'!$C$7</f>
        <v>-1.2847112188318788E-2</v>
      </c>
      <c r="AH31" s="34">
        <f>$F$28/'Fixed data'!$C$7</f>
        <v>-1.2847112188318788E-2</v>
      </c>
      <c r="AI31" s="34">
        <f>$F$28/'Fixed data'!$C$7</f>
        <v>-1.2847112188318788E-2</v>
      </c>
      <c r="AJ31" s="34">
        <f>$F$28/'Fixed data'!$C$7</f>
        <v>-1.2847112188318788E-2</v>
      </c>
      <c r="AK31" s="34">
        <f>$F$28/'Fixed data'!$C$7</f>
        <v>-1.2847112188318788E-2</v>
      </c>
      <c r="AL31" s="34">
        <f>$F$28/'Fixed data'!$C$7</f>
        <v>-1.2847112188318788E-2</v>
      </c>
      <c r="AM31" s="34">
        <f>$F$28/'Fixed data'!$C$7</f>
        <v>-1.2847112188318788E-2</v>
      </c>
      <c r="AN31" s="34">
        <f>$F$28/'Fixed data'!$C$7</f>
        <v>-1.2847112188318788E-2</v>
      </c>
      <c r="AO31" s="34">
        <f>$F$28/'Fixed data'!$C$7</f>
        <v>-1.2847112188318788E-2</v>
      </c>
      <c r="AP31" s="34">
        <f>$F$28/'Fixed data'!$C$7</f>
        <v>-1.2847112188318788E-2</v>
      </c>
      <c r="AQ31" s="34">
        <f>$F$28/'Fixed data'!$C$7</f>
        <v>-1.2847112188318788E-2</v>
      </c>
      <c r="AR31" s="34">
        <f>$F$28/'Fixed data'!$C$7</f>
        <v>-1.2847112188318788E-2</v>
      </c>
      <c r="AS31" s="34">
        <f>$F$28/'Fixed data'!$C$7</f>
        <v>-1.2847112188318788E-2</v>
      </c>
      <c r="AT31" s="34">
        <f>$F$28/'Fixed data'!$C$7</f>
        <v>-1.2847112188318788E-2</v>
      </c>
      <c r="AU31" s="34">
        <f>$F$28/'Fixed data'!$C$7</f>
        <v>-1.2847112188318788E-2</v>
      </c>
      <c r="AV31" s="34">
        <f>$F$28/'Fixed data'!$C$7</f>
        <v>-1.2847112188318788E-2</v>
      </c>
      <c r="AW31" s="34">
        <f>$F$28/'Fixed data'!$C$7</f>
        <v>-1.2847112188318788E-2</v>
      </c>
      <c r="AX31" s="34">
        <f>$F$28/'Fixed data'!$C$7</f>
        <v>-1.2847112188318788E-2</v>
      </c>
      <c r="AY31" s="34">
        <f>$F$28/'Fixed data'!$C$7</f>
        <v>-1.2847112188318788E-2</v>
      </c>
      <c r="AZ31" s="34"/>
      <c r="BA31" s="34"/>
      <c r="BB31" s="34"/>
      <c r="BC31" s="34"/>
      <c r="BD31" s="34"/>
    </row>
    <row r="32" spans="1:56" ht="16.5" hidden="1" customHeight="1" outlineLevel="1" x14ac:dyDescent="0.35">
      <c r="A32" s="115"/>
      <c r="B32" s="9" t="s">
        <v>3</v>
      </c>
      <c r="C32" s="11" t="s">
        <v>55</v>
      </c>
      <c r="D32" s="9" t="s">
        <v>40</v>
      </c>
      <c r="F32" s="34"/>
      <c r="G32" s="34"/>
      <c r="H32" s="34">
        <f>$G$28/'Fixed data'!$C$7</f>
        <v>-5.9757894061714919E-3</v>
      </c>
      <c r="I32" s="34">
        <f>$G$28/'Fixed data'!$C$7</f>
        <v>-5.9757894061714919E-3</v>
      </c>
      <c r="J32" s="34">
        <f>$G$28/'Fixed data'!$C$7</f>
        <v>-5.9757894061714919E-3</v>
      </c>
      <c r="K32" s="34">
        <f>$G$28/'Fixed data'!$C$7</f>
        <v>-5.9757894061714919E-3</v>
      </c>
      <c r="L32" s="34">
        <f>$G$28/'Fixed data'!$C$7</f>
        <v>-5.9757894061714919E-3</v>
      </c>
      <c r="M32" s="34">
        <f>$G$28/'Fixed data'!$C$7</f>
        <v>-5.9757894061714919E-3</v>
      </c>
      <c r="N32" s="34">
        <f>$G$28/'Fixed data'!$C$7</f>
        <v>-5.9757894061714919E-3</v>
      </c>
      <c r="O32" s="34">
        <f>$G$28/'Fixed data'!$C$7</f>
        <v>-5.9757894061714919E-3</v>
      </c>
      <c r="P32" s="34">
        <f>$G$28/'Fixed data'!$C$7</f>
        <v>-5.9757894061714919E-3</v>
      </c>
      <c r="Q32" s="34">
        <f>$G$28/'Fixed data'!$C$7</f>
        <v>-5.9757894061714919E-3</v>
      </c>
      <c r="R32" s="34">
        <f>$G$28/'Fixed data'!$C$7</f>
        <v>-5.9757894061714919E-3</v>
      </c>
      <c r="S32" s="34">
        <f>$G$28/'Fixed data'!$C$7</f>
        <v>-5.9757894061714919E-3</v>
      </c>
      <c r="T32" s="34">
        <f>$G$28/'Fixed data'!$C$7</f>
        <v>-5.9757894061714919E-3</v>
      </c>
      <c r="U32" s="34">
        <f>$G$28/'Fixed data'!$C$7</f>
        <v>-5.9757894061714919E-3</v>
      </c>
      <c r="V32" s="34">
        <f>$G$28/'Fixed data'!$C$7</f>
        <v>-5.9757894061714919E-3</v>
      </c>
      <c r="W32" s="34">
        <f>$G$28/'Fixed data'!$C$7</f>
        <v>-5.9757894061714919E-3</v>
      </c>
      <c r="X32" s="34">
        <f>$G$28/'Fixed data'!$C$7</f>
        <v>-5.9757894061714919E-3</v>
      </c>
      <c r="Y32" s="34">
        <f>$G$28/'Fixed data'!$C$7</f>
        <v>-5.9757894061714919E-3</v>
      </c>
      <c r="Z32" s="34">
        <f>$G$28/'Fixed data'!$C$7</f>
        <v>-5.9757894061714919E-3</v>
      </c>
      <c r="AA32" s="34">
        <f>$G$28/'Fixed data'!$C$7</f>
        <v>-5.9757894061714919E-3</v>
      </c>
      <c r="AB32" s="34">
        <f>$G$28/'Fixed data'!$C$7</f>
        <v>-5.9757894061714919E-3</v>
      </c>
      <c r="AC32" s="34">
        <f>$G$28/'Fixed data'!$C$7</f>
        <v>-5.9757894061714919E-3</v>
      </c>
      <c r="AD32" s="34">
        <f>$G$28/'Fixed data'!$C$7</f>
        <v>-5.9757894061714919E-3</v>
      </c>
      <c r="AE32" s="34">
        <f>$G$28/'Fixed data'!$C$7</f>
        <v>-5.9757894061714919E-3</v>
      </c>
      <c r="AF32" s="34">
        <f>$G$28/'Fixed data'!$C$7</f>
        <v>-5.9757894061714919E-3</v>
      </c>
      <c r="AG32" s="34">
        <f>$G$28/'Fixed data'!$C$7</f>
        <v>-5.9757894061714919E-3</v>
      </c>
      <c r="AH32" s="34">
        <f>$G$28/'Fixed data'!$C$7</f>
        <v>-5.9757894061714919E-3</v>
      </c>
      <c r="AI32" s="34">
        <f>$G$28/'Fixed data'!$C$7</f>
        <v>-5.9757894061714919E-3</v>
      </c>
      <c r="AJ32" s="34">
        <f>$G$28/'Fixed data'!$C$7</f>
        <v>-5.9757894061714919E-3</v>
      </c>
      <c r="AK32" s="34">
        <f>$G$28/'Fixed data'!$C$7</f>
        <v>-5.9757894061714919E-3</v>
      </c>
      <c r="AL32" s="34">
        <f>$G$28/'Fixed data'!$C$7</f>
        <v>-5.9757894061714919E-3</v>
      </c>
      <c r="AM32" s="34">
        <f>$G$28/'Fixed data'!$C$7</f>
        <v>-5.9757894061714919E-3</v>
      </c>
      <c r="AN32" s="34">
        <f>$G$28/'Fixed data'!$C$7</f>
        <v>-5.9757894061714919E-3</v>
      </c>
      <c r="AO32" s="34">
        <f>$G$28/'Fixed data'!$C$7</f>
        <v>-5.9757894061714919E-3</v>
      </c>
      <c r="AP32" s="34">
        <f>$G$28/'Fixed data'!$C$7</f>
        <v>-5.9757894061714919E-3</v>
      </c>
      <c r="AQ32" s="34">
        <f>$G$28/'Fixed data'!$C$7</f>
        <v>-5.9757894061714919E-3</v>
      </c>
      <c r="AR32" s="34">
        <f>$G$28/'Fixed data'!$C$7</f>
        <v>-5.9757894061714919E-3</v>
      </c>
      <c r="AS32" s="34">
        <f>$G$28/'Fixed data'!$C$7</f>
        <v>-5.9757894061714919E-3</v>
      </c>
      <c r="AT32" s="34">
        <f>$G$28/'Fixed data'!$C$7</f>
        <v>-5.9757894061714919E-3</v>
      </c>
      <c r="AU32" s="34">
        <f>$G$28/'Fixed data'!$C$7</f>
        <v>-5.9757894061714919E-3</v>
      </c>
      <c r="AV32" s="34">
        <f>$G$28/'Fixed data'!$C$7</f>
        <v>-5.9757894061714919E-3</v>
      </c>
      <c r="AW32" s="34">
        <f>$G$28/'Fixed data'!$C$7</f>
        <v>-5.9757894061714919E-3</v>
      </c>
      <c r="AX32" s="34">
        <f>$G$28/'Fixed data'!$C$7</f>
        <v>-5.9757894061714919E-3</v>
      </c>
      <c r="AY32" s="34">
        <f>$G$28/'Fixed data'!$C$7</f>
        <v>-5.9757894061714919E-3</v>
      </c>
      <c r="AZ32" s="34">
        <f>$G$28/'Fixed data'!$C$7</f>
        <v>-5.9757894061714919E-3</v>
      </c>
      <c r="BA32" s="34"/>
      <c r="BB32" s="34"/>
      <c r="BC32" s="34"/>
      <c r="BD32" s="34"/>
    </row>
    <row r="33" spans="1:57" ht="16.5" hidden="1" customHeight="1" outlineLevel="1" x14ac:dyDescent="0.35">
      <c r="A33" s="115"/>
      <c r="B33" s="9" t="s">
        <v>4</v>
      </c>
      <c r="C33" s="11" t="s">
        <v>56</v>
      </c>
      <c r="D33" s="9" t="s">
        <v>40</v>
      </c>
      <c r="F33" s="34"/>
      <c r="G33" s="34"/>
      <c r="H33" s="34"/>
      <c r="I33" s="34">
        <f>$H$28/'Fixed data'!$C$7</f>
        <v>-9.0488440931190209E-4</v>
      </c>
      <c r="J33" s="34">
        <f>$H$28/'Fixed data'!$C$7</f>
        <v>-9.0488440931190209E-4</v>
      </c>
      <c r="K33" s="34">
        <f>$H$28/'Fixed data'!$C$7</f>
        <v>-9.0488440931190209E-4</v>
      </c>
      <c r="L33" s="34">
        <f>$H$28/'Fixed data'!$C$7</f>
        <v>-9.0488440931190209E-4</v>
      </c>
      <c r="M33" s="34">
        <f>$H$28/'Fixed data'!$C$7</f>
        <v>-9.0488440931190209E-4</v>
      </c>
      <c r="N33" s="34">
        <f>$H$28/'Fixed data'!$C$7</f>
        <v>-9.0488440931190209E-4</v>
      </c>
      <c r="O33" s="34">
        <f>$H$28/'Fixed data'!$C$7</f>
        <v>-9.0488440931190209E-4</v>
      </c>
      <c r="P33" s="34">
        <f>$H$28/'Fixed data'!$C$7</f>
        <v>-9.0488440931190209E-4</v>
      </c>
      <c r="Q33" s="34">
        <f>$H$28/'Fixed data'!$C$7</f>
        <v>-9.0488440931190209E-4</v>
      </c>
      <c r="R33" s="34">
        <f>$H$28/'Fixed data'!$C$7</f>
        <v>-9.0488440931190209E-4</v>
      </c>
      <c r="S33" s="34">
        <f>$H$28/'Fixed data'!$C$7</f>
        <v>-9.0488440931190209E-4</v>
      </c>
      <c r="T33" s="34">
        <f>$H$28/'Fixed data'!$C$7</f>
        <v>-9.0488440931190209E-4</v>
      </c>
      <c r="U33" s="34">
        <f>$H$28/'Fixed data'!$C$7</f>
        <v>-9.0488440931190209E-4</v>
      </c>
      <c r="V33" s="34">
        <f>$H$28/'Fixed data'!$C$7</f>
        <v>-9.0488440931190209E-4</v>
      </c>
      <c r="W33" s="34">
        <f>$H$28/'Fixed data'!$C$7</f>
        <v>-9.0488440931190209E-4</v>
      </c>
      <c r="X33" s="34">
        <f>$H$28/'Fixed data'!$C$7</f>
        <v>-9.0488440931190209E-4</v>
      </c>
      <c r="Y33" s="34">
        <f>$H$28/'Fixed data'!$C$7</f>
        <v>-9.0488440931190209E-4</v>
      </c>
      <c r="Z33" s="34">
        <f>$H$28/'Fixed data'!$C$7</f>
        <v>-9.0488440931190209E-4</v>
      </c>
      <c r="AA33" s="34">
        <f>$H$28/'Fixed data'!$C$7</f>
        <v>-9.0488440931190209E-4</v>
      </c>
      <c r="AB33" s="34">
        <f>$H$28/'Fixed data'!$C$7</f>
        <v>-9.0488440931190209E-4</v>
      </c>
      <c r="AC33" s="34">
        <f>$H$28/'Fixed data'!$C$7</f>
        <v>-9.0488440931190209E-4</v>
      </c>
      <c r="AD33" s="34">
        <f>$H$28/'Fixed data'!$C$7</f>
        <v>-9.0488440931190209E-4</v>
      </c>
      <c r="AE33" s="34">
        <f>$H$28/'Fixed data'!$C$7</f>
        <v>-9.0488440931190209E-4</v>
      </c>
      <c r="AF33" s="34">
        <f>$H$28/'Fixed data'!$C$7</f>
        <v>-9.0488440931190209E-4</v>
      </c>
      <c r="AG33" s="34">
        <f>$H$28/'Fixed data'!$C$7</f>
        <v>-9.0488440931190209E-4</v>
      </c>
      <c r="AH33" s="34">
        <f>$H$28/'Fixed data'!$C$7</f>
        <v>-9.0488440931190209E-4</v>
      </c>
      <c r="AI33" s="34">
        <f>$H$28/'Fixed data'!$C$7</f>
        <v>-9.0488440931190209E-4</v>
      </c>
      <c r="AJ33" s="34">
        <f>$H$28/'Fixed data'!$C$7</f>
        <v>-9.0488440931190209E-4</v>
      </c>
      <c r="AK33" s="34">
        <f>$H$28/'Fixed data'!$C$7</f>
        <v>-9.0488440931190209E-4</v>
      </c>
      <c r="AL33" s="34">
        <f>$H$28/'Fixed data'!$C$7</f>
        <v>-9.0488440931190209E-4</v>
      </c>
      <c r="AM33" s="34">
        <f>$H$28/'Fixed data'!$C$7</f>
        <v>-9.0488440931190209E-4</v>
      </c>
      <c r="AN33" s="34">
        <f>$H$28/'Fixed data'!$C$7</f>
        <v>-9.0488440931190209E-4</v>
      </c>
      <c r="AO33" s="34">
        <f>$H$28/'Fixed data'!$C$7</f>
        <v>-9.0488440931190209E-4</v>
      </c>
      <c r="AP33" s="34">
        <f>$H$28/'Fixed data'!$C$7</f>
        <v>-9.0488440931190209E-4</v>
      </c>
      <c r="AQ33" s="34">
        <f>$H$28/'Fixed data'!$C$7</f>
        <v>-9.0488440931190209E-4</v>
      </c>
      <c r="AR33" s="34">
        <f>$H$28/'Fixed data'!$C$7</f>
        <v>-9.0488440931190209E-4</v>
      </c>
      <c r="AS33" s="34">
        <f>$H$28/'Fixed data'!$C$7</f>
        <v>-9.0488440931190209E-4</v>
      </c>
      <c r="AT33" s="34">
        <f>$H$28/'Fixed data'!$C$7</f>
        <v>-9.0488440931190209E-4</v>
      </c>
      <c r="AU33" s="34">
        <f>$H$28/'Fixed data'!$C$7</f>
        <v>-9.0488440931190209E-4</v>
      </c>
      <c r="AV33" s="34">
        <f>$H$28/'Fixed data'!$C$7</f>
        <v>-9.0488440931190209E-4</v>
      </c>
      <c r="AW33" s="34">
        <f>$H$28/'Fixed data'!$C$7</f>
        <v>-9.0488440931190209E-4</v>
      </c>
      <c r="AX33" s="34">
        <f>$H$28/'Fixed data'!$C$7</f>
        <v>-9.0488440931190209E-4</v>
      </c>
      <c r="AY33" s="34">
        <f>$H$28/'Fixed data'!$C$7</f>
        <v>-9.0488440931190209E-4</v>
      </c>
      <c r="AZ33" s="34">
        <f>$H$28/'Fixed data'!$C$7</f>
        <v>-9.0488440931190209E-4</v>
      </c>
      <c r="BA33" s="34">
        <f>$H$28/'Fixed data'!$C$7</f>
        <v>-9.0488440931190209E-4</v>
      </c>
      <c r="BB33" s="34"/>
      <c r="BC33" s="34"/>
      <c r="BD33" s="34"/>
    </row>
    <row r="34" spans="1:57" ht="16.5" hidden="1" customHeight="1" outlineLevel="1" x14ac:dyDescent="0.35">
      <c r="A34" s="115"/>
      <c r="B34" s="9" t="s">
        <v>5</v>
      </c>
      <c r="C34" s="11" t="s">
        <v>57</v>
      </c>
      <c r="D34" s="9" t="s">
        <v>40</v>
      </c>
      <c r="F34" s="34"/>
      <c r="G34" s="34"/>
      <c r="H34" s="34"/>
      <c r="I34" s="34"/>
      <c r="J34" s="34">
        <f>$I$28/'Fixed data'!$C$7</f>
        <v>3.6314752563019015E-3</v>
      </c>
      <c r="K34" s="34">
        <f>$I$28/'Fixed data'!$C$7</f>
        <v>3.6314752563019015E-3</v>
      </c>
      <c r="L34" s="34">
        <f>$I$28/'Fixed data'!$C$7</f>
        <v>3.6314752563019015E-3</v>
      </c>
      <c r="M34" s="34">
        <f>$I$28/'Fixed data'!$C$7</f>
        <v>3.6314752563019015E-3</v>
      </c>
      <c r="N34" s="34">
        <f>$I$28/'Fixed data'!$C$7</f>
        <v>3.6314752563019015E-3</v>
      </c>
      <c r="O34" s="34">
        <f>$I$28/'Fixed data'!$C$7</f>
        <v>3.6314752563019015E-3</v>
      </c>
      <c r="P34" s="34">
        <f>$I$28/'Fixed data'!$C$7</f>
        <v>3.6314752563019015E-3</v>
      </c>
      <c r="Q34" s="34">
        <f>$I$28/'Fixed data'!$C$7</f>
        <v>3.6314752563019015E-3</v>
      </c>
      <c r="R34" s="34">
        <f>$I$28/'Fixed data'!$C$7</f>
        <v>3.6314752563019015E-3</v>
      </c>
      <c r="S34" s="34">
        <f>$I$28/'Fixed data'!$C$7</f>
        <v>3.6314752563019015E-3</v>
      </c>
      <c r="T34" s="34">
        <f>$I$28/'Fixed data'!$C$7</f>
        <v>3.6314752563019015E-3</v>
      </c>
      <c r="U34" s="34">
        <f>$I$28/'Fixed data'!$C$7</f>
        <v>3.6314752563019015E-3</v>
      </c>
      <c r="V34" s="34">
        <f>$I$28/'Fixed data'!$C$7</f>
        <v>3.6314752563019015E-3</v>
      </c>
      <c r="W34" s="34">
        <f>$I$28/'Fixed data'!$C$7</f>
        <v>3.6314752563019015E-3</v>
      </c>
      <c r="X34" s="34">
        <f>$I$28/'Fixed data'!$C$7</f>
        <v>3.6314752563019015E-3</v>
      </c>
      <c r="Y34" s="34">
        <f>$I$28/'Fixed data'!$C$7</f>
        <v>3.6314752563019015E-3</v>
      </c>
      <c r="Z34" s="34">
        <f>$I$28/'Fixed data'!$C$7</f>
        <v>3.6314752563019015E-3</v>
      </c>
      <c r="AA34" s="34">
        <f>$I$28/'Fixed data'!$C$7</f>
        <v>3.6314752563019015E-3</v>
      </c>
      <c r="AB34" s="34">
        <f>$I$28/'Fixed data'!$C$7</f>
        <v>3.6314752563019015E-3</v>
      </c>
      <c r="AC34" s="34">
        <f>$I$28/'Fixed data'!$C$7</f>
        <v>3.6314752563019015E-3</v>
      </c>
      <c r="AD34" s="34">
        <f>$I$28/'Fixed data'!$C$7</f>
        <v>3.6314752563019015E-3</v>
      </c>
      <c r="AE34" s="34">
        <f>$I$28/'Fixed data'!$C$7</f>
        <v>3.6314752563019015E-3</v>
      </c>
      <c r="AF34" s="34">
        <f>$I$28/'Fixed data'!$C$7</f>
        <v>3.6314752563019015E-3</v>
      </c>
      <c r="AG34" s="34">
        <f>$I$28/'Fixed data'!$C$7</f>
        <v>3.6314752563019015E-3</v>
      </c>
      <c r="AH34" s="34">
        <f>$I$28/'Fixed data'!$C$7</f>
        <v>3.6314752563019015E-3</v>
      </c>
      <c r="AI34" s="34">
        <f>$I$28/'Fixed data'!$C$7</f>
        <v>3.6314752563019015E-3</v>
      </c>
      <c r="AJ34" s="34">
        <f>$I$28/'Fixed data'!$C$7</f>
        <v>3.6314752563019015E-3</v>
      </c>
      <c r="AK34" s="34">
        <f>$I$28/'Fixed data'!$C$7</f>
        <v>3.6314752563019015E-3</v>
      </c>
      <c r="AL34" s="34">
        <f>$I$28/'Fixed data'!$C$7</f>
        <v>3.6314752563019015E-3</v>
      </c>
      <c r="AM34" s="34">
        <f>$I$28/'Fixed data'!$C$7</f>
        <v>3.6314752563019015E-3</v>
      </c>
      <c r="AN34" s="34">
        <f>$I$28/'Fixed data'!$C$7</f>
        <v>3.6314752563019015E-3</v>
      </c>
      <c r="AO34" s="34">
        <f>$I$28/'Fixed data'!$C$7</f>
        <v>3.6314752563019015E-3</v>
      </c>
      <c r="AP34" s="34">
        <f>$I$28/'Fixed data'!$C$7</f>
        <v>3.6314752563019015E-3</v>
      </c>
      <c r="AQ34" s="34">
        <f>$I$28/'Fixed data'!$C$7</f>
        <v>3.6314752563019015E-3</v>
      </c>
      <c r="AR34" s="34">
        <f>$I$28/'Fixed data'!$C$7</f>
        <v>3.6314752563019015E-3</v>
      </c>
      <c r="AS34" s="34">
        <f>$I$28/'Fixed data'!$C$7</f>
        <v>3.6314752563019015E-3</v>
      </c>
      <c r="AT34" s="34">
        <f>$I$28/'Fixed data'!$C$7</f>
        <v>3.6314752563019015E-3</v>
      </c>
      <c r="AU34" s="34">
        <f>$I$28/'Fixed data'!$C$7</f>
        <v>3.6314752563019015E-3</v>
      </c>
      <c r="AV34" s="34">
        <f>$I$28/'Fixed data'!$C$7</f>
        <v>3.6314752563019015E-3</v>
      </c>
      <c r="AW34" s="34">
        <f>$I$28/'Fixed data'!$C$7</f>
        <v>3.6314752563019015E-3</v>
      </c>
      <c r="AX34" s="34">
        <f>$I$28/'Fixed data'!$C$7</f>
        <v>3.6314752563019015E-3</v>
      </c>
      <c r="AY34" s="34">
        <f>$I$28/'Fixed data'!$C$7</f>
        <v>3.6314752563019015E-3</v>
      </c>
      <c r="AZ34" s="34">
        <f>$I$28/'Fixed data'!$C$7</f>
        <v>3.6314752563019015E-3</v>
      </c>
      <c r="BA34" s="34">
        <f>$I$28/'Fixed data'!$C$7</f>
        <v>3.6314752563019015E-3</v>
      </c>
      <c r="BB34" s="34">
        <f>$I$28/'Fixed data'!$C$7</f>
        <v>3.6314752563019015E-3</v>
      </c>
      <c r="BC34" s="34"/>
      <c r="BD34" s="34"/>
    </row>
    <row r="35" spans="1:57" ht="16.5" hidden="1" customHeight="1" outlineLevel="1" x14ac:dyDescent="0.35">
      <c r="A35" s="115"/>
      <c r="B35" s="9" t="s">
        <v>6</v>
      </c>
      <c r="C35" s="11" t="s">
        <v>58</v>
      </c>
      <c r="D35" s="9" t="s">
        <v>40</v>
      </c>
      <c r="F35" s="34"/>
      <c r="G35" s="34"/>
      <c r="H35" s="34"/>
      <c r="I35" s="34"/>
      <c r="J35" s="34"/>
      <c r="K35" s="34">
        <f>$J$28/'Fixed data'!$C$7</f>
        <v>7.7564161803044254E-3</v>
      </c>
      <c r="L35" s="34">
        <f>$J$28/'Fixed data'!$C$7</f>
        <v>7.7564161803044254E-3</v>
      </c>
      <c r="M35" s="34">
        <f>$J$28/'Fixed data'!$C$7</f>
        <v>7.7564161803044254E-3</v>
      </c>
      <c r="N35" s="34">
        <f>$J$28/'Fixed data'!$C$7</f>
        <v>7.7564161803044254E-3</v>
      </c>
      <c r="O35" s="34">
        <f>$J$28/'Fixed data'!$C$7</f>
        <v>7.7564161803044254E-3</v>
      </c>
      <c r="P35" s="34">
        <f>$J$28/'Fixed data'!$C$7</f>
        <v>7.7564161803044254E-3</v>
      </c>
      <c r="Q35" s="34">
        <f>$J$28/'Fixed data'!$C$7</f>
        <v>7.7564161803044254E-3</v>
      </c>
      <c r="R35" s="34">
        <f>$J$28/'Fixed data'!$C$7</f>
        <v>7.7564161803044254E-3</v>
      </c>
      <c r="S35" s="34">
        <f>$J$28/'Fixed data'!$C$7</f>
        <v>7.7564161803044254E-3</v>
      </c>
      <c r="T35" s="34">
        <f>$J$28/'Fixed data'!$C$7</f>
        <v>7.7564161803044254E-3</v>
      </c>
      <c r="U35" s="34">
        <f>$J$28/'Fixed data'!$C$7</f>
        <v>7.7564161803044254E-3</v>
      </c>
      <c r="V35" s="34">
        <f>$J$28/'Fixed data'!$C$7</f>
        <v>7.7564161803044254E-3</v>
      </c>
      <c r="W35" s="34">
        <f>$J$28/'Fixed data'!$C$7</f>
        <v>7.7564161803044254E-3</v>
      </c>
      <c r="X35" s="34">
        <f>$J$28/'Fixed data'!$C$7</f>
        <v>7.7564161803044254E-3</v>
      </c>
      <c r="Y35" s="34">
        <f>$J$28/'Fixed data'!$C$7</f>
        <v>7.7564161803044254E-3</v>
      </c>
      <c r="Z35" s="34">
        <f>$J$28/'Fixed data'!$C$7</f>
        <v>7.7564161803044254E-3</v>
      </c>
      <c r="AA35" s="34">
        <f>$J$28/'Fixed data'!$C$7</f>
        <v>7.7564161803044254E-3</v>
      </c>
      <c r="AB35" s="34">
        <f>$J$28/'Fixed data'!$C$7</f>
        <v>7.7564161803044254E-3</v>
      </c>
      <c r="AC35" s="34">
        <f>$J$28/'Fixed data'!$C$7</f>
        <v>7.7564161803044254E-3</v>
      </c>
      <c r="AD35" s="34">
        <f>$J$28/'Fixed data'!$C$7</f>
        <v>7.7564161803044254E-3</v>
      </c>
      <c r="AE35" s="34">
        <f>$J$28/'Fixed data'!$C$7</f>
        <v>7.7564161803044254E-3</v>
      </c>
      <c r="AF35" s="34">
        <f>$J$28/'Fixed data'!$C$7</f>
        <v>7.7564161803044254E-3</v>
      </c>
      <c r="AG35" s="34">
        <f>$J$28/'Fixed data'!$C$7</f>
        <v>7.7564161803044254E-3</v>
      </c>
      <c r="AH35" s="34">
        <f>$J$28/'Fixed data'!$C$7</f>
        <v>7.7564161803044254E-3</v>
      </c>
      <c r="AI35" s="34">
        <f>$J$28/'Fixed data'!$C$7</f>
        <v>7.7564161803044254E-3</v>
      </c>
      <c r="AJ35" s="34">
        <f>$J$28/'Fixed data'!$C$7</f>
        <v>7.7564161803044254E-3</v>
      </c>
      <c r="AK35" s="34">
        <f>$J$28/'Fixed data'!$C$7</f>
        <v>7.7564161803044254E-3</v>
      </c>
      <c r="AL35" s="34">
        <f>$J$28/'Fixed data'!$C$7</f>
        <v>7.7564161803044254E-3</v>
      </c>
      <c r="AM35" s="34">
        <f>$J$28/'Fixed data'!$C$7</f>
        <v>7.7564161803044254E-3</v>
      </c>
      <c r="AN35" s="34">
        <f>$J$28/'Fixed data'!$C$7</f>
        <v>7.7564161803044254E-3</v>
      </c>
      <c r="AO35" s="34">
        <f>$J$28/'Fixed data'!$C$7</f>
        <v>7.7564161803044254E-3</v>
      </c>
      <c r="AP35" s="34">
        <f>$J$28/'Fixed data'!$C$7</f>
        <v>7.7564161803044254E-3</v>
      </c>
      <c r="AQ35" s="34">
        <f>$J$28/'Fixed data'!$C$7</f>
        <v>7.7564161803044254E-3</v>
      </c>
      <c r="AR35" s="34">
        <f>$J$28/'Fixed data'!$C$7</f>
        <v>7.7564161803044254E-3</v>
      </c>
      <c r="AS35" s="34">
        <f>$J$28/'Fixed data'!$C$7</f>
        <v>7.7564161803044254E-3</v>
      </c>
      <c r="AT35" s="34">
        <f>$J$28/'Fixed data'!$C$7</f>
        <v>7.7564161803044254E-3</v>
      </c>
      <c r="AU35" s="34">
        <f>$J$28/'Fixed data'!$C$7</f>
        <v>7.7564161803044254E-3</v>
      </c>
      <c r="AV35" s="34">
        <f>$J$28/'Fixed data'!$C$7</f>
        <v>7.7564161803044254E-3</v>
      </c>
      <c r="AW35" s="34">
        <f>$J$28/'Fixed data'!$C$7</f>
        <v>7.7564161803044254E-3</v>
      </c>
      <c r="AX35" s="34">
        <f>$J$28/'Fixed data'!$C$7</f>
        <v>7.7564161803044254E-3</v>
      </c>
      <c r="AY35" s="34">
        <f>$J$28/'Fixed data'!$C$7</f>
        <v>7.7564161803044254E-3</v>
      </c>
      <c r="AZ35" s="34">
        <f>$J$28/'Fixed data'!$C$7</f>
        <v>7.7564161803044254E-3</v>
      </c>
      <c r="BA35" s="34">
        <f>$J$28/'Fixed data'!$C$7</f>
        <v>7.7564161803044254E-3</v>
      </c>
      <c r="BB35" s="34">
        <f>$J$28/'Fixed data'!$C$7</f>
        <v>7.7564161803044254E-3</v>
      </c>
      <c r="BC35" s="34">
        <f>$J$28/'Fixed data'!$C$7</f>
        <v>7.7564161803044254E-3</v>
      </c>
      <c r="BD35" s="34"/>
    </row>
    <row r="36" spans="1:57" ht="16.5" hidden="1" customHeight="1" outlineLevel="1" x14ac:dyDescent="0.35">
      <c r="A36" s="115"/>
      <c r="B36" s="9" t="s">
        <v>32</v>
      </c>
      <c r="C36" s="11" t="s">
        <v>59</v>
      </c>
      <c r="D36" s="9" t="s">
        <v>40</v>
      </c>
      <c r="F36" s="34"/>
      <c r="G36" s="34"/>
      <c r="H36" s="34"/>
      <c r="I36" s="34"/>
      <c r="J36" s="34"/>
      <c r="K36" s="34"/>
      <c r="L36" s="34">
        <f>$K$28/'Fixed data'!$C$7</f>
        <v>1.1733576487050172E-2</v>
      </c>
      <c r="M36" s="34">
        <f>$K$28/'Fixed data'!$C$7</f>
        <v>1.1733576487050172E-2</v>
      </c>
      <c r="N36" s="34">
        <f>$K$28/'Fixed data'!$C$7</f>
        <v>1.1733576487050172E-2</v>
      </c>
      <c r="O36" s="34">
        <f>$K$28/'Fixed data'!$C$7</f>
        <v>1.1733576487050172E-2</v>
      </c>
      <c r="P36" s="34">
        <f>$K$28/'Fixed data'!$C$7</f>
        <v>1.1733576487050172E-2</v>
      </c>
      <c r="Q36" s="34">
        <f>$K$28/'Fixed data'!$C$7</f>
        <v>1.1733576487050172E-2</v>
      </c>
      <c r="R36" s="34">
        <f>$K$28/'Fixed data'!$C$7</f>
        <v>1.1733576487050172E-2</v>
      </c>
      <c r="S36" s="34">
        <f>$K$28/'Fixed data'!$C$7</f>
        <v>1.1733576487050172E-2</v>
      </c>
      <c r="T36" s="34">
        <f>$K$28/'Fixed data'!$C$7</f>
        <v>1.1733576487050172E-2</v>
      </c>
      <c r="U36" s="34">
        <f>$K$28/'Fixed data'!$C$7</f>
        <v>1.1733576487050172E-2</v>
      </c>
      <c r="V36" s="34">
        <f>$K$28/'Fixed data'!$C$7</f>
        <v>1.1733576487050172E-2</v>
      </c>
      <c r="W36" s="34">
        <f>$K$28/'Fixed data'!$C$7</f>
        <v>1.1733576487050172E-2</v>
      </c>
      <c r="X36" s="34">
        <f>$K$28/'Fixed data'!$C$7</f>
        <v>1.1733576487050172E-2</v>
      </c>
      <c r="Y36" s="34">
        <f>$K$28/'Fixed data'!$C$7</f>
        <v>1.1733576487050172E-2</v>
      </c>
      <c r="Z36" s="34">
        <f>$K$28/'Fixed data'!$C$7</f>
        <v>1.1733576487050172E-2</v>
      </c>
      <c r="AA36" s="34">
        <f>$K$28/'Fixed data'!$C$7</f>
        <v>1.1733576487050172E-2</v>
      </c>
      <c r="AB36" s="34">
        <f>$K$28/'Fixed data'!$C$7</f>
        <v>1.1733576487050172E-2</v>
      </c>
      <c r="AC36" s="34">
        <f>$K$28/'Fixed data'!$C$7</f>
        <v>1.1733576487050172E-2</v>
      </c>
      <c r="AD36" s="34">
        <f>$K$28/'Fixed data'!$C$7</f>
        <v>1.1733576487050172E-2</v>
      </c>
      <c r="AE36" s="34">
        <f>$K$28/'Fixed data'!$C$7</f>
        <v>1.1733576487050172E-2</v>
      </c>
      <c r="AF36" s="34">
        <f>$K$28/'Fixed data'!$C$7</f>
        <v>1.1733576487050172E-2</v>
      </c>
      <c r="AG36" s="34">
        <f>$K$28/'Fixed data'!$C$7</f>
        <v>1.1733576487050172E-2</v>
      </c>
      <c r="AH36" s="34">
        <f>$K$28/'Fixed data'!$C$7</f>
        <v>1.1733576487050172E-2</v>
      </c>
      <c r="AI36" s="34">
        <f>$K$28/'Fixed data'!$C$7</f>
        <v>1.1733576487050172E-2</v>
      </c>
      <c r="AJ36" s="34">
        <f>$K$28/'Fixed data'!$C$7</f>
        <v>1.1733576487050172E-2</v>
      </c>
      <c r="AK36" s="34">
        <f>$K$28/'Fixed data'!$C$7</f>
        <v>1.1733576487050172E-2</v>
      </c>
      <c r="AL36" s="34">
        <f>$K$28/'Fixed data'!$C$7</f>
        <v>1.1733576487050172E-2</v>
      </c>
      <c r="AM36" s="34">
        <f>$K$28/'Fixed data'!$C$7</f>
        <v>1.1733576487050172E-2</v>
      </c>
      <c r="AN36" s="34">
        <f>$K$28/'Fixed data'!$C$7</f>
        <v>1.1733576487050172E-2</v>
      </c>
      <c r="AO36" s="34">
        <f>$K$28/'Fixed data'!$C$7</f>
        <v>1.1733576487050172E-2</v>
      </c>
      <c r="AP36" s="34">
        <f>$K$28/'Fixed data'!$C$7</f>
        <v>1.1733576487050172E-2</v>
      </c>
      <c r="AQ36" s="34">
        <f>$K$28/'Fixed data'!$C$7</f>
        <v>1.1733576487050172E-2</v>
      </c>
      <c r="AR36" s="34">
        <f>$K$28/'Fixed data'!$C$7</f>
        <v>1.1733576487050172E-2</v>
      </c>
      <c r="AS36" s="34">
        <f>$K$28/'Fixed data'!$C$7</f>
        <v>1.1733576487050172E-2</v>
      </c>
      <c r="AT36" s="34">
        <f>$K$28/'Fixed data'!$C$7</f>
        <v>1.1733576487050172E-2</v>
      </c>
      <c r="AU36" s="34">
        <f>$K$28/'Fixed data'!$C$7</f>
        <v>1.1733576487050172E-2</v>
      </c>
      <c r="AV36" s="34">
        <f>$K$28/'Fixed data'!$C$7</f>
        <v>1.1733576487050172E-2</v>
      </c>
      <c r="AW36" s="34">
        <f>$K$28/'Fixed data'!$C$7</f>
        <v>1.1733576487050172E-2</v>
      </c>
      <c r="AX36" s="34">
        <f>$K$28/'Fixed data'!$C$7</f>
        <v>1.1733576487050172E-2</v>
      </c>
      <c r="AY36" s="34">
        <f>$K$28/'Fixed data'!$C$7</f>
        <v>1.1733576487050172E-2</v>
      </c>
      <c r="AZ36" s="34">
        <f>$K$28/'Fixed data'!$C$7</f>
        <v>1.1733576487050172E-2</v>
      </c>
      <c r="BA36" s="34">
        <f>$K$28/'Fixed data'!$C$7</f>
        <v>1.1733576487050172E-2</v>
      </c>
      <c r="BB36" s="34">
        <f>$K$28/'Fixed data'!$C$7</f>
        <v>1.1733576487050172E-2</v>
      </c>
      <c r="BC36" s="34">
        <f>$K$28/'Fixed data'!$C$7</f>
        <v>1.1733576487050172E-2</v>
      </c>
      <c r="BD36" s="34">
        <f>$K$28/'Fixed data'!$C$7</f>
        <v>1.1733576487050172E-2</v>
      </c>
    </row>
    <row r="37" spans="1:57" ht="16.5" hidden="1" customHeight="1" outlineLevel="1" x14ac:dyDescent="0.35">
      <c r="A37" s="115"/>
      <c r="B37" s="9" t="s">
        <v>33</v>
      </c>
      <c r="C37" s="11" t="s">
        <v>60</v>
      </c>
      <c r="D37" s="9" t="s">
        <v>40</v>
      </c>
      <c r="F37" s="34"/>
      <c r="G37" s="34"/>
      <c r="H37" s="34"/>
      <c r="I37" s="34"/>
      <c r="J37" s="34"/>
      <c r="K37" s="34"/>
      <c r="L37" s="34"/>
      <c r="M37" s="34">
        <f>$L$28/'Fixed data'!$C$7</f>
        <v>1.5576911940247375E-2</v>
      </c>
      <c r="N37" s="34">
        <f>$L$28/'Fixed data'!$C$7</f>
        <v>1.5576911940247375E-2</v>
      </c>
      <c r="O37" s="34">
        <f>$L$28/'Fixed data'!$C$7</f>
        <v>1.5576911940247375E-2</v>
      </c>
      <c r="P37" s="34">
        <f>$L$28/'Fixed data'!$C$7</f>
        <v>1.5576911940247375E-2</v>
      </c>
      <c r="Q37" s="34">
        <f>$L$28/'Fixed data'!$C$7</f>
        <v>1.5576911940247375E-2</v>
      </c>
      <c r="R37" s="34">
        <f>$L$28/'Fixed data'!$C$7</f>
        <v>1.5576911940247375E-2</v>
      </c>
      <c r="S37" s="34">
        <f>$L$28/'Fixed data'!$C$7</f>
        <v>1.5576911940247375E-2</v>
      </c>
      <c r="T37" s="34">
        <f>$L$28/'Fixed data'!$C$7</f>
        <v>1.5576911940247375E-2</v>
      </c>
      <c r="U37" s="34">
        <f>$L$28/'Fixed data'!$C$7</f>
        <v>1.5576911940247375E-2</v>
      </c>
      <c r="V37" s="34">
        <f>$L$28/'Fixed data'!$C$7</f>
        <v>1.5576911940247375E-2</v>
      </c>
      <c r="W37" s="34">
        <f>$L$28/'Fixed data'!$C$7</f>
        <v>1.5576911940247375E-2</v>
      </c>
      <c r="X37" s="34">
        <f>$L$28/'Fixed data'!$C$7</f>
        <v>1.5576911940247375E-2</v>
      </c>
      <c r="Y37" s="34">
        <f>$L$28/'Fixed data'!$C$7</f>
        <v>1.5576911940247375E-2</v>
      </c>
      <c r="Z37" s="34">
        <f>$L$28/'Fixed data'!$C$7</f>
        <v>1.5576911940247375E-2</v>
      </c>
      <c r="AA37" s="34">
        <f>$L$28/'Fixed data'!$C$7</f>
        <v>1.5576911940247375E-2</v>
      </c>
      <c r="AB37" s="34">
        <f>$L$28/'Fixed data'!$C$7</f>
        <v>1.5576911940247375E-2</v>
      </c>
      <c r="AC37" s="34">
        <f>$L$28/'Fixed data'!$C$7</f>
        <v>1.5576911940247375E-2</v>
      </c>
      <c r="AD37" s="34">
        <f>$L$28/'Fixed data'!$C$7</f>
        <v>1.5576911940247375E-2</v>
      </c>
      <c r="AE37" s="34">
        <f>$L$28/'Fixed data'!$C$7</f>
        <v>1.5576911940247375E-2</v>
      </c>
      <c r="AF37" s="34">
        <f>$L$28/'Fixed data'!$C$7</f>
        <v>1.5576911940247375E-2</v>
      </c>
      <c r="AG37" s="34">
        <f>$L$28/'Fixed data'!$C$7</f>
        <v>1.5576911940247375E-2</v>
      </c>
      <c r="AH37" s="34">
        <f>$L$28/'Fixed data'!$C$7</f>
        <v>1.5576911940247375E-2</v>
      </c>
      <c r="AI37" s="34">
        <f>$L$28/'Fixed data'!$C$7</f>
        <v>1.5576911940247375E-2</v>
      </c>
      <c r="AJ37" s="34">
        <f>$L$28/'Fixed data'!$C$7</f>
        <v>1.5576911940247375E-2</v>
      </c>
      <c r="AK37" s="34">
        <f>$L$28/'Fixed data'!$C$7</f>
        <v>1.5576911940247375E-2</v>
      </c>
      <c r="AL37" s="34">
        <f>$L$28/'Fixed data'!$C$7</f>
        <v>1.5576911940247375E-2</v>
      </c>
      <c r="AM37" s="34">
        <f>$L$28/'Fixed data'!$C$7</f>
        <v>1.5576911940247375E-2</v>
      </c>
      <c r="AN37" s="34">
        <f>$L$28/'Fixed data'!$C$7</f>
        <v>1.5576911940247375E-2</v>
      </c>
      <c r="AO37" s="34">
        <f>$L$28/'Fixed data'!$C$7</f>
        <v>1.5576911940247375E-2</v>
      </c>
      <c r="AP37" s="34">
        <f>$L$28/'Fixed data'!$C$7</f>
        <v>1.5576911940247375E-2</v>
      </c>
      <c r="AQ37" s="34">
        <f>$L$28/'Fixed data'!$C$7</f>
        <v>1.5576911940247375E-2</v>
      </c>
      <c r="AR37" s="34">
        <f>$L$28/'Fixed data'!$C$7</f>
        <v>1.5576911940247375E-2</v>
      </c>
      <c r="AS37" s="34">
        <f>$L$28/'Fixed data'!$C$7</f>
        <v>1.5576911940247375E-2</v>
      </c>
      <c r="AT37" s="34">
        <f>$L$28/'Fixed data'!$C$7</f>
        <v>1.5576911940247375E-2</v>
      </c>
      <c r="AU37" s="34">
        <f>$L$28/'Fixed data'!$C$7</f>
        <v>1.5576911940247375E-2</v>
      </c>
      <c r="AV37" s="34">
        <f>$L$28/'Fixed data'!$C$7</f>
        <v>1.5576911940247375E-2</v>
      </c>
      <c r="AW37" s="34">
        <f>$L$28/'Fixed data'!$C$7</f>
        <v>1.5576911940247375E-2</v>
      </c>
      <c r="AX37" s="34">
        <f>$L$28/'Fixed data'!$C$7</f>
        <v>1.5576911940247375E-2</v>
      </c>
      <c r="AY37" s="34">
        <f>$L$28/'Fixed data'!$C$7</f>
        <v>1.5576911940247375E-2</v>
      </c>
      <c r="AZ37" s="34">
        <f>$L$28/'Fixed data'!$C$7</f>
        <v>1.5576911940247375E-2</v>
      </c>
      <c r="BA37" s="34">
        <f>$L$28/'Fixed data'!$C$7</f>
        <v>1.5576911940247375E-2</v>
      </c>
      <c r="BB37" s="34">
        <f>$L$28/'Fixed data'!$C$7</f>
        <v>1.5576911940247375E-2</v>
      </c>
      <c r="BC37" s="34">
        <f>$L$28/'Fixed data'!$C$7</f>
        <v>1.5576911940247375E-2</v>
      </c>
      <c r="BD37" s="34">
        <f>$L$28/'Fixed data'!$C$7</f>
        <v>1.5576911940247375E-2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3.7992825462313459E-2</v>
      </c>
      <c r="O38" s="34">
        <f>$M$28/'Fixed data'!$C$7</f>
        <v>3.7992825462313459E-2</v>
      </c>
      <c r="P38" s="34">
        <f>$M$28/'Fixed data'!$C$7</f>
        <v>3.7992825462313459E-2</v>
      </c>
      <c r="Q38" s="34">
        <f>$M$28/'Fixed data'!$C$7</f>
        <v>3.7992825462313459E-2</v>
      </c>
      <c r="R38" s="34">
        <f>$M$28/'Fixed data'!$C$7</f>
        <v>3.7992825462313459E-2</v>
      </c>
      <c r="S38" s="34">
        <f>$M$28/'Fixed data'!$C$7</f>
        <v>3.7992825462313459E-2</v>
      </c>
      <c r="T38" s="34">
        <f>$M$28/'Fixed data'!$C$7</f>
        <v>3.7992825462313459E-2</v>
      </c>
      <c r="U38" s="34">
        <f>$M$28/'Fixed data'!$C$7</f>
        <v>3.7992825462313459E-2</v>
      </c>
      <c r="V38" s="34">
        <f>$M$28/'Fixed data'!$C$7</f>
        <v>3.7992825462313459E-2</v>
      </c>
      <c r="W38" s="34">
        <f>$M$28/'Fixed data'!$C$7</f>
        <v>3.7992825462313459E-2</v>
      </c>
      <c r="X38" s="34">
        <f>$M$28/'Fixed data'!$C$7</f>
        <v>3.7992825462313459E-2</v>
      </c>
      <c r="Y38" s="34">
        <f>$M$28/'Fixed data'!$C$7</f>
        <v>3.7992825462313459E-2</v>
      </c>
      <c r="Z38" s="34">
        <f>$M$28/'Fixed data'!$C$7</f>
        <v>3.7992825462313459E-2</v>
      </c>
      <c r="AA38" s="34">
        <f>$M$28/'Fixed data'!$C$7</f>
        <v>3.7992825462313459E-2</v>
      </c>
      <c r="AB38" s="34">
        <f>$M$28/'Fixed data'!$C$7</f>
        <v>3.7992825462313459E-2</v>
      </c>
      <c r="AC38" s="34">
        <f>$M$28/'Fixed data'!$C$7</f>
        <v>3.7992825462313459E-2</v>
      </c>
      <c r="AD38" s="34">
        <f>$M$28/'Fixed data'!$C$7</f>
        <v>3.7992825462313459E-2</v>
      </c>
      <c r="AE38" s="34">
        <f>$M$28/'Fixed data'!$C$7</f>
        <v>3.7992825462313459E-2</v>
      </c>
      <c r="AF38" s="34">
        <f>$M$28/'Fixed data'!$C$7</f>
        <v>3.7992825462313459E-2</v>
      </c>
      <c r="AG38" s="34">
        <f>$M$28/'Fixed data'!$C$7</f>
        <v>3.7992825462313459E-2</v>
      </c>
      <c r="AH38" s="34">
        <f>$M$28/'Fixed data'!$C$7</f>
        <v>3.7992825462313459E-2</v>
      </c>
      <c r="AI38" s="34">
        <f>$M$28/'Fixed data'!$C$7</f>
        <v>3.7992825462313459E-2</v>
      </c>
      <c r="AJ38" s="34">
        <f>$M$28/'Fixed data'!$C$7</f>
        <v>3.7992825462313459E-2</v>
      </c>
      <c r="AK38" s="34">
        <f>$M$28/'Fixed data'!$C$7</f>
        <v>3.7992825462313459E-2</v>
      </c>
      <c r="AL38" s="34">
        <f>$M$28/'Fixed data'!$C$7</f>
        <v>3.7992825462313459E-2</v>
      </c>
      <c r="AM38" s="34">
        <f>$M$28/'Fixed data'!$C$7</f>
        <v>3.7992825462313459E-2</v>
      </c>
      <c r="AN38" s="34">
        <f>$M$28/'Fixed data'!$C$7</f>
        <v>3.7992825462313459E-2</v>
      </c>
      <c r="AO38" s="34">
        <f>$M$28/'Fixed data'!$C$7</f>
        <v>3.7992825462313459E-2</v>
      </c>
      <c r="AP38" s="34">
        <f>$M$28/'Fixed data'!$C$7</f>
        <v>3.7992825462313459E-2</v>
      </c>
      <c r="AQ38" s="34">
        <f>$M$28/'Fixed data'!$C$7</f>
        <v>3.7992825462313459E-2</v>
      </c>
      <c r="AR38" s="34">
        <f>$M$28/'Fixed data'!$C$7</f>
        <v>3.7992825462313459E-2</v>
      </c>
      <c r="AS38" s="34">
        <f>$M$28/'Fixed data'!$C$7</f>
        <v>3.7992825462313459E-2</v>
      </c>
      <c r="AT38" s="34">
        <f>$M$28/'Fixed data'!$C$7</f>
        <v>3.7992825462313459E-2</v>
      </c>
      <c r="AU38" s="34">
        <f>$M$28/'Fixed data'!$C$7</f>
        <v>3.7992825462313459E-2</v>
      </c>
      <c r="AV38" s="34">
        <f>$M$28/'Fixed data'!$C$7</f>
        <v>3.7992825462313459E-2</v>
      </c>
      <c r="AW38" s="34">
        <f>$M$28/'Fixed data'!$C$7</f>
        <v>3.7992825462313459E-2</v>
      </c>
      <c r="AX38" s="34">
        <f>$M$28/'Fixed data'!$C$7</f>
        <v>3.7992825462313459E-2</v>
      </c>
      <c r="AY38" s="34">
        <f>$M$28/'Fixed data'!$C$7</f>
        <v>3.7992825462313459E-2</v>
      </c>
      <c r="AZ38" s="34">
        <f>$M$28/'Fixed data'!$C$7</f>
        <v>3.7992825462313459E-2</v>
      </c>
      <c r="BA38" s="34">
        <f>$M$28/'Fixed data'!$C$7</f>
        <v>3.7992825462313459E-2</v>
      </c>
      <c r="BB38" s="34">
        <f>$M$28/'Fixed data'!$C$7</f>
        <v>3.7992825462313459E-2</v>
      </c>
      <c r="BC38" s="34">
        <f>$M$28/'Fixed data'!$C$7</f>
        <v>3.7992825462313459E-2</v>
      </c>
      <c r="BD38" s="34">
        <f>$M$28/'Fixed data'!$C$7</f>
        <v>3.7992825462313459E-2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4.002199404136747E-2</v>
      </c>
      <c r="P39" s="34">
        <f>$N$28/'Fixed data'!$C$7</f>
        <v>4.002199404136747E-2</v>
      </c>
      <c r="Q39" s="34">
        <f>$N$28/'Fixed data'!$C$7</f>
        <v>4.002199404136747E-2</v>
      </c>
      <c r="R39" s="34">
        <f>$N$28/'Fixed data'!$C$7</f>
        <v>4.002199404136747E-2</v>
      </c>
      <c r="S39" s="34">
        <f>$N$28/'Fixed data'!$C$7</f>
        <v>4.002199404136747E-2</v>
      </c>
      <c r="T39" s="34">
        <f>$N$28/'Fixed data'!$C$7</f>
        <v>4.002199404136747E-2</v>
      </c>
      <c r="U39" s="34">
        <f>$N$28/'Fixed data'!$C$7</f>
        <v>4.002199404136747E-2</v>
      </c>
      <c r="V39" s="34">
        <f>$N$28/'Fixed data'!$C$7</f>
        <v>4.002199404136747E-2</v>
      </c>
      <c r="W39" s="34">
        <f>$N$28/'Fixed data'!$C$7</f>
        <v>4.002199404136747E-2</v>
      </c>
      <c r="X39" s="34">
        <f>$N$28/'Fixed data'!$C$7</f>
        <v>4.002199404136747E-2</v>
      </c>
      <c r="Y39" s="34">
        <f>$N$28/'Fixed data'!$C$7</f>
        <v>4.002199404136747E-2</v>
      </c>
      <c r="Z39" s="34">
        <f>$N$28/'Fixed data'!$C$7</f>
        <v>4.002199404136747E-2</v>
      </c>
      <c r="AA39" s="34">
        <f>$N$28/'Fixed data'!$C$7</f>
        <v>4.002199404136747E-2</v>
      </c>
      <c r="AB39" s="34">
        <f>$N$28/'Fixed data'!$C$7</f>
        <v>4.002199404136747E-2</v>
      </c>
      <c r="AC39" s="34">
        <f>$N$28/'Fixed data'!$C$7</f>
        <v>4.002199404136747E-2</v>
      </c>
      <c r="AD39" s="34">
        <f>$N$28/'Fixed data'!$C$7</f>
        <v>4.002199404136747E-2</v>
      </c>
      <c r="AE39" s="34">
        <f>$N$28/'Fixed data'!$C$7</f>
        <v>4.002199404136747E-2</v>
      </c>
      <c r="AF39" s="34">
        <f>$N$28/'Fixed data'!$C$7</f>
        <v>4.002199404136747E-2</v>
      </c>
      <c r="AG39" s="34">
        <f>$N$28/'Fixed data'!$C$7</f>
        <v>4.002199404136747E-2</v>
      </c>
      <c r="AH39" s="34">
        <f>$N$28/'Fixed data'!$C$7</f>
        <v>4.002199404136747E-2</v>
      </c>
      <c r="AI39" s="34">
        <f>$N$28/'Fixed data'!$C$7</f>
        <v>4.002199404136747E-2</v>
      </c>
      <c r="AJ39" s="34">
        <f>$N$28/'Fixed data'!$C$7</f>
        <v>4.002199404136747E-2</v>
      </c>
      <c r="AK39" s="34">
        <f>$N$28/'Fixed data'!$C$7</f>
        <v>4.002199404136747E-2</v>
      </c>
      <c r="AL39" s="34">
        <f>$N$28/'Fixed data'!$C$7</f>
        <v>4.002199404136747E-2</v>
      </c>
      <c r="AM39" s="34">
        <f>$N$28/'Fixed data'!$C$7</f>
        <v>4.002199404136747E-2</v>
      </c>
      <c r="AN39" s="34">
        <f>$N$28/'Fixed data'!$C$7</f>
        <v>4.002199404136747E-2</v>
      </c>
      <c r="AO39" s="34">
        <f>$N$28/'Fixed data'!$C$7</f>
        <v>4.002199404136747E-2</v>
      </c>
      <c r="AP39" s="34">
        <f>$N$28/'Fixed data'!$C$7</f>
        <v>4.002199404136747E-2</v>
      </c>
      <c r="AQ39" s="34">
        <f>$N$28/'Fixed data'!$C$7</f>
        <v>4.002199404136747E-2</v>
      </c>
      <c r="AR39" s="34">
        <f>$N$28/'Fixed data'!$C$7</f>
        <v>4.002199404136747E-2</v>
      </c>
      <c r="AS39" s="34">
        <f>$N$28/'Fixed data'!$C$7</f>
        <v>4.002199404136747E-2</v>
      </c>
      <c r="AT39" s="34">
        <f>$N$28/'Fixed data'!$C$7</f>
        <v>4.002199404136747E-2</v>
      </c>
      <c r="AU39" s="34">
        <f>$N$28/'Fixed data'!$C$7</f>
        <v>4.002199404136747E-2</v>
      </c>
      <c r="AV39" s="34">
        <f>$N$28/'Fixed data'!$C$7</f>
        <v>4.002199404136747E-2</v>
      </c>
      <c r="AW39" s="34">
        <f>$N$28/'Fixed data'!$C$7</f>
        <v>4.002199404136747E-2</v>
      </c>
      <c r="AX39" s="34">
        <f>$N$28/'Fixed data'!$C$7</f>
        <v>4.002199404136747E-2</v>
      </c>
      <c r="AY39" s="34">
        <f>$N$28/'Fixed data'!$C$7</f>
        <v>4.002199404136747E-2</v>
      </c>
      <c r="AZ39" s="34">
        <f>$N$28/'Fixed data'!$C$7</f>
        <v>4.002199404136747E-2</v>
      </c>
      <c r="BA39" s="34">
        <f>$N$28/'Fixed data'!$C$7</f>
        <v>4.002199404136747E-2</v>
      </c>
      <c r="BB39" s="34">
        <f>$N$28/'Fixed data'!$C$7</f>
        <v>4.002199404136747E-2</v>
      </c>
      <c r="BC39" s="34">
        <f>$N$28/'Fixed data'!$C$7</f>
        <v>4.002199404136747E-2</v>
      </c>
      <c r="BD39" s="34">
        <f>$N$28/'Fixed data'!$C$7</f>
        <v>4.002199404136747E-2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4.1962408151330462E-2</v>
      </c>
      <c r="Q40" s="34">
        <f>$O$28/'Fixed data'!$C$7</f>
        <v>4.1962408151330462E-2</v>
      </c>
      <c r="R40" s="34">
        <f>$O$28/'Fixed data'!$C$7</f>
        <v>4.1962408151330462E-2</v>
      </c>
      <c r="S40" s="34">
        <f>$O$28/'Fixed data'!$C$7</f>
        <v>4.1962408151330462E-2</v>
      </c>
      <c r="T40" s="34">
        <f>$O$28/'Fixed data'!$C$7</f>
        <v>4.1962408151330462E-2</v>
      </c>
      <c r="U40" s="34">
        <f>$O$28/'Fixed data'!$C$7</f>
        <v>4.1962408151330462E-2</v>
      </c>
      <c r="V40" s="34">
        <f>$O$28/'Fixed data'!$C$7</f>
        <v>4.1962408151330462E-2</v>
      </c>
      <c r="W40" s="34">
        <f>$O$28/'Fixed data'!$C$7</f>
        <v>4.1962408151330462E-2</v>
      </c>
      <c r="X40" s="34">
        <f>$O$28/'Fixed data'!$C$7</f>
        <v>4.1962408151330462E-2</v>
      </c>
      <c r="Y40" s="34">
        <f>$O$28/'Fixed data'!$C$7</f>
        <v>4.1962408151330462E-2</v>
      </c>
      <c r="Z40" s="34">
        <f>$O$28/'Fixed data'!$C$7</f>
        <v>4.1962408151330462E-2</v>
      </c>
      <c r="AA40" s="34">
        <f>$O$28/'Fixed data'!$C$7</f>
        <v>4.1962408151330462E-2</v>
      </c>
      <c r="AB40" s="34">
        <f>$O$28/'Fixed data'!$C$7</f>
        <v>4.1962408151330462E-2</v>
      </c>
      <c r="AC40" s="34">
        <f>$O$28/'Fixed data'!$C$7</f>
        <v>4.1962408151330462E-2</v>
      </c>
      <c r="AD40" s="34">
        <f>$O$28/'Fixed data'!$C$7</f>
        <v>4.1962408151330462E-2</v>
      </c>
      <c r="AE40" s="34">
        <f>$O$28/'Fixed data'!$C$7</f>
        <v>4.1962408151330462E-2</v>
      </c>
      <c r="AF40" s="34">
        <f>$O$28/'Fixed data'!$C$7</f>
        <v>4.1962408151330462E-2</v>
      </c>
      <c r="AG40" s="34">
        <f>$O$28/'Fixed data'!$C$7</f>
        <v>4.1962408151330462E-2</v>
      </c>
      <c r="AH40" s="34">
        <f>$O$28/'Fixed data'!$C$7</f>
        <v>4.1962408151330462E-2</v>
      </c>
      <c r="AI40" s="34">
        <f>$O$28/'Fixed data'!$C$7</f>
        <v>4.1962408151330462E-2</v>
      </c>
      <c r="AJ40" s="34">
        <f>$O$28/'Fixed data'!$C$7</f>
        <v>4.1962408151330462E-2</v>
      </c>
      <c r="AK40" s="34">
        <f>$O$28/'Fixed data'!$C$7</f>
        <v>4.1962408151330462E-2</v>
      </c>
      <c r="AL40" s="34">
        <f>$O$28/'Fixed data'!$C$7</f>
        <v>4.1962408151330462E-2</v>
      </c>
      <c r="AM40" s="34">
        <f>$O$28/'Fixed data'!$C$7</f>
        <v>4.1962408151330462E-2</v>
      </c>
      <c r="AN40" s="34">
        <f>$O$28/'Fixed data'!$C$7</f>
        <v>4.1962408151330462E-2</v>
      </c>
      <c r="AO40" s="34">
        <f>$O$28/'Fixed data'!$C$7</f>
        <v>4.1962408151330462E-2</v>
      </c>
      <c r="AP40" s="34">
        <f>$O$28/'Fixed data'!$C$7</f>
        <v>4.1962408151330462E-2</v>
      </c>
      <c r="AQ40" s="34">
        <f>$O$28/'Fixed data'!$C$7</f>
        <v>4.1962408151330462E-2</v>
      </c>
      <c r="AR40" s="34">
        <f>$O$28/'Fixed data'!$C$7</f>
        <v>4.1962408151330462E-2</v>
      </c>
      <c r="AS40" s="34">
        <f>$O$28/'Fixed data'!$C$7</f>
        <v>4.1962408151330462E-2</v>
      </c>
      <c r="AT40" s="34">
        <f>$O$28/'Fixed data'!$C$7</f>
        <v>4.1962408151330462E-2</v>
      </c>
      <c r="AU40" s="34">
        <f>$O$28/'Fixed data'!$C$7</f>
        <v>4.1962408151330462E-2</v>
      </c>
      <c r="AV40" s="34">
        <f>$O$28/'Fixed data'!$C$7</f>
        <v>4.1962408151330462E-2</v>
      </c>
      <c r="AW40" s="34">
        <f>$O$28/'Fixed data'!$C$7</f>
        <v>4.1962408151330462E-2</v>
      </c>
      <c r="AX40" s="34">
        <f>$O$28/'Fixed data'!$C$7</f>
        <v>4.1962408151330462E-2</v>
      </c>
      <c r="AY40" s="34">
        <f>$O$28/'Fixed data'!$C$7</f>
        <v>4.1962408151330462E-2</v>
      </c>
      <c r="AZ40" s="34">
        <f>$O$28/'Fixed data'!$C$7</f>
        <v>4.1962408151330462E-2</v>
      </c>
      <c r="BA40" s="34">
        <f>$O$28/'Fixed data'!$C$7</f>
        <v>4.1962408151330462E-2</v>
      </c>
      <c r="BB40" s="34">
        <f>$O$28/'Fixed data'!$C$7</f>
        <v>4.1962408151330462E-2</v>
      </c>
      <c r="BC40" s="34">
        <f>$O$28/'Fixed data'!$C$7</f>
        <v>4.1962408151330462E-2</v>
      </c>
      <c r="BD40" s="34">
        <f>$O$28/'Fixed data'!$C$7</f>
        <v>4.1962408151330462E-2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4.3801683623910785E-2</v>
      </c>
      <c r="R41" s="34">
        <f>$P$28/'Fixed data'!$C$7</f>
        <v>4.3801683623910785E-2</v>
      </c>
      <c r="S41" s="34">
        <f>$P$28/'Fixed data'!$C$7</f>
        <v>4.3801683623910785E-2</v>
      </c>
      <c r="T41" s="34">
        <f>$P$28/'Fixed data'!$C$7</f>
        <v>4.3801683623910785E-2</v>
      </c>
      <c r="U41" s="34">
        <f>$P$28/'Fixed data'!$C$7</f>
        <v>4.3801683623910785E-2</v>
      </c>
      <c r="V41" s="34">
        <f>$P$28/'Fixed data'!$C$7</f>
        <v>4.3801683623910785E-2</v>
      </c>
      <c r="W41" s="34">
        <f>$P$28/'Fixed data'!$C$7</f>
        <v>4.3801683623910785E-2</v>
      </c>
      <c r="X41" s="34">
        <f>$P$28/'Fixed data'!$C$7</f>
        <v>4.3801683623910785E-2</v>
      </c>
      <c r="Y41" s="34">
        <f>$P$28/'Fixed data'!$C$7</f>
        <v>4.3801683623910785E-2</v>
      </c>
      <c r="Z41" s="34">
        <f>$P$28/'Fixed data'!$C$7</f>
        <v>4.3801683623910785E-2</v>
      </c>
      <c r="AA41" s="34">
        <f>$P$28/'Fixed data'!$C$7</f>
        <v>4.3801683623910785E-2</v>
      </c>
      <c r="AB41" s="34">
        <f>$P$28/'Fixed data'!$C$7</f>
        <v>4.3801683623910785E-2</v>
      </c>
      <c r="AC41" s="34">
        <f>$P$28/'Fixed data'!$C$7</f>
        <v>4.3801683623910785E-2</v>
      </c>
      <c r="AD41" s="34">
        <f>$P$28/'Fixed data'!$C$7</f>
        <v>4.3801683623910785E-2</v>
      </c>
      <c r="AE41" s="34">
        <f>$P$28/'Fixed data'!$C$7</f>
        <v>4.3801683623910785E-2</v>
      </c>
      <c r="AF41" s="34">
        <f>$P$28/'Fixed data'!$C$7</f>
        <v>4.3801683623910785E-2</v>
      </c>
      <c r="AG41" s="34">
        <f>$P$28/'Fixed data'!$C$7</f>
        <v>4.3801683623910785E-2</v>
      </c>
      <c r="AH41" s="34">
        <f>$P$28/'Fixed data'!$C$7</f>
        <v>4.3801683623910785E-2</v>
      </c>
      <c r="AI41" s="34">
        <f>$P$28/'Fixed data'!$C$7</f>
        <v>4.3801683623910785E-2</v>
      </c>
      <c r="AJ41" s="34">
        <f>$P$28/'Fixed data'!$C$7</f>
        <v>4.3801683623910785E-2</v>
      </c>
      <c r="AK41" s="34">
        <f>$P$28/'Fixed data'!$C$7</f>
        <v>4.3801683623910785E-2</v>
      </c>
      <c r="AL41" s="34">
        <f>$P$28/'Fixed data'!$C$7</f>
        <v>4.3801683623910785E-2</v>
      </c>
      <c r="AM41" s="34">
        <f>$P$28/'Fixed data'!$C$7</f>
        <v>4.3801683623910785E-2</v>
      </c>
      <c r="AN41" s="34">
        <f>$P$28/'Fixed data'!$C$7</f>
        <v>4.3801683623910785E-2</v>
      </c>
      <c r="AO41" s="34">
        <f>$P$28/'Fixed data'!$C$7</f>
        <v>4.3801683623910785E-2</v>
      </c>
      <c r="AP41" s="34">
        <f>$P$28/'Fixed data'!$C$7</f>
        <v>4.3801683623910785E-2</v>
      </c>
      <c r="AQ41" s="34">
        <f>$P$28/'Fixed data'!$C$7</f>
        <v>4.3801683623910785E-2</v>
      </c>
      <c r="AR41" s="34">
        <f>$P$28/'Fixed data'!$C$7</f>
        <v>4.3801683623910785E-2</v>
      </c>
      <c r="AS41" s="34">
        <f>$P$28/'Fixed data'!$C$7</f>
        <v>4.3801683623910785E-2</v>
      </c>
      <c r="AT41" s="34">
        <f>$P$28/'Fixed data'!$C$7</f>
        <v>4.3801683623910785E-2</v>
      </c>
      <c r="AU41" s="34">
        <f>$P$28/'Fixed data'!$C$7</f>
        <v>4.3801683623910785E-2</v>
      </c>
      <c r="AV41" s="34">
        <f>$P$28/'Fixed data'!$C$7</f>
        <v>4.3801683623910785E-2</v>
      </c>
      <c r="AW41" s="34">
        <f>$P$28/'Fixed data'!$C$7</f>
        <v>4.3801683623910785E-2</v>
      </c>
      <c r="AX41" s="34">
        <f>$P$28/'Fixed data'!$C$7</f>
        <v>4.3801683623910785E-2</v>
      </c>
      <c r="AY41" s="34">
        <f>$P$28/'Fixed data'!$C$7</f>
        <v>4.3801683623910785E-2</v>
      </c>
      <c r="AZ41" s="34">
        <f>$P$28/'Fixed data'!$C$7</f>
        <v>4.3801683623910785E-2</v>
      </c>
      <c r="BA41" s="34">
        <f>$P$28/'Fixed data'!$C$7</f>
        <v>4.3801683623910785E-2</v>
      </c>
      <c r="BB41" s="34">
        <f>$P$28/'Fixed data'!$C$7</f>
        <v>4.3801683623910785E-2</v>
      </c>
      <c r="BC41" s="34">
        <f>$P$28/'Fixed data'!$C$7</f>
        <v>4.3801683623910785E-2</v>
      </c>
      <c r="BD41" s="34">
        <f>$P$28/'Fixed data'!$C$7</f>
        <v>4.3801683623910785E-2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4.5535187597513321E-2</v>
      </c>
      <c r="S42" s="34">
        <f>$Q$28/'Fixed data'!$C$7</f>
        <v>4.5535187597513321E-2</v>
      </c>
      <c r="T42" s="34">
        <f>$Q$28/'Fixed data'!$C$7</f>
        <v>4.5535187597513321E-2</v>
      </c>
      <c r="U42" s="34">
        <f>$Q$28/'Fixed data'!$C$7</f>
        <v>4.5535187597513321E-2</v>
      </c>
      <c r="V42" s="34">
        <f>$Q$28/'Fixed data'!$C$7</f>
        <v>4.5535187597513321E-2</v>
      </c>
      <c r="W42" s="34">
        <f>$Q$28/'Fixed data'!$C$7</f>
        <v>4.5535187597513321E-2</v>
      </c>
      <c r="X42" s="34">
        <f>$Q$28/'Fixed data'!$C$7</f>
        <v>4.5535187597513321E-2</v>
      </c>
      <c r="Y42" s="34">
        <f>$Q$28/'Fixed data'!$C$7</f>
        <v>4.5535187597513321E-2</v>
      </c>
      <c r="Z42" s="34">
        <f>$Q$28/'Fixed data'!$C$7</f>
        <v>4.5535187597513321E-2</v>
      </c>
      <c r="AA42" s="34">
        <f>$Q$28/'Fixed data'!$C$7</f>
        <v>4.5535187597513321E-2</v>
      </c>
      <c r="AB42" s="34">
        <f>$Q$28/'Fixed data'!$C$7</f>
        <v>4.5535187597513321E-2</v>
      </c>
      <c r="AC42" s="34">
        <f>$Q$28/'Fixed data'!$C$7</f>
        <v>4.5535187597513321E-2</v>
      </c>
      <c r="AD42" s="34">
        <f>$Q$28/'Fixed data'!$C$7</f>
        <v>4.5535187597513321E-2</v>
      </c>
      <c r="AE42" s="34">
        <f>$Q$28/'Fixed data'!$C$7</f>
        <v>4.5535187597513321E-2</v>
      </c>
      <c r="AF42" s="34">
        <f>$Q$28/'Fixed data'!$C$7</f>
        <v>4.5535187597513321E-2</v>
      </c>
      <c r="AG42" s="34">
        <f>$Q$28/'Fixed data'!$C$7</f>
        <v>4.5535187597513321E-2</v>
      </c>
      <c r="AH42" s="34">
        <f>$Q$28/'Fixed data'!$C$7</f>
        <v>4.5535187597513321E-2</v>
      </c>
      <c r="AI42" s="34">
        <f>$Q$28/'Fixed data'!$C$7</f>
        <v>4.5535187597513321E-2</v>
      </c>
      <c r="AJ42" s="34">
        <f>$Q$28/'Fixed data'!$C$7</f>
        <v>4.5535187597513321E-2</v>
      </c>
      <c r="AK42" s="34">
        <f>$Q$28/'Fixed data'!$C$7</f>
        <v>4.5535187597513321E-2</v>
      </c>
      <c r="AL42" s="34">
        <f>$Q$28/'Fixed data'!$C$7</f>
        <v>4.5535187597513321E-2</v>
      </c>
      <c r="AM42" s="34">
        <f>$Q$28/'Fixed data'!$C$7</f>
        <v>4.5535187597513321E-2</v>
      </c>
      <c r="AN42" s="34">
        <f>$Q$28/'Fixed data'!$C$7</f>
        <v>4.5535187597513321E-2</v>
      </c>
      <c r="AO42" s="34">
        <f>$Q$28/'Fixed data'!$C$7</f>
        <v>4.5535187597513321E-2</v>
      </c>
      <c r="AP42" s="34">
        <f>$Q$28/'Fixed data'!$C$7</f>
        <v>4.5535187597513321E-2</v>
      </c>
      <c r="AQ42" s="34">
        <f>$Q$28/'Fixed data'!$C$7</f>
        <v>4.5535187597513321E-2</v>
      </c>
      <c r="AR42" s="34">
        <f>$Q$28/'Fixed data'!$C$7</f>
        <v>4.5535187597513321E-2</v>
      </c>
      <c r="AS42" s="34">
        <f>$Q$28/'Fixed data'!$C$7</f>
        <v>4.5535187597513321E-2</v>
      </c>
      <c r="AT42" s="34">
        <f>$Q$28/'Fixed data'!$C$7</f>
        <v>4.5535187597513321E-2</v>
      </c>
      <c r="AU42" s="34">
        <f>$Q$28/'Fixed data'!$C$7</f>
        <v>4.5535187597513321E-2</v>
      </c>
      <c r="AV42" s="34">
        <f>$Q$28/'Fixed data'!$C$7</f>
        <v>4.5535187597513321E-2</v>
      </c>
      <c r="AW42" s="34">
        <f>$Q$28/'Fixed data'!$C$7</f>
        <v>4.5535187597513321E-2</v>
      </c>
      <c r="AX42" s="34">
        <f>$Q$28/'Fixed data'!$C$7</f>
        <v>4.5535187597513321E-2</v>
      </c>
      <c r="AY42" s="34">
        <f>$Q$28/'Fixed data'!$C$7</f>
        <v>4.5535187597513321E-2</v>
      </c>
      <c r="AZ42" s="34">
        <f>$Q$28/'Fixed data'!$C$7</f>
        <v>4.5535187597513321E-2</v>
      </c>
      <c r="BA42" s="34">
        <f>$Q$28/'Fixed data'!$C$7</f>
        <v>4.5535187597513321E-2</v>
      </c>
      <c r="BB42" s="34">
        <f>$Q$28/'Fixed data'!$C$7</f>
        <v>4.5535187597513321E-2</v>
      </c>
      <c r="BC42" s="34">
        <f>$Q$28/'Fixed data'!$C$7</f>
        <v>4.5535187597513321E-2</v>
      </c>
      <c r="BD42" s="34">
        <f>$Q$28/'Fixed data'!$C$7</f>
        <v>4.5535187597513321E-2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4.7159038130126903E-2</v>
      </c>
      <c r="T43" s="34">
        <f>$R$28/'Fixed data'!$C$7</f>
        <v>4.7159038130126903E-2</v>
      </c>
      <c r="U43" s="34">
        <f>$R$28/'Fixed data'!$C$7</f>
        <v>4.7159038130126903E-2</v>
      </c>
      <c r="V43" s="34">
        <f>$R$28/'Fixed data'!$C$7</f>
        <v>4.7159038130126903E-2</v>
      </c>
      <c r="W43" s="34">
        <f>$R$28/'Fixed data'!$C$7</f>
        <v>4.7159038130126903E-2</v>
      </c>
      <c r="X43" s="34">
        <f>$R$28/'Fixed data'!$C$7</f>
        <v>4.7159038130126903E-2</v>
      </c>
      <c r="Y43" s="34">
        <f>$R$28/'Fixed data'!$C$7</f>
        <v>4.7159038130126903E-2</v>
      </c>
      <c r="Z43" s="34">
        <f>$R$28/'Fixed data'!$C$7</f>
        <v>4.7159038130126903E-2</v>
      </c>
      <c r="AA43" s="34">
        <f>$R$28/'Fixed data'!$C$7</f>
        <v>4.7159038130126903E-2</v>
      </c>
      <c r="AB43" s="34">
        <f>$R$28/'Fixed data'!$C$7</f>
        <v>4.7159038130126903E-2</v>
      </c>
      <c r="AC43" s="34">
        <f>$R$28/'Fixed data'!$C$7</f>
        <v>4.7159038130126903E-2</v>
      </c>
      <c r="AD43" s="34">
        <f>$R$28/'Fixed data'!$C$7</f>
        <v>4.7159038130126903E-2</v>
      </c>
      <c r="AE43" s="34">
        <f>$R$28/'Fixed data'!$C$7</f>
        <v>4.7159038130126903E-2</v>
      </c>
      <c r="AF43" s="34">
        <f>$R$28/'Fixed data'!$C$7</f>
        <v>4.7159038130126903E-2</v>
      </c>
      <c r="AG43" s="34">
        <f>$R$28/'Fixed data'!$C$7</f>
        <v>4.7159038130126903E-2</v>
      </c>
      <c r="AH43" s="34">
        <f>$R$28/'Fixed data'!$C$7</f>
        <v>4.7159038130126903E-2</v>
      </c>
      <c r="AI43" s="34">
        <f>$R$28/'Fixed data'!$C$7</f>
        <v>4.7159038130126903E-2</v>
      </c>
      <c r="AJ43" s="34">
        <f>$R$28/'Fixed data'!$C$7</f>
        <v>4.7159038130126903E-2</v>
      </c>
      <c r="AK43" s="34">
        <f>$R$28/'Fixed data'!$C$7</f>
        <v>4.7159038130126903E-2</v>
      </c>
      <c r="AL43" s="34">
        <f>$R$28/'Fixed data'!$C$7</f>
        <v>4.7159038130126903E-2</v>
      </c>
      <c r="AM43" s="34">
        <f>$R$28/'Fixed data'!$C$7</f>
        <v>4.7159038130126903E-2</v>
      </c>
      <c r="AN43" s="34">
        <f>$R$28/'Fixed data'!$C$7</f>
        <v>4.7159038130126903E-2</v>
      </c>
      <c r="AO43" s="34">
        <f>$R$28/'Fixed data'!$C$7</f>
        <v>4.7159038130126903E-2</v>
      </c>
      <c r="AP43" s="34">
        <f>$R$28/'Fixed data'!$C$7</f>
        <v>4.7159038130126903E-2</v>
      </c>
      <c r="AQ43" s="34">
        <f>$R$28/'Fixed data'!$C$7</f>
        <v>4.7159038130126903E-2</v>
      </c>
      <c r="AR43" s="34">
        <f>$R$28/'Fixed data'!$C$7</f>
        <v>4.7159038130126903E-2</v>
      </c>
      <c r="AS43" s="34">
        <f>$R$28/'Fixed data'!$C$7</f>
        <v>4.7159038130126903E-2</v>
      </c>
      <c r="AT43" s="34">
        <f>$R$28/'Fixed data'!$C$7</f>
        <v>4.7159038130126903E-2</v>
      </c>
      <c r="AU43" s="34">
        <f>$R$28/'Fixed data'!$C$7</f>
        <v>4.7159038130126903E-2</v>
      </c>
      <c r="AV43" s="34">
        <f>$R$28/'Fixed data'!$C$7</f>
        <v>4.7159038130126903E-2</v>
      </c>
      <c r="AW43" s="34">
        <f>$R$28/'Fixed data'!$C$7</f>
        <v>4.7159038130126903E-2</v>
      </c>
      <c r="AX43" s="34">
        <f>$R$28/'Fixed data'!$C$7</f>
        <v>4.7159038130126903E-2</v>
      </c>
      <c r="AY43" s="34">
        <f>$R$28/'Fixed data'!$C$7</f>
        <v>4.7159038130126903E-2</v>
      </c>
      <c r="AZ43" s="34">
        <f>$R$28/'Fixed data'!$C$7</f>
        <v>4.7159038130126903E-2</v>
      </c>
      <c r="BA43" s="34">
        <f>$R$28/'Fixed data'!$C$7</f>
        <v>4.7159038130126903E-2</v>
      </c>
      <c r="BB43" s="34">
        <f>$R$28/'Fixed data'!$C$7</f>
        <v>4.7159038130126903E-2</v>
      </c>
      <c r="BC43" s="34">
        <f>$R$28/'Fixed data'!$C$7</f>
        <v>4.7159038130126903E-2</v>
      </c>
      <c r="BD43" s="34">
        <f>$R$28/'Fixed data'!$C$7</f>
        <v>4.7159038130126903E-2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4.8664321875246878E-2</v>
      </c>
      <c r="U44" s="34">
        <f>$S$28/'Fixed data'!$C$7</f>
        <v>4.8664321875246878E-2</v>
      </c>
      <c r="V44" s="34">
        <f>$S$28/'Fixed data'!$C$7</f>
        <v>4.8664321875246878E-2</v>
      </c>
      <c r="W44" s="34">
        <f>$S$28/'Fixed data'!$C$7</f>
        <v>4.8664321875246878E-2</v>
      </c>
      <c r="X44" s="34">
        <f>$S$28/'Fixed data'!$C$7</f>
        <v>4.8664321875246878E-2</v>
      </c>
      <c r="Y44" s="34">
        <f>$S$28/'Fixed data'!$C$7</f>
        <v>4.8664321875246878E-2</v>
      </c>
      <c r="Z44" s="34">
        <f>$S$28/'Fixed data'!$C$7</f>
        <v>4.8664321875246878E-2</v>
      </c>
      <c r="AA44" s="34">
        <f>$S$28/'Fixed data'!$C$7</f>
        <v>4.8664321875246878E-2</v>
      </c>
      <c r="AB44" s="34">
        <f>$S$28/'Fixed data'!$C$7</f>
        <v>4.8664321875246878E-2</v>
      </c>
      <c r="AC44" s="34">
        <f>$S$28/'Fixed data'!$C$7</f>
        <v>4.8664321875246878E-2</v>
      </c>
      <c r="AD44" s="34">
        <f>$S$28/'Fixed data'!$C$7</f>
        <v>4.8664321875246878E-2</v>
      </c>
      <c r="AE44" s="34">
        <f>$S$28/'Fixed data'!$C$7</f>
        <v>4.8664321875246878E-2</v>
      </c>
      <c r="AF44" s="34">
        <f>$S$28/'Fixed data'!$C$7</f>
        <v>4.8664321875246878E-2</v>
      </c>
      <c r="AG44" s="34">
        <f>$S$28/'Fixed data'!$C$7</f>
        <v>4.8664321875246878E-2</v>
      </c>
      <c r="AH44" s="34">
        <f>$S$28/'Fixed data'!$C$7</f>
        <v>4.8664321875246878E-2</v>
      </c>
      <c r="AI44" s="34">
        <f>$S$28/'Fixed data'!$C$7</f>
        <v>4.8664321875246878E-2</v>
      </c>
      <c r="AJ44" s="34">
        <f>$S$28/'Fixed data'!$C$7</f>
        <v>4.8664321875246878E-2</v>
      </c>
      <c r="AK44" s="34">
        <f>$S$28/'Fixed data'!$C$7</f>
        <v>4.8664321875246878E-2</v>
      </c>
      <c r="AL44" s="34">
        <f>$S$28/'Fixed data'!$C$7</f>
        <v>4.8664321875246878E-2</v>
      </c>
      <c r="AM44" s="34">
        <f>$S$28/'Fixed data'!$C$7</f>
        <v>4.8664321875246878E-2</v>
      </c>
      <c r="AN44" s="34">
        <f>$S$28/'Fixed data'!$C$7</f>
        <v>4.8664321875246878E-2</v>
      </c>
      <c r="AO44" s="34">
        <f>$S$28/'Fixed data'!$C$7</f>
        <v>4.8664321875246878E-2</v>
      </c>
      <c r="AP44" s="34">
        <f>$S$28/'Fixed data'!$C$7</f>
        <v>4.8664321875246878E-2</v>
      </c>
      <c r="AQ44" s="34">
        <f>$S$28/'Fixed data'!$C$7</f>
        <v>4.8664321875246878E-2</v>
      </c>
      <c r="AR44" s="34">
        <f>$S$28/'Fixed data'!$C$7</f>
        <v>4.8664321875246878E-2</v>
      </c>
      <c r="AS44" s="34">
        <f>$S$28/'Fixed data'!$C$7</f>
        <v>4.8664321875246878E-2</v>
      </c>
      <c r="AT44" s="34">
        <f>$S$28/'Fixed data'!$C$7</f>
        <v>4.8664321875246878E-2</v>
      </c>
      <c r="AU44" s="34">
        <f>$S$28/'Fixed data'!$C$7</f>
        <v>4.8664321875246878E-2</v>
      </c>
      <c r="AV44" s="34">
        <f>$S$28/'Fixed data'!$C$7</f>
        <v>4.8664321875246878E-2</v>
      </c>
      <c r="AW44" s="34">
        <f>$S$28/'Fixed data'!$C$7</f>
        <v>4.8664321875246878E-2</v>
      </c>
      <c r="AX44" s="34">
        <f>$S$28/'Fixed data'!$C$7</f>
        <v>4.8664321875246878E-2</v>
      </c>
      <c r="AY44" s="34">
        <f>$S$28/'Fixed data'!$C$7</f>
        <v>4.8664321875246878E-2</v>
      </c>
      <c r="AZ44" s="34">
        <f>$S$28/'Fixed data'!$C$7</f>
        <v>4.8664321875246878E-2</v>
      </c>
      <c r="BA44" s="34">
        <f>$S$28/'Fixed data'!$C$7</f>
        <v>4.8664321875246878E-2</v>
      </c>
      <c r="BB44" s="34">
        <f>$S$28/'Fixed data'!$C$7</f>
        <v>4.8664321875246878E-2</v>
      </c>
      <c r="BC44" s="34">
        <f>$S$28/'Fixed data'!$C$7</f>
        <v>4.8664321875246878E-2</v>
      </c>
      <c r="BD44" s="34">
        <f>$S$28/'Fixed data'!$C$7</f>
        <v>4.8664321875246878E-2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5.0041828534209389E-2</v>
      </c>
      <c r="V45" s="34">
        <f>$T$28/'Fixed data'!$C$7</f>
        <v>5.0041828534209389E-2</v>
      </c>
      <c r="W45" s="34">
        <f>$T$28/'Fixed data'!$C$7</f>
        <v>5.0041828534209389E-2</v>
      </c>
      <c r="X45" s="34">
        <f>$T$28/'Fixed data'!$C$7</f>
        <v>5.0041828534209389E-2</v>
      </c>
      <c r="Y45" s="34">
        <f>$T$28/'Fixed data'!$C$7</f>
        <v>5.0041828534209389E-2</v>
      </c>
      <c r="Z45" s="34">
        <f>$T$28/'Fixed data'!$C$7</f>
        <v>5.0041828534209389E-2</v>
      </c>
      <c r="AA45" s="34">
        <f>$T$28/'Fixed data'!$C$7</f>
        <v>5.0041828534209389E-2</v>
      </c>
      <c r="AB45" s="34">
        <f>$T$28/'Fixed data'!$C$7</f>
        <v>5.0041828534209389E-2</v>
      </c>
      <c r="AC45" s="34">
        <f>$T$28/'Fixed data'!$C$7</f>
        <v>5.0041828534209389E-2</v>
      </c>
      <c r="AD45" s="34">
        <f>$T$28/'Fixed data'!$C$7</f>
        <v>5.0041828534209389E-2</v>
      </c>
      <c r="AE45" s="34">
        <f>$T$28/'Fixed data'!$C$7</f>
        <v>5.0041828534209389E-2</v>
      </c>
      <c r="AF45" s="34">
        <f>$T$28/'Fixed data'!$C$7</f>
        <v>5.0041828534209389E-2</v>
      </c>
      <c r="AG45" s="34">
        <f>$T$28/'Fixed data'!$C$7</f>
        <v>5.0041828534209389E-2</v>
      </c>
      <c r="AH45" s="34">
        <f>$T$28/'Fixed data'!$C$7</f>
        <v>5.0041828534209389E-2</v>
      </c>
      <c r="AI45" s="34">
        <f>$T$28/'Fixed data'!$C$7</f>
        <v>5.0041828534209389E-2</v>
      </c>
      <c r="AJ45" s="34">
        <f>$T$28/'Fixed data'!$C$7</f>
        <v>5.0041828534209389E-2</v>
      </c>
      <c r="AK45" s="34">
        <f>$T$28/'Fixed data'!$C$7</f>
        <v>5.0041828534209389E-2</v>
      </c>
      <c r="AL45" s="34">
        <f>$T$28/'Fixed data'!$C$7</f>
        <v>5.0041828534209389E-2</v>
      </c>
      <c r="AM45" s="34">
        <f>$T$28/'Fixed data'!$C$7</f>
        <v>5.0041828534209389E-2</v>
      </c>
      <c r="AN45" s="34">
        <f>$T$28/'Fixed data'!$C$7</f>
        <v>5.0041828534209389E-2</v>
      </c>
      <c r="AO45" s="34">
        <f>$T$28/'Fixed data'!$C$7</f>
        <v>5.0041828534209389E-2</v>
      </c>
      <c r="AP45" s="34">
        <f>$T$28/'Fixed data'!$C$7</f>
        <v>5.0041828534209389E-2</v>
      </c>
      <c r="AQ45" s="34">
        <f>$T$28/'Fixed data'!$C$7</f>
        <v>5.0041828534209389E-2</v>
      </c>
      <c r="AR45" s="34">
        <f>$T$28/'Fixed data'!$C$7</f>
        <v>5.0041828534209389E-2</v>
      </c>
      <c r="AS45" s="34">
        <f>$T$28/'Fixed data'!$C$7</f>
        <v>5.0041828534209389E-2</v>
      </c>
      <c r="AT45" s="34">
        <f>$T$28/'Fixed data'!$C$7</f>
        <v>5.0041828534209389E-2</v>
      </c>
      <c r="AU45" s="34">
        <f>$T$28/'Fixed data'!$C$7</f>
        <v>5.0041828534209389E-2</v>
      </c>
      <c r="AV45" s="34">
        <f>$T$28/'Fixed data'!$C$7</f>
        <v>5.0041828534209389E-2</v>
      </c>
      <c r="AW45" s="34">
        <f>$T$28/'Fixed data'!$C$7</f>
        <v>5.0041828534209389E-2</v>
      </c>
      <c r="AX45" s="34">
        <f>$T$28/'Fixed data'!$C$7</f>
        <v>5.0041828534209389E-2</v>
      </c>
      <c r="AY45" s="34">
        <f>$T$28/'Fixed data'!$C$7</f>
        <v>5.0041828534209389E-2</v>
      </c>
      <c r="AZ45" s="34">
        <f>$T$28/'Fixed data'!$C$7</f>
        <v>5.0041828534209389E-2</v>
      </c>
      <c r="BA45" s="34">
        <f>$T$28/'Fixed data'!$C$7</f>
        <v>5.0041828534209389E-2</v>
      </c>
      <c r="BB45" s="34">
        <f>$T$28/'Fixed data'!$C$7</f>
        <v>5.0041828534209389E-2</v>
      </c>
      <c r="BC45" s="34">
        <f>$T$28/'Fixed data'!$C$7</f>
        <v>5.0041828534209389E-2</v>
      </c>
      <c r="BD45" s="34">
        <f>$T$28/'Fixed data'!$C$7</f>
        <v>5.0041828534209389E-2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5.1256391665588708E-2</v>
      </c>
      <c r="W46" s="34">
        <f>$U$28/'Fixed data'!$C$7</f>
        <v>5.1256391665588708E-2</v>
      </c>
      <c r="X46" s="34">
        <f>$U$28/'Fixed data'!$C$7</f>
        <v>5.1256391665588708E-2</v>
      </c>
      <c r="Y46" s="34">
        <f>$U$28/'Fixed data'!$C$7</f>
        <v>5.1256391665588708E-2</v>
      </c>
      <c r="Z46" s="34">
        <f>$U$28/'Fixed data'!$C$7</f>
        <v>5.1256391665588708E-2</v>
      </c>
      <c r="AA46" s="34">
        <f>$U$28/'Fixed data'!$C$7</f>
        <v>5.1256391665588708E-2</v>
      </c>
      <c r="AB46" s="34">
        <f>$U$28/'Fixed data'!$C$7</f>
        <v>5.1256391665588708E-2</v>
      </c>
      <c r="AC46" s="34">
        <f>$U$28/'Fixed data'!$C$7</f>
        <v>5.1256391665588708E-2</v>
      </c>
      <c r="AD46" s="34">
        <f>$U$28/'Fixed data'!$C$7</f>
        <v>5.1256391665588708E-2</v>
      </c>
      <c r="AE46" s="34">
        <f>$U$28/'Fixed data'!$C$7</f>
        <v>5.1256391665588708E-2</v>
      </c>
      <c r="AF46" s="34">
        <f>$U$28/'Fixed data'!$C$7</f>
        <v>5.1256391665588708E-2</v>
      </c>
      <c r="AG46" s="34">
        <f>$U$28/'Fixed data'!$C$7</f>
        <v>5.1256391665588708E-2</v>
      </c>
      <c r="AH46" s="34">
        <f>$U$28/'Fixed data'!$C$7</f>
        <v>5.1256391665588708E-2</v>
      </c>
      <c r="AI46" s="34">
        <f>$U$28/'Fixed data'!$C$7</f>
        <v>5.1256391665588708E-2</v>
      </c>
      <c r="AJ46" s="34">
        <f>$U$28/'Fixed data'!$C$7</f>
        <v>5.1256391665588708E-2</v>
      </c>
      <c r="AK46" s="34">
        <f>$U$28/'Fixed data'!$C$7</f>
        <v>5.1256391665588708E-2</v>
      </c>
      <c r="AL46" s="34">
        <f>$U$28/'Fixed data'!$C$7</f>
        <v>5.1256391665588708E-2</v>
      </c>
      <c r="AM46" s="34">
        <f>$U$28/'Fixed data'!$C$7</f>
        <v>5.1256391665588708E-2</v>
      </c>
      <c r="AN46" s="34">
        <f>$U$28/'Fixed data'!$C$7</f>
        <v>5.1256391665588708E-2</v>
      </c>
      <c r="AO46" s="34">
        <f>$U$28/'Fixed data'!$C$7</f>
        <v>5.1256391665588708E-2</v>
      </c>
      <c r="AP46" s="34">
        <f>$U$28/'Fixed data'!$C$7</f>
        <v>5.1256391665588708E-2</v>
      </c>
      <c r="AQ46" s="34">
        <f>$U$28/'Fixed data'!$C$7</f>
        <v>5.1256391665588708E-2</v>
      </c>
      <c r="AR46" s="34">
        <f>$U$28/'Fixed data'!$C$7</f>
        <v>5.1256391665588708E-2</v>
      </c>
      <c r="AS46" s="34">
        <f>$U$28/'Fixed data'!$C$7</f>
        <v>5.1256391665588708E-2</v>
      </c>
      <c r="AT46" s="34">
        <f>$U$28/'Fixed data'!$C$7</f>
        <v>5.1256391665588708E-2</v>
      </c>
      <c r="AU46" s="34">
        <f>$U$28/'Fixed data'!$C$7</f>
        <v>5.1256391665588708E-2</v>
      </c>
      <c r="AV46" s="34">
        <f>$U$28/'Fixed data'!$C$7</f>
        <v>5.1256391665588708E-2</v>
      </c>
      <c r="AW46" s="34">
        <f>$U$28/'Fixed data'!$C$7</f>
        <v>5.1256391665588708E-2</v>
      </c>
      <c r="AX46" s="34">
        <f>$U$28/'Fixed data'!$C$7</f>
        <v>5.1256391665588708E-2</v>
      </c>
      <c r="AY46" s="34">
        <f>$U$28/'Fixed data'!$C$7</f>
        <v>5.1256391665588708E-2</v>
      </c>
      <c r="AZ46" s="34">
        <f>$U$28/'Fixed data'!$C$7</f>
        <v>5.1256391665588708E-2</v>
      </c>
      <c r="BA46" s="34">
        <f>$U$28/'Fixed data'!$C$7</f>
        <v>5.1256391665588708E-2</v>
      </c>
      <c r="BB46" s="34">
        <f>$U$28/'Fixed data'!$C$7</f>
        <v>5.1256391665588708E-2</v>
      </c>
      <c r="BC46" s="34">
        <f>$U$28/'Fixed data'!$C$7</f>
        <v>5.1256391665588708E-2</v>
      </c>
      <c r="BD46" s="34">
        <f>$U$28/'Fixed data'!$C$7</f>
        <v>5.1256391665588708E-2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5.2321479358931063E-2</v>
      </c>
      <c r="X47" s="34">
        <f>$V$28/'Fixed data'!$C$7</f>
        <v>5.2321479358931063E-2</v>
      </c>
      <c r="Y47" s="34">
        <f>$V$28/'Fixed data'!$C$7</f>
        <v>5.2321479358931063E-2</v>
      </c>
      <c r="Z47" s="34">
        <f>$V$28/'Fixed data'!$C$7</f>
        <v>5.2321479358931063E-2</v>
      </c>
      <c r="AA47" s="34">
        <f>$V$28/'Fixed data'!$C$7</f>
        <v>5.2321479358931063E-2</v>
      </c>
      <c r="AB47" s="34">
        <f>$V$28/'Fixed data'!$C$7</f>
        <v>5.2321479358931063E-2</v>
      </c>
      <c r="AC47" s="34">
        <f>$V$28/'Fixed data'!$C$7</f>
        <v>5.2321479358931063E-2</v>
      </c>
      <c r="AD47" s="34">
        <f>$V$28/'Fixed data'!$C$7</f>
        <v>5.2321479358931063E-2</v>
      </c>
      <c r="AE47" s="34">
        <f>$V$28/'Fixed data'!$C$7</f>
        <v>5.2321479358931063E-2</v>
      </c>
      <c r="AF47" s="34">
        <f>$V$28/'Fixed data'!$C$7</f>
        <v>5.2321479358931063E-2</v>
      </c>
      <c r="AG47" s="34">
        <f>$V$28/'Fixed data'!$C$7</f>
        <v>5.2321479358931063E-2</v>
      </c>
      <c r="AH47" s="34">
        <f>$V$28/'Fixed data'!$C$7</f>
        <v>5.2321479358931063E-2</v>
      </c>
      <c r="AI47" s="34">
        <f>$V$28/'Fixed data'!$C$7</f>
        <v>5.2321479358931063E-2</v>
      </c>
      <c r="AJ47" s="34">
        <f>$V$28/'Fixed data'!$C$7</f>
        <v>5.2321479358931063E-2</v>
      </c>
      <c r="AK47" s="34">
        <f>$V$28/'Fixed data'!$C$7</f>
        <v>5.2321479358931063E-2</v>
      </c>
      <c r="AL47" s="34">
        <f>$V$28/'Fixed data'!$C$7</f>
        <v>5.2321479358931063E-2</v>
      </c>
      <c r="AM47" s="34">
        <f>$V$28/'Fixed data'!$C$7</f>
        <v>5.2321479358931063E-2</v>
      </c>
      <c r="AN47" s="34">
        <f>$V$28/'Fixed data'!$C$7</f>
        <v>5.2321479358931063E-2</v>
      </c>
      <c r="AO47" s="34">
        <f>$V$28/'Fixed data'!$C$7</f>
        <v>5.2321479358931063E-2</v>
      </c>
      <c r="AP47" s="34">
        <f>$V$28/'Fixed data'!$C$7</f>
        <v>5.2321479358931063E-2</v>
      </c>
      <c r="AQ47" s="34">
        <f>$V$28/'Fixed data'!$C$7</f>
        <v>5.2321479358931063E-2</v>
      </c>
      <c r="AR47" s="34">
        <f>$V$28/'Fixed data'!$C$7</f>
        <v>5.2321479358931063E-2</v>
      </c>
      <c r="AS47" s="34">
        <f>$V$28/'Fixed data'!$C$7</f>
        <v>5.2321479358931063E-2</v>
      </c>
      <c r="AT47" s="34">
        <f>$V$28/'Fixed data'!$C$7</f>
        <v>5.2321479358931063E-2</v>
      </c>
      <c r="AU47" s="34">
        <f>$V$28/'Fixed data'!$C$7</f>
        <v>5.2321479358931063E-2</v>
      </c>
      <c r="AV47" s="34">
        <f>$V$28/'Fixed data'!$C$7</f>
        <v>5.2321479358931063E-2</v>
      </c>
      <c r="AW47" s="34">
        <f>$V$28/'Fixed data'!$C$7</f>
        <v>5.2321479358931063E-2</v>
      </c>
      <c r="AX47" s="34">
        <f>$V$28/'Fixed data'!$C$7</f>
        <v>5.2321479358931063E-2</v>
      </c>
      <c r="AY47" s="34">
        <f>$V$28/'Fixed data'!$C$7</f>
        <v>5.2321479358931063E-2</v>
      </c>
      <c r="AZ47" s="34">
        <f>$V$28/'Fixed data'!$C$7</f>
        <v>5.2321479358931063E-2</v>
      </c>
      <c r="BA47" s="34">
        <f>$V$28/'Fixed data'!$C$7</f>
        <v>5.2321479358931063E-2</v>
      </c>
      <c r="BB47" s="34">
        <f>$V$28/'Fixed data'!$C$7</f>
        <v>5.2321479358931063E-2</v>
      </c>
      <c r="BC47" s="34">
        <f>$V$28/'Fixed data'!$C$7</f>
        <v>5.2321479358931063E-2</v>
      </c>
      <c r="BD47" s="34">
        <f>$V$28/'Fixed data'!$C$7</f>
        <v>5.2321479358931063E-2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5.321412261169544E-2</v>
      </c>
      <c r="Y48" s="34">
        <f>$W$28/'Fixed data'!$C$7</f>
        <v>5.321412261169544E-2</v>
      </c>
      <c r="Z48" s="34">
        <f>$W$28/'Fixed data'!$C$7</f>
        <v>5.321412261169544E-2</v>
      </c>
      <c r="AA48" s="34">
        <f>$W$28/'Fixed data'!$C$7</f>
        <v>5.321412261169544E-2</v>
      </c>
      <c r="AB48" s="34">
        <f>$W$28/'Fixed data'!$C$7</f>
        <v>5.321412261169544E-2</v>
      </c>
      <c r="AC48" s="34">
        <f>$W$28/'Fixed data'!$C$7</f>
        <v>5.321412261169544E-2</v>
      </c>
      <c r="AD48" s="34">
        <f>$W$28/'Fixed data'!$C$7</f>
        <v>5.321412261169544E-2</v>
      </c>
      <c r="AE48" s="34">
        <f>$W$28/'Fixed data'!$C$7</f>
        <v>5.321412261169544E-2</v>
      </c>
      <c r="AF48" s="34">
        <f>$W$28/'Fixed data'!$C$7</f>
        <v>5.321412261169544E-2</v>
      </c>
      <c r="AG48" s="34">
        <f>$W$28/'Fixed data'!$C$7</f>
        <v>5.321412261169544E-2</v>
      </c>
      <c r="AH48" s="34">
        <f>$W$28/'Fixed data'!$C$7</f>
        <v>5.321412261169544E-2</v>
      </c>
      <c r="AI48" s="34">
        <f>$W$28/'Fixed data'!$C$7</f>
        <v>5.321412261169544E-2</v>
      </c>
      <c r="AJ48" s="34">
        <f>$W$28/'Fixed data'!$C$7</f>
        <v>5.321412261169544E-2</v>
      </c>
      <c r="AK48" s="34">
        <f>$W$28/'Fixed data'!$C$7</f>
        <v>5.321412261169544E-2</v>
      </c>
      <c r="AL48" s="34">
        <f>$W$28/'Fixed data'!$C$7</f>
        <v>5.321412261169544E-2</v>
      </c>
      <c r="AM48" s="34">
        <f>$W$28/'Fixed data'!$C$7</f>
        <v>5.321412261169544E-2</v>
      </c>
      <c r="AN48" s="34">
        <f>$W$28/'Fixed data'!$C$7</f>
        <v>5.321412261169544E-2</v>
      </c>
      <c r="AO48" s="34">
        <f>$W$28/'Fixed data'!$C$7</f>
        <v>5.321412261169544E-2</v>
      </c>
      <c r="AP48" s="34">
        <f>$W$28/'Fixed data'!$C$7</f>
        <v>5.321412261169544E-2</v>
      </c>
      <c r="AQ48" s="34">
        <f>$W$28/'Fixed data'!$C$7</f>
        <v>5.321412261169544E-2</v>
      </c>
      <c r="AR48" s="34">
        <f>$W$28/'Fixed data'!$C$7</f>
        <v>5.321412261169544E-2</v>
      </c>
      <c r="AS48" s="34">
        <f>$W$28/'Fixed data'!$C$7</f>
        <v>5.321412261169544E-2</v>
      </c>
      <c r="AT48" s="34">
        <f>$W$28/'Fixed data'!$C$7</f>
        <v>5.321412261169544E-2</v>
      </c>
      <c r="AU48" s="34">
        <f>$W$28/'Fixed data'!$C$7</f>
        <v>5.321412261169544E-2</v>
      </c>
      <c r="AV48" s="34">
        <f>$W$28/'Fixed data'!$C$7</f>
        <v>5.321412261169544E-2</v>
      </c>
      <c r="AW48" s="34">
        <f>$W$28/'Fixed data'!$C$7</f>
        <v>5.321412261169544E-2</v>
      </c>
      <c r="AX48" s="34">
        <f>$W$28/'Fixed data'!$C$7</f>
        <v>5.321412261169544E-2</v>
      </c>
      <c r="AY48" s="34">
        <f>$W$28/'Fixed data'!$C$7</f>
        <v>5.321412261169544E-2</v>
      </c>
      <c r="AZ48" s="34">
        <f>$W$28/'Fixed data'!$C$7</f>
        <v>5.321412261169544E-2</v>
      </c>
      <c r="BA48" s="34">
        <f>$W$28/'Fixed data'!$C$7</f>
        <v>5.321412261169544E-2</v>
      </c>
      <c r="BB48" s="34">
        <f>$W$28/'Fixed data'!$C$7</f>
        <v>5.321412261169544E-2</v>
      </c>
      <c r="BC48" s="34">
        <f>$W$28/'Fixed data'!$C$7</f>
        <v>5.321412261169544E-2</v>
      </c>
      <c r="BD48" s="34">
        <f>$W$28/'Fixed data'!$C$7</f>
        <v>5.321412261169544E-2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5.3945196999493156E-2</v>
      </c>
      <c r="Z49" s="34">
        <f>$X$28/'Fixed data'!$C$7</f>
        <v>5.3945196999493156E-2</v>
      </c>
      <c r="AA49" s="34">
        <f>$X$28/'Fixed data'!$C$7</f>
        <v>5.3945196999493156E-2</v>
      </c>
      <c r="AB49" s="34">
        <f>$X$28/'Fixed data'!$C$7</f>
        <v>5.3945196999493156E-2</v>
      </c>
      <c r="AC49" s="34">
        <f>$X$28/'Fixed data'!$C$7</f>
        <v>5.3945196999493156E-2</v>
      </c>
      <c r="AD49" s="34">
        <f>$X$28/'Fixed data'!$C$7</f>
        <v>5.3945196999493156E-2</v>
      </c>
      <c r="AE49" s="34">
        <f>$X$28/'Fixed data'!$C$7</f>
        <v>5.3945196999493156E-2</v>
      </c>
      <c r="AF49" s="34">
        <f>$X$28/'Fixed data'!$C$7</f>
        <v>5.3945196999493156E-2</v>
      </c>
      <c r="AG49" s="34">
        <f>$X$28/'Fixed data'!$C$7</f>
        <v>5.3945196999493156E-2</v>
      </c>
      <c r="AH49" s="34">
        <f>$X$28/'Fixed data'!$C$7</f>
        <v>5.3945196999493156E-2</v>
      </c>
      <c r="AI49" s="34">
        <f>$X$28/'Fixed data'!$C$7</f>
        <v>5.3945196999493156E-2</v>
      </c>
      <c r="AJ49" s="34">
        <f>$X$28/'Fixed data'!$C$7</f>
        <v>5.3945196999493156E-2</v>
      </c>
      <c r="AK49" s="34">
        <f>$X$28/'Fixed data'!$C$7</f>
        <v>5.3945196999493156E-2</v>
      </c>
      <c r="AL49" s="34">
        <f>$X$28/'Fixed data'!$C$7</f>
        <v>5.3945196999493156E-2</v>
      </c>
      <c r="AM49" s="34">
        <f>$X$28/'Fixed data'!$C$7</f>
        <v>5.3945196999493156E-2</v>
      </c>
      <c r="AN49" s="34">
        <f>$X$28/'Fixed data'!$C$7</f>
        <v>5.3945196999493156E-2</v>
      </c>
      <c r="AO49" s="34">
        <f>$X$28/'Fixed data'!$C$7</f>
        <v>5.3945196999493156E-2</v>
      </c>
      <c r="AP49" s="34">
        <f>$X$28/'Fixed data'!$C$7</f>
        <v>5.3945196999493156E-2</v>
      </c>
      <c r="AQ49" s="34">
        <f>$X$28/'Fixed data'!$C$7</f>
        <v>5.3945196999493156E-2</v>
      </c>
      <c r="AR49" s="34">
        <f>$X$28/'Fixed data'!$C$7</f>
        <v>5.3945196999493156E-2</v>
      </c>
      <c r="AS49" s="34">
        <f>$X$28/'Fixed data'!$C$7</f>
        <v>5.3945196999493156E-2</v>
      </c>
      <c r="AT49" s="34">
        <f>$X$28/'Fixed data'!$C$7</f>
        <v>5.3945196999493156E-2</v>
      </c>
      <c r="AU49" s="34">
        <f>$X$28/'Fixed data'!$C$7</f>
        <v>5.3945196999493156E-2</v>
      </c>
      <c r="AV49" s="34">
        <f>$X$28/'Fixed data'!$C$7</f>
        <v>5.3945196999493156E-2</v>
      </c>
      <c r="AW49" s="34">
        <f>$X$28/'Fixed data'!$C$7</f>
        <v>5.3945196999493156E-2</v>
      </c>
      <c r="AX49" s="34">
        <f>$X$28/'Fixed data'!$C$7</f>
        <v>5.3945196999493156E-2</v>
      </c>
      <c r="AY49" s="34">
        <f>$X$28/'Fixed data'!$C$7</f>
        <v>5.3945196999493156E-2</v>
      </c>
      <c r="AZ49" s="34">
        <f>$X$28/'Fixed data'!$C$7</f>
        <v>5.3945196999493156E-2</v>
      </c>
      <c r="BA49" s="34">
        <f>$X$28/'Fixed data'!$C$7</f>
        <v>5.3945196999493156E-2</v>
      </c>
      <c r="BB49" s="34">
        <f>$X$28/'Fixed data'!$C$7</f>
        <v>5.3945196999493156E-2</v>
      </c>
      <c r="BC49" s="34">
        <f>$X$28/'Fixed data'!$C$7</f>
        <v>5.3945196999493156E-2</v>
      </c>
      <c r="BD49" s="34">
        <f>$X$28/'Fixed data'!$C$7</f>
        <v>5.3945196999493156E-2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5.450978588506751E-2</v>
      </c>
      <c r="AA50" s="34">
        <f>$Y$28/'Fixed data'!$C$7</f>
        <v>5.450978588506751E-2</v>
      </c>
      <c r="AB50" s="34">
        <f>$Y$28/'Fixed data'!$C$7</f>
        <v>5.450978588506751E-2</v>
      </c>
      <c r="AC50" s="34">
        <f>$Y$28/'Fixed data'!$C$7</f>
        <v>5.450978588506751E-2</v>
      </c>
      <c r="AD50" s="34">
        <f>$Y$28/'Fixed data'!$C$7</f>
        <v>5.450978588506751E-2</v>
      </c>
      <c r="AE50" s="34">
        <f>$Y$28/'Fixed data'!$C$7</f>
        <v>5.450978588506751E-2</v>
      </c>
      <c r="AF50" s="34">
        <f>$Y$28/'Fixed data'!$C$7</f>
        <v>5.450978588506751E-2</v>
      </c>
      <c r="AG50" s="34">
        <f>$Y$28/'Fixed data'!$C$7</f>
        <v>5.450978588506751E-2</v>
      </c>
      <c r="AH50" s="34">
        <f>$Y$28/'Fixed data'!$C$7</f>
        <v>5.450978588506751E-2</v>
      </c>
      <c r="AI50" s="34">
        <f>$Y$28/'Fixed data'!$C$7</f>
        <v>5.450978588506751E-2</v>
      </c>
      <c r="AJ50" s="34">
        <f>$Y$28/'Fixed data'!$C$7</f>
        <v>5.450978588506751E-2</v>
      </c>
      <c r="AK50" s="34">
        <f>$Y$28/'Fixed data'!$C$7</f>
        <v>5.450978588506751E-2</v>
      </c>
      <c r="AL50" s="34">
        <f>$Y$28/'Fixed data'!$C$7</f>
        <v>5.450978588506751E-2</v>
      </c>
      <c r="AM50" s="34">
        <f>$Y$28/'Fixed data'!$C$7</f>
        <v>5.450978588506751E-2</v>
      </c>
      <c r="AN50" s="34">
        <f>$Y$28/'Fixed data'!$C$7</f>
        <v>5.450978588506751E-2</v>
      </c>
      <c r="AO50" s="34">
        <f>$Y$28/'Fixed data'!$C$7</f>
        <v>5.450978588506751E-2</v>
      </c>
      <c r="AP50" s="34">
        <f>$Y$28/'Fixed data'!$C$7</f>
        <v>5.450978588506751E-2</v>
      </c>
      <c r="AQ50" s="34">
        <f>$Y$28/'Fixed data'!$C$7</f>
        <v>5.450978588506751E-2</v>
      </c>
      <c r="AR50" s="34">
        <f>$Y$28/'Fixed data'!$C$7</f>
        <v>5.450978588506751E-2</v>
      </c>
      <c r="AS50" s="34">
        <f>$Y$28/'Fixed data'!$C$7</f>
        <v>5.450978588506751E-2</v>
      </c>
      <c r="AT50" s="34">
        <f>$Y$28/'Fixed data'!$C$7</f>
        <v>5.450978588506751E-2</v>
      </c>
      <c r="AU50" s="34">
        <f>$Y$28/'Fixed data'!$C$7</f>
        <v>5.450978588506751E-2</v>
      </c>
      <c r="AV50" s="34">
        <f>$Y$28/'Fixed data'!$C$7</f>
        <v>5.450978588506751E-2</v>
      </c>
      <c r="AW50" s="34">
        <f>$Y$28/'Fixed data'!$C$7</f>
        <v>5.450978588506751E-2</v>
      </c>
      <c r="AX50" s="34">
        <f>$Y$28/'Fixed data'!$C$7</f>
        <v>5.450978588506751E-2</v>
      </c>
      <c r="AY50" s="34">
        <f>$Y$28/'Fixed data'!$C$7</f>
        <v>5.450978588506751E-2</v>
      </c>
      <c r="AZ50" s="34">
        <f>$Y$28/'Fixed data'!$C$7</f>
        <v>5.450978588506751E-2</v>
      </c>
      <c r="BA50" s="34">
        <f>$Y$28/'Fixed data'!$C$7</f>
        <v>5.450978588506751E-2</v>
      </c>
      <c r="BB50" s="34">
        <f>$Y$28/'Fixed data'!$C$7</f>
        <v>5.450978588506751E-2</v>
      </c>
      <c r="BC50" s="34">
        <f>$Y$28/'Fixed data'!$C$7</f>
        <v>5.450978588506751E-2</v>
      </c>
      <c r="BD50" s="34">
        <f>$Y$28/'Fixed data'!$C$7</f>
        <v>5.450978588506751E-2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5.4911526831620351E-2</v>
      </c>
      <c r="AB51" s="34">
        <f>$Z$28/'Fixed data'!$C$7</f>
        <v>5.4911526831620351E-2</v>
      </c>
      <c r="AC51" s="34">
        <f>$Z$28/'Fixed data'!$C$7</f>
        <v>5.4911526831620351E-2</v>
      </c>
      <c r="AD51" s="34">
        <f>$Z$28/'Fixed data'!$C$7</f>
        <v>5.4911526831620351E-2</v>
      </c>
      <c r="AE51" s="34">
        <f>$Z$28/'Fixed data'!$C$7</f>
        <v>5.4911526831620351E-2</v>
      </c>
      <c r="AF51" s="34">
        <f>$Z$28/'Fixed data'!$C$7</f>
        <v>5.4911526831620351E-2</v>
      </c>
      <c r="AG51" s="34">
        <f>$Z$28/'Fixed data'!$C$7</f>
        <v>5.4911526831620351E-2</v>
      </c>
      <c r="AH51" s="34">
        <f>$Z$28/'Fixed data'!$C$7</f>
        <v>5.4911526831620351E-2</v>
      </c>
      <c r="AI51" s="34">
        <f>$Z$28/'Fixed data'!$C$7</f>
        <v>5.4911526831620351E-2</v>
      </c>
      <c r="AJ51" s="34">
        <f>$Z$28/'Fixed data'!$C$7</f>
        <v>5.4911526831620351E-2</v>
      </c>
      <c r="AK51" s="34">
        <f>$Z$28/'Fixed data'!$C$7</f>
        <v>5.4911526831620351E-2</v>
      </c>
      <c r="AL51" s="34">
        <f>$Z$28/'Fixed data'!$C$7</f>
        <v>5.4911526831620351E-2</v>
      </c>
      <c r="AM51" s="34">
        <f>$Z$28/'Fixed data'!$C$7</f>
        <v>5.4911526831620351E-2</v>
      </c>
      <c r="AN51" s="34">
        <f>$Z$28/'Fixed data'!$C$7</f>
        <v>5.4911526831620351E-2</v>
      </c>
      <c r="AO51" s="34">
        <f>$Z$28/'Fixed data'!$C$7</f>
        <v>5.4911526831620351E-2</v>
      </c>
      <c r="AP51" s="34">
        <f>$Z$28/'Fixed data'!$C$7</f>
        <v>5.4911526831620351E-2</v>
      </c>
      <c r="AQ51" s="34">
        <f>$Z$28/'Fixed data'!$C$7</f>
        <v>5.4911526831620351E-2</v>
      </c>
      <c r="AR51" s="34">
        <f>$Z$28/'Fixed data'!$C$7</f>
        <v>5.4911526831620351E-2</v>
      </c>
      <c r="AS51" s="34">
        <f>$Z$28/'Fixed data'!$C$7</f>
        <v>5.4911526831620351E-2</v>
      </c>
      <c r="AT51" s="34">
        <f>$Z$28/'Fixed data'!$C$7</f>
        <v>5.4911526831620351E-2</v>
      </c>
      <c r="AU51" s="34">
        <f>$Z$28/'Fixed data'!$C$7</f>
        <v>5.4911526831620351E-2</v>
      </c>
      <c r="AV51" s="34">
        <f>$Z$28/'Fixed data'!$C$7</f>
        <v>5.4911526831620351E-2</v>
      </c>
      <c r="AW51" s="34">
        <f>$Z$28/'Fixed data'!$C$7</f>
        <v>5.4911526831620351E-2</v>
      </c>
      <c r="AX51" s="34">
        <f>$Z$28/'Fixed data'!$C$7</f>
        <v>5.4911526831620351E-2</v>
      </c>
      <c r="AY51" s="34">
        <f>$Z$28/'Fixed data'!$C$7</f>
        <v>5.4911526831620351E-2</v>
      </c>
      <c r="AZ51" s="34">
        <f>$Z$28/'Fixed data'!$C$7</f>
        <v>5.4911526831620351E-2</v>
      </c>
      <c r="BA51" s="34">
        <f>$Z$28/'Fixed data'!$C$7</f>
        <v>5.4911526831620351E-2</v>
      </c>
      <c r="BB51" s="34">
        <f>$Z$28/'Fixed data'!$C$7</f>
        <v>5.4911526831620351E-2</v>
      </c>
      <c r="BC51" s="34">
        <f>$Z$28/'Fixed data'!$C$7</f>
        <v>5.4911526831620351E-2</v>
      </c>
      <c r="BD51" s="34">
        <f>$Z$28/'Fixed data'!$C$7</f>
        <v>5.4911526831620351E-2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5.5172068415538011E-2</v>
      </c>
      <c r="AC52" s="34">
        <f>$AA$28/'Fixed data'!$C$7</f>
        <v>5.5172068415538011E-2</v>
      </c>
      <c r="AD52" s="34">
        <f>$AA$28/'Fixed data'!$C$7</f>
        <v>5.5172068415538011E-2</v>
      </c>
      <c r="AE52" s="34">
        <f>$AA$28/'Fixed data'!$C$7</f>
        <v>5.5172068415538011E-2</v>
      </c>
      <c r="AF52" s="34">
        <f>$AA$28/'Fixed data'!$C$7</f>
        <v>5.5172068415538011E-2</v>
      </c>
      <c r="AG52" s="34">
        <f>$AA$28/'Fixed data'!$C$7</f>
        <v>5.5172068415538011E-2</v>
      </c>
      <c r="AH52" s="34">
        <f>$AA$28/'Fixed data'!$C$7</f>
        <v>5.5172068415538011E-2</v>
      </c>
      <c r="AI52" s="34">
        <f>$AA$28/'Fixed data'!$C$7</f>
        <v>5.5172068415538011E-2</v>
      </c>
      <c r="AJ52" s="34">
        <f>$AA$28/'Fixed data'!$C$7</f>
        <v>5.5172068415538011E-2</v>
      </c>
      <c r="AK52" s="34">
        <f>$AA$28/'Fixed data'!$C$7</f>
        <v>5.5172068415538011E-2</v>
      </c>
      <c r="AL52" s="34">
        <f>$AA$28/'Fixed data'!$C$7</f>
        <v>5.5172068415538011E-2</v>
      </c>
      <c r="AM52" s="34">
        <f>$AA$28/'Fixed data'!$C$7</f>
        <v>5.5172068415538011E-2</v>
      </c>
      <c r="AN52" s="34">
        <f>$AA$28/'Fixed data'!$C$7</f>
        <v>5.5172068415538011E-2</v>
      </c>
      <c r="AO52" s="34">
        <f>$AA$28/'Fixed data'!$C$7</f>
        <v>5.5172068415538011E-2</v>
      </c>
      <c r="AP52" s="34">
        <f>$AA$28/'Fixed data'!$C$7</f>
        <v>5.5172068415538011E-2</v>
      </c>
      <c r="AQ52" s="34">
        <f>$AA$28/'Fixed data'!$C$7</f>
        <v>5.5172068415538011E-2</v>
      </c>
      <c r="AR52" s="34">
        <f>$AA$28/'Fixed data'!$C$7</f>
        <v>5.5172068415538011E-2</v>
      </c>
      <c r="AS52" s="34">
        <f>$AA$28/'Fixed data'!$C$7</f>
        <v>5.5172068415538011E-2</v>
      </c>
      <c r="AT52" s="34">
        <f>$AA$28/'Fixed data'!$C$7</f>
        <v>5.5172068415538011E-2</v>
      </c>
      <c r="AU52" s="34">
        <f>$AA$28/'Fixed data'!$C$7</f>
        <v>5.5172068415538011E-2</v>
      </c>
      <c r="AV52" s="34">
        <f>$AA$28/'Fixed data'!$C$7</f>
        <v>5.5172068415538011E-2</v>
      </c>
      <c r="AW52" s="34">
        <f>$AA$28/'Fixed data'!$C$7</f>
        <v>5.5172068415538011E-2</v>
      </c>
      <c r="AX52" s="34">
        <f>$AA$28/'Fixed data'!$C$7</f>
        <v>5.5172068415538011E-2</v>
      </c>
      <c r="AY52" s="34">
        <f>$AA$28/'Fixed data'!$C$7</f>
        <v>5.5172068415538011E-2</v>
      </c>
      <c r="AZ52" s="34">
        <f>$AA$28/'Fixed data'!$C$7</f>
        <v>5.5172068415538011E-2</v>
      </c>
      <c r="BA52" s="34">
        <f>$AA$28/'Fixed data'!$C$7</f>
        <v>5.5172068415538011E-2</v>
      </c>
      <c r="BB52" s="34">
        <f>$AA$28/'Fixed data'!$C$7</f>
        <v>5.5172068415538011E-2</v>
      </c>
      <c r="BC52" s="34">
        <f>$AA$28/'Fixed data'!$C$7</f>
        <v>5.5172068415538011E-2</v>
      </c>
      <c r="BD52" s="34">
        <f>$AA$28/'Fixed data'!$C$7</f>
        <v>5.5172068415538011E-2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5.5296589588652426E-2</v>
      </c>
      <c r="AD53" s="34">
        <f>$AB$28/'Fixed data'!$C$7</f>
        <v>5.5296589588652426E-2</v>
      </c>
      <c r="AE53" s="34">
        <f>$AB$28/'Fixed data'!$C$7</f>
        <v>5.5296589588652426E-2</v>
      </c>
      <c r="AF53" s="34">
        <f>$AB$28/'Fixed data'!$C$7</f>
        <v>5.5296589588652426E-2</v>
      </c>
      <c r="AG53" s="34">
        <f>$AB$28/'Fixed data'!$C$7</f>
        <v>5.5296589588652426E-2</v>
      </c>
      <c r="AH53" s="34">
        <f>$AB$28/'Fixed data'!$C$7</f>
        <v>5.5296589588652426E-2</v>
      </c>
      <c r="AI53" s="34">
        <f>$AB$28/'Fixed data'!$C$7</f>
        <v>5.5296589588652426E-2</v>
      </c>
      <c r="AJ53" s="34">
        <f>$AB$28/'Fixed data'!$C$7</f>
        <v>5.5296589588652426E-2</v>
      </c>
      <c r="AK53" s="34">
        <f>$AB$28/'Fixed data'!$C$7</f>
        <v>5.5296589588652426E-2</v>
      </c>
      <c r="AL53" s="34">
        <f>$AB$28/'Fixed data'!$C$7</f>
        <v>5.5296589588652426E-2</v>
      </c>
      <c r="AM53" s="34">
        <f>$AB$28/'Fixed data'!$C$7</f>
        <v>5.5296589588652426E-2</v>
      </c>
      <c r="AN53" s="34">
        <f>$AB$28/'Fixed data'!$C$7</f>
        <v>5.5296589588652426E-2</v>
      </c>
      <c r="AO53" s="34">
        <f>$AB$28/'Fixed data'!$C$7</f>
        <v>5.5296589588652426E-2</v>
      </c>
      <c r="AP53" s="34">
        <f>$AB$28/'Fixed data'!$C$7</f>
        <v>5.5296589588652426E-2</v>
      </c>
      <c r="AQ53" s="34">
        <f>$AB$28/'Fixed data'!$C$7</f>
        <v>5.5296589588652426E-2</v>
      </c>
      <c r="AR53" s="34">
        <f>$AB$28/'Fixed data'!$C$7</f>
        <v>5.5296589588652426E-2</v>
      </c>
      <c r="AS53" s="34">
        <f>$AB$28/'Fixed data'!$C$7</f>
        <v>5.5296589588652426E-2</v>
      </c>
      <c r="AT53" s="34">
        <f>$AB$28/'Fixed data'!$C$7</f>
        <v>5.5296589588652426E-2</v>
      </c>
      <c r="AU53" s="34">
        <f>$AB$28/'Fixed data'!$C$7</f>
        <v>5.5296589588652426E-2</v>
      </c>
      <c r="AV53" s="34">
        <f>$AB$28/'Fixed data'!$C$7</f>
        <v>5.5296589588652426E-2</v>
      </c>
      <c r="AW53" s="34">
        <f>$AB$28/'Fixed data'!$C$7</f>
        <v>5.5296589588652426E-2</v>
      </c>
      <c r="AX53" s="34">
        <f>$AB$28/'Fixed data'!$C$7</f>
        <v>5.5296589588652426E-2</v>
      </c>
      <c r="AY53" s="34">
        <f>$AB$28/'Fixed data'!$C$7</f>
        <v>5.5296589588652426E-2</v>
      </c>
      <c r="AZ53" s="34">
        <f>$AB$28/'Fixed data'!$C$7</f>
        <v>5.5296589588652426E-2</v>
      </c>
      <c r="BA53" s="34">
        <f>$AB$28/'Fixed data'!$C$7</f>
        <v>5.5296589588652426E-2</v>
      </c>
      <c r="BB53" s="34">
        <f>$AB$28/'Fixed data'!$C$7</f>
        <v>5.5296589588652426E-2</v>
      </c>
      <c r="BC53" s="34">
        <f>$AB$28/'Fixed data'!$C$7</f>
        <v>5.5296589588652426E-2</v>
      </c>
      <c r="BD53" s="34">
        <f>$AB$28/'Fixed data'!$C$7</f>
        <v>5.5296589588652426E-2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5.5350058202108657E-2</v>
      </c>
      <c r="AE54" s="34">
        <f>$AC$28/'Fixed data'!$C$7</f>
        <v>5.5350058202108657E-2</v>
      </c>
      <c r="AF54" s="34">
        <f>$AC$28/'Fixed data'!$C$7</f>
        <v>5.5350058202108657E-2</v>
      </c>
      <c r="AG54" s="34">
        <f>$AC$28/'Fixed data'!$C$7</f>
        <v>5.5350058202108657E-2</v>
      </c>
      <c r="AH54" s="34">
        <f>$AC$28/'Fixed data'!$C$7</f>
        <v>5.5350058202108657E-2</v>
      </c>
      <c r="AI54" s="34">
        <f>$AC$28/'Fixed data'!$C$7</f>
        <v>5.5350058202108657E-2</v>
      </c>
      <c r="AJ54" s="34">
        <f>$AC$28/'Fixed data'!$C$7</f>
        <v>5.5350058202108657E-2</v>
      </c>
      <c r="AK54" s="34">
        <f>$AC$28/'Fixed data'!$C$7</f>
        <v>5.5350058202108657E-2</v>
      </c>
      <c r="AL54" s="34">
        <f>$AC$28/'Fixed data'!$C$7</f>
        <v>5.5350058202108657E-2</v>
      </c>
      <c r="AM54" s="34">
        <f>$AC$28/'Fixed data'!$C$7</f>
        <v>5.5350058202108657E-2</v>
      </c>
      <c r="AN54" s="34">
        <f>$AC$28/'Fixed data'!$C$7</f>
        <v>5.5350058202108657E-2</v>
      </c>
      <c r="AO54" s="34">
        <f>$AC$28/'Fixed data'!$C$7</f>
        <v>5.5350058202108657E-2</v>
      </c>
      <c r="AP54" s="34">
        <f>$AC$28/'Fixed data'!$C$7</f>
        <v>5.5350058202108657E-2</v>
      </c>
      <c r="AQ54" s="34">
        <f>$AC$28/'Fixed data'!$C$7</f>
        <v>5.5350058202108657E-2</v>
      </c>
      <c r="AR54" s="34">
        <f>$AC$28/'Fixed data'!$C$7</f>
        <v>5.5350058202108657E-2</v>
      </c>
      <c r="AS54" s="34">
        <f>$AC$28/'Fixed data'!$C$7</f>
        <v>5.5350058202108657E-2</v>
      </c>
      <c r="AT54" s="34">
        <f>$AC$28/'Fixed data'!$C$7</f>
        <v>5.5350058202108657E-2</v>
      </c>
      <c r="AU54" s="34">
        <f>$AC$28/'Fixed data'!$C$7</f>
        <v>5.5350058202108657E-2</v>
      </c>
      <c r="AV54" s="34">
        <f>$AC$28/'Fixed data'!$C$7</f>
        <v>5.5350058202108657E-2</v>
      </c>
      <c r="AW54" s="34">
        <f>$AC$28/'Fixed data'!$C$7</f>
        <v>5.5350058202108657E-2</v>
      </c>
      <c r="AX54" s="34">
        <f>$AC$28/'Fixed data'!$C$7</f>
        <v>5.5350058202108657E-2</v>
      </c>
      <c r="AY54" s="34">
        <f>$AC$28/'Fixed data'!$C$7</f>
        <v>5.5350058202108657E-2</v>
      </c>
      <c r="AZ54" s="34">
        <f>$AC$28/'Fixed data'!$C$7</f>
        <v>5.5350058202108657E-2</v>
      </c>
      <c r="BA54" s="34">
        <f>$AC$28/'Fixed data'!$C$7</f>
        <v>5.5350058202108657E-2</v>
      </c>
      <c r="BB54" s="34">
        <f>$AC$28/'Fixed data'!$C$7</f>
        <v>5.5350058202108657E-2</v>
      </c>
      <c r="BC54" s="34">
        <f>$AC$28/'Fixed data'!$C$7</f>
        <v>5.5350058202108657E-2</v>
      </c>
      <c r="BD54" s="34">
        <f>$AC$28/'Fixed data'!$C$7</f>
        <v>5.5350058202108657E-2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5.5367088192968004E-2</v>
      </c>
      <c r="AF55" s="34">
        <f>$AD$28/'Fixed data'!$C$7</f>
        <v>5.5367088192968004E-2</v>
      </c>
      <c r="AG55" s="34">
        <f>$AD$28/'Fixed data'!$C$7</f>
        <v>5.5367088192968004E-2</v>
      </c>
      <c r="AH55" s="34">
        <f>$AD$28/'Fixed data'!$C$7</f>
        <v>5.5367088192968004E-2</v>
      </c>
      <c r="AI55" s="34">
        <f>$AD$28/'Fixed data'!$C$7</f>
        <v>5.5367088192968004E-2</v>
      </c>
      <c r="AJ55" s="34">
        <f>$AD$28/'Fixed data'!$C$7</f>
        <v>5.5367088192968004E-2</v>
      </c>
      <c r="AK55" s="34">
        <f>$AD$28/'Fixed data'!$C$7</f>
        <v>5.5367088192968004E-2</v>
      </c>
      <c r="AL55" s="34">
        <f>$AD$28/'Fixed data'!$C$7</f>
        <v>5.5367088192968004E-2</v>
      </c>
      <c r="AM55" s="34">
        <f>$AD$28/'Fixed data'!$C$7</f>
        <v>5.5367088192968004E-2</v>
      </c>
      <c r="AN55" s="34">
        <f>$AD$28/'Fixed data'!$C$7</f>
        <v>5.5367088192968004E-2</v>
      </c>
      <c r="AO55" s="34">
        <f>$AD$28/'Fixed data'!$C$7</f>
        <v>5.5367088192968004E-2</v>
      </c>
      <c r="AP55" s="34">
        <f>$AD$28/'Fixed data'!$C$7</f>
        <v>5.5367088192968004E-2</v>
      </c>
      <c r="AQ55" s="34">
        <f>$AD$28/'Fixed data'!$C$7</f>
        <v>5.5367088192968004E-2</v>
      </c>
      <c r="AR55" s="34">
        <f>$AD$28/'Fixed data'!$C$7</f>
        <v>5.5367088192968004E-2</v>
      </c>
      <c r="AS55" s="34">
        <f>$AD$28/'Fixed data'!$C$7</f>
        <v>5.5367088192968004E-2</v>
      </c>
      <c r="AT55" s="34">
        <f>$AD$28/'Fixed data'!$C$7</f>
        <v>5.5367088192968004E-2</v>
      </c>
      <c r="AU55" s="34">
        <f>$AD$28/'Fixed data'!$C$7</f>
        <v>5.5367088192968004E-2</v>
      </c>
      <c r="AV55" s="34">
        <f>$AD$28/'Fixed data'!$C$7</f>
        <v>5.5367088192968004E-2</v>
      </c>
      <c r="AW55" s="34">
        <f>$AD$28/'Fixed data'!$C$7</f>
        <v>5.5367088192968004E-2</v>
      </c>
      <c r="AX55" s="34">
        <f>$AD$28/'Fixed data'!$C$7</f>
        <v>5.5367088192968004E-2</v>
      </c>
      <c r="AY55" s="34">
        <f>$AD$28/'Fixed data'!$C$7</f>
        <v>5.5367088192968004E-2</v>
      </c>
      <c r="AZ55" s="34">
        <f>$AD$28/'Fixed data'!$C$7</f>
        <v>5.5367088192968004E-2</v>
      </c>
      <c r="BA55" s="34">
        <f>$AD$28/'Fixed data'!$C$7</f>
        <v>5.5367088192968004E-2</v>
      </c>
      <c r="BB55" s="34">
        <f>$AD$28/'Fixed data'!$C$7</f>
        <v>5.5367088192968004E-2</v>
      </c>
      <c r="BC55" s="34">
        <f>$AD$28/'Fixed data'!$C$7</f>
        <v>5.5367088192968004E-2</v>
      </c>
      <c r="BD55" s="34">
        <f>$AD$28/'Fixed data'!$C$7</f>
        <v>5.5367088192968004E-2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5.5371368641085668E-2</v>
      </c>
      <c r="AG56" s="34">
        <f>$AE$28/'Fixed data'!$C$7</f>
        <v>5.5371368641085668E-2</v>
      </c>
      <c r="AH56" s="34">
        <f>$AE$28/'Fixed data'!$C$7</f>
        <v>5.5371368641085668E-2</v>
      </c>
      <c r="AI56" s="34">
        <f>$AE$28/'Fixed data'!$C$7</f>
        <v>5.5371368641085668E-2</v>
      </c>
      <c r="AJ56" s="34">
        <f>$AE$28/'Fixed data'!$C$7</f>
        <v>5.5371368641085668E-2</v>
      </c>
      <c r="AK56" s="34">
        <f>$AE$28/'Fixed data'!$C$7</f>
        <v>5.5371368641085668E-2</v>
      </c>
      <c r="AL56" s="34">
        <f>$AE$28/'Fixed data'!$C$7</f>
        <v>5.5371368641085668E-2</v>
      </c>
      <c r="AM56" s="34">
        <f>$AE$28/'Fixed data'!$C$7</f>
        <v>5.5371368641085668E-2</v>
      </c>
      <c r="AN56" s="34">
        <f>$AE$28/'Fixed data'!$C$7</f>
        <v>5.5371368641085668E-2</v>
      </c>
      <c r="AO56" s="34">
        <f>$AE$28/'Fixed data'!$C$7</f>
        <v>5.5371368641085668E-2</v>
      </c>
      <c r="AP56" s="34">
        <f>$AE$28/'Fixed data'!$C$7</f>
        <v>5.5371368641085668E-2</v>
      </c>
      <c r="AQ56" s="34">
        <f>$AE$28/'Fixed data'!$C$7</f>
        <v>5.5371368641085668E-2</v>
      </c>
      <c r="AR56" s="34">
        <f>$AE$28/'Fixed data'!$C$7</f>
        <v>5.5371368641085668E-2</v>
      </c>
      <c r="AS56" s="34">
        <f>$AE$28/'Fixed data'!$C$7</f>
        <v>5.5371368641085668E-2</v>
      </c>
      <c r="AT56" s="34">
        <f>$AE$28/'Fixed data'!$C$7</f>
        <v>5.5371368641085668E-2</v>
      </c>
      <c r="AU56" s="34">
        <f>$AE$28/'Fixed data'!$C$7</f>
        <v>5.5371368641085668E-2</v>
      </c>
      <c r="AV56" s="34">
        <f>$AE$28/'Fixed data'!$C$7</f>
        <v>5.5371368641085668E-2</v>
      </c>
      <c r="AW56" s="34">
        <f>$AE$28/'Fixed data'!$C$7</f>
        <v>5.5371368641085668E-2</v>
      </c>
      <c r="AX56" s="34">
        <f>$AE$28/'Fixed data'!$C$7</f>
        <v>5.5371368641085668E-2</v>
      </c>
      <c r="AY56" s="34">
        <f>$AE$28/'Fixed data'!$C$7</f>
        <v>5.5371368641085668E-2</v>
      </c>
      <c r="AZ56" s="34">
        <f>$AE$28/'Fixed data'!$C$7</f>
        <v>5.5371368641085668E-2</v>
      </c>
      <c r="BA56" s="34">
        <f>$AE$28/'Fixed data'!$C$7</f>
        <v>5.5371368641085668E-2</v>
      </c>
      <c r="BB56" s="34">
        <f>$AE$28/'Fixed data'!$C$7</f>
        <v>5.5371368641085668E-2</v>
      </c>
      <c r="BC56" s="34">
        <f>$AE$28/'Fixed data'!$C$7</f>
        <v>5.5371368641085668E-2</v>
      </c>
      <c r="BD56" s="34">
        <f>$AE$28/'Fixed data'!$C$7</f>
        <v>5.5371368641085668E-2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5.5372587525181684E-2</v>
      </c>
      <c r="AH57" s="34">
        <f>$AF$28/'Fixed data'!$C$7</f>
        <v>5.5372587525181684E-2</v>
      </c>
      <c r="AI57" s="34">
        <f>$AF$28/'Fixed data'!$C$7</f>
        <v>5.5372587525181684E-2</v>
      </c>
      <c r="AJ57" s="34">
        <f>$AF$28/'Fixed data'!$C$7</f>
        <v>5.5372587525181684E-2</v>
      </c>
      <c r="AK57" s="34">
        <f>$AF$28/'Fixed data'!$C$7</f>
        <v>5.5372587525181684E-2</v>
      </c>
      <c r="AL57" s="34">
        <f>$AF$28/'Fixed data'!$C$7</f>
        <v>5.5372587525181684E-2</v>
      </c>
      <c r="AM57" s="34">
        <f>$AF$28/'Fixed data'!$C$7</f>
        <v>5.5372587525181684E-2</v>
      </c>
      <c r="AN57" s="34">
        <f>$AF$28/'Fixed data'!$C$7</f>
        <v>5.5372587525181684E-2</v>
      </c>
      <c r="AO57" s="34">
        <f>$AF$28/'Fixed data'!$C$7</f>
        <v>5.5372587525181684E-2</v>
      </c>
      <c r="AP57" s="34">
        <f>$AF$28/'Fixed data'!$C$7</f>
        <v>5.5372587525181684E-2</v>
      </c>
      <c r="AQ57" s="34">
        <f>$AF$28/'Fixed data'!$C$7</f>
        <v>5.5372587525181684E-2</v>
      </c>
      <c r="AR57" s="34">
        <f>$AF$28/'Fixed data'!$C$7</f>
        <v>5.5372587525181684E-2</v>
      </c>
      <c r="AS57" s="34">
        <f>$AF$28/'Fixed data'!$C$7</f>
        <v>5.5372587525181684E-2</v>
      </c>
      <c r="AT57" s="34">
        <f>$AF$28/'Fixed data'!$C$7</f>
        <v>5.5372587525181684E-2</v>
      </c>
      <c r="AU57" s="34">
        <f>$AF$28/'Fixed data'!$C$7</f>
        <v>5.5372587525181684E-2</v>
      </c>
      <c r="AV57" s="34">
        <f>$AF$28/'Fixed data'!$C$7</f>
        <v>5.5372587525181684E-2</v>
      </c>
      <c r="AW57" s="34">
        <f>$AF$28/'Fixed data'!$C$7</f>
        <v>5.5372587525181684E-2</v>
      </c>
      <c r="AX57" s="34">
        <f>$AF$28/'Fixed data'!$C$7</f>
        <v>5.5372587525181684E-2</v>
      </c>
      <c r="AY57" s="34">
        <f>$AF$28/'Fixed data'!$C$7</f>
        <v>5.5372587525181684E-2</v>
      </c>
      <c r="AZ57" s="34">
        <f>$AF$28/'Fixed data'!$C$7</f>
        <v>5.5372587525181684E-2</v>
      </c>
      <c r="BA57" s="34">
        <f>$AF$28/'Fixed data'!$C$7</f>
        <v>5.5372587525181684E-2</v>
      </c>
      <c r="BB57" s="34">
        <f>$AF$28/'Fixed data'!$C$7</f>
        <v>5.5372587525181684E-2</v>
      </c>
      <c r="BC57" s="34">
        <f>$AF$28/'Fixed data'!$C$7</f>
        <v>5.5372587525181684E-2</v>
      </c>
      <c r="BD57" s="34">
        <f>$AF$28/'Fixed data'!$C$7</f>
        <v>5.5372587525181684E-2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5.5372587525181684E-2</v>
      </c>
      <c r="AI58" s="34">
        <f>$AG$28/'Fixed data'!$C$7</f>
        <v>5.5372587525181684E-2</v>
      </c>
      <c r="AJ58" s="34">
        <f>$AG$28/'Fixed data'!$C$7</f>
        <v>5.5372587525181684E-2</v>
      </c>
      <c r="AK58" s="34">
        <f>$AG$28/'Fixed data'!$C$7</f>
        <v>5.5372587525181684E-2</v>
      </c>
      <c r="AL58" s="34">
        <f>$AG$28/'Fixed data'!$C$7</f>
        <v>5.5372587525181684E-2</v>
      </c>
      <c r="AM58" s="34">
        <f>$AG$28/'Fixed data'!$C$7</f>
        <v>5.5372587525181684E-2</v>
      </c>
      <c r="AN58" s="34">
        <f>$AG$28/'Fixed data'!$C$7</f>
        <v>5.5372587525181684E-2</v>
      </c>
      <c r="AO58" s="34">
        <f>$AG$28/'Fixed data'!$C$7</f>
        <v>5.5372587525181684E-2</v>
      </c>
      <c r="AP58" s="34">
        <f>$AG$28/'Fixed data'!$C$7</f>
        <v>5.5372587525181684E-2</v>
      </c>
      <c r="AQ58" s="34">
        <f>$AG$28/'Fixed data'!$C$7</f>
        <v>5.5372587525181684E-2</v>
      </c>
      <c r="AR58" s="34">
        <f>$AG$28/'Fixed data'!$C$7</f>
        <v>5.5372587525181684E-2</v>
      </c>
      <c r="AS58" s="34">
        <f>$AG$28/'Fixed data'!$C$7</f>
        <v>5.5372587525181684E-2</v>
      </c>
      <c r="AT58" s="34">
        <f>$AG$28/'Fixed data'!$C$7</f>
        <v>5.5372587525181684E-2</v>
      </c>
      <c r="AU58" s="34">
        <f>$AG$28/'Fixed data'!$C$7</f>
        <v>5.5372587525181684E-2</v>
      </c>
      <c r="AV58" s="34">
        <f>$AG$28/'Fixed data'!$C$7</f>
        <v>5.5372587525181684E-2</v>
      </c>
      <c r="AW58" s="34">
        <f>$AG$28/'Fixed data'!$C$7</f>
        <v>5.5372587525181684E-2</v>
      </c>
      <c r="AX58" s="34">
        <f>$AG$28/'Fixed data'!$C$7</f>
        <v>5.5372587525181684E-2</v>
      </c>
      <c r="AY58" s="34">
        <f>$AG$28/'Fixed data'!$C$7</f>
        <v>5.5372587525181684E-2</v>
      </c>
      <c r="AZ58" s="34">
        <f>$AG$28/'Fixed data'!$C$7</f>
        <v>5.5372587525181684E-2</v>
      </c>
      <c r="BA58" s="34">
        <f>$AG$28/'Fixed data'!$C$7</f>
        <v>5.5372587525181684E-2</v>
      </c>
      <c r="BB58" s="34">
        <f>$AG$28/'Fixed data'!$C$7</f>
        <v>5.5372587525181684E-2</v>
      </c>
      <c r="BC58" s="34">
        <f>$AG$28/'Fixed data'!$C$7</f>
        <v>5.5372587525181684E-2</v>
      </c>
      <c r="BD58" s="34">
        <f>$AG$28/'Fixed data'!$C$7</f>
        <v>5.5372587525181684E-2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5.5372587525181684E-2</v>
      </c>
      <c r="AJ59" s="34">
        <f>$AH$28/'Fixed data'!$C$7</f>
        <v>5.5372587525181684E-2</v>
      </c>
      <c r="AK59" s="34">
        <f>$AH$28/'Fixed data'!$C$7</f>
        <v>5.5372587525181684E-2</v>
      </c>
      <c r="AL59" s="34">
        <f>$AH$28/'Fixed data'!$C$7</f>
        <v>5.5372587525181684E-2</v>
      </c>
      <c r="AM59" s="34">
        <f>$AH$28/'Fixed data'!$C$7</f>
        <v>5.5372587525181684E-2</v>
      </c>
      <c r="AN59" s="34">
        <f>$AH$28/'Fixed data'!$C$7</f>
        <v>5.5372587525181684E-2</v>
      </c>
      <c r="AO59" s="34">
        <f>$AH$28/'Fixed data'!$C$7</f>
        <v>5.5372587525181684E-2</v>
      </c>
      <c r="AP59" s="34">
        <f>$AH$28/'Fixed data'!$C$7</f>
        <v>5.5372587525181684E-2</v>
      </c>
      <c r="AQ59" s="34">
        <f>$AH$28/'Fixed data'!$C$7</f>
        <v>5.5372587525181684E-2</v>
      </c>
      <c r="AR59" s="34">
        <f>$AH$28/'Fixed data'!$C$7</f>
        <v>5.5372587525181684E-2</v>
      </c>
      <c r="AS59" s="34">
        <f>$AH$28/'Fixed data'!$C$7</f>
        <v>5.5372587525181684E-2</v>
      </c>
      <c r="AT59" s="34">
        <f>$AH$28/'Fixed data'!$C$7</f>
        <v>5.5372587525181684E-2</v>
      </c>
      <c r="AU59" s="34">
        <f>$AH$28/'Fixed data'!$C$7</f>
        <v>5.5372587525181684E-2</v>
      </c>
      <c r="AV59" s="34">
        <f>$AH$28/'Fixed data'!$C$7</f>
        <v>5.5372587525181684E-2</v>
      </c>
      <c r="AW59" s="34">
        <f>$AH$28/'Fixed data'!$C$7</f>
        <v>5.5372587525181684E-2</v>
      </c>
      <c r="AX59" s="34">
        <f>$AH$28/'Fixed data'!$C$7</f>
        <v>5.5372587525181684E-2</v>
      </c>
      <c r="AY59" s="34">
        <f>$AH$28/'Fixed data'!$C$7</f>
        <v>5.5372587525181684E-2</v>
      </c>
      <c r="AZ59" s="34">
        <f>$AH$28/'Fixed data'!$C$7</f>
        <v>5.5372587525181684E-2</v>
      </c>
      <c r="BA59" s="34">
        <f>$AH$28/'Fixed data'!$C$7</f>
        <v>5.5372587525181684E-2</v>
      </c>
      <c r="BB59" s="34">
        <f>$AH$28/'Fixed data'!$C$7</f>
        <v>5.5372587525181684E-2</v>
      </c>
      <c r="BC59" s="34">
        <f>$AH$28/'Fixed data'!$C$7</f>
        <v>5.5372587525181684E-2</v>
      </c>
      <c r="BD59" s="34">
        <f>$AH$28/'Fixed data'!$C$7</f>
        <v>5.5372587525181684E-2</v>
      </c>
    </row>
    <row r="60" spans="1:56" ht="16.5" collapsed="1" x14ac:dyDescent="0.35">
      <c r="A60" s="115"/>
      <c r="B60" s="9" t="s">
        <v>7</v>
      </c>
      <c r="C60" s="9" t="s">
        <v>61</v>
      </c>
      <c r="D60" s="9" t="s">
        <v>40</v>
      </c>
      <c r="E60" s="34">
        <f>SUM(E30:E59)</f>
        <v>0</v>
      </c>
      <c r="F60" s="34">
        <f t="shared" ref="F60:BD60" si="6">SUM(F30:F59)</f>
        <v>-1.981564444444445E-2</v>
      </c>
      <c r="G60" s="34">
        <f t="shared" si="6"/>
        <v>-3.2662756632763239E-2</v>
      </c>
      <c r="H60" s="34">
        <f t="shared" si="6"/>
        <v>-3.8638546038934733E-2</v>
      </c>
      <c r="I60" s="34">
        <f t="shared" si="6"/>
        <v>-3.9543430448246639E-2</v>
      </c>
      <c r="J60" s="34">
        <f t="shared" si="6"/>
        <v>-3.591195519194474E-2</v>
      </c>
      <c r="K60" s="34">
        <f t="shared" si="6"/>
        <v>-2.8155539011640314E-2</v>
      </c>
      <c r="L60" s="34">
        <f t="shared" si="6"/>
        <v>-1.642196252459014E-2</v>
      </c>
      <c r="M60" s="34">
        <f t="shared" si="6"/>
        <v>-8.4505058434276512E-4</v>
      </c>
      <c r="N60" s="34">
        <f t="shared" si="6"/>
        <v>3.7147774877970691E-2</v>
      </c>
      <c r="O60" s="34">
        <f t="shared" si="6"/>
        <v>7.7169768919338161E-2</v>
      </c>
      <c r="P60" s="34">
        <f t="shared" si="6"/>
        <v>0.11913217707066862</v>
      </c>
      <c r="Q60" s="34">
        <f t="shared" si="6"/>
        <v>0.16293386069457941</v>
      </c>
      <c r="R60" s="34">
        <f t="shared" si="6"/>
        <v>0.20846904829209273</v>
      </c>
      <c r="S60" s="34">
        <f t="shared" si="6"/>
        <v>0.25562808642221962</v>
      </c>
      <c r="T60" s="34">
        <f t="shared" si="6"/>
        <v>0.30429240829746651</v>
      </c>
      <c r="U60" s="34">
        <f t="shared" si="6"/>
        <v>0.35433423683167592</v>
      </c>
      <c r="V60" s="34">
        <f t="shared" si="6"/>
        <v>0.40559062849726463</v>
      </c>
      <c r="W60" s="34">
        <f t="shared" si="6"/>
        <v>0.45791210785619568</v>
      </c>
      <c r="X60" s="34">
        <f t="shared" si="6"/>
        <v>0.51112623046789107</v>
      </c>
      <c r="Y60" s="34">
        <f t="shared" si="6"/>
        <v>0.56507142746738426</v>
      </c>
      <c r="Z60" s="34">
        <f t="shared" si="6"/>
        <v>0.61958121335245175</v>
      </c>
      <c r="AA60" s="34">
        <f t="shared" si="6"/>
        <v>0.67449274018407213</v>
      </c>
      <c r="AB60" s="34">
        <f t="shared" si="6"/>
        <v>0.72966480859961014</v>
      </c>
      <c r="AC60" s="34">
        <f t="shared" si="6"/>
        <v>0.7849613981882626</v>
      </c>
      <c r="AD60" s="34">
        <f t="shared" si="6"/>
        <v>0.8403114563903713</v>
      </c>
      <c r="AE60" s="34">
        <f t="shared" si="6"/>
        <v>0.89567854458333929</v>
      </c>
      <c r="AF60" s="34">
        <f t="shared" si="6"/>
        <v>0.951049913224425</v>
      </c>
      <c r="AG60" s="34">
        <f t="shared" si="6"/>
        <v>1.0064225007496066</v>
      </c>
      <c r="AH60" s="34">
        <f t="shared" si="6"/>
        <v>1.0617950882747882</v>
      </c>
      <c r="AI60" s="34">
        <f t="shared" si="6"/>
        <v>1.1171676757999698</v>
      </c>
      <c r="AJ60" s="34">
        <f t="shared" si="6"/>
        <v>1.1171676757999698</v>
      </c>
      <c r="AK60" s="34">
        <f t="shared" si="6"/>
        <v>1.1171676757999698</v>
      </c>
      <c r="AL60" s="34">
        <f t="shared" si="6"/>
        <v>1.1171676757999698</v>
      </c>
      <c r="AM60" s="34">
        <f t="shared" si="6"/>
        <v>1.1171676757999698</v>
      </c>
      <c r="AN60" s="34">
        <f t="shared" si="6"/>
        <v>1.1171676757999698</v>
      </c>
      <c r="AO60" s="34">
        <f t="shared" si="6"/>
        <v>1.1171676757999698</v>
      </c>
      <c r="AP60" s="34">
        <f t="shared" si="6"/>
        <v>1.1171676757999698</v>
      </c>
      <c r="AQ60" s="34">
        <f t="shared" si="6"/>
        <v>1.1171676757999698</v>
      </c>
      <c r="AR60" s="34">
        <f t="shared" si="6"/>
        <v>1.1171676757999698</v>
      </c>
      <c r="AS60" s="34">
        <f t="shared" si="6"/>
        <v>1.1171676757999698</v>
      </c>
      <c r="AT60" s="34">
        <f t="shared" si="6"/>
        <v>1.1171676757999698</v>
      </c>
      <c r="AU60" s="34">
        <f t="shared" si="6"/>
        <v>1.1171676757999698</v>
      </c>
      <c r="AV60" s="34">
        <f t="shared" si="6"/>
        <v>1.1171676757999698</v>
      </c>
      <c r="AW60" s="34">
        <f t="shared" si="6"/>
        <v>1.1171676757999698</v>
      </c>
      <c r="AX60" s="34">
        <f t="shared" si="6"/>
        <v>1.1171676757999698</v>
      </c>
      <c r="AY60" s="34">
        <f t="shared" si="6"/>
        <v>1.1369833202444144</v>
      </c>
      <c r="AZ60" s="34">
        <f t="shared" si="6"/>
        <v>1.1498304324327331</v>
      </c>
      <c r="BA60" s="34">
        <f t="shared" si="6"/>
        <v>1.1558062218389047</v>
      </c>
      <c r="BB60" s="34">
        <f t="shared" si="6"/>
        <v>1.1567111062482165</v>
      </c>
      <c r="BC60" s="34">
        <f t="shared" si="6"/>
        <v>1.1530796309919147</v>
      </c>
      <c r="BD60" s="34">
        <f t="shared" si="6"/>
        <v>1.1453232148116101</v>
      </c>
    </row>
    <row r="61" spans="1:56" ht="17.25" hidden="1" customHeight="1" outlineLevel="1" x14ac:dyDescent="0.35">
      <c r="A61" s="115"/>
      <c r="B61" s="9" t="s">
        <v>35</v>
      </c>
      <c r="C61" s="9" t="s">
        <v>62</v>
      </c>
      <c r="D61" s="9" t="s">
        <v>40</v>
      </c>
      <c r="E61" s="34">
        <v>0</v>
      </c>
      <c r="F61" s="34">
        <f>E62</f>
        <v>-0.89170400000000027</v>
      </c>
      <c r="G61" s="34">
        <f t="shared" ref="G61:BD61" si="7">F62</f>
        <v>-1.4500084040299013</v>
      </c>
      <c r="H61" s="34">
        <f t="shared" si="7"/>
        <v>-1.6862561706748551</v>
      </c>
      <c r="I61" s="34">
        <f t="shared" si="7"/>
        <v>-1.6883374230549559</v>
      </c>
      <c r="J61" s="34">
        <f t="shared" si="7"/>
        <v>-1.4853776060731239</v>
      </c>
      <c r="K61" s="34">
        <f t="shared" si="7"/>
        <v>-1.1004269227674799</v>
      </c>
      <c r="L61" s="34">
        <f t="shared" si="7"/>
        <v>-0.5442604418385818</v>
      </c>
      <c r="M61" s="34">
        <f t="shared" si="7"/>
        <v>0.17312255799714027</v>
      </c>
      <c r="N61" s="34">
        <f t="shared" si="7"/>
        <v>1.8836447543855888</v>
      </c>
      <c r="O61" s="34">
        <f t="shared" si="7"/>
        <v>3.6474867113691545</v>
      </c>
      <c r="P61" s="34">
        <f t="shared" si="7"/>
        <v>5.4586253092596868</v>
      </c>
      <c r="Q61" s="34">
        <f t="shared" si="7"/>
        <v>7.3105688952650034</v>
      </c>
      <c r="R61" s="34">
        <f t="shared" si="7"/>
        <v>9.196718476458523</v>
      </c>
      <c r="S61" s="34">
        <f t="shared" si="7"/>
        <v>11.110406144022141</v>
      </c>
      <c r="T61" s="34">
        <f t="shared" si="7"/>
        <v>13.044672541986031</v>
      </c>
      <c r="U61" s="34">
        <f t="shared" si="7"/>
        <v>14.992262417727988</v>
      </c>
      <c r="V61" s="34">
        <f t="shared" si="7"/>
        <v>16.944465805847802</v>
      </c>
      <c r="W61" s="34">
        <f t="shared" si="7"/>
        <v>18.893341748502436</v>
      </c>
      <c r="X61" s="34">
        <f t="shared" si="7"/>
        <v>20.830065158172534</v>
      </c>
      <c r="Y61" s="34">
        <f t="shared" si="7"/>
        <v>22.746472792681836</v>
      </c>
      <c r="Z61" s="34">
        <f t="shared" si="7"/>
        <v>24.63434173004249</v>
      </c>
      <c r="AA61" s="34">
        <f t="shared" si="7"/>
        <v>26.485779224112953</v>
      </c>
      <c r="AB61" s="34">
        <f t="shared" si="7"/>
        <v>28.29402956262809</v>
      </c>
      <c r="AC61" s="34">
        <f t="shared" si="7"/>
        <v>30.052711285517837</v>
      </c>
      <c r="AD61" s="34">
        <f t="shared" si="7"/>
        <v>31.758502506424463</v>
      </c>
      <c r="AE61" s="34">
        <f t="shared" si="7"/>
        <v>33.409710018717654</v>
      </c>
      <c r="AF61" s="34">
        <f t="shared" si="7"/>
        <v>35.005743062983171</v>
      </c>
      <c r="AG61" s="34">
        <f t="shared" si="7"/>
        <v>36.546459588391919</v>
      </c>
      <c r="AH61" s="34">
        <f t="shared" si="7"/>
        <v>38.031803526275489</v>
      </c>
      <c r="AI61" s="34">
        <f t="shared" si="7"/>
        <v>39.461774876633875</v>
      </c>
      <c r="AJ61" s="34">
        <f t="shared" si="7"/>
        <v>40.836373639467084</v>
      </c>
      <c r="AK61" s="34">
        <f t="shared" si="7"/>
        <v>42.210972402300293</v>
      </c>
      <c r="AL61" s="34">
        <f t="shared" si="7"/>
        <v>43.585571165133501</v>
      </c>
      <c r="AM61" s="34">
        <f t="shared" si="7"/>
        <v>44.96016992796671</v>
      </c>
      <c r="AN61" s="34">
        <f t="shared" si="7"/>
        <v>46.334768690799919</v>
      </c>
      <c r="AO61" s="34">
        <f t="shared" si="7"/>
        <v>47.709367453633128</v>
      </c>
      <c r="AP61" s="34">
        <f t="shared" si="7"/>
        <v>49.083966216466337</v>
      </c>
      <c r="AQ61" s="34">
        <f t="shared" si="7"/>
        <v>50.458564979299545</v>
      </c>
      <c r="AR61" s="34">
        <f t="shared" si="7"/>
        <v>51.833163742132754</v>
      </c>
      <c r="AS61" s="34">
        <f t="shared" si="7"/>
        <v>53.207762504965963</v>
      </c>
      <c r="AT61" s="34">
        <f t="shared" si="7"/>
        <v>54.582361267799172</v>
      </c>
      <c r="AU61" s="34">
        <f t="shared" si="7"/>
        <v>55.956960030632381</v>
      </c>
      <c r="AV61" s="34">
        <f t="shared" si="7"/>
        <v>57.331558793465589</v>
      </c>
      <c r="AW61" s="34">
        <f t="shared" si="7"/>
        <v>58.706157556298798</v>
      </c>
      <c r="AX61" s="34">
        <f t="shared" si="7"/>
        <v>60.080756319132007</v>
      </c>
      <c r="AY61" s="34">
        <f t="shared" si="7"/>
        <v>58.963588643332038</v>
      </c>
      <c r="AZ61" s="34">
        <f t="shared" si="7"/>
        <v>57.826605323087627</v>
      </c>
      <c r="BA61" s="34">
        <f t="shared" si="7"/>
        <v>56.67677489065489</v>
      </c>
      <c r="BB61" s="34">
        <f t="shared" si="7"/>
        <v>55.520968668815982</v>
      </c>
      <c r="BC61" s="34">
        <f t="shared" si="7"/>
        <v>54.364257562567765</v>
      </c>
      <c r="BD61" s="34">
        <f t="shared" si="7"/>
        <v>53.211177931575847</v>
      </c>
    </row>
    <row r="62" spans="1:56" ht="16.5" hidden="1" customHeight="1" outlineLevel="1" x14ac:dyDescent="0.3">
      <c r="A62" s="115"/>
      <c r="B62" s="9" t="s">
        <v>34</v>
      </c>
      <c r="C62" s="9" t="s">
        <v>68</v>
      </c>
      <c r="D62" s="9" t="s">
        <v>40</v>
      </c>
      <c r="E62" s="34">
        <f t="shared" ref="E62:BD62" si="8">E28-E60+E61</f>
        <v>-0.89170400000000027</v>
      </c>
      <c r="F62" s="34">
        <f t="shared" si="8"/>
        <v>-1.4500084040299013</v>
      </c>
      <c r="G62" s="34">
        <f t="shared" si="8"/>
        <v>-1.6862561706748551</v>
      </c>
      <c r="H62" s="34">
        <f t="shared" si="8"/>
        <v>-1.6883374230549559</v>
      </c>
      <c r="I62" s="34">
        <f t="shared" si="8"/>
        <v>-1.4853776060731239</v>
      </c>
      <c r="J62" s="34">
        <f t="shared" si="8"/>
        <v>-1.1004269227674799</v>
      </c>
      <c r="K62" s="34">
        <f t="shared" si="8"/>
        <v>-0.5442604418385818</v>
      </c>
      <c r="L62" s="34">
        <f t="shared" si="8"/>
        <v>0.17312255799714027</v>
      </c>
      <c r="M62" s="34">
        <f t="shared" si="8"/>
        <v>1.8836447543855888</v>
      </c>
      <c r="N62" s="34">
        <f t="shared" si="8"/>
        <v>3.6474867113691545</v>
      </c>
      <c r="O62" s="34">
        <f t="shared" si="8"/>
        <v>5.4586253092596868</v>
      </c>
      <c r="P62" s="34">
        <f t="shared" si="8"/>
        <v>7.3105688952650034</v>
      </c>
      <c r="Q62" s="34">
        <f t="shared" si="8"/>
        <v>9.196718476458523</v>
      </c>
      <c r="R62" s="34">
        <f t="shared" si="8"/>
        <v>11.110406144022141</v>
      </c>
      <c r="S62" s="34">
        <f t="shared" si="8"/>
        <v>13.044672541986031</v>
      </c>
      <c r="T62" s="34">
        <f t="shared" si="8"/>
        <v>14.992262417727988</v>
      </c>
      <c r="U62" s="34">
        <f t="shared" si="8"/>
        <v>16.944465805847802</v>
      </c>
      <c r="V62" s="34">
        <f t="shared" si="8"/>
        <v>18.893341748502436</v>
      </c>
      <c r="W62" s="34">
        <f t="shared" si="8"/>
        <v>20.830065158172534</v>
      </c>
      <c r="X62" s="34">
        <f t="shared" si="8"/>
        <v>22.746472792681836</v>
      </c>
      <c r="Y62" s="34">
        <f t="shared" si="8"/>
        <v>24.63434173004249</v>
      </c>
      <c r="Z62" s="34">
        <f t="shared" si="8"/>
        <v>26.485779224112953</v>
      </c>
      <c r="AA62" s="34">
        <f t="shared" si="8"/>
        <v>28.29402956262809</v>
      </c>
      <c r="AB62" s="34">
        <f t="shared" si="8"/>
        <v>30.052711285517837</v>
      </c>
      <c r="AC62" s="34">
        <f t="shared" si="8"/>
        <v>31.758502506424463</v>
      </c>
      <c r="AD62" s="34">
        <f t="shared" si="8"/>
        <v>33.409710018717654</v>
      </c>
      <c r="AE62" s="34">
        <f t="shared" si="8"/>
        <v>35.005743062983171</v>
      </c>
      <c r="AF62" s="34">
        <f t="shared" si="8"/>
        <v>36.546459588391919</v>
      </c>
      <c r="AG62" s="34">
        <f t="shared" si="8"/>
        <v>38.031803526275489</v>
      </c>
      <c r="AH62" s="34">
        <f t="shared" si="8"/>
        <v>39.461774876633875</v>
      </c>
      <c r="AI62" s="34">
        <f t="shared" si="8"/>
        <v>40.836373639467084</v>
      </c>
      <c r="AJ62" s="34">
        <f t="shared" si="8"/>
        <v>42.210972402300293</v>
      </c>
      <c r="AK62" s="34">
        <f t="shared" si="8"/>
        <v>43.585571165133501</v>
      </c>
      <c r="AL62" s="34">
        <f t="shared" si="8"/>
        <v>44.96016992796671</v>
      </c>
      <c r="AM62" s="34">
        <f t="shared" si="8"/>
        <v>46.334768690799919</v>
      </c>
      <c r="AN62" s="34">
        <f t="shared" si="8"/>
        <v>47.709367453633128</v>
      </c>
      <c r="AO62" s="34">
        <f t="shared" si="8"/>
        <v>49.083966216466337</v>
      </c>
      <c r="AP62" s="34">
        <f t="shared" si="8"/>
        <v>50.458564979299545</v>
      </c>
      <c r="AQ62" s="34">
        <f t="shared" si="8"/>
        <v>51.833163742132754</v>
      </c>
      <c r="AR62" s="34">
        <f t="shared" si="8"/>
        <v>53.207762504965963</v>
      </c>
      <c r="AS62" s="34">
        <f t="shared" si="8"/>
        <v>54.582361267799172</v>
      </c>
      <c r="AT62" s="34">
        <f t="shared" si="8"/>
        <v>55.956960030632381</v>
      </c>
      <c r="AU62" s="34">
        <f t="shared" si="8"/>
        <v>57.331558793465589</v>
      </c>
      <c r="AV62" s="34">
        <f t="shared" si="8"/>
        <v>58.706157556298798</v>
      </c>
      <c r="AW62" s="34">
        <f t="shared" si="8"/>
        <v>60.080756319132007</v>
      </c>
      <c r="AX62" s="34">
        <f t="shared" si="8"/>
        <v>58.963588643332038</v>
      </c>
      <c r="AY62" s="34">
        <f t="shared" si="8"/>
        <v>57.826605323087627</v>
      </c>
      <c r="AZ62" s="34">
        <f t="shared" si="8"/>
        <v>56.67677489065489</v>
      </c>
      <c r="BA62" s="34">
        <f t="shared" si="8"/>
        <v>55.520968668815982</v>
      </c>
      <c r="BB62" s="34">
        <f t="shared" si="8"/>
        <v>54.364257562567765</v>
      </c>
      <c r="BC62" s="34">
        <f t="shared" si="8"/>
        <v>53.211177931575847</v>
      </c>
      <c r="BD62" s="34">
        <f t="shared" si="8"/>
        <v>52.065854716764235</v>
      </c>
    </row>
    <row r="63" spans="1:56" ht="16.5" collapsed="1" x14ac:dyDescent="0.3">
      <c r="A63" s="115"/>
      <c r="B63" s="9" t="s">
        <v>8</v>
      </c>
      <c r="C63" s="11" t="s">
        <v>67</v>
      </c>
      <c r="D63" s="9" t="s">
        <v>40</v>
      </c>
      <c r="E63" s="34">
        <f>AVERAGE(E61:E62)*'Fixed data'!$C$3</f>
        <v>-2.1534651600000006E-2</v>
      </c>
      <c r="F63" s="34">
        <f>AVERAGE(F61:F62)*'Fixed data'!$C$3</f>
        <v>-5.6552354557322118E-2</v>
      </c>
      <c r="G63" s="34">
        <f>AVERAGE(G61:G62)*'Fixed data'!$C$3</f>
        <v>-7.5740789479119872E-2</v>
      </c>
      <c r="H63" s="34">
        <f>AVERAGE(H61:H62)*'Fixed data'!$C$3</f>
        <v>-8.1496435288574948E-2</v>
      </c>
      <c r="I63" s="34">
        <f>AVERAGE(I61:I62)*'Fixed data'!$C$3</f>
        <v>-7.6645217953443132E-2</v>
      </c>
      <c r="J63" s="34">
        <f>AVERAGE(J61:J62)*'Fixed data'!$C$3</f>
        <v>-6.2447179371500586E-2</v>
      </c>
      <c r="K63" s="34">
        <f>AVERAGE(K61:K62)*'Fixed data'!$C$3</f>
        <v>-3.9719199855236392E-2</v>
      </c>
      <c r="L63" s="34">
        <f>AVERAGE(L61:L62)*'Fixed data'!$C$3</f>
        <v>-8.9629798947708141E-3</v>
      </c>
      <c r="M63" s="34">
        <f>AVERAGE(M61:M62)*'Fixed data'!$C$3</f>
        <v>4.9670930594042914E-2</v>
      </c>
      <c r="N63" s="34">
        <f>AVERAGE(N61:N62)*'Fixed data'!$C$3</f>
        <v>0.13357682489797706</v>
      </c>
      <c r="O63" s="34">
        <f>AVERAGE(O61:O62)*'Fixed data'!$C$3</f>
        <v>0.21991260529818654</v>
      </c>
      <c r="P63" s="34">
        <f>AVERAGE(P61:P62)*'Fixed data'!$C$3</f>
        <v>0.30837604003927133</v>
      </c>
      <c r="Q63" s="34">
        <f>AVERAGE(Q61:Q62)*'Fixed data'!$C$3</f>
        <v>0.39865099002712323</v>
      </c>
      <c r="R63" s="34">
        <f>AVERAGE(R61:R62)*'Fixed data'!$C$3</f>
        <v>0.49041705958460807</v>
      </c>
      <c r="S63" s="34">
        <f>AVERAGE(S61:S62)*'Fixed data'!$C$3</f>
        <v>0.58334515026709743</v>
      </c>
      <c r="T63" s="34">
        <f>AVERAGE(T61:T62)*'Fixed data'!$C$3</f>
        <v>0.67709197927709353</v>
      </c>
      <c r="U63" s="34">
        <f>AVERAGE(U61:U62)*'Fixed data'!$C$3</f>
        <v>0.77127198659935536</v>
      </c>
      <c r="V63" s="34">
        <f>AVERAGE(V61:V62)*'Fixed data'!$C$3</f>
        <v>0.86548305243755819</v>
      </c>
      <c r="W63" s="34">
        <f>AVERAGE(W61:W62)*'Fixed data'!$C$3</f>
        <v>0.95932027679620047</v>
      </c>
      <c r="X63" s="34">
        <f>AVERAGE(X61:X62)*'Fixed data'!$C$3</f>
        <v>1.0523733915131332</v>
      </c>
      <c r="Y63" s="34">
        <f>AVERAGE(Y61:Y62)*'Fixed data'!$C$3</f>
        <v>1.1442466707237924</v>
      </c>
      <c r="Z63" s="34">
        <f>AVERAGE(Z61:Z62)*'Fixed data'!$C$3</f>
        <v>1.234550921042854</v>
      </c>
      <c r="AA63" s="34">
        <f>AVERAGE(AA61:AA62)*'Fixed data'!$C$3</f>
        <v>1.3229323821997963</v>
      </c>
      <c r="AB63" s="34">
        <f>AVERAGE(AB61:AB62)*'Fixed data'!$C$3</f>
        <v>1.4090737914827243</v>
      </c>
      <c r="AC63" s="34">
        <f>AVERAGE(AC61:AC62)*'Fixed data'!$C$3</f>
        <v>1.4927408130754067</v>
      </c>
      <c r="AD63" s="34">
        <f>AVERAGE(AD61:AD62)*'Fixed data'!$C$3</f>
        <v>1.573812332482182</v>
      </c>
      <c r="AE63" s="34">
        <f>AVERAGE(AE61:AE62)*'Fixed data'!$C$3</f>
        <v>1.6522331919230753</v>
      </c>
      <c r="AF63" s="34">
        <f>AVERAGE(AF61:AF62)*'Fixed data'!$C$3</f>
        <v>1.7279856940307088</v>
      </c>
      <c r="AG63" s="34">
        <f>AVERAGE(AG61:AG62)*'Fixed data'!$C$3</f>
        <v>1.8010650542192179</v>
      </c>
      <c r="AH63" s="34">
        <f>AVERAGE(AH61:AH62)*'Fixed data'!$C$3</f>
        <v>1.8714699184302612</v>
      </c>
      <c r="AI63" s="34">
        <f>AVERAGE(AI61:AI62)*'Fixed data'!$C$3</f>
        <v>1.939200286663838</v>
      </c>
      <c r="AJ63" s="34">
        <f>AVERAGE(AJ61:AJ62)*'Fixed data'!$C$3</f>
        <v>2.0055934069086825</v>
      </c>
      <c r="AK63" s="34">
        <f>AVERAGE(AK61:AK62)*'Fixed data'!$C$3</f>
        <v>2.071986527153526</v>
      </c>
      <c r="AL63" s="34">
        <f>AVERAGE(AL61:AL62)*'Fixed data'!$C$3</f>
        <v>2.1383796473983705</v>
      </c>
      <c r="AM63" s="34">
        <f>AVERAGE(AM61:AM62)*'Fixed data'!$C$3</f>
        <v>2.2047727676432141</v>
      </c>
      <c r="AN63" s="34">
        <f>AVERAGE(AN61:AN62)*'Fixed data'!$C$3</f>
        <v>2.2711658878880585</v>
      </c>
      <c r="AO63" s="34">
        <f>AVERAGE(AO61:AO62)*'Fixed data'!$C$3</f>
        <v>2.3375590081329021</v>
      </c>
      <c r="AP63" s="34">
        <f>AVERAGE(AP61:AP62)*'Fixed data'!$C$3</f>
        <v>2.4039521283777465</v>
      </c>
      <c r="AQ63" s="34">
        <f>AVERAGE(AQ61:AQ62)*'Fixed data'!$C$3</f>
        <v>2.4703452486225901</v>
      </c>
      <c r="AR63" s="34">
        <f>AVERAGE(AR61:AR62)*'Fixed data'!$C$3</f>
        <v>2.5367383688674345</v>
      </c>
      <c r="AS63" s="34">
        <f>AVERAGE(AS61:AS62)*'Fixed data'!$C$3</f>
        <v>2.6031314891122781</v>
      </c>
      <c r="AT63" s="34">
        <f>AVERAGE(AT61:AT62)*'Fixed data'!$C$3</f>
        <v>2.6695246093571221</v>
      </c>
      <c r="AU63" s="34">
        <f>AVERAGE(AU61:AU62)*'Fixed data'!$C$3</f>
        <v>2.7359177296019661</v>
      </c>
      <c r="AV63" s="34">
        <f>AVERAGE(AV61:AV62)*'Fixed data'!$C$3</f>
        <v>2.8023108498468101</v>
      </c>
      <c r="AW63" s="34">
        <f>AVERAGE(AW61:AW62)*'Fixed data'!$C$3</f>
        <v>2.8687039700916541</v>
      </c>
      <c r="AX63" s="34">
        <f>AVERAGE(AX61:AX62)*'Fixed data'!$C$3</f>
        <v>2.8749209308435066</v>
      </c>
      <c r="AY63" s="34">
        <f>AVERAGE(AY61:AY62)*'Fixed data'!$C$3</f>
        <v>2.820483184289035</v>
      </c>
      <c r="AZ63" s="34">
        <f>AVERAGE(AZ61:AZ62)*'Fixed data'!$C$3</f>
        <v>2.7652566321618819</v>
      </c>
      <c r="BA63" s="34">
        <f>AVERAGE(BA61:BA62)*'Fixed data'!$C$3</f>
        <v>2.7095755069612215</v>
      </c>
      <c r="BB63" s="34">
        <f>AVERAGE(BB61:BB62)*'Fixed data'!$C$3</f>
        <v>2.6537282134879177</v>
      </c>
      <c r="BC63" s="34">
        <f>AVERAGE(BC61:BC62)*'Fixed data'!$C$3</f>
        <v>2.5979467671835685</v>
      </c>
      <c r="BD63" s="34">
        <f>AVERAGE(BD61:BD62)*'Fixed data'!$C$3</f>
        <v>2.5424403384574132</v>
      </c>
    </row>
    <row r="64" spans="1:56" ht="15.75" thickBot="1" x14ac:dyDescent="0.35">
      <c r="A64" s="114"/>
      <c r="B64" s="12" t="s">
        <v>94</v>
      </c>
      <c r="C64" s="12" t="s">
        <v>45</v>
      </c>
      <c r="D64" s="12" t="s">
        <v>40</v>
      </c>
      <c r="E64" s="53">
        <f t="shared" ref="E64:BD64" si="9">E29+E60+E63</f>
        <v>-0.24446065159999997</v>
      </c>
      <c r="F64" s="53">
        <f t="shared" si="9"/>
        <v>-0.22089801112035284</v>
      </c>
      <c r="G64" s="53">
        <f t="shared" si="9"/>
        <v>-0.17563117693131242</v>
      </c>
      <c r="H64" s="53">
        <f t="shared" si="9"/>
        <v>-0.13031493093226859</v>
      </c>
      <c r="I64" s="53">
        <f t="shared" si="9"/>
        <v>-7.5334551768293401E-2</v>
      </c>
      <c r="J64" s="53">
        <f t="shared" si="9"/>
        <v>-1.1099452535020558E-2</v>
      </c>
      <c r="K64" s="53">
        <f t="shared" si="9"/>
        <v>6.4127996612437704E-2</v>
      </c>
      <c r="L64" s="53">
        <f t="shared" si="9"/>
        <v>0.14985531690842191</v>
      </c>
      <c r="M64" s="53">
        <f t="shared" si="9"/>
        <v>0.47624516646072662</v>
      </c>
      <c r="N64" s="53">
        <f t="shared" si="9"/>
        <v>0.62097203274133184</v>
      </c>
      <c r="O64" s="53">
        <f t="shared" si="9"/>
        <v>0.76915946591999218</v>
      </c>
      <c r="P64" s="53">
        <f t="shared" si="9"/>
        <v>0.92027715787893627</v>
      </c>
      <c r="Q64" s="53">
        <f t="shared" si="9"/>
        <v>1.0738557111937275</v>
      </c>
      <c r="R64" s="53">
        <f t="shared" si="9"/>
        <v>1.2294252868406281</v>
      </c>
      <c r="S64" s="53">
        <f t="shared" si="9"/>
        <v>1.3864468577858442</v>
      </c>
      <c r="T64" s="53">
        <f t="shared" si="9"/>
        <v>1.5443549585844154</v>
      </c>
      <c r="U64" s="53">
        <f t="shared" si="9"/>
        <v>1.7022406296689043</v>
      </c>
      <c r="V64" s="53">
        <f t="shared" si="9"/>
        <v>1.8596903237227971</v>
      </c>
      <c r="W64" s="53">
        <f t="shared" si="9"/>
        <v>2.0158912640339697</v>
      </c>
      <c r="X64" s="53">
        <f t="shared" si="9"/>
        <v>2.1703830882253219</v>
      </c>
      <c r="Y64" s="53">
        <f t="shared" si="9"/>
        <v>2.3225531893981857</v>
      </c>
      <c r="Z64" s="53">
        <f t="shared" si="9"/>
        <v>2.4718868112510344</v>
      </c>
      <c r="AA64" s="53">
        <f t="shared" si="9"/>
        <v>2.6181108920586711</v>
      </c>
      <c r="AB64" s="53">
        <f t="shared" si="9"/>
        <v>2.7608252329546739</v>
      </c>
      <c r="AC64" s="53">
        <f t="shared" si="9"/>
        <v>2.9003903660373918</v>
      </c>
      <c r="AD64" s="53">
        <f t="shared" si="9"/>
        <v>3.0370035310434433</v>
      </c>
      <c r="AE64" s="53">
        <f t="shared" si="9"/>
        <v>3.1708396337186282</v>
      </c>
      <c r="AF64" s="53">
        <f t="shared" si="9"/>
        <v>3.3019772169134276</v>
      </c>
      <c r="AG64" s="53">
        <f t="shared" si="9"/>
        <v>3.4304291646271183</v>
      </c>
      <c r="AH64" s="53">
        <f t="shared" si="9"/>
        <v>3.556206616363343</v>
      </c>
      <c r="AI64" s="53">
        <f t="shared" si="9"/>
        <v>3.6793095721221016</v>
      </c>
      <c r="AJ64" s="53">
        <f t="shared" si="9"/>
        <v>3.7457026923669456</v>
      </c>
      <c r="AK64" s="53">
        <f t="shared" si="9"/>
        <v>3.8120958126117896</v>
      </c>
      <c r="AL64" s="53">
        <f t="shared" si="9"/>
        <v>3.8784889328566337</v>
      </c>
      <c r="AM64" s="53">
        <f t="shared" si="9"/>
        <v>3.9448820531014777</v>
      </c>
      <c r="AN64" s="53">
        <f t="shared" si="9"/>
        <v>4.0112751733463217</v>
      </c>
      <c r="AO64" s="53">
        <f t="shared" si="9"/>
        <v>4.0776682935911657</v>
      </c>
      <c r="AP64" s="53">
        <f t="shared" si="9"/>
        <v>4.1440614138360097</v>
      </c>
      <c r="AQ64" s="53">
        <f t="shared" si="9"/>
        <v>4.2104545340808537</v>
      </c>
      <c r="AR64" s="53">
        <f t="shared" si="9"/>
        <v>4.2768476543256977</v>
      </c>
      <c r="AS64" s="53">
        <f t="shared" si="9"/>
        <v>4.3432407745705417</v>
      </c>
      <c r="AT64" s="53">
        <f t="shared" si="9"/>
        <v>4.4096338948153857</v>
      </c>
      <c r="AU64" s="53">
        <f t="shared" si="9"/>
        <v>4.4760270150602297</v>
      </c>
      <c r="AV64" s="53">
        <f t="shared" si="9"/>
        <v>4.5424201353050737</v>
      </c>
      <c r="AW64" s="53">
        <f t="shared" si="9"/>
        <v>4.6088132555499177</v>
      </c>
      <c r="AX64" s="53">
        <f t="shared" si="9"/>
        <v>3.9920886066434766</v>
      </c>
      <c r="AY64" s="53">
        <f t="shared" si="9"/>
        <v>3.9574665045334494</v>
      </c>
      <c r="AZ64" s="53">
        <f t="shared" si="9"/>
        <v>3.9150870645946148</v>
      </c>
      <c r="BA64" s="53">
        <f t="shared" si="9"/>
        <v>3.8653817288001262</v>
      </c>
      <c r="BB64" s="53">
        <f t="shared" si="9"/>
        <v>3.8104393197361341</v>
      </c>
      <c r="BC64" s="53">
        <f t="shared" si="9"/>
        <v>3.7510263981754832</v>
      </c>
      <c r="BD64" s="53">
        <f t="shared" si="9"/>
        <v>3.6877635532690234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0.72995819579897236</v>
      </c>
      <c r="G67" s="81">
        <f>'Fixed data'!$G$7*G$88/1000000</f>
        <v>1.4832589449429463</v>
      </c>
      <c r="H67" s="81">
        <f>'Fixed data'!$G$7*H$88/1000000</f>
        <v>2.0397312124369784</v>
      </c>
      <c r="I67" s="81">
        <f>'Fixed data'!$G$7*I$88/1000000</f>
        <v>2.5264570679230585</v>
      </c>
      <c r="J67" s="81">
        <f>'Fixed data'!$G$7*J$88/1000000</f>
        <v>2.9542518365310633</v>
      </c>
      <c r="K67" s="81">
        <f>'Fixed data'!$G$7*K$88/1000000</f>
        <v>3.3676025023940914</v>
      </c>
      <c r="L67" s="81">
        <f>'Fixed data'!$G$7*L$88/1000000</f>
        <v>3.7741024545091268</v>
      </c>
      <c r="M67" s="81">
        <f>'Fixed data'!$G$7*M$88/1000000</f>
        <v>4.2272127815944245</v>
      </c>
      <c r="N67" s="81">
        <f>'Fixed data'!$G$7*N$88/1000000</f>
        <v>4.4523506630329912</v>
      </c>
      <c r="O67" s="81">
        <f>'Fixed data'!$G$7*O$88/1000000</f>
        <v>4.6668087678592594</v>
      </c>
      <c r="P67" s="81">
        <f>'Fixed data'!$G$7*P$88/1000000</f>
        <v>4.8687596192728018</v>
      </c>
      <c r="Q67" s="81">
        <f>'Fixed data'!$G$7*Q$88/1000000</f>
        <v>5.0594926072026851</v>
      </c>
      <c r="R67" s="81">
        <f>'Fixed data'!$G$7*R$88/1000000</f>
        <v>5.2385459395524698</v>
      </c>
      <c r="S67" s="81">
        <f>'Fixed data'!$G$7*S$88/1000000</f>
        <v>5.4048029120248957</v>
      </c>
      <c r="T67" s="81">
        <f>'Fixed data'!$G$7*T$88/1000000</f>
        <v>5.5569570695580772</v>
      </c>
      <c r="U67" s="81">
        <f>'Fixed data'!$G$7*U$88/1000000</f>
        <v>5.6904498631580225</v>
      </c>
      <c r="V67" s="81">
        <f>'Fixed data'!$G$7*V$88/1000000</f>
        <v>5.8071078291757363</v>
      </c>
      <c r="W67" s="81">
        <f>'Fixed data'!$G$7*W$88/1000000</f>
        <v>5.9049925676018811</v>
      </c>
      <c r="X67" s="81">
        <f>'Fixed data'!$G$7*X$88/1000000</f>
        <v>5.9859039647604719</v>
      </c>
      <c r="Y67" s="81">
        <f>'Fixed data'!$G$7*Y$88/1000000</f>
        <v>6.048177455746492</v>
      </c>
      <c r="Z67" s="81">
        <f>'Fixed data'!$G$7*Z$88/1000000</f>
        <v>6.0924285246895789</v>
      </c>
      <c r="AA67" s="81">
        <f>'Fixed data'!$G$7*AA$88/1000000</f>
        <v>6.121167354248338</v>
      </c>
      <c r="AB67" s="81">
        <f>'Fixed data'!$G$7*AB$88/1000000</f>
        <v>6.1351004163079805</v>
      </c>
      <c r="AC67" s="81">
        <f>'Fixed data'!$G$7*AC$88/1000000</f>
        <v>6.1411104512246677</v>
      </c>
      <c r="AD67" s="81">
        <f>'Fixed data'!$G$7*AD$88/1000000</f>
        <v>6.143003275917974</v>
      </c>
      <c r="AE67" s="81">
        <f>'Fixed data'!$G$7*AE$88/1000000</f>
        <v>6.1435161665486486</v>
      </c>
      <c r="AF67" s="81">
        <f>'Fixed data'!$G$7*AF$88/1000000</f>
        <v>6.1436747668251783</v>
      </c>
      <c r="AG67" s="81">
        <f>'Fixed data'!$G$7*AG$88/1000000</f>
        <v>6.1436747668251783</v>
      </c>
      <c r="AH67" s="81">
        <f>'Fixed data'!$G$7*AH$88/1000000</f>
        <v>6.1436747668251783</v>
      </c>
      <c r="AI67" s="81">
        <f>'Fixed data'!$G$7*AI$88/1000000</f>
        <v>6.1436747668251783</v>
      </c>
      <c r="AJ67" s="81">
        <f>'Fixed data'!$G$7*AJ$88/1000000</f>
        <v>6.1436747668251783</v>
      </c>
      <c r="AK67" s="81">
        <f>'Fixed data'!$G$7*AK$88/1000000</f>
        <v>6.1436747668251783</v>
      </c>
      <c r="AL67" s="81">
        <f>'Fixed data'!$G$7*AL$88/1000000</f>
        <v>6.1436747668251783</v>
      </c>
      <c r="AM67" s="81">
        <f>'Fixed data'!$G$7*AM$88/1000000</f>
        <v>6.1436747668251783</v>
      </c>
      <c r="AN67" s="81">
        <f>'Fixed data'!$G$7*AN$88/1000000</f>
        <v>6.1436747668251783</v>
      </c>
      <c r="AO67" s="81">
        <f>'Fixed data'!$G$7*AO$88/1000000</f>
        <v>6.1436747668251783</v>
      </c>
      <c r="AP67" s="81">
        <f>'Fixed data'!$G$7*AP$88/1000000</f>
        <v>6.1436747668251783</v>
      </c>
      <c r="AQ67" s="81">
        <f>'Fixed data'!$G$7*AQ$88/1000000</f>
        <v>6.1436747668251783</v>
      </c>
      <c r="AR67" s="81">
        <f>'Fixed data'!$G$7*AR$88/1000000</f>
        <v>6.1436747668251783</v>
      </c>
      <c r="AS67" s="81">
        <f>'Fixed data'!$G$7*AS$88/1000000</f>
        <v>6.1436747668251783</v>
      </c>
      <c r="AT67" s="81">
        <f>'Fixed data'!$G$7*AT$88/1000000</f>
        <v>6.1436747668251783</v>
      </c>
      <c r="AU67" s="81">
        <f>'Fixed data'!$G$7*AU$88/1000000</f>
        <v>6.1436747668251783</v>
      </c>
      <c r="AV67" s="81">
        <f>'Fixed data'!$G$7*AV$88/1000000</f>
        <v>6.1436747668251783</v>
      </c>
      <c r="AW67" s="81">
        <f>'Fixed data'!$G$7*AW$88/1000000</f>
        <v>6.1436747668251783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0.46335672688337209</v>
      </c>
      <c r="G68" s="81">
        <f>'Fixed data'!$G$8*G89/1000000</f>
        <v>0.94151852833193372</v>
      </c>
      <c r="H68" s="81">
        <f>'Fixed data'!$G$8*H89/1000000</f>
        <v>1.2947266661681649</v>
      </c>
      <c r="I68" s="81">
        <f>'Fixed data'!$G$8*I89/1000000</f>
        <v>1.6036669439156415</v>
      </c>
      <c r="J68" s="81">
        <f>'Fixed data'!$G$8*J89/1000000</f>
        <v>1.8752016893932666</v>
      </c>
      <c r="K68" s="81">
        <f>'Fixed data'!$G$8*K89/1000000</f>
        <v>2.1375676437212214</v>
      </c>
      <c r="L68" s="81">
        <f>'Fixed data'!$G$8*L89/1000000</f>
        <v>2.3955836537176238</v>
      </c>
      <c r="M68" s="81">
        <f>'Fixed data'!$G$8*M89/1000000</f>
        <v>2.6831860344801743</v>
      </c>
      <c r="N68" s="81">
        <f>'Fixed data'!$G$8*N89/1000000</f>
        <v>2.8260877568271652</v>
      </c>
      <c r="O68" s="81">
        <f>'Fixed data'!$G$8*O89/1000000</f>
        <v>2.9622106372167298</v>
      </c>
      <c r="P68" s="81">
        <f>'Fixed data'!$G$8*P89/1000000</f>
        <v>3.0903944390387679</v>
      </c>
      <c r="Q68" s="81">
        <f>'Fixed data'!$G$8*Q89/1000000</f>
        <v>3.2114582622405683</v>
      </c>
      <c r="R68" s="81">
        <f>'Fixed data'!$G$8*R89/1000000</f>
        <v>3.3251087762069806</v>
      </c>
      <c r="S68" s="81">
        <f>'Fixed data'!$G$8*S89/1000000</f>
        <v>3.4306369223732065</v>
      </c>
      <c r="T68" s="81">
        <f>'Fixed data'!$G$8*T89/1000000</f>
        <v>3.5272135927421888</v>
      </c>
      <c r="U68" s="81">
        <f>'Fixed data'!$G$8*U89/1000000</f>
        <v>3.6119450352765456</v>
      </c>
      <c r="V68" s="81">
        <f>'Fixed data'!$G$8*V89/1000000</f>
        <v>3.6859909348629674</v>
      </c>
      <c r="W68" s="81">
        <f>'Fixed data'!$G$8*W89/1000000</f>
        <v>3.7481211865943815</v>
      </c>
      <c r="X68" s="81">
        <f>'Fixed data'!$G$8*X89/1000000</f>
        <v>3.7994780426955885</v>
      </c>
      <c r="Y68" s="81">
        <f>'Fixed data'!$G$8*Y89/1000000</f>
        <v>3.8390048236401633</v>
      </c>
      <c r="Z68" s="81">
        <f>'Fixed data'!$G$8*Z89/1000000</f>
        <v>3.8670924007957179</v>
      </c>
      <c r="AA68" s="81">
        <f>'Fixed data'!$G$8*AA89/1000000</f>
        <v>3.8853338807684925</v>
      </c>
      <c r="AB68" s="81">
        <f>'Fixed data'!$G$8*AB89/1000000</f>
        <v>3.8941777350197522</v>
      </c>
      <c r="AC68" s="81">
        <f>'Fixed data'!$G$8*AC89/1000000</f>
        <v>3.8979925469850065</v>
      </c>
      <c r="AD68" s="81">
        <f>'Fixed data'!$G$8*AD89/1000000</f>
        <v>3.8991939650518832</v>
      </c>
      <c r="AE68" s="81">
        <f>'Fixed data'!$G$8*AE89/1000000</f>
        <v>3.8995194943599985</v>
      </c>
      <c r="AF68" s="81">
        <f>'Fixed data'!$G$8*AF89/1000000</f>
        <v>3.8996201588947024</v>
      </c>
      <c r="AG68" s="81">
        <f>'Fixed data'!$G$8*AG89/1000000</f>
        <v>3.8996201588947024</v>
      </c>
      <c r="AH68" s="81">
        <f>'Fixed data'!$G$8*AH89/1000000</f>
        <v>3.8996201588947024</v>
      </c>
      <c r="AI68" s="81">
        <f>'Fixed data'!$G$8*AI89/1000000</f>
        <v>3.8996201588947024</v>
      </c>
      <c r="AJ68" s="81">
        <f>'Fixed data'!$G$8*AJ89/1000000</f>
        <v>3.8996201588947024</v>
      </c>
      <c r="AK68" s="81">
        <f>'Fixed data'!$G$8*AK89/1000000</f>
        <v>3.8996201588947024</v>
      </c>
      <c r="AL68" s="81">
        <f>'Fixed data'!$G$8*AL89/1000000</f>
        <v>3.8996201588947024</v>
      </c>
      <c r="AM68" s="81">
        <f>'Fixed data'!$G$8*AM89/1000000</f>
        <v>3.8996201588947024</v>
      </c>
      <c r="AN68" s="81">
        <f>'Fixed data'!$G$8*AN89/1000000</f>
        <v>3.8996201588947024</v>
      </c>
      <c r="AO68" s="81">
        <f>'Fixed data'!$G$8*AO89/1000000</f>
        <v>3.8996201588947024</v>
      </c>
      <c r="AP68" s="81">
        <f>'Fixed data'!$G$8*AP89/1000000</f>
        <v>3.8996201588947024</v>
      </c>
      <c r="AQ68" s="81">
        <f>'Fixed data'!$G$8*AQ89/1000000</f>
        <v>3.8996201588947024</v>
      </c>
      <c r="AR68" s="81">
        <f>'Fixed data'!$G$8*AR89/1000000</f>
        <v>3.8996201588947024</v>
      </c>
      <c r="AS68" s="81">
        <f>'Fixed data'!$G$8*AS89/1000000</f>
        <v>3.8996201588947024</v>
      </c>
      <c r="AT68" s="81">
        <f>'Fixed data'!$G$8*AT89/1000000</f>
        <v>3.8996201588947024</v>
      </c>
      <c r="AU68" s="81">
        <f>'Fixed data'!$G$8*AU89/1000000</f>
        <v>3.8996201588947024</v>
      </c>
      <c r="AV68" s="81">
        <f>'Fixed data'!$G$8*AV89/1000000</f>
        <v>3.8996201588947024</v>
      </c>
      <c r="AW68" s="81">
        <f>'Fixed data'!$G$8*AW89/1000000</f>
        <v>3.8996201588947024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1.7048446925260416E-4</v>
      </c>
      <c r="G69" s="34">
        <f>G90*'Fixed data'!J$5/1000000</f>
        <v>3.5695402884236316E-4</v>
      </c>
      <c r="H69" s="34">
        <f>H90*'Fixed data'!K$5/1000000</f>
        <v>5.1408608593010545E-4</v>
      </c>
      <c r="I69" s="34">
        <f>I90*'Fixed data'!L$5/1000000</f>
        <v>6.7528475076351858E-4</v>
      </c>
      <c r="J69" s="34">
        <f>J90*'Fixed data'!M$5/1000000</f>
        <v>1.4132019722872052E-3</v>
      </c>
      <c r="K69" s="34">
        <f>K90*'Fixed data'!N$5/1000000</f>
        <v>2.3163362287692761E-3</v>
      </c>
      <c r="L69" s="34">
        <f>L90*'Fixed data'!O$5/1000000</f>
        <v>3.3877030315253866E-3</v>
      </c>
      <c r="M69" s="34">
        <f>M90*'Fixed data'!P$5/1000000</f>
        <v>4.6798016098033206E-3</v>
      </c>
      <c r="N69" s="34">
        <f>N90*'Fixed data'!Q$5/1000000</f>
        <v>5.8615691604744528E-3</v>
      </c>
      <c r="O69" s="34">
        <f>O90*'Fixed data'!R$5/1000000</f>
        <v>7.1222811624175493E-3</v>
      </c>
      <c r="P69" s="34">
        <f>P90*'Fixed data'!S$5/1000000</f>
        <v>8.4531108234460889E-3</v>
      </c>
      <c r="Q69" s="34">
        <f>Q90*'Fixed data'!T$5/1000000</f>
        <v>9.8460942721151582E-3</v>
      </c>
      <c r="R69" s="34">
        <f>R90*'Fixed data'!U$5/1000000</f>
        <v>1.1293032829771977E-2</v>
      </c>
      <c r="S69" s="34">
        <f>S90*'Fixed data'!V$5/1000000</f>
        <v>1.2783930600213907E-2</v>
      </c>
      <c r="T69" s="34">
        <f>T90*'Fixed data'!W$5/1000000</f>
        <v>1.4071932395355155E-2</v>
      </c>
      <c r="U69" s="34">
        <f>U90*'Fixed data'!X$5/1000000</f>
        <v>1.5655804252213943E-2</v>
      </c>
      <c r="V69" s="34">
        <f>V90*'Fixed data'!Y$5/1000000</f>
        <v>1.7249528145396858E-2</v>
      </c>
      <c r="W69" s="34">
        <f>W90*'Fixed data'!Z$5/1000000</f>
        <v>1.8833388149323747E-2</v>
      </c>
      <c r="X69" s="34">
        <f>X90*'Fixed data'!AA$5/1000000</f>
        <v>2.0398843089347727E-2</v>
      </c>
      <c r="Y69" s="34">
        <f>Y90*'Fixed data'!AB$5/1000000</f>
        <v>2.193410538331193E-2</v>
      </c>
      <c r="Z69" s="34">
        <f>Z90*'Fixed data'!AC$5/1000000</f>
        <v>2.3237040767062629E-2</v>
      </c>
      <c r="AA69" s="34">
        <f>AA90*'Fixed data'!AD$5/1000000</f>
        <v>2.4685490154384655E-2</v>
      </c>
      <c r="AB69" s="34">
        <f>AB90*'Fixed data'!AE$5/1000000</f>
        <v>2.6082335277084135E-2</v>
      </c>
      <c r="AC69" s="34">
        <f>AC90*'Fixed data'!AF$5/1000000</f>
        <v>2.7450146941606284E-2</v>
      </c>
      <c r="AD69" s="34">
        <f>AD90*'Fixed data'!AG$5/1000000</f>
        <v>2.8802178730345209E-2</v>
      </c>
      <c r="AE69" s="34">
        <f>AE90*'Fixed data'!AH$5/1000000</f>
        <v>3.0148462378660163E-2</v>
      </c>
      <c r="AF69" s="34">
        <f>AF90*'Fixed data'!AI$5/1000000</f>
        <v>3.1493379676465864E-2</v>
      </c>
      <c r="AG69" s="34">
        <f>AG90*'Fixed data'!AJ$5/1000000</f>
        <v>3.2837609296802822E-2</v>
      </c>
      <c r="AH69" s="34">
        <f>AH90*'Fixed data'!AK$5/1000000</f>
        <v>3.418183891713978E-2</v>
      </c>
      <c r="AI69" s="34">
        <f>AI90*'Fixed data'!AL$5/1000000</f>
        <v>3.5334035734571459E-2</v>
      </c>
      <c r="AJ69" s="34">
        <f>AJ90*'Fixed data'!AM$5/1000000</f>
        <v>3.6678265354908417E-2</v>
      </c>
      <c r="AK69" s="34">
        <f>AK90*'Fixed data'!AN$5/1000000</f>
        <v>3.8022494975245368E-2</v>
      </c>
      <c r="AL69" s="34">
        <f>AL90*'Fixed data'!AO$5/1000000</f>
        <v>3.9366724595582332E-2</v>
      </c>
      <c r="AM69" s="34">
        <f>AM90*'Fixed data'!AP$5/1000000</f>
        <v>4.0710954215919283E-2</v>
      </c>
      <c r="AN69" s="34">
        <f>AN90*'Fixed data'!AQ$5/1000000</f>
        <v>4.2247216639161526E-2</v>
      </c>
      <c r="AO69" s="34">
        <f>AO90*'Fixed data'!AR$5/1000000</f>
        <v>4.3591446259498477E-2</v>
      </c>
      <c r="AP69" s="34">
        <f>AP90*'Fixed data'!AS$5/1000000</f>
        <v>4.4935675879835435E-2</v>
      </c>
      <c r="AQ69" s="34">
        <f>AQ90*'Fixed data'!AT$5/1000000</f>
        <v>4.62799055001724E-2</v>
      </c>
      <c r="AR69" s="34">
        <f>AR90*'Fixed data'!AU$5/1000000</f>
        <v>4.762413512050935E-2</v>
      </c>
      <c r="AS69" s="34">
        <f>AS90*'Fixed data'!AV$5/1000000</f>
        <v>4.9160397543751594E-2</v>
      </c>
      <c r="AT69" s="34">
        <f>AT90*'Fixed data'!AW$5/1000000</f>
        <v>5.0312594361183266E-2</v>
      </c>
      <c r="AU69" s="34">
        <f>AU90*'Fixed data'!AX$5/1000000</f>
        <v>5.1656823981520231E-2</v>
      </c>
      <c r="AV69" s="34">
        <f>AV90*'Fixed data'!AY$5/1000000</f>
        <v>5.3001053601857188E-2</v>
      </c>
      <c r="AW69" s="34">
        <f>AW90*'Fixed data'!AZ$5/1000000</f>
        <v>5.4153250419288861E-2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8.3960404248758884E-3</v>
      </c>
      <c r="G70" s="34">
        <f>G91*'Fixed data'!$G$9</f>
        <v>1.653200535038821E-2</v>
      </c>
      <c r="H70" s="34">
        <f>H91*'Fixed data'!$G$9</f>
        <v>2.241543033407532E-2</v>
      </c>
      <c r="I70" s="34">
        <f>I91*'Fixed data'!$G$9</f>
        <v>2.7666172991197793E-2</v>
      </c>
      <c r="J70" s="34">
        <f>J91*'Fixed data'!$G$9</f>
        <v>3.2451451206661007E-2</v>
      </c>
      <c r="K70" s="34">
        <f>K91*'Fixed data'!$G$9</f>
        <v>3.6951882781783171E-2</v>
      </c>
      <c r="L70" s="34">
        <f>L91*'Fixed data'!$G$9</f>
        <v>4.1406329610497151E-2</v>
      </c>
      <c r="M70" s="34">
        <f>M91*'Fixed data'!$G$9</f>
        <v>4.6352501867791954E-2</v>
      </c>
      <c r="N70" s="34">
        <f>N91*'Fixed data'!$G$9</f>
        <v>4.8804169731773685E-2</v>
      </c>
      <c r="O70" s="34">
        <f>O91*'Fixed data'!$G$9</f>
        <v>5.1149477012309805E-2</v>
      </c>
      <c r="P70" s="34">
        <f>P91*'Fixed data'!$G$9</f>
        <v>5.3372696911757098E-2</v>
      </c>
      <c r="Q70" s="34">
        <f>Q91*'Fixed data'!$G$9</f>
        <v>5.5468006318093288E-2</v>
      </c>
      <c r="R70" s="34">
        <f>R91*'Fixed data'!$G$9</f>
        <v>5.7429550581157666E-2</v>
      </c>
      <c r="S70" s="34">
        <f>S91*'Fixed data'!$G$9</f>
        <v>5.9244600775704016E-2</v>
      </c>
      <c r="T70" s="34">
        <f>T91*'Fixed data'!$G$9</f>
        <v>6.0905344722676932E-2</v>
      </c>
      <c r="U70" s="34">
        <f>U91*'Fixed data'!$G$9</f>
        <v>6.2370474614063739E-2</v>
      </c>
      <c r="V70" s="34">
        <f>V91*'Fixed data'!$G$9</f>
        <v>6.3657222665021648E-2</v>
      </c>
      <c r="W70" s="34">
        <f>W91*'Fixed data'!$G$9</f>
        <v>6.4733263014678771E-2</v>
      </c>
      <c r="X70" s="34">
        <f>X91*'Fixed data'!$G$9</f>
        <v>6.5610615541556463E-2</v>
      </c>
      <c r="Y70" s="34">
        <f>Y91*'Fixed data'!$G$9</f>
        <v>6.6290645397297954E-2</v>
      </c>
      <c r="Z70" s="34">
        <f>Z91*'Fixed data'!$G$9</f>
        <v>6.6774635952731087E-2</v>
      </c>
      <c r="AA70" s="34">
        <f>AA91*'Fixed data'!$G$9</f>
        <v>6.708656098330569E-2</v>
      </c>
      <c r="AB70" s="34">
        <f>AB91*'Fixed data'!$G$9</f>
        <v>6.7233708369818498E-2</v>
      </c>
      <c r="AC70" s="34">
        <f>AC91*'Fixed data'!$G$9</f>
        <v>6.7295661753433614E-2</v>
      </c>
      <c r="AD70" s="34">
        <f>AD91*'Fixed data'!$G$9</f>
        <v>6.7314935220060337E-2</v>
      </c>
      <c r="AE70" s="34">
        <f>AE91*'Fixed data'!$G$9</f>
        <v>6.731976538669146E-2</v>
      </c>
      <c r="AF70" s="34">
        <f>AF91*'Fixed data'!$G$9</f>
        <v>6.7321287698244095E-2</v>
      </c>
      <c r="AG70" s="34">
        <f>AG91*'Fixed data'!$G$9</f>
        <v>6.7321287698244095E-2</v>
      </c>
      <c r="AH70" s="34">
        <f>AH91*'Fixed data'!$G$9</f>
        <v>6.7321287698244095E-2</v>
      </c>
      <c r="AI70" s="34">
        <f>AI91*'Fixed data'!$G$9</f>
        <v>6.7321287698244095E-2</v>
      </c>
      <c r="AJ70" s="34">
        <f>AJ91*'Fixed data'!$G$9</f>
        <v>6.7321287698244095E-2</v>
      </c>
      <c r="AK70" s="34">
        <f>AK91*'Fixed data'!$G$9</f>
        <v>6.7321287698244095E-2</v>
      </c>
      <c r="AL70" s="34">
        <f>AL91*'Fixed data'!$G$9</f>
        <v>6.7321287698244095E-2</v>
      </c>
      <c r="AM70" s="34">
        <f>AM91*'Fixed data'!$G$9</f>
        <v>6.7321287698244095E-2</v>
      </c>
      <c r="AN70" s="34">
        <f>AN91*'Fixed data'!$G$9</f>
        <v>6.7321287698244095E-2</v>
      </c>
      <c r="AO70" s="34">
        <f>AO91*'Fixed data'!$G$9</f>
        <v>6.7321287698244095E-2</v>
      </c>
      <c r="AP70" s="34">
        <f>AP91*'Fixed data'!$G$9</f>
        <v>6.7321287698244095E-2</v>
      </c>
      <c r="AQ70" s="34">
        <f>AQ91*'Fixed data'!$G$9</f>
        <v>6.7321287698244095E-2</v>
      </c>
      <c r="AR70" s="34">
        <f>AR91*'Fixed data'!$G$9</f>
        <v>6.7321287698244095E-2</v>
      </c>
      <c r="AS70" s="34">
        <f>AS91*'Fixed data'!$G$9</f>
        <v>6.7321287698244095E-2</v>
      </c>
      <c r="AT70" s="34">
        <f>AT91*'Fixed data'!$G$9</f>
        <v>6.7321287698244095E-2</v>
      </c>
      <c r="AU70" s="34">
        <f>AU91*'Fixed data'!$G$9</f>
        <v>6.7321287698244095E-2</v>
      </c>
      <c r="AV70" s="34">
        <f>AV91*'Fixed data'!$G$9</f>
        <v>6.7321287698244095E-2</v>
      </c>
      <c r="AW70" s="34">
        <f>AW91*'Fixed data'!$G$9</f>
        <v>6.7321287698244095E-2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2.5790370981998616E-3</v>
      </c>
      <c r="G71" s="34">
        <f>G92*'Fixed data'!$G$10</f>
        <v>5.0782051843268972E-3</v>
      </c>
      <c r="H71" s="34">
        <f>H92*'Fixed data'!$G$10</f>
        <v>6.8854703306671303E-3</v>
      </c>
      <c r="I71" s="34">
        <f>I92*'Fixed data'!$G$10</f>
        <v>8.498507139060937E-3</v>
      </c>
      <c r="J71" s="34">
        <f>J92*'Fixed data'!$G$10</f>
        <v>9.9687702760171762E-3</v>
      </c>
      <c r="K71" s="34">
        <f>K92*'Fixed data'!$G$10</f>
        <v>1.1351947128058197E-2</v>
      </c>
      <c r="L71" s="34">
        <f>L92*'Fixed data'!$G$10</f>
        <v>1.2721255768374162E-2</v>
      </c>
      <c r="M71" s="34">
        <f>M92*'Fixed data'!$G$10</f>
        <v>1.4241617832127329E-2</v>
      </c>
      <c r="N71" s="34">
        <f>N92*'Fixed data'!$G$10</f>
        <v>1.4995095637112488E-2</v>
      </c>
      <c r="O71" s="34">
        <f>O92*'Fixed data'!$G$10</f>
        <v>1.5715919721236902E-2</v>
      </c>
      <c r="P71" s="34">
        <f>P92*'Fixed data'!$G$10</f>
        <v>1.6399257213828924E-2</v>
      </c>
      <c r="Q71" s="34">
        <f>Q92*'Fixed data'!$G$10</f>
        <v>1.7043324480746663E-2</v>
      </c>
      <c r="R71" s="34">
        <f>R92*'Fixed data'!$G$10</f>
        <v>1.7646316143918279E-2</v>
      </c>
      <c r="S71" s="34">
        <f>S92*'Fixed data'!$G$10</f>
        <v>1.8204306944460496E-2</v>
      </c>
      <c r="T71" s="34">
        <f>T92*'Fixed data'!$G$10</f>
        <v>1.8714890106880298E-2</v>
      </c>
      <c r="U71" s="34">
        <f>U92*'Fixed data'!$G$10</f>
        <v>1.9165351585220956E-2</v>
      </c>
      <c r="V71" s="34">
        <f>V92*'Fixed data'!$G$10</f>
        <v>1.9560964798717505E-2</v>
      </c>
      <c r="W71" s="34">
        <f>W92*'Fixed data'!$G$10</f>
        <v>1.9891771372762119E-2</v>
      </c>
      <c r="X71" s="34">
        <f>X92*'Fixed data'!$G$10</f>
        <v>2.0161475390826328E-2</v>
      </c>
      <c r="Y71" s="34">
        <f>Y92*'Fixed data'!$G$10</f>
        <v>2.0370537621096411E-2</v>
      </c>
      <c r="Z71" s="34">
        <f>Z92*'Fixed data'!$G$10</f>
        <v>2.0519335805927141E-2</v>
      </c>
      <c r="AA71" s="34">
        <f>AA92*'Fixed data'!$G$10</f>
        <v>2.0615255736982217E-2</v>
      </c>
      <c r="AB71" s="34">
        <f>AB92*'Fixed data'!$G$10</f>
        <v>2.0660504861290303E-2</v>
      </c>
      <c r="AC71" s="34">
        <f>AC92*'Fixed data'!$G$10</f>
        <v>2.0679546312410223E-2</v>
      </c>
      <c r="AD71" s="34">
        <f>AD92*'Fixed data'!$G$10</f>
        <v>2.0685466151394293E-2</v>
      </c>
      <c r="AE71" s="34">
        <f>AE92*'Fixed data'!$G$10</f>
        <v>2.0686949124805738E-2</v>
      </c>
      <c r="AF71" s="34">
        <f>AF92*'Fixed data'!$G$10</f>
        <v>2.0687416615620843E-2</v>
      </c>
      <c r="AG71" s="34">
        <f>AG92*'Fixed data'!$G$10</f>
        <v>2.0687416615620843E-2</v>
      </c>
      <c r="AH71" s="34">
        <f>AH92*'Fixed data'!$G$10</f>
        <v>2.0687416615620843E-2</v>
      </c>
      <c r="AI71" s="34">
        <f>AI92*'Fixed data'!$G$10</f>
        <v>2.0687416615620843E-2</v>
      </c>
      <c r="AJ71" s="34">
        <f>AJ92*'Fixed data'!$G$10</f>
        <v>2.0687416615620843E-2</v>
      </c>
      <c r="AK71" s="34">
        <f>AK92*'Fixed data'!$G$10</f>
        <v>2.0687416615620843E-2</v>
      </c>
      <c r="AL71" s="34">
        <f>AL92*'Fixed data'!$G$10</f>
        <v>2.0687416615620843E-2</v>
      </c>
      <c r="AM71" s="34">
        <f>AM92*'Fixed data'!$G$10</f>
        <v>2.0687416615620843E-2</v>
      </c>
      <c r="AN71" s="34">
        <f>AN92*'Fixed data'!$G$10</f>
        <v>2.0687416615620843E-2</v>
      </c>
      <c r="AO71" s="34">
        <f>AO92*'Fixed data'!$G$10</f>
        <v>2.0687416615620843E-2</v>
      </c>
      <c r="AP71" s="34">
        <f>AP92*'Fixed data'!$G$10</f>
        <v>2.0687416615620843E-2</v>
      </c>
      <c r="AQ71" s="34">
        <f>AQ92*'Fixed data'!$G$10</f>
        <v>2.0687416615620843E-2</v>
      </c>
      <c r="AR71" s="34">
        <f>AR92*'Fixed data'!$G$10</f>
        <v>2.0687416615620843E-2</v>
      </c>
      <c r="AS71" s="34">
        <f>AS92*'Fixed data'!$G$10</f>
        <v>2.0687416615620843E-2</v>
      </c>
      <c r="AT71" s="34">
        <f>AT92*'Fixed data'!$G$10</f>
        <v>2.0687416615620843E-2</v>
      </c>
      <c r="AU71" s="34">
        <f>AU92*'Fixed data'!$G$10</f>
        <v>2.0687416615620843E-2</v>
      </c>
      <c r="AV71" s="34">
        <f>AV92*'Fixed data'!$G$10</f>
        <v>2.0687416615620843E-2</v>
      </c>
      <c r="AW71" s="34">
        <f>AW92*'Fixed data'!$G$10</f>
        <v>2.0687416615620843E-2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1.2044604846746729</v>
      </c>
      <c r="G76" s="53">
        <f t="shared" si="10"/>
        <v>2.4467446378384374</v>
      </c>
      <c r="H76" s="53">
        <f t="shared" si="10"/>
        <v>3.364272865355816</v>
      </c>
      <c r="I76" s="53">
        <f t="shared" si="10"/>
        <v>4.1669639767197229</v>
      </c>
      <c r="J76" s="53">
        <f t="shared" si="10"/>
        <v>4.8732869493792954</v>
      </c>
      <c r="K76" s="53">
        <f t="shared" si="10"/>
        <v>5.5557903122539241</v>
      </c>
      <c r="L76" s="53">
        <f t="shared" si="10"/>
        <v>6.227201396637148</v>
      </c>
      <c r="M76" s="53">
        <f t="shared" si="10"/>
        <v>6.9756727373843219</v>
      </c>
      <c r="N76" s="53">
        <f t="shared" si="10"/>
        <v>7.3480992543895178</v>
      </c>
      <c r="O76" s="53">
        <f t="shared" si="10"/>
        <v>7.7030070829719541</v>
      </c>
      <c r="P76" s="53">
        <f t="shared" si="10"/>
        <v>8.0373791232606013</v>
      </c>
      <c r="Q76" s="53">
        <f t="shared" si="10"/>
        <v>8.3533082945142105</v>
      </c>
      <c r="R76" s="53">
        <f t="shared" si="10"/>
        <v>8.6500236153143</v>
      </c>
      <c r="S76" s="53">
        <f t="shared" si="10"/>
        <v>8.9256726727184805</v>
      </c>
      <c r="T76" s="53">
        <f t="shared" si="10"/>
        <v>9.1778628295251785</v>
      </c>
      <c r="U76" s="53">
        <f t="shared" si="10"/>
        <v>9.3995865288860649</v>
      </c>
      <c r="V76" s="53">
        <f t="shared" si="10"/>
        <v>9.5935664796478406</v>
      </c>
      <c r="W76" s="53">
        <f t="shared" si="10"/>
        <v>9.7565721767330267</v>
      </c>
      <c r="X76" s="53">
        <f t="shared" si="10"/>
        <v>9.8915529414777925</v>
      </c>
      <c r="Y76" s="53">
        <f t="shared" si="10"/>
        <v>9.9957775677883625</v>
      </c>
      <c r="Z76" s="53">
        <f t="shared" si="10"/>
        <v>10.070051938011018</v>
      </c>
      <c r="AA76" s="53">
        <f t="shared" si="10"/>
        <v>10.118888541891504</v>
      </c>
      <c r="AB76" s="53">
        <f t="shared" si="10"/>
        <v>10.143254699835925</v>
      </c>
      <c r="AC76" s="53">
        <f t="shared" si="10"/>
        <v>10.154528353217124</v>
      </c>
      <c r="AD76" s="53">
        <f t="shared" si="10"/>
        <v>10.158999821071658</v>
      </c>
      <c r="AE76" s="53">
        <f t="shared" si="10"/>
        <v>10.161190837798804</v>
      </c>
      <c r="AF76" s="53">
        <f t="shared" si="10"/>
        <v>10.162797009710211</v>
      </c>
      <c r="AG76" s="53">
        <f t="shared" si="10"/>
        <v>10.164141239330547</v>
      </c>
      <c r="AH76" s="53">
        <f t="shared" si="10"/>
        <v>10.165485468950886</v>
      </c>
      <c r="AI76" s="53">
        <f t="shared" si="10"/>
        <v>10.166637665768317</v>
      </c>
      <c r="AJ76" s="53">
        <f t="shared" si="10"/>
        <v>10.167981895388653</v>
      </c>
      <c r="AK76" s="53">
        <f t="shared" si="10"/>
        <v>10.16932612500899</v>
      </c>
      <c r="AL76" s="53">
        <f t="shared" si="10"/>
        <v>10.170670354629328</v>
      </c>
      <c r="AM76" s="53">
        <f t="shared" si="10"/>
        <v>10.172014584249665</v>
      </c>
      <c r="AN76" s="53">
        <f t="shared" si="10"/>
        <v>10.173550846672907</v>
      </c>
      <c r="AO76" s="53">
        <f t="shared" si="10"/>
        <v>10.174895076293243</v>
      </c>
      <c r="AP76" s="53">
        <f t="shared" si="10"/>
        <v>10.176239305913581</v>
      </c>
      <c r="AQ76" s="53">
        <f t="shared" si="10"/>
        <v>10.177583535533918</v>
      </c>
      <c r="AR76" s="53">
        <f t="shared" si="10"/>
        <v>10.178927765154254</v>
      </c>
      <c r="AS76" s="53">
        <f t="shared" si="10"/>
        <v>10.180464027577496</v>
      </c>
      <c r="AT76" s="53">
        <f t="shared" si="10"/>
        <v>10.181616224394928</v>
      </c>
      <c r="AU76" s="53">
        <f t="shared" si="10"/>
        <v>10.182960454015266</v>
      </c>
      <c r="AV76" s="53">
        <f t="shared" si="10"/>
        <v>10.184304683635602</v>
      </c>
      <c r="AW76" s="53">
        <f t="shared" si="10"/>
        <v>10.185456880453033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-0.24446065159999997</v>
      </c>
      <c r="F77" s="54">
        <f>IF('Fixed data'!$G$19=FALSE,F64+F76,F64)</f>
        <v>0.98356247355432003</v>
      </c>
      <c r="G77" s="54">
        <f>IF('Fixed data'!$G$19=FALSE,G64+G76,G64)</f>
        <v>2.2711134609071251</v>
      </c>
      <c r="H77" s="54">
        <f>IF('Fixed data'!$G$19=FALSE,H64+H76,H64)</f>
        <v>3.2339579344235476</v>
      </c>
      <c r="I77" s="54">
        <f>IF('Fixed data'!$G$19=FALSE,I64+I76,I64)</f>
        <v>4.0916294249514298</v>
      </c>
      <c r="J77" s="54">
        <f>IF('Fixed data'!$G$19=FALSE,J64+J76,J64)</f>
        <v>4.8621874968442746</v>
      </c>
      <c r="K77" s="54">
        <f>IF('Fixed data'!$G$19=FALSE,K64+K76,K64)</f>
        <v>5.619918308866362</v>
      </c>
      <c r="L77" s="54">
        <f>IF('Fixed data'!$G$19=FALSE,L64+L76,L64)</f>
        <v>6.3770567135455698</v>
      </c>
      <c r="M77" s="54">
        <f>IF('Fixed data'!$G$19=FALSE,M64+M76,M64)</f>
        <v>7.4519179038450485</v>
      </c>
      <c r="N77" s="54">
        <f>IF('Fixed data'!$G$19=FALSE,N64+N76,N64)</f>
        <v>7.9690712871308493</v>
      </c>
      <c r="O77" s="54">
        <f>IF('Fixed data'!$G$19=FALSE,O64+O76,O64)</f>
        <v>8.4721665488919466</v>
      </c>
      <c r="P77" s="54">
        <f>IF('Fixed data'!$G$19=FALSE,P64+P76,P64)</f>
        <v>8.9576562811395384</v>
      </c>
      <c r="Q77" s="54">
        <f>IF('Fixed data'!$G$19=FALSE,Q64+Q76,Q64)</f>
        <v>9.4271640057079384</v>
      </c>
      <c r="R77" s="54">
        <f>IF('Fixed data'!$G$19=FALSE,R64+R76,R64)</f>
        <v>9.8794489021549285</v>
      </c>
      <c r="S77" s="54">
        <f>IF('Fixed data'!$G$19=FALSE,S64+S76,S64)</f>
        <v>10.312119530504324</v>
      </c>
      <c r="T77" s="54">
        <f>IF('Fixed data'!$G$19=FALSE,T64+T76,T64)</f>
        <v>10.722217788109594</v>
      </c>
      <c r="U77" s="54">
        <f>IF('Fixed data'!$G$19=FALSE,U64+U76,U64)</f>
        <v>11.101827158554968</v>
      </c>
      <c r="V77" s="54">
        <f>IF('Fixed data'!$G$19=FALSE,V64+V76,V64)</f>
        <v>11.453256803370637</v>
      </c>
      <c r="W77" s="54">
        <f>IF('Fixed data'!$G$19=FALSE,W64+W76,W64)</f>
        <v>11.772463440766996</v>
      </c>
      <c r="X77" s="54">
        <f>IF('Fixed data'!$G$19=FALSE,X64+X76,X64)</f>
        <v>12.061936029703114</v>
      </c>
      <c r="Y77" s="54">
        <f>IF('Fixed data'!$G$19=FALSE,Y64+Y76,Y64)</f>
        <v>12.318330757186548</v>
      </c>
      <c r="Z77" s="54">
        <f>IF('Fixed data'!$G$19=FALSE,Z64+Z76,Z64)</f>
        <v>12.541938749262052</v>
      </c>
      <c r="AA77" s="54">
        <f>IF('Fixed data'!$G$19=FALSE,AA64+AA76,AA64)</f>
        <v>12.736999433950174</v>
      </c>
      <c r="AB77" s="54">
        <f>IF('Fixed data'!$G$19=FALSE,AB64+AB76,AB64)</f>
        <v>12.904079932790598</v>
      </c>
      <c r="AC77" s="54">
        <f>IF('Fixed data'!$G$19=FALSE,AC64+AC76,AC64)</f>
        <v>13.054918719254516</v>
      </c>
      <c r="AD77" s="54">
        <f>IF('Fixed data'!$G$19=FALSE,AD64+AD76,AD64)</f>
        <v>13.196003352115103</v>
      </c>
      <c r="AE77" s="54">
        <f>IF('Fixed data'!$G$19=FALSE,AE64+AE76,AE64)</f>
        <v>13.332030471517433</v>
      </c>
      <c r="AF77" s="54">
        <f>IF('Fixed data'!$G$19=FALSE,AF64+AF76,AF64)</f>
        <v>13.464774226623639</v>
      </c>
      <c r="AG77" s="54">
        <f>IF('Fixed data'!$G$19=FALSE,AG64+AG76,AG64)</f>
        <v>13.594570403957665</v>
      </c>
      <c r="AH77" s="54">
        <f>IF('Fixed data'!$G$19=FALSE,AH64+AH76,AH64)</f>
        <v>13.721692085314228</v>
      </c>
      <c r="AI77" s="54">
        <f>IF('Fixed data'!$G$19=FALSE,AI64+AI76,AI64)</f>
        <v>13.845947237890417</v>
      </c>
      <c r="AJ77" s="54">
        <f>IF('Fixed data'!$G$19=FALSE,AJ64+AJ76,AJ64)</f>
        <v>13.913684587755599</v>
      </c>
      <c r="AK77" s="54">
        <f>IF('Fixed data'!$G$19=FALSE,AK64+AK76,AK64)</f>
        <v>13.98142193762078</v>
      </c>
      <c r="AL77" s="54">
        <f>IF('Fixed data'!$G$19=FALSE,AL64+AL76,AL64)</f>
        <v>14.049159287485962</v>
      </c>
      <c r="AM77" s="54">
        <f>IF('Fixed data'!$G$19=FALSE,AM64+AM76,AM64)</f>
        <v>14.116896637351143</v>
      </c>
      <c r="AN77" s="54">
        <f>IF('Fixed data'!$G$19=FALSE,AN64+AN76,AN64)</f>
        <v>14.184826020019228</v>
      </c>
      <c r="AO77" s="54">
        <f>IF('Fixed data'!$G$19=FALSE,AO64+AO76,AO64)</f>
        <v>14.25256336988441</v>
      </c>
      <c r="AP77" s="54">
        <f>IF('Fixed data'!$G$19=FALSE,AP64+AP76,AP64)</f>
        <v>14.320300719749591</v>
      </c>
      <c r="AQ77" s="54">
        <f>IF('Fixed data'!$G$19=FALSE,AQ64+AQ76,AQ64)</f>
        <v>14.388038069614772</v>
      </c>
      <c r="AR77" s="54">
        <f>IF('Fixed data'!$G$19=FALSE,AR64+AR76,AR64)</f>
        <v>14.455775419479952</v>
      </c>
      <c r="AS77" s="54">
        <f>IF('Fixed data'!$G$19=FALSE,AS64+AS76,AS64)</f>
        <v>14.523704802148039</v>
      </c>
      <c r="AT77" s="54">
        <f>IF('Fixed data'!$G$19=FALSE,AT64+AT76,AT64)</f>
        <v>14.591250119210313</v>
      </c>
      <c r="AU77" s="54">
        <f>IF('Fixed data'!$G$19=FALSE,AU64+AU76,AU64)</f>
        <v>14.658987469075495</v>
      </c>
      <c r="AV77" s="54">
        <f>IF('Fixed data'!$G$19=FALSE,AV64+AV76,AV64)</f>
        <v>14.726724818940676</v>
      </c>
      <c r="AW77" s="54">
        <f>IF('Fixed data'!$G$19=FALSE,AW64+AW76,AW64)</f>
        <v>14.79427013600295</v>
      </c>
      <c r="AX77" s="54">
        <f>IF('Fixed data'!$G$19=FALSE,AX64+AX76,AX64)</f>
        <v>3.9920886066434766</v>
      </c>
      <c r="AY77" s="54">
        <f>IF('Fixed data'!$G$19=FALSE,AY64+AY76,AY64)</f>
        <v>3.9574665045334494</v>
      </c>
      <c r="AZ77" s="54">
        <f>IF('Fixed data'!$G$19=FALSE,AZ64+AZ76,AZ64)</f>
        <v>3.9150870645946148</v>
      </c>
      <c r="BA77" s="54">
        <f>IF('Fixed data'!$G$19=FALSE,BA64+BA76,BA64)</f>
        <v>3.8653817288001262</v>
      </c>
      <c r="BB77" s="54">
        <f>IF('Fixed data'!$G$19=FALSE,BB64+BB76,BB64)</f>
        <v>3.8104393197361341</v>
      </c>
      <c r="BC77" s="54">
        <f>IF('Fixed data'!$G$19=FALSE,BC64+BC76,BC64)</f>
        <v>3.7510263981754832</v>
      </c>
      <c r="BD77" s="54">
        <f>IF('Fixed data'!$G$19=FALSE,BD64+BD76,BD64)</f>
        <v>3.6877635532690234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-0.23619386628019323</v>
      </c>
      <c r="F80" s="55">
        <f t="shared" ref="F80:BD80" si="11">F77*F78</f>
        <v>0.91816609354180512</v>
      </c>
      <c r="G80" s="55">
        <f t="shared" si="11"/>
        <v>2.0484142198096387</v>
      </c>
      <c r="H80" s="55">
        <f t="shared" si="11"/>
        <v>2.8182075066575298</v>
      </c>
      <c r="I80" s="55">
        <f t="shared" si="11"/>
        <v>3.4450421845378774</v>
      </c>
      <c r="J80" s="55">
        <f t="shared" si="11"/>
        <v>3.9553926614279171</v>
      </c>
      <c r="K80" s="55">
        <f t="shared" si="11"/>
        <v>4.4172049905504558</v>
      </c>
      <c r="L80" s="55">
        <f t="shared" si="11"/>
        <v>4.8428105629129297</v>
      </c>
      <c r="M80" s="55">
        <f t="shared" si="11"/>
        <v>5.467702968265419</v>
      </c>
      <c r="N80" s="55">
        <f t="shared" si="11"/>
        <v>5.6494245632414088</v>
      </c>
      <c r="O80" s="55">
        <f t="shared" si="11"/>
        <v>5.8029741636638583</v>
      </c>
      <c r="P80" s="55">
        <f t="shared" si="11"/>
        <v>5.9280273186728571</v>
      </c>
      <c r="Q80" s="55">
        <f t="shared" si="11"/>
        <v>6.0277678156617958</v>
      </c>
      <c r="R80" s="55">
        <f t="shared" si="11"/>
        <v>6.1033436297201833</v>
      </c>
      <c r="S80" s="55">
        <f t="shared" si="11"/>
        <v>6.1552074058956592</v>
      </c>
      <c r="T80" s="55">
        <f t="shared" si="11"/>
        <v>6.1835663850962552</v>
      </c>
      <c r="U80" s="55">
        <f t="shared" si="11"/>
        <v>6.1859800513762631</v>
      </c>
      <c r="V80" s="55">
        <f t="shared" si="11"/>
        <v>6.1659883842250292</v>
      </c>
      <c r="W80" s="55">
        <f t="shared" si="11"/>
        <v>6.123513848585274</v>
      </c>
      <c r="X80" s="55">
        <f t="shared" si="11"/>
        <v>6.0619175487259787</v>
      </c>
      <c r="Y80" s="55">
        <f t="shared" si="11"/>
        <v>5.9814229871568214</v>
      </c>
      <c r="Z80" s="55">
        <f t="shared" si="11"/>
        <v>5.8840584751202831</v>
      </c>
      <c r="AA80" s="55">
        <f t="shared" si="11"/>
        <v>5.7734988583356781</v>
      </c>
      <c r="AB80" s="55">
        <f t="shared" si="11"/>
        <v>5.6514338629097081</v>
      </c>
      <c r="AC80" s="55">
        <f t="shared" si="11"/>
        <v>5.5241495512169676</v>
      </c>
      <c r="AD80" s="55">
        <f t="shared" si="11"/>
        <v>5.3950232742455899</v>
      </c>
      <c r="AE80" s="55">
        <f t="shared" si="11"/>
        <v>5.2663152511175069</v>
      </c>
      <c r="AF80" s="55">
        <f t="shared" si="11"/>
        <v>5.1388895260626475</v>
      </c>
      <c r="AG80" s="55">
        <f t="shared" si="11"/>
        <v>5.0129727541151468</v>
      </c>
      <c r="AH80" s="55">
        <f t="shared" si="11"/>
        <v>4.8887426469299449</v>
      </c>
      <c r="AI80" s="55">
        <f t="shared" si="11"/>
        <v>5.5382009077346543</v>
      </c>
      <c r="AJ80" s="55">
        <f t="shared" si="11"/>
        <v>5.4031990067262194</v>
      </c>
      <c r="AK80" s="55">
        <f t="shared" si="11"/>
        <v>5.2713630371584097</v>
      </c>
      <c r="AL80" s="55">
        <f t="shared" si="11"/>
        <v>5.1426231028561649</v>
      </c>
      <c r="AM80" s="55">
        <f t="shared" si="11"/>
        <v>5.0169106934916465</v>
      </c>
      <c r="AN80" s="55">
        <f t="shared" si="11"/>
        <v>4.8942249206944242</v>
      </c>
      <c r="AO80" s="55">
        <f t="shared" si="11"/>
        <v>4.7743655366847788</v>
      </c>
      <c r="AP80" s="55">
        <f t="shared" si="11"/>
        <v>4.6573363039647653</v>
      </c>
      <c r="AQ80" s="55">
        <f t="shared" si="11"/>
        <v>4.5430740404209971</v>
      </c>
      <c r="AR80" s="55">
        <f t="shared" si="11"/>
        <v>4.4315168435314263</v>
      </c>
      <c r="AS80" s="55">
        <f t="shared" si="11"/>
        <v>4.3226612237649222</v>
      </c>
      <c r="AT80" s="55">
        <f t="shared" si="11"/>
        <v>4.2162763120798807</v>
      </c>
      <c r="AU80" s="55">
        <f t="shared" si="11"/>
        <v>4.1124753826551421</v>
      </c>
      <c r="AV80" s="55">
        <f t="shared" si="11"/>
        <v>4.0111442889902094</v>
      </c>
      <c r="AW80" s="55">
        <f t="shared" si="11"/>
        <v>3.9121764343655023</v>
      </c>
      <c r="AX80" s="55">
        <f t="shared" si="11"/>
        <v>1.0249149680455476</v>
      </c>
      <c r="AY80" s="55">
        <f t="shared" si="11"/>
        <v>0.98643321335950873</v>
      </c>
      <c r="AZ80" s="55">
        <f t="shared" si="11"/>
        <v>0.94744637524264097</v>
      </c>
      <c r="BA80" s="55">
        <f t="shared" si="11"/>
        <v>0.90817256658214562</v>
      </c>
      <c r="BB80" s="55">
        <f t="shared" si="11"/>
        <v>0.86918818594106617</v>
      </c>
      <c r="BC80" s="55">
        <f t="shared" si="11"/>
        <v>0.83071425039037716</v>
      </c>
      <c r="BD80" s="55">
        <f t="shared" si="11"/>
        <v>0.7929163682640058</v>
      </c>
    </row>
    <row r="81" spans="1:56" x14ac:dyDescent="0.3">
      <c r="A81" s="74"/>
      <c r="B81" s="15" t="s">
        <v>18</v>
      </c>
      <c r="C81" s="15"/>
      <c r="D81" s="14" t="s">
        <v>40</v>
      </c>
      <c r="E81" s="56">
        <f>+E80</f>
        <v>-0.23619386628019323</v>
      </c>
      <c r="F81" s="56">
        <f t="shared" ref="F81:BD81" si="12">+E81+F80</f>
        <v>0.68197222726161189</v>
      </c>
      <c r="G81" s="56">
        <f t="shared" si="12"/>
        <v>2.7303864470712504</v>
      </c>
      <c r="H81" s="56">
        <f t="shared" si="12"/>
        <v>5.5485939537287798</v>
      </c>
      <c r="I81" s="56">
        <f t="shared" si="12"/>
        <v>8.9936361382666572</v>
      </c>
      <c r="J81" s="56">
        <f t="shared" si="12"/>
        <v>12.949028799694574</v>
      </c>
      <c r="K81" s="56">
        <f t="shared" si="12"/>
        <v>17.36623379024503</v>
      </c>
      <c r="L81" s="56">
        <f t="shared" si="12"/>
        <v>22.20904435315796</v>
      </c>
      <c r="M81" s="56">
        <f t="shared" si="12"/>
        <v>27.676747321423377</v>
      </c>
      <c r="N81" s="56">
        <f t="shared" si="12"/>
        <v>33.326171884664788</v>
      </c>
      <c r="O81" s="56">
        <f t="shared" si="12"/>
        <v>39.12914604832865</v>
      </c>
      <c r="P81" s="56">
        <f t="shared" si="12"/>
        <v>45.057173367001511</v>
      </c>
      <c r="Q81" s="56">
        <f t="shared" si="12"/>
        <v>51.084941182663307</v>
      </c>
      <c r="R81" s="56">
        <f t="shared" si="12"/>
        <v>57.188284812383493</v>
      </c>
      <c r="S81" s="56">
        <f t="shared" si="12"/>
        <v>63.343492218279152</v>
      </c>
      <c r="T81" s="56">
        <f t="shared" si="12"/>
        <v>69.527058603375409</v>
      </c>
      <c r="U81" s="56">
        <f t="shared" si="12"/>
        <v>75.713038654751671</v>
      </c>
      <c r="V81" s="56">
        <f t="shared" si="12"/>
        <v>81.879027038976702</v>
      </c>
      <c r="W81" s="56">
        <f t="shared" si="12"/>
        <v>88.002540887561977</v>
      </c>
      <c r="X81" s="56">
        <f t="shared" si="12"/>
        <v>94.06445843628795</v>
      </c>
      <c r="Y81" s="56">
        <f t="shared" si="12"/>
        <v>100.04588142344477</v>
      </c>
      <c r="Z81" s="56">
        <f t="shared" si="12"/>
        <v>105.92993989856505</v>
      </c>
      <c r="AA81" s="56">
        <f t="shared" si="12"/>
        <v>111.70343875690074</v>
      </c>
      <c r="AB81" s="56">
        <f t="shared" si="12"/>
        <v>117.35487261981045</v>
      </c>
      <c r="AC81" s="56">
        <f t="shared" si="12"/>
        <v>122.87902217102742</v>
      </c>
      <c r="AD81" s="56">
        <f t="shared" si="12"/>
        <v>128.274045445273</v>
      </c>
      <c r="AE81" s="56">
        <f t="shared" si="12"/>
        <v>133.54036069639051</v>
      </c>
      <c r="AF81" s="56">
        <f t="shared" si="12"/>
        <v>138.67925022245316</v>
      </c>
      <c r="AG81" s="56">
        <f t="shared" si="12"/>
        <v>143.6922229765683</v>
      </c>
      <c r="AH81" s="56">
        <f t="shared" si="12"/>
        <v>148.58096562349826</v>
      </c>
      <c r="AI81" s="56">
        <f t="shared" si="12"/>
        <v>154.11916653123291</v>
      </c>
      <c r="AJ81" s="56">
        <f t="shared" si="12"/>
        <v>159.52236553795913</v>
      </c>
      <c r="AK81" s="56">
        <f t="shared" si="12"/>
        <v>164.79372857511754</v>
      </c>
      <c r="AL81" s="56">
        <f t="shared" si="12"/>
        <v>169.9363516779737</v>
      </c>
      <c r="AM81" s="56">
        <f t="shared" si="12"/>
        <v>174.95326237146534</v>
      </c>
      <c r="AN81" s="56">
        <f t="shared" si="12"/>
        <v>179.84748729215977</v>
      </c>
      <c r="AO81" s="56">
        <f t="shared" si="12"/>
        <v>184.62185282884454</v>
      </c>
      <c r="AP81" s="56">
        <f t="shared" si="12"/>
        <v>189.27918913280931</v>
      </c>
      <c r="AQ81" s="56">
        <f t="shared" si="12"/>
        <v>193.82226317323031</v>
      </c>
      <c r="AR81" s="56">
        <f t="shared" si="12"/>
        <v>198.25378001676174</v>
      </c>
      <c r="AS81" s="56">
        <f t="shared" si="12"/>
        <v>202.57644124052666</v>
      </c>
      <c r="AT81" s="56">
        <f t="shared" si="12"/>
        <v>206.79271755260655</v>
      </c>
      <c r="AU81" s="56">
        <f t="shared" si="12"/>
        <v>210.90519293526168</v>
      </c>
      <c r="AV81" s="56">
        <f t="shared" si="12"/>
        <v>214.91633722425189</v>
      </c>
      <c r="AW81" s="56">
        <f t="shared" si="12"/>
        <v>218.8285136586174</v>
      </c>
      <c r="AX81" s="56">
        <f t="shared" si="12"/>
        <v>219.85342862666295</v>
      </c>
      <c r="AY81" s="56">
        <f t="shared" si="12"/>
        <v>220.83986184002245</v>
      </c>
      <c r="AZ81" s="56">
        <f t="shared" si="12"/>
        <v>221.78730821526509</v>
      </c>
      <c r="BA81" s="56">
        <f t="shared" si="12"/>
        <v>222.69548078184724</v>
      </c>
      <c r="BB81" s="56">
        <f t="shared" si="12"/>
        <v>223.56466896778829</v>
      </c>
      <c r="BC81" s="56">
        <f t="shared" si="12"/>
        <v>224.39538321817867</v>
      </c>
      <c r="BD81" s="56">
        <f t="shared" si="12"/>
        <v>225.18829958644267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47266.306927980535</v>
      </c>
      <c r="G88" s="43">
        <f>'Option 1'!G88</f>
        <v>96044.092591643974</v>
      </c>
      <c r="H88" s="43">
        <f>'Option 1'!H88</f>
        <v>132076.82589562866</v>
      </c>
      <c r="I88" s="43">
        <f>'Option 1'!I88</f>
        <v>163593.33438555407</v>
      </c>
      <c r="J88" s="43">
        <f>'Option 1'!J88</f>
        <v>191293.9327918482</v>
      </c>
      <c r="K88" s="43">
        <f>'Option 1'!K88</f>
        <v>218059.24559196312</v>
      </c>
      <c r="L88" s="43">
        <f>'Option 1'!L88</f>
        <v>244380.9604702355</v>
      </c>
      <c r="M88" s="43">
        <f>'Option 1'!M88</f>
        <v>273720.79378604557</v>
      </c>
      <c r="N88" s="43">
        <f>'Option 1'!N88</f>
        <v>288298.93848862412</v>
      </c>
      <c r="O88" s="43">
        <f>'Option 1'!O88</f>
        <v>302185.5455083815</v>
      </c>
      <c r="P88" s="43">
        <f>'Option 1'!P88</f>
        <v>315262.28193276201</v>
      </c>
      <c r="Q88" s="43">
        <f>'Option 1'!Q88</f>
        <v>327612.63843354362</v>
      </c>
      <c r="R88" s="43">
        <f>'Option 1'!R88</f>
        <v>339206.71301484108</v>
      </c>
      <c r="S88" s="43">
        <f>'Option 1'!S88</f>
        <v>349972.19675764249</v>
      </c>
      <c r="T88" s="43">
        <f>'Option 1'!T88</f>
        <v>359824.49398743105</v>
      </c>
      <c r="U88" s="43">
        <f>'Option 1'!U88</f>
        <v>368468.42920355982</v>
      </c>
      <c r="V88" s="43">
        <f>'Option 1'!V88</f>
        <v>376022.27442253416</v>
      </c>
      <c r="W88" s="43">
        <f>'Option 1'!W88</f>
        <v>382360.51422399451</v>
      </c>
      <c r="X88" s="43">
        <f>'Option 1'!X88</f>
        <v>387599.69497993321</v>
      </c>
      <c r="Y88" s="43">
        <f>'Option 1'!Y88</f>
        <v>391632.03266086068</v>
      </c>
      <c r="Z88" s="43">
        <f>'Option 1'!Z88</f>
        <v>394497.38114053058</v>
      </c>
      <c r="AA88" s="43">
        <f>'Option 1'!AA88</f>
        <v>396358.27995157614</v>
      </c>
      <c r="AB88" s="43">
        <f>'Option 1'!AB88</f>
        <v>397260.4746136099</v>
      </c>
      <c r="AC88" s="43">
        <f>'Option 1'!AC88</f>
        <v>397649.63683776866</v>
      </c>
      <c r="AD88" s="43">
        <f>'Option 1'!AD88</f>
        <v>397772.20116190333</v>
      </c>
      <c r="AE88" s="43">
        <f>'Option 1'!AE88</f>
        <v>397805.41189384589</v>
      </c>
      <c r="AF88" s="43">
        <f>'Option 1'!AF88</f>
        <v>397815.68159064831</v>
      </c>
      <c r="AG88" s="43">
        <f>'Option 1'!AG88</f>
        <v>397815.68159064831</v>
      </c>
      <c r="AH88" s="43">
        <f>'Option 1'!AH88</f>
        <v>397815.68159064831</v>
      </c>
      <c r="AI88" s="43">
        <f>'Option 1'!AI88</f>
        <v>397815.68159064831</v>
      </c>
      <c r="AJ88" s="43">
        <f>'Option 1'!AJ88</f>
        <v>397815.68159064831</v>
      </c>
      <c r="AK88" s="43">
        <f>'Option 1'!AK88</f>
        <v>397815.68159064831</v>
      </c>
      <c r="AL88" s="43">
        <f>'Option 1'!AL88</f>
        <v>397815.68159064831</v>
      </c>
      <c r="AM88" s="43">
        <f>'Option 1'!AM88</f>
        <v>397815.68159064831</v>
      </c>
      <c r="AN88" s="43">
        <f>'Option 1'!AN88</f>
        <v>397815.68159064831</v>
      </c>
      <c r="AO88" s="43">
        <f>'Option 1'!AO88</f>
        <v>397815.68159064831</v>
      </c>
      <c r="AP88" s="43">
        <f>'Option 1'!AP88</f>
        <v>397815.68159064831</v>
      </c>
      <c r="AQ88" s="43">
        <f>'Option 1'!AQ88</f>
        <v>397815.68159064831</v>
      </c>
      <c r="AR88" s="43">
        <f>'Option 1'!AR88</f>
        <v>397815.68159064831</v>
      </c>
      <c r="AS88" s="43">
        <f>'Option 1'!AS88</f>
        <v>397815.68159064831</v>
      </c>
      <c r="AT88" s="43">
        <f>'Option 1'!AT88</f>
        <v>397815.68159064831</v>
      </c>
      <c r="AU88" s="43">
        <f>'Option 1'!AU88</f>
        <v>397815.68159064831</v>
      </c>
      <c r="AV88" s="43">
        <f>'Option 1'!AV88</f>
        <v>397815.68159064831</v>
      </c>
      <c r="AW88" s="43">
        <f>'Option 1'!AW88</f>
        <v>397815.68159064831</v>
      </c>
      <c r="AX88" s="43"/>
      <c r="AY88" s="43"/>
      <c r="AZ88" s="43"/>
      <c r="BA88" s="43"/>
      <c r="BB88" s="43"/>
      <c r="BC88" s="43"/>
      <c r="BD88" s="43"/>
    </row>
    <row r="89" spans="1:56" x14ac:dyDescent="0.3">
      <c r="A89" s="172"/>
      <c r="B89" s="4" t="s">
        <v>214</v>
      </c>
      <c r="D89" s="4" t="s">
        <v>88</v>
      </c>
      <c r="E89" s="43">
        <f>'Option 1'!E89</f>
        <v>0</v>
      </c>
      <c r="F89" s="43">
        <f>'Option 1'!F89</f>
        <v>1230135.6669990243</v>
      </c>
      <c r="G89" s="43">
        <f>'Option 1'!G89</f>
        <v>2499576.3644822696</v>
      </c>
      <c r="H89" s="43">
        <f>'Option 1'!H89</f>
        <v>3437285.6994673181</v>
      </c>
      <c r="I89" s="43">
        <f>'Option 1'!I89</f>
        <v>4257471.1690642927</v>
      </c>
      <c r="J89" s="43">
        <f>'Option 1'!J89</f>
        <v>4978351.1215109602</v>
      </c>
      <c r="K89" s="43">
        <f>'Option 1'!K89</f>
        <v>5674889.4460884519</v>
      </c>
      <c r="L89" s="43">
        <f>'Option 1'!L89</f>
        <v>6359879.386103373</v>
      </c>
      <c r="M89" s="43">
        <f>'Option 1'!M89</f>
        <v>7123416.2594525702</v>
      </c>
      <c r="N89" s="43">
        <f>'Option 1'!N89</f>
        <v>7502796.7568870466</v>
      </c>
      <c r="O89" s="43">
        <f>'Option 1'!O89</f>
        <v>7864180.5472727921</v>
      </c>
      <c r="P89" s="43">
        <f>'Option 1'!P89</f>
        <v>8204487.3938215263</v>
      </c>
      <c r="Q89" s="43">
        <f>'Option 1'!Q89</f>
        <v>8525891.871761227</v>
      </c>
      <c r="R89" s="43">
        <f>'Option 1'!R89</f>
        <v>8827615.2367012668</v>
      </c>
      <c r="S89" s="43">
        <f>'Option 1'!S89</f>
        <v>9107775.0551299639</v>
      </c>
      <c r="T89" s="43">
        <f>'Option 1'!T89</f>
        <v>9364170.1820982974</v>
      </c>
      <c r="U89" s="43">
        <f>'Option 1'!U89</f>
        <v>9589118.1833475064</v>
      </c>
      <c r="V89" s="43">
        <f>'Option 1'!V89</f>
        <v>9785697.8309312407</v>
      </c>
      <c r="W89" s="43">
        <f>'Option 1'!W89</f>
        <v>9950643.3992593717</v>
      </c>
      <c r="X89" s="43">
        <f>'Option 1'!X89</f>
        <v>10086987.379544204</v>
      </c>
      <c r="Y89" s="43">
        <f>'Option 1'!Y89</f>
        <v>10191924.461970154</v>
      </c>
      <c r="Z89" s="43">
        <f>'Option 1'!Z89</f>
        <v>10266492.345533721</v>
      </c>
      <c r="AA89" s="43">
        <f>'Option 1'!AA89</f>
        <v>10314920.465449646</v>
      </c>
      <c r="AB89" s="43">
        <f>'Option 1'!AB89</f>
        <v>10338399.439460428</v>
      </c>
      <c r="AC89" s="43">
        <f>'Option 1'!AC89</f>
        <v>10348527.135874631</v>
      </c>
      <c r="AD89" s="43">
        <f>'Option 1'!AD89</f>
        <v>10351716.702636687</v>
      </c>
      <c r="AE89" s="43">
        <f>'Option 1'!AE89</f>
        <v>10352580.929245114</v>
      </c>
      <c r="AF89" s="43">
        <f>'Option 1'!AF89</f>
        <v>10352848.176977491</v>
      </c>
      <c r="AG89" s="43">
        <f>'Option 1'!AG89</f>
        <v>10352848.176977491</v>
      </c>
      <c r="AH89" s="43">
        <f>'Option 1'!AH89</f>
        <v>10352848.176977491</v>
      </c>
      <c r="AI89" s="43">
        <f>'Option 1'!AI89</f>
        <v>10352848.176977491</v>
      </c>
      <c r="AJ89" s="43">
        <f>'Option 1'!AJ89</f>
        <v>10352848.176977491</v>
      </c>
      <c r="AK89" s="43">
        <f>'Option 1'!AK89</f>
        <v>10352848.176977491</v>
      </c>
      <c r="AL89" s="43">
        <f>'Option 1'!AL89</f>
        <v>10352848.176977491</v>
      </c>
      <c r="AM89" s="43">
        <f>'Option 1'!AM89</f>
        <v>10352848.176977491</v>
      </c>
      <c r="AN89" s="43">
        <f>'Option 1'!AN89</f>
        <v>10352848.176977491</v>
      </c>
      <c r="AO89" s="43">
        <f>'Option 1'!AO89</f>
        <v>10352848.176977491</v>
      </c>
      <c r="AP89" s="43">
        <f>'Option 1'!AP89</f>
        <v>10352848.176977491</v>
      </c>
      <c r="AQ89" s="43">
        <f>'Option 1'!AQ89</f>
        <v>10352848.176977491</v>
      </c>
      <c r="AR89" s="43">
        <f>'Option 1'!AR89</f>
        <v>10352848.176977491</v>
      </c>
      <c r="AS89" s="43">
        <f>'Option 1'!AS89</f>
        <v>10352848.176977491</v>
      </c>
      <c r="AT89" s="43">
        <f>'Option 1'!AT89</f>
        <v>10352848.176977491</v>
      </c>
      <c r="AU89" s="43">
        <f>'Option 1'!AU89</f>
        <v>10352848.176977491</v>
      </c>
      <c r="AV89" s="43">
        <f>'Option 1'!AV89</f>
        <v>10352848.176977491</v>
      </c>
      <c r="AW89" s="43">
        <f>'Option 1'!AW89</f>
        <v>10352848.176977491</v>
      </c>
      <c r="AX89" s="43"/>
      <c r="AY89" s="43"/>
      <c r="AZ89" s="43"/>
      <c r="BA89" s="43"/>
      <c r="BB89" s="43"/>
      <c r="BC89" s="43"/>
      <c r="BD89" s="43"/>
    </row>
    <row r="90" spans="1:56" ht="16.5" x14ac:dyDescent="0.3">
      <c r="A90" s="172"/>
      <c r="B90" s="4" t="s">
        <v>331</v>
      </c>
      <c r="D90" s="4" t="s">
        <v>89</v>
      </c>
      <c r="E90" s="43">
        <f>'Option 1'!E90</f>
        <v>0</v>
      </c>
      <c r="F90" s="43">
        <f>'Option 1'!F90</f>
        <v>22.225786822118749</v>
      </c>
      <c r="G90" s="43">
        <f>'Option 1'!G90</f>
        <v>43.761883716309285</v>
      </c>
      <c r="H90" s="43">
        <f>'Option 1'!H90</f>
        <v>59.258543876739246</v>
      </c>
      <c r="I90" s="43">
        <f>'Option 1'!I90</f>
        <v>73.105743651672014</v>
      </c>
      <c r="J90" s="43">
        <f>'Option 1'!J90</f>
        <v>85.719646738637763</v>
      </c>
      <c r="K90" s="43">
        <f>'Option 1'!K90</f>
        <v>97.589302560658879</v>
      </c>
      <c r="L90" s="43">
        <f>'Option 1'!L90</f>
        <v>109.33440783310908</v>
      </c>
      <c r="M90" s="43">
        <f>'Option 1'!M90</f>
        <v>122.39891024746363</v>
      </c>
      <c r="N90" s="43">
        <f>'Option 1'!N90</f>
        <v>128.87315745749805</v>
      </c>
      <c r="O90" s="43">
        <f>'Option 1'!O90</f>
        <v>135.06442616031359</v>
      </c>
      <c r="P90" s="43">
        <f>'Option 1'!P90</f>
        <v>140.92815837128774</v>
      </c>
      <c r="Q90" s="43">
        <f>'Option 1'!Q90</f>
        <v>146.45184928301313</v>
      </c>
      <c r="R90" s="43">
        <f>'Option 1'!R90</f>
        <v>151.62470989622375</v>
      </c>
      <c r="S90" s="43">
        <f>'Option 1'!S90</f>
        <v>156.41778920394728</v>
      </c>
      <c r="T90" s="43">
        <f>'Option 1'!T90</f>
        <v>160.80494226975611</v>
      </c>
      <c r="U90" s="43">
        <f>'Option 1'!U90</f>
        <v>164.67337321401084</v>
      </c>
      <c r="V90" s="43">
        <f>'Option 1'!V90</f>
        <v>168.06771116265952</v>
      </c>
      <c r="W90" s="43">
        <f>'Option 1'!W90</f>
        <v>170.90664811937785</v>
      </c>
      <c r="X90" s="43">
        <f>'Option 1'!X90</f>
        <v>173.22465726056851</v>
      </c>
      <c r="Y90" s="43">
        <f>'Option 1'!Y90</f>
        <v>175.02198612112369</v>
      </c>
      <c r="Z90" s="43">
        <f>'Option 1'!Z90</f>
        <v>176.29973543762497</v>
      </c>
      <c r="AA90" s="43">
        <f>'Option 1'!AA90</f>
        <v>177.12616349054281</v>
      </c>
      <c r="AB90" s="43">
        <f>'Option 1'!AB90</f>
        <v>177.51629958942021</v>
      </c>
      <c r="AC90" s="43">
        <f>'Option 1'!AC90</f>
        <v>177.68031171935036</v>
      </c>
      <c r="AD90" s="43">
        <f>'Option 1'!AD90</f>
        <v>177.73164205456027</v>
      </c>
      <c r="AE90" s="43">
        <f>'Option 1'!AE90</f>
        <v>177.74450619096461</v>
      </c>
      <c r="AF90" s="43">
        <f>'Option 1'!AF90</f>
        <v>177.74856049033701</v>
      </c>
      <c r="AG90" s="43">
        <f>'Option 1'!AG90</f>
        <v>177.74856049033701</v>
      </c>
      <c r="AH90" s="43">
        <f>'Option 1'!AH90</f>
        <v>177.74856049033701</v>
      </c>
      <c r="AI90" s="43">
        <f>'Option 1'!AI90</f>
        <v>177.74856049033701</v>
      </c>
      <c r="AJ90" s="43">
        <f>'Option 1'!AJ90</f>
        <v>177.74856049033701</v>
      </c>
      <c r="AK90" s="43">
        <f>'Option 1'!AK90</f>
        <v>177.74856049033701</v>
      </c>
      <c r="AL90" s="43">
        <f>'Option 1'!AL90</f>
        <v>177.74856049033701</v>
      </c>
      <c r="AM90" s="43">
        <f>'Option 1'!AM90</f>
        <v>177.74856049033701</v>
      </c>
      <c r="AN90" s="43">
        <f>'Option 1'!AN90</f>
        <v>177.74856049033701</v>
      </c>
      <c r="AO90" s="43">
        <f>'Option 1'!AO90</f>
        <v>177.74856049033701</v>
      </c>
      <c r="AP90" s="43">
        <f>'Option 1'!AP90</f>
        <v>177.74856049033701</v>
      </c>
      <c r="AQ90" s="43">
        <f>'Option 1'!AQ90</f>
        <v>177.74856049033701</v>
      </c>
      <c r="AR90" s="43">
        <f>'Option 1'!AR90</f>
        <v>177.74856049033701</v>
      </c>
      <c r="AS90" s="43">
        <f>'Option 1'!AS90</f>
        <v>177.74856049033701</v>
      </c>
      <c r="AT90" s="43">
        <f>'Option 1'!AT90</f>
        <v>177.74856049033701</v>
      </c>
      <c r="AU90" s="43">
        <f>'Option 1'!AU90</f>
        <v>177.74856049033701</v>
      </c>
      <c r="AV90" s="43">
        <f>'Option 1'!AV90</f>
        <v>177.74856049033701</v>
      </c>
      <c r="AW90" s="43">
        <f>'Option 1'!AW90</f>
        <v>177.74856049033701</v>
      </c>
      <c r="AX90" s="37"/>
      <c r="AY90" s="37"/>
      <c r="AZ90" s="37"/>
      <c r="BA90" s="37"/>
      <c r="BB90" s="37"/>
      <c r="BC90" s="37"/>
      <c r="BD90" s="37"/>
    </row>
    <row r="91" spans="1:56" ht="16.5" x14ac:dyDescent="0.3">
      <c r="A91" s="172"/>
      <c r="B91" s="4" t="s">
        <v>332</v>
      </c>
      <c r="D91" s="4" t="s">
        <v>42</v>
      </c>
      <c r="E91" s="43">
        <f>'Option 1'!E91</f>
        <v>0</v>
      </c>
      <c r="F91" s="43">
        <f>'Option 1'!F91</f>
        <v>4.6840536354611391E-3</v>
      </c>
      <c r="G91" s="43">
        <f>'Option 1'!G91</f>
        <v>9.2230141643337288E-3</v>
      </c>
      <c r="H91" s="43">
        <f>'Option 1'!H91</f>
        <v>1.2505308768603677E-2</v>
      </c>
      <c r="I91" s="43">
        <f>'Option 1'!I91</f>
        <v>1.5434637236234176E-2</v>
      </c>
      <c r="J91" s="43">
        <f>'Option 1'!J91</f>
        <v>1.8104288487009901E-2</v>
      </c>
      <c r="K91" s="43">
        <f>'Option 1'!K91</f>
        <v>2.0615027098765296E-2</v>
      </c>
      <c r="L91" s="43">
        <f>'Option 1'!L91</f>
        <v>2.3100111353503681E-2</v>
      </c>
      <c r="M91" s="43">
        <f>'Option 1'!M91</f>
        <v>2.5859523525312181E-2</v>
      </c>
      <c r="N91" s="43">
        <f>'Option 1'!N91</f>
        <v>2.7227280609616194E-2</v>
      </c>
      <c r="O91" s="43">
        <f>'Option 1'!O91</f>
        <v>2.8535700357229677E-2</v>
      </c>
      <c r="P91" s="43">
        <f>'Option 1'!P91</f>
        <v>2.9776008970035048E-2</v>
      </c>
      <c r="Q91" s="43">
        <f>'Option 1'!Q91</f>
        <v>3.0944957801330133E-2</v>
      </c>
      <c r="R91" s="43">
        <f>'Option 1'!R91</f>
        <v>3.2039280609650875E-2</v>
      </c>
      <c r="S91" s="43">
        <f>'Option 1'!S91</f>
        <v>3.305187607514197E-2</v>
      </c>
      <c r="T91" s="43">
        <f>'Option 1'!T91</f>
        <v>3.397838587365852E-2</v>
      </c>
      <c r="U91" s="43">
        <f>'Option 1'!U91</f>
        <v>3.479576485790449E-2</v>
      </c>
      <c r="V91" s="43">
        <f>'Option 1'!V91</f>
        <v>3.551362668097939E-2</v>
      </c>
      <c r="W91" s="43">
        <f>'Option 1'!W91</f>
        <v>3.6113937119788261E-2</v>
      </c>
      <c r="X91" s="43">
        <f>'Option 1'!X91</f>
        <v>3.6603401925237103E-2</v>
      </c>
      <c r="Y91" s="43">
        <f>'Option 1'!Y91</f>
        <v>3.6982782699604339E-2</v>
      </c>
      <c r="Z91" s="43">
        <f>'Option 1'!Z91</f>
        <v>3.7252795420599422E-2</v>
      </c>
      <c r="AA91" s="43">
        <f>'Option 1'!AA91</f>
        <v>3.7426814779668416E-2</v>
      </c>
      <c r="AB91" s="43">
        <f>'Option 1'!AB91</f>
        <v>3.7508906601034814E-2</v>
      </c>
      <c r="AC91" s="43">
        <f>'Option 1'!AC91</f>
        <v>3.7543469675658858E-2</v>
      </c>
      <c r="AD91" s="43">
        <f>'Option 1'!AD91</f>
        <v>3.7554222119293282E-2</v>
      </c>
      <c r="AE91" s="43">
        <f>'Option 1'!AE91</f>
        <v>3.7556916813270863E-2</v>
      </c>
      <c r="AF91" s="43">
        <f>'Option 1'!AF91</f>
        <v>3.7557766093241129E-2</v>
      </c>
      <c r="AG91" s="43">
        <f>'Option 1'!AG91</f>
        <v>3.7557766093241129E-2</v>
      </c>
      <c r="AH91" s="43">
        <f>'Option 1'!AH91</f>
        <v>3.7557766093241129E-2</v>
      </c>
      <c r="AI91" s="43">
        <f>'Option 1'!AI91</f>
        <v>3.7557766093241129E-2</v>
      </c>
      <c r="AJ91" s="43">
        <f>'Option 1'!AJ91</f>
        <v>3.7557766093241129E-2</v>
      </c>
      <c r="AK91" s="43">
        <f>'Option 1'!AK91</f>
        <v>3.7557766093241129E-2</v>
      </c>
      <c r="AL91" s="43">
        <f>'Option 1'!AL91</f>
        <v>3.7557766093241129E-2</v>
      </c>
      <c r="AM91" s="43">
        <f>'Option 1'!AM91</f>
        <v>3.7557766093241129E-2</v>
      </c>
      <c r="AN91" s="43">
        <f>'Option 1'!AN91</f>
        <v>3.7557766093241129E-2</v>
      </c>
      <c r="AO91" s="43">
        <f>'Option 1'!AO91</f>
        <v>3.7557766093241129E-2</v>
      </c>
      <c r="AP91" s="43">
        <f>'Option 1'!AP91</f>
        <v>3.7557766093241129E-2</v>
      </c>
      <c r="AQ91" s="43">
        <f>'Option 1'!AQ91</f>
        <v>3.7557766093241129E-2</v>
      </c>
      <c r="AR91" s="43">
        <f>'Option 1'!AR91</f>
        <v>3.7557766093241129E-2</v>
      </c>
      <c r="AS91" s="43">
        <f>'Option 1'!AS91</f>
        <v>3.7557766093241129E-2</v>
      </c>
      <c r="AT91" s="43">
        <f>'Option 1'!AT91</f>
        <v>3.7557766093241129E-2</v>
      </c>
      <c r="AU91" s="43">
        <f>'Option 1'!AU91</f>
        <v>3.7557766093241129E-2</v>
      </c>
      <c r="AV91" s="43">
        <f>'Option 1'!AV91</f>
        <v>3.7557766093241129E-2</v>
      </c>
      <c r="AW91" s="43">
        <f>'Option 1'!AW91</f>
        <v>3.7557766093241129E-2</v>
      </c>
      <c r="AX91" s="35"/>
      <c r="AY91" s="35"/>
      <c r="AZ91" s="35"/>
      <c r="BA91" s="35"/>
      <c r="BB91" s="35"/>
      <c r="BC91" s="35"/>
      <c r="BD91" s="35"/>
    </row>
    <row r="92" spans="1:56" ht="16.5" x14ac:dyDescent="0.3">
      <c r="A92" s="172"/>
      <c r="B92" s="4" t="s">
        <v>333</v>
      </c>
      <c r="D92" s="4" t="s">
        <v>42</v>
      </c>
      <c r="E92" s="43">
        <f>'Option 1'!E92</f>
        <v>0</v>
      </c>
      <c r="F92" s="43">
        <f>'Option 1'!F92</f>
        <v>9.3824768943176429E-2</v>
      </c>
      <c r="G92" s="43">
        <f>'Option 1'!G92</f>
        <v>0.1847439218296148</v>
      </c>
      <c r="H92" s="43">
        <f>'Option 1'!H92</f>
        <v>0.25049180691928008</v>
      </c>
      <c r="I92" s="43">
        <f>'Option 1'!I92</f>
        <v>0.30917371031261365</v>
      </c>
      <c r="J92" s="43">
        <f>'Option 1'!J92</f>
        <v>0.36266154079278567</v>
      </c>
      <c r="K92" s="43">
        <f>'Option 1'!K92</f>
        <v>0.41298119251120463</v>
      </c>
      <c r="L92" s="43">
        <f>'Option 1'!L92</f>
        <v>0.46279632191714248</v>
      </c>
      <c r="M92" s="43">
        <f>'Option 1'!M92</f>
        <v>0.51810673968553289</v>
      </c>
      <c r="N92" s="43">
        <f>'Option 1'!N92</f>
        <v>0.54551808673668178</v>
      </c>
      <c r="O92" s="43">
        <f>'Option 1'!O92</f>
        <v>0.57174149902836835</v>
      </c>
      <c r="P92" s="43">
        <f>'Option 1'!P92</f>
        <v>0.59660115785119283</v>
      </c>
      <c r="Q92" s="43">
        <f>'Option 1'!Q92</f>
        <v>0.62003217501050367</v>
      </c>
      <c r="R92" s="43">
        <f>'Option 1'!R92</f>
        <v>0.64196887127254176</v>
      </c>
      <c r="S92" s="43">
        <f>'Option 1'!S92</f>
        <v>0.66226844663337459</v>
      </c>
      <c r="T92" s="43">
        <f>'Option 1'!T92</f>
        <v>0.68084334316113349</v>
      </c>
      <c r="U92" s="43">
        <f>'Option 1'!U92</f>
        <v>0.69723102682517002</v>
      </c>
      <c r="V92" s="43">
        <f>'Option 1'!V92</f>
        <v>0.71162334338901068</v>
      </c>
      <c r="W92" s="43">
        <f>'Option 1'!W92</f>
        <v>0.72365800950385006</v>
      </c>
      <c r="X92" s="43">
        <f>'Option 1'!X92</f>
        <v>0.73346977886365616</v>
      </c>
      <c r="Y92" s="43">
        <f>'Option 1'!Y92</f>
        <v>0.74107541410772726</v>
      </c>
      <c r="Z92" s="43">
        <f>'Option 1'!Z92</f>
        <v>0.74648865741494907</v>
      </c>
      <c r="AA92" s="43">
        <f>'Option 1'!AA92</f>
        <v>0.7499782021658058</v>
      </c>
      <c r="AB92" s="43">
        <f>'Option 1'!AB92</f>
        <v>0.75162435476905853</v>
      </c>
      <c r="AC92" s="43">
        <f>'Option 1'!AC92</f>
        <v>0.75231707832581407</v>
      </c>
      <c r="AD92" s="43">
        <f>'Option 1'!AD92</f>
        <v>0.7525324406892514</v>
      </c>
      <c r="AE92" s="43">
        <f>'Option 1'!AE92</f>
        <v>0.75258639091655721</v>
      </c>
      <c r="AF92" s="43">
        <f>'Option 1'!AF92</f>
        <v>0.75260339812352639</v>
      </c>
      <c r="AG92" s="43">
        <f>'Option 1'!AG92</f>
        <v>0.75260339812352639</v>
      </c>
      <c r="AH92" s="43">
        <f>'Option 1'!AH92</f>
        <v>0.75260339812352639</v>
      </c>
      <c r="AI92" s="43">
        <f>'Option 1'!AI92</f>
        <v>0.75260339812352639</v>
      </c>
      <c r="AJ92" s="43">
        <f>'Option 1'!AJ92</f>
        <v>0.75260339812352639</v>
      </c>
      <c r="AK92" s="43">
        <f>'Option 1'!AK92</f>
        <v>0.75260339812352639</v>
      </c>
      <c r="AL92" s="43">
        <f>'Option 1'!AL92</f>
        <v>0.75260339812352639</v>
      </c>
      <c r="AM92" s="43">
        <f>'Option 1'!AM92</f>
        <v>0.75260339812352639</v>
      </c>
      <c r="AN92" s="43">
        <f>'Option 1'!AN92</f>
        <v>0.75260339812352639</v>
      </c>
      <c r="AO92" s="43">
        <f>'Option 1'!AO92</f>
        <v>0.75260339812352639</v>
      </c>
      <c r="AP92" s="43">
        <f>'Option 1'!AP92</f>
        <v>0.75260339812352639</v>
      </c>
      <c r="AQ92" s="43">
        <f>'Option 1'!AQ92</f>
        <v>0.75260339812352639</v>
      </c>
      <c r="AR92" s="43">
        <f>'Option 1'!AR92</f>
        <v>0.75260339812352639</v>
      </c>
      <c r="AS92" s="43">
        <f>'Option 1'!AS92</f>
        <v>0.75260339812352639</v>
      </c>
      <c r="AT92" s="43">
        <f>'Option 1'!AT92</f>
        <v>0.75260339812352639</v>
      </c>
      <c r="AU92" s="43">
        <f>'Option 1'!AU92</f>
        <v>0.75260339812352639</v>
      </c>
      <c r="AV92" s="43">
        <f>'Option 1'!AV92</f>
        <v>0.75260339812352639</v>
      </c>
      <c r="AW92" s="43">
        <f>'Option 1'!AW92</f>
        <v>0.75260339812352639</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2013-06-26T14:26:01Z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