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50" yWindow="390" windowWidth="19185" windowHeight="6885" tabRatio="810"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F18" i="35" s="1"/>
  <c r="G13" i="35"/>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3" i="33"/>
  <c r="F18" i="33" s="1"/>
  <c r="G13" i="33"/>
  <c r="H13" i="33"/>
  <c r="H18" i="33" s="1"/>
  <c r="I13" i="33"/>
  <c r="I18" i="33" s="1"/>
  <c r="J13" i="33"/>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19" i="35"/>
  <c r="AD25" i="35" s="1"/>
  <c r="AD26" i="35" s="1"/>
  <c r="Z19" i="33"/>
  <c r="Z25" i="33" s="1"/>
  <c r="Z26" i="33" s="1"/>
  <c r="Z28" i="33" s="1"/>
  <c r="AR51" i="33" s="1"/>
  <c r="Z19" i="35"/>
  <c r="Z25" i="35" s="1"/>
  <c r="Z26" i="35" s="1"/>
  <c r="V19" i="33"/>
  <c r="V25" i="33" s="1"/>
  <c r="V26" i="33" s="1"/>
  <c r="V28" i="33" s="1"/>
  <c r="V19" i="35"/>
  <c r="V25" i="35" s="1"/>
  <c r="V26" i="35" s="1"/>
  <c r="R19" i="33"/>
  <c r="R25" i="33" s="1"/>
  <c r="R26" i="33" s="1"/>
  <c r="R28" i="33" s="1"/>
  <c r="BB43" i="33" s="1"/>
  <c r="R19" i="35"/>
  <c r="R25" i="35" s="1"/>
  <c r="R26" i="35" s="1"/>
  <c r="N19" i="33"/>
  <c r="N25" i="33" s="1"/>
  <c r="N26" i="33" s="1"/>
  <c r="N28" i="33" s="1"/>
  <c r="N19" i="35"/>
  <c r="N25" i="35" s="1"/>
  <c r="N26" i="35" s="1"/>
  <c r="J19" i="33"/>
  <c r="J25" i="33" s="1"/>
  <c r="J26" i="33" s="1"/>
  <c r="J28" i="33" s="1"/>
  <c r="AP35" i="33" s="1"/>
  <c r="J19" i="35"/>
  <c r="J25" i="35" s="1"/>
  <c r="J26" i="35" s="1"/>
  <c r="AU19" i="35"/>
  <c r="AU25" i="35" s="1"/>
  <c r="AU26" i="35" s="1"/>
  <c r="AU19" i="33"/>
  <c r="AU25" i="33" s="1"/>
  <c r="AU26" i="33" s="1"/>
  <c r="AU28" i="33" s="1"/>
  <c r="AU29" i="33" s="1"/>
  <c r="AM19" i="35"/>
  <c r="AM25" i="35" s="1"/>
  <c r="AM26" i="35" s="1"/>
  <c r="AM19" i="33"/>
  <c r="AM25" i="33" s="1"/>
  <c r="AM26" i="33" s="1"/>
  <c r="AM28" i="33" s="1"/>
  <c r="AM29" i="33" s="1"/>
  <c r="AE19" i="35"/>
  <c r="AE25" i="35" s="1"/>
  <c r="AE26" i="35" s="1"/>
  <c r="AE28" i="35" s="1"/>
  <c r="AE19" i="33"/>
  <c r="AE25" i="33" s="1"/>
  <c r="AE26" i="33" s="1"/>
  <c r="AE28" i="33" s="1"/>
  <c r="AZ56" i="33" s="1"/>
  <c r="W19" i="35"/>
  <c r="W25" i="35" s="1"/>
  <c r="W26" i="35" s="1"/>
  <c r="W28" i="35" s="1"/>
  <c r="AT48" i="35" s="1"/>
  <c r="W19" i="33"/>
  <c r="W25" i="33" s="1"/>
  <c r="W26" i="33" s="1"/>
  <c r="W28" i="33" s="1"/>
  <c r="AQ48" i="33" s="1"/>
  <c r="O19" i="35"/>
  <c r="O25" i="35" s="1"/>
  <c r="O26" i="35" s="1"/>
  <c r="O28" i="35" s="1"/>
  <c r="O19" i="33"/>
  <c r="O25" i="33" s="1"/>
  <c r="O26" i="33" s="1"/>
  <c r="O28" i="33" s="1"/>
  <c r="BD40" i="33" s="1"/>
  <c r="G19" i="35"/>
  <c r="G25" i="35" s="1"/>
  <c r="G26" i="35" s="1"/>
  <c r="G28" i="35" s="1"/>
  <c r="AN32" i="35" s="1"/>
  <c r="G19" i="33"/>
  <c r="G25" i="33" s="1"/>
  <c r="G26" i="33" s="1"/>
  <c r="G28" i="33" s="1"/>
  <c r="AJ32" i="33" s="1"/>
  <c r="AW19" i="33"/>
  <c r="AW25" i="33" s="1"/>
  <c r="AW26"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19" i="35"/>
  <c r="AG25" i="35" s="1"/>
  <c r="AG26" i="35" s="1"/>
  <c r="AG28" i="35" s="1"/>
  <c r="AG29" i="35" s="1"/>
  <c r="AC19" i="33"/>
  <c r="AC25" i="33" s="1"/>
  <c r="AC26" i="33" s="1"/>
  <c r="AC28" i="33" s="1"/>
  <c r="BA54" i="33" s="1"/>
  <c r="AC19" i="35"/>
  <c r="AC25" i="35" s="1"/>
  <c r="AC26" i="35" s="1"/>
  <c r="Y19" i="33"/>
  <c r="Y25" i="33" s="1"/>
  <c r="Y26" i="33" s="1"/>
  <c r="Y28" i="33" s="1"/>
  <c r="Y19" i="35"/>
  <c r="Y25" i="35" s="1"/>
  <c r="Y26" i="35" s="1"/>
  <c r="Y28" i="35" s="1"/>
  <c r="AY50" i="35" s="1"/>
  <c r="U19" i="33"/>
  <c r="U25" i="33" s="1"/>
  <c r="U26" i="33" s="1"/>
  <c r="U28" i="33" s="1"/>
  <c r="AP46" i="33" s="1"/>
  <c r="U19" i="35"/>
  <c r="U25" i="35" s="1"/>
  <c r="U26" i="35" s="1"/>
  <c r="U28" i="35" s="1"/>
  <c r="AS46" i="35" s="1"/>
  <c r="Q19" i="33"/>
  <c r="Q25" i="33" s="1"/>
  <c r="Q26" i="33" s="1"/>
  <c r="Q28" i="33" s="1"/>
  <c r="Q19" i="35"/>
  <c r="Q25" i="35" s="1"/>
  <c r="Q26" i="35" s="1"/>
  <c r="Q28" i="35" s="1"/>
  <c r="AW42" i="35" s="1"/>
  <c r="M19" i="33"/>
  <c r="M25" i="33" s="1"/>
  <c r="M26" i="33" s="1"/>
  <c r="M28" i="33" s="1"/>
  <c r="AS38" i="33" s="1"/>
  <c r="M19" i="35"/>
  <c r="M25" i="35" s="1"/>
  <c r="M26" i="35" s="1"/>
  <c r="M28" i="35" s="1"/>
  <c r="I19" i="33"/>
  <c r="I25" i="33" s="1"/>
  <c r="I26" i="33" s="1"/>
  <c r="I28"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S56" i="35"/>
  <c r="AV56" i="35"/>
  <c r="BB44" i="35"/>
  <c r="AF44" i="35"/>
  <c r="AU44" i="35"/>
  <c r="AA44" i="35"/>
  <c r="AP40" i="35"/>
  <c r="T40" i="35"/>
  <c r="AO40" i="35"/>
  <c r="S40" i="35"/>
  <c r="BC55" i="33"/>
  <c r="AG55" i="33"/>
  <c r="AV55" i="33"/>
  <c r="AF55" i="33"/>
  <c r="AR47" i="33"/>
  <c r="AD47" i="33"/>
  <c r="AU47" i="33"/>
  <c r="AI47" i="33"/>
  <c r="BC39" i="33"/>
  <c r="AM39" i="33"/>
  <c r="Y39" i="33"/>
  <c r="BD39" i="33"/>
  <c r="AN39" i="33"/>
  <c r="Z39" i="33"/>
  <c r="BB50" i="33"/>
  <c r="AL50" i="33"/>
  <c r="Z50" i="33"/>
  <c r="AQ50" i="33"/>
  <c r="AA50" i="33"/>
  <c r="AR42" i="33"/>
  <c r="AY42" i="33"/>
  <c r="AI42" i="33"/>
  <c r="Y42" i="33"/>
  <c r="Z42" i="33"/>
  <c r="BB34" i="33" l="1"/>
  <c r="AJ34" i="33"/>
  <c r="Q29" i="33"/>
  <c r="AX42" i="33"/>
  <c r="AN42" i="33"/>
  <c r="AU42" i="33"/>
  <c r="AK42" i="33"/>
  <c r="AH42" i="33"/>
  <c r="S42" i="33"/>
  <c r="X42" i="33"/>
  <c r="Y29" i="33"/>
  <c r="AZ50" i="33"/>
  <c r="AP50" i="33"/>
  <c r="AD50" i="33"/>
  <c r="AY50" i="33"/>
  <c r="AO50" i="33"/>
  <c r="AC50" i="33"/>
  <c r="AG28" i="33"/>
  <c r="AG29" i="33" s="1"/>
  <c r="AW28" i="33"/>
  <c r="AW29" i="33" s="1"/>
  <c r="O29" i="35"/>
  <c r="AV40" i="35"/>
  <c r="AJ40" i="35"/>
  <c r="Z40" i="35"/>
  <c r="P40" i="35"/>
  <c r="AS40" i="35"/>
  <c r="AI40" i="35"/>
  <c r="Y40" i="35"/>
  <c r="BD40" i="35"/>
  <c r="AR40" i="35"/>
  <c r="AH40" i="35"/>
  <c r="X40" i="35"/>
  <c r="BA40" i="35"/>
  <c r="AQ40" i="35"/>
  <c r="AG40" i="35"/>
  <c r="U40" i="35"/>
  <c r="AE29" i="35"/>
  <c r="AY56" i="35"/>
  <c r="AM56" i="35"/>
  <c r="BB56" i="35"/>
  <c r="AR56" i="35"/>
  <c r="AF56" i="35"/>
  <c r="AU56" i="35"/>
  <c r="AK56" i="35"/>
  <c r="AZ56" i="35"/>
  <c r="AN56" i="35"/>
  <c r="AU28" i="35"/>
  <c r="AU29" i="35" s="1"/>
  <c r="N29" i="33"/>
  <c r="BA39" i="33"/>
  <c r="AO39" i="33"/>
  <c r="AE39" i="33"/>
  <c r="U39" i="33"/>
  <c r="AZ39" i="33"/>
  <c r="AP39" i="33"/>
  <c r="AF39" i="33"/>
  <c r="T39" i="33"/>
  <c r="V29" i="33"/>
  <c r="AX47" i="33"/>
  <c r="AL47" i="33"/>
  <c r="AB47" i="33"/>
  <c r="AY47" i="33"/>
  <c r="AM47" i="33"/>
  <c r="AC47" i="33"/>
  <c r="AD29" i="33"/>
  <c r="AW55" i="33"/>
  <c r="AM55" i="33"/>
  <c r="BD55" i="33"/>
  <c r="AR55" i="33"/>
  <c r="AH55" i="33"/>
  <c r="AU55" i="33"/>
  <c r="AK55" i="33"/>
  <c r="S29" i="35"/>
  <c r="AV44" i="35"/>
  <c r="AL44" i="35"/>
  <c r="Z44" i="35"/>
  <c r="BA44" i="35"/>
  <c r="AQ44" i="35"/>
  <c r="AE44" i="35"/>
  <c r="U44" i="35"/>
  <c r="BD44" i="35"/>
  <c r="AT44" i="35"/>
  <c r="AH44" i="35"/>
  <c r="X44" i="35"/>
  <c r="AY44" i="35"/>
  <c r="AM44" i="35"/>
  <c r="AC44" i="35"/>
  <c r="AF42" i="33"/>
  <c r="AA42" i="33"/>
  <c r="AM42" i="33"/>
  <c r="BA42" i="33"/>
  <c r="AV42" i="33"/>
  <c r="AG50" i="33"/>
  <c r="AS50" i="33"/>
  <c r="AB50" i="33"/>
  <c r="AR50" i="33"/>
  <c r="P39" i="33"/>
  <c r="AB39" i="33"/>
  <c r="AR39" i="33"/>
  <c r="O39" i="33"/>
  <c r="AC39" i="33"/>
  <c r="AS39" i="33"/>
  <c r="W47" i="33"/>
  <c r="AK47" i="33"/>
  <c r="BA47" i="33"/>
  <c r="AH47" i="33"/>
  <c r="AT47" i="33"/>
  <c r="AJ55" i="33"/>
  <c r="AX55" i="33"/>
  <c r="AO55" i="33"/>
  <c r="Q34" i="33"/>
  <c r="AA40" i="35"/>
  <c r="AW40" i="35"/>
  <c r="AB40" i="35"/>
  <c r="AX40" i="35"/>
  <c r="AI44" i="35"/>
  <c r="BC44" i="35"/>
  <c r="AN44" i="35"/>
  <c r="AJ56" i="35"/>
  <c r="BD56" i="35"/>
  <c r="BA56" i="35"/>
  <c r="R42" i="33"/>
  <c r="AJ42" i="33"/>
  <c r="AC42" i="33"/>
  <c r="AQ42" i="33"/>
  <c r="BC42" i="33"/>
  <c r="AZ42" i="33"/>
  <c r="AI50" i="33"/>
  <c r="AW50" i="33"/>
  <c r="AH50" i="33"/>
  <c r="AT50" i="33"/>
  <c r="R39" i="33"/>
  <c r="AH39" i="33"/>
  <c r="AV39" i="33"/>
  <c r="Q39" i="33"/>
  <c r="AG39" i="33"/>
  <c r="AU39" i="33"/>
  <c r="AA47" i="33"/>
  <c r="AQ47" i="33"/>
  <c r="BC47" i="33"/>
  <c r="AJ47" i="33"/>
  <c r="AZ47" i="33"/>
  <c r="AN55" i="33"/>
  <c r="AZ55" i="33"/>
  <c r="AS55" i="33"/>
  <c r="AM34" i="33"/>
  <c r="AC40" i="35"/>
  <c r="AY40" i="35"/>
  <c r="AF40" i="35"/>
  <c r="AZ40" i="35"/>
  <c r="AK44" i="35"/>
  <c r="V44" i="35"/>
  <c r="AP44" i="35"/>
  <c r="AL56" i="35"/>
  <c r="AI56" i="35"/>
  <c r="BC56" i="35"/>
  <c r="V42" i="33"/>
  <c r="W42" i="33"/>
  <c r="AE42" i="33"/>
  <c r="AS42" i="33"/>
  <c r="AP42" i="33"/>
  <c r="BD42" i="33"/>
  <c r="AK50" i="33"/>
  <c r="BA50" i="33"/>
  <c r="AJ50" i="33"/>
  <c r="AX50" i="33"/>
  <c r="X39" i="33"/>
  <c r="AJ39" i="33"/>
  <c r="AX39" i="33"/>
  <c r="W39" i="33"/>
  <c r="AK39" i="33"/>
  <c r="AW39" i="33"/>
  <c r="AE47" i="33"/>
  <c r="AS47" i="33"/>
  <c r="Z47" i="33"/>
  <c r="AP47" i="33"/>
  <c r="BB47" i="33"/>
  <c r="AP55" i="33"/>
  <c r="AE55" i="33"/>
  <c r="BA55" i="33"/>
  <c r="Q40" i="35"/>
  <c r="AK40" i="35"/>
  <c r="R40" i="35"/>
  <c r="AN40" i="35"/>
  <c r="W44" i="35"/>
  <c r="AS44" i="35"/>
  <c r="AD44" i="35"/>
  <c r="AX44" i="35"/>
  <c r="AT56" i="35"/>
  <c r="AQ56" i="35"/>
  <c r="T42" i="33"/>
  <c r="AB42" i="33"/>
  <c r="U42" i="33"/>
  <c r="AD42" i="33"/>
  <c r="AG42" i="33"/>
  <c r="AO42" i="33"/>
  <c r="AW42" i="33"/>
  <c r="AL42" i="33"/>
  <c r="AT42" i="33"/>
  <c r="BB42" i="33"/>
  <c r="AE50" i="33"/>
  <c r="AM50" i="33"/>
  <c r="AU50" i="33"/>
  <c r="BC50" i="33"/>
  <c r="AF50" i="33"/>
  <c r="AN50" i="33"/>
  <c r="AV50" i="33"/>
  <c r="BD50" i="33"/>
  <c r="V39" i="33"/>
  <c r="AD39" i="33"/>
  <c r="AL39" i="33"/>
  <c r="AT39" i="33"/>
  <c r="BB39" i="33"/>
  <c r="S39" i="33"/>
  <c r="AA39" i="33"/>
  <c r="AI39" i="33"/>
  <c r="AQ39" i="33"/>
  <c r="AY39" i="33"/>
  <c r="Y47" i="33"/>
  <c r="AG47" i="33"/>
  <c r="AO47" i="33"/>
  <c r="AW47" i="33"/>
  <c r="X47" i="33"/>
  <c r="AF47" i="33"/>
  <c r="AN47" i="33"/>
  <c r="AV47" i="33"/>
  <c r="BD47" i="33"/>
  <c r="AL55" i="33"/>
  <c r="AT55" i="33"/>
  <c r="BB55" i="33"/>
  <c r="AI55" i="33"/>
  <c r="AQ55" i="33"/>
  <c r="AY55" i="33"/>
  <c r="AO29" i="33"/>
  <c r="P34" i="33"/>
  <c r="AL58" i="33"/>
  <c r="W40" i="35"/>
  <c r="AE40" i="35"/>
  <c r="AM40" i="35"/>
  <c r="AU40" i="35"/>
  <c r="BC40" i="35"/>
  <c r="V40" i="35"/>
  <c r="AD40" i="35"/>
  <c r="AL40" i="35"/>
  <c r="AT40" i="35"/>
  <c r="BB40" i="35"/>
  <c r="Y44" i="35"/>
  <c r="AG44" i="35"/>
  <c r="AO44" i="35"/>
  <c r="AW44" i="35"/>
  <c r="T44" i="35"/>
  <c r="AB44" i="35"/>
  <c r="AJ44" i="35"/>
  <c r="AR44" i="35"/>
  <c r="AZ44" i="35"/>
  <c r="AH56" i="35"/>
  <c r="AP56" i="35"/>
  <c r="AX56" i="35"/>
  <c r="AG56" i="35"/>
  <c r="AO56" i="35"/>
  <c r="AW56" i="35"/>
  <c r="AI29" i="35"/>
  <c r="Y34" i="33"/>
  <c r="AU34" i="33"/>
  <c r="X34" i="33"/>
  <c r="AR34" i="33"/>
  <c r="AC34" i="33"/>
  <c r="AW34" i="33"/>
  <c r="Z34" i="33"/>
  <c r="AV34" i="33"/>
  <c r="O34" i="33"/>
  <c r="AK34" i="33"/>
  <c r="L34" i="33"/>
  <c r="AH34" i="33"/>
  <c r="U34" i="33"/>
  <c r="AE34" i="33"/>
  <c r="AO34" i="33"/>
  <c r="BA34" i="33"/>
  <c r="R34" i="33"/>
  <c r="AB34" i="33"/>
  <c r="AN34" i="33"/>
  <c r="AX34" i="33"/>
  <c r="M34" i="33"/>
  <c r="W34" i="33"/>
  <c r="AG34" i="33"/>
  <c r="AS34" i="33"/>
  <c r="J34" i="33"/>
  <c r="T34" i="33"/>
  <c r="AF34" i="33"/>
  <c r="AP34" i="33"/>
  <c r="AZ34" i="33"/>
  <c r="I29" i="33"/>
  <c r="K34" i="33"/>
  <c r="S34" i="33"/>
  <c r="AA34" i="33"/>
  <c r="AI34" i="33"/>
  <c r="AQ34" i="33"/>
  <c r="AY34" i="33"/>
  <c r="N34" i="33"/>
  <c r="V34" i="33"/>
  <c r="AD34" i="33"/>
  <c r="AL34" i="33"/>
  <c r="AT34" i="33"/>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AT58" i="33" l="1"/>
  <c r="BB58" i="33"/>
  <c r="AU58" i="33"/>
  <c r="AM58" i="33"/>
  <c r="BC58" i="33"/>
  <c r="BA58" i="33"/>
  <c r="AQ58" i="33"/>
  <c r="BD58" i="33"/>
  <c r="AR58" i="33"/>
  <c r="AH58" i="33"/>
  <c r="AY58" i="33"/>
  <c r="AO58" i="33"/>
  <c r="AZ58" i="33"/>
  <c r="AP58" i="33"/>
  <c r="AI58" i="33"/>
  <c r="AJ58" i="33"/>
  <c r="AW58" i="33"/>
  <c r="AX58" i="33"/>
  <c r="AS58" i="33"/>
  <c r="AV58" i="33"/>
  <c r="AK58" i="33"/>
  <c r="AN58" i="33"/>
  <c r="G60" i="33"/>
  <c r="J60" i="33"/>
  <c r="K60" i="33"/>
  <c r="S60" i="33"/>
  <c r="O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A52" i="33"/>
  <c r="BA60" i="33" s="1"/>
  <c r="AS52" i="33"/>
  <c r="AS60" i="33" s="1"/>
  <c r="AK52" i="33"/>
  <c r="AN52" i="33"/>
  <c r="AC52" i="33"/>
  <c r="AC60" i="33" s="1"/>
  <c r="AL52" i="33"/>
  <c r="AL60" i="33" s="1"/>
  <c r="AB52" i="33"/>
  <c r="AB60" i="33" s="1"/>
  <c r="AZ52" i="33"/>
  <c r="AZ60" i="33" s="1"/>
  <c r="AW52" i="33"/>
  <c r="AO52" i="33"/>
  <c r="AV52" i="33"/>
  <c r="AV60" i="33" s="1"/>
  <c r="AG52" i="33"/>
  <c r="AG60" i="33" s="1"/>
  <c r="AT52" i="33"/>
  <c r="AT60" i="33" s="1"/>
  <c r="AF52" i="33"/>
  <c r="AF60" i="33" s="1"/>
  <c r="BB52" i="33"/>
  <c r="BB60" i="33" s="1"/>
  <c r="AQ52" i="33"/>
  <c r="AJ52" i="33"/>
  <c r="AH52" i="33"/>
  <c r="AY52" i="33"/>
  <c r="AX52" i="33"/>
  <c r="AU52" i="33"/>
  <c r="AR52" i="33"/>
  <c r="BC52" i="33"/>
  <c r="AM52" i="33"/>
  <c r="AE52" i="33"/>
  <c r="AE60" i="33" s="1"/>
  <c r="AD52" i="33"/>
  <c r="AD60" i="33" s="1"/>
  <c r="AI52" i="33"/>
  <c r="AP52" i="33"/>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AJ60" i="33" l="1"/>
  <c r="AM60" i="33"/>
  <c r="AU60" i="33"/>
  <c r="AR60" i="33"/>
  <c r="AW60" i="33"/>
  <c r="AQ60" i="33"/>
  <c r="AI60" i="33"/>
  <c r="BC60" i="33"/>
  <c r="AY60" i="33"/>
  <c r="AK60" i="33"/>
  <c r="AH60" i="33"/>
  <c r="AO60" i="33"/>
  <c r="AP60" i="33"/>
  <c r="AX60" i="33"/>
  <c r="AN60" i="33"/>
  <c r="BD60" i="33"/>
  <c r="G62" i="33"/>
  <c r="H61" i="33" s="1"/>
  <c r="H62" i="33" s="1"/>
  <c r="I61" i="33" s="1"/>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F27" i="31"/>
  <c r="G27" i="31" s="1"/>
  <c r="H27" i="31" s="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M26" i="31"/>
  <c r="Q26" i="31"/>
  <c r="Q28" i="31" s="1"/>
  <c r="Q29" i="31" s="1"/>
  <c r="U26" i="31"/>
  <c r="U28" i="31" s="1"/>
  <c r="U29" i="31" s="1"/>
  <c r="AC26" i="31"/>
  <c r="AG26" i="31"/>
  <c r="AG28" i="31" s="1"/>
  <c r="AG29" i="31" s="1"/>
  <c r="AK26" i="31"/>
  <c r="AK28" i="31" s="1"/>
  <c r="AO26" i="31"/>
  <c r="AO28" i="31" s="1"/>
  <c r="AS26" i="31"/>
  <c r="AW26" i="31"/>
  <c r="G26" i="31"/>
  <c r="G28" i="31" s="1"/>
  <c r="G29" i="31" s="1"/>
  <c r="K26" i="31"/>
  <c r="K28" i="31" s="1"/>
  <c r="K29" i="31" s="1"/>
  <c r="O26" i="31"/>
  <c r="O28" i="31" s="1"/>
  <c r="O29" i="31" s="1"/>
  <c r="S26" i="31"/>
  <c r="S28" i="31" s="1"/>
  <c r="S29" i="31" s="1"/>
  <c r="W26" i="31"/>
  <c r="W28" i="31" s="1"/>
  <c r="W29" i="31" s="1"/>
  <c r="AA26" i="31"/>
  <c r="AA28" i="31" s="1"/>
  <c r="AA29" i="31" s="1"/>
  <c r="AE26" i="3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I28" i="31"/>
  <c r="I29" i="31" s="1"/>
  <c r="M28" i="31"/>
  <c r="M29" i="31" s="1"/>
  <c r="AC28" i="31"/>
  <c r="AC29" i="31" s="1"/>
  <c r="AE28" i="31"/>
  <c r="AE29" i="31" s="1"/>
  <c r="AS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BD76" i="31" l="1"/>
  <c r="AR76" i="31"/>
  <c r="E76" i="31"/>
  <c r="E77" i="31" s="1"/>
  <c r="E80" i="31" s="1"/>
  <c r="E81" i="31" s="1"/>
  <c r="AS76" i="31"/>
  <c r="AN76" i="31"/>
  <c r="AV76" i="31"/>
  <c r="AO76" i="31"/>
  <c r="AW76" i="31"/>
  <c r="BC76" i="31"/>
  <c r="D44" i="20"/>
  <c r="K12" i="20"/>
  <c r="G87" i="31"/>
  <c r="G66" i="31" s="1"/>
  <c r="G76" i="31" s="1"/>
  <c r="G77" i="31" s="1"/>
  <c r="G80" i="31" s="1"/>
  <c r="G30" i="10"/>
  <c r="G14" i="10" s="1"/>
  <c r="F76" i="31"/>
  <c r="F77" i="31" s="1"/>
  <c r="F80" i="31" s="1"/>
  <c r="AP76" i="31"/>
  <c r="AT76" i="31"/>
  <c r="AX76" i="31"/>
  <c r="BB76" i="31"/>
  <c r="BA76" i="3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D65" i="20"/>
  <c r="AF12" i="20"/>
  <c r="AB30" i="10"/>
  <c r="AB14" i="10" s="1"/>
  <c r="AB24" i="10" s="1"/>
  <c r="AB87" i="31"/>
  <c r="AB66" i="31" s="1"/>
  <c r="AB76" i="31" s="1"/>
  <c r="AB77" i="31" s="1"/>
  <c r="AB80" i="31" s="1"/>
  <c r="AE62" i="31"/>
  <c r="AF61" i="31" s="1"/>
  <c r="AD63" i="31"/>
  <c r="AD64" i="31" s="1"/>
  <c r="G29" i="29" l="1"/>
  <c r="AB81" i="3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D73" i="20"/>
  <c r="AN12" i="20"/>
  <c r="AJ30" i="10"/>
  <c r="AJ14" i="10" s="1"/>
  <c r="AJ24" i="10" s="1"/>
  <c r="AJ87" i="31"/>
  <c r="AJ66" i="31" s="1"/>
  <c r="AJ76" i="31" s="1"/>
  <c r="AJ77" i="31" s="1"/>
  <c r="AJ80" i="31" s="1"/>
  <c r="AM62" i="31"/>
  <c r="AN61" i="31" s="1"/>
  <c r="AL63" i="31"/>
  <c r="AL64" i="31" s="1"/>
  <c r="H29" i="29" l="1"/>
  <c r="AJ81" i="3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AS62" i="31"/>
  <c r="AT61" i="31" s="1"/>
  <c r="AR63" i="31"/>
  <c r="AR64" i="31" s="1"/>
  <c r="AR77" i="31" s="1"/>
  <c r="AR80" i="31" s="1"/>
  <c r="I29" i="29" l="1"/>
  <c r="AR81" i="3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<sst xmlns="http://schemas.openxmlformats.org/spreadsheetml/2006/main" count="1211" uniqueCount="410">
  <si>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</si>
  <si>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</si>
  <si>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</si>
  <si>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</si>
  <si>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</si>
  <si>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</si>
  <si>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</si>
  <si>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</si>
  <si>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</si>
  <si>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</si>
  <si>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</si>
  <si>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</si>
  <si>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</si>
  <si>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</si>
  <si>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</si>
  <si>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</si>
  <si>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</si>
  <si>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</si>
  <si>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</si>
  <si>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</si>
  <si>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</si>
  <si>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</si>
  <si>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</si>
  <si>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</si>
  <si>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</si>
  <si>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</si>
  <si>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</si>
  <si>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</si>
  <si>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</si>
  <si>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</si>
  <si>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</si>
  <si>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</si>
  <si>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</si>
  <si>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</si>
  <si>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</si>
  <si>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</si>
  <si>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</si>
  <si>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</si>
  <si>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</si>
  <si>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</si>
  <si>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</si>
  <si>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</si>
  <si>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</si>
  <si>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</si>
  <si>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</si>
  <si>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</si>
  <si>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</si>
  <si>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</si>
  <si>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</si>
  <si>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</si>
  <si>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</si>
  <si>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</si>
  <si>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</si>
  <si>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</si>
  <si>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</si>
  <si>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</si>
  <si>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</si>
  <si>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</si>
  <si>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</si>
  <si>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</si>
  <si>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</si>
  <si>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</si>
  <si>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</si>
  <si>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</si>
  <si>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</si>
  <si>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</si>
  <si>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</si>
  <si>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</si>
  <si>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</si>
  <si>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</si>
  <si>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</si>
  <si>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</si>
  <si>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</si>
  <si>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</si>
  <si>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</si>
  <si>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</si>
  <si>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</si>
  <si>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</si>
  <si>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</si>
  <si>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</si>
  <si>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</si>
  <si>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</si>
  <si>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</si>
  <si>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</si>
  <si>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</si>
  <si>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</si>
  <si>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</si>
  <si>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</si>
  <si>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</si>
  <si>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</si>
  <si>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</si>
  <si>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</si>
  <si>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</si>
  <si>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</si>
  <si>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</si>
  <si>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</si>
  <si>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</si>
  <si>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</si>
  <si>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</si>
  <si>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</si>
  <si>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</si>
  <si>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</si>
  <si>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</si>
  <si>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</si>
  <si>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</si>
  <si>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</si>
  <si>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</si>
  <si>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</si>
  <si>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</si>
  <si>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</si>
  <si>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</si>
  <si>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</si>
  <si>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</si>
  <si>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</si>
  <si>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</si>
  <si>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</si>
  <si>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</si>
  <si>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</si>
  <si>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</si>
  <si>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</si>
  <si>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</si>
  <si>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</si>
  <si>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</si>
  <si>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</si>
  <si>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</si>
  <si>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</si>
  <si>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</si>
  <si>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</si>
  <si>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</si>
  <si>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</si>
  <si>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</si>
  <si>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</si>
  <si>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</si>
  <si>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</si>
  <si>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</si>
  <si>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</si>
  <si>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</si>
  <si>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</si>
  <si>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</si>
  <si>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</si>
  <si>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</si>
  <si>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</si>
  <si>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</si>
  <si>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</si>
  <si>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</si>
  <si>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</si>
  <si>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</si>
  <si>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</si>
  <si>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</si>
  <si>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</si>
  <si>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</si>
  <si>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</si>
  <si>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</si>
  <si>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</si>
  <si>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</si>
  <si>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</si>
  <si>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</si>
  <si>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</si>
  <si>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</si>
  <si>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</si>
  <si>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</si>
  <si>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</si>
  <si>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</si>
  <si>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</si>
  <si>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</si>
  <si>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</si>
  <si>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</si>
  <si>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</si>
  <si>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</si>
  <si>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</si>
  <si>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</si>
  <si>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</si>
  <si>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</si>
  <si>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</si>
  <si>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</si>
  <si>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</si>
  <si>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</si>
  <si>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</si>
  <si>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</si>
  <si>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</si>
  <si>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</si>
  <si>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</si>
  <si>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</si>
  <si>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</si>
  <si>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</si>
  <si>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</si>
  <si>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</si>
  <si>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</si>
  <si>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</si>
  <si>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</si>
  <si>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</si>
  <si>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</si>
  <si>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</si>
  <si>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</si>
  <si>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</si>
  <si>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</si>
  <si>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</si>
  <si>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</si>
  <si>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</si>
  <si>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</si>
  <si>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</si>
  <si>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</si>
  <si>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</si>
  <si>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</si>
  <si>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</si>
  <si>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</si>
  <si>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</si>
  <si>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</si>
  <si>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</si>
  <si>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</si>
  <si>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</si>
  <si>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</si>
  <si>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</si>
  <si>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</si>
  <si>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</si>
  <si>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</si>
  <si>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</si>
  <si>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</si>
  <si>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</si>
  <si>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</si>
  <si>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</si>
  <si>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</si>
  <si>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</si>
  <si>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</si>
  <si>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</si>
  <si>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</si>
  <si>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</si>
  <si>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</si>
  <si>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</si>
  <si>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</si>
  <si>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</si>
  <si>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</si>
  <si>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</si>
  <si>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</si>
  <si>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</si>
  <si>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</si>
  <si>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</si>
  <si>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</si>
  <si>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</si>
  <si>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</si>
  <si>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</si>
  <si>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</si>
  <si>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</si>
  <si>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</si>
  <si>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</si>
  <si>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</si>
  <si>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</si>
  <si>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</si>
  <si>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</si>
  <si>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</si>
  <si>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</si>
  <si>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</si>
  <si>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</si>
  <si>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</si>
  <si>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</si>
  <si>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</si>
  <si>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</si>
  <si>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</si>
  <si>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</si>
  <si>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</si>
  <si>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</si>
  <si>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</si>
  <si>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</si>
  <si>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</si>
  <si>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</si>
  <si>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</si>
  <si>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</si>
  <si>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</si>
  <si>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</si>
  <si>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</si>
  <si>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</si>
  <si>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</si>
  <si>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</si>
  <si>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</si>
  <si>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</si>
  <si>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</si>
  <si>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</si>
  <si>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</si>
  <si>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</si>
  <si>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</si>
  <si>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</si>
  <si>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</si>
  <si>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</si>
  <si>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</si>
  <si>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</si>
  <si>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</si>
  <si>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</si>
  <si>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</si>
  <si>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</si>
  <si>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</si>
  <si>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</si>
  <si>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</si>
  <si>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</si>
  <si>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</si>
  <si>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</si>
  <si>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</si>
  <si>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</si>
  <si>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</si>
  <si>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</si>
  <si>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</si>
  <si>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</si>
  <si>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</si>
  <si>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</si>
  <si>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</si>
  <si>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</si>
  <si>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</si>
  <si>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</si>
  <si>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</si>
  <si>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</si>
  <si>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</si>
  <si>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</si>
  <si>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</si>
  <si>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</si>
  <si>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</si>
  <si>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</si>
  <si>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</si>
  <si>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</si>
  <si>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</si>
  <si>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</si>
  <si>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</si>
  <si>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</si>
  <si>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</si>
  <si>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</si>
  <si>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</si>
  <si>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</si>
  <si>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</si>
  <si>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</si>
  <si>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</si>
  <si>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</si>
  <si>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</si>
  <si>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</si>
  <si>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</si>
  <si>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</si>
  <si>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</si>
  <si>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</si>
  <si>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</si>
  <si>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</si>
  <si>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</si>
  <si>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</si>
  <si>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</si>
  <si>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</si>
  <si>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</si>
  <si>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</si>
  <si>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</si>
  <si>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</si>
  <si>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</si>
  <si>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</si>
  <si>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</si>
  <si>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</si>
  <si>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</si>
  <si>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</si>
  <si>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</si>
  <si>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</si>
  <si>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</si>
  <si>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</si>
  <si>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</si>
  <si>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</si>
  <si>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</si>
  <si>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</si>
  <si>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</si>
  <si>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</si>
  <si>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</si>
  <si>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</si>
  <si>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</si>
  <si>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</si>
  <si>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</si>
  <si>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</si>
  <si>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</si>
  <si>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</si>
  <si>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</si>
  <si>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</si>
  <si>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</si>
  <si>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</si>
  <si>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</si>
  <si>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</si>
  <si>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</si>
  <si>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</si>
  <si>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</si>
  <si>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</si>
  <si>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</si>
  <si>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</si>
  <si>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</si>
  <si>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</si>
  <si>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</si>
  <si>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</si>
  <si>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</si>
  <si>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</si>
  <si>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</si>
  <si>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</si>
  <si>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</si>
  <si>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</si>
  <si>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</si>
  <si>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</si>
  <si>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</si>
  <si>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</si>
  <si>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</si>
  <si>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</si>
  <si>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</si>
  <si>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</si>
  <si>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</si>
  <si>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</si>
  <si>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</si>
  <si>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</si>
  <si>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</si>
  <si>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EHV Poles</t>
  </si>
  <si>
    <t>(6)=avg[(6cl),(6op)]xswCC</t>
  </si>
  <si>
    <t>LV Board sw</t>
  </si>
  <si>
    <t>South West</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</si>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</sst>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6">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16.61411497376325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38.75033216192665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66.039830617422737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118.32659121411641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-1.3915999999999999</v>
      </c>
      <c r="F13" s="62">
        <f>'Option 1'!F13</f>
        <v>-1.4009</v>
      </c>
      <c r="G13" s="62">
        <f>'Option 1'!G13</f>
        <v>-1.4059999999999999</v>
      </c>
      <c r="H13" s="62">
        <f>'Option 1'!H13</f>
        <v>-1.4074</v>
      </c>
      <c r="I13" s="62">
        <f>'Option 1'!I13</f>
        <v>-1.4069</v>
      </c>
      <c r="J13" s="62">
        <f>'Option 1'!J13</f>
        <v>-1.401</v>
      </c>
      <c r="K13" s="62">
        <f>'Option 1'!K13</f>
        <v>-1.3955</v>
      </c>
      <c r="L13" s="62">
        <f>'Option 1'!L13</f>
        <v>-1.3845000000000001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-1.3915999999999999</v>
      </c>
      <c r="F18" s="59">
        <f t="shared" ref="F18:AW18" si="0">SUM(F13:F17)</f>
        <v>-1.4009</v>
      </c>
      <c r="G18" s="59">
        <f t="shared" si="0"/>
        <v>-1.4059999999999999</v>
      </c>
      <c r="H18" s="59">
        <f t="shared" si="0"/>
        <v>-1.4074</v>
      </c>
      <c r="I18" s="59">
        <f t="shared" si="0"/>
        <v>-1.4069</v>
      </c>
      <c r="J18" s="59">
        <f t="shared" si="0"/>
        <v>-1.401</v>
      </c>
      <c r="K18" s="59">
        <f t="shared" si="0"/>
        <v>-1.3955</v>
      </c>
      <c r="L18" s="59">
        <f t="shared" si="0"/>
        <v>-1.3845000000000001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0.10404153676344874</v>
      </c>
      <c r="G19" s="33">
        <f>'Option 1'!G19</f>
        <v>0.20808307352689748</v>
      </c>
      <c r="H19" s="33">
        <f>'Option 1'!H19</f>
        <v>0.31212461029034622</v>
      </c>
      <c r="I19" s="33">
        <f>'Option 1'!I19</f>
        <v>0.41616614705379495</v>
      </c>
      <c r="J19" s="33">
        <f>'Option 1'!J19</f>
        <v>0.52469912385809048</v>
      </c>
      <c r="K19" s="33">
        <f>'Option 1'!K19</f>
        <v>0.633232100662386</v>
      </c>
      <c r="L19" s="33">
        <f>'Option 1'!L19</f>
        <v>0.74176507746668163</v>
      </c>
      <c r="M19" s="33">
        <f>'Option 1'!M19</f>
        <v>0.85029805427097715</v>
      </c>
      <c r="N19" s="33">
        <f>'Option 1'!N19</f>
        <v>0.95883103107527312</v>
      </c>
      <c r="O19" s="33">
        <f>'Option 1'!O19</f>
        <v>1.0673640078795688</v>
      </c>
      <c r="P19" s="33">
        <f>'Option 1'!P19</f>
        <v>1.1758969846838643</v>
      </c>
      <c r="Q19" s="33">
        <f>'Option 1'!Q19</f>
        <v>1.2844299614881598</v>
      </c>
      <c r="R19" s="33">
        <f>'Option 1'!R19</f>
        <v>1.3929629382924553</v>
      </c>
      <c r="S19" s="33">
        <f>'Option 1'!S19</f>
        <v>1.5014959150967508</v>
      </c>
      <c r="T19" s="33">
        <f>'Option 1'!T19</f>
        <v>1.6100288919010466</v>
      </c>
      <c r="U19" s="33">
        <f>'Option 1'!U19</f>
        <v>1.7185618687053421</v>
      </c>
      <c r="V19" s="33">
        <f>'Option 1'!V19</f>
        <v>1.8270948455096376</v>
      </c>
      <c r="W19" s="33">
        <f>'Option 1'!W19</f>
        <v>1.9356278223139332</v>
      </c>
      <c r="X19" s="33">
        <f>'Option 1'!X19</f>
        <v>2.0441607991182287</v>
      </c>
      <c r="Y19" s="33">
        <f>'Option 1'!Y19</f>
        <v>2.1526937759225242</v>
      </c>
      <c r="Z19" s="33">
        <f>'Option 1'!Z19</f>
        <v>2.2612267527268197</v>
      </c>
      <c r="AA19" s="33">
        <f>'Option 1'!AA19</f>
        <v>2.3697597295311152</v>
      </c>
      <c r="AB19" s="33">
        <f>'Option 1'!AB19</f>
        <v>2.4782927063354108</v>
      </c>
      <c r="AC19" s="33">
        <f>'Option 1'!AC19</f>
        <v>2.5868256831397063</v>
      </c>
      <c r="AD19" s="33">
        <f>'Option 1'!AD19</f>
        <v>2.6953586599440023</v>
      </c>
      <c r="AE19" s="33">
        <f>'Option 1'!AE19</f>
        <v>2.8038916367482978</v>
      </c>
      <c r="AF19" s="33">
        <f>'Option 1'!AF19</f>
        <v>2.9124246135525933</v>
      </c>
      <c r="AG19" s="33">
        <f>'Option 1'!AG19</f>
        <v>3.0209575903568888</v>
      </c>
      <c r="AH19" s="33">
        <f>'Option 1'!AH19</f>
        <v>3.1294905671611843</v>
      </c>
      <c r="AI19" s="33">
        <f>'Option 1'!AI19</f>
        <v>3.2380235439654799</v>
      </c>
      <c r="AJ19" s="33">
        <f>'Option 1'!AJ19</f>
        <v>3.3465565207697754</v>
      </c>
      <c r="AK19" s="33">
        <f>'Option 1'!AK19</f>
        <v>3.4550894975740709</v>
      </c>
      <c r="AL19" s="33">
        <f>'Option 1'!AL19</f>
        <v>3.5636224743783664</v>
      </c>
      <c r="AM19" s="33">
        <f>'Option 1'!AM19</f>
        <v>3.672155451182662</v>
      </c>
      <c r="AN19" s="33">
        <f>'Option 1'!AN19</f>
        <v>3.7806884279869575</v>
      </c>
      <c r="AO19" s="33">
        <f>'Option 1'!AO19</f>
        <v>3.889221404791253</v>
      </c>
      <c r="AP19" s="33">
        <f>'Option 1'!AP19</f>
        <v>3.9977543815955485</v>
      </c>
      <c r="AQ19" s="33">
        <f>'Option 1'!AQ19</f>
        <v>4.106287358399844</v>
      </c>
      <c r="AR19" s="33">
        <f>'Option 1'!AR19</f>
        <v>4.2148203352041396</v>
      </c>
      <c r="AS19" s="33">
        <f>'Option 1'!AS19</f>
        <v>4.3233533120084351</v>
      </c>
      <c r="AT19" s="33">
        <f>'Option 1'!AT19</f>
        <v>4.4318862888127306</v>
      </c>
      <c r="AU19" s="33">
        <f>'Option 1'!AU19</f>
        <v>4.5404192656170261</v>
      </c>
      <c r="AV19" s="33">
        <f>'Option 1'!AV19</f>
        <v>4.6489522424213217</v>
      </c>
      <c r="AW19" s="33">
        <f>'Option 1'!AW19</f>
        <v>4.7574852192256172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0.10404153676344874</v>
      </c>
      <c r="G25" s="67">
        <f t="shared" si="1"/>
        <v>0.20808307352689748</v>
      </c>
      <c r="H25" s="67">
        <f t="shared" si="1"/>
        <v>0.31212461029034622</v>
      </c>
      <c r="I25" s="67">
        <f t="shared" si="1"/>
        <v>0.41616614705379495</v>
      </c>
      <c r="J25" s="67">
        <f t="shared" si="1"/>
        <v>0.52469912385809048</v>
      </c>
      <c r="K25" s="67">
        <f t="shared" si="1"/>
        <v>0.633232100662386</v>
      </c>
      <c r="L25" s="67">
        <f t="shared" si="1"/>
        <v>0.74176507746668163</v>
      </c>
      <c r="M25" s="67">
        <f t="shared" si="1"/>
        <v>0.85029805427097715</v>
      </c>
      <c r="N25" s="67">
        <f t="shared" si="1"/>
        <v>0.95883103107527312</v>
      </c>
      <c r="O25" s="67">
        <f t="shared" si="1"/>
        <v>1.0673640078795688</v>
      </c>
      <c r="P25" s="67">
        <f t="shared" si="1"/>
        <v>1.1758969846838643</v>
      </c>
      <c r="Q25" s="67">
        <f t="shared" si="1"/>
        <v>1.2844299614881598</v>
      </c>
      <c r="R25" s="67">
        <f t="shared" si="1"/>
        <v>1.3929629382924553</v>
      </c>
      <c r="S25" s="67">
        <f t="shared" si="1"/>
        <v>1.5014959150967508</v>
      </c>
      <c r="T25" s="67">
        <f t="shared" si="1"/>
        <v>1.6100288919010466</v>
      </c>
      <c r="U25" s="67">
        <f t="shared" si="1"/>
        <v>1.7185618687053421</v>
      </c>
      <c r="V25" s="67">
        <f t="shared" si="1"/>
        <v>1.8270948455096376</v>
      </c>
      <c r="W25" s="67">
        <f t="shared" si="1"/>
        <v>1.9356278223139332</v>
      </c>
      <c r="X25" s="67">
        <f t="shared" si="1"/>
        <v>2.0441607991182287</v>
      </c>
      <c r="Y25" s="67">
        <f t="shared" si="1"/>
        <v>2.1526937759225242</v>
      </c>
      <c r="Z25" s="67">
        <f t="shared" si="1"/>
        <v>2.2612267527268197</v>
      </c>
      <c r="AA25" s="67">
        <f t="shared" si="1"/>
        <v>2.3697597295311152</v>
      </c>
      <c r="AB25" s="67">
        <f t="shared" si="1"/>
        <v>2.4782927063354108</v>
      </c>
      <c r="AC25" s="67">
        <f t="shared" si="1"/>
        <v>2.5868256831397063</v>
      </c>
      <c r="AD25" s="67">
        <f t="shared" si="1"/>
        <v>2.6953586599440023</v>
      </c>
      <c r="AE25" s="67">
        <f t="shared" si="1"/>
        <v>2.8038916367482978</v>
      </c>
      <c r="AF25" s="67">
        <f t="shared" si="1"/>
        <v>2.9124246135525933</v>
      </c>
      <c r="AG25" s="67">
        <f t="shared" si="1"/>
        <v>3.0209575903568888</v>
      </c>
      <c r="AH25" s="67">
        <f t="shared" si="1"/>
        <v>3.1294905671611843</v>
      </c>
      <c r="AI25" s="67">
        <f t="shared" si="1"/>
        <v>3.2380235439654799</v>
      </c>
      <c r="AJ25" s="67">
        <f t="shared" si="1"/>
        <v>3.3465565207697754</v>
      </c>
      <c r="AK25" s="67">
        <f t="shared" si="1"/>
        <v>3.4550894975740709</v>
      </c>
      <c r="AL25" s="67">
        <f t="shared" si="1"/>
        <v>3.5636224743783664</v>
      </c>
      <c r="AM25" s="67">
        <f t="shared" si="1"/>
        <v>3.672155451182662</v>
      </c>
      <c r="AN25" s="67">
        <f t="shared" si="1"/>
        <v>3.7806884279869575</v>
      </c>
      <c r="AO25" s="67">
        <f t="shared" si="1"/>
        <v>3.889221404791253</v>
      </c>
      <c r="AP25" s="67">
        <f t="shared" si="1"/>
        <v>3.9977543815955485</v>
      </c>
      <c r="AQ25" s="67">
        <f t="shared" si="1"/>
        <v>4.106287358399844</v>
      </c>
      <c r="AR25" s="67">
        <f t="shared" si="1"/>
        <v>4.2148203352041396</v>
      </c>
      <c r="AS25" s="67">
        <f t="shared" si="1"/>
        <v>4.3233533120084351</v>
      </c>
      <c r="AT25" s="67">
        <f t="shared" si="1"/>
        <v>4.4318862888127306</v>
      </c>
      <c r="AU25" s="67">
        <f t="shared" si="1"/>
        <v>4.5404192656170261</v>
      </c>
      <c r="AV25" s="67">
        <f t="shared" si="1"/>
        <v>4.6489522424213217</v>
      </c>
      <c r="AW25" s="67">
        <f t="shared" si="1"/>
        <v>4.7574852192256172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-1.3915999999999999</v>
      </c>
      <c r="F26" s="59">
        <f t="shared" ref="F26:BD26" si="2">F18+F25</f>
        <v>-1.2968584632365512</v>
      </c>
      <c r="G26" s="59">
        <f t="shared" si="2"/>
        <v>-1.1979169264731024</v>
      </c>
      <c r="H26" s="59">
        <f t="shared" si="2"/>
        <v>-1.0952753897096539</v>
      </c>
      <c r="I26" s="59">
        <f t="shared" si="2"/>
        <v>-0.99073385294620508</v>
      </c>
      <c r="J26" s="59">
        <f t="shared" si="2"/>
        <v>-0.87630087614190955</v>
      </c>
      <c r="K26" s="59">
        <f t="shared" si="2"/>
        <v>-0.76226789933761396</v>
      </c>
      <c r="L26" s="59">
        <f t="shared" si="2"/>
        <v>-0.64273492253331843</v>
      </c>
      <c r="M26" s="59">
        <f t="shared" si="2"/>
        <v>0.85029805427097715</v>
      </c>
      <c r="N26" s="59">
        <f t="shared" si="2"/>
        <v>0.95883103107527312</v>
      </c>
      <c r="O26" s="59">
        <f t="shared" si="2"/>
        <v>1.0673640078795688</v>
      </c>
      <c r="P26" s="59">
        <f t="shared" si="2"/>
        <v>1.1758969846838643</v>
      </c>
      <c r="Q26" s="59">
        <f t="shared" si="2"/>
        <v>1.2844299614881598</v>
      </c>
      <c r="R26" s="59">
        <f t="shared" si="2"/>
        <v>1.3929629382924553</v>
      </c>
      <c r="S26" s="59">
        <f t="shared" si="2"/>
        <v>1.5014959150967508</v>
      </c>
      <c r="T26" s="59">
        <f t="shared" si="2"/>
        <v>1.6100288919010466</v>
      </c>
      <c r="U26" s="59">
        <f t="shared" si="2"/>
        <v>1.7185618687053421</v>
      </c>
      <c r="V26" s="59">
        <f t="shared" si="2"/>
        <v>1.8270948455096376</v>
      </c>
      <c r="W26" s="59">
        <f t="shared" si="2"/>
        <v>1.9356278223139332</v>
      </c>
      <c r="X26" s="59">
        <f t="shared" si="2"/>
        <v>2.0441607991182287</v>
      </c>
      <c r="Y26" s="59">
        <f t="shared" si="2"/>
        <v>2.1526937759225242</v>
      </c>
      <c r="Z26" s="59">
        <f t="shared" si="2"/>
        <v>2.2612267527268197</v>
      </c>
      <c r="AA26" s="59">
        <f t="shared" si="2"/>
        <v>2.3697597295311152</v>
      </c>
      <c r="AB26" s="59">
        <f t="shared" si="2"/>
        <v>2.4782927063354108</v>
      </c>
      <c r="AC26" s="59">
        <f t="shared" si="2"/>
        <v>2.5868256831397063</v>
      </c>
      <c r="AD26" s="59">
        <f t="shared" si="2"/>
        <v>2.6953586599440023</v>
      </c>
      <c r="AE26" s="59">
        <f t="shared" si="2"/>
        <v>2.8038916367482978</v>
      </c>
      <c r="AF26" s="59">
        <f t="shared" si="2"/>
        <v>2.9124246135525933</v>
      </c>
      <c r="AG26" s="59">
        <f t="shared" si="2"/>
        <v>3.0209575903568888</v>
      </c>
      <c r="AH26" s="59">
        <f t="shared" si="2"/>
        <v>3.1294905671611843</v>
      </c>
      <c r="AI26" s="59">
        <f t="shared" si="2"/>
        <v>3.2380235439654799</v>
      </c>
      <c r="AJ26" s="59">
        <f t="shared" si="2"/>
        <v>3.3465565207697754</v>
      </c>
      <c r="AK26" s="59">
        <f t="shared" si="2"/>
        <v>3.4550894975740709</v>
      </c>
      <c r="AL26" s="59">
        <f t="shared" si="2"/>
        <v>3.5636224743783664</v>
      </c>
      <c r="AM26" s="59">
        <f t="shared" si="2"/>
        <v>3.672155451182662</v>
      </c>
      <c r="AN26" s="59">
        <f t="shared" si="2"/>
        <v>3.7806884279869575</v>
      </c>
      <c r="AO26" s="59">
        <f t="shared" si="2"/>
        <v>3.889221404791253</v>
      </c>
      <c r="AP26" s="59">
        <f t="shared" si="2"/>
        <v>3.9977543815955485</v>
      </c>
      <c r="AQ26" s="59">
        <f t="shared" si="2"/>
        <v>4.106287358399844</v>
      </c>
      <c r="AR26" s="59">
        <f t="shared" si="2"/>
        <v>4.2148203352041396</v>
      </c>
      <c r="AS26" s="59">
        <f t="shared" si="2"/>
        <v>4.3233533120084351</v>
      </c>
      <c r="AT26" s="59">
        <f t="shared" si="2"/>
        <v>4.4318862888127306</v>
      </c>
      <c r="AU26" s="59">
        <f t="shared" si="2"/>
        <v>4.5404192656170261</v>
      </c>
      <c r="AV26" s="59">
        <f t="shared" si="2"/>
        <v>4.6489522424213217</v>
      </c>
      <c r="AW26" s="59">
        <f t="shared" si="2"/>
        <v>4.7574852192256172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-1.11328</v>
      </c>
      <c r="F28" s="34">
        <f t="shared" ref="F28:AW28" si="4">F26*F27</f>
        <v>-1.037486770589241</v>
      </c>
      <c r="G28" s="34">
        <f t="shared" si="4"/>
        <v>-0.95833354117848202</v>
      </c>
      <c r="H28" s="34">
        <f t="shared" si="4"/>
        <v>-0.87622031176772319</v>
      </c>
      <c r="I28" s="34">
        <f t="shared" si="4"/>
        <v>-0.79258708235696407</v>
      </c>
      <c r="J28" s="34">
        <f t="shared" si="4"/>
        <v>-0.70104070091352766</v>
      </c>
      <c r="K28" s="34">
        <f t="shared" si="4"/>
        <v>-0.60981431947009124</v>
      </c>
      <c r="L28" s="34">
        <f t="shared" si="4"/>
        <v>-0.51418793802665475</v>
      </c>
      <c r="M28" s="34">
        <f t="shared" si="4"/>
        <v>0.68023844341678175</v>
      </c>
      <c r="N28" s="34">
        <f t="shared" si="4"/>
        <v>0.76706482486021854</v>
      </c>
      <c r="O28" s="34">
        <f t="shared" si="4"/>
        <v>0.853891206303655</v>
      </c>
      <c r="P28" s="34">
        <f t="shared" si="4"/>
        <v>0.94071758774709147</v>
      </c>
      <c r="Q28" s="34">
        <f t="shared" si="4"/>
        <v>1.0275439691905279</v>
      </c>
      <c r="R28" s="34">
        <f t="shared" si="4"/>
        <v>1.1143703506339644</v>
      </c>
      <c r="S28" s="34">
        <f t="shared" si="4"/>
        <v>1.2011967320774009</v>
      </c>
      <c r="T28" s="34">
        <f t="shared" si="4"/>
        <v>1.2880231135208373</v>
      </c>
      <c r="U28" s="34">
        <f t="shared" si="4"/>
        <v>1.3748494949642738</v>
      </c>
      <c r="V28" s="34">
        <f t="shared" si="4"/>
        <v>1.4616758764077102</v>
      </c>
      <c r="W28" s="34">
        <f t="shared" si="4"/>
        <v>1.5485022578511467</v>
      </c>
      <c r="X28" s="34">
        <f t="shared" si="4"/>
        <v>1.6353286392945829</v>
      </c>
      <c r="Y28" s="34">
        <f t="shared" si="4"/>
        <v>1.7221550207380194</v>
      </c>
      <c r="Z28" s="34">
        <f t="shared" si="4"/>
        <v>1.8089814021814559</v>
      </c>
      <c r="AA28" s="34">
        <f t="shared" si="4"/>
        <v>1.8958077836248923</v>
      </c>
      <c r="AB28" s="34">
        <f t="shared" si="4"/>
        <v>1.9826341650683288</v>
      </c>
      <c r="AC28" s="34">
        <f t="shared" si="4"/>
        <v>2.069460546511765</v>
      </c>
      <c r="AD28" s="34">
        <f t="shared" si="4"/>
        <v>2.1562869279552017</v>
      </c>
      <c r="AE28" s="34">
        <f t="shared" si="4"/>
        <v>2.2431133093986384</v>
      </c>
      <c r="AF28" s="34">
        <f t="shared" si="4"/>
        <v>2.3299396908420746</v>
      </c>
      <c r="AG28" s="34">
        <f t="shared" si="4"/>
        <v>2.4167660722855113</v>
      </c>
      <c r="AH28" s="34">
        <f t="shared" si="4"/>
        <v>2.5035924537289476</v>
      </c>
      <c r="AI28" s="34">
        <f t="shared" si="4"/>
        <v>2.5904188351723842</v>
      </c>
      <c r="AJ28" s="34">
        <f t="shared" si="4"/>
        <v>2.6772452166158205</v>
      </c>
      <c r="AK28" s="34">
        <f t="shared" si="4"/>
        <v>2.7640715980592567</v>
      </c>
      <c r="AL28" s="34">
        <f t="shared" si="4"/>
        <v>2.8508979795026934</v>
      </c>
      <c r="AM28" s="34">
        <f t="shared" si="4"/>
        <v>2.9377243609461297</v>
      </c>
      <c r="AN28" s="34">
        <f t="shared" si="4"/>
        <v>3.0245507423895663</v>
      </c>
      <c r="AO28" s="34">
        <f t="shared" si="4"/>
        <v>3.1113771238330026</v>
      </c>
      <c r="AP28" s="34">
        <f t="shared" si="4"/>
        <v>3.1982035052764388</v>
      </c>
      <c r="AQ28" s="34">
        <f t="shared" si="4"/>
        <v>3.2850298867198755</v>
      </c>
      <c r="AR28" s="34">
        <f t="shared" si="4"/>
        <v>3.3718562681633117</v>
      </c>
      <c r="AS28" s="34">
        <f t="shared" si="4"/>
        <v>3.4586826496067484</v>
      </c>
      <c r="AT28" s="34">
        <f t="shared" si="4"/>
        <v>3.5455090310501847</v>
      </c>
      <c r="AU28" s="34">
        <f t="shared" si="4"/>
        <v>3.6323354124936209</v>
      </c>
      <c r="AV28" s="34">
        <f t="shared" si="4"/>
        <v>3.7191617939370576</v>
      </c>
      <c r="AW28" s="34">
        <f t="shared" si="4"/>
        <v>3.8059881753804938</v>
      </c>
      <c r="AX28" s="34"/>
      <c r="AY28" s="34"/>
      <c r="AZ28" s="34"/>
      <c r="BA28" s="34"/>
      <c r="BB28" s="34"/>
      <c r="BC28" s="34"/>
      <c r="BD28" s="34"/>
    </row>
    <row r="29" spans="1:56" x14ac:dyDescent="0.3">
      <c r="A29" s="115"/>
      <c r="B29" s="9" t="s">
        <v>92</v>
      </c>
      <c r="C29" s="11" t="s">
        <v>44</v>
      </c>
      <c r="D29" s="9" t="s">
        <v>40</v>
      </c>
      <c r="E29" s="34">
        <f>E26-E28</f>
        <v>-0.2783199999999999</v>
      </c>
      <c r="F29" s="34">
        <f t="shared" ref="F29:AW29" si="5">F26-F28</f>
        <v>-0.25937169264731019</v>
      </c>
      <c r="G29" s="34">
        <f t="shared" si="5"/>
        <v>-0.23958338529462042</v>
      </c>
      <c r="H29" s="34">
        <f t="shared" si="5"/>
        <v>-0.21905507794193069</v>
      </c>
      <c r="I29" s="34">
        <f t="shared" si="5"/>
        <v>-0.19814677058924102</v>
      </c>
      <c r="J29" s="34">
        <f t="shared" si="5"/>
        <v>-0.17526017522838189</v>
      </c>
      <c r="K29" s="34">
        <f t="shared" si="5"/>
        <v>-0.15245357986752273</v>
      </c>
      <c r="L29" s="34">
        <f t="shared" si="5"/>
        <v>-0.12854698450666369</v>
      </c>
      <c r="M29" s="34">
        <f t="shared" si="5"/>
        <v>0.17005961085419541</v>
      </c>
      <c r="N29" s="34">
        <f t="shared" si="5"/>
        <v>0.19176620621505458</v>
      </c>
      <c r="O29" s="34">
        <f t="shared" si="5"/>
        <v>0.21347280157591375</v>
      </c>
      <c r="P29" s="34">
        <f t="shared" si="5"/>
        <v>0.23517939693677281</v>
      </c>
      <c r="Q29" s="34">
        <f t="shared" si="5"/>
        <v>0.25688599229763187</v>
      </c>
      <c r="R29" s="34">
        <f t="shared" si="5"/>
        <v>0.27859258765849093</v>
      </c>
      <c r="S29" s="34">
        <f t="shared" si="5"/>
        <v>0.30029918301934999</v>
      </c>
      <c r="T29" s="34">
        <f t="shared" si="5"/>
        <v>0.32200577838020927</v>
      </c>
      <c r="U29" s="34">
        <f t="shared" si="5"/>
        <v>0.34371237374106833</v>
      </c>
      <c r="V29" s="34">
        <f t="shared" si="5"/>
        <v>0.36541896910192739</v>
      </c>
      <c r="W29" s="34">
        <f t="shared" si="5"/>
        <v>0.38712556446278645</v>
      </c>
      <c r="X29" s="34">
        <f t="shared" si="5"/>
        <v>0.40883215982364574</v>
      </c>
      <c r="Y29" s="34">
        <f t="shared" si="5"/>
        <v>0.4305387551845048</v>
      </c>
      <c r="Z29" s="34">
        <f t="shared" si="5"/>
        <v>0.45224535054536386</v>
      </c>
      <c r="AA29" s="34">
        <f t="shared" si="5"/>
        <v>0.47395194590622292</v>
      </c>
      <c r="AB29" s="34">
        <f t="shared" si="5"/>
        <v>0.49565854126708198</v>
      </c>
      <c r="AC29" s="34">
        <f t="shared" si="5"/>
        <v>0.51736513662794126</v>
      </c>
      <c r="AD29" s="34">
        <f t="shared" si="5"/>
        <v>0.53907173198880054</v>
      </c>
      <c r="AE29" s="34">
        <f t="shared" si="5"/>
        <v>0.56077832734965938</v>
      </c>
      <c r="AF29" s="34">
        <f t="shared" si="5"/>
        <v>0.58248492271051866</v>
      </c>
      <c r="AG29" s="34">
        <f t="shared" si="5"/>
        <v>0.6041915180713775</v>
      </c>
      <c r="AH29" s="34">
        <f t="shared" si="5"/>
        <v>0.62589811343223678</v>
      </c>
      <c r="AI29" s="34">
        <f t="shared" si="5"/>
        <v>0.64760470879309562</v>
      </c>
      <c r="AJ29" s="34">
        <f t="shared" si="5"/>
        <v>0.6693113041539549</v>
      </c>
      <c r="AK29" s="34">
        <f t="shared" si="5"/>
        <v>0.69101789951481418</v>
      </c>
      <c r="AL29" s="34">
        <f t="shared" si="5"/>
        <v>0.71272449487567302</v>
      </c>
      <c r="AM29" s="34">
        <f t="shared" si="5"/>
        <v>0.7344310902365323</v>
      </c>
      <c r="AN29" s="34">
        <f t="shared" si="5"/>
        <v>0.75613768559739114</v>
      </c>
      <c r="AO29" s="34">
        <f t="shared" si="5"/>
        <v>0.77784428095825042</v>
      </c>
      <c r="AP29" s="34">
        <f t="shared" si="5"/>
        <v>0.7995508763191097</v>
      </c>
      <c r="AQ29" s="34">
        <f t="shared" si="5"/>
        <v>0.82125747167996854</v>
      </c>
      <c r="AR29" s="34">
        <f t="shared" si="5"/>
        <v>0.84296406704082782</v>
      </c>
      <c r="AS29" s="34">
        <f t="shared" si="5"/>
        <v>0.86467066240168666</v>
      </c>
      <c r="AT29" s="34">
        <f t="shared" si="5"/>
        <v>0.88637725776254594</v>
      </c>
      <c r="AU29" s="34">
        <f t="shared" si="5"/>
        <v>0.90808385312340523</v>
      </c>
      <c r="AV29" s="34">
        <f t="shared" si="5"/>
        <v>0.92979044848426406</v>
      </c>
      <c r="AW29" s="34">
        <f t="shared" si="5"/>
        <v>0.95149704384512335</v>
      </c>
      <c r="AX29" s="34"/>
      <c r="AY29" s="34"/>
      <c r="AZ29" s="34"/>
      <c r="BA29" s="34"/>
      <c r="BB29" s="34"/>
      <c r="BC29" s="34"/>
      <c r="BD29" s="34"/>
    </row>
    <row r="30" spans="1:56" ht="16.5" hidden="1" customHeight="1" outlineLevel="1" x14ac:dyDescent="0.35">
      <c r="A30" s="115"/>
      <c r="B30" s="9" t="s">
        <v>1</v>
      </c>
      <c r="C30" s="11" t="s">
        <v>53</v>
      </c>
      <c r="D30" s="9" t="s">
        <v>40</v>
      </c>
      <c r="F30" s="34">
        <f>$E$28/'Fixed data'!$C$7</f>
        <v>-2.4739555555555556E-2</v>
      </c>
      <c r="G30" s="34">
        <f>$E$28/'Fixed data'!$C$7</f>
        <v>-2.4739555555555556E-2</v>
      </c>
      <c r="H30" s="34">
        <f>$E$28/'Fixed data'!$C$7</f>
        <v>-2.4739555555555556E-2</v>
      </c>
      <c r="I30" s="34">
        <f>$E$28/'Fixed data'!$C$7</f>
        <v>-2.4739555555555556E-2</v>
      </c>
      <c r="J30" s="34">
        <f>$E$28/'Fixed data'!$C$7</f>
        <v>-2.4739555555555556E-2</v>
      </c>
      <c r="K30" s="34">
        <f>$E$28/'Fixed data'!$C$7</f>
        <v>-2.4739555555555556E-2</v>
      </c>
      <c r="L30" s="34">
        <f>$E$28/'Fixed data'!$C$7</f>
        <v>-2.4739555555555556E-2</v>
      </c>
      <c r="M30" s="34">
        <f>$E$28/'Fixed data'!$C$7</f>
        <v>-2.4739555555555556E-2</v>
      </c>
      <c r="N30" s="34">
        <f>$E$28/'Fixed data'!$C$7</f>
        <v>-2.4739555555555556E-2</v>
      </c>
      <c r="O30" s="34">
        <f>$E$28/'Fixed data'!$C$7</f>
        <v>-2.4739555555555556E-2</v>
      </c>
      <c r="P30" s="34">
        <f>$E$28/'Fixed data'!$C$7</f>
        <v>-2.4739555555555556E-2</v>
      </c>
      <c r="Q30" s="34">
        <f>$E$28/'Fixed data'!$C$7</f>
        <v>-2.4739555555555556E-2</v>
      </c>
      <c r="R30" s="34">
        <f>$E$28/'Fixed data'!$C$7</f>
        <v>-2.4739555555555556E-2</v>
      </c>
      <c r="S30" s="34">
        <f>$E$28/'Fixed data'!$C$7</f>
        <v>-2.4739555555555556E-2</v>
      </c>
      <c r="T30" s="34">
        <f>$E$28/'Fixed data'!$C$7</f>
        <v>-2.4739555555555556E-2</v>
      </c>
      <c r="U30" s="34">
        <f>$E$28/'Fixed data'!$C$7</f>
        <v>-2.4739555555555556E-2</v>
      </c>
      <c r="V30" s="34">
        <f>$E$28/'Fixed data'!$C$7</f>
        <v>-2.4739555555555556E-2</v>
      </c>
      <c r="W30" s="34">
        <f>$E$28/'Fixed data'!$C$7</f>
        <v>-2.4739555555555556E-2</v>
      </c>
      <c r="X30" s="34">
        <f>$E$28/'Fixed data'!$C$7</f>
        <v>-2.4739555555555556E-2</v>
      </c>
      <c r="Y30" s="34">
        <f>$E$28/'Fixed data'!$C$7</f>
        <v>-2.4739555555555556E-2</v>
      </c>
      <c r="Z30" s="34">
        <f>$E$28/'Fixed data'!$C$7</f>
        <v>-2.4739555555555556E-2</v>
      </c>
      <c r="AA30" s="34">
        <f>$E$28/'Fixed data'!$C$7</f>
        <v>-2.4739555555555556E-2</v>
      </c>
      <c r="AB30" s="34">
        <f>$E$28/'Fixed data'!$C$7</f>
        <v>-2.4739555555555556E-2</v>
      </c>
      <c r="AC30" s="34">
        <f>$E$28/'Fixed data'!$C$7</f>
        <v>-2.4739555555555556E-2</v>
      </c>
      <c r="AD30" s="34">
        <f>$E$28/'Fixed data'!$C$7</f>
        <v>-2.4739555555555556E-2</v>
      </c>
      <c r="AE30" s="34">
        <f>$E$28/'Fixed data'!$C$7</f>
        <v>-2.4739555555555556E-2</v>
      </c>
      <c r="AF30" s="34">
        <f>$E$28/'Fixed data'!$C$7</f>
        <v>-2.4739555555555556E-2</v>
      </c>
      <c r="AG30" s="34">
        <f>$E$28/'Fixed data'!$C$7</f>
        <v>-2.4739555555555556E-2</v>
      </c>
      <c r="AH30" s="34">
        <f>$E$28/'Fixed data'!$C$7</f>
        <v>-2.4739555555555556E-2</v>
      </c>
      <c r="AI30" s="34">
        <f>$E$28/'Fixed data'!$C$7</f>
        <v>-2.4739555555555556E-2</v>
      </c>
      <c r="AJ30" s="34">
        <f>$E$28/'Fixed data'!$C$7</f>
        <v>-2.4739555555555556E-2</v>
      </c>
      <c r="AK30" s="34">
        <f>$E$28/'Fixed data'!$C$7</f>
        <v>-2.4739555555555556E-2</v>
      </c>
      <c r="AL30" s="34">
        <f>$E$28/'Fixed data'!$C$7</f>
        <v>-2.4739555555555556E-2</v>
      </c>
      <c r="AM30" s="34">
        <f>$E$28/'Fixed data'!$C$7</f>
        <v>-2.4739555555555556E-2</v>
      </c>
      <c r="AN30" s="34">
        <f>$E$28/'Fixed data'!$C$7</f>
        <v>-2.4739555555555556E-2</v>
      </c>
      <c r="AO30" s="34">
        <f>$E$28/'Fixed data'!$C$7</f>
        <v>-2.4739555555555556E-2</v>
      </c>
      <c r="AP30" s="34">
        <f>$E$28/'Fixed data'!$C$7</f>
        <v>-2.4739555555555556E-2</v>
      </c>
      <c r="AQ30" s="34">
        <f>$E$28/'Fixed data'!$C$7</f>
        <v>-2.4739555555555556E-2</v>
      </c>
      <c r="AR30" s="34">
        <f>$E$28/'Fixed data'!$C$7</f>
        <v>-2.4739555555555556E-2</v>
      </c>
      <c r="AS30" s="34">
        <f>$E$28/'Fixed data'!$C$7</f>
        <v>-2.4739555555555556E-2</v>
      </c>
      <c r="AT30" s="34">
        <f>$E$28/'Fixed data'!$C$7</f>
        <v>-2.4739555555555556E-2</v>
      </c>
      <c r="AU30" s="34">
        <f>$E$28/'Fixed data'!$C$7</f>
        <v>-2.4739555555555556E-2</v>
      </c>
      <c r="AV30" s="34">
        <f>$E$28/'Fixed data'!$C$7</f>
        <v>-2.4739555555555556E-2</v>
      </c>
      <c r="AW30" s="34">
        <f>$E$28/'Fixed data'!$C$7</f>
        <v>-2.4739555555555556E-2</v>
      </c>
      <c r="AX30" s="34">
        <f>$E$28/'Fixed data'!$C$7</f>
        <v>-2.4739555555555556E-2</v>
      </c>
      <c r="AY30" s="34"/>
      <c r="AZ30" s="34"/>
      <c r="BA30" s="34"/>
      <c r="BB30" s="34"/>
      <c r="BC30" s="34"/>
      <c r="BD30" s="34"/>
    </row>
    <row r="31" spans="1:56" ht="16.5" hidden="1" customHeight="1" outlineLevel="1" x14ac:dyDescent="0.35">
      <c r="A31" s="115"/>
      <c r="B31" s="9" t="s">
        <v>2</v>
      </c>
      <c r="C31" s="11" t="s">
        <v>54</v>
      </c>
      <c r="D31" s="9" t="s">
        <v>40</v>
      </c>
      <c r="F31" s="34"/>
      <c r="G31" s="34">
        <f>$F$28/'Fixed data'!$C$7</f>
        <v>-2.3055261568649801E-2</v>
      </c>
      <c r="H31" s="34">
        <f>$F$28/'Fixed data'!$C$7</f>
        <v>-2.3055261568649801E-2</v>
      </c>
      <c r="I31" s="34">
        <f>$F$28/'Fixed data'!$C$7</f>
        <v>-2.3055261568649801E-2</v>
      </c>
      <c r="J31" s="34">
        <f>$F$28/'Fixed data'!$C$7</f>
        <v>-2.3055261568649801E-2</v>
      </c>
      <c r="K31" s="34">
        <f>$F$28/'Fixed data'!$C$7</f>
        <v>-2.3055261568649801E-2</v>
      </c>
      <c r="L31" s="34">
        <f>$F$28/'Fixed data'!$C$7</f>
        <v>-2.3055261568649801E-2</v>
      </c>
      <c r="M31" s="34">
        <f>$F$28/'Fixed data'!$C$7</f>
        <v>-2.3055261568649801E-2</v>
      </c>
      <c r="N31" s="34">
        <f>$F$28/'Fixed data'!$C$7</f>
        <v>-2.3055261568649801E-2</v>
      </c>
      <c r="O31" s="34">
        <f>$F$28/'Fixed data'!$C$7</f>
        <v>-2.3055261568649801E-2</v>
      </c>
      <c r="P31" s="34">
        <f>$F$28/'Fixed data'!$C$7</f>
        <v>-2.3055261568649801E-2</v>
      </c>
      <c r="Q31" s="34">
        <f>$F$28/'Fixed data'!$C$7</f>
        <v>-2.3055261568649801E-2</v>
      </c>
      <c r="R31" s="34">
        <f>$F$28/'Fixed data'!$C$7</f>
        <v>-2.3055261568649801E-2</v>
      </c>
      <c r="S31" s="34">
        <f>$F$28/'Fixed data'!$C$7</f>
        <v>-2.3055261568649801E-2</v>
      </c>
      <c r="T31" s="34">
        <f>$F$28/'Fixed data'!$C$7</f>
        <v>-2.3055261568649801E-2</v>
      </c>
      <c r="U31" s="34">
        <f>$F$28/'Fixed data'!$C$7</f>
        <v>-2.3055261568649801E-2</v>
      </c>
      <c r="V31" s="34">
        <f>$F$28/'Fixed data'!$C$7</f>
        <v>-2.3055261568649801E-2</v>
      </c>
      <c r="W31" s="34">
        <f>$F$28/'Fixed data'!$C$7</f>
        <v>-2.3055261568649801E-2</v>
      </c>
      <c r="X31" s="34">
        <f>$F$28/'Fixed data'!$C$7</f>
        <v>-2.3055261568649801E-2</v>
      </c>
      <c r="Y31" s="34">
        <f>$F$28/'Fixed data'!$C$7</f>
        <v>-2.3055261568649801E-2</v>
      </c>
      <c r="Z31" s="34">
        <f>$F$28/'Fixed data'!$C$7</f>
        <v>-2.3055261568649801E-2</v>
      </c>
      <c r="AA31" s="34">
        <f>$F$28/'Fixed data'!$C$7</f>
        <v>-2.3055261568649801E-2</v>
      </c>
      <c r="AB31" s="34">
        <f>$F$28/'Fixed data'!$C$7</f>
        <v>-2.3055261568649801E-2</v>
      </c>
      <c r="AC31" s="34">
        <f>$F$28/'Fixed data'!$C$7</f>
        <v>-2.3055261568649801E-2</v>
      </c>
      <c r="AD31" s="34">
        <f>$F$28/'Fixed data'!$C$7</f>
        <v>-2.3055261568649801E-2</v>
      </c>
      <c r="AE31" s="34">
        <f>$F$28/'Fixed data'!$C$7</f>
        <v>-2.3055261568649801E-2</v>
      </c>
      <c r="AF31" s="34">
        <f>$F$28/'Fixed data'!$C$7</f>
        <v>-2.3055261568649801E-2</v>
      </c>
      <c r="AG31" s="34">
        <f>$F$28/'Fixed data'!$C$7</f>
        <v>-2.3055261568649801E-2</v>
      </c>
      <c r="AH31" s="34">
        <f>$F$28/'Fixed data'!$C$7</f>
        <v>-2.3055261568649801E-2</v>
      </c>
      <c r="AI31" s="34">
        <f>$F$28/'Fixed data'!$C$7</f>
        <v>-2.3055261568649801E-2</v>
      </c>
      <c r="AJ31" s="34">
        <f>$F$28/'Fixed data'!$C$7</f>
        <v>-2.3055261568649801E-2</v>
      </c>
      <c r="AK31" s="34">
        <f>$F$28/'Fixed data'!$C$7</f>
        <v>-2.3055261568649801E-2</v>
      </c>
      <c r="AL31" s="34">
        <f>$F$28/'Fixed data'!$C$7</f>
        <v>-2.3055261568649801E-2</v>
      </c>
      <c r="AM31" s="34">
        <f>$F$28/'Fixed data'!$C$7</f>
        <v>-2.3055261568649801E-2</v>
      </c>
      <c r="AN31" s="34">
        <f>$F$28/'Fixed data'!$C$7</f>
        <v>-2.3055261568649801E-2</v>
      </c>
      <c r="AO31" s="34">
        <f>$F$28/'Fixed data'!$C$7</f>
        <v>-2.3055261568649801E-2</v>
      </c>
      <c r="AP31" s="34">
        <f>$F$28/'Fixed data'!$C$7</f>
        <v>-2.3055261568649801E-2</v>
      </c>
      <c r="AQ31" s="34">
        <f>$F$28/'Fixed data'!$C$7</f>
        <v>-2.3055261568649801E-2</v>
      </c>
      <c r="AR31" s="34">
        <f>$F$28/'Fixed data'!$C$7</f>
        <v>-2.3055261568649801E-2</v>
      </c>
      <c r="AS31" s="34">
        <f>$F$28/'Fixed data'!$C$7</f>
        <v>-2.3055261568649801E-2</v>
      </c>
      <c r="AT31" s="34">
        <f>$F$28/'Fixed data'!$C$7</f>
        <v>-2.3055261568649801E-2</v>
      </c>
      <c r="AU31" s="34">
        <f>$F$28/'Fixed data'!$C$7</f>
        <v>-2.3055261568649801E-2</v>
      </c>
      <c r="AV31" s="34">
        <f>$F$28/'Fixed data'!$C$7</f>
        <v>-2.3055261568649801E-2</v>
      </c>
      <c r="AW31" s="34">
        <f>$F$28/'Fixed data'!$C$7</f>
        <v>-2.3055261568649801E-2</v>
      </c>
      <c r="AX31" s="34">
        <f>$F$28/'Fixed data'!$C$7</f>
        <v>-2.3055261568649801E-2</v>
      </c>
      <c r="AY31" s="34">
        <f>$F$28/'Fixed data'!$C$7</f>
        <v>-2.3055261568649801E-2</v>
      </c>
      <c r="AZ31" s="34"/>
      <c r="BA31" s="34"/>
      <c r="BB31" s="34"/>
      <c r="BC31" s="34"/>
      <c r="BD31" s="34"/>
    </row>
    <row r="32" spans="1:56" ht="16.5" hidden="1" customHeight="1" outlineLevel="1" x14ac:dyDescent="0.35">
      <c r="A32" s="115"/>
      <c r="B32" s="9" t="s">
        <v>3</v>
      </c>
      <c r="C32" s="11" t="s">
        <v>55</v>
      </c>
      <c r="D32" s="9" t="s">
        <v>40</v>
      </c>
      <c r="F32" s="34"/>
      <c r="G32" s="34"/>
      <c r="H32" s="34">
        <f>$G$28/'Fixed data'!$C$7</f>
        <v>-2.1296300915077379E-2</v>
      </c>
      <c r="I32" s="34">
        <f>$G$28/'Fixed data'!$C$7</f>
        <v>-2.1296300915077379E-2</v>
      </c>
      <c r="J32" s="34">
        <f>$G$28/'Fixed data'!$C$7</f>
        <v>-2.1296300915077379E-2</v>
      </c>
      <c r="K32" s="34">
        <f>$G$28/'Fixed data'!$C$7</f>
        <v>-2.1296300915077379E-2</v>
      </c>
      <c r="L32" s="34">
        <f>$G$28/'Fixed data'!$C$7</f>
        <v>-2.1296300915077379E-2</v>
      </c>
      <c r="M32" s="34">
        <f>$G$28/'Fixed data'!$C$7</f>
        <v>-2.1296300915077379E-2</v>
      </c>
      <c r="N32" s="34">
        <f>$G$28/'Fixed data'!$C$7</f>
        <v>-2.1296300915077379E-2</v>
      </c>
      <c r="O32" s="34">
        <f>$G$28/'Fixed data'!$C$7</f>
        <v>-2.1296300915077379E-2</v>
      </c>
      <c r="P32" s="34">
        <f>$G$28/'Fixed data'!$C$7</f>
        <v>-2.1296300915077379E-2</v>
      </c>
      <c r="Q32" s="34">
        <f>$G$28/'Fixed data'!$C$7</f>
        <v>-2.1296300915077379E-2</v>
      </c>
      <c r="R32" s="34">
        <f>$G$28/'Fixed data'!$C$7</f>
        <v>-2.1296300915077379E-2</v>
      </c>
      <c r="S32" s="34">
        <f>$G$28/'Fixed data'!$C$7</f>
        <v>-2.1296300915077379E-2</v>
      </c>
      <c r="T32" s="34">
        <f>$G$28/'Fixed data'!$C$7</f>
        <v>-2.1296300915077379E-2</v>
      </c>
      <c r="U32" s="34">
        <f>$G$28/'Fixed data'!$C$7</f>
        <v>-2.1296300915077379E-2</v>
      </c>
      <c r="V32" s="34">
        <f>$G$28/'Fixed data'!$C$7</f>
        <v>-2.1296300915077379E-2</v>
      </c>
      <c r="W32" s="34">
        <f>$G$28/'Fixed data'!$C$7</f>
        <v>-2.1296300915077379E-2</v>
      </c>
      <c r="X32" s="34">
        <f>$G$28/'Fixed data'!$C$7</f>
        <v>-2.1296300915077379E-2</v>
      </c>
      <c r="Y32" s="34">
        <f>$G$28/'Fixed data'!$C$7</f>
        <v>-2.1296300915077379E-2</v>
      </c>
      <c r="Z32" s="34">
        <f>$G$28/'Fixed data'!$C$7</f>
        <v>-2.1296300915077379E-2</v>
      </c>
      <c r="AA32" s="34">
        <f>$G$28/'Fixed data'!$C$7</f>
        <v>-2.1296300915077379E-2</v>
      </c>
      <c r="AB32" s="34">
        <f>$G$28/'Fixed data'!$C$7</f>
        <v>-2.1296300915077379E-2</v>
      </c>
      <c r="AC32" s="34">
        <f>$G$28/'Fixed data'!$C$7</f>
        <v>-2.1296300915077379E-2</v>
      </c>
      <c r="AD32" s="34">
        <f>$G$28/'Fixed data'!$C$7</f>
        <v>-2.1296300915077379E-2</v>
      </c>
      <c r="AE32" s="34">
        <f>$G$28/'Fixed data'!$C$7</f>
        <v>-2.1296300915077379E-2</v>
      </c>
      <c r="AF32" s="34">
        <f>$G$28/'Fixed data'!$C$7</f>
        <v>-2.1296300915077379E-2</v>
      </c>
      <c r="AG32" s="34">
        <f>$G$28/'Fixed data'!$C$7</f>
        <v>-2.1296300915077379E-2</v>
      </c>
      <c r="AH32" s="34">
        <f>$G$28/'Fixed data'!$C$7</f>
        <v>-2.1296300915077379E-2</v>
      </c>
      <c r="AI32" s="34">
        <f>$G$28/'Fixed data'!$C$7</f>
        <v>-2.1296300915077379E-2</v>
      </c>
      <c r="AJ32" s="34">
        <f>$G$28/'Fixed data'!$C$7</f>
        <v>-2.1296300915077379E-2</v>
      </c>
      <c r="AK32" s="34">
        <f>$G$28/'Fixed data'!$C$7</f>
        <v>-2.1296300915077379E-2</v>
      </c>
      <c r="AL32" s="34">
        <f>$G$28/'Fixed data'!$C$7</f>
        <v>-2.1296300915077379E-2</v>
      </c>
      <c r="AM32" s="34">
        <f>$G$28/'Fixed data'!$C$7</f>
        <v>-2.1296300915077379E-2</v>
      </c>
      <c r="AN32" s="34">
        <f>$G$28/'Fixed data'!$C$7</f>
        <v>-2.1296300915077379E-2</v>
      </c>
      <c r="AO32" s="34">
        <f>$G$28/'Fixed data'!$C$7</f>
        <v>-2.1296300915077379E-2</v>
      </c>
      <c r="AP32" s="34">
        <f>$G$28/'Fixed data'!$C$7</f>
        <v>-2.1296300915077379E-2</v>
      </c>
      <c r="AQ32" s="34">
        <f>$G$28/'Fixed data'!$C$7</f>
        <v>-2.1296300915077379E-2</v>
      </c>
      <c r="AR32" s="34">
        <f>$G$28/'Fixed data'!$C$7</f>
        <v>-2.1296300915077379E-2</v>
      </c>
      <c r="AS32" s="34">
        <f>$G$28/'Fixed data'!$C$7</f>
        <v>-2.1296300915077379E-2</v>
      </c>
      <c r="AT32" s="34">
        <f>$G$28/'Fixed data'!$C$7</f>
        <v>-2.1296300915077379E-2</v>
      </c>
      <c r="AU32" s="34">
        <f>$G$28/'Fixed data'!$C$7</f>
        <v>-2.1296300915077379E-2</v>
      </c>
      <c r="AV32" s="34">
        <f>$G$28/'Fixed data'!$C$7</f>
        <v>-2.1296300915077379E-2</v>
      </c>
      <c r="AW32" s="34">
        <f>$G$28/'Fixed data'!$C$7</f>
        <v>-2.1296300915077379E-2</v>
      </c>
      <c r="AX32" s="34">
        <f>$G$28/'Fixed data'!$C$7</f>
        <v>-2.1296300915077379E-2</v>
      </c>
      <c r="AY32" s="34">
        <f>$G$28/'Fixed data'!$C$7</f>
        <v>-2.1296300915077379E-2</v>
      </c>
      <c r="AZ32" s="34">
        <f>$G$28/'Fixed data'!$C$7</f>
        <v>-2.1296300915077379E-2</v>
      </c>
      <c r="BA32" s="34"/>
      <c r="BB32" s="34"/>
      <c r="BC32" s="34"/>
      <c r="BD32" s="34"/>
    </row>
    <row r="33" spans="1:57" ht="16.5" hidden="1" customHeight="1" outlineLevel="1" x14ac:dyDescent="0.35">
      <c r="A33" s="115"/>
      <c r="B33" s="9" t="s">
        <v>4</v>
      </c>
      <c r="C33" s="11" t="s">
        <v>56</v>
      </c>
      <c r="D33" s="9" t="s">
        <v>40</v>
      </c>
      <c r="F33" s="34"/>
      <c r="G33" s="34"/>
      <c r="H33" s="34"/>
      <c r="I33" s="34">
        <f>$H$28/'Fixed data'!$C$7</f>
        <v>-1.9471562483727181E-2</v>
      </c>
      <c r="J33" s="34">
        <f>$H$28/'Fixed data'!$C$7</f>
        <v>-1.9471562483727181E-2</v>
      </c>
      <c r="K33" s="34">
        <f>$H$28/'Fixed data'!$C$7</f>
        <v>-1.9471562483727181E-2</v>
      </c>
      <c r="L33" s="34">
        <f>$H$28/'Fixed data'!$C$7</f>
        <v>-1.9471562483727181E-2</v>
      </c>
      <c r="M33" s="34">
        <f>$H$28/'Fixed data'!$C$7</f>
        <v>-1.9471562483727181E-2</v>
      </c>
      <c r="N33" s="34">
        <f>$H$28/'Fixed data'!$C$7</f>
        <v>-1.9471562483727181E-2</v>
      </c>
      <c r="O33" s="34">
        <f>$H$28/'Fixed data'!$C$7</f>
        <v>-1.9471562483727181E-2</v>
      </c>
      <c r="P33" s="34">
        <f>$H$28/'Fixed data'!$C$7</f>
        <v>-1.9471562483727181E-2</v>
      </c>
      <c r="Q33" s="34">
        <f>$H$28/'Fixed data'!$C$7</f>
        <v>-1.9471562483727181E-2</v>
      </c>
      <c r="R33" s="34">
        <f>$H$28/'Fixed data'!$C$7</f>
        <v>-1.9471562483727181E-2</v>
      </c>
      <c r="S33" s="34">
        <f>$H$28/'Fixed data'!$C$7</f>
        <v>-1.9471562483727181E-2</v>
      </c>
      <c r="T33" s="34">
        <f>$H$28/'Fixed data'!$C$7</f>
        <v>-1.9471562483727181E-2</v>
      </c>
      <c r="U33" s="34">
        <f>$H$28/'Fixed data'!$C$7</f>
        <v>-1.9471562483727181E-2</v>
      </c>
      <c r="V33" s="34">
        <f>$H$28/'Fixed data'!$C$7</f>
        <v>-1.9471562483727181E-2</v>
      </c>
      <c r="W33" s="34">
        <f>$H$28/'Fixed data'!$C$7</f>
        <v>-1.9471562483727181E-2</v>
      </c>
      <c r="X33" s="34">
        <f>$H$28/'Fixed data'!$C$7</f>
        <v>-1.9471562483727181E-2</v>
      </c>
      <c r="Y33" s="34">
        <f>$H$28/'Fixed data'!$C$7</f>
        <v>-1.9471562483727181E-2</v>
      </c>
      <c r="Z33" s="34">
        <f>$H$28/'Fixed data'!$C$7</f>
        <v>-1.9471562483727181E-2</v>
      </c>
      <c r="AA33" s="34">
        <f>$H$28/'Fixed data'!$C$7</f>
        <v>-1.9471562483727181E-2</v>
      </c>
      <c r="AB33" s="34">
        <f>$H$28/'Fixed data'!$C$7</f>
        <v>-1.9471562483727181E-2</v>
      </c>
      <c r="AC33" s="34">
        <f>$H$28/'Fixed data'!$C$7</f>
        <v>-1.9471562483727181E-2</v>
      </c>
      <c r="AD33" s="34">
        <f>$H$28/'Fixed data'!$C$7</f>
        <v>-1.9471562483727181E-2</v>
      </c>
      <c r="AE33" s="34">
        <f>$H$28/'Fixed data'!$C$7</f>
        <v>-1.9471562483727181E-2</v>
      </c>
      <c r="AF33" s="34">
        <f>$H$28/'Fixed data'!$C$7</f>
        <v>-1.9471562483727181E-2</v>
      </c>
      <c r="AG33" s="34">
        <f>$H$28/'Fixed data'!$C$7</f>
        <v>-1.9471562483727181E-2</v>
      </c>
      <c r="AH33" s="34">
        <f>$H$28/'Fixed data'!$C$7</f>
        <v>-1.9471562483727181E-2</v>
      </c>
      <c r="AI33" s="34">
        <f>$H$28/'Fixed data'!$C$7</f>
        <v>-1.9471562483727181E-2</v>
      </c>
      <c r="AJ33" s="34">
        <f>$H$28/'Fixed data'!$C$7</f>
        <v>-1.9471562483727181E-2</v>
      </c>
      <c r="AK33" s="34">
        <f>$H$28/'Fixed data'!$C$7</f>
        <v>-1.9471562483727181E-2</v>
      </c>
      <c r="AL33" s="34">
        <f>$H$28/'Fixed data'!$C$7</f>
        <v>-1.9471562483727181E-2</v>
      </c>
      <c r="AM33" s="34">
        <f>$H$28/'Fixed data'!$C$7</f>
        <v>-1.9471562483727181E-2</v>
      </c>
      <c r="AN33" s="34">
        <f>$H$28/'Fixed data'!$C$7</f>
        <v>-1.9471562483727181E-2</v>
      </c>
      <c r="AO33" s="34">
        <f>$H$28/'Fixed data'!$C$7</f>
        <v>-1.9471562483727181E-2</v>
      </c>
      <c r="AP33" s="34">
        <f>$H$28/'Fixed data'!$C$7</f>
        <v>-1.9471562483727181E-2</v>
      </c>
      <c r="AQ33" s="34">
        <f>$H$28/'Fixed data'!$C$7</f>
        <v>-1.9471562483727181E-2</v>
      </c>
      <c r="AR33" s="34">
        <f>$H$28/'Fixed data'!$C$7</f>
        <v>-1.9471562483727181E-2</v>
      </c>
      <c r="AS33" s="34">
        <f>$H$28/'Fixed data'!$C$7</f>
        <v>-1.9471562483727181E-2</v>
      </c>
      <c r="AT33" s="34">
        <f>$H$28/'Fixed data'!$C$7</f>
        <v>-1.9471562483727181E-2</v>
      </c>
      <c r="AU33" s="34">
        <f>$H$28/'Fixed data'!$C$7</f>
        <v>-1.9471562483727181E-2</v>
      </c>
      <c r="AV33" s="34">
        <f>$H$28/'Fixed data'!$C$7</f>
        <v>-1.9471562483727181E-2</v>
      </c>
      <c r="AW33" s="34">
        <f>$H$28/'Fixed data'!$C$7</f>
        <v>-1.9471562483727181E-2</v>
      </c>
      <c r="AX33" s="34">
        <f>$H$28/'Fixed data'!$C$7</f>
        <v>-1.9471562483727181E-2</v>
      </c>
      <c r="AY33" s="34">
        <f>$H$28/'Fixed data'!$C$7</f>
        <v>-1.9471562483727181E-2</v>
      </c>
      <c r="AZ33" s="34">
        <f>$H$28/'Fixed data'!$C$7</f>
        <v>-1.9471562483727181E-2</v>
      </c>
      <c r="BA33" s="34">
        <f>$H$28/'Fixed data'!$C$7</f>
        <v>-1.9471562483727181E-2</v>
      </c>
      <c r="BB33" s="34"/>
      <c r="BC33" s="34"/>
      <c r="BD33" s="34"/>
    </row>
    <row r="34" spans="1:57" ht="16.5" hidden="1" customHeight="1" outlineLevel="1" x14ac:dyDescent="0.35">
      <c r="A34" s="115"/>
      <c r="B34" s="9" t="s">
        <v>5</v>
      </c>
      <c r="C34" s="11" t="s">
        <v>57</v>
      </c>
      <c r="D34" s="9" t="s">
        <v>40</v>
      </c>
      <c r="F34" s="34"/>
      <c r="G34" s="34"/>
      <c r="H34" s="34"/>
      <c r="I34" s="34"/>
      <c r="J34" s="34">
        <f>$I$28/'Fixed data'!$C$7</f>
        <v>-1.7613046274599201E-2</v>
      </c>
      <c r="K34" s="34">
        <f>$I$28/'Fixed data'!$C$7</f>
        <v>-1.7613046274599201E-2</v>
      </c>
      <c r="L34" s="34">
        <f>$I$28/'Fixed data'!$C$7</f>
        <v>-1.7613046274599201E-2</v>
      </c>
      <c r="M34" s="34">
        <f>$I$28/'Fixed data'!$C$7</f>
        <v>-1.7613046274599201E-2</v>
      </c>
      <c r="N34" s="34">
        <f>$I$28/'Fixed data'!$C$7</f>
        <v>-1.7613046274599201E-2</v>
      </c>
      <c r="O34" s="34">
        <f>$I$28/'Fixed data'!$C$7</f>
        <v>-1.7613046274599201E-2</v>
      </c>
      <c r="P34" s="34">
        <f>$I$28/'Fixed data'!$C$7</f>
        <v>-1.7613046274599201E-2</v>
      </c>
      <c r="Q34" s="34">
        <f>$I$28/'Fixed data'!$C$7</f>
        <v>-1.7613046274599201E-2</v>
      </c>
      <c r="R34" s="34">
        <f>$I$28/'Fixed data'!$C$7</f>
        <v>-1.7613046274599201E-2</v>
      </c>
      <c r="S34" s="34">
        <f>$I$28/'Fixed data'!$C$7</f>
        <v>-1.7613046274599201E-2</v>
      </c>
      <c r="T34" s="34">
        <f>$I$28/'Fixed data'!$C$7</f>
        <v>-1.7613046274599201E-2</v>
      </c>
      <c r="U34" s="34">
        <f>$I$28/'Fixed data'!$C$7</f>
        <v>-1.7613046274599201E-2</v>
      </c>
      <c r="V34" s="34">
        <f>$I$28/'Fixed data'!$C$7</f>
        <v>-1.7613046274599201E-2</v>
      </c>
      <c r="W34" s="34">
        <f>$I$28/'Fixed data'!$C$7</f>
        <v>-1.7613046274599201E-2</v>
      </c>
      <c r="X34" s="34">
        <f>$I$28/'Fixed data'!$C$7</f>
        <v>-1.7613046274599201E-2</v>
      </c>
      <c r="Y34" s="34">
        <f>$I$28/'Fixed data'!$C$7</f>
        <v>-1.7613046274599201E-2</v>
      </c>
      <c r="Z34" s="34">
        <f>$I$28/'Fixed data'!$C$7</f>
        <v>-1.7613046274599201E-2</v>
      </c>
      <c r="AA34" s="34">
        <f>$I$28/'Fixed data'!$C$7</f>
        <v>-1.7613046274599201E-2</v>
      </c>
      <c r="AB34" s="34">
        <f>$I$28/'Fixed data'!$C$7</f>
        <v>-1.7613046274599201E-2</v>
      </c>
      <c r="AC34" s="34">
        <f>$I$28/'Fixed data'!$C$7</f>
        <v>-1.7613046274599201E-2</v>
      </c>
      <c r="AD34" s="34">
        <f>$I$28/'Fixed data'!$C$7</f>
        <v>-1.7613046274599201E-2</v>
      </c>
      <c r="AE34" s="34">
        <f>$I$28/'Fixed data'!$C$7</f>
        <v>-1.7613046274599201E-2</v>
      </c>
      <c r="AF34" s="34">
        <f>$I$28/'Fixed data'!$C$7</f>
        <v>-1.7613046274599201E-2</v>
      </c>
      <c r="AG34" s="34">
        <f>$I$28/'Fixed data'!$C$7</f>
        <v>-1.7613046274599201E-2</v>
      </c>
      <c r="AH34" s="34">
        <f>$I$28/'Fixed data'!$C$7</f>
        <v>-1.7613046274599201E-2</v>
      </c>
      <c r="AI34" s="34">
        <f>$I$28/'Fixed data'!$C$7</f>
        <v>-1.7613046274599201E-2</v>
      </c>
      <c r="AJ34" s="34">
        <f>$I$28/'Fixed data'!$C$7</f>
        <v>-1.7613046274599201E-2</v>
      </c>
      <c r="AK34" s="34">
        <f>$I$28/'Fixed data'!$C$7</f>
        <v>-1.7613046274599201E-2</v>
      </c>
      <c r="AL34" s="34">
        <f>$I$28/'Fixed data'!$C$7</f>
        <v>-1.7613046274599201E-2</v>
      </c>
      <c r="AM34" s="34">
        <f>$I$28/'Fixed data'!$C$7</f>
        <v>-1.7613046274599201E-2</v>
      </c>
      <c r="AN34" s="34">
        <f>$I$28/'Fixed data'!$C$7</f>
        <v>-1.7613046274599201E-2</v>
      </c>
      <c r="AO34" s="34">
        <f>$I$28/'Fixed data'!$C$7</f>
        <v>-1.7613046274599201E-2</v>
      </c>
      <c r="AP34" s="34">
        <f>$I$28/'Fixed data'!$C$7</f>
        <v>-1.7613046274599201E-2</v>
      </c>
      <c r="AQ34" s="34">
        <f>$I$28/'Fixed data'!$C$7</f>
        <v>-1.7613046274599201E-2</v>
      </c>
      <c r="AR34" s="34">
        <f>$I$28/'Fixed data'!$C$7</f>
        <v>-1.7613046274599201E-2</v>
      </c>
      <c r="AS34" s="34">
        <f>$I$28/'Fixed data'!$C$7</f>
        <v>-1.7613046274599201E-2</v>
      </c>
      <c r="AT34" s="34">
        <f>$I$28/'Fixed data'!$C$7</f>
        <v>-1.7613046274599201E-2</v>
      </c>
      <c r="AU34" s="34">
        <f>$I$28/'Fixed data'!$C$7</f>
        <v>-1.7613046274599201E-2</v>
      </c>
      <c r="AV34" s="34">
        <f>$I$28/'Fixed data'!$C$7</f>
        <v>-1.7613046274599201E-2</v>
      </c>
      <c r="AW34" s="34">
        <f>$I$28/'Fixed data'!$C$7</f>
        <v>-1.7613046274599201E-2</v>
      </c>
      <c r="AX34" s="34">
        <f>$I$28/'Fixed data'!$C$7</f>
        <v>-1.7613046274599201E-2</v>
      </c>
      <c r="AY34" s="34">
        <f>$I$28/'Fixed data'!$C$7</f>
        <v>-1.7613046274599201E-2</v>
      </c>
      <c r="AZ34" s="34">
        <f>$I$28/'Fixed data'!$C$7</f>
        <v>-1.7613046274599201E-2</v>
      </c>
      <c r="BA34" s="34">
        <f>$I$28/'Fixed data'!$C$7</f>
        <v>-1.7613046274599201E-2</v>
      </c>
      <c r="BB34" s="34">
        <f>$I$28/'Fixed data'!$C$7</f>
        <v>-1.7613046274599201E-2</v>
      </c>
      <c r="BC34" s="34"/>
      <c r="BD34" s="34"/>
    </row>
    <row r="35" spans="1:57" ht="16.5" hidden="1" customHeight="1" outlineLevel="1" x14ac:dyDescent="0.35">
      <c r="A35" s="115"/>
      <c r="B35" s="9" t="s">
        <v>6</v>
      </c>
      <c r="C35" s="11" t="s">
        <v>58</v>
      </c>
      <c r="D35" s="9" t="s">
        <v>40</v>
      </c>
      <c r="F35" s="34"/>
      <c r="G35" s="34"/>
      <c r="H35" s="34"/>
      <c r="I35" s="34"/>
      <c r="J35" s="34"/>
      <c r="K35" s="34">
        <f>$J$28/'Fixed data'!$C$7</f>
        <v>-1.5578682242522837E-2</v>
      </c>
      <c r="L35" s="34">
        <f>$J$28/'Fixed data'!$C$7</f>
        <v>-1.5578682242522837E-2</v>
      </c>
      <c r="M35" s="34">
        <f>$J$28/'Fixed data'!$C$7</f>
        <v>-1.5578682242522837E-2</v>
      </c>
      <c r="N35" s="34">
        <f>$J$28/'Fixed data'!$C$7</f>
        <v>-1.5578682242522837E-2</v>
      </c>
      <c r="O35" s="34">
        <f>$J$28/'Fixed data'!$C$7</f>
        <v>-1.5578682242522837E-2</v>
      </c>
      <c r="P35" s="34">
        <f>$J$28/'Fixed data'!$C$7</f>
        <v>-1.5578682242522837E-2</v>
      </c>
      <c r="Q35" s="34">
        <f>$J$28/'Fixed data'!$C$7</f>
        <v>-1.5578682242522837E-2</v>
      </c>
      <c r="R35" s="34">
        <f>$J$28/'Fixed data'!$C$7</f>
        <v>-1.5578682242522837E-2</v>
      </c>
      <c r="S35" s="34">
        <f>$J$28/'Fixed data'!$C$7</f>
        <v>-1.5578682242522837E-2</v>
      </c>
      <c r="T35" s="34">
        <f>$J$28/'Fixed data'!$C$7</f>
        <v>-1.5578682242522837E-2</v>
      </c>
      <c r="U35" s="34">
        <f>$J$28/'Fixed data'!$C$7</f>
        <v>-1.5578682242522837E-2</v>
      </c>
      <c r="V35" s="34">
        <f>$J$28/'Fixed data'!$C$7</f>
        <v>-1.5578682242522837E-2</v>
      </c>
      <c r="W35" s="34">
        <f>$J$28/'Fixed data'!$C$7</f>
        <v>-1.5578682242522837E-2</v>
      </c>
      <c r="X35" s="34">
        <f>$J$28/'Fixed data'!$C$7</f>
        <v>-1.5578682242522837E-2</v>
      </c>
      <c r="Y35" s="34">
        <f>$J$28/'Fixed data'!$C$7</f>
        <v>-1.5578682242522837E-2</v>
      </c>
      <c r="Z35" s="34">
        <f>$J$28/'Fixed data'!$C$7</f>
        <v>-1.5578682242522837E-2</v>
      </c>
      <c r="AA35" s="34">
        <f>$J$28/'Fixed data'!$C$7</f>
        <v>-1.5578682242522837E-2</v>
      </c>
      <c r="AB35" s="34">
        <f>$J$28/'Fixed data'!$C$7</f>
        <v>-1.5578682242522837E-2</v>
      </c>
      <c r="AC35" s="34">
        <f>$J$28/'Fixed data'!$C$7</f>
        <v>-1.5578682242522837E-2</v>
      </c>
      <c r="AD35" s="34">
        <f>$J$28/'Fixed data'!$C$7</f>
        <v>-1.5578682242522837E-2</v>
      </c>
      <c r="AE35" s="34">
        <f>$J$28/'Fixed data'!$C$7</f>
        <v>-1.5578682242522837E-2</v>
      </c>
      <c r="AF35" s="34">
        <f>$J$28/'Fixed data'!$C$7</f>
        <v>-1.5578682242522837E-2</v>
      </c>
      <c r="AG35" s="34">
        <f>$J$28/'Fixed data'!$C$7</f>
        <v>-1.5578682242522837E-2</v>
      </c>
      <c r="AH35" s="34">
        <f>$J$28/'Fixed data'!$C$7</f>
        <v>-1.5578682242522837E-2</v>
      </c>
      <c r="AI35" s="34">
        <f>$J$28/'Fixed data'!$C$7</f>
        <v>-1.5578682242522837E-2</v>
      </c>
      <c r="AJ35" s="34">
        <f>$J$28/'Fixed data'!$C$7</f>
        <v>-1.5578682242522837E-2</v>
      </c>
      <c r="AK35" s="34">
        <f>$J$28/'Fixed data'!$C$7</f>
        <v>-1.5578682242522837E-2</v>
      </c>
      <c r="AL35" s="34">
        <f>$J$28/'Fixed data'!$C$7</f>
        <v>-1.5578682242522837E-2</v>
      </c>
      <c r="AM35" s="34">
        <f>$J$28/'Fixed data'!$C$7</f>
        <v>-1.5578682242522837E-2</v>
      </c>
      <c r="AN35" s="34">
        <f>$J$28/'Fixed data'!$C$7</f>
        <v>-1.5578682242522837E-2</v>
      </c>
      <c r="AO35" s="34">
        <f>$J$28/'Fixed data'!$C$7</f>
        <v>-1.5578682242522837E-2</v>
      </c>
      <c r="AP35" s="34">
        <f>$J$28/'Fixed data'!$C$7</f>
        <v>-1.5578682242522837E-2</v>
      </c>
      <c r="AQ35" s="34">
        <f>$J$28/'Fixed data'!$C$7</f>
        <v>-1.5578682242522837E-2</v>
      </c>
      <c r="AR35" s="34">
        <f>$J$28/'Fixed data'!$C$7</f>
        <v>-1.5578682242522837E-2</v>
      </c>
      <c r="AS35" s="34">
        <f>$J$28/'Fixed data'!$C$7</f>
        <v>-1.5578682242522837E-2</v>
      </c>
      <c r="AT35" s="34">
        <f>$J$28/'Fixed data'!$C$7</f>
        <v>-1.5578682242522837E-2</v>
      </c>
      <c r="AU35" s="34">
        <f>$J$28/'Fixed data'!$C$7</f>
        <v>-1.5578682242522837E-2</v>
      </c>
      <c r="AV35" s="34">
        <f>$J$28/'Fixed data'!$C$7</f>
        <v>-1.5578682242522837E-2</v>
      </c>
      <c r="AW35" s="34">
        <f>$J$28/'Fixed data'!$C$7</f>
        <v>-1.5578682242522837E-2</v>
      </c>
      <c r="AX35" s="34">
        <f>$J$28/'Fixed data'!$C$7</f>
        <v>-1.5578682242522837E-2</v>
      </c>
      <c r="AY35" s="34">
        <f>$J$28/'Fixed data'!$C$7</f>
        <v>-1.5578682242522837E-2</v>
      </c>
      <c r="AZ35" s="34">
        <f>$J$28/'Fixed data'!$C$7</f>
        <v>-1.5578682242522837E-2</v>
      </c>
      <c r="BA35" s="34">
        <f>$J$28/'Fixed data'!$C$7</f>
        <v>-1.5578682242522837E-2</v>
      </c>
      <c r="BB35" s="34">
        <f>$J$28/'Fixed data'!$C$7</f>
        <v>-1.5578682242522837E-2</v>
      </c>
      <c r="BC35" s="34">
        <f>$J$28/'Fixed data'!$C$7</f>
        <v>-1.5578682242522837E-2</v>
      </c>
      <c r="BD35" s="34"/>
    </row>
    <row r="36" spans="1:57" ht="16.5" hidden="1" customHeight="1" outlineLevel="1" x14ac:dyDescent="0.35">
      <c r="A36" s="115"/>
      <c r="B36" s="9" t="s">
        <v>32</v>
      </c>
      <c r="C36" s="11" t="s">
        <v>59</v>
      </c>
      <c r="D36" s="9" t="s">
        <v>40</v>
      </c>
      <c r="F36" s="34"/>
      <c r="G36" s="34"/>
      <c r="H36" s="34"/>
      <c r="I36" s="34"/>
      <c r="J36" s="34"/>
      <c r="K36" s="34"/>
      <c r="L36" s="34">
        <f>$K$28/'Fixed data'!$C$7</f>
        <v>-1.3551429321557583E-2</v>
      </c>
      <c r="M36" s="34">
        <f>$K$28/'Fixed data'!$C$7</f>
        <v>-1.3551429321557583E-2</v>
      </c>
      <c r="N36" s="34">
        <f>$K$28/'Fixed data'!$C$7</f>
        <v>-1.3551429321557583E-2</v>
      </c>
      <c r="O36" s="34">
        <f>$K$28/'Fixed data'!$C$7</f>
        <v>-1.3551429321557583E-2</v>
      </c>
      <c r="P36" s="34">
        <f>$K$28/'Fixed data'!$C$7</f>
        <v>-1.3551429321557583E-2</v>
      </c>
      <c r="Q36" s="34">
        <f>$K$28/'Fixed data'!$C$7</f>
        <v>-1.3551429321557583E-2</v>
      </c>
      <c r="R36" s="34">
        <f>$K$28/'Fixed data'!$C$7</f>
        <v>-1.3551429321557583E-2</v>
      </c>
      <c r="S36" s="34">
        <f>$K$28/'Fixed data'!$C$7</f>
        <v>-1.3551429321557583E-2</v>
      </c>
      <c r="T36" s="34">
        <f>$K$28/'Fixed data'!$C$7</f>
        <v>-1.3551429321557583E-2</v>
      </c>
      <c r="U36" s="34">
        <f>$K$28/'Fixed data'!$C$7</f>
        <v>-1.3551429321557583E-2</v>
      </c>
      <c r="V36" s="34">
        <f>$K$28/'Fixed data'!$C$7</f>
        <v>-1.3551429321557583E-2</v>
      </c>
      <c r="W36" s="34">
        <f>$K$28/'Fixed data'!$C$7</f>
        <v>-1.3551429321557583E-2</v>
      </c>
      <c r="X36" s="34">
        <f>$K$28/'Fixed data'!$C$7</f>
        <v>-1.3551429321557583E-2</v>
      </c>
      <c r="Y36" s="34">
        <f>$K$28/'Fixed data'!$C$7</f>
        <v>-1.3551429321557583E-2</v>
      </c>
      <c r="Z36" s="34">
        <f>$K$28/'Fixed data'!$C$7</f>
        <v>-1.3551429321557583E-2</v>
      </c>
      <c r="AA36" s="34">
        <f>$K$28/'Fixed data'!$C$7</f>
        <v>-1.3551429321557583E-2</v>
      </c>
      <c r="AB36" s="34">
        <f>$K$28/'Fixed data'!$C$7</f>
        <v>-1.3551429321557583E-2</v>
      </c>
      <c r="AC36" s="34">
        <f>$K$28/'Fixed data'!$C$7</f>
        <v>-1.3551429321557583E-2</v>
      </c>
      <c r="AD36" s="34">
        <f>$K$28/'Fixed data'!$C$7</f>
        <v>-1.3551429321557583E-2</v>
      </c>
      <c r="AE36" s="34">
        <f>$K$28/'Fixed data'!$C$7</f>
        <v>-1.3551429321557583E-2</v>
      </c>
      <c r="AF36" s="34">
        <f>$K$28/'Fixed data'!$C$7</f>
        <v>-1.3551429321557583E-2</v>
      </c>
      <c r="AG36" s="34">
        <f>$K$28/'Fixed data'!$C$7</f>
        <v>-1.3551429321557583E-2</v>
      </c>
      <c r="AH36" s="34">
        <f>$K$28/'Fixed data'!$C$7</f>
        <v>-1.3551429321557583E-2</v>
      </c>
      <c r="AI36" s="34">
        <f>$K$28/'Fixed data'!$C$7</f>
        <v>-1.3551429321557583E-2</v>
      </c>
      <c r="AJ36" s="34">
        <f>$K$28/'Fixed data'!$C$7</f>
        <v>-1.3551429321557583E-2</v>
      </c>
      <c r="AK36" s="34">
        <f>$K$28/'Fixed data'!$C$7</f>
        <v>-1.3551429321557583E-2</v>
      </c>
      <c r="AL36" s="34">
        <f>$K$28/'Fixed data'!$C$7</f>
        <v>-1.3551429321557583E-2</v>
      </c>
      <c r="AM36" s="34">
        <f>$K$28/'Fixed data'!$C$7</f>
        <v>-1.3551429321557583E-2</v>
      </c>
      <c r="AN36" s="34">
        <f>$K$28/'Fixed data'!$C$7</f>
        <v>-1.3551429321557583E-2</v>
      </c>
      <c r="AO36" s="34">
        <f>$K$28/'Fixed data'!$C$7</f>
        <v>-1.3551429321557583E-2</v>
      </c>
      <c r="AP36" s="34">
        <f>$K$28/'Fixed data'!$C$7</f>
        <v>-1.3551429321557583E-2</v>
      </c>
      <c r="AQ36" s="34">
        <f>$K$28/'Fixed data'!$C$7</f>
        <v>-1.3551429321557583E-2</v>
      </c>
      <c r="AR36" s="34">
        <f>$K$28/'Fixed data'!$C$7</f>
        <v>-1.3551429321557583E-2</v>
      </c>
      <c r="AS36" s="34">
        <f>$K$28/'Fixed data'!$C$7</f>
        <v>-1.3551429321557583E-2</v>
      </c>
      <c r="AT36" s="34">
        <f>$K$28/'Fixed data'!$C$7</f>
        <v>-1.3551429321557583E-2</v>
      </c>
      <c r="AU36" s="34">
        <f>$K$28/'Fixed data'!$C$7</f>
        <v>-1.3551429321557583E-2</v>
      </c>
      <c r="AV36" s="34">
        <f>$K$28/'Fixed data'!$C$7</f>
        <v>-1.3551429321557583E-2</v>
      </c>
      <c r="AW36" s="34">
        <f>$K$28/'Fixed data'!$C$7</f>
        <v>-1.3551429321557583E-2</v>
      </c>
      <c r="AX36" s="34">
        <f>$K$28/'Fixed data'!$C$7</f>
        <v>-1.3551429321557583E-2</v>
      </c>
      <c r="AY36" s="34">
        <f>$K$28/'Fixed data'!$C$7</f>
        <v>-1.3551429321557583E-2</v>
      </c>
      <c r="AZ36" s="34">
        <f>$K$28/'Fixed data'!$C$7</f>
        <v>-1.3551429321557583E-2</v>
      </c>
      <c r="BA36" s="34">
        <f>$K$28/'Fixed data'!$C$7</f>
        <v>-1.3551429321557583E-2</v>
      </c>
      <c r="BB36" s="34">
        <f>$K$28/'Fixed data'!$C$7</f>
        <v>-1.3551429321557583E-2</v>
      </c>
      <c r="BC36" s="34">
        <f>$K$28/'Fixed data'!$C$7</f>
        <v>-1.3551429321557583E-2</v>
      </c>
      <c r="BD36" s="34">
        <f>$K$28/'Fixed data'!$C$7</f>
        <v>-1.3551429321557583E-2</v>
      </c>
    </row>
    <row r="37" spans="1:57" ht="16.5" hidden="1" customHeight="1" outlineLevel="1" x14ac:dyDescent="0.35">
      <c r="A37" s="115"/>
      <c r="B37" s="9" t="s">
        <v>33</v>
      </c>
      <c r="C37" s="11" t="s">
        <v>60</v>
      </c>
      <c r="D37" s="9" t="s">
        <v>40</v>
      </c>
      <c r="F37" s="34"/>
      <c r="G37" s="34"/>
      <c r="H37" s="34"/>
      <c r="I37" s="34"/>
      <c r="J37" s="34"/>
      <c r="K37" s="34"/>
      <c r="L37" s="34"/>
      <c r="M37" s="34">
        <f>$L$28/'Fixed data'!$C$7</f>
        <v>-1.1426398622814551E-2</v>
      </c>
      <c r="N37" s="34">
        <f>$L$28/'Fixed data'!$C$7</f>
        <v>-1.1426398622814551E-2</v>
      </c>
      <c r="O37" s="34">
        <f>$L$28/'Fixed data'!$C$7</f>
        <v>-1.1426398622814551E-2</v>
      </c>
      <c r="P37" s="34">
        <f>$L$28/'Fixed data'!$C$7</f>
        <v>-1.1426398622814551E-2</v>
      </c>
      <c r="Q37" s="34">
        <f>$L$28/'Fixed data'!$C$7</f>
        <v>-1.1426398622814551E-2</v>
      </c>
      <c r="R37" s="34">
        <f>$L$28/'Fixed data'!$C$7</f>
        <v>-1.1426398622814551E-2</v>
      </c>
      <c r="S37" s="34">
        <f>$L$28/'Fixed data'!$C$7</f>
        <v>-1.1426398622814551E-2</v>
      </c>
      <c r="T37" s="34">
        <f>$L$28/'Fixed data'!$C$7</f>
        <v>-1.1426398622814551E-2</v>
      </c>
      <c r="U37" s="34">
        <f>$L$28/'Fixed data'!$C$7</f>
        <v>-1.1426398622814551E-2</v>
      </c>
      <c r="V37" s="34">
        <f>$L$28/'Fixed data'!$C$7</f>
        <v>-1.1426398622814551E-2</v>
      </c>
      <c r="W37" s="34">
        <f>$L$28/'Fixed data'!$C$7</f>
        <v>-1.1426398622814551E-2</v>
      </c>
      <c r="X37" s="34">
        <f>$L$28/'Fixed data'!$C$7</f>
        <v>-1.1426398622814551E-2</v>
      </c>
      <c r="Y37" s="34">
        <f>$L$28/'Fixed data'!$C$7</f>
        <v>-1.1426398622814551E-2</v>
      </c>
      <c r="Z37" s="34">
        <f>$L$28/'Fixed data'!$C$7</f>
        <v>-1.1426398622814551E-2</v>
      </c>
      <c r="AA37" s="34">
        <f>$L$28/'Fixed data'!$C$7</f>
        <v>-1.1426398622814551E-2</v>
      </c>
      <c r="AB37" s="34">
        <f>$L$28/'Fixed data'!$C$7</f>
        <v>-1.1426398622814551E-2</v>
      </c>
      <c r="AC37" s="34">
        <f>$L$28/'Fixed data'!$C$7</f>
        <v>-1.1426398622814551E-2</v>
      </c>
      <c r="AD37" s="34">
        <f>$L$28/'Fixed data'!$C$7</f>
        <v>-1.1426398622814551E-2</v>
      </c>
      <c r="AE37" s="34">
        <f>$L$28/'Fixed data'!$C$7</f>
        <v>-1.1426398622814551E-2</v>
      </c>
      <c r="AF37" s="34">
        <f>$L$28/'Fixed data'!$C$7</f>
        <v>-1.1426398622814551E-2</v>
      </c>
      <c r="AG37" s="34">
        <f>$L$28/'Fixed data'!$C$7</f>
        <v>-1.1426398622814551E-2</v>
      </c>
      <c r="AH37" s="34">
        <f>$L$28/'Fixed data'!$C$7</f>
        <v>-1.1426398622814551E-2</v>
      </c>
      <c r="AI37" s="34">
        <f>$L$28/'Fixed data'!$C$7</f>
        <v>-1.1426398622814551E-2</v>
      </c>
      <c r="AJ37" s="34">
        <f>$L$28/'Fixed data'!$C$7</f>
        <v>-1.1426398622814551E-2</v>
      </c>
      <c r="AK37" s="34">
        <f>$L$28/'Fixed data'!$C$7</f>
        <v>-1.1426398622814551E-2</v>
      </c>
      <c r="AL37" s="34">
        <f>$L$28/'Fixed data'!$C$7</f>
        <v>-1.1426398622814551E-2</v>
      </c>
      <c r="AM37" s="34">
        <f>$L$28/'Fixed data'!$C$7</f>
        <v>-1.1426398622814551E-2</v>
      </c>
      <c r="AN37" s="34">
        <f>$L$28/'Fixed data'!$C$7</f>
        <v>-1.1426398622814551E-2</v>
      </c>
      <c r="AO37" s="34">
        <f>$L$28/'Fixed data'!$C$7</f>
        <v>-1.1426398622814551E-2</v>
      </c>
      <c r="AP37" s="34">
        <f>$L$28/'Fixed data'!$C$7</f>
        <v>-1.1426398622814551E-2</v>
      </c>
      <c r="AQ37" s="34">
        <f>$L$28/'Fixed data'!$C$7</f>
        <v>-1.1426398622814551E-2</v>
      </c>
      <c r="AR37" s="34">
        <f>$L$28/'Fixed data'!$C$7</f>
        <v>-1.1426398622814551E-2</v>
      </c>
      <c r="AS37" s="34">
        <f>$L$28/'Fixed data'!$C$7</f>
        <v>-1.1426398622814551E-2</v>
      </c>
      <c r="AT37" s="34">
        <f>$L$28/'Fixed data'!$C$7</f>
        <v>-1.1426398622814551E-2</v>
      </c>
      <c r="AU37" s="34">
        <f>$L$28/'Fixed data'!$C$7</f>
        <v>-1.1426398622814551E-2</v>
      </c>
      <c r="AV37" s="34">
        <f>$L$28/'Fixed data'!$C$7</f>
        <v>-1.1426398622814551E-2</v>
      </c>
      <c r="AW37" s="34">
        <f>$L$28/'Fixed data'!$C$7</f>
        <v>-1.1426398622814551E-2</v>
      </c>
      <c r="AX37" s="34">
        <f>$L$28/'Fixed data'!$C$7</f>
        <v>-1.1426398622814551E-2</v>
      </c>
      <c r="AY37" s="34">
        <f>$L$28/'Fixed data'!$C$7</f>
        <v>-1.1426398622814551E-2</v>
      </c>
      <c r="AZ37" s="34">
        <f>$L$28/'Fixed data'!$C$7</f>
        <v>-1.1426398622814551E-2</v>
      </c>
      <c r="BA37" s="34">
        <f>$L$28/'Fixed data'!$C$7</f>
        <v>-1.1426398622814551E-2</v>
      </c>
      <c r="BB37" s="34">
        <f>$L$28/'Fixed data'!$C$7</f>
        <v>-1.1426398622814551E-2</v>
      </c>
      <c r="BC37" s="34">
        <f>$L$28/'Fixed data'!$C$7</f>
        <v>-1.1426398622814551E-2</v>
      </c>
      <c r="BD37" s="34">
        <f>$L$28/'Fixed data'!$C$7</f>
        <v>-1.1426398622814551E-2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1.5116409853706261E-2</v>
      </c>
      <c r="O38" s="34">
        <f>$M$28/'Fixed data'!$C$7</f>
        <v>1.5116409853706261E-2</v>
      </c>
      <c r="P38" s="34">
        <f>$M$28/'Fixed data'!$C$7</f>
        <v>1.5116409853706261E-2</v>
      </c>
      <c r="Q38" s="34">
        <f>$M$28/'Fixed data'!$C$7</f>
        <v>1.5116409853706261E-2</v>
      </c>
      <c r="R38" s="34">
        <f>$M$28/'Fixed data'!$C$7</f>
        <v>1.5116409853706261E-2</v>
      </c>
      <c r="S38" s="34">
        <f>$M$28/'Fixed data'!$C$7</f>
        <v>1.5116409853706261E-2</v>
      </c>
      <c r="T38" s="34">
        <f>$M$28/'Fixed data'!$C$7</f>
        <v>1.5116409853706261E-2</v>
      </c>
      <c r="U38" s="34">
        <f>$M$28/'Fixed data'!$C$7</f>
        <v>1.5116409853706261E-2</v>
      </c>
      <c r="V38" s="34">
        <f>$M$28/'Fixed data'!$C$7</f>
        <v>1.5116409853706261E-2</v>
      </c>
      <c r="W38" s="34">
        <f>$M$28/'Fixed data'!$C$7</f>
        <v>1.5116409853706261E-2</v>
      </c>
      <c r="X38" s="34">
        <f>$M$28/'Fixed data'!$C$7</f>
        <v>1.5116409853706261E-2</v>
      </c>
      <c r="Y38" s="34">
        <f>$M$28/'Fixed data'!$C$7</f>
        <v>1.5116409853706261E-2</v>
      </c>
      <c r="Z38" s="34">
        <f>$M$28/'Fixed data'!$C$7</f>
        <v>1.5116409853706261E-2</v>
      </c>
      <c r="AA38" s="34">
        <f>$M$28/'Fixed data'!$C$7</f>
        <v>1.5116409853706261E-2</v>
      </c>
      <c r="AB38" s="34">
        <f>$M$28/'Fixed data'!$C$7</f>
        <v>1.5116409853706261E-2</v>
      </c>
      <c r="AC38" s="34">
        <f>$M$28/'Fixed data'!$C$7</f>
        <v>1.5116409853706261E-2</v>
      </c>
      <c r="AD38" s="34">
        <f>$M$28/'Fixed data'!$C$7</f>
        <v>1.5116409853706261E-2</v>
      </c>
      <c r="AE38" s="34">
        <f>$M$28/'Fixed data'!$C$7</f>
        <v>1.5116409853706261E-2</v>
      </c>
      <c r="AF38" s="34">
        <f>$M$28/'Fixed data'!$C$7</f>
        <v>1.5116409853706261E-2</v>
      </c>
      <c r="AG38" s="34">
        <f>$M$28/'Fixed data'!$C$7</f>
        <v>1.5116409853706261E-2</v>
      </c>
      <c r="AH38" s="34">
        <f>$M$28/'Fixed data'!$C$7</f>
        <v>1.5116409853706261E-2</v>
      </c>
      <c r="AI38" s="34">
        <f>$M$28/'Fixed data'!$C$7</f>
        <v>1.5116409853706261E-2</v>
      </c>
      <c r="AJ38" s="34">
        <f>$M$28/'Fixed data'!$C$7</f>
        <v>1.5116409853706261E-2</v>
      </c>
      <c r="AK38" s="34">
        <f>$M$28/'Fixed data'!$C$7</f>
        <v>1.5116409853706261E-2</v>
      </c>
      <c r="AL38" s="34">
        <f>$M$28/'Fixed data'!$C$7</f>
        <v>1.5116409853706261E-2</v>
      </c>
      <c r="AM38" s="34">
        <f>$M$28/'Fixed data'!$C$7</f>
        <v>1.5116409853706261E-2</v>
      </c>
      <c r="AN38" s="34">
        <f>$M$28/'Fixed data'!$C$7</f>
        <v>1.5116409853706261E-2</v>
      </c>
      <c r="AO38" s="34">
        <f>$M$28/'Fixed data'!$C$7</f>
        <v>1.5116409853706261E-2</v>
      </c>
      <c r="AP38" s="34">
        <f>$M$28/'Fixed data'!$C$7</f>
        <v>1.5116409853706261E-2</v>
      </c>
      <c r="AQ38" s="34">
        <f>$M$28/'Fixed data'!$C$7</f>
        <v>1.5116409853706261E-2</v>
      </c>
      <c r="AR38" s="34">
        <f>$M$28/'Fixed data'!$C$7</f>
        <v>1.5116409853706261E-2</v>
      </c>
      <c r="AS38" s="34">
        <f>$M$28/'Fixed data'!$C$7</f>
        <v>1.5116409853706261E-2</v>
      </c>
      <c r="AT38" s="34">
        <f>$M$28/'Fixed data'!$C$7</f>
        <v>1.5116409853706261E-2</v>
      </c>
      <c r="AU38" s="34">
        <f>$M$28/'Fixed data'!$C$7</f>
        <v>1.5116409853706261E-2</v>
      </c>
      <c r="AV38" s="34">
        <f>$M$28/'Fixed data'!$C$7</f>
        <v>1.5116409853706261E-2</v>
      </c>
      <c r="AW38" s="34">
        <f>$M$28/'Fixed data'!$C$7</f>
        <v>1.5116409853706261E-2</v>
      </c>
      <c r="AX38" s="34">
        <f>$M$28/'Fixed data'!$C$7</f>
        <v>1.5116409853706261E-2</v>
      </c>
      <c r="AY38" s="34">
        <f>$M$28/'Fixed data'!$C$7</f>
        <v>1.5116409853706261E-2</v>
      </c>
      <c r="AZ38" s="34">
        <f>$M$28/'Fixed data'!$C$7</f>
        <v>1.5116409853706261E-2</v>
      </c>
      <c r="BA38" s="34">
        <f>$M$28/'Fixed data'!$C$7</f>
        <v>1.5116409853706261E-2</v>
      </c>
      <c r="BB38" s="34">
        <f>$M$28/'Fixed data'!$C$7</f>
        <v>1.5116409853706261E-2</v>
      </c>
      <c r="BC38" s="34">
        <f>$M$28/'Fixed data'!$C$7</f>
        <v>1.5116409853706261E-2</v>
      </c>
      <c r="BD38" s="34">
        <f>$M$28/'Fixed data'!$C$7</f>
        <v>1.5116409853706261E-2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1.7045884996893745E-2</v>
      </c>
      <c r="P39" s="34">
        <f>$N$28/'Fixed data'!$C$7</f>
        <v>1.7045884996893745E-2</v>
      </c>
      <c r="Q39" s="34">
        <f>$N$28/'Fixed data'!$C$7</f>
        <v>1.7045884996893745E-2</v>
      </c>
      <c r="R39" s="34">
        <f>$N$28/'Fixed data'!$C$7</f>
        <v>1.7045884996893745E-2</v>
      </c>
      <c r="S39" s="34">
        <f>$N$28/'Fixed data'!$C$7</f>
        <v>1.7045884996893745E-2</v>
      </c>
      <c r="T39" s="34">
        <f>$N$28/'Fixed data'!$C$7</f>
        <v>1.7045884996893745E-2</v>
      </c>
      <c r="U39" s="34">
        <f>$N$28/'Fixed data'!$C$7</f>
        <v>1.7045884996893745E-2</v>
      </c>
      <c r="V39" s="34">
        <f>$N$28/'Fixed data'!$C$7</f>
        <v>1.7045884996893745E-2</v>
      </c>
      <c r="W39" s="34">
        <f>$N$28/'Fixed data'!$C$7</f>
        <v>1.7045884996893745E-2</v>
      </c>
      <c r="X39" s="34">
        <f>$N$28/'Fixed data'!$C$7</f>
        <v>1.7045884996893745E-2</v>
      </c>
      <c r="Y39" s="34">
        <f>$N$28/'Fixed data'!$C$7</f>
        <v>1.7045884996893745E-2</v>
      </c>
      <c r="Z39" s="34">
        <f>$N$28/'Fixed data'!$C$7</f>
        <v>1.7045884996893745E-2</v>
      </c>
      <c r="AA39" s="34">
        <f>$N$28/'Fixed data'!$C$7</f>
        <v>1.7045884996893745E-2</v>
      </c>
      <c r="AB39" s="34">
        <f>$N$28/'Fixed data'!$C$7</f>
        <v>1.7045884996893745E-2</v>
      </c>
      <c r="AC39" s="34">
        <f>$N$28/'Fixed data'!$C$7</f>
        <v>1.7045884996893745E-2</v>
      </c>
      <c r="AD39" s="34">
        <f>$N$28/'Fixed data'!$C$7</f>
        <v>1.7045884996893745E-2</v>
      </c>
      <c r="AE39" s="34">
        <f>$N$28/'Fixed data'!$C$7</f>
        <v>1.7045884996893745E-2</v>
      </c>
      <c r="AF39" s="34">
        <f>$N$28/'Fixed data'!$C$7</f>
        <v>1.7045884996893745E-2</v>
      </c>
      <c r="AG39" s="34">
        <f>$N$28/'Fixed data'!$C$7</f>
        <v>1.7045884996893745E-2</v>
      </c>
      <c r="AH39" s="34">
        <f>$N$28/'Fixed data'!$C$7</f>
        <v>1.7045884996893745E-2</v>
      </c>
      <c r="AI39" s="34">
        <f>$N$28/'Fixed data'!$C$7</f>
        <v>1.7045884996893745E-2</v>
      </c>
      <c r="AJ39" s="34">
        <f>$N$28/'Fixed data'!$C$7</f>
        <v>1.7045884996893745E-2</v>
      </c>
      <c r="AK39" s="34">
        <f>$N$28/'Fixed data'!$C$7</f>
        <v>1.7045884996893745E-2</v>
      </c>
      <c r="AL39" s="34">
        <f>$N$28/'Fixed data'!$C$7</f>
        <v>1.7045884996893745E-2</v>
      </c>
      <c r="AM39" s="34">
        <f>$N$28/'Fixed data'!$C$7</f>
        <v>1.7045884996893745E-2</v>
      </c>
      <c r="AN39" s="34">
        <f>$N$28/'Fixed data'!$C$7</f>
        <v>1.7045884996893745E-2</v>
      </c>
      <c r="AO39" s="34">
        <f>$N$28/'Fixed data'!$C$7</f>
        <v>1.7045884996893745E-2</v>
      </c>
      <c r="AP39" s="34">
        <f>$N$28/'Fixed data'!$C$7</f>
        <v>1.7045884996893745E-2</v>
      </c>
      <c r="AQ39" s="34">
        <f>$N$28/'Fixed data'!$C$7</f>
        <v>1.7045884996893745E-2</v>
      </c>
      <c r="AR39" s="34">
        <f>$N$28/'Fixed data'!$C$7</f>
        <v>1.7045884996893745E-2</v>
      </c>
      <c r="AS39" s="34">
        <f>$N$28/'Fixed data'!$C$7</f>
        <v>1.7045884996893745E-2</v>
      </c>
      <c r="AT39" s="34">
        <f>$N$28/'Fixed data'!$C$7</f>
        <v>1.7045884996893745E-2</v>
      </c>
      <c r="AU39" s="34">
        <f>$N$28/'Fixed data'!$C$7</f>
        <v>1.7045884996893745E-2</v>
      </c>
      <c r="AV39" s="34">
        <f>$N$28/'Fixed data'!$C$7</f>
        <v>1.7045884996893745E-2</v>
      </c>
      <c r="AW39" s="34">
        <f>$N$28/'Fixed data'!$C$7</f>
        <v>1.7045884996893745E-2</v>
      </c>
      <c r="AX39" s="34">
        <f>$N$28/'Fixed data'!$C$7</f>
        <v>1.7045884996893745E-2</v>
      </c>
      <c r="AY39" s="34">
        <f>$N$28/'Fixed data'!$C$7</f>
        <v>1.7045884996893745E-2</v>
      </c>
      <c r="AZ39" s="34">
        <f>$N$28/'Fixed data'!$C$7</f>
        <v>1.7045884996893745E-2</v>
      </c>
      <c r="BA39" s="34">
        <f>$N$28/'Fixed data'!$C$7</f>
        <v>1.7045884996893745E-2</v>
      </c>
      <c r="BB39" s="34">
        <f>$N$28/'Fixed data'!$C$7</f>
        <v>1.7045884996893745E-2</v>
      </c>
      <c r="BC39" s="34">
        <f>$N$28/'Fixed data'!$C$7</f>
        <v>1.7045884996893745E-2</v>
      </c>
      <c r="BD39" s="34">
        <f>$N$28/'Fixed data'!$C$7</f>
        <v>1.7045884996893745E-2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1.8975360140081221E-2</v>
      </c>
      <c r="Q40" s="34">
        <f>$O$28/'Fixed data'!$C$7</f>
        <v>1.8975360140081221E-2</v>
      </c>
      <c r="R40" s="34">
        <f>$O$28/'Fixed data'!$C$7</f>
        <v>1.8975360140081221E-2</v>
      </c>
      <c r="S40" s="34">
        <f>$O$28/'Fixed data'!$C$7</f>
        <v>1.8975360140081221E-2</v>
      </c>
      <c r="T40" s="34">
        <f>$O$28/'Fixed data'!$C$7</f>
        <v>1.8975360140081221E-2</v>
      </c>
      <c r="U40" s="34">
        <f>$O$28/'Fixed data'!$C$7</f>
        <v>1.8975360140081221E-2</v>
      </c>
      <c r="V40" s="34">
        <f>$O$28/'Fixed data'!$C$7</f>
        <v>1.8975360140081221E-2</v>
      </c>
      <c r="W40" s="34">
        <f>$O$28/'Fixed data'!$C$7</f>
        <v>1.8975360140081221E-2</v>
      </c>
      <c r="X40" s="34">
        <f>$O$28/'Fixed data'!$C$7</f>
        <v>1.8975360140081221E-2</v>
      </c>
      <c r="Y40" s="34">
        <f>$O$28/'Fixed data'!$C$7</f>
        <v>1.8975360140081221E-2</v>
      </c>
      <c r="Z40" s="34">
        <f>$O$28/'Fixed data'!$C$7</f>
        <v>1.8975360140081221E-2</v>
      </c>
      <c r="AA40" s="34">
        <f>$O$28/'Fixed data'!$C$7</f>
        <v>1.8975360140081221E-2</v>
      </c>
      <c r="AB40" s="34">
        <f>$O$28/'Fixed data'!$C$7</f>
        <v>1.8975360140081221E-2</v>
      </c>
      <c r="AC40" s="34">
        <f>$O$28/'Fixed data'!$C$7</f>
        <v>1.8975360140081221E-2</v>
      </c>
      <c r="AD40" s="34">
        <f>$O$28/'Fixed data'!$C$7</f>
        <v>1.8975360140081221E-2</v>
      </c>
      <c r="AE40" s="34">
        <f>$O$28/'Fixed data'!$C$7</f>
        <v>1.8975360140081221E-2</v>
      </c>
      <c r="AF40" s="34">
        <f>$O$28/'Fixed data'!$C$7</f>
        <v>1.8975360140081221E-2</v>
      </c>
      <c r="AG40" s="34">
        <f>$O$28/'Fixed data'!$C$7</f>
        <v>1.8975360140081221E-2</v>
      </c>
      <c r="AH40" s="34">
        <f>$O$28/'Fixed data'!$C$7</f>
        <v>1.8975360140081221E-2</v>
      </c>
      <c r="AI40" s="34">
        <f>$O$28/'Fixed data'!$C$7</f>
        <v>1.8975360140081221E-2</v>
      </c>
      <c r="AJ40" s="34">
        <f>$O$28/'Fixed data'!$C$7</f>
        <v>1.8975360140081221E-2</v>
      </c>
      <c r="AK40" s="34">
        <f>$O$28/'Fixed data'!$C$7</f>
        <v>1.8975360140081221E-2</v>
      </c>
      <c r="AL40" s="34">
        <f>$O$28/'Fixed data'!$C$7</f>
        <v>1.8975360140081221E-2</v>
      </c>
      <c r="AM40" s="34">
        <f>$O$28/'Fixed data'!$C$7</f>
        <v>1.8975360140081221E-2</v>
      </c>
      <c r="AN40" s="34">
        <f>$O$28/'Fixed data'!$C$7</f>
        <v>1.8975360140081221E-2</v>
      </c>
      <c r="AO40" s="34">
        <f>$O$28/'Fixed data'!$C$7</f>
        <v>1.8975360140081221E-2</v>
      </c>
      <c r="AP40" s="34">
        <f>$O$28/'Fixed data'!$C$7</f>
        <v>1.8975360140081221E-2</v>
      </c>
      <c r="AQ40" s="34">
        <f>$O$28/'Fixed data'!$C$7</f>
        <v>1.8975360140081221E-2</v>
      </c>
      <c r="AR40" s="34">
        <f>$O$28/'Fixed data'!$C$7</f>
        <v>1.8975360140081221E-2</v>
      </c>
      <c r="AS40" s="34">
        <f>$O$28/'Fixed data'!$C$7</f>
        <v>1.8975360140081221E-2</v>
      </c>
      <c r="AT40" s="34">
        <f>$O$28/'Fixed data'!$C$7</f>
        <v>1.8975360140081221E-2</v>
      </c>
      <c r="AU40" s="34">
        <f>$O$28/'Fixed data'!$C$7</f>
        <v>1.8975360140081221E-2</v>
      </c>
      <c r="AV40" s="34">
        <f>$O$28/'Fixed data'!$C$7</f>
        <v>1.8975360140081221E-2</v>
      </c>
      <c r="AW40" s="34">
        <f>$O$28/'Fixed data'!$C$7</f>
        <v>1.8975360140081221E-2</v>
      </c>
      <c r="AX40" s="34">
        <f>$O$28/'Fixed data'!$C$7</f>
        <v>1.8975360140081221E-2</v>
      </c>
      <c r="AY40" s="34">
        <f>$O$28/'Fixed data'!$C$7</f>
        <v>1.8975360140081221E-2</v>
      </c>
      <c r="AZ40" s="34">
        <f>$O$28/'Fixed data'!$C$7</f>
        <v>1.8975360140081221E-2</v>
      </c>
      <c r="BA40" s="34">
        <f>$O$28/'Fixed data'!$C$7</f>
        <v>1.8975360140081221E-2</v>
      </c>
      <c r="BB40" s="34">
        <f>$O$28/'Fixed data'!$C$7</f>
        <v>1.8975360140081221E-2</v>
      </c>
      <c r="BC40" s="34">
        <f>$O$28/'Fixed data'!$C$7</f>
        <v>1.8975360140081221E-2</v>
      </c>
      <c r="BD40" s="34">
        <f>$O$28/'Fixed data'!$C$7</f>
        <v>1.8975360140081221E-2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2.09048352832687E-2</v>
      </c>
      <c r="R41" s="34">
        <f>$P$28/'Fixed data'!$C$7</f>
        <v>2.09048352832687E-2</v>
      </c>
      <c r="S41" s="34">
        <f>$P$28/'Fixed data'!$C$7</f>
        <v>2.09048352832687E-2</v>
      </c>
      <c r="T41" s="34">
        <f>$P$28/'Fixed data'!$C$7</f>
        <v>2.09048352832687E-2</v>
      </c>
      <c r="U41" s="34">
        <f>$P$28/'Fixed data'!$C$7</f>
        <v>2.09048352832687E-2</v>
      </c>
      <c r="V41" s="34">
        <f>$P$28/'Fixed data'!$C$7</f>
        <v>2.09048352832687E-2</v>
      </c>
      <c r="W41" s="34">
        <f>$P$28/'Fixed data'!$C$7</f>
        <v>2.09048352832687E-2</v>
      </c>
      <c r="X41" s="34">
        <f>$P$28/'Fixed data'!$C$7</f>
        <v>2.09048352832687E-2</v>
      </c>
      <c r="Y41" s="34">
        <f>$P$28/'Fixed data'!$C$7</f>
        <v>2.09048352832687E-2</v>
      </c>
      <c r="Z41" s="34">
        <f>$P$28/'Fixed data'!$C$7</f>
        <v>2.09048352832687E-2</v>
      </c>
      <c r="AA41" s="34">
        <f>$P$28/'Fixed data'!$C$7</f>
        <v>2.09048352832687E-2</v>
      </c>
      <c r="AB41" s="34">
        <f>$P$28/'Fixed data'!$C$7</f>
        <v>2.09048352832687E-2</v>
      </c>
      <c r="AC41" s="34">
        <f>$P$28/'Fixed data'!$C$7</f>
        <v>2.09048352832687E-2</v>
      </c>
      <c r="AD41" s="34">
        <f>$P$28/'Fixed data'!$C$7</f>
        <v>2.09048352832687E-2</v>
      </c>
      <c r="AE41" s="34">
        <f>$P$28/'Fixed data'!$C$7</f>
        <v>2.09048352832687E-2</v>
      </c>
      <c r="AF41" s="34">
        <f>$P$28/'Fixed data'!$C$7</f>
        <v>2.09048352832687E-2</v>
      </c>
      <c r="AG41" s="34">
        <f>$P$28/'Fixed data'!$C$7</f>
        <v>2.09048352832687E-2</v>
      </c>
      <c r="AH41" s="34">
        <f>$P$28/'Fixed data'!$C$7</f>
        <v>2.09048352832687E-2</v>
      </c>
      <c r="AI41" s="34">
        <f>$P$28/'Fixed data'!$C$7</f>
        <v>2.09048352832687E-2</v>
      </c>
      <c r="AJ41" s="34">
        <f>$P$28/'Fixed data'!$C$7</f>
        <v>2.09048352832687E-2</v>
      </c>
      <c r="AK41" s="34">
        <f>$P$28/'Fixed data'!$C$7</f>
        <v>2.09048352832687E-2</v>
      </c>
      <c r="AL41" s="34">
        <f>$P$28/'Fixed data'!$C$7</f>
        <v>2.09048352832687E-2</v>
      </c>
      <c r="AM41" s="34">
        <f>$P$28/'Fixed data'!$C$7</f>
        <v>2.09048352832687E-2</v>
      </c>
      <c r="AN41" s="34">
        <f>$P$28/'Fixed data'!$C$7</f>
        <v>2.09048352832687E-2</v>
      </c>
      <c r="AO41" s="34">
        <f>$P$28/'Fixed data'!$C$7</f>
        <v>2.09048352832687E-2</v>
      </c>
      <c r="AP41" s="34">
        <f>$P$28/'Fixed data'!$C$7</f>
        <v>2.09048352832687E-2</v>
      </c>
      <c r="AQ41" s="34">
        <f>$P$28/'Fixed data'!$C$7</f>
        <v>2.09048352832687E-2</v>
      </c>
      <c r="AR41" s="34">
        <f>$P$28/'Fixed data'!$C$7</f>
        <v>2.09048352832687E-2</v>
      </c>
      <c r="AS41" s="34">
        <f>$P$28/'Fixed data'!$C$7</f>
        <v>2.09048352832687E-2</v>
      </c>
      <c r="AT41" s="34">
        <f>$P$28/'Fixed data'!$C$7</f>
        <v>2.09048352832687E-2</v>
      </c>
      <c r="AU41" s="34">
        <f>$P$28/'Fixed data'!$C$7</f>
        <v>2.09048352832687E-2</v>
      </c>
      <c r="AV41" s="34">
        <f>$P$28/'Fixed data'!$C$7</f>
        <v>2.09048352832687E-2</v>
      </c>
      <c r="AW41" s="34">
        <f>$P$28/'Fixed data'!$C$7</f>
        <v>2.09048352832687E-2</v>
      </c>
      <c r="AX41" s="34">
        <f>$P$28/'Fixed data'!$C$7</f>
        <v>2.09048352832687E-2</v>
      </c>
      <c r="AY41" s="34">
        <f>$P$28/'Fixed data'!$C$7</f>
        <v>2.09048352832687E-2</v>
      </c>
      <c r="AZ41" s="34">
        <f>$P$28/'Fixed data'!$C$7</f>
        <v>2.09048352832687E-2</v>
      </c>
      <c r="BA41" s="34">
        <f>$P$28/'Fixed data'!$C$7</f>
        <v>2.09048352832687E-2</v>
      </c>
      <c r="BB41" s="34">
        <f>$P$28/'Fixed data'!$C$7</f>
        <v>2.09048352832687E-2</v>
      </c>
      <c r="BC41" s="34">
        <f>$P$28/'Fixed data'!$C$7</f>
        <v>2.09048352832687E-2</v>
      </c>
      <c r="BD41" s="34">
        <f>$P$28/'Fixed data'!$C$7</f>
        <v>2.09048352832687E-2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2.2834310426456176E-2</v>
      </c>
      <c r="S42" s="34">
        <f>$Q$28/'Fixed data'!$C$7</f>
        <v>2.2834310426456176E-2</v>
      </c>
      <c r="T42" s="34">
        <f>$Q$28/'Fixed data'!$C$7</f>
        <v>2.2834310426456176E-2</v>
      </c>
      <c r="U42" s="34">
        <f>$Q$28/'Fixed data'!$C$7</f>
        <v>2.2834310426456176E-2</v>
      </c>
      <c r="V42" s="34">
        <f>$Q$28/'Fixed data'!$C$7</f>
        <v>2.2834310426456176E-2</v>
      </c>
      <c r="W42" s="34">
        <f>$Q$28/'Fixed data'!$C$7</f>
        <v>2.2834310426456176E-2</v>
      </c>
      <c r="X42" s="34">
        <f>$Q$28/'Fixed data'!$C$7</f>
        <v>2.2834310426456176E-2</v>
      </c>
      <c r="Y42" s="34">
        <f>$Q$28/'Fixed data'!$C$7</f>
        <v>2.2834310426456176E-2</v>
      </c>
      <c r="Z42" s="34">
        <f>$Q$28/'Fixed data'!$C$7</f>
        <v>2.2834310426456176E-2</v>
      </c>
      <c r="AA42" s="34">
        <f>$Q$28/'Fixed data'!$C$7</f>
        <v>2.2834310426456176E-2</v>
      </c>
      <c r="AB42" s="34">
        <f>$Q$28/'Fixed data'!$C$7</f>
        <v>2.2834310426456176E-2</v>
      </c>
      <c r="AC42" s="34">
        <f>$Q$28/'Fixed data'!$C$7</f>
        <v>2.2834310426456176E-2</v>
      </c>
      <c r="AD42" s="34">
        <f>$Q$28/'Fixed data'!$C$7</f>
        <v>2.2834310426456176E-2</v>
      </c>
      <c r="AE42" s="34">
        <f>$Q$28/'Fixed data'!$C$7</f>
        <v>2.2834310426456176E-2</v>
      </c>
      <c r="AF42" s="34">
        <f>$Q$28/'Fixed data'!$C$7</f>
        <v>2.2834310426456176E-2</v>
      </c>
      <c r="AG42" s="34">
        <f>$Q$28/'Fixed data'!$C$7</f>
        <v>2.2834310426456176E-2</v>
      </c>
      <c r="AH42" s="34">
        <f>$Q$28/'Fixed data'!$C$7</f>
        <v>2.2834310426456176E-2</v>
      </c>
      <c r="AI42" s="34">
        <f>$Q$28/'Fixed data'!$C$7</f>
        <v>2.2834310426456176E-2</v>
      </c>
      <c r="AJ42" s="34">
        <f>$Q$28/'Fixed data'!$C$7</f>
        <v>2.2834310426456176E-2</v>
      </c>
      <c r="AK42" s="34">
        <f>$Q$28/'Fixed data'!$C$7</f>
        <v>2.2834310426456176E-2</v>
      </c>
      <c r="AL42" s="34">
        <f>$Q$28/'Fixed data'!$C$7</f>
        <v>2.2834310426456176E-2</v>
      </c>
      <c r="AM42" s="34">
        <f>$Q$28/'Fixed data'!$C$7</f>
        <v>2.2834310426456176E-2</v>
      </c>
      <c r="AN42" s="34">
        <f>$Q$28/'Fixed data'!$C$7</f>
        <v>2.2834310426456176E-2</v>
      </c>
      <c r="AO42" s="34">
        <f>$Q$28/'Fixed data'!$C$7</f>
        <v>2.2834310426456176E-2</v>
      </c>
      <c r="AP42" s="34">
        <f>$Q$28/'Fixed data'!$C$7</f>
        <v>2.2834310426456176E-2</v>
      </c>
      <c r="AQ42" s="34">
        <f>$Q$28/'Fixed data'!$C$7</f>
        <v>2.2834310426456176E-2</v>
      </c>
      <c r="AR42" s="34">
        <f>$Q$28/'Fixed data'!$C$7</f>
        <v>2.2834310426456176E-2</v>
      </c>
      <c r="AS42" s="34">
        <f>$Q$28/'Fixed data'!$C$7</f>
        <v>2.2834310426456176E-2</v>
      </c>
      <c r="AT42" s="34">
        <f>$Q$28/'Fixed data'!$C$7</f>
        <v>2.2834310426456176E-2</v>
      </c>
      <c r="AU42" s="34">
        <f>$Q$28/'Fixed data'!$C$7</f>
        <v>2.2834310426456176E-2</v>
      </c>
      <c r="AV42" s="34">
        <f>$Q$28/'Fixed data'!$C$7</f>
        <v>2.2834310426456176E-2</v>
      </c>
      <c r="AW42" s="34">
        <f>$Q$28/'Fixed data'!$C$7</f>
        <v>2.2834310426456176E-2</v>
      </c>
      <c r="AX42" s="34">
        <f>$Q$28/'Fixed data'!$C$7</f>
        <v>2.2834310426456176E-2</v>
      </c>
      <c r="AY42" s="34">
        <f>$Q$28/'Fixed data'!$C$7</f>
        <v>2.2834310426456176E-2</v>
      </c>
      <c r="AZ42" s="34">
        <f>$Q$28/'Fixed data'!$C$7</f>
        <v>2.2834310426456176E-2</v>
      </c>
      <c r="BA42" s="34">
        <f>$Q$28/'Fixed data'!$C$7</f>
        <v>2.2834310426456176E-2</v>
      </c>
      <c r="BB42" s="34">
        <f>$Q$28/'Fixed data'!$C$7</f>
        <v>2.2834310426456176E-2</v>
      </c>
      <c r="BC42" s="34">
        <f>$Q$28/'Fixed data'!$C$7</f>
        <v>2.2834310426456176E-2</v>
      </c>
      <c r="BD42" s="34">
        <f>$Q$28/'Fixed data'!$C$7</f>
        <v>2.2834310426456176E-2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2.4763785569643652E-2</v>
      </c>
      <c r="T43" s="34">
        <f>$R$28/'Fixed data'!$C$7</f>
        <v>2.4763785569643652E-2</v>
      </c>
      <c r="U43" s="34">
        <f>$R$28/'Fixed data'!$C$7</f>
        <v>2.4763785569643652E-2</v>
      </c>
      <c r="V43" s="34">
        <f>$R$28/'Fixed data'!$C$7</f>
        <v>2.4763785569643652E-2</v>
      </c>
      <c r="W43" s="34">
        <f>$R$28/'Fixed data'!$C$7</f>
        <v>2.4763785569643652E-2</v>
      </c>
      <c r="X43" s="34">
        <f>$R$28/'Fixed data'!$C$7</f>
        <v>2.4763785569643652E-2</v>
      </c>
      <c r="Y43" s="34">
        <f>$R$28/'Fixed data'!$C$7</f>
        <v>2.4763785569643652E-2</v>
      </c>
      <c r="Z43" s="34">
        <f>$R$28/'Fixed data'!$C$7</f>
        <v>2.4763785569643652E-2</v>
      </c>
      <c r="AA43" s="34">
        <f>$R$28/'Fixed data'!$C$7</f>
        <v>2.4763785569643652E-2</v>
      </c>
      <c r="AB43" s="34">
        <f>$R$28/'Fixed data'!$C$7</f>
        <v>2.4763785569643652E-2</v>
      </c>
      <c r="AC43" s="34">
        <f>$R$28/'Fixed data'!$C$7</f>
        <v>2.4763785569643652E-2</v>
      </c>
      <c r="AD43" s="34">
        <f>$R$28/'Fixed data'!$C$7</f>
        <v>2.4763785569643652E-2</v>
      </c>
      <c r="AE43" s="34">
        <f>$R$28/'Fixed data'!$C$7</f>
        <v>2.4763785569643652E-2</v>
      </c>
      <c r="AF43" s="34">
        <f>$R$28/'Fixed data'!$C$7</f>
        <v>2.4763785569643652E-2</v>
      </c>
      <c r="AG43" s="34">
        <f>$R$28/'Fixed data'!$C$7</f>
        <v>2.4763785569643652E-2</v>
      </c>
      <c r="AH43" s="34">
        <f>$R$28/'Fixed data'!$C$7</f>
        <v>2.4763785569643652E-2</v>
      </c>
      <c r="AI43" s="34">
        <f>$R$28/'Fixed data'!$C$7</f>
        <v>2.4763785569643652E-2</v>
      </c>
      <c r="AJ43" s="34">
        <f>$R$28/'Fixed data'!$C$7</f>
        <v>2.4763785569643652E-2</v>
      </c>
      <c r="AK43" s="34">
        <f>$R$28/'Fixed data'!$C$7</f>
        <v>2.4763785569643652E-2</v>
      </c>
      <c r="AL43" s="34">
        <f>$R$28/'Fixed data'!$C$7</f>
        <v>2.4763785569643652E-2</v>
      </c>
      <c r="AM43" s="34">
        <f>$R$28/'Fixed data'!$C$7</f>
        <v>2.4763785569643652E-2</v>
      </c>
      <c r="AN43" s="34">
        <f>$R$28/'Fixed data'!$C$7</f>
        <v>2.4763785569643652E-2</v>
      </c>
      <c r="AO43" s="34">
        <f>$R$28/'Fixed data'!$C$7</f>
        <v>2.4763785569643652E-2</v>
      </c>
      <c r="AP43" s="34">
        <f>$R$28/'Fixed data'!$C$7</f>
        <v>2.4763785569643652E-2</v>
      </c>
      <c r="AQ43" s="34">
        <f>$R$28/'Fixed data'!$C$7</f>
        <v>2.4763785569643652E-2</v>
      </c>
      <c r="AR43" s="34">
        <f>$R$28/'Fixed data'!$C$7</f>
        <v>2.4763785569643652E-2</v>
      </c>
      <c r="AS43" s="34">
        <f>$R$28/'Fixed data'!$C$7</f>
        <v>2.4763785569643652E-2</v>
      </c>
      <c r="AT43" s="34">
        <f>$R$28/'Fixed data'!$C$7</f>
        <v>2.4763785569643652E-2</v>
      </c>
      <c r="AU43" s="34">
        <f>$R$28/'Fixed data'!$C$7</f>
        <v>2.4763785569643652E-2</v>
      </c>
      <c r="AV43" s="34">
        <f>$R$28/'Fixed data'!$C$7</f>
        <v>2.4763785569643652E-2</v>
      </c>
      <c r="AW43" s="34">
        <f>$R$28/'Fixed data'!$C$7</f>
        <v>2.4763785569643652E-2</v>
      </c>
      <c r="AX43" s="34">
        <f>$R$28/'Fixed data'!$C$7</f>
        <v>2.4763785569643652E-2</v>
      </c>
      <c r="AY43" s="34">
        <f>$R$28/'Fixed data'!$C$7</f>
        <v>2.4763785569643652E-2</v>
      </c>
      <c r="AZ43" s="34">
        <f>$R$28/'Fixed data'!$C$7</f>
        <v>2.4763785569643652E-2</v>
      </c>
      <c r="BA43" s="34">
        <f>$R$28/'Fixed data'!$C$7</f>
        <v>2.4763785569643652E-2</v>
      </c>
      <c r="BB43" s="34">
        <f>$R$28/'Fixed data'!$C$7</f>
        <v>2.4763785569643652E-2</v>
      </c>
      <c r="BC43" s="34">
        <f>$R$28/'Fixed data'!$C$7</f>
        <v>2.4763785569643652E-2</v>
      </c>
      <c r="BD43" s="34">
        <f>$R$28/'Fixed data'!$C$7</f>
        <v>2.4763785569643652E-2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2.6693260712831131E-2</v>
      </c>
      <c r="U44" s="34">
        <f>$S$28/'Fixed data'!$C$7</f>
        <v>2.6693260712831131E-2</v>
      </c>
      <c r="V44" s="34">
        <f>$S$28/'Fixed data'!$C$7</f>
        <v>2.6693260712831131E-2</v>
      </c>
      <c r="W44" s="34">
        <f>$S$28/'Fixed data'!$C$7</f>
        <v>2.6693260712831131E-2</v>
      </c>
      <c r="X44" s="34">
        <f>$S$28/'Fixed data'!$C$7</f>
        <v>2.6693260712831131E-2</v>
      </c>
      <c r="Y44" s="34">
        <f>$S$28/'Fixed data'!$C$7</f>
        <v>2.6693260712831131E-2</v>
      </c>
      <c r="Z44" s="34">
        <f>$S$28/'Fixed data'!$C$7</f>
        <v>2.6693260712831131E-2</v>
      </c>
      <c r="AA44" s="34">
        <f>$S$28/'Fixed data'!$C$7</f>
        <v>2.6693260712831131E-2</v>
      </c>
      <c r="AB44" s="34">
        <f>$S$28/'Fixed data'!$C$7</f>
        <v>2.6693260712831131E-2</v>
      </c>
      <c r="AC44" s="34">
        <f>$S$28/'Fixed data'!$C$7</f>
        <v>2.6693260712831131E-2</v>
      </c>
      <c r="AD44" s="34">
        <f>$S$28/'Fixed data'!$C$7</f>
        <v>2.6693260712831131E-2</v>
      </c>
      <c r="AE44" s="34">
        <f>$S$28/'Fixed data'!$C$7</f>
        <v>2.6693260712831131E-2</v>
      </c>
      <c r="AF44" s="34">
        <f>$S$28/'Fixed data'!$C$7</f>
        <v>2.6693260712831131E-2</v>
      </c>
      <c r="AG44" s="34">
        <f>$S$28/'Fixed data'!$C$7</f>
        <v>2.6693260712831131E-2</v>
      </c>
      <c r="AH44" s="34">
        <f>$S$28/'Fixed data'!$C$7</f>
        <v>2.6693260712831131E-2</v>
      </c>
      <c r="AI44" s="34">
        <f>$S$28/'Fixed data'!$C$7</f>
        <v>2.6693260712831131E-2</v>
      </c>
      <c r="AJ44" s="34">
        <f>$S$28/'Fixed data'!$C$7</f>
        <v>2.6693260712831131E-2</v>
      </c>
      <c r="AK44" s="34">
        <f>$S$28/'Fixed data'!$C$7</f>
        <v>2.6693260712831131E-2</v>
      </c>
      <c r="AL44" s="34">
        <f>$S$28/'Fixed data'!$C$7</f>
        <v>2.6693260712831131E-2</v>
      </c>
      <c r="AM44" s="34">
        <f>$S$28/'Fixed data'!$C$7</f>
        <v>2.6693260712831131E-2</v>
      </c>
      <c r="AN44" s="34">
        <f>$S$28/'Fixed data'!$C$7</f>
        <v>2.6693260712831131E-2</v>
      </c>
      <c r="AO44" s="34">
        <f>$S$28/'Fixed data'!$C$7</f>
        <v>2.6693260712831131E-2</v>
      </c>
      <c r="AP44" s="34">
        <f>$S$28/'Fixed data'!$C$7</f>
        <v>2.6693260712831131E-2</v>
      </c>
      <c r="AQ44" s="34">
        <f>$S$28/'Fixed data'!$C$7</f>
        <v>2.6693260712831131E-2</v>
      </c>
      <c r="AR44" s="34">
        <f>$S$28/'Fixed data'!$C$7</f>
        <v>2.6693260712831131E-2</v>
      </c>
      <c r="AS44" s="34">
        <f>$S$28/'Fixed data'!$C$7</f>
        <v>2.6693260712831131E-2</v>
      </c>
      <c r="AT44" s="34">
        <f>$S$28/'Fixed data'!$C$7</f>
        <v>2.6693260712831131E-2</v>
      </c>
      <c r="AU44" s="34">
        <f>$S$28/'Fixed data'!$C$7</f>
        <v>2.6693260712831131E-2</v>
      </c>
      <c r="AV44" s="34">
        <f>$S$28/'Fixed data'!$C$7</f>
        <v>2.6693260712831131E-2</v>
      </c>
      <c r="AW44" s="34">
        <f>$S$28/'Fixed data'!$C$7</f>
        <v>2.6693260712831131E-2</v>
      </c>
      <c r="AX44" s="34">
        <f>$S$28/'Fixed data'!$C$7</f>
        <v>2.6693260712831131E-2</v>
      </c>
      <c r="AY44" s="34">
        <f>$S$28/'Fixed data'!$C$7</f>
        <v>2.6693260712831131E-2</v>
      </c>
      <c r="AZ44" s="34">
        <f>$S$28/'Fixed data'!$C$7</f>
        <v>2.6693260712831131E-2</v>
      </c>
      <c r="BA44" s="34">
        <f>$S$28/'Fixed data'!$C$7</f>
        <v>2.6693260712831131E-2</v>
      </c>
      <c r="BB44" s="34">
        <f>$S$28/'Fixed data'!$C$7</f>
        <v>2.6693260712831131E-2</v>
      </c>
      <c r="BC44" s="34">
        <f>$S$28/'Fixed data'!$C$7</f>
        <v>2.6693260712831131E-2</v>
      </c>
      <c r="BD44" s="34">
        <f>$S$28/'Fixed data'!$C$7</f>
        <v>2.6693260712831131E-2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2.8622735856018607E-2</v>
      </c>
      <c r="V45" s="34">
        <f>$T$28/'Fixed data'!$C$7</f>
        <v>2.8622735856018607E-2</v>
      </c>
      <c r="W45" s="34">
        <f>$T$28/'Fixed data'!$C$7</f>
        <v>2.8622735856018607E-2</v>
      </c>
      <c r="X45" s="34">
        <f>$T$28/'Fixed data'!$C$7</f>
        <v>2.8622735856018607E-2</v>
      </c>
      <c r="Y45" s="34">
        <f>$T$28/'Fixed data'!$C$7</f>
        <v>2.8622735856018607E-2</v>
      </c>
      <c r="Z45" s="34">
        <f>$T$28/'Fixed data'!$C$7</f>
        <v>2.8622735856018607E-2</v>
      </c>
      <c r="AA45" s="34">
        <f>$T$28/'Fixed data'!$C$7</f>
        <v>2.8622735856018607E-2</v>
      </c>
      <c r="AB45" s="34">
        <f>$T$28/'Fixed data'!$C$7</f>
        <v>2.8622735856018607E-2</v>
      </c>
      <c r="AC45" s="34">
        <f>$T$28/'Fixed data'!$C$7</f>
        <v>2.8622735856018607E-2</v>
      </c>
      <c r="AD45" s="34">
        <f>$T$28/'Fixed data'!$C$7</f>
        <v>2.8622735856018607E-2</v>
      </c>
      <c r="AE45" s="34">
        <f>$T$28/'Fixed data'!$C$7</f>
        <v>2.8622735856018607E-2</v>
      </c>
      <c r="AF45" s="34">
        <f>$T$28/'Fixed data'!$C$7</f>
        <v>2.8622735856018607E-2</v>
      </c>
      <c r="AG45" s="34">
        <f>$T$28/'Fixed data'!$C$7</f>
        <v>2.8622735856018607E-2</v>
      </c>
      <c r="AH45" s="34">
        <f>$T$28/'Fixed data'!$C$7</f>
        <v>2.8622735856018607E-2</v>
      </c>
      <c r="AI45" s="34">
        <f>$T$28/'Fixed data'!$C$7</f>
        <v>2.8622735856018607E-2</v>
      </c>
      <c r="AJ45" s="34">
        <f>$T$28/'Fixed data'!$C$7</f>
        <v>2.8622735856018607E-2</v>
      </c>
      <c r="AK45" s="34">
        <f>$T$28/'Fixed data'!$C$7</f>
        <v>2.8622735856018607E-2</v>
      </c>
      <c r="AL45" s="34">
        <f>$T$28/'Fixed data'!$C$7</f>
        <v>2.8622735856018607E-2</v>
      </c>
      <c r="AM45" s="34">
        <f>$T$28/'Fixed data'!$C$7</f>
        <v>2.8622735856018607E-2</v>
      </c>
      <c r="AN45" s="34">
        <f>$T$28/'Fixed data'!$C$7</f>
        <v>2.8622735856018607E-2</v>
      </c>
      <c r="AO45" s="34">
        <f>$T$28/'Fixed data'!$C$7</f>
        <v>2.8622735856018607E-2</v>
      </c>
      <c r="AP45" s="34">
        <f>$T$28/'Fixed data'!$C$7</f>
        <v>2.8622735856018607E-2</v>
      </c>
      <c r="AQ45" s="34">
        <f>$T$28/'Fixed data'!$C$7</f>
        <v>2.8622735856018607E-2</v>
      </c>
      <c r="AR45" s="34">
        <f>$T$28/'Fixed data'!$C$7</f>
        <v>2.8622735856018607E-2</v>
      </c>
      <c r="AS45" s="34">
        <f>$T$28/'Fixed data'!$C$7</f>
        <v>2.8622735856018607E-2</v>
      </c>
      <c r="AT45" s="34">
        <f>$T$28/'Fixed data'!$C$7</f>
        <v>2.8622735856018607E-2</v>
      </c>
      <c r="AU45" s="34">
        <f>$T$28/'Fixed data'!$C$7</f>
        <v>2.8622735856018607E-2</v>
      </c>
      <c r="AV45" s="34">
        <f>$T$28/'Fixed data'!$C$7</f>
        <v>2.8622735856018607E-2</v>
      </c>
      <c r="AW45" s="34">
        <f>$T$28/'Fixed data'!$C$7</f>
        <v>2.8622735856018607E-2</v>
      </c>
      <c r="AX45" s="34">
        <f>$T$28/'Fixed data'!$C$7</f>
        <v>2.8622735856018607E-2</v>
      </c>
      <c r="AY45" s="34">
        <f>$T$28/'Fixed data'!$C$7</f>
        <v>2.8622735856018607E-2</v>
      </c>
      <c r="AZ45" s="34">
        <f>$T$28/'Fixed data'!$C$7</f>
        <v>2.8622735856018607E-2</v>
      </c>
      <c r="BA45" s="34">
        <f>$T$28/'Fixed data'!$C$7</f>
        <v>2.8622735856018607E-2</v>
      </c>
      <c r="BB45" s="34">
        <f>$T$28/'Fixed data'!$C$7</f>
        <v>2.8622735856018607E-2</v>
      </c>
      <c r="BC45" s="34">
        <f>$T$28/'Fixed data'!$C$7</f>
        <v>2.8622735856018607E-2</v>
      </c>
      <c r="BD45" s="34">
        <f>$T$28/'Fixed data'!$C$7</f>
        <v>2.8622735856018607E-2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3.0552210999206082E-2</v>
      </c>
      <c r="W46" s="34">
        <f>$U$28/'Fixed data'!$C$7</f>
        <v>3.0552210999206082E-2</v>
      </c>
      <c r="X46" s="34">
        <f>$U$28/'Fixed data'!$C$7</f>
        <v>3.0552210999206082E-2</v>
      </c>
      <c r="Y46" s="34">
        <f>$U$28/'Fixed data'!$C$7</f>
        <v>3.0552210999206082E-2</v>
      </c>
      <c r="Z46" s="34">
        <f>$U$28/'Fixed data'!$C$7</f>
        <v>3.0552210999206082E-2</v>
      </c>
      <c r="AA46" s="34">
        <f>$U$28/'Fixed data'!$C$7</f>
        <v>3.0552210999206082E-2</v>
      </c>
      <c r="AB46" s="34">
        <f>$U$28/'Fixed data'!$C$7</f>
        <v>3.0552210999206082E-2</v>
      </c>
      <c r="AC46" s="34">
        <f>$U$28/'Fixed data'!$C$7</f>
        <v>3.0552210999206082E-2</v>
      </c>
      <c r="AD46" s="34">
        <f>$U$28/'Fixed data'!$C$7</f>
        <v>3.0552210999206082E-2</v>
      </c>
      <c r="AE46" s="34">
        <f>$U$28/'Fixed data'!$C$7</f>
        <v>3.0552210999206082E-2</v>
      </c>
      <c r="AF46" s="34">
        <f>$U$28/'Fixed data'!$C$7</f>
        <v>3.0552210999206082E-2</v>
      </c>
      <c r="AG46" s="34">
        <f>$U$28/'Fixed data'!$C$7</f>
        <v>3.0552210999206082E-2</v>
      </c>
      <c r="AH46" s="34">
        <f>$U$28/'Fixed data'!$C$7</f>
        <v>3.0552210999206082E-2</v>
      </c>
      <c r="AI46" s="34">
        <f>$U$28/'Fixed data'!$C$7</f>
        <v>3.0552210999206082E-2</v>
      </c>
      <c r="AJ46" s="34">
        <f>$U$28/'Fixed data'!$C$7</f>
        <v>3.0552210999206082E-2</v>
      </c>
      <c r="AK46" s="34">
        <f>$U$28/'Fixed data'!$C$7</f>
        <v>3.0552210999206082E-2</v>
      </c>
      <c r="AL46" s="34">
        <f>$U$28/'Fixed data'!$C$7</f>
        <v>3.0552210999206082E-2</v>
      </c>
      <c r="AM46" s="34">
        <f>$U$28/'Fixed data'!$C$7</f>
        <v>3.0552210999206082E-2</v>
      </c>
      <c r="AN46" s="34">
        <f>$U$28/'Fixed data'!$C$7</f>
        <v>3.0552210999206082E-2</v>
      </c>
      <c r="AO46" s="34">
        <f>$U$28/'Fixed data'!$C$7</f>
        <v>3.0552210999206082E-2</v>
      </c>
      <c r="AP46" s="34">
        <f>$U$28/'Fixed data'!$C$7</f>
        <v>3.0552210999206082E-2</v>
      </c>
      <c r="AQ46" s="34">
        <f>$U$28/'Fixed data'!$C$7</f>
        <v>3.0552210999206082E-2</v>
      </c>
      <c r="AR46" s="34">
        <f>$U$28/'Fixed data'!$C$7</f>
        <v>3.0552210999206082E-2</v>
      </c>
      <c r="AS46" s="34">
        <f>$U$28/'Fixed data'!$C$7</f>
        <v>3.0552210999206082E-2</v>
      </c>
      <c r="AT46" s="34">
        <f>$U$28/'Fixed data'!$C$7</f>
        <v>3.0552210999206082E-2</v>
      </c>
      <c r="AU46" s="34">
        <f>$U$28/'Fixed data'!$C$7</f>
        <v>3.0552210999206082E-2</v>
      </c>
      <c r="AV46" s="34">
        <f>$U$28/'Fixed data'!$C$7</f>
        <v>3.0552210999206082E-2</v>
      </c>
      <c r="AW46" s="34">
        <f>$U$28/'Fixed data'!$C$7</f>
        <v>3.0552210999206082E-2</v>
      </c>
      <c r="AX46" s="34">
        <f>$U$28/'Fixed data'!$C$7</f>
        <v>3.0552210999206082E-2</v>
      </c>
      <c r="AY46" s="34">
        <f>$U$28/'Fixed data'!$C$7</f>
        <v>3.0552210999206082E-2</v>
      </c>
      <c r="AZ46" s="34">
        <f>$U$28/'Fixed data'!$C$7</f>
        <v>3.0552210999206082E-2</v>
      </c>
      <c r="BA46" s="34">
        <f>$U$28/'Fixed data'!$C$7</f>
        <v>3.0552210999206082E-2</v>
      </c>
      <c r="BB46" s="34">
        <f>$U$28/'Fixed data'!$C$7</f>
        <v>3.0552210999206082E-2</v>
      </c>
      <c r="BC46" s="34">
        <f>$U$28/'Fixed data'!$C$7</f>
        <v>3.0552210999206082E-2</v>
      </c>
      <c r="BD46" s="34">
        <f>$U$28/'Fixed data'!$C$7</f>
        <v>3.0552210999206082E-2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3.2481686142393558E-2</v>
      </c>
      <c r="X47" s="34">
        <f>$V$28/'Fixed data'!$C$7</f>
        <v>3.2481686142393558E-2</v>
      </c>
      <c r="Y47" s="34">
        <f>$V$28/'Fixed data'!$C$7</f>
        <v>3.2481686142393558E-2</v>
      </c>
      <c r="Z47" s="34">
        <f>$V$28/'Fixed data'!$C$7</f>
        <v>3.2481686142393558E-2</v>
      </c>
      <c r="AA47" s="34">
        <f>$V$28/'Fixed data'!$C$7</f>
        <v>3.2481686142393558E-2</v>
      </c>
      <c r="AB47" s="34">
        <f>$V$28/'Fixed data'!$C$7</f>
        <v>3.2481686142393558E-2</v>
      </c>
      <c r="AC47" s="34">
        <f>$V$28/'Fixed data'!$C$7</f>
        <v>3.2481686142393558E-2</v>
      </c>
      <c r="AD47" s="34">
        <f>$V$28/'Fixed data'!$C$7</f>
        <v>3.2481686142393558E-2</v>
      </c>
      <c r="AE47" s="34">
        <f>$V$28/'Fixed data'!$C$7</f>
        <v>3.2481686142393558E-2</v>
      </c>
      <c r="AF47" s="34">
        <f>$V$28/'Fixed data'!$C$7</f>
        <v>3.2481686142393558E-2</v>
      </c>
      <c r="AG47" s="34">
        <f>$V$28/'Fixed data'!$C$7</f>
        <v>3.2481686142393558E-2</v>
      </c>
      <c r="AH47" s="34">
        <f>$V$28/'Fixed data'!$C$7</f>
        <v>3.2481686142393558E-2</v>
      </c>
      <c r="AI47" s="34">
        <f>$V$28/'Fixed data'!$C$7</f>
        <v>3.2481686142393558E-2</v>
      </c>
      <c r="AJ47" s="34">
        <f>$V$28/'Fixed data'!$C$7</f>
        <v>3.2481686142393558E-2</v>
      </c>
      <c r="AK47" s="34">
        <f>$V$28/'Fixed data'!$C$7</f>
        <v>3.2481686142393558E-2</v>
      </c>
      <c r="AL47" s="34">
        <f>$V$28/'Fixed data'!$C$7</f>
        <v>3.2481686142393558E-2</v>
      </c>
      <c r="AM47" s="34">
        <f>$V$28/'Fixed data'!$C$7</f>
        <v>3.2481686142393558E-2</v>
      </c>
      <c r="AN47" s="34">
        <f>$V$28/'Fixed data'!$C$7</f>
        <v>3.2481686142393558E-2</v>
      </c>
      <c r="AO47" s="34">
        <f>$V$28/'Fixed data'!$C$7</f>
        <v>3.2481686142393558E-2</v>
      </c>
      <c r="AP47" s="34">
        <f>$V$28/'Fixed data'!$C$7</f>
        <v>3.2481686142393558E-2</v>
      </c>
      <c r="AQ47" s="34">
        <f>$V$28/'Fixed data'!$C$7</f>
        <v>3.2481686142393558E-2</v>
      </c>
      <c r="AR47" s="34">
        <f>$V$28/'Fixed data'!$C$7</f>
        <v>3.2481686142393558E-2</v>
      </c>
      <c r="AS47" s="34">
        <f>$V$28/'Fixed data'!$C$7</f>
        <v>3.2481686142393558E-2</v>
      </c>
      <c r="AT47" s="34">
        <f>$V$28/'Fixed data'!$C$7</f>
        <v>3.2481686142393558E-2</v>
      </c>
      <c r="AU47" s="34">
        <f>$V$28/'Fixed data'!$C$7</f>
        <v>3.2481686142393558E-2</v>
      </c>
      <c r="AV47" s="34">
        <f>$V$28/'Fixed data'!$C$7</f>
        <v>3.2481686142393558E-2</v>
      </c>
      <c r="AW47" s="34">
        <f>$V$28/'Fixed data'!$C$7</f>
        <v>3.2481686142393558E-2</v>
      </c>
      <c r="AX47" s="34">
        <f>$V$28/'Fixed data'!$C$7</f>
        <v>3.2481686142393558E-2</v>
      </c>
      <c r="AY47" s="34">
        <f>$V$28/'Fixed data'!$C$7</f>
        <v>3.2481686142393558E-2</v>
      </c>
      <c r="AZ47" s="34">
        <f>$V$28/'Fixed data'!$C$7</f>
        <v>3.2481686142393558E-2</v>
      </c>
      <c r="BA47" s="34">
        <f>$V$28/'Fixed data'!$C$7</f>
        <v>3.2481686142393558E-2</v>
      </c>
      <c r="BB47" s="34">
        <f>$V$28/'Fixed data'!$C$7</f>
        <v>3.2481686142393558E-2</v>
      </c>
      <c r="BC47" s="34">
        <f>$V$28/'Fixed data'!$C$7</f>
        <v>3.2481686142393558E-2</v>
      </c>
      <c r="BD47" s="34">
        <f>$V$28/'Fixed data'!$C$7</f>
        <v>3.2481686142393558E-2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3.4411161285581041E-2</v>
      </c>
      <c r="Y48" s="34">
        <f>$W$28/'Fixed data'!$C$7</f>
        <v>3.4411161285581041E-2</v>
      </c>
      <c r="Z48" s="34">
        <f>$W$28/'Fixed data'!$C$7</f>
        <v>3.4411161285581041E-2</v>
      </c>
      <c r="AA48" s="34">
        <f>$W$28/'Fixed data'!$C$7</f>
        <v>3.4411161285581041E-2</v>
      </c>
      <c r="AB48" s="34">
        <f>$W$28/'Fixed data'!$C$7</f>
        <v>3.4411161285581041E-2</v>
      </c>
      <c r="AC48" s="34">
        <f>$W$28/'Fixed data'!$C$7</f>
        <v>3.4411161285581041E-2</v>
      </c>
      <c r="AD48" s="34">
        <f>$W$28/'Fixed data'!$C$7</f>
        <v>3.4411161285581041E-2</v>
      </c>
      <c r="AE48" s="34">
        <f>$W$28/'Fixed data'!$C$7</f>
        <v>3.4411161285581041E-2</v>
      </c>
      <c r="AF48" s="34">
        <f>$W$28/'Fixed data'!$C$7</f>
        <v>3.4411161285581041E-2</v>
      </c>
      <c r="AG48" s="34">
        <f>$W$28/'Fixed data'!$C$7</f>
        <v>3.4411161285581041E-2</v>
      </c>
      <c r="AH48" s="34">
        <f>$W$28/'Fixed data'!$C$7</f>
        <v>3.4411161285581041E-2</v>
      </c>
      <c r="AI48" s="34">
        <f>$W$28/'Fixed data'!$C$7</f>
        <v>3.4411161285581041E-2</v>
      </c>
      <c r="AJ48" s="34">
        <f>$W$28/'Fixed data'!$C$7</f>
        <v>3.4411161285581041E-2</v>
      </c>
      <c r="AK48" s="34">
        <f>$W$28/'Fixed data'!$C$7</f>
        <v>3.4411161285581041E-2</v>
      </c>
      <c r="AL48" s="34">
        <f>$W$28/'Fixed data'!$C$7</f>
        <v>3.4411161285581041E-2</v>
      </c>
      <c r="AM48" s="34">
        <f>$W$28/'Fixed data'!$C$7</f>
        <v>3.4411161285581041E-2</v>
      </c>
      <c r="AN48" s="34">
        <f>$W$28/'Fixed data'!$C$7</f>
        <v>3.4411161285581041E-2</v>
      </c>
      <c r="AO48" s="34">
        <f>$W$28/'Fixed data'!$C$7</f>
        <v>3.4411161285581041E-2</v>
      </c>
      <c r="AP48" s="34">
        <f>$W$28/'Fixed data'!$C$7</f>
        <v>3.4411161285581041E-2</v>
      </c>
      <c r="AQ48" s="34">
        <f>$W$28/'Fixed data'!$C$7</f>
        <v>3.4411161285581041E-2</v>
      </c>
      <c r="AR48" s="34">
        <f>$W$28/'Fixed data'!$C$7</f>
        <v>3.4411161285581041E-2</v>
      </c>
      <c r="AS48" s="34">
        <f>$W$28/'Fixed data'!$C$7</f>
        <v>3.4411161285581041E-2</v>
      </c>
      <c r="AT48" s="34">
        <f>$W$28/'Fixed data'!$C$7</f>
        <v>3.4411161285581041E-2</v>
      </c>
      <c r="AU48" s="34">
        <f>$W$28/'Fixed data'!$C$7</f>
        <v>3.4411161285581041E-2</v>
      </c>
      <c r="AV48" s="34">
        <f>$W$28/'Fixed data'!$C$7</f>
        <v>3.4411161285581041E-2</v>
      </c>
      <c r="AW48" s="34">
        <f>$W$28/'Fixed data'!$C$7</f>
        <v>3.4411161285581041E-2</v>
      </c>
      <c r="AX48" s="34">
        <f>$W$28/'Fixed data'!$C$7</f>
        <v>3.4411161285581041E-2</v>
      </c>
      <c r="AY48" s="34">
        <f>$W$28/'Fixed data'!$C$7</f>
        <v>3.4411161285581041E-2</v>
      </c>
      <c r="AZ48" s="34">
        <f>$W$28/'Fixed data'!$C$7</f>
        <v>3.4411161285581041E-2</v>
      </c>
      <c r="BA48" s="34">
        <f>$W$28/'Fixed data'!$C$7</f>
        <v>3.4411161285581041E-2</v>
      </c>
      <c r="BB48" s="34">
        <f>$W$28/'Fixed data'!$C$7</f>
        <v>3.4411161285581041E-2</v>
      </c>
      <c r="BC48" s="34">
        <f>$W$28/'Fixed data'!$C$7</f>
        <v>3.4411161285581041E-2</v>
      </c>
      <c r="BD48" s="34">
        <f>$W$28/'Fixed data'!$C$7</f>
        <v>3.4411161285581041E-2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3.6340636428768509E-2</v>
      </c>
      <c r="Z49" s="34">
        <f>$X$28/'Fixed data'!$C$7</f>
        <v>3.6340636428768509E-2</v>
      </c>
      <c r="AA49" s="34">
        <f>$X$28/'Fixed data'!$C$7</f>
        <v>3.6340636428768509E-2</v>
      </c>
      <c r="AB49" s="34">
        <f>$X$28/'Fixed data'!$C$7</f>
        <v>3.6340636428768509E-2</v>
      </c>
      <c r="AC49" s="34">
        <f>$X$28/'Fixed data'!$C$7</f>
        <v>3.6340636428768509E-2</v>
      </c>
      <c r="AD49" s="34">
        <f>$X$28/'Fixed data'!$C$7</f>
        <v>3.6340636428768509E-2</v>
      </c>
      <c r="AE49" s="34">
        <f>$X$28/'Fixed data'!$C$7</f>
        <v>3.6340636428768509E-2</v>
      </c>
      <c r="AF49" s="34">
        <f>$X$28/'Fixed data'!$C$7</f>
        <v>3.6340636428768509E-2</v>
      </c>
      <c r="AG49" s="34">
        <f>$X$28/'Fixed data'!$C$7</f>
        <v>3.6340636428768509E-2</v>
      </c>
      <c r="AH49" s="34">
        <f>$X$28/'Fixed data'!$C$7</f>
        <v>3.6340636428768509E-2</v>
      </c>
      <c r="AI49" s="34">
        <f>$X$28/'Fixed data'!$C$7</f>
        <v>3.6340636428768509E-2</v>
      </c>
      <c r="AJ49" s="34">
        <f>$X$28/'Fixed data'!$C$7</f>
        <v>3.6340636428768509E-2</v>
      </c>
      <c r="AK49" s="34">
        <f>$X$28/'Fixed data'!$C$7</f>
        <v>3.6340636428768509E-2</v>
      </c>
      <c r="AL49" s="34">
        <f>$X$28/'Fixed data'!$C$7</f>
        <v>3.6340636428768509E-2</v>
      </c>
      <c r="AM49" s="34">
        <f>$X$28/'Fixed data'!$C$7</f>
        <v>3.6340636428768509E-2</v>
      </c>
      <c r="AN49" s="34">
        <f>$X$28/'Fixed data'!$C$7</f>
        <v>3.6340636428768509E-2</v>
      </c>
      <c r="AO49" s="34">
        <f>$X$28/'Fixed data'!$C$7</f>
        <v>3.6340636428768509E-2</v>
      </c>
      <c r="AP49" s="34">
        <f>$X$28/'Fixed data'!$C$7</f>
        <v>3.6340636428768509E-2</v>
      </c>
      <c r="AQ49" s="34">
        <f>$X$28/'Fixed data'!$C$7</f>
        <v>3.6340636428768509E-2</v>
      </c>
      <c r="AR49" s="34">
        <f>$X$28/'Fixed data'!$C$7</f>
        <v>3.6340636428768509E-2</v>
      </c>
      <c r="AS49" s="34">
        <f>$X$28/'Fixed data'!$C$7</f>
        <v>3.6340636428768509E-2</v>
      </c>
      <c r="AT49" s="34">
        <f>$X$28/'Fixed data'!$C$7</f>
        <v>3.6340636428768509E-2</v>
      </c>
      <c r="AU49" s="34">
        <f>$X$28/'Fixed data'!$C$7</f>
        <v>3.6340636428768509E-2</v>
      </c>
      <c r="AV49" s="34">
        <f>$X$28/'Fixed data'!$C$7</f>
        <v>3.6340636428768509E-2</v>
      </c>
      <c r="AW49" s="34">
        <f>$X$28/'Fixed data'!$C$7</f>
        <v>3.6340636428768509E-2</v>
      </c>
      <c r="AX49" s="34">
        <f>$X$28/'Fixed data'!$C$7</f>
        <v>3.6340636428768509E-2</v>
      </c>
      <c r="AY49" s="34">
        <f>$X$28/'Fixed data'!$C$7</f>
        <v>3.6340636428768509E-2</v>
      </c>
      <c r="AZ49" s="34">
        <f>$X$28/'Fixed data'!$C$7</f>
        <v>3.6340636428768509E-2</v>
      </c>
      <c r="BA49" s="34">
        <f>$X$28/'Fixed data'!$C$7</f>
        <v>3.6340636428768509E-2</v>
      </c>
      <c r="BB49" s="34">
        <f>$X$28/'Fixed data'!$C$7</f>
        <v>3.6340636428768509E-2</v>
      </c>
      <c r="BC49" s="34">
        <f>$X$28/'Fixed data'!$C$7</f>
        <v>3.6340636428768509E-2</v>
      </c>
      <c r="BD49" s="34">
        <f>$X$28/'Fixed data'!$C$7</f>
        <v>3.6340636428768509E-2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3.8270111571955985E-2</v>
      </c>
      <c r="AA50" s="34">
        <f>$Y$28/'Fixed data'!$C$7</f>
        <v>3.8270111571955985E-2</v>
      </c>
      <c r="AB50" s="34">
        <f>$Y$28/'Fixed data'!$C$7</f>
        <v>3.8270111571955985E-2</v>
      </c>
      <c r="AC50" s="34">
        <f>$Y$28/'Fixed data'!$C$7</f>
        <v>3.8270111571955985E-2</v>
      </c>
      <c r="AD50" s="34">
        <f>$Y$28/'Fixed data'!$C$7</f>
        <v>3.8270111571955985E-2</v>
      </c>
      <c r="AE50" s="34">
        <f>$Y$28/'Fixed data'!$C$7</f>
        <v>3.8270111571955985E-2</v>
      </c>
      <c r="AF50" s="34">
        <f>$Y$28/'Fixed data'!$C$7</f>
        <v>3.8270111571955985E-2</v>
      </c>
      <c r="AG50" s="34">
        <f>$Y$28/'Fixed data'!$C$7</f>
        <v>3.8270111571955985E-2</v>
      </c>
      <c r="AH50" s="34">
        <f>$Y$28/'Fixed data'!$C$7</f>
        <v>3.8270111571955985E-2</v>
      </c>
      <c r="AI50" s="34">
        <f>$Y$28/'Fixed data'!$C$7</f>
        <v>3.8270111571955985E-2</v>
      </c>
      <c r="AJ50" s="34">
        <f>$Y$28/'Fixed data'!$C$7</f>
        <v>3.8270111571955985E-2</v>
      </c>
      <c r="AK50" s="34">
        <f>$Y$28/'Fixed data'!$C$7</f>
        <v>3.8270111571955985E-2</v>
      </c>
      <c r="AL50" s="34">
        <f>$Y$28/'Fixed data'!$C$7</f>
        <v>3.8270111571955985E-2</v>
      </c>
      <c r="AM50" s="34">
        <f>$Y$28/'Fixed data'!$C$7</f>
        <v>3.8270111571955985E-2</v>
      </c>
      <c r="AN50" s="34">
        <f>$Y$28/'Fixed data'!$C$7</f>
        <v>3.8270111571955985E-2</v>
      </c>
      <c r="AO50" s="34">
        <f>$Y$28/'Fixed data'!$C$7</f>
        <v>3.8270111571955985E-2</v>
      </c>
      <c r="AP50" s="34">
        <f>$Y$28/'Fixed data'!$C$7</f>
        <v>3.8270111571955985E-2</v>
      </c>
      <c r="AQ50" s="34">
        <f>$Y$28/'Fixed data'!$C$7</f>
        <v>3.8270111571955985E-2</v>
      </c>
      <c r="AR50" s="34">
        <f>$Y$28/'Fixed data'!$C$7</f>
        <v>3.8270111571955985E-2</v>
      </c>
      <c r="AS50" s="34">
        <f>$Y$28/'Fixed data'!$C$7</f>
        <v>3.8270111571955985E-2</v>
      </c>
      <c r="AT50" s="34">
        <f>$Y$28/'Fixed data'!$C$7</f>
        <v>3.8270111571955985E-2</v>
      </c>
      <c r="AU50" s="34">
        <f>$Y$28/'Fixed data'!$C$7</f>
        <v>3.8270111571955985E-2</v>
      </c>
      <c r="AV50" s="34">
        <f>$Y$28/'Fixed data'!$C$7</f>
        <v>3.8270111571955985E-2</v>
      </c>
      <c r="AW50" s="34">
        <f>$Y$28/'Fixed data'!$C$7</f>
        <v>3.8270111571955985E-2</v>
      </c>
      <c r="AX50" s="34">
        <f>$Y$28/'Fixed data'!$C$7</f>
        <v>3.8270111571955985E-2</v>
      </c>
      <c r="AY50" s="34">
        <f>$Y$28/'Fixed data'!$C$7</f>
        <v>3.8270111571955985E-2</v>
      </c>
      <c r="AZ50" s="34">
        <f>$Y$28/'Fixed data'!$C$7</f>
        <v>3.8270111571955985E-2</v>
      </c>
      <c r="BA50" s="34">
        <f>$Y$28/'Fixed data'!$C$7</f>
        <v>3.8270111571955985E-2</v>
      </c>
      <c r="BB50" s="34">
        <f>$Y$28/'Fixed data'!$C$7</f>
        <v>3.8270111571955985E-2</v>
      </c>
      <c r="BC50" s="34">
        <f>$Y$28/'Fixed data'!$C$7</f>
        <v>3.8270111571955985E-2</v>
      </c>
      <c r="BD50" s="34">
        <f>$Y$28/'Fixed data'!$C$7</f>
        <v>3.8270111571955985E-2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4.0199586715143461E-2</v>
      </c>
      <c r="AB51" s="34">
        <f>$Z$28/'Fixed data'!$C$7</f>
        <v>4.0199586715143461E-2</v>
      </c>
      <c r="AC51" s="34">
        <f>$Z$28/'Fixed data'!$C$7</f>
        <v>4.0199586715143461E-2</v>
      </c>
      <c r="AD51" s="34">
        <f>$Z$28/'Fixed data'!$C$7</f>
        <v>4.0199586715143461E-2</v>
      </c>
      <c r="AE51" s="34">
        <f>$Z$28/'Fixed data'!$C$7</f>
        <v>4.0199586715143461E-2</v>
      </c>
      <c r="AF51" s="34">
        <f>$Z$28/'Fixed data'!$C$7</f>
        <v>4.0199586715143461E-2</v>
      </c>
      <c r="AG51" s="34">
        <f>$Z$28/'Fixed data'!$C$7</f>
        <v>4.0199586715143461E-2</v>
      </c>
      <c r="AH51" s="34">
        <f>$Z$28/'Fixed data'!$C$7</f>
        <v>4.0199586715143461E-2</v>
      </c>
      <c r="AI51" s="34">
        <f>$Z$28/'Fixed data'!$C$7</f>
        <v>4.0199586715143461E-2</v>
      </c>
      <c r="AJ51" s="34">
        <f>$Z$28/'Fixed data'!$C$7</f>
        <v>4.0199586715143461E-2</v>
      </c>
      <c r="AK51" s="34">
        <f>$Z$28/'Fixed data'!$C$7</f>
        <v>4.0199586715143461E-2</v>
      </c>
      <c r="AL51" s="34">
        <f>$Z$28/'Fixed data'!$C$7</f>
        <v>4.0199586715143461E-2</v>
      </c>
      <c r="AM51" s="34">
        <f>$Z$28/'Fixed data'!$C$7</f>
        <v>4.0199586715143461E-2</v>
      </c>
      <c r="AN51" s="34">
        <f>$Z$28/'Fixed data'!$C$7</f>
        <v>4.0199586715143461E-2</v>
      </c>
      <c r="AO51" s="34">
        <f>$Z$28/'Fixed data'!$C$7</f>
        <v>4.0199586715143461E-2</v>
      </c>
      <c r="AP51" s="34">
        <f>$Z$28/'Fixed data'!$C$7</f>
        <v>4.0199586715143461E-2</v>
      </c>
      <c r="AQ51" s="34">
        <f>$Z$28/'Fixed data'!$C$7</f>
        <v>4.0199586715143461E-2</v>
      </c>
      <c r="AR51" s="34">
        <f>$Z$28/'Fixed data'!$C$7</f>
        <v>4.0199586715143461E-2</v>
      </c>
      <c r="AS51" s="34">
        <f>$Z$28/'Fixed data'!$C$7</f>
        <v>4.0199586715143461E-2</v>
      </c>
      <c r="AT51" s="34">
        <f>$Z$28/'Fixed data'!$C$7</f>
        <v>4.0199586715143461E-2</v>
      </c>
      <c r="AU51" s="34">
        <f>$Z$28/'Fixed data'!$C$7</f>
        <v>4.0199586715143461E-2</v>
      </c>
      <c r="AV51" s="34">
        <f>$Z$28/'Fixed data'!$C$7</f>
        <v>4.0199586715143461E-2</v>
      </c>
      <c r="AW51" s="34">
        <f>$Z$28/'Fixed data'!$C$7</f>
        <v>4.0199586715143461E-2</v>
      </c>
      <c r="AX51" s="34">
        <f>$Z$28/'Fixed data'!$C$7</f>
        <v>4.0199586715143461E-2</v>
      </c>
      <c r="AY51" s="34">
        <f>$Z$28/'Fixed data'!$C$7</f>
        <v>4.0199586715143461E-2</v>
      </c>
      <c r="AZ51" s="34">
        <f>$Z$28/'Fixed data'!$C$7</f>
        <v>4.0199586715143461E-2</v>
      </c>
      <c r="BA51" s="34">
        <f>$Z$28/'Fixed data'!$C$7</f>
        <v>4.0199586715143461E-2</v>
      </c>
      <c r="BB51" s="34">
        <f>$Z$28/'Fixed data'!$C$7</f>
        <v>4.0199586715143461E-2</v>
      </c>
      <c r="BC51" s="34">
        <f>$Z$28/'Fixed data'!$C$7</f>
        <v>4.0199586715143461E-2</v>
      </c>
      <c r="BD51" s="34">
        <f>$Z$28/'Fixed data'!$C$7</f>
        <v>4.0199586715143461E-2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4.2129061858330943E-2</v>
      </c>
      <c r="AC52" s="34">
        <f>$AA$28/'Fixed data'!$C$7</f>
        <v>4.2129061858330943E-2</v>
      </c>
      <c r="AD52" s="34">
        <f>$AA$28/'Fixed data'!$C$7</f>
        <v>4.2129061858330943E-2</v>
      </c>
      <c r="AE52" s="34">
        <f>$AA$28/'Fixed data'!$C$7</f>
        <v>4.2129061858330943E-2</v>
      </c>
      <c r="AF52" s="34">
        <f>$AA$28/'Fixed data'!$C$7</f>
        <v>4.2129061858330943E-2</v>
      </c>
      <c r="AG52" s="34">
        <f>$AA$28/'Fixed data'!$C$7</f>
        <v>4.2129061858330943E-2</v>
      </c>
      <c r="AH52" s="34">
        <f>$AA$28/'Fixed data'!$C$7</f>
        <v>4.2129061858330943E-2</v>
      </c>
      <c r="AI52" s="34">
        <f>$AA$28/'Fixed data'!$C$7</f>
        <v>4.2129061858330943E-2</v>
      </c>
      <c r="AJ52" s="34">
        <f>$AA$28/'Fixed data'!$C$7</f>
        <v>4.2129061858330943E-2</v>
      </c>
      <c r="AK52" s="34">
        <f>$AA$28/'Fixed data'!$C$7</f>
        <v>4.2129061858330943E-2</v>
      </c>
      <c r="AL52" s="34">
        <f>$AA$28/'Fixed data'!$C$7</f>
        <v>4.2129061858330943E-2</v>
      </c>
      <c r="AM52" s="34">
        <f>$AA$28/'Fixed data'!$C$7</f>
        <v>4.2129061858330943E-2</v>
      </c>
      <c r="AN52" s="34">
        <f>$AA$28/'Fixed data'!$C$7</f>
        <v>4.2129061858330943E-2</v>
      </c>
      <c r="AO52" s="34">
        <f>$AA$28/'Fixed data'!$C$7</f>
        <v>4.2129061858330943E-2</v>
      </c>
      <c r="AP52" s="34">
        <f>$AA$28/'Fixed data'!$C$7</f>
        <v>4.2129061858330943E-2</v>
      </c>
      <c r="AQ52" s="34">
        <f>$AA$28/'Fixed data'!$C$7</f>
        <v>4.2129061858330943E-2</v>
      </c>
      <c r="AR52" s="34">
        <f>$AA$28/'Fixed data'!$C$7</f>
        <v>4.2129061858330943E-2</v>
      </c>
      <c r="AS52" s="34">
        <f>$AA$28/'Fixed data'!$C$7</f>
        <v>4.2129061858330943E-2</v>
      </c>
      <c r="AT52" s="34">
        <f>$AA$28/'Fixed data'!$C$7</f>
        <v>4.2129061858330943E-2</v>
      </c>
      <c r="AU52" s="34">
        <f>$AA$28/'Fixed data'!$C$7</f>
        <v>4.2129061858330943E-2</v>
      </c>
      <c r="AV52" s="34">
        <f>$AA$28/'Fixed data'!$C$7</f>
        <v>4.2129061858330943E-2</v>
      </c>
      <c r="AW52" s="34">
        <f>$AA$28/'Fixed data'!$C$7</f>
        <v>4.2129061858330943E-2</v>
      </c>
      <c r="AX52" s="34">
        <f>$AA$28/'Fixed data'!$C$7</f>
        <v>4.2129061858330943E-2</v>
      </c>
      <c r="AY52" s="34">
        <f>$AA$28/'Fixed data'!$C$7</f>
        <v>4.2129061858330943E-2</v>
      </c>
      <c r="AZ52" s="34">
        <f>$AA$28/'Fixed data'!$C$7</f>
        <v>4.2129061858330943E-2</v>
      </c>
      <c r="BA52" s="34">
        <f>$AA$28/'Fixed data'!$C$7</f>
        <v>4.2129061858330943E-2</v>
      </c>
      <c r="BB52" s="34">
        <f>$AA$28/'Fixed data'!$C$7</f>
        <v>4.2129061858330943E-2</v>
      </c>
      <c r="BC52" s="34">
        <f>$AA$28/'Fixed data'!$C$7</f>
        <v>4.2129061858330943E-2</v>
      </c>
      <c r="BD52" s="34">
        <f>$AA$28/'Fixed data'!$C$7</f>
        <v>4.2129061858330943E-2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4.4058537001518419E-2</v>
      </c>
      <c r="AD53" s="34">
        <f>$AB$28/'Fixed data'!$C$7</f>
        <v>4.4058537001518419E-2</v>
      </c>
      <c r="AE53" s="34">
        <f>$AB$28/'Fixed data'!$C$7</f>
        <v>4.4058537001518419E-2</v>
      </c>
      <c r="AF53" s="34">
        <f>$AB$28/'Fixed data'!$C$7</f>
        <v>4.4058537001518419E-2</v>
      </c>
      <c r="AG53" s="34">
        <f>$AB$28/'Fixed data'!$C$7</f>
        <v>4.4058537001518419E-2</v>
      </c>
      <c r="AH53" s="34">
        <f>$AB$28/'Fixed data'!$C$7</f>
        <v>4.4058537001518419E-2</v>
      </c>
      <c r="AI53" s="34">
        <f>$AB$28/'Fixed data'!$C$7</f>
        <v>4.4058537001518419E-2</v>
      </c>
      <c r="AJ53" s="34">
        <f>$AB$28/'Fixed data'!$C$7</f>
        <v>4.4058537001518419E-2</v>
      </c>
      <c r="AK53" s="34">
        <f>$AB$28/'Fixed data'!$C$7</f>
        <v>4.4058537001518419E-2</v>
      </c>
      <c r="AL53" s="34">
        <f>$AB$28/'Fixed data'!$C$7</f>
        <v>4.4058537001518419E-2</v>
      </c>
      <c r="AM53" s="34">
        <f>$AB$28/'Fixed data'!$C$7</f>
        <v>4.4058537001518419E-2</v>
      </c>
      <c r="AN53" s="34">
        <f>$AB$28/'Fixed data'!$C$7</f>
        <v>4.4058537001518419E-2</v>
      </c>
      <c r="AO53" s="34">
        <f>$AB$28/'Fixed data'!$C$7</f>
        <v>4.4058537001518419E-2</v>
      </c>
      <c r="AP53" s="34">
        <f>$AB$28/'Fixed data'!$C$7</f>
        <v>4.4058537001518419E-2</v>
      </c>
      <c r="AQ53" s="34">
        <f>$AB$28/'Fixed data'!$C$7</f>
        <v>4.4058537001518419E-2</v>
      </c>
      <c r="AR53" s="34">
        <f>$AB$28/'Fixed data'!$C$7</f>
        <v>4.4058537001518419E-2</v>
      </c>
      <c r="AS53" s="34">
        <f>$AB$28/'Fixed data'!$C$7</f>
        <v>4.4058537001518419E-2</v>
      </c>
      <c r="AT53" s="34">
        <f>$AB$28/'Fixed data'!$C$7</f>
        <v>4.4058537001518419E-2</v>
      </c>
      <c r="AU53" s="34">
        <f>$AB$28/'Fixed data'!$C$7</f>
        <v>4.4058537001518419E-2</v>
      </c>
      <c r="AV53" s="34">
        <f>$AB$28/'Fixed data'!$C$7</f>
        <v>4.4058537001518419E-2</v>
      </c>
      <c r="AW53" s="34">
        <f>$AB$28/'Fixed data'!$C$7</f>
        <v>4.4058537001518419E-2</v>
      </c>
      <c r="AX53" s="34">
        <f>$AB$28/'Fixed data'!$C$7</f>
        <v>4.4058537001518419E-2</v>
      </c>
      <c r="AY53" s="34">
        <f>$AB$28/'Fixed data'!$C$7</f>
        <v>4.4058537001518419E-2</v>
      </c>
      <c r="AZ53" s="34">
        <f>$AB$28/'Fixed data'!$C$7</f>
        <v>4.4058537001518419E-2</v>
      </c>
      <c r="BA53" s="34">
        <f>$AB$28/'Fixed data'!$C$7</f>
        <v>4.4058537001518419E-2</v>
      </c>
      <c r="BB53" s="34">
        <f>$AB$28/'Fixed data'!$C$7</f>
        <v>4.4058537001518419E-2</v>
      </c>
      <c r="BC53" s="34">
        <f>$AB$28/'Fixed data'!$C$7</f>
        <v>4.4058537001518419E-2</v>
      </c>
      <c r="BD53" s="34">
        <f>$AB$28/'Fixed data'!$C$7</f>
        <v>4.4058537001518419E-2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4.5988012144705888E-2</v>
      </c>
      <c r="AE54" s="34">
        <f>$AC$28/'Fixed data'!$C$7</f>
        <v>4.5988012144705888E-2</v>
      </c>
      <c r="AF54" s="34">
        <f>$AC$28/'Fixed data'!$C$7</f>
        <v>4.5988012144705888E-2</v>
      </c>
      <c r="AG54" s="34">
        <f>$AC$28/'Fixed data'!$C$7</f>
        <v>4.5988012144705888E-2</v>
      </c>
      <c r="AH54" s="34">
        <f>$AC$28/'Fixed data'!$C$7</f>
        <v>4.5988012144705888E-2</v>
      </c>
      <c r="AI54" s="34">
        <f>$AC$28/'Fixed data'!$C$7</f>
        <v>4.5988012144705888E-2</v>
      </c>
      <c r="AJ54" s="34">
        <f>$AC$28/'Fixed data'!$C$7</f>
        <v>4.5988012144705888E-2</v>
      </c>
      <c r="AK54" s="34">
        <f>$AC$28/'Fixed data'!$C$7</f>
        <v>4.5988012144705888E-2</v>
      </c>
      <c r="AL54" s="34">
        <f>$AC$28/'Fixed data'!$C$7</f>
        <v>4.5988012144705888E-2</v>
      </c>
      <c r="AM54" s="34">
        <f>$AC$28/'Fixed data'!$C$7</f>
        <v>4.5988012144705888E-2</v>
      </c>
      <c r="AN54" s="34">
        <f>$AC$28/'Fixed data'!$C$7</f>
        <v>4.5988012144705888E-2</v>
      </c>
      <c r="AO54" s="34">
        <f>$AC$28/'Fixed data'!$C$7</f>
        <v>4.5988012144705888E-2</v>
      </c>
      <c r="AP54" s="34">
        <f>$AC$28/'Fixed data'!$C$7</f>
        <v>4.5988012144705888E-2</v>
      </c>
      <c r="AQ54" s="34">
        <f>$AC$28/'Fixed data'!$C$7</f>
        <v>4.5988012144705888E-2</v>
      </c>
      <c r="AR54" s="34">
        <f>$AC$28/'Fixed data'!$C$7</f>
        <v>4.5988012144705888E-2</v>
      </c>
      <c r="AS54" s="34">
        <f>$AC$28/'Fixed data'!$C$7</f>
        <v>4.5988012144705888E-2</v>
      </c>
      <c r="AT54" s="34">
        <f>$AC$28/'Fixed data'!$C$7</f>
        <v>4.5988012144705888E-2</v>
      </c>
      <c r="AU54" s="34">
        <f>$AC$28/'Fixed data'!$C$7</f>
        <v>4.5988012144705888E-2</v>
      </c>
      <c r="AV54" s="34">
        <f>$AC$28/'Fixed data'!$C$7</f>
        <v>4.5988012144705888E-2</v>
      </c>
      <c r="AW54" s="34">
        <f>$AC$28/'Fixed data'!$C$7</f>
        <v>4.5988012144705888E-2</v>
      </c>
      <c r="AX54" s="34">
        <f>$AC$28/'Fixed data'!$C$7</f>
        <v>4.5988012144705888E-2</v>
      </c>
      <c r="AY54" s="34">
        <f>$AC$28/'Fixed data'!$C$7</f>
        <v>4.5988012144705888E-2</v>
      </c>
      <c r="AZ54" s="34">
        <f>$AC$28/'Fixed data'!$C$7</f>
        <v>4.5988012144705888E-2</v>
      </c>
      <c r="BA54" s="34">
        <f>$AC$28/'Fixed data'!$C$7</f>
        <v>4.5988012144705888E-2</v>
      </c>
      <c r="BB54" s="34">
        <f>$AC$28/'Fixed data'!$C$7</f>
        <v>4.5988012144705888E-2</v>
      </c>
      <c r="BC54" s="34">
        <f>$AC$28/'Fixed data'!$C$7</f>
        <v>4.5988012144705888E-2</v>
      </c>
      <c r="BD54" s="34">
        <f>$AC$28/'Fixed data'!$C$7</f>
        <v>4.5988012144705888E-2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4.7917487287893371E-2</v>
      </c>
      <c r="AF55" s="34">
        <f>$AD$28/'Fixed data'!$C$7</f>
        <v>4.7917487287893371E-2</v>
      </c>
      <c r="AG55" s="34">
        <f>$AD$28/'Fixed data'!$C$7</f>
        <v>4.7917487287893371E-2</v>
      </c>
      <c r="AH55" s="34">
        <f>$AD$28/'Fixed data'!$C$7</f>
        <v>4.7917487287893371E-2</v>
      </c>
      <c r="AI55" s="34">
        <f>$AD$28/'Fixed data'!$C$7</f>
        <v>4.7917487287893371E-2</v>
      </c>
      <c r="AJ55" s="34">
        <f>$AD$28/'Fixed data'!$C$7</f>
        <v>4.7917487287893371E-2</v>
      </c>
      <c r="AK55" s="34">
        <f>$AD$28/'Fixed data'!$C$7</f>
        <v>4.7917487287893371E-2</v>
      </c>
      <c r="AL55" s="34">
        <f>$AD$28/'Fixed data'!$C$7</f>
        <v>4.7917487287893371E-2</v>
      </c>
      <c r="AM55" s="34">
        <f>$AD$28/'Fixed data'!$C$7</f>
        <v>4.7917487287893371E-2</v>
      </c>
      <c r="AN55" s="34">
        <f>$AD$28/'Fixed data'!$C$7</f>
        <v>4.7917487287893371E-2</v>
      </c>
      <c r="AO55" s="34">
        <f>$AD$28/'Fixed data'!$C$7</f>
        <v>4.7917487287893371E-2</v>
      </c>
      <c r="AP55" s="34">
        <f>$AD$28/'Fixed data'!$C$7</f>
        <v>4.7917487287893371E-2</v>
      </c>
      <c r="AQ55" s="34">
        <f>$AD$28/'Fixed data'!$C$7</f>
        <v>4.7917487287893371E-2</v>
      </c>
      <c r="AR55" s="34">
        <f>$AD$28/'Fixed data'!$C$7</f>
        <v>4.7917487287893371E-2</v>
      </c>
      <c r="AS55" s="34">
        <f>$AD$28/'Fixed data'!$C$7</f>
        <v>4.7917487287893371E-2</v>
      </c>
      <c r="AT55" s="34">
        <f>$AD$28/'Fixed data'!$C$7</f>
        <v>4.7917487287893371E-2</v>
      </c>
      <c r="AU55" s="34">
        <f>$AD$28/'Fixed data'!$C$7</f>
        <v>4.7917487287893371E-2</v>
      </c>
      <c r="AV55" s="34">
        <f>$AD$28/'Fixed data'!$C$7</f>
        <v>4.7917487287893371E-2</v>
      </c>
      <c r="AW55" s="34">
        <f>$AD$28/'Fixed data'!$C$7</f>
        <v>4.7917487287893371E-2</v>
      </c>
      <c r="AX55" s="34">
        <f>$AD$28/'Fixed data'!$C$7</f>
        <v>4.7917487287893371E-2</v>
      </c>
      <c r="AY55" s="34">
        <f>$AD$28/'Fixed data'!$C$7</f>
        <v>4.7917487287893371E-2</v>
      </c>
      <c r="AZ55" s="34">
        <f>$AD$28/'Fixed data'!$C$7</f>
        <v>4.7917487287893371E-2</v>
      </c>
      <c r="BA55" s="34">
        <f>$AD$28/'Fixed data'!$C$7</f>
        <v>4.7917487287893371E-2</v>
      </c>
      <c r="BB55" s="34">
        <f>$AD$28/'Fixed data'!$C$7</f>
        <v>4.7917487287893371E-2</v>
      </c>
      <c r="BC55" s="34">
        <f>$AD$28/'Fixed data'!$C$7</f>
        <v>4.7917487287893371E-2</v>
      </c>
      <c r="BD55" s="34">
        <f>$AD$28/'Fixed data'!$C$7</f>
        <v>4.7917487287893371E-2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4.9846962431080853E-2</v>
      </c>
      <c r="AG56" s="34">
        <f>$AE$28/'Fixed data'!$C$7</f>
        <v>4.9846962431080853E-2</v>
      </c>
      <c r="AH56" s="34">
        <f>$AE$28/'Fixed data'!$C$7</f>
        <v>4.9846962431080853E-2</v>
      </c>
      <c r="AI56" s="34">
        <f>$AE$28/'Fixed data'!$C$7</f>
        <v>4.9846962431080853E-2</v>
      </c>
      <c r="AJ56" s="34">
        <f>$AE$28/'Fixed data'!$C$7</f>
        <v>4.9846962431080853E-2</v>
      </c>
      <c r="AK56" s="34">
        <f>$AE$28/'Fixed data'!$C$7</f>
        <v>4.9846962431080853E-2</v>
      </c>
      <c r="AL56" s="34">
        <f>$AE$28/'Fixed data'!$C$7</f>
        <v>4.9846962431080853E-2</v>
      </c>
      <c r="AM56" s="34">
        <f>$AE$28/'Fixed data'!$C$7</f>
        <v>4.9846962431080853E-2</v>
      </c>
      <c r="AN56" s="34">
        <f>$AE$28/'Fixed data'!$C$7</f>
        <v>4.9846962431080853E-2</v>
      </c>
      <c r="AO56" s="34">
        <f>$AE$28/'Fixed data'!$C$7</f>
        <v>4.9846962431080853E-2</v>
      </c>
      <c r="AP56" s="34">
        <f>$AE$28/'Fixed data'!$C$7</f>
        <v>4.9846962431080853E-2</v>
      </c>
      <c r="AQ56" s="34">
        <f>$AE$28/'Fixed data'!$C$7</f>
        <v>4.9846962431080853E-2</v>
      </c>
      <c r="AR56" s="34">
        <f>$AE$28/'Fixed data'!$C$7</f>
        <v>4.9846962431080853E-2</v>
      </c>
      <c r="AS56" s="34">
        <f>$AE$28/'Fixed data'!$C$7</f>
        <v>4.9846962431080853E-2</v>
      </c>
      <c r="AT56" s="34">
        <f>$AE$28/'Fixed data'!$C$7</f>
        <v>4.9846962431080853E-2</v>
      </c>
      <c r="AU56" s="34">
        <f>$AE$28/'Fixed data'!$C$7</f>
        <v>4.9846962431080853E-2</v>
      </c>
      <c r="AV56" s="34">
        <f>$AE$28/'Fixed data'!$C$7</f>
        <v>4.9846962431080853E-2</v>
      </c>
      <c r="AW56" s="34">
        <f>$AE$28/'Fixed data'!$C$7</f>
        <v>4.9846962431080853E-2</v>
      </c>
      <c r="AX56" s="34">
        <f>$AE$28/'Fixed data'!$C$7</f>
        <v>4.9846962431080853E-2</v>
      </c>
      <c r="AY56" s="34">
        <f>$AE$28/'Fixed data'!$C$7</f>
        <v>4.9846962431080853E-2</v>
      </c>
      <c r="AZ56" s="34">
        <f>$AE$28/'Fixed data'!$C$7</f>
        <v>4.9846962431080853E-2</v>
      </c>
      <c r="BA56" s="34">
        <f>$AE$28/'Fixed data'!$C$7</f>
        <v>4.9846962431080853E-2</v>
      </c>
      <c r="BB56" s="34">
        <f>$AE$28/'Fixed data'!$C$7</f>
        <v>4.9846962431080853E-2</v>
      </c>
      <c r="BC56" s="34">
        <f>$AE$28/'Fixed data'!$C$7</f>
        <v>4.9846962431080853E-2</v>
      </c>
      <c r="BD56" s="34">
        <f>$AE$28/'Fixed data'!$C$7</f>
        <v>4.9846962431080853E-2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5.1776437574268322E-2</v>
      </c>
      <c r="AH57" s="34">
        <f>$AF$28/'Fixed data'!$C$7</f>
        <v>5.1776437574268322E-2</v>
      </c>
      <c r="AI57" s="34">
        <f>$AF$28/'Fixed data'!$C$7</f>
        <v>5.1776437574268322E-2</v>
      </c>
      <c r="AJ57" s="34">
        <f>$AF$28/'Fixed data'!$C$7</f>
        <v>5.1776437574268322E-2</v>
      </c>
      <c r="AK57" s="34">
        <f>$AF$28/'Fixed data'!$C$7</f>
        <v>5.1776437574268322E-2</v>
      </c>
      <c r="AL57" s="34">
        <f>$AF$28/'Fixed data'!$C$7</f>
        <v>5.1776437574268322E-2</v>
      </c>
      <c r="AM57" s="34">
        <f>$AF$28/'Fixed data'!$C$7</f>
        <v>5.1776437574268322E-2</v>
      </c>
      <c r="AN57" s="34">
        <f>$AF$28/'Fixed data'!$C$7</f>
        <v>5.1776437574268322E-2</v>
      </c>
      <c r="AO57" s="34">
        <f>$AF$28/'Fixed data'!$C$7</f>
        <v>5.1776437574268322E-2</v>
      </c>
      <c r="AP57" s="34">
        <f>$AF$28/'Fixed data'!$C$7</f>
        <v>5.1776437574268322E-2</v>
      </c>
      <c r="AQ57" s="34">
        <f>$AF$28/'Fixed data'!$C$7</f>
        <v>5.1776437574268322E-2</v>
      </c>
      <c r="AR57" s="34">
        <f>$AF$28/'Fixed data'!$C$7</f>
        <v>5.1776437574268322E-2</v>
      </c>
      <c r="AS57" s="34">
        <f>$AF$28/'Fixed data'!$C$7</f>
        <v>5.1776437574268322E-2</v>
      </c>
      <c r="AT57" s="34">
        <f>$AF$28/'Fixed data'!$C$7</f>
        <v>5.1776437574268322E-2</v>
      </c>
      <c r="AU57" s="34">
        <f>$AF$28/'Fixed data'!$C$7</f>
        <v>5.1776437574268322E-2</v>
      </c>
      <c r="AV57" s="34">
        <f>$AF$28/'Fixed data'!$C$7</f>
        <v>5.1776437574268322E-2</v>
      </c>
      <c r="AW57" s="34">
        <f>$AF$28/'Fixed data'!$C$7</f>
        <v>5.1776437574268322E-2</v>
      </c>
      <c r="AX57" s="34">
        <f>$AF$28/'Fixed data'!$C$7</f>
        <v>5.1776437574268322E-2</v>
      </c>
      <c r="AY57" s="34">
        <f>$AF$28/'Fixed data'!$C$7</f>
        <v>5.1776437574268322E-2</v>
      </c>
      <c r="AZ57" s="34">
        <f>$AF$28/'Fixed data'!$C$7</f>
        <v>5.1776437574268322E-2</v>
      </c>
      <c r="BA57" s="34">
        <f>$AF$28/'Fixed data'!$C$7</f>
        <v>5.1776437574268322E-2</v>
      </c>
      <c r="BB57" s="34">
        <f>$AF$28/'Fixed data'!$C$7</f>
        <v>5.1776437574268322E-2</v>
      </c>
      <c r="BC57" s="34">
        <f>$AF$28/'Fixed data'!$C$7</f>
        <v>5.1776437574268322E-2</v>
      </c>
      <c r="BD57" s="34">
        <f>$AF$28/'Fixed data'!$C$7</f>
        <v>5.1776437574268322E-2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5.3705912717455805E-2</v>
      </c>
      <c r="AI58" s="34">
        <f>$AG$28/'Fixed data'!$C$7</f>
        <v>5.3705912717455805E-2</v>
      </c>
      <c r="AJ58" s="34">
        <f>$AG$28/'Fixed data'!$C$7</f>
        <v>5.3705912717455805E-2</v>
      </c>
      <c r="AK58" s="34">
        <f>$AG$28/'Fixed data'!$C$7</f>
        <v>5.3705912717455805E-2</v>
      </c>
      <c r="AL58" s="34">
        <f>$AG$28/'Fixed data'!$C$7</f>
        <v>5.3705912717455805E-2</v>
      </c>
      <c r="AM58" s="34">
        <f>$AG$28/'Fixed data'!$C$7</f>
        <v>5.3705912717455805E-2</v>
      </c>
      <c r="AN58" s="34">
        <f>$AG$28/'Fixed data'!$C$7</f>
        <v>5.3705912717455805E-2</v>
      </c>
      <c r="AO58" s="34">
        <f>$AG$28/'Fixed data'!$C$7</f>
        <v>5.3705912717455805E-2</v>
      </c>
      <c r="AP58" s="34">
        <f>$AG$28/'Fixed data'!$C$7</f>
        <v>5.3705912717455805E-2</v>
      </c>
      <c r="AQ58" s="34">
        <f>$AG$28/'Fixed data'!$C$7</f>
        <v>5.3705912717455805E-2</v>
      </c>
      <c r="AR58" s="34">
        <f>$AG$28/'Fixed data'!$C$7</f>
        <v>5.3705912717455805E-2</v>
      </c>
      <c r="AS58" s="34">
        <f>$AG$28/'Fixed data'!$C$7</f>
        <v>5.3705912717455805E-2</v>
      </c>
      <c r="AT58" s="34">
        <f>$AG$28/'Fixed data'!$C$7</f>
        <v>5.3705912717455805E-2</v>
      </c>
      <c r="AU58" s="34">
        <f>$AG$28/'Fixed data'!$C$7</f>
        <v>5.3705912717455805E-2</v>
      </c>
      <c r="AV58" s="34">
        <f>$AG$28/'Fixed data'!$C$7</f>
        <v>5.3705912717455805E-2</v>
      </c>
      <c r="AW58" s="34">
        <f>$AG$28/'Fixed data'!$C$7</f>
        <v>5.3705912717455805E-2</v>
      </c>
      <c r="AX58" s="34">
        <f>$AG$28/'Fixed data'!$C$7</f>
        <v>5.3705912717455805E-2</v>
      </c>
      <c r="AY58" s="34">
        <f>$AG$28/'Fixed data'!$C$7</f>
        <v>5.3705912717455805E-2</v>
      </c>
      <c r="AZ58" s="34">
        <f>$AG$28/'Fixed data'!$C$7</f>
        <v>5.3705912717455805E-2</v>
      </c>
      <c r="BA58" s="34">
        <f>$AG$28/'Fixed data'!$C$7</f>
        <v>5.3705912717455805E-2</v>
      </c>
      <c r="BB58" s="34">
        <f>$AG$28/'Fixed data'!$C$7</f>
        <v>5.3705912717455805E-2</v>
      </c>
      <c r="BC58" s="34">
        <f>$AG$28/'Fixed data'!$C$7</f>
        <v>5.3705912717455805E-2</v>
      </c>
      <c r="BD58" s="34">
        <f>$AG$28/'Fixed data'!$C$7</f>
        <v>5.3705912717455805E-2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5.563538786064328E-2</v>
      </c>
      <c r="AJ59" s="34">
        <f>$AH$28/'Fixed data'!$C$7</f>
        <v>5.563538786064328E-2</v>
      </c>
      <c r="AK59" s="34">
        <f>$AH$28/'Fixed data'!$C$7</f>
        <v>5.563538786064328E-2</v>
      </c>
      <c r="AL59" s="34">
        <f>$AH$28/'Fixed data'!$C$7</f>
        <v>5.563538786064328E-2</v>
      </c>
      <c r="AM59" s="34">
        <f>$AH$28/'Fixed data'!$C$7</f>
        <v>5.563538786064328E-2</v>
      </c>
      <c r="AN59" s="34">
        <f>$AH$28/'Fixed data'!$C$7</f>
        <v>5.563538786064328E-2</v>
      </c>
      <c r="AO59" s="34">
        <f>$AH$28/'Fixed data'!$C$7</f>
        <v>5.563538786064328E-2</v>
      </c>
      <c r="AP59" s="34">
        <f>$AH$28/'Fixed data'!$C$7</f>
        <v>5.563538786064328E-2</v>
      </c>
      <c r="AQ59" s="34">
        <f>$AH$28/'Fixed data'!$C$7</f>
        <v>5.563538786064328E-2</v>
      </c>
      <c r="AR59" s="34">
        <f>$AH$28/'Fixed data'!$C$7</f>
        <v>5.563538786064328E-2</v>
      </c>
      <c r="AS59" s="34">
        <f>$AH$28/'Fixed data'!$C$7</f>
        <v>5.563538786064328E-2</v>
      </c>
      <c r="AT59" s="34">
        <f>$AH$28/'Fixed data'!$C$7</f>
        <v>5.563538786064328E-2</v>
      </c>
      <c r="AU59" s="34">
        <f>$AH$28/'Fixed data'!$C$7</f>
        <v>5.563538786064328E-2</v>
      </c>
      <c r="AV59" s="34">
        <f>$AH$28/'Fixed data'!$C$7</f>
        <v>5.563538786064328E-2</v>
      </c>
      <c r="AW59" s="34">
        <f>$AH$28/'Fixed data'!$C$7</f>
        <v>5.563538786064328E-2</v>
      </c>
      <c r="AX59" s="34">
        <f>$AH$28/'Fixed data'!$C$7</f>
        <v>5.563538786064328E-2</v>
      </c>
      <c r="AY59" s="34">
        <f>$AH$28/'Fixed data'!$C$7</f>
        <v>5.563538786064328E-2</v>
      </c>
      <c r="AZ59" s="34">
        <f>$AH$28/'Fixed data'!$C$7</f>
        <v>5.563538786064328E-2</v>
      </c>
      <c r="BA59" s="34">
        <f>$AH$28/'Fixed data'!$C$7</f>
        <v>5.563538786064328E-2</v>
      </c>
      <c r="BB59" s="34">
        <f>$AH$28/'Fixed data'!$C$7</f>
        <v>5.563538786064328E-2</v>
      </c>
      <c r="BC59" s="34">
        <f>$AH$28/'Fixed data'!$C$7</f>
        <v>5.563538786064328E-2</v>
      </c>
      <c r="BD59" s="34">
        <f>$AH$28/'Fixed data'!$C$7</f>
        <v>5.563538786064328E-2</v>
      </c>
    </row>
    <row r="60" spans="1:56" ht="16.5" collapsed="1" x14ac:dyDescent="0.35">
      <c r="A60" s="115"/>
      <c r="B60" s="9" t="s">
        <v>7</v>
      </c>
      <c r="C60" s="9" t="s">
        <v>61</v>
      </c>
      <c r="D60" s="9" t="s">
        <v>40</v>
      </c>
      <c r="E60" s="34">
        <f>SUM(E30:E59)</f>
        <v>0</v>
      </c>
      <c r="F60" s="34">
        <f t="shared" ref="F60:BD60" si="6">SUM(F30:F59)</f>
        <v>-2.4739555555555556E-2</v>
      </c>
      <c r="G60" s="34">
        <f t="shared" si="6"/>
        <v>-4.7794817124205358E-2</v>
      </c>
      <c r="H60" s="34">
        <f t="shared" si="6"/>
        <v>-6.9091118039282737E-2</v>
      </c>
      <c r="I60" s="34">
        <f t="shared" si="6"/>
        <v>-8.8562680523009918E-2</v>
      </c>
      <c r="J60" s="34">
        <f t="shared" si="6"/>
        <v>-0.10617572679760912</v>
      </c>
      <c r="K60" s="34">
        <f t="shared" si="6"/>
        <v>-0.12175440904013195</v>
      </c>
      <c r="L60" s="34">
        <f t="shared" si="6"/>
        <v>-0.13530583836168952</v>
      </c>
      <c r="M60" s="34">
        <f t="shared" si="6"/>
        <v>-0.14673223698450408</v>
      </c>
      <c r="N60" s="34">
        <f t="shared" si="6"/>
        <v>-0.13161582713079781</v>
      </c>
      <c r="O60" s="34">
        <f t="shared" si="6"/>
        <v>-0.11456994213390406</v>
      </c>
      <c r="P60" s="34">
        <f t="shared" si="6"/>
        <v>-9.5594581993822841E-2</v>
      </c>
      <c r="Q60" s="34">
        <f t="shared" si="6"/>
        <v>-7.4689746710554145E-2</v>
      </c>
      <c r="R60" s="34">
        <f t="shared" si="6"/>
        <v>-5.1855436284097972E-2</v>
      </c>
      <c r="S60" s="34">
        <f t="shared" si="6"/>
        <v>-2.709165071445432E-2</v>
      </c>
      <c r="T60" s="34">
        <f t="shared" si="6"/>
        <v>-3.9839000162318963E-4</v>
      </c>
      <c r="U60" s="34">
        <f t="shared" si="6"/>
        <v>2.8224345854395417E-2</v>
      </c>
      <c r="V60" s="34">
        <f t="shared" si="6"/>
        <v>5.8776556853601503E-2</v>
      </c>
      <c r="W60" s="34">
        <f t="shared" si="6"/>
        <v>9.1258242995995054E-2</v>
      </c>
      <c r="X60" s="34">
        <f t="shared" si="6"/>
        <v>0.12566940428157608</v>
      </c>
      <c r="Y60" s="34">
        <f t="shared" si="6"/>
        <v>0.16201004071034458</v>
      </c>
      <c r="Z60" s="34">
        <f t="shared" si="6"/>
        <v>0.20028015228230056</v>
      </c>
      <c r="AA60" s="34">
        <f t="shared" si="6"/>
        <v>0.24047973899744401</v>
      </c>
      <c r="AB60" s="34">
        <f t="shared" si="6"/>
        <v>0.28260880085577494</v>
      </c>
      <c r="AC60" s="34">
        <f t="shared" si="6"/>
        <v>0.32666733785729335</v>
      </c>
      <c r="AD60" s="34">
        <f t="shared" si="6"/>
        <v>0.37265535000199923</v>
      </c>
      <c r="AE60" s="34">
        <f t="shared" si="6"/>
        <v>0.42057283728989259</v>
      </c>
      <c r="AF60" s="34">
        <f t="shared" si="6"/>
        <v>0.47041979972097342</v>
      </c>
      <c r="AG60" s="34">
        <f t="shared" si="6"/>
        <v>0.52219623729524178</v>
      </c>
      <c r="AH60" s="34">
        <f t="shared" si="6"/>
        <v>0.57590215001269762</v>
      </c>
      <c r="AI60" s="34">
        <f t="shared" si="6"/>
        <v>0.63153753787334088</v>
      </c>
      <c r="AJ60" s="34">
        <f t="shared" si="6"/>
        <v>0.63153753787334088</v>
      </c>
      <c r="AK60" s="34">
        <f t="shared" si="6"/>
        <v>0.63153753787334088</v>
      </c>
      <c r="AL60" s="34">
        <f t="shared" si="6"/>
        <v>0.63153753787334088</v>
      </c>
      <c r="AM60" s="34">
        <f t="shared" si="6"/>
        <v>0.63153753787334088</v>
      </c>
      <c r="AN60" s="34">
        <f t="shared" si="6"/>
        <v>0.63153753787334088</v>
      </c>
      <c r="AO60" s="34">
        <f t="shared" si="6"/>
        <v>0.63153753787334088</v>
      </c>
      <c r="AP60" s="34">
        <f t="shared" si="6"/>
        <v>0.63153753787334088</v>
      </c>
      <c r="AQ60" s="34">
        <f t="shared" si="6"/>
        <v>0.63153753787334088</v>
      </c>
      <c r="AR60" s="34">
        <f t="shared" si="6"/>
        <v>0.63153753787334088</v>
      </c>
      <c r="AS60" s="34">
        <f t="shared" si="6"/>
        <v>0.63153753787334088</v>
      </c>
      <c r="AT60" s="34">
        <f t="shared" si="6"/>
        <v>0.63153753787334088</v>
      </c>
      <c r="AU60" s="34">
        <f t="shared" si="6"/>
        <v>0.63153753787334088</v>
      </c>
      <c r="AV60" s="34">
        <f t="shared" si="6"/>
        <v>0.63153753787334088</v>
      </c>
      <c r="AW60" s="34">
        <f t="shared" si="6"/>
        <v>0.63153753787334088</v>
      </c>
      <c r="AX60" s="34">
        <f t="shared" si="6"/>
        <v>0.63153753787334088</v>
      </c>
      <c r="AY60" s="34">
        <f t="shared" si="6"/>
        <v>0.6562770934288964</v>
      </c>
      <c r="AZ60" s="34">
        <f t="shared" si="6"/>
        <v>0.67933235499754618</v>
      </c>
      <c r="BA60" s="34">
        <f t="shared" si="6"/>
        <v>0.70062865591262358</v>
      </c>
      <c r="BB60" s="34">
        <f t="shared" si="6"/>
        <v>0.72010021839635086</v>
      </c>
      <c r="BC60" s="34">
        <f t="shared" si="6"/>
        <v>0.73771326467095</v>
      </c>
      <c r="BD60" s="34">
        <f t="shared" si="6"/>
        <v>0.75329194691347279</v>
      </c>
    </row>
    <row r="61" spans="1:56" ht="17.25" hidden="1" customHeight="1" outlineLevel="1" x14ac:dyDescent="0.35">
      <c r="A61" s="115"/>
      <c r="B61" s="9" t="s">
        <v>35</v>
      </c>
      <c r="C61" s="9" t="s">
        <v>62</v>
      </c>
      <c r="D61" s="9" t="s">
        <v>40</v>
      </c>
      <c r="E61" s="34">
        <v>0</v>
      </c>
      <c r="F61" s="34">
        <f>E62</f>
        <v>-1.11328</v>
      </c>
      <c r="G61" s="34">
        <f t="shared" ref="G61:BD61" si="7">F62</f>
        <v>-2.1260272150336856</v>
      </c>
      <c r="H61" s="34">
        <f t="shared" si="7"/>
        <v>-3.0365659390879625</v>
      </c>
      <c r="I61" s="34">
        <f t="shared" si="7"/>
        <v>-3.8436951328164031</v>
      </c>
      <c r="J61" s="34">
        <f t="shared" si="7"/>
        <v>-4.5477195346503567</v>
      </c>
      <c r="K61" s="34">
        <f t="shared" si="7"/>
        <v>-5.1425845087662756</v>
      </c>
      <c r="L61" s="34">
        <f t="shared" si="7"/>
        <v>-5.6306444191962353</v>
      </c>
      <c r="M61" s="34">
        <f t="shared" si="7"/>
        <v>-6.0095265188612004</v>
      </c>
      <c r="N61" s="34">
        <f t="shared" si="7"/>
        <v>-5.1825558384599146</v>
      </c>
      <c r="O61" s="34">
        <f t="shared" si="7"/>
        <v>-4.2838751864688982</v>
      </c>
      <c r="P61" s="34">
        <f t="shared" si="7"/>
        <v>-3.3154140380313391</v>
      </c>
      <c r="Q61" s="34">
        <f t="shared" si="7"/>
        <v>-2.2791018682904247</v>
      </c>
      <c r="R61" s="34">
        <f t="shared" si="7"/>
        <v>-1.1768681523893427</v>
      </c>
      <c r="S61" s="34">
        <f t="shared" si="7"/>
        <v>-1.0642365471280391E-2</v>
      </c>
      <c r="T61" s="34">
        <f t="shared" si="7"/>
        <v>1.2176460173205748</v>
      </c>
      <c r="U61" s="34">
        <f t="shared" si="7"/>
        <v>2.5060675208430352</v>
      </c>
      <c r="V61" s="34">
        <f t="shared" si="7"/>
        <v>3.8526926699529138</v>
      </c>
      <c r="W61" s="34">
        <f t="shared" si="7"/>
        <v>5.2555919895070229</v>
      </c>
      <c r="X61" s="34">
        <f t="shared" si="7"/>
        <v>6.712836004362174</v>
      </c>
      <c r="Y61" s="34">
        <f t="shared" si="7"/>
        <v>8.2224952393751813</v>
      </c>
      <c r="Z61" s="34">
        <f t="shared" si="7"/>
        <v>9.7826402194028557</v>
      </c>
      <c r="AA61" s="34">
        <f t="shared" si="7"/>
        <v>11.391341469302011</v>
      </c>
      <c r="AB61" s="34">
        <f t="shared" si="7"/>
        <v>13.046669513929459</v>
      </c>
      <c r="AC61" s="34">
        <f t="shared" si="7"/>
        <v>14.746694878142012</v>
      </c>
      <c r="AD61" s="34">
        <f t="shared" si="7"/>
        <v>16.489488086796484</v>
      </c>
      <c r="AE61" s="34">
        <f t="shared" si="7"/>
        <v>18.273119664749686</v>
      </c>
      <c r="AF61" s="34">
        <f t="shared" si="7"/>
        <v>20.095660136858431</v>
      </c>
      <c r="AG61" s="34">
        <f t="shared" si="7"/>
        <v>21.955180027979534</v>
      </c>
      <c r="AH61" s="34">
        <f t="shared" si="7"/>
        <v>23.849749862969801</v>
      </c>
      <c r="AI61" s="34">
        <f t="shared" si="7"/>
        <v>25.777440166686052</v>
      </c>
      <c r="AJ61" s="34">
        <f t="shared" si="7"/>
        <v>27.736321463985096</v>
      </c>
      <c r="AK61" s="34">
        <f t="shared" si="7"/>
        <v>29.782029142727577</v>
      </c>
      <c r="AL61" s="34">
        <f t="shared" si="7"/>
        <v>31.914563202913492</v>
      </c>
      <c r="AM61" s="34">
        <f t="shared" si="7"/>
        <v>34.133923644542847</v>
      </c>
      <c r="AN61" s="34">
        <f t="shared" si="7"/>
        <v>36.440110467615639</v>
      </c>
      <c r="AO61" s="34">
        <f t="shared" si="7"/>
        <v>38.833123672131862</v>
      </c>
      <c r="AP61" s="34">
        <f t="shared" si="7"/>
        <v>41.312963258091521</v>
      </c>
      <c r="AQ61" s="34">
        <f t="shared" si="7"/>
        <v>43.879629225494618</v>
      </c>
      <c r="AR61" s="34">
        <f t="shared" si="7"/>
        <v>46.533121574341152</v>
      </c>
      <c r="AS61" s="34">
        <f t="shared" si="7"/>
        <v>49.273440304631123</v>
      </c>
      <c r="AT61" s="34">
        <f t="shared" si="7"/>
        <v>52.100585416364531</v>
      </c>
      <c r="AU61" s="34">
        <f t="shared" si="7"/>
        <v>55.014556909541376</v>
      </c>
      <c r="AV61" s="34">
        <f t="shared" si="7"/>
        <v>58.015354784161659</v>
      </c>
      <c r="AW61" s="34">
        <f t="shared" si="7"/>
        <v>61.102979040225378</v>
      </c>
      <c r="AX61" s="34">
        <f t="shared" si="7"/>
        <v>64.277429677732528</v>
      </c>
      <c r="AY61" s="34">
        <f t="shared" si="7"/>
        <v>63.645892139859185</v>
      </c>
      <c r="AZ61" s="34">
        <f t="shared" si="7"/>
        <v>62.989615046430288</v>
      </c>
      <c r="BA61" s="34">
        <f t="shared" si="7"/>
        <v>62.310282691432739</v>
      </c>
      <c r="BB61" s="34">
        <f t="shared" si="7"/>
        <v>61.609654035520116</v>
      </c>
      <c r="BC61" s="34">
        <f t="shared" si="7"/>
        <v>60.889553817123762</v>
      </c>
      <c r="BD61" s="34">
        <f t="shared" si="7"/>
        <v>60.151840552452811</v>
      </c>
    </row>
    <row r="62" spans="1:56" ht="16.5" hidden="1" customHeight="1" outlineLevel="1" x14ac:dyDescent="0.3">
      <c r="A62" s="115"/>
      <c r="B62" s="9" t="s">
        <v>34</v>
      </c>
      <c r="C62" s="9" t="s">
        <v>68</v>
      </c>
      <c r="D62" s="9" t="s">
        <v>40</v>
      </c>
      <c r="E62" s="34">
        <f t="shared" ref="E62:BD62" si="8">E28-E60+E61</f>
        <v>-1.11328</v>
      </c>
      <c r="F62" s="34">
        <f t="shared" si="8"/>
        <v>-2.1260272150336856</v>
      </c>
      <c r="G62" s="34">
        <f t="shared" si="8"/>
        <v>-3.0365659390879625</v>
      </c>
      <c r="H62" s="34">
        <f t="shared" si="8"/>
        <v>-3.8436951328164031</v>
      </c>
      <c r="I62" s="34">
        <f t="shared" si="8"/>
        <v>-4.5477195346503567</v>
      </c>
      <c r="J62" s="34">
        <f t="shared" si="8"/>
        <v>-5.1425845087662756</v>
      </c>
      <c r="K62" s="34">
        <f t="shared" si="8"/>
        <v>-5.6306444191962353</v>
      </c>
      <c r="L62" s="34">
        <f t="shared" si="8"/>
        <v>-6.0095265188612004</v>
      </c>
      <c r="M62" s="34">
        <f t="shared" si="8"/>
        <v>-5.1825558384599146</v>
      </c>
      <c r="N62" s="34">
        <f t="shared" si="8"/>
        <v>-4.2838751864688982</v>
      </c>
      <c r="O62" s="34">
        <f t="shared" si="8"/>
        <v>-3.3154140380313391</v>
      </c>
      <c r="P62" s="34">
        <f t="shared" si="8"/>
        <v>-2.2791018682904247</v>
      </c>
      <c r="Q62" s="34">
        <f t="shared" si="8"/>
        <v>-1.1768681523893427</v>
      </c>
      <c r="R62" s="34">
        <f t="shared" si="8"/>
        <v>-1.0642365471280391E-2</v>
      </c>
      <c r="S62" s="34">
        <f t="shared" si="8"/>
        <v>1.2176460173205748</v>
      </c>
      <c r="T62" s="34">
        <f t="shared" si="8"/>
        <v>2.5060675208430352</v>
      </c>
      <c r="U62" s="34">
        <f t="shared" si="8"/>
        <v>3.8526926699529138</v>
      </c>
      <c r="V62" s="34">
        <f t="shared" si="8"/>
        <v>5.2555919895070229</v>
      </c>
      <c r="W62" s="34">
        <f t="shared" si="8"/>
        <v>6.712836004362174</v>
      </c>
      <c r="X62" s="34">
        <f t="shared" si="8"/>
        <v>8.2224952393751813</v>
      </c>
      <c r="Y62" s="34">
        <f t="shared" si="8"/>
        <v>9.7826402194028557</v>
      </c>
      <c r="Z62" s="34">
        <f t="shared" si="8"/>
        <v>11.391341469302011</v>
      </c>
      <c r="AA62" s="34">
        <f t="shared" si="8"/>
        <v>13.046669513929459</v>
      </c>
      <c r="AB62" s="34">
        <f t="shared" si="8"/>
        <v>14.746694878142012</v>
      </c>
      <c r="AC62" s="34">
        <f t="shared" si="8"/>
        <v>16.489488086796484</v>
      </c>
      <c r="AD62" s="34">
        <f t="shared" si="8"/>
        <v>18.273119664749686</v>
      </c>
      <c r="AE62" s="34">
        <f t="shared" si="8"/>
        <v>20.095660136858431</v>
      </c>
      <c r="AF62" s="34">
        <f t="shared" si="8"/>
        <v>21.955180027979534</v>
      </c>
      <c r="AG62" s="34">
        <f t="shared" si="8"/>
        <v>23.849749862969801</v>
      </c>
      <c r="AH62" s="34">
        <f t="shared" si="8"/>
        <v>25.777440166686052</v>
      </c>
      <c r="AI62" s="34">
        <f t="shared" si="8"/>
        <v>27.736321463985096</v>
      </c>
      <c r="AJ62" s="34">
        <f t="shared" si="8"/>
        <v>29.782029142727577</v>
      </c>
      <c r="AK62" s="34">
        <f t="shared" si="8"/>
        <v>31.914563202913492</v>
      </c>
      <c r="AL62" s="34">
        <f t="shared" si="8"/>
        <v>34.133923644542847</v>
      </c>
      <c r="AM62" s="34">
        <f t="shared" si="8"/>
        <v>36.440110467615639</v>
      </c>
      <c r="AN62" s="34">
        <f t="shared" si="8"/>
        <v>38.833123672131862</v>
      </c>
      <c r="AO62" s="34">
        <f t="shared" si="8"/>
        <v>41.312963258091521</v>
      </c>
      <c r="AP62" s="34">
        <f t="shared" si="8"/>
        <v>43.879629225494618</v>
      </c>
      <c r="AQ62" s="34">
        <f t="shared" si="8"/>
        <v>46.533121574341152</v>
      </c>
      <c r="AR62" s="34">
        <f t="shared" si="8"/>
        <v>49.273440304631123</v>
      </c>
      <c r="AS62" s="34">
        <f t="shared" si="8"/>
        <v>52.100585416364531</v>
      </c>
      <c r="AT62" s="34">
        <f t="shared" si="8"/>
        <v>55.014556909541376</v>
      </c>
      <c r="AU62" s="34">
        <f t="shared" si="8"/>
        <v>58.015354784161659</v>
      </c>
      <c r="AV62" s="34">
        <f t="shared" si="8"/>
        <v>61.102979040225378</v>
      </c>
      <c r="AW62" s="34">
        <f t="shared" si="8"/>
        <v>64.277429677732528</v>
      </c>
      <c r="AX62" s="34">
        <f t="shared" si="8"/>
        <v>63.645892139859185</v>
      </c>
      <c r="AY62" s="34">
        <f t="shared" si="8"/>
        <v>62.989615046430288</v>
      </c>
      <c r="AZ62" s="34">
        <f t="shared" si="8"/>
        <v>62.310282691432739</v>
      </c>
      <c r="BA62" s="34">
        <f t="shared" si="8"/>
        <v>61.609654035520116</v>
      </c>
      <c r="BB62" s="34">
        <f t="shared" si="8"/>
        <v>60.889553817123762</v>
      </c>
      <c r="BC62" s="34">
        <f t="shared" si="8"/>
        <v>60.151840552452811</v>
      </c>
      <c r="BD62" s="34">
        <f t="shared" si="8"/>
        <v>59.398548605539339</v>
      </c>
    </row>
    <row r="63" spans="1:56" ht="16.5" collapsed="1" x14ac:dyDescent="0.3">
      <c r="A63" s="115"/>
      <c r="B63" s="9" t="s">
        <v>8</v>
      </c>
      <c r="C63" s="11" t="s">
        <v>67</v>
      </c>
      <c r="D63" s="9" t="s">
        <v>40</v>
      </c>
      <c r="E63" s="34">
        <f>AVERAGE(E61:E62)*'Fixed data'!$C$3</f>
        <v>-2.6885712000000003E-2</v>
      </c>
      <c r="F63" s="34">
        <f>AVERAGE(F61:F62)*'Fixed data'!$C$3</f>
        <v>-7.8229269243063518E-2</v>
      </c>
      <c r="G63" s="34">
        <f>AVERAGE(G61:G62)*'Fixed data'!$C$3</f>
        <v>-0.12467662467203781</v>
      </c>
      <c r="H63" s="34">
        <f>AVERAGE(H61:H62)*'Fixed data'!$C$3</f>
        <v>-0.16615830488649044</v>
      </c>
      <c r="I63" s="34">
        <f>AVERAGE(I61:I62)*'Fixed data'!$C$3</f>
        <v>-0.20265266421932226</v>
      </c>
      <c r="J63" s="34">
        <f>AVERAGE(J61:J62)*'Fixed data'!$C$3</f>
        <v>-0.23402084264851167</v>
      </c>
      <c r="K63" s="34">
        <f>AVERAGE(K61:K62)*'Fixed data'!$C$3</f>
        <v>-0.26017347861029461</v>
      </c>
      <c r="L63" s="34">
        <f>AVERAGE(L61:L62)*'Fixed data'!$C$3</f>
        <v>-0.28111012815408709</v>
      </c>
      <c r="M63" s="34">
        <f>AVERAGE(M61:M62)*'Fixed data'!$C$3</f>
        <v>-0.27028878892930497</v>
      </c>
      <c r="N63" s="34">
        <f>AVERAGE(N61:N62)*'Fixed data'!$C$3</f>
        <v>-0.22861430925203086</v>
      </c>
      <c r="O63" s="34">
        <f>AVERAGE(O61:O62)*'Fixed data'!$C$3</f>
        <v>-0.18352283477168074</v>
      </c>
      <c r="P63" s="34">
        <f>AVERAGE(P61:P62)*'Fixed data'!$C$3</f>
        <v>-0.13510755913767061</v>
      </c>
      <c r="Q63" s="34">
        <f>AVERAGE(Q61:Q62)*'Fixed data'!$C$3</f>
        <v>-8.3461675999416382E-2</v>
      </c>
      <c r="R63" s="34">
        <f>AVERAGE(R61:R62)*'Fixed data'!$C$3</f>
        <v>-2.8678379006334048E-2</v>
      </c>
      <c r="S63" s="34">
        <f>AVERAGE(S61:S62)*'Fixed data'!$C$3</f>
        <v>2.9149138192160459E-2</v>
      </c>
      <c r="T63" s="34">
        <f>AVERAGE(T61:T62)*'Fixed data'!$C$3</f>
        <v>8.9927681946651183E-2</v>
      </c>
      <c r="U63" s="34">
        <f>AVERAGE(U61:U62)*'Fixed data'!$C$3</f>
        <v>0.15356405860772218</v>
      </c>
      <c r="V63" s="34">
        <f>AVERAGE(V61:V62)*'Fixed data'!$C$3</f>
        <v>0.21996507452595748</v>
      </c>
      <c r="W63" s="34">
        <f>AVERAGE(W61:W62)*'Fixed data'!$C$3</f>
        <v>0.2890375360519411</v>
      </c>
      <c r="X63" s="34">
        <f>AVERAGE(X61:X62)*'Fixed data'!$C$3</f>
        <v>0.36068824953625717</v>
      </c>
      <c r="Y63" s="34">
        <f>AVERAGE(Y61:Y62)*'Fixed data'!$C$3</f>
        <v>0.43482402132948955</v>
      </c>
      <c r="Z63" s="34">
        <f>AVERAGE(Z61:Z62)*'Fixed data'!$C$3</f>
        <v>0.51135165778222258</v>
      </c>
      <c r="AA63" s="34">
        <f>AVERAGE(AA61:AA62)*'Fixed data'!$C$3</f>
        <v>0.59017796524504007</v>
      </c>
      <c r="AB63" s="34">
        <f>AVERAGE(AB61:AB62)*'Fixed data'!$C$3</f>
        <v>0.67120975006852601</v>
      </c>
      <c r="AC63" s="34">
        <f>AVERAGE(AC61:AC62)*'Fixed data'!$C$3</f>
        <v>0.75435381860326478</v>
      </c>
      <c r="AD63" s="34">
        <f>AVERAGE(AD61:AD62)*'Fixed data'!$C$3</f>
        <v>0.83951697719984009</v>
      </c>
      <c r="AE63" s="34">
        <f>AVERAGE(AE61:AE62)*'Fixed data'!$C$3</f>
        <v>0.92660603220883597</v>
      </c>
      <c r="AF63" s="34">
        <f>AVERAGE(AF61:AF62)*'Fixed data'!$C$3</f>
        <v>1.0155277899808368</v>
      </c>
      <c r="AG63" s="34">
        <f>AVERAGE(AG61:AG62)*'Fixed data'!$C$3</f>
        <v>1.1061890568664265</v>
      </c>
      <c r="AH63" s="34">
        <f>AVERAGE(AH61:AH62)*'Fixed data'!$C$3</f>
        <v>1.1984966392161889</v>
      </c>
      <c r="AI63" s="34">
        <f>AVERAGE(AI61:AI62)*'Fixed data'!$C$3</f>
        <v>1.2923573433807083</v>
      </c>
      <c r="AJ63" s="34">
        <f>AVERAGE(AJ61:AJ62)*'Fixed data'!$C$3</f>
        <v>1.3890681671521112</v>
      </c>
      <c r="AK63" s="34">
        <f>AVERAGE(AK61:AK62)*'Fixed data'!$C$3</f>
        <v>1.4899727051472318</v>
      </c>
      <c r="AL63" s="34">
        <f>AVERAGE(AL61:AL62)*'Fixed data'!$C$3</f>
        <v>1.5950709573660704</v>
      </c>
      <c r="AM63" s="34">
        <f>AVERAGE(AM61:AM62)*'Fixed data'!$C$3</f>
        <v>1.7043629238086275</v>
      </c>
      <c r="AN63" s="34">
        <f>AVERAGE(AN61:AN62)*'Fixed data'!$C$3</f>
        <v>1.8178486044749023</v>
      </c>
      <c r="AO63" s="34">
        <f>AVERAGE(AO61:AO62)*'Fixed data'!$C$3</f>
        <v>1.9355279993648951</v>
      </c>
      <c r="AP63" s="34">
        <f>AVERAGE(AP61:AP62)*'Fixed data'!$C$3</f>
        <v>2.0574011084786052</v>
      </c>
      <c r="AQ63" s="34">
        <f>AVERAGE(AQ61:AQ62)*'Fixed data'!$C$3</f>
        <v>2.1834679318160339</v>
      </c>
      <c r="AR63" s="34">
        <f>AVERAGE(AR61:AR62)*'Fixed data'!$C$3</f>
        <v>2.3137284693771805</v>
      </c>
      <c r="AS63" s="34">
        <f>AVERAGE(AS61:AS62)*'Fixed data'!$C$3</f>
        <v>2.4481827211620453</v>
      </c>
      <c r="AT63" s="34">
        <f>AVERAGE(AT61:AT62)*'Fixed data'!$C$3</f>
        <v>2.5868306871706279</v>
      </c>
      <c r="AU63" s="34">
        <f>AVERAGE(AU61:AU62)*'Fixed data'!$C$3</f>
        <v>2.7296723674029284</v>
      </c>
      <c r="AV63" s="34">
        <f>AVERAGE(AV61:AV62)*'Fixed data'!$C$3</f>
        <v>2.8767077618589472</v>
      </c>
      <c r="AW63" s="34">
        <f>AVERAGE(AW61:AW62)*'Fixed data'!$C$3</f>
        <v>3.0279368705386838</v>
      </c>
      <c r="AX63" s="34">
        <f>AVERAGE(AX61:AX62)*'Fixed data'!$C$3</f>
        <v>3.08934822189484</v>
      </c>
      <c r="AY63" s="34">
        <f>AVERAGE(AY61:AY62)*'Fixed data'!$C$3</f>
        <v>3.0582474985488908</v>
      </c>
      <c r="AZ63" s="34">
        <f>AVERAGE(AZ61:AZ62)*'Fixed data'!$C$3</f>
        <v>3.0259925303693924</v>
      </c>
      <c r="BA63" s="34">
        <f>AVERAGE(BA61:BA62)*'Fixed data'!$C$3</f>
        <v>2.9926664719559115</v>
      </c>
      <c r="BB63" s="34">
        <f>AVERAGE(BB61:BB62)*'Fixed data'!$C$3</f>
        <v>2.9583558696413497</v>
      </c>
      <c r="BC63" s="34">
        <f>AVERAGE(BC61:BC62)*'Fixed data'!$C$3</f>
        <v>2.9231496740252747</v>
      </c>
      <c r="BD63" s="34">
        <f>AVERAGE(BD61:BD62)*'Fixed data'!$C$3</f>
        <v>2.8871418981655106</v>
      </c>
    </row>
    <row r="64" spans="1:56" ht="15.75" thickBot="1" x14ac:dyDescent="0.35">
      <c r="A64" s="114"/>
      <c r="B64" s="12" t="s">
        <v>94</v>
      </c>
      <c r="C64" s="12" t="s">
        <v>45</v>
      </c>
      <c r="D64" s="12" t="s">
        <v>40</v>
      </c>
      <c r="E64" s="53">
        <f t="shared" ref="E64:BD64" si="9">E29+E60+E63</f>
        <v>-0.30520571199999991</v>
      </c>
      <c r="F64" s="53">
        <f t="shared" si="9"/>
        <v>-0.36234051744592927</v>
      </c>
      <c r="G64" s="53">
        <f t="shared" si="9"/>
        <v>-0.41205482709086361</v>
      </c>
      <c r="H64" s="53">
        <f t="shared" si="9"/>
        <v>-0.45430450086770391</v>
      </c>
      <c r="I64" s="53">
        <f t="shared" si="9"/>
        <v>-0.4893621153315732</v>
      </c>
      <c r="J64" s="53">
        <f t="shared" si="9"/>
        <v>-0.51545674467450264</v>
      </c>
      <c r="K64" s="53">
        <f t="shared" si="9"/>
        <v>-0.53438146751794924</v>
      </c>
      <c r="L64" s="53">
        <f t="shared" si="9"/>
        <v>-0.5449629510224403</v>
      </c>
      <c r="M64" s="53">
        <f t="shared" si="9"/>
        <v>-0.24696141505961364</v>
      </c>
      <c r="N64" s="53">
        <f t="shared" si="9"/>
        <v>-0.16846393016777408</v>
      </c>
      <c r="O64" s="53">
        <f t="shared" si="9"/>
        <v>-8.4619975329671054E-2</v>
      </c>
      <c r="P64" s="53">
        <f t="shared" si="9"/>
        <v>4.4772558052793565E-3</v>
      </c>
      <c r="Q64" s="53">
        <f t="shared" si="9"/>
        <v>9.8734569587661344E-2</v>
      </c>
      <c r="R64" s="53">
        <f t="shared" si="9"/>
        <v>0.19805877236805891</v>
      </c>
      <c r="S64" s="53">
        <f t="shared" si="9"/>
        <v>0.30235667049705617</v>
      </c>
      <c r="T64" s="53">
        <f t="shared" si="9"/>
        <v>0.41153507032523728</v>
      </c>
      <c r="U64" s="53">
        <f t="shared" si="9"/>
        <v>0.52550077820318597</v>
      </c>
      <c r="V64" s="53">
        <f t="shared" si="9"/>
        <v>0.64416060048148638</v>
      </c>
      <c r="W64" s="53">
        <f t="shared" si="9"/>
        <v>0.76742134351072266</v>
      </c>
      <c r="X64" s="53">
        <f t="shared" si="9"/>
        <v>0.89518981364147887</v>
      </c>
      <c r="Y64" s="53">
        <f t="shared" si="9"/>
        <v>1.027372817224339</v>
      </c>
      <c r="Z64" s="53">
        <f t="shared" si="9"/>
        <v>1.163877160609887</v>
      </c>
      <c r="AA64" s="53">
        <f t="shared" si="9"/>
        <v>1.304609650148707</v>
      </c>
      <c r="AB64" s="53">
        <f t="shared" si="9"/>
        <v>1.4494770921913829</v>
      </c>
      <c r="AC64" s="53">
        <f t="shared" si="9"/>
        <v>1.5983862930884993</v>
      </c>
      <c r="AD64" s="53">
        <f t="shared" si="9"/>
        <v>1.7512440591906397</v>
      </c>
      <c r="AE64" s="53">
        <f t="shared" si="9"/>
        <v>1.9079571968483879</v>
      </c>
      <c r="AF64" s="53">
        <f t="shared" si="9"/>
        <v>2.0684325124123291</v>
      </c>
      <c r="AG64" s="53">
        <f t="shared" si="9"/>
        <v>2.232576812233046</v>
      </c>
      <c r="AH64" s="53">
        <f t="shared" si="9"/>
        <v>2.4002969026611232</v>
      </c>
      <c r="AI64" s="53">
        <f t="shared" si="9"/>
        <v>2.5714995900471447</v>
      </c>
      <c r="AJ64" s="53">
        <f t="shared" si="9"/>
        <v>2.6899170091794069</v>
      </c>
      <c r="AK64" s="53">
        <f t="shared" si="9"/>
        <v>2.8125281425353865</v>
      </c>
      <c r="AL64" s="53">
        <f t="shared" si="9"/>
        <v>2.9393329901150844</v>
      </c>
      <c r="AM64" s="53">
        <f t="shared" si="9"/>
        <v>3.0703315519185006</v>
      </c>
      <c r="AN64" s="53">
        <f t="shared" si="9"/>
        <v>3.2055238279456342</v>
      </c>
      <c r="AO64" s="53">
        <f t="shared" si="9"/>
        <v>3.344909818196486</v>
      </c>
      <c r="AP64" s="53">
        <f t="shared" si="9"/>
        <v>3.4884895226710557</v>
      </c>
      <c r="AQ64" s="53">
        <f t="shared" si="9"/>
        <v>3.6362629413693432</v>
      </c>
      <c r="AR64" s="53">
        <f t="shared" si="9"/>
        <v>3.7882300742913491</v>
      </c>
      <c r="AS64" s="53">
        <f t="shared" si="9"/>
        <v>3.9443909214370727</v>
      </c>
      <c r="AT64" s="53">
        <f t="shared" si="9"/>
        <v>4.1047454828065142</v>
      </c>
      <c r="AU64" s="53">
        <f t="shared" si="9"/>
        <v>4.2692937583996748</v>
      </c>
      <c r="AV64" s="53">
        <f t="shared" si="9"/>
        <v>4.438035748216552</v>
      </c>
      <c r="AW64" s="53">
        <f t="shared" si="9"/>
        <v>4.6109714522571483</v>
      </c>
      <c r="AX64" s="53">
        <f t="shared" si="9"/>
        <v>3.7208857597681808</v>
      </c>
      <c r="AY64" s="53">
        <f t="shared" si="9"/>
        <v>3.7145245919777872</v>
      </c>
      <c r="AZ64" s="53">
        <f t="shared" si="9"/>
        <v>3.7053248853669385</v>
      </c>
      <c r="BA64" s="53">
        <f t="shared" si="9"/>
        <v>3.6932951278685353</v>
      </c>
      <c r="BB64" s="53">
        <f t="shared" si="9"/>
        <v>3.6784560880377004</v>
      </c>
      <c r="BC64" s="53">
        <f t="shared" si="9"/>
        <v>3.6608629386962246</v>
      </c>
      <c r="BD64" s="53">
        <f t="shared" si="9"/>
        <v>3.6404338450789835</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0.13388752520506597</v>
      </c>
      <c r="G67" s="81">
        <f>'Fixed data'!$G$7*G$88/1000000</f>
        <v>0.26777667342943218</v>
      </c>
      <c r="H67" s="81">
        <f>'Fixed data'!$G$7*H$88/1000000</f>
        <v>0.40166582165379833</v>
      </c>
      <c r="I67" s="81">
        <f>'Fixed data'!$G$7*I$88/1000000</f>
        <v>0.53554056613903078</v>
      </c>
      <c r="J67" s="81">
        <f>'Fixed data'!$G$7*J$88/1000000</f>
        <v>0.67520146266952841</v>
      </c>
      <c r="K67" s="81">
        <f>'Fixed data'!$G$7*K$88/1000000</f>
        <v>0.81486031027755967</v>
      </c>
      <c r="L67" s="81">
        <f>'Fixed data'!$G$7*L$88/1000000</f>
        <v>0.95451915788559105</v>
      </c>
      <c r="M67" s="81">
        <f>'Fixed data'!$G$7*M$88/1000000</f>
        <v>1.094200248133907</v>
      </c>
      <c r="N67" s="81">
        <f>'Fixed data'!$G$7*N$88/1000000</f>
        <v>1.2338615627349885</v>
      </c>
      <c r="O67" s="81">
        <f>'Fixed data'!$G$7*O$88/1000000</f>
        <v>1.3735204103430199</v>
      </c>
      <c r="P67" s="81">
        <f>'Fixed data'!$G$7*P$88/1000000</f>
        <v>1.513179257951051</v>
      </c>
      <c r="Q67" s="81">
        <f>'Fixed data'!$G$7*Q$88/1000000</f>
        <v>1.6528381055590822</v>
      </c>
      <c r="R67" s="81">
        <f>'Fixed data'!$G$7*R$88/1000000</f>
        <v>1.7924969531671135</v>
      </c>
      <c r="S67" s="81">
        <f>'Fixed data'!$G$7*S$88/1000000</f>
        <v>1.9321558007751449</v>
      </c>
      <c r="T67" s="81">
        <f>'Fixed data'!$G$7*T$88/1000000</f>
        <v>2.0718146483831759</v>
      </c>
      <c r="U67" s="81">
        <f>'Fixed data'!$G$7*U$88/1000000</f>
        <v>2.2114734959912075</v>
      </c>
      <c r="V67" s="81">
        <f>'Fixed data'!$G$7*V$88/1000000</f>
        <v>2.3511323435992391</v>
      </c>
      <c r="W67" s="81">
        <f>'Fixed data'!$G$7*W$88/1000000</f>
        <v>2.4907911912072702</v>
      </c>
      <c r="X67" s="81">
        <f>'Fixed data'!$G$7*X$88/1000000</f>
        <v>2.6304500388153014</v>
      </c>
      <c r="Y67" s="81">
        <f>'Fixed data'!$G$7*Y$88/1000000</f>
        <v>2.770108886423333</v>
      </c>
      <c r="Z67" s="81">
        <f>'Fixed data'!$G$7*Z$88/1000000</f>
        <v>2.9097677340313637</v>
      </c>
      <c r="AA67" s="81">
        <f>'Fixed data'!$G$7*AA$88/1000000</f>
        <v>3.0494265816393957</v>
      </c>
      <c r="AB67" s="81">
        <f>'Fixed data'!$G$7*AB$88/1000000</f>
        <v>3.1890854292474264</v>
      </c>
      <c r="AC67" s="81">
        <f>'Fixed data'!$G$7*AC$88/1000000</f>
        <v>3.328744276855458</v>
      </c>
      <c r="AD67" s="81">
        <f>'Fixed data'!$G$7*AD$88/1000000</f>
        <v>3.4684031244634892</v>
      </c>
      <c r="AE67" s="81">
        <f>'Fixed data'!$G$7*AE$88/1000000</f>
        <v>3.6080619720715204</v>
      </c>
      <c r="AF67" s="81">
        <f>'Fixed data'!$G$7*AF$88/1000000</f>
        <v>3.747720819679552</v>
      </c>
      <c r="AG67" s="81">
        <f>'Fixed data'!$G$7*AG$88/1000000</f>
        <v>3.8873796672875831</v>
      </c>
      <c r="AH67" s="81">
        <f>'Fixed data'!$G$7*AH$88/1000000</f>
        <v>4.0270385148956143</v>
      </c>
      <c r="AI67" s="81">
        <f>'Fixed data'!$G$7*AI$88/1000000</f>
        <v>4.1666973625036459</v>
      </c>
      <c r="AJ67" s="81">
        <f>'Fixed data'!$G$7*AJ$88/1000000</f>
        <v>4.3063562101116775</v>
      </c>
      <c r="AK67" s="81">
        <f>'Fixed data'!$G$7*AK$88/1000000</f>
        <v>4.4460150577197073</v>
      </c>
      <c r="AL67" s="81">
        <f>'Fixed data'!$G$7*AL$88/1000000</f>
        <v>4.5856739053277389</v>
      </c>
      <c r="AM67" s="81">
        <f>'Fixed data'!$G$7*AM$88/1000000</f>
        <v>4.7253327529357705</v>
      </c>
      <c r="AN67" s="81">
        <f>'Fixed data'!$G$7*AN$88/1000000</f>
        <v>4.864991600543803</v>
      </c>
      <c r="AO67" s="81">
        <f>'Fixed data'!$G$7*AO$88/1000000</f>
        <v>5.0046504481518337</v>
      </c>
      <c r="AP67" s="81">
        <f>'Fixed data'!$G$7*AP$88/1000000</f>
        <v>5.1443092957598653</v>
      </c>
      <c r="AQ67" s="81">
        <f>'Fixed data'!$G$7*AQ$88/1000000</f>
        <v>5.283968143367896</v>
      </c>
      <c r="AR67" s="81">
        <f>'Fixed data'!$G$7*AR$88/1000000</f>
        <v>5.4236269909759276</v>
      </c>
      <c r="AS67" s="81">
        <f>'Fixed data'!$G$7*AS$88/1000000</f>
        <v>5.5632858385839583</v>
      </c>
      <c r="AT67" s="81">
        <f>'Fixed data'!$G$7*AT$88/1000000</f>
        <v>5.7029446861919899</v>
      </c>
      <c r="AU67" s="81">
        <f>'Fixed data'!$G$7*AU$88/1000000</f>
        <v>5.8426035338000215</v>
      </c>
      <c r="AV67" s="81">
        <f>'Fixed data'!$G$7*AV$88/1000000</f>
        <v>5.9822623814080522</v>
      </c>
      <c r="AW67" s="81">
        <f>'Fixed data'!$G$7*AW$88/1000000</f>
        <v>6.1219212290160829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8.8139158544326301E-2</v>
      </c>
      <c r="G68" s="81">
        <f>'Fixed data'!$G$8*G89/1000000</f>
        <v>0.17627842064939458</v>
      </c>
      <c r="H68" s="81">
        <f>'Fixed data'!$G$8*H89/1000000</f>
        <v>0.26441768275446292</v>
      </c>
      <c r="I68" s="81">
        <f>'Fixed data'!$G$8*I89/1000000</f>
        <v>0.3525569591298553</v>
      </c>
      <c r="J68" s="81">
        <f>'Fixed data'!$G$8*J89/1000000</f>
        <v>0.44450118916115977</v>
      </c>
      <c r="K68" s="81">
        <f>'Fixed data'!$G$8*K89/1000000</f>
        <v>0.53644543346278839</v>
      </c>
      <c r="L68" s="81">
        <f>'Fixed data'!$G$8*L89/1000000</f>
        <v>0.6283896777644169</v>
      </c>
      <c r="M68" s="81">
        <f>'Fixed data'!$G$8*M89/1000000</f>
        <v>0.72033369001793801</v>
      </c>
      <c r="N68" s="81">
        <f>'Fixed data'!$G$8*N89/1000000</f>
        <v>0.81227786503068222</v>
      </c>
      <c r="O68" s="81">
        <f>'Fixed data'!$G$8*O89/1000000</f>
        <v>0.90422210933231073</v>
      </c>
      <c r="P68" s="81">
        <f>'Fixed data'!$G$8*P89/1000000</f>
        <v>0.99616635363393935</v>
      </c>
      <c r="Q68" s="81">
        <f>'Fixed data'!$G$8*Q89/1000000</f>
        <v>1.0881105979355679</v>
      </c>
      <c r="R68" s="81">
        <f>'Fixed data'!$G$8*R89/1000000</f>
        <v>1.1800548422371966</v>
      </c>
      <c r="S68" s="81">
        <f>'Fixed data'!$G$8*S89/1000000</f>
        <v>1.2719990865388251</v>
      </c>
      <c r="T68" s="81">
        <f>'Fixed data'!$G$8*T89/1000000</f>
        <v>1.3639433308404538</v>
      </c>
      <c r="U68" s="81">
        <f>'Fixed data'!$G$8*U89/1000000</f>
        <v>1.4558875751420823</v>
      </c>
      <c r="V68" s="81">
        <f>'Fixed data'!$G$8*V89/1000000</f>
        <v>1.5478318194437108</v>
      </c>
      <c r="W68" s="81">
        <f>'Fixed data'!$G$8*W89/1000000</f>
        <v>1.6397760637453391</v>
      </c>
      <c r="X68" s="81">
        <f>'Fixed data'!$G$8*X89/1000000</f>
        <v>1.7317203080469681</v>
      </c>
      <c r="Y68" s="81">
        <f>'Fixed data'!$G$8*Y89/1000000</f>
        <v>1.8236645523485968</v>
      </c>
      <c r="Z68" s="81">
        <f>'Fixed data'!$G$8*Z89/1000000</f>
        <v>1.9156087966502251</v>
      </c>
      <c r="AA68" s="81">
        <f>'Fixed data'!$G$8*AA89/1000000</f>
        <v>2.0075530409518536</v>
      </c>
      <c r="AB68" s="81">
        <f>'Fixed data'!$G$8*AB89/1000000</f>
        <v>2.0994972852534826</v>
      </c>
      <c r="AC68" s="81">
        <f>'Fixed data'!$G$8*AC89/1000000</f>
        <v>2.1914415295551111</v>
      </c>
      <c r="AD68" s="81">
        <f>'Fixed data'!$G$8*AD89/1000000</f>
        <v>2.2833857738567396</v>
      </c>
      <c r="AE68" s="81">
        <f>'Fixed data'!$G$8*AE89/1000000</f>
        <v>2.3753300181583676</v>
      </c>
      <c r="AF68" s="81">
        <f>'Fixed data'!$G$8*AF89/1000000</f>
        <v>2.4672742624599966</v>
      </c>
      <c r="AG68" s="81">
        <f>'Fixed data'!$G$8*AG89/1000000</f>
        <v>2.5592185067616255</v>
      </c>
      <c r="AH68" s="81">
        <f>'Fixed data'!$G$8*AH89/1000000</f>
        <v>2.6511627510632536</v>
      </c>
      <c r="AI68" s="81">
        <f>'Fixed data'!$G$8*AI89/1000000</f>
        <v>2.7431069953648826</v>
      </c>
      <c r="AJ68" s="81">
        <f>'Fixed data'!$G$8*AJ89/1000000</f>
        <v>2.8350512396665106</v>
      </c>
      <c r="AK68" s="81">
        <f>'Fixed data'!$G$8*AK89/1000000</f>
        <v>2.9269954839681391</v>
      </c>
      <c r="AL68" s="81">
        <f>'Fixed data'!$G$8*AL89/1000000</f>
        <v>3.0189397282697685</v>
      </c>
      <c r="AM68" s="81">
        <f>'Fixed data'!$G$8*AM89/1000000</f>
        <v>3.1108839725713966</v>
      </c>
      <c r="AN68" s="81">
        <f>'Fixed data'!$G$8*AN89/1000000</f>
        <v>3.2028282168730251</v>
      </c>
      <c r="AO68" s="81">
        <f>'Fixed data'!$G$8*AO89/1000000</f>
        <v>3.2947724611746541</v>
      </c>
      <c r="AP68" s="81">
        <f>'Fixed data'!$G$8*AP89/1000000</f>
        <v>3.3867167054762821</v>
      </c>
      <c r="AQ68" s="81">
        <f>'Fixed data'!$G$8*AQ89/1000000</f>
        <v>3.4786609497779111</v>
      </c>
      <c r="AR68" s="81">
        <f>'Fixed data'!$G$8*AR89/1000000</f>
        <v>3.5706051940795391</v>
      </c>
      <c r="AS68" s="81">
        <f>'Fixed data'!$G$8*AS89/1000000</f>
        <v>3.6625494383811681</v>
      </c>
      <c r="AT68" s="81">
        <f>'Fixed data'!$G$8*AT89/1000000</f>
        <v>3.754493682682797</v>
      </c>
      <c r="AU68" s="81">
        <f>'Fixed data'!$G$8*AU89/1000000</f>
        <v>3.8464379269844251</v>
      </c>
      <c r="AV68" s="81">
        <f>'Fixed data'!$G$8*AV89/1000000</f>
        <v>3.9383821712860541</v>
      </c>
      <c r="AW68" s="81">
        <f>'Fixed data'!$G$8*AW89/1000000</f>
        <v>4.030326415587683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9.0788749639160674E-3</v>
      </c>
      <c r="G70" s="34">
        <f>G91*'Fixed data'!$G$9</f>
        <v>1.8157679823970294E-2</v>
      </c>
      <c r="H70" s="34">
        <f>H91*'Fixed data'!$G$9</f>
        <v>2.7236484684024561E-2</v>
      </c>
      <c r="I70" s="34">
        <f>I91*'Fixed data'!$G$9</f>
        <v>3.6315420410066128E-2</v>
      </c>
      <c r="J70" s="34">
        <f>J91*'Fixed data'!$G$9</f>
        <v>4.5786144133842889E-2</v>
      </c>
      <c r="K70" s="34">
        <f>K91*'Fixed data'!$G$9</f>
        <v>5.5256998723606988E-2</v>
      </c>
      <c r="L70" s="34">
        <f>L91*'Fixed data'!$G$9</f>
        <v>6.4727853313371053E-2</v>
      </c>
      <c r="M70" s="34">
        <f>M91*'Fixed data'!$G$9</f>
        <v>7.4198565965338359E-2</v>
      </c>
      <c r="N70" s="34">
        <f>N91*'Fixed data'!$G$9</f>
        <v>8.3669419095046299E-2</v>
      </c>
      <c r="O70" s="34">
        <f>O91*'Fixed data'!$G$9</f>
        <v>9.3140273684810398E-2</v>
      </c>
      <c r="P70" s="34">
        <f>P91*'Fixed data'!$G$9</f>
        <v>0.1026111282745745</v>
      </c>
      <c r="Q70" s="34">
        <f>Q91*'Fixed data'!$G$9</f>
        <v>0.11208198286433861</v>
      </c>
      <c r="R70" s="34">
        <f>R91*'Fixed data'!$G$9</f>
        <v>0.12155283745410261</v>
      </c>
      <c r="S70" s="34">
        <f>S91*'Fixed data'!$G$9</f>
        <v>0.13102369204386671</v>
      </c>
      <c r="T70" s="34">
        <f>T91*'Fixed data'!$G$9</f>
        <v>0.14049454663363084</v>
      </c>
      <c r="U70" s="34">
        <f>U91*'Fixed data'!$G$9</f>
        <v>0.14996540122339483</v>
      </c>
      <c r="V70" s="34">
        <f>V91*'Fixed data'!$G$9</f>
        <v>0.15943625581315893</v>
      </c>
      <c r="W70" s="34">
        <f>W91*'Fixed data'!$G$9</f>
        <v>0.16890711040292303</v>
      </c>
      <c r="X70" s="34">
        <f>X91*'Fixed data'!$G$9</f>
        <v>0.17837796499268713</v>
      </c>
      <c r="Y70" s="34">
        <f>Y91*'Fixed data'!$G$9</f>
        <v>0.18784881958245117</v>
      </c>
      <c r="Z70" s="34">
        <f>Z91*'Fixed data'!$G$9</f>
        <v>0.19731967417221527</v>
      </c>
      <c r="AA70" s="34">
        <f>AA91*'Fixed data'!$G$9</f>
        <v>0.20679052876197937</v>
      </c>
      <c r="AB70" s="34">
        <f>AB91*'Fixed data'!$G$9</f>
        <v>0.21626138335174339</v>
      </c>
      <c r="AC70" s="34">
        <f>AC91*'Fixed data'!$G$9</f>
        <v>0.22573223794150749</v>
      </c>
      <c r="AD70" s="34">
        <f>AD91*'Fixed data'!$G$9</f>
        <v>0.23520309253127158</v>
      </c>
      <c r="AE70" s="34">
        <f>AE91*'Fixed data'!$G$9</f>
        <v>0.24467394712103568</v>
      </c>
      <c r="AF70" s="34">
        <f>AF91*'Fixed data'!$G$9</f>
        <v>0.25414480171079967</v>
      </c>
      <c r="AG70" s="34">
        <f>AG91*'Fixed data'!$G$9</f>
        <v>0.26361565630056377</v>
      </c>
      <c r="AH70" s="34">
        <f>AH91*'Fixed data'!$G$9</f>
        <v>0.27308651089032793</v>
      </c>
      <c r="AI70" s="34">
        <f>AI91*'Fixed data'!$G$9</f>
        <v>0.28255736548009192</v>
      </c>
      <c r="AJ70" s="34">
        <f>AJ91*'Fixed data'!$G$9</f>
        <v>0.29202822006985601</v>
      </c>
      <c r="AK70" s="34">
        <f>AK91*'Fixed data'!$G$9</f>
        <v>0.30149907465962011</v>
      </c>
      <c r="AL70" s="34">
        <f>AL91*'Fixed data'!$G$9</f>
        <v>0.31096992924938421</v>
      </c>
      <c r="AM70" s="34">
        <f>AM91*'Fixed data'!$G$9</f>
        <v>0.3204407838391482</v>
      </c>
      <c r="AN70" s="34">
        <f>AN91*'Fixed data'!$G$9</f>
        <v>0.3299116384289123</v>
      </c>
      <c r="AO70" s="34">
        <f>AO91*'Fixed data'!$G$9</f>
        <v>0.3393824930186764</v>
      </c>
      <c r="AP70" s="34">
        <f>AP91*'Fixed data'!$G$9</f>
        <v>0.34885334760844044</v>
      </c>
      <c r="AQ70" s="34">
        <f>AQ91*'Fixed data'!$G$9</f>
        <v>0.35832420219820454</v>
      </c>
      <c r="AR70" s="34">
        <f>AR91*'Fixed data'!$G$9</f>
        <v>0.3677950567879687</v>
      </c>
      <c r="AS70" s="34">
        <f>AS91*'Fixed data'!$G$9</f>
        <v>0.37726591137773274</v>
      </c>
      <c r="AT70" s="34">
        <f>AT91*'Fixed data'!$G$9</f>
        <v>0.38673676596749673</v>
      </c>
      <c r="AU70" s="34">
        <f>AU91*'Fixed data'!$G$9</f>
        <v>0.39620762055726094</v>
      </c>
      <c r="AV70" s="34">
        <f>AV91*'Fixed data'!$G$9</f>
        <v>0.40567847514702493</v>
      </c>
      <c r="AW70" s="34">
        <f>AW91*'Fixed data'!$G$9</f>
        <v>0.41514932973678897</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8.9824391393733267E-4</v>
      </c>
      <c r="G71" s="34">
        <f>G92*'Fixed data'!$G$10</f>
        <v>1.7964882573158797E-3</v>
      </c>
      <c r="H71" s="34">
        <f>H92*'Fixed data'!$G$10</f>
        <v>2.6947326006944218E-3</v>
      </c>
      <c r="I71" s="34">
        <f>I92*'Fixed data'!$G$10</f>
        <v>3.5929795815785913E-3</v>
      </c>
      <c r="J71" s="34">
        <f>J92*'Fixed data'!$G$10</f>
        <v>4.5300010849306229E-3</v>
      </c>
      <c r="K71" s="34">
        <f>K92*'Fixed data'!$G$10</f>
        <v>5.4670230267637471E-3</v>
      </c>
      <c r="L71" s="34">
        <f>L92*'Fixed data'!$G$10</f>
        <v>6.4040449685968765E-3</v>
      </c>
      <c r="M71" s="34">
        <f>M92*'Fixed data'!$G$10</f>
        <v>7.3410669485730901E-3</v>
      </c>
      <c r="N71" s="34">
        <f>N92*'Fixed data'!$G$10</f>
        <v>8.278088852263131E-3</v>
      </c>
      <c r="O71" s="34">
        <f>O92*'Fixed data'!$G$10</f>
        <v>9.2151107940962595E-3</v>
      </c>
      <c r="P71" s="34">
        <f>P92*'Fixed data'!$G$10</f>
        <v>1.0152132735929388E-2</v>
      </c>
      <c r="Q71" s="34">
        <f>Q92*'Fixed data'!$G$10</f>
        <v>1.1089154677762518E-2</v>
      </c>
      <c r="R71" s="34">
        <f>R92*'Fixed data'!$G$10</f>
        <v>1.2026176619595643E-2</v>
      </c>
      <c r="S71" s="34">
        <f>S92*'Fixed data'!$G$10</f>
        <v>1.296319856142877E-2</v>
      </c>
      <c r="T71" s="34">
        <f>T92*'Fixed data'!$G$10</f>
        <v>1.3900220503261902E-2</v>
      </c>
      <c r="U71" s="34">
        <f>U92*'Fixed data'!$G$10</f>
        <v>1.4837242445095031E-2</v>
      </c>
      <c r="V71" s="34">
        <f>V92*'Fixed data'!$G$10</f>
        <v>1.5774264386928156E-2</v>
      </c>
      <c r="W71" s="34">
        <f>W92*'Fixed data'!$G$10</f>
        <v>1.6711286328761284E-2</v>
      </c>
      <c r="X71" s="34">
        <f>X92*'Fixed data'!$G$10</f>
        <v>1.7648308270594409E-2</v>
      </c>
      <c r="Y71" s="34">
        <f>Y92*'Fixed data'!$G$10</f>
        <v>1.8585330212427541E-2</v>
      </c>
      <c r="Z71" s="34">
        <f>Z92*'Fixed data'!$G$10</f>
        <v>1.9522352154260667E-2</v>
      </c>
      <c r="AA71" s="34">
        <f>AA92*'Fixed data'!$G$10</f>
        <v>2.0459374096093792E-2</v>
      </c>
      <c r="AB71" s="34">
        <f>AB92*'Fixed data'!$G$10</f>
        <v>2.1396396037926927E-2</v>
      </c>
      <c r="AC71" s="34">
        <f>AC92*'Fixed data'!$G$10</f>
        <v>2.2333417979760052E-2</v>
      </c>
      <c r="AD71" s="34">
        <f>AD92*'Fixed data'!$G$10</f>
        <v>2.3270439921593184E-2</v>
      </c>
      <c r="AE71" s="34">
        <f>AE92*'Fixed data'!$G$10</f>
        <v>2.4207461863426306E-2</v>
      </c>
      <c r="AF71" s="34">
        <f>AF92*'Fixed data'!$G$10</f>
        <v>2.5144483805259431E-2</v>
      </c>
      <c r="AG71" s="34">
        <f>AG92*'Fixed data'!$G$10</f>
        <v>2.6081505747092566E-2</v>
      </c>
      <c r="AH71" s="34">
        <f>AH92*'Fixed data'!$G$10</f>
        <v>2.7018527688925691E-2</v>
      </c>
      <c r="AI71" s="34">
        <f>AI92*'Fixed data'!$G$10</f>
        <v>2.7955549630758813E-2</v>
      </c>
      <c r="AJ71" s="34">
        <f>AJ92*'Fixed data'!$G$10</f>
        <v>2.8892571572591945E-2</v>
      </c>
      <c r="AK71" s="34">
        <f>AK92*'Fixed data'!$G$10</f>
        <v>2.9829593514425073E-2</v>
      </c>
      <c r="AL71" s="34">
        <f>AL92*'Fixed data'!$G$10</f>
        <v>3.0766615456258195E-2</v>
      </c>
      <c r="AM71" s="34">
        <f>AM92*'Fixed data'!$G$10</f>
        <v>3.1703637398091331E-2</v>
      </c>
      <c r="AN71" s="34">
        <f>AN92*'Fixed data'!$G$10</f>
        <v>3.2640659339924459E-2</v>
      </c>
      <c r="AO71" s="34">
        <f>AO92*'Fixed data'!$G$10</f>
        <v>3.3577681281757595E-2</v>
      </c>
      <c r="AP71" s="34">
        <f>AP92*'Fixed data'!$G$10</f>
        <v>3.4514703223590716E-2</v>
      </c>
      <c r="AQ71" s="34">
        <f>AQ92*'Fixed data'!$G$10</f>
        <v>3.5451725165423845E-2</v>
      </c>
      <c r="AR71" s="34">
        <f>AR92*'Fixed data'!$G$10</f>
        <v>3.6388747107256973E-2</v>
      </c>
      <c r="AS71" s="34">
        <f>AS92*'Fixed data'!$G$10</f>
        <v>3.7325769049090095E-2</v>
      </c>
      <c r="AT71" s="34">
        <f>AT92*'Fixed data'!$G$10</f>
        <v>3.8262790990923223E-2</v>
      </c>
      <c r="AU71" s="34">
        <f>AU92*'Fixed data'!$G$10</f>
        <v>3.9199812932756352E-2</v>
      </c>
      <c r="AV71" s="34">
        <f>AV92*'Fixed data'!$G$10</f>
        <v>4.013683487458948E-2</v>
      </c>
      <c r="AW71" s="34">
        <f>AW92*'Fixed data'!$G$10</f>
        <v>4.1073856816422616E-2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0.23200380262724568</v>
      </c>
      <c r="G76" s="53">
        <f t="shared" si="10"/>
        <v>0.46400926216011296</v>
      </c>
      <c r="H76" s="53">
        <f t="shared" si="10"/>
        <v>0.69601472169298018</v>
      </c>
      <c r="I76" s="53">
        <f t="shared" si="10"/>
        <v>0.92800592526053072</v>
      </c>
      <c r="J76" s="53">
        <f t="shared" si="10"/>
        <v>1.1700187970494618</v>
      </c>
      <c r="K76" s="53">
        <f t="shared" si="10"/>
        <v>1.4120297654907186</v>
      </c>
      <c r="L76" s="53">
        <f t="shared" si="10"/>
        <v>1.654040733931976</v>
      </c>
      <c r="M76" s="53">
        <f t="shared" si="10"/>
        <v>1.8960735710657566</v>
      </c>
      <c r="N76" s="53">
        <f t="shared" si="10"/>
        <v>2.1380869357129799</v>
      </c>
      <c r="O76" s="53">
        <f t="shared" si="10"/>
        <v>2.3800979041542374</v>
      </c>
      <c r="P76" s="53">
        <f t="shared" si="10"/>
        <v>2.6221088725954944</v>
      </c>
      <c r="Q76" s="53">
        <f t="shared" si="10"/>
        <v>2.8641198410367514</v>
      </c>
      <c r="R76" s="53">
        <f t="shared" si="10"/>
        <v>3.106130809478008</v>
      </c>
      <c r="S76" s="53">
        <f t="shared" si="10"/>
        <v>3.348141777919265</v>
      </c>
      <c r="T76" s="53">
        <f t="shared" si="10"/>
        <v>3.5901527463605225</v>
      </c>
      <c r="U76" s="53">
        <f t="shared" si="10"/>
        <v>3.83216371480178</v>
      </c>
      <c r="V76" s="53">
        <f t="shared" si="10"/>
        <v>4.0741746832430366</v>
      </c>
      <c r="W76" s="53">
        <f t="shared" si="10"/>
        <v>4.316185651684294</v>
      </c>
      <c r="X76" s="53">
        <f t="shared" si="10"/>
        <v>4.5581966201255506</v>
      </c>
      <c r="Y76" s="53">
        <f t="shared" si="10"/>
        <v>4.800207588566809</v>
      </c>
      <c r="Z76" s="53">
        <f t="shared" si="10"/>
        <v>5.0422185570080646</v>
      </c>
      <c r="AA76" s="53">
        <f t="shared" si="10"/>
        <v>5.284229525449323</v>
      </c>
      <c r="AB76" s="53">
        <f t="shared" si="10"/>
        <v>5.5262404938905796</v>
      </c>
      <c r="AC76" s="53">
        <f t="shared" si="10"/>
        <v>5.7682514623318362</v>
      </c>
      <c r="AD76" s="53">
        <f t="shared" si="10"/>
        <v>6.0102624307730936</v>
      </c>
      <c r="AE76" s="53">
        <f t="shared" si="10"/>
        <v>6.2522733992143502</v>
      </c>
      <c r="AF76" s="53">
        <f t="shared" si="10"/>
        <v>6.4942843676556068</v>
      </c>
      <c r="AG76" s="53">
        <f t="shared" si="10"/>
        <v>6.7362953360968651</v>
      </c>
      <c r="AH76" s="53">
        <f t="shared" si="10"/>
        <v>6.9783063045381208</v>
      </c>
      <c r="AI76" s="53">
        <f t="shared" si="10"/>
        <v>7.2203172729793801</v>
      </c>
      <c r="AJ76" s="53">
        <f t="shared" si="10"/>
        <v>7.4623282414206358</v>
      </c>
      <c r="AK76" s="53">
        <f t="shared" si="10"/>
        <v>7.7043392098618924</v>
      </c>
      <c r="AL76" s="53">
        <f t="shared" si="10"/>
        <v>7.9463501783031498</v>
      </c>
      <c r="AM76" s="53">
        <f t="shared" si="10"/>
        <v>8.1883611467444073</v>
      </c>
      <c r="AN76" s="53">
        <f t="shared" si="10"/>
        <v>8.4303721151856639</v>
      </c>
      <c r="AO76" s="53">
        <f t="shared" si="10"/>
        <v>8.6723830836269222</v>
      </c>
      <c r="AP76" s="53">
        <f t="shared" si="10"/>
        <v>8.9143940520681788</v>
      </c>
      <c r="AQ76" s="53">
        <f t="shared" si="10"/>
        <v>9.1564050205094372</v>
      </c>
      <c r="AR76" s="53">
        <f t="shared" si="10"/>
        <v>9.398415988950692</v>
      </c>
      <c r="AS76" s="53">
        <f t="shared" si="10"/>
        <v>9.6404269573919485</v>
      </c>
      <c r="AT76" s="53">
        <f t="shared" si="10"/>
        <v>9.8824379258332069</v>
      </c>
      <c r="AU76" s="53">
        <f t="shared" si="10"/>
        <v>10.124448894274463</v>
      </c>
      <c r="AV76" s="53">
        <f t="shared" si="10"/>
        <v>10.366459862715722</v>
      </c>
      <c r="AW76" s="53">
        <f t="shared" si="10"/>
        <v>10.608470831156977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-0.30520571199999991</v>
      </c>
      <c r="F77" s="54">
        <f>IF('Fixed data'!$G$19=FALSE,F64+F76,F64)</f>
        <v>-0.13033671481868359</v>
      </c>
      <c r="G77" s="54">
        <f>IF('Fixed data'!$G$19=FALSE,G64+G76,G64)</f>
        <v>5.195443506924935E-2</v>
      </c>
      <c r="H77" s="54">
        <f>IF('Fixed data'!$G$19=FALSE,H64+H76,H64)</f>
        <v>0.24171022082527627</v>
      </c>
      <c r="I77" s="54">
        <f>IF('Fixed data'!$G$19=FALSE,I64+I76,I64)</f>
        <v>0.43864380992895752</v>
      </c>
      <c r="J77" s="54">
        <f>IF('Fixed data'!$G$19=FALSE,J64+J76,J64)</f>
        <v>0.65456205237495912</v>
      </c>
      <c r="K77" s="54">
        <f>IF('Fixed data'!$G$19=FALSE,K64+K76,K64)</f>
        <v>0.87764829797276933</v>
      </c>
      <c r="L77" s="54">
        <f>IF('Fixed data'!$G$19=FALSE,L64+L76,L64)</f>
        <v>1.1090777829095357</v>
      </c>
      <c r="M77" s="54">
        <f>IF('Fixed data'!$G$19=FALSE,M64+M76,M64)</f>
        <v>1.649112156006143</v>
      </c>
      <c r="N77" s="54">
        <f>IF('Fixed data'!$G$19=FALSE,N64+N76,N64)</f>
        <v>1.9696230055452058</v>
      </c>
      <c r="O77" s="54">
        <f>IF('Fixed data'!$G$19=FALSE,O64+O76,O64)</f>
        <v>2.2954779288245661</v>
      </c>
      <c r="P77" s="54">
        <f>IF('Fixed data'!$G$19=FALSE,P64+P76,P64)</f>
        <v>2.6265861284007737</v>
      </c>
      <c r="Q77" s="54">
        <f>IF('Fixed data'!$G$19=FALSE,Q64+Q76,Q64)</f>
        <v>2.9628544106244128</v>
      </c>
      <c r="R77" s="54">
        <f>IF('Fixed data'!$G$19=FALSE,R64+R76,R64)</f>
        <v>3.3041895818460669</v>
      </c>
      <c r="S77" s="54">
        <f>IF('Fixed data'!$G$19=FALSE,S64+S76,S64)</f>
        <v>3.6504984484163212</v>
      </c>
      <c r="T77" s="54">
        <f>IF('Fixed data'!$G$19=FALSE,T64+T76,T64)</f>
        <v>4.0016878166857595</v>
      </c>
      <c r="U77" s="54">
        <f>IF('Fixed data'!$G$19=FALSE,U64+U76,U64)</f>
        <v>4.3576644930049664</v>
      </c>
      <c r="V77" s="54">
        <f>IF('Fixed data'!$G$19=FALSE,V64+V76,V64)</f>
        <v>4.7183352837245227</v>
      </c>
      <c r="W77" s="54">
        <f>IF('Fixed data'!$G$19=FALSE,W64+W76,W64)</f>
        <v>5.0836069951950167</v>
      </c>
      <c r="X77" s="54">
        <f>IF('Fixed data'!$G$19=FALSE,X64+X76,X64)</f>
        <v>5.4533864337670295</v>
      </c>
      <c r="Y77" s="54">
        <f>IF('Fixed data'!$G$19=FALSE,Y64+Y76,Y64)</f>
        <v>5.8275804057911476</v>
      </c>
      <c r="Z77" s="54">
        <f>IF('Fixed data'!$G$19=FALSE,Z64+Z76,Z64)</f>
        <v>6.2060957176179521</v>
      </c>
      <c r="AA77" s="54">
        <f>IF('Fixed data'!$G$19=FALSE,AA64+AA76,AA64)</f>
        <v>6.5888391755980305</v>
      </c>
      <c r="AB77" s="54">
        <f>IF('Fixed data'!$G$19=FALSE,AB64+AB76,AB64)</f>
        <v>6.9757175860819629</v>
      </c>
      <c r="AC77" s="54">
        <f>IF('Fixed data'!$G$19=FALSE,AC64+AC76,AC64)</f>
        <v>7.3666377554203351</v>
      </c>
      <c r="AD77" s="54">
        <f>IF('Fixed data'!$G$19=FALSE,AD64+AD76,AD64)</f>
        <v>7.7615064899637334</v>
      </c>
      <c r="AE77" s="54">
        <f>IF('Fixed data'!$G$19=FALSE,AE64+AE76,AE64)</f>
        <v>8.160230596062739</v>
      </c>
      <c r="AF77" s="54">
        <f>IF('Fixed data'!$G$19=FALSE,AF64+AF76,AF64)</f>
        <v>8.562716880067935</v>
      </c>
      <c r="AG77" s="54">
        <f>IF('Fixed data'!$G$19=FALSE,AG64+AG76,AG64)</f>
        <v>8.9688721483299112</v>
      </c>
      <c r="AH77" s="54">
        <f>IF('Fixed data'!$G$19=FALSE,AH64+AH76,AH64)</f>
        <v>9.3786032071992445</v>
      </c>
      <c r="AI77" s="54">
        <f>IF('Fixed data'!$G$19=FALSE,AI64+AI76,AI64)</f>
        <v>9.7918168630265257</v>
      </c>
      <c r="AJ77" s="54">
        <f>IF('Fixed data'!$G$19=FALSE,AJ64+AJ76,AJ64)</f>
        <v>10.152245250600043</v>
      </c>
      <c r="AK77" s="54">
        <f>IF('Fixed data'!$G$19=FALSE,AK64+AK76,AK64)</f>
        <v>10.516867352397279</v>
      </c>
      <c r="AL77" s="54">
        <f>IF('Fixed data'!$G$19=FALSE,AL64+AL76,AL64)</f>
        <v>10.885683168418234</v>
      </c>
      <c r="AM77" s="54">
        <f>IF('Fixed data'!$G$19=FALSE,AM64+AM76,AM64)</f>
        <v>11.258692698662909</v>
      </c>
      <c r="AN77" s="54">
        <f>IF('Fixed data'!$G$19=FALSE,AN64+AN76,AN64)</f>
        <v>11.635895943131299</v>
      </c>
      <c r="AO77" s="54">
        <f>IF('Fixed data'!$G$19=FALSE,AO64+AO76,AO64)</f>
        <v>12.017292901823408</v>
      </c>
      <c r="AP77" s="54">
        <f>IF('Fixed data'!$G$19=FALSE,AP64+AP76,AP64)</f>
        <v>12.402883574739235</v>
      </c>
      <c r="AQ77" s="54">
        <f>IF('Fixed data'!$G$19=FALSE,AQ64+AQ76,AQ64)</f>
        <v>12.792667961878781</v>
      </c>
      <c r="AR77" s="54">
        <f>IF('Fixed data'!$G$19=FALSE,AR64+AR76,AR64)</f>
        <v>13.186646063242041</v>
      </c>
      <c r="AS77" s="54">
        <f>IF('Fixed data'!$G$19=FALSE,AS64+AS76,AS64)</f>
        <v>13.584817878829021</v>
      </c>
      <c r="AT77" s="54">
        <f>IF('Fixed data'!$G$19=FALSE,AT64+AT76,AT64)</f>
        <v>13.987183408639721</v>
      </c>
      <c r="AU77" s="54">
        <f>IF('Fixed data'!$G$19=FALSE,AU64+AU76,AU64)</f>
        <v>14.393742652674138</v>
      </c>
      <c r="AV77" s="54">
        <f>IF('Fixed data'!$G$19=FALSE,AV64+AV76,AV64)</f>
        <v>14.804495610932275</v>
      </c>
      <c r="AW77" s="54">
        <f>IF('Fixed data'!$G$19=FALSE,AW64+AW76,AW64)</f>
        <v>15.219442283414125</v>
      </c>
      <c r="AX77" s="54">
        <f>IF('Fixed data'!$G$19=FALSE,AX64+AX76,AX64)</f>
        <v>3.7208857597681808</v>
      </c>
      <c r="AY77" s="54">
        <f>IF('Fixed data'!$G$19=FALSE,AY64+AY76,AY64)</f>
        <v>3.7145245919777872</v>
      </c>
      <c r="AZ77" s="54">
        <f>IF('Fixed data'!$G$19=FALSE,AZ64+AZ76,AZ64)</f>
        <v>3.7053248853669385</v>
      </c>
      <c r="BA77" s="54">
        <f>IF('Fixed data'!$G$19=FALSE,BA64+BA76,BA64)</f>
        <v>3.6932951278685353</v>
      </c>
      <c r="BB77" s="54">
        <f>IF('Fixed data'!$G$19=FALSE,BB64+BB76,BB64)</f>
        <v>3.6784560880377004</v>
      </c>
      <c r="BC77" s="54">
        <f>IF('Fixed data'!$G$19=FALSE,BC64+BC76,BC64)</f>
        <v>3.6608629386962246</v>
      </c>
      <c r="BD77" s="54">
        <f>IF('Fixed data'!$G$19=FALSE,BD64+BD76,BD64)</f>
        <v>3.6404338450789835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-0.29488474589371971</v>
      </c>
      <c r="F80" s="55">
        <f t="shared" ref="F80:BD80" si="11">F77*F78</f>
        <v>-0.12167071793384546</v>
      </c>
      <c r="G80" s="55">
        <f t="shared" si="11"/>
        <v>4.6859923737812344E-2</v>
      </c>
      <c r="H80" s="55">
        <f t="shared" si="11"/>
        <v>0.2106364932934926</v>
      </c>
      <c r="I80" s="55">
        <f t="shared" si="11"/>
        <v>0.36932631776877289</v>
      </c>
      <c r="J80" s="55">
        <f t="shared" si="11"/>
        <v>0.53248665134643425</v>
      </c>
      <c r="K80" s="55">
        <f t="shared" si="11"/>
        <v>0.68982362886613569</v>
      </c>
      <c r="L80" s="55">
        <f t="shared" si="11"/>
        <v>0.84224648508419941</v>
      </c>
      <c r="M80" s="55">
        <f t="shared" si="11"/>
        <v>1.2100046654760979</v>
      </c>
      <c r="N80" s="55">
        <f t="shared" si="11"/>
        <v>1.3963028045465833</v>
      </c>
      <c r="O80" s="55">
        <f t="shared" si="11"/>
        <v>1.5722777683084797</v>
      </c>
      <c r="P80" s="55">
        <f t="shared" si="11"/>
        <v>1.7382308312935375</v>
      </c>
      <c r="Q80" s="55">
        <f t="shared" si="11"/>
        <v>1.8944614146990508</v>
      </c>
      <c r="R80" s="55">
        <f t="shared" si="11"/>
        <v>2.0412681552863949</v>
      </c>
      <c r="S80" s="55">
        <f t="shared" si="11"/>
        <v>2.1789482771641087</v>
      </c>
      <c r="T80" s="55">
        <f t="shared" si="11"/>
        <v>2.3077970207197183</v>
      </c>
      <c r="U80" s="55">
        <f t="shared" si="11"/>
        <v>2.4281071250102286</v>
      </c>
      <c r="V80" s="55">
        <f t="shared" si="11"/>
        <v>2.5401683601263989</v>
      </c>
      <c r="W80" s="55">
        <f t="shared" si="11"/>
        <v>2.6442671062407235</v>
      </c>
      <c r="X80" s="55">
        <f t="shared" si="11"/>
        <v>2.7406859762338014</v>
      </c>
      <c r="Y80" s="55">
        <f t="shared" si="11"/>
        <v>2.8297034789691815</v>
      </c>
      <c r="Z80" s="55">
        <f t="shared" si="11"/>
        <v>2.9115937204530051</v>
      </c>
      <c r="AA80" s="55">
        <f t="shared" si="11"/>
        <v>2.9866261402725778</v>
      </c>
      <c r="AB80" s="55">
        <f t="shared" si="11"/>
        <v>3.055065280857487</v>
      </c>
      <c r="AC80" s="55">
        <f t="shared" si="11"/>
        <v>3.1171705872487432</v>
      </c>
      <c r="AD80" s="55">
        <f t="shared" si="11"/>
        <v>3.1731962351957801</v>
      </c>
      <c r="AE80" s="55">
        <f t="shared" si="11"/>
        <v>3.2233909855285252</v>
      </c>
      <c r="AF80" s="55">
        <f t="shared" si="11"/>
        <v>3.2679980628724494</v>
      </c>
      <c r="AG80" s="55">
        <f t="shared" si="11"/>
        <v>3.3072550568888164</v>
      </c>
      <c r="AH80" s="55">
        <f t="shared" si="11"/>
        <v>3.3413938443306024</v>
      </c>
      <c r="AI80" s="55">
        <f t="shared" si="11"/>
        <v>3.9166008729820487</v>
      </c>
      <c r="AJ80" s="55">
        <f t="shared" si="11"/>
        <v>3.9424928104491164</v>
      </c>
      <c r="AK80" s="55">
        <f t="shared" si="11"/>
        <v>3.9651350252833417</v>
      </c>
      <c r="AL80" s="55">
        <f t="shared" si="11"/>
        <v>3.9846488040137857</v>
      </c>
      <c r="AM80" s="55">
        <f t="shared" si="11"/>
        <v>4.0011524661313063</v>
      </c>
      <c r="AN80" s="55">
        <f t="shared" si="11"/>
        <v>4.0147613949658556</v>
      </c>
      <c r="AO80" s="55">
        <f t="shared" si="11"/>
        <v>4.0255880704200377</v>
      </c>
      <c r="AP80" s="55">
        <f t="shared" si="11"/>
        <v>4.0337421033914858</v>
      </c>
      <c r="AQ80" s="55">
        <f t="shared" si="11"/>
        <v>4.0393302717257082</v>
      </c>
      <c r="AR80" s="55">
        <f t="shared" si="11"/>
        <v>4.042456557549837</v>
      </c>
      <c r="AS80" s="55">
        <f t="shared" si="11"/>
        <v>4.0432221858459734</v>
      </c>
      <c r="AT80" s="55">
        <f t="shared" si="11"/>
        <v>4.0417256641308317</v>
      </c>
      <c r="AU80" s="55">
        <f t="shared" si="11"/>
        <v>4.0380628231159088</v>
      </c>
      <c r="AV80" s="55">
        <f t="shared" si="11"/>
        <v>4.0323268582296468</v>
      </c>
      <c r="AW80" s="55">
        <f t="shared" si="11"/>
        <v>4.0246083718899284</v>
      </c>
      <c r="AX80" s="55">
        <f t="shared" si="11"/>
        <v>0.95528729077493646</v>
      </c>
      <c r="AY80" s="55">
        <f t="shared" si="11"/>
        <v>0.92587781227463239</v>
      </c>
      <c r="AZ80" s="55">
        <f t="shared" si="11"/>
        <v>0.89668417938510458</v>
      </c>
      <c r="BA80" s="55">
        <f t="shared" si="11"/>
        <v>0.86774076941241218</v>
      </c>
      <c r="BB80" s="55">
        <f t="shared" si="11"/>
        <v>0.83908187637712195</v>
      </c>
      <c r="BC80" s="55">
        <f t="shared" si="11"/>
        <v>0.81074636355003193</v>
      </c>
      <c r="BD80" s="55">
        <f t="shared" si="11"/>
        <v>0.78273987517084798</v>
      </c>
    </row>
    <row r="81" spans="1:56" x14ac:dyDescent="0.3">
      <c r="A81" s="74"/>
      <c r="B81" s="15" t="s">
        <v>18</v>
      </c>
      <c r="C81" s="15"/>
      <c r="D81" s="14" t="s">
        <v>40</v>
      </c>
      <c r="E81" s="56">
        <f>+E80</f>
        <v>-0.29488474589371971</v>
      </c>
      <c r="F81" s="56">
        <f t="shared" ref="F81:BD81" si="12">+E81+F80</f>
        <v>-0.41655546382756514</v>
      </c>
      <c r="G81" s="56">
        <f t="shared" si="12"/>
        <v>-0.36969554008975281</v>
      </c>
      <c r="H81" s="56">
        <f t="shared" si="12"/>
        <v>-0.15905904679626021</v>
      </c>
      <c r="I81" s="56">
        <f t="shared" si="12"/>
        <v>0.21026727097251269</v>
      </c>
      <c r="J81" s="56">
        <f t="shared" si="12"/>
        <v>0.74275392231894699</v>
      </c>
      <c r="K81" s="56">
        <f t="shared" si="12"/>
        <v>1.4325775511850827</v>
      </c>
      <c r="L81" s="56">
        <f t="shared" si="12"/>
        <v>2.274824036269282</v>
      </c>
      <c r="M81" s="56">
        <f t="shared" si="12"/>
        <v>3.4848287017453798</v>
      </c>
      <c r="N81" s="56">
        <f t="shared" si="12"/>
        <v>4.8811315062919629</v>
      </c>
      <c r="O81" s="56">
        <f t="shared" si="12"/>
        <v>6.4534092746004426</v>
      </c>
      <c r="P81" s="56">
        <f t="shared" si="12"/>
        <v>8.1916401058939794</v>
      </c>
      <c r="Q81" s="56">
        <f t="shared" si="12"/>
        <v>10.086101520593029</v>
      </c>
      <c r="R81" s="56">
        <f t="shared" si="12"/>
        <v>12.127369675879425</v>
      </c>
      <c r="S81" s="56">
        <f t="shared" si="12"/>
        <v>14.306317953043534</v>
      </c>
      <c r="T81" s="56">
        <f t="shared" si="12"/>
        <v>16.61411497376325</v>
      </c>
      <c r="U81" s="56">
        <f t="shared" si="12"/>
        <v>19.042222098773479</v>
      </c>
      <c r="V81" s="56">
        <f t="shared" si="12"/>
        <v>21.582390458899877</v>
      </c>
      <c r="W81" s="56">
        <f t="shared" si="12"/>
        <v>24.226657565140599</v>
      </c>
      <c r="X81" s="56">
        <f t="shared" si="12"/>
        <v>26.967343541374401</v>
      </c>
      <c r="Y81" s="56">
        <f t="shared" si="12"/>
        <v>29.797047020343584</v>
      </c>
      <c r="Z81" s="56">
        <f t="shared" si="12"/>
        <v>32.708640740796589</v>
      </c>
      <c r="AA81" s="56">
        <f t="shared" si="12"/>
        <v>35.695266881069166</v>
      </c>
      <c r="AB81" s="56">
        <f t="shared" si="12"/>
        <v>38.75033216192665</v>
      </c>
      <c r="AC81" s="56">
        <f t="shared" si="12"/>
        <v>41.867502749175394</v>
      </c>
      <c r="AD81" s="56">
        <f t="shared" si="12"/>
        <v>45.040698984371176</v>
      </c>
      <c r="AE81" s="56">
        <f t="shared" si="12"/>
        <v>48.2640899698997</v>
      </c>
      <c r="AF81" s="56">
        <f t="shared" si="12"/>
        <v>51.532088032772151</v>
      </c>
      <c r="AG81" s="56">
        <f t="shared" si="12"/>
        <v>54.839343089660964</v>
      </c>
      <c r="AH81" s="56">
        <f t="shared" si="12"/>
        <v>58.180736933991568</v>
      </c>
      <c r="AI81" s="56">
        <f t="shared" si="12"/>
        <v>62.09733780697362</v>
      </c>
      <c r="AJ81" s="56">
        <f t="shared" si="12"/>
        <v>66.039830617422737</v>
      </c>
      <c r="AK81" s="56">
        <f t="shared" si="12"/>
        <v>70.004965642706082</v>
      </c>
      <c r="AL81" s="56">
        <f t="shared" si="12"/>
        <v>73.98961444671987</v>
      </c>
      <c r="AM81" s="56">
        <f t="shared" si="12"/>
        <v>77.990766912851171</v>
      </c>
      <c r="AN81" s="56">
        <f t="shared" si="12"/>
        <v>82.005528307817031</v>
      </c>
      <c r="AO81" s="56">
        <f t="shared" si="12"/>
        <v>86.031116378237073</v>
      </c>
      <c r="AP81" s="56">
        <f t="shared" si="12"/>
        <v>90.064858481628562</v>
      </c>
      <c r="AQ81" s="56">
        <f t="shared" si="12"/>
        <v>94.104188753354265</v>
      </c>
      <c r="AR81" s="56">
        <f t="shared" si="12"/>
        <v>98.146645310904105</v>
      </c>
      <c r="AS81" s="56">
        <f t="shared" si="12"/>
        <v>102.18986749675008</v>
      </c>
      <c r="AT81" s="56">
        <f t="shared" si="12"/>
        <v>106.23159316088092</v>
      </c>
      <c r="AU81" s="56">
        <f t="shared" si="12"/>
        <v>110.26965598399683</v>
      </c>
      <c r="AV81" s="56">
        <f t="shared" si="12"/>
        <v>114.30198284222648</v>
      </c>
      <c r="AW81" s="56">
        <f t="shared" si="12"/>
        <v>118.32659121411641</v>
      </c>
      <c r="AX81" s="56">
        <f t="shared" si="12"/>
        <v>119.28187850489134</v>
      </c>
      <c r="AY81" s="56">
        <f t="shared" si="12"/>
        <v>120.20775631716597</v>
      </c>
      <c r="AZ81" s="56">
        <f t="shared" si="12"/>
        <v>121.10444049655108</v>
      </c>
      <c r="BA81" s="56">
        <f t="shared" si="12"/>
        <v>121.97218126596348</v>
      </c>
      <c r="BB81" s="56">
        <f t="shared" si="12"/>
        <v>122.81126314234061</v>
      </c>
      <c r="BC81" s="56">
        <f t="shared" si="12"/>
        <v>123.62200950589065</v>
      </c>
      <c r="BD81" s="56">
        <f t="shared" si="12"/>
        <v>124.40474938106149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8669.4949061345778</v>
      </c>
      <c r="G88" s="43">
        <f>'Option 1'!G88*0.8</f>
        <v>17339.094906134578</v>
      </c>
      <c r="H88" s="43">
        <f>'Option 1'!H88*0.8</f>
        <v>26008.69490613458</v>
      </c>
      <c r="I88" s="43">
        <f>'Option 1'!I88*0.8</f>
        <v>34677.362234155931</v>
      </c>
      <c r="J88" s="43">
        <f>'Option 1'!J88*0.8</f>
        <v>43720.69490613458</v>
      </c>
      <c r="K88" s="43">
        <f>'Option 1'!K88*0.8</f>
        <v>52763.894906134577</v>
      </c>
      <c r="L88" s="43">
        <f>'Option 1'!L88*0.8</f>
        <v>61807.094906134582</v>
      </c>
      <c r="M88" s="43">
        <f>'Option 1'!M88*0.8</f>
        <v>70851.735163218676</v>
      </c>
      <c r="N88" s="43">
        <f>'Option 1'!N88*0.8</f>
        <v>79895.094906134589</v>
      </c>
      <c r="O88" s="43">
        <f>'Option 1'!O88*0.8</f>
        <v>88938.294906134586</v>
      </c>
      <c r="P88" s="43">
        <f>'Option 1'!P88*0.8</f>
        <v>97981.494906134583</v>
      </c>
      <c r="Q88" s="43">
        <f>'Option 1'!Q88*0.8</f>
        <v>107024.69490613458</v>
      </c>
      <c r="R88" s="43">
        <f>'Option 1'!R88*0.8</f>
        <v>116067.89490613458</v>
      </c>
      <c r="S88" s="43">
        <f>'Option 1'!S88*0.8</f>
        <v>125111.09490613459</v>
      </c>
      <c r="T88" s="43">
        <f>'Option 1'!T88*0.8</f>
        <v>134154.29490613457</v>
      </c>
      <c r="U88" s="43">
        <f>'Option 1'!U88*0.8</f>
        <v>143197.49490613458</v>
      </c>
      <c r="V88" s="43">
        <f>'Option 1'!V88*0.8</f>
        <v>152240.69490613459</v>
      </c>
      <c r="W88" s="43">
        <f>'Option 1'!W88*0.8</f>
        <v>161283.89490613458</v>
      </c>
      <c r="X88" s="43">
        <f>'Option 1'!X88*0.8</f>
        <v>170327.09490613459</v>
      </c>
      <c r="Y88" s="43">
        <f>'Option 1'!Y88*0.8</f>
        <v>179370.2949061346</v>
      </c>
      <c r="Z88" s="43">
        <f>'Option 1'!Z88*0.8</f>
        <v>188413.49490613458</v>
      </c>
      <c r="AA88" s="43">
        <f>'Option 1'!AA88*0.8</f>
        <v>197456.69490613459</v>
      </c>
      <c r="AB88" s="43">
        <f>'Option 1'!AB88*0.8</f>
        <v>206499.89490613458</v>
      </c>
      <c r="AC88" s="43">
        <f>'Option 1'!AC88*0.8</f>
        <v>215543.09490613459</v>
      </c>
      <c r="AD88" s="43">
        <f>'Option 1'!AD88*0.8</f>
        <v>224586.2949061346</v>
      </c>
      <c r="AE88" s="43">
        <f>'Option 1'!AE88*0.8</f>
        <v>233629.49490613458</v>
      </c>
      <c r="AF88" s="43">
        <f>'Option 1'!AF88*0.8</f>
        <v>242672.69490613459</v>
      </c>
      <c r="AG88" s="43">
        <f>'Option 1'!AG88*0.8</f>
        <v>251715.89490613458</v>
      </c>
      <c r="AH88" s="43">
        <f>'Option 1'!AH88*0.8</f>
        <v>260759.09490613459</v>
      </c>
      <c r="AI88" s="43">
        <f>'Option 1'!AI88*0.8</f>
        <v>269802.2949061346</v>
      </c>
      <c r="AJ88" s="43">
        <f>'Option 1'!AJ88*0.8</f>
        <v>278845.49490613461</v>
      </c>
      <c r="AK88" s="43">
        <f>'Option 1'!AK88*0.8</f>
        <v>287888.69490613457</v>
      </c>
      <c r="AL88" s="43">
        <f>'Option 1'!AL88*0.8</f>
        <v>296931.89490613458</v>
      </c>
      <c r="AM88" s="43">
        <f>'Option 1'!AM88*0.8</f>
        <v>305975.09490613459</v>
      </c>
      <c r="AN88" s="43">
        <f>'Option 1'!AN88*0.8</f>
        <v>315018.2949061346</v>
      </c>
      <c r="AO88" s="43">
        <f>'Option 1'!AO88*0.8</f>
        <v>324061.49490613461</v>
      </c>
      <c r="AP88" s="43">
        <f>'Option 1'!AP88*0.8</f>
        <v>333104.69490613462</v>
      </c>
      <c r="AQ88" s="43">
        <f>'Option 1'!AQ88*0.8</f>
        <v>342147.89490613458</v>
      </c>
      <c r="AR88" s="43">
        <f>'Option 1'!AR88*0.8</f>
        <v>351191.09490613459</v>
      </c>
      <c r="AS88" s="43">
        <f>'Option 1'!AS88*0.8</f>
        <v>360234.2949061346</v>
      </c>
      <c r="AT88" s="43">
        <f>'Option 1'!AT88*0.8</f>
        <v>369277.49490613461</v>
      </c>
      <c r="AU88" s="43">
        <f>'Option 1'!AU88*0.8</f>
        <v>378320.69490613462</v>
      </c>
      <c r="AV88" s="43">
        <f>'Option 1'!AV88*0.8</f>
        <v>387363.89490613458</v>
      </c>
      <c r="AW88" s="43">
        <f>'Option 1'!AW88*0.8</f>
        <v>396407.09490613459</v>
      </c>
      <c r="AX88" s="43"/>
      <c r="AY88" s="43"/>
      <c r="AZ88" s="43"/>
      <c r="BA88" s="43"/>
      <c r="BB88" s="43"/>
      <c r="BC88" s="43"/>
      <c r="BD88" s="43"/>
    </row>
    <row r="89" spans="1:56" x14ac:dyDescent="0.3">
      <c r="A89" s="170"/>
      <c r="B89" s="4" t="s">
        <v>214</v>
      </c>
      <c r="D89" s="4" t="s">
        <v>88</v>
      </c>
      <c r="E89" s="43">
        <f>'Option 1'!E89*0.8</f>
        <v>0</v>
      </c>
      <c r="F89" s="43">
        <f>'Option 1'!F89*0.8</f>
        <v>233994.92506331505</v>
      </c>
      <c r="G89" s="43">
        <f>'Option 1'!G89*0.8</f>
        <v>467990.12506331503</v>
      </c>
      <c r="H89" s="43">
        <f>'Option 1'!H89*0.8</f>
        <v>701985.3250633151</v>
      </c>
      <c r="I89" s="43">
        <f>'Option 1'!I89*0.8</f>
        <v>935980.56294867105</v>
      </c>
      <c r="J89" s="43">
        <f>'Option 1'!J89*0.8</f>
        <v>1180077.325063315</v>
      </c>
      <c r="K89" s="43">
        <f>'Option 1'!K89*0.8</f>
        <v>1424174.125063315</v>
      </c>
      <c r="L89" s="43">
        <f>'Option 1'!L89*0.8</f>
        <v>1668270.9250633151</v>
      </c>
      <c r="M89" s="43">
        <f>'Option 1'!M89*0.8</f>
        <v>1912367.109013872</v>
      </c>
      <c r="N89" s="43">
        <f>'Option 1'!N89*0.8</f>
        <v>2156463.7250633151</v>
      </c>
      <c r="O89" s="43">
        <f>'Option 1'!O89*0.8</f>
        <v>2400560.5250633149</v>
      </c>
      <c r="P89" s="43">
        <f>'Option 1'!P89*0.8</f>
        <v>2644657.3250633152</v>
      </c>
      <c r="Q89" s="43">
        <f>'Option 1'!Q89*0.8</f>
        <v>2888754.125063315</v>
      </c>
      <c r="R89" s="43">
        <f>'Option 1'!R89*0.8</f>
        <v>3132850.9250633153</v>
      </c>
      <c r="S89" s="43">
        <f>'Option 1'!S89*0.8</f>
        <v>3376947.7250633151</v>
      </c>
      <c r="T89" s="43">
        <f>'Option 1'!T89*0.8</f>
        <v>3621044.5250633154</v>
      </c>
      <c r="U89" s="43">
        <f>'Option 1'!U89*0.8</f>
        <v>3865141.3250633152</v>
      </c>
      <c r="V89" s="43">
        <f>'Option 1'!V89*0.8</f>
        <v>4109238.125063315</v>
      </c>
      <c r="W89" s="43">
        <f>'Option 1'!W89*0.8</f>
        <v>4353334.9250633148</v>
      </c>
      <c r="X89" s="43">
        <f>'Option 1'!X89*0.8</f>
        <v>4597431.7250633156</v>
      </c>
      <c r="Y89" s="43">
        <f>'Option 1'!Y89*0.8</f>
        <v>4841528.5250633154</v>
      </c>
      <c r="Z89" s="43">
        <f>'Option 1'!Z89*0.8</f>
        <v>5085625.3250633152</v>
      </c>
      <c r="AA89" s="43">
        <f>'Option 1'!AA89*0.8</f>
        <v>5329722.125063315</v>
      </c>
      <c r="AB89" s="43">
        <f>'Option 1'!AB89*0.8</f>
        <v>5573818.9250633158</v>
      </c>
      <c r="AC89" s="43">
        <f>'Option 1'!AC89*0.8</f>
        <v>5817915.7250633156</v>
      </c>
      <c r="AD89" s="43">
        <f>'Option 1'!AD89*0.8</f>
        <v>6062012.5250633154</v>
      </c>
      <c r="AE89" s="43">
        <f>'Option 1'!AE89*0.8</f>
        <v>6306109.3250633152</v>
      </c>
      <c r="AF89" s="43">
        <f>'Option 1'!AF89*0.8</f>
        <v>6550206.125063315</v>
      </c>
      <c r="AG89" s="43">
        <f>'Option 1'!AG89*0.8</f>
        <v>6794302.9250633158</v>
      </c>
      <c r="AH89" s="43">
        <f>'Option 1'!AH89*0.8</f>
        <v>7038399.7250633156</v>
      </c>
      <c r="AI89" s="43">
        <f>'Option 1'!AI89*0.8</f>
        <v>7282496.5250633154</v>
      </c>
      <c r="AJ89" s="43">
        <f>'Option 1'!AJ89*0.8</f>
        <v>7526593.3250633152</v>
      </c>
      <c r="AK89" s="43">
        <f>'Option 1'!AK89*0.8</f>
        <v>7770690.125063315</v>
      </c>
      <c r="AL89" s="43">
        <f>'Option 1'!AL89*0.8</f>
        <v>8014786.9250633158</v>
      </c>
      <c r="AM89" s="43">
        <f>'Option 1'!AM89*0.8</f>
        <v>8258883.7250633156</v>
      </c>
      <c r="AN89" s="43">
        <f>'Option 1'!AN89*0.8</f>
        <v>8502980.5250633154</v>
      </c>
      <c r="AO89" s="43">
        <f>'Option 1'!AO89*0.8</f>
        <v>8747077.3250633162</v>
      </c>
      <c r="AP89" s="43">
        <f>'Option 1'!AP89*0.8</f>
        <v>8991174.125063315</v>
      </c>
      <c r="AQ89" s="43">
        <f>'Option 1'!AQ89*0.8</f>
        <v>9235270.9250633158</v>
      </c>
      <c r="AR89" s="43">
        <f>'Option 1'!AR89*0.8</f>
        <v>9479367.7250633147</v>
      </c>
      <c r="AS89" s="43">
        <f>'Option 1'!AS89*0.8</f>
        <v>9723464.5250633154</v>
      </c>
      <c r="AT89" s="43">
        <f>'Option 1'!AT89*0.8</f>
        <v>9967561.3250633162</v>
      </c>
      <c r="AU89" s="43">
        <f>'Option 1'!AU89*0.8</f>
        <v>10211658.125063315</v>
      </c>
      <c r="AV89" s="43">
        <f>'Option 1'!AV89*0.8</f>
        <v>10455754.925063316</v>
      </c>
      <c r="AW89" s="43">
        <f>'Option 1'!AW89*0.8</f>
        <v>10699851.725063317</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5.0649991101319406E-3</v>
      </c>
      <c r="G91" s="43">
        <f>'Option 1'!G91*0.8</f>
        <v>1.0129959110131925E-2</v>
      </c>
      <c r="H91" s="43">
        <f>'Option 1'!H91*0.8</f>
        <v>1.5194919110131933E-2</v>
      </c>
      <c r="I91" s="43">
        <f>'Option 1'!I91*0.8</f>
        <v>2.0259952118749404E-2</v>
      </c>
      <c r="J91" s="43">
        <f>'Option 1'!J91*0.8</f>
        <v>2.5543559110131932E-2</v>
      </c>
      <c r="K91" s="43">
        <f>'Option 1'!K91*0.8</f>
        <v>3.0827239110131945E-2</v>
      </c>
      <c r="L91" s="43">
        <f>'Option 1'!L91*0.8</f>
        <v>3.6110919110131937E-2</v>
      </c>
      <c r="M91" s="43">
        <f>'Option 1'!M91*0.8</f>
        <v>4.1394519924680309E-2</v>
      </c>
      <c r="N91" s="43">
        <f>'Option 1'!N91*0.8</f>
        <v>4.6678199110131914E-2</v>
      </c>
      <c r="O91" s="43">
        <f>'Option 1'!O91*0.8</f>
        <v>5.1961879110131927E-2</v>
      </c>
      <c r="P91" s="43">
        <f>'Option 1'!P91*0.8</f>
        <v>5.724555911013194E-2</v>
      </c>
      <c r="Q91" s="43">
        <f>'Option 1'!Q91*0.8</f>
        <v>6.2529239110131959E-2</v>
      </c>
      <c r="R91" s="43">
        <f>'Option 1'!R91*0.8</f>
        <v>6.7812919110131917E-2</v>
      </c>
      <c r="S91" s="43">
        <f>'Option 1'!S91*0.8</f>
        <v>7.309659911013193E-2</v>
      </c>
      <c r="T91" s="43">
        <f>'Option 1'!T91*0.8</f>
        <v>7.8380279110131956E-2</v>
      </c>
      <c r="U91" s="43">
        <f>'Option 1'!U91*0.8</f>
        <v>8.3663959110131914E-2</v>
      </c>
      <c r="V91" s="43">
        <f>'Option 1'!V91*0.8</f>
        <v>8.8947639110131926E-2</v>
      </c>
      <c r="W91" s="43">
        <f>'Option 1'!W91*0.8</f>
        <v>9.4231319110131939E-2</v>
      </c>
      <c r="X91" s="43">
        <f>'Option 1'!X91*0.8</f>
        <v>9.9514999110131952E-2</v>
      </c>
      <c r="Y91" s="43">
        <f>'Option 1'!Y91*0.8</f>
        <v>0.10479867911013192</v>
      </c>
      <c r="Z91" s="43">
        <f>'Option 1'!Z91*0.8</f>
        <v>0.11008235911013194</v>
      </c>
      <c r="AA91" s="43">
        <f>'Option 1'!AA91*0.8</f>
        <v>0.11536603911013195</v>
      </c>
      <c r="AB91" s="43">
        <f>'Option 1'!AB91*0.8</f>
        <v>0.12064971911013192</v>
      </c>
      <c r="AC91" s="43">
        <f>'Option 1'!AC91*0.8</f>
        <v>0.12593339911013193</v>
      </c>
      <c r="AD91" s="43">
        <f>'Option 1'!AD91*0.8</f>
        <v>0.13121707911013195</v>
      </c>
      <c r="AE91" s="43">
        <f>'Option 1'!AE91*0.8</f>
        <v>0.13650075911013196</v>
      </c>
      <c r="AF91" s="43">
        <f>'Option 1'!AF91*0.8</f>
        <v>0.14178443911013192</v>
      </c>
      <c r="AG91" s="43">
        <f>'Option 1'!AG91*0.8</f>
        <v>0.14706811911013193</v>
      </c>
      <c r="AH91" s="43">
        <f>'Option 1'!AH91*0.8</f>
        <v>0.15235179911013197</v>
      </c>
      <c r="AI91" s="43">
        <f>'Option 1'!AI91*0.8</f>
        <v>0.15763547911013193</v>
      </c>
      <c r="AJ91" s="43">
        <f>'Option 1'!AJ91*0.8</f>
        <v>0.16291915911013194</v>
      </c>
      <c r="AK91" s="43">
        <f>'Option 1'!AK91*0.8</f>
        <v>0.16820283911013195</v>
      </c>
      <c r="AL91" s="43">
        <f>'Option 1'!AL91*0.8</f>
        <v>0.17348651911013196</v>
      </c>
      <c r="AM91" s="43">
        <f>'Option 1'!AM91*0.8</f>
        <v>0.17877019911013192</v>
      </c>
      <c r="AN91" s="43">
        <f>'Option 1'!AN91*0.8</f>
        <v>0.18405387911013193</v>
      </c>
      <c r="AO91" s="43">
        <f>'Option 1'!AO91*0.8</f>
        <v>0.18933755911013195</v>
      </c>
      <c r="AP91" s="43">
        <f>'Option 1'!AP91*0.8</f>
        <v>0.19462123911013193</v>
      </c>
      <c r="AQ91" s="43">
        <f>'Option 1'!AQ91*0.8</f>
        <v>0.19990491911013195</v>
      </c>
      <c r="AR91" s="43">
        <f>'Option 1'!AR91*0.8</f>
        <v>0.20518859911013199</v>
      </c>
      <c r="AS91" s="43">
        <f>'Option 1'!AS91*0.8</f>
        <v>0.21047227911013194</v>
      </c>
      <c r="AT91" s="43">
        <f>'Option 1'!AT91*0.8</f>
        <v>0.2157559591101319</v>
      </c>
      <c r="AU91" s="43">
        <f>'Option 1'!AU91*0.8</f>
        <v>0.22103963911013197</v>
      </c>
      <c r="AV91" s="43">
        <f>'Option 1'!AV91*0.8</f>
        <v>0.22632331911013193</v>
      </c>
      <c r="AW91" s="43">
        <f>'Option 1'!AW91*0.8</f>
        <v>0.23160699911013191</v>
      </c>
      <c r="AX91" s="35"/>
      <c r="AY91" s="35"/>
      <c r="AZ91" s="35"/>
      <c r="BA91" s="35"/>
      <c r="BB91" s="35"/>
      <c r="BC91" s="35"/>
      <c r="BD91" s="35"/>
    </row>
    <row r="92" spans="1:56" ht="16.5" x14ac:dyDescent="0.3">
      <c r="A92" s="170"/>
      <c r="B92" s="4" t="s">
        <v>333</v>
      </c>
      <c r="D92" s="4" t="s">
        <v>42</v>
      </c>
      <c r="E92" s="43">
        <f>'Option 1'!E92*0.8</f>
        <v>0</v>
      </c>
      <c r="F92" s="43">
        <f>'Option 1'!F92*0.8</f>
        <v>3.2677904377028714E-2</v>
      </c>
      <c r="G92" s="43">
        <f>'Option 1'!G92*0.8</f>
        <v>6.535582437702879E-2</v>
      </c>
      <c r="H92" s="43">
        <f>'Option 1'!H92*0.8</f>
        <v>9.8033744377028678E-2</v>
      </c>
      <c r="I92" s="43">
        <f>'Option 1'!I92*0.8</f>
        <v>0.130711760328869</v>
      </c>
      <c r="J92" s="43">
        <f>'Option 1'!J92*0.8</f>
        <v>0.16480038437702885</v>
      </c>
      <c r="K92" s="43">
        <f>'Option 1'!K92*0.8</f>
        <v>0.19888902437702871</v>
      </c>
      <c r="L92" s="43">
        <f>'Option 1'!L92*0.8</f>
        <v>0.23297766437702877</v>
      </c>
      <c r="M92" s="43">
        <f>'Option 1'!M92*0.8</f>
        <v>0.26706630576466533</v>
      </c>
      <c r="N92" s="43">
        <f>'Option 1'!N92*0.8</f>
        <v>0.30115494437702872</v>
      </c>
      <c r="O92" s="43">
        <f>'Option 1'!O92*0.8</f>
        <v>0.33524358437702872</v>
      </c>
      <c r="P92" s="43">
        <f>'Option 1'!P92*0.8</f>
        <v>0.36933222437702878</v>
      </c>
      <c r="Q92" s="43">
        <f>'Option 1'!Q92*0.8</f>
        <v>0.40342086437702884</v>
      </c>
      <c r="R92" s="43">
        <f>'Option 1'!R92*0.8</f>
        <v>0.43750950437702874</v>
      </c>
      <c r="S92" s="43">
        <f>'Option 1'!S92*0.8</f>
        <v>0.47159814437702874</v>
      </c>
      <c r="T92" s="43">
        <f>'Option 1'!T92*0.8</f>
        <v>0.50568678437702885</v>
      </c>
      <c r="U92" s="43">
        <f>'Option 1'!U92*0.8</f>
        <v>0.53977542437702886</v>
      </c>
      <c r="V92" s="43">
        <f>'Option 1'!V92*0.8</f>
        <v>0.57386406437702875</v>
      </c>
      <c r="W92" s="43">
        <f>'Option 1'!W92*0.8</f>
        <v>0.60795270437702875</v>
      </c>
      <c r="X92" s="43">
        <f>'Option 1'!X92*0.8</f>
        <v>0.64204134437702864</v>
      </c>
      <c r="Y92" s="43">
        <f>'Option 1'!Y92*0.8</f>
        <v>0.67612998437702887</v>
      </c>
      <c r="Z92" s="43">
        <f>'Option 1'!Z92*0.8</f>
        <v>0.71021862437702876</v>
      </c>
      <c r="AA92" s="43">
        <f>'Option 1'!AA92*0.8</f>
        <v>0.74430726437702865</v>
      </c>
      <c r="AB92" s="43">
        <f>'Option 1'!AB92*0.8</f>
        <v>0.77839590437702888</v>
      </c>
      <c r="AC92" s="43">
        <f>'Option 1'!AC92*0.8</f>
        <v>0.81248454437702877</v>
      </c>
      <c r="AD92" s="43">
        <f>'Option 1'!AD92*0.8</f>
        <v>0.846573184377029</v>
      </c>
      <c r="AE92" s="43">
        <f>'Option 1'!AE92*0.8</f>
        <v>0.88066182437702878</v>
      </c>
      <c r="AF92" s="43">
        <f>'Option 1'!AF92*0.8</f>
        <v>0.91475046437702867</v>
      </c>
      <c r="AG92" s="43">
        <f>'Option 1'!AG92*0.8</f>
        <v>0.9488391043770289</v>
      </c>
      <c r="AH92" s="43">
        <f>'Option 1'!AH92*0.8</f>
        <v>0.98292774437702879</v>
      </c>
      <c r="AI92" s="43">
        <f>'Option 1'!AI92*0.8</f>
        <v>1.0170163843770286</v>
      </c>
      <c r="AJ92" s="43">
        <f>'Option 1'!AJ92*0.8</f>
        <v>1.0511050243770288</v>
      </c>
      <c r="AK92" s="43">
        <f>'Option 1'!AK92*0.8</f>
        <v>1.0851936643770288</v>
      </c>
      <c r="AL92" s="43">
        <f>'Option 1'!AL92*0.8</f>
        <v>1.1192823043770286</v>
      </c>
      <c r="AM92" s="43">
        <f>'Option 1'!AM92*0.8</f>
        <v>1.1533709443770288</v>
      </c>
      <c r="AN92" s="43">
        <f>'Option 1'!AN92*0.8</f>
        <v>1.1874595843770288</v>
      </c>
      <c r="AO92" s="43">
        <f>'Option 1'!AO92*0.8</f>
        <v>1.221548224377029</v>
      </c>
      <c r="AP92" s="43">
        <f>'Option 1'!AP92*0.8</f>
        <v>1.2556368643770288</v>
      </c>
      <c r="AQ92" s="43">
        <f>'Option 1'!AQ92*0.8</f>
        <v>1.2897255043770288</v>
      </c>
      <c r="AR92" s="43">
        <f>'Option 1'!AR92*0.8</f>
        <v>1.323814144377029</v>
      </c>
      <c r="AS92" s="43">
        <f>'Option 1'!AS92*0.8</f>
        <v>1.3579027843770288</v>
      </c>
      <c r="AT92" s="43">
        <f>'Option 1'!AT92*0.8</f>
        <v>1.3919914243770286</v>
      </c>
      <c r="AU92" s="43">
        <f>'Option 1'!AU92*0.8</f>
        <v>1.4260800643770288</v>
      </c>
      <c r="AV92" s="43">
        <f>'Option 1'!AV92*0.8</f>
        <v>1.4601687043770288</v>
      </c>
      <c r="AW92" s="43">
        <f>'Option 1'!AW92*0.8</f>
        <v>1.4942573443770291</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45"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EHV Poles delivers a cost effective reduction in the risk of condition based failure.  This CBA specifically relates to South West.</v>
      </c>
      <c r="C2" s="146"/>
      <c r="D2" s="146"/>
      <c r="E2" s="146"/>
      <c r="F2" s="147"/>
      <c r="G2" s="25" t="s">
        <v>407</v>
      </c>
      <c r="Z2" s="26" t="s">
        <v>80</v>
      </c>
      <c r="AJ2" s="22" t="s">
        <v>400</v>
      </c>
    </row>
    <row r="3" spans="2:36" ht="24.75" customHeight="1" x14ac:dyDescent="0.3">
      <c r="B3" s="148"/>
      <c r="C3" s="149"/>
      <c r="D3" s="149"/>
      <c r="E3" s="149"/>
      <c r="F3" s="150"/>
      <c r="G3" s="18" t="s">
        <v>404</v>
      </c>
      <c r="AJ3" s="22" t="s">
        <v>401</v>
      </c>
    </row>
    <row r="4" spans="2:36" ht="18" customHeight="1" x14ac:dyDescent="0.3">
      <c r="B4" s="25" t="s">
        <v>79</v>
      </c>
      <c r="C4" s="27"/>
      <c r="D4" s="27"/>
      <c r="E4" s="27"/>
      <c r="F4" s="27"/>
      <c r="AJ4" s="22" t="s">
        <v>342</v>
      </c>
    </row>
    <row r="5" spans="2:36" ht="96" customHeight="1" x14ac:dyDescent="0.3">
      <c r="B5" s="142" t="s">
        <v>403</v>
      </c>
      <c r="C5" s="143"/>
      <c r="D5" s="143"/>
      <c r="E5" s="143"/>
      <c r="F5" s="144"/>
      <c r="AJ5" s="22" t="s">
        <v>367</v>
      </c>
    </row>
    <row r="6" spans="2:36" ht="13.5" customHeight="1" x14ac:dyDescent="0.3">
      <c r="B6" s="27"/>
      <c r="C6" s="27"/>
      <c r="D6" s="27"/>
      <c r="E6" s="27"/>
      <c r="F6" s="27"/>
      <c r="AJ6" s="22" t="s">
        <v>368</v>
      </c>
    </row>
    <row r="7" spans="2:36" x14ac:dyDescent="0.3">
      <c r="B7" s="25" t="s">
        <v>50</v>
      </c>
      <c r="AJ7" s="22" t="s">
        <v>369</v>
      </c>
    </row>
    <row r="8" spans="2:36" x14ac:dyDescent="0.3">
      <c r="B8" s="153" t="s">
        <v>27</v>
      </c>
      <c r="C8" s="154"/>
      <c r="D8" s="151" t="s">
        <v>30</v>
      </c>
      <c r="E8" s="151"/>
      <c r="F8" s="151"/>
      <c r="AJ8" s="22" t="s">
        <v>370</v>
      </c>
    </row>
    <row r="9" spans="2:36" ht="22.5" customHeight="1" x14ac:dyDescent="0.3">
      <c r="B9" s="155" t="s">
        <v>303</v>
      </c>
      <c r="C9" s="156"/>
      <c r="D9" s="152" t="str">
        <f>'Baseline scenario'!$C$1</f>
        <v>No intervention</v>
      </c>
      <c r="E9" s="152"/>
      <c r="F9" s="152"/>
      <c r="AJ9" s="22" t="s">
        <v>371</v>
      </c>
    </row>
    <row r="10" spans="2:36" ht="22.5" customHeight="1" x14ac:dyDescent="0.3">
      <c r="B10" s="140" t="s">
        <v>226</v>
      </c>
      <c r="C10" s="141"/>
      <c r="D10" s="142" t="str">
        <f>'Option 1'!$C$1</f>
        <v>Asset Replacement Programme</v>
      </c>
      <c r="E10" s="143"/>
      <c r="F10" s="144"/>
      <c r="AJ10" s="22" t="s">
        <v>372</v>
      </c>
    </row>
    <row r="11" spans="2:36" ht="22.5" customHeight="1" x14ac:dyDescent="0.3">
      <c r="B11" s="140" t="s">
        <v>346</v>
      </c>
      <c r="C11" s="141"/>
      <c r="D11" s="142" t="str">
        <f>'Option 1(i)'!$C$1</f>
        <v>Sensitivity Analysis of Option 1 - Asset Replacement Programme Delivered With 10% Increased Costs</v>
      </c>
      <c r="E11" s="143"/>
      <c r="F11" s="144"/>
      <c r="AJ11" s="22" t="s">
        <v>373</v>
      </c>
    </row>
    <row r="12" spans="2:36" ht="22.5" customHeight="1" x14ac:dyDescent="0.3">
      <c r="B12" s="140" t="s">
        <v>347</v>
      </c>
      <c r="C12" s="141"/>
      <c r="D12" s="142" t="str">
        <f>'Option 1(ii)'!$C$1</f>
        <v>Sensitivity Analysis of Option 1 - Asset Replacement Programme Achieving 20% Lower Benefits</v>
      </c>
      <c r="E12" s="143"/>
      <c r="F12" s="144"/>
      <c r="AJ12" s="22" t="s">
        <v>374</v>
      </c>
    </row>
    <row r="13" spans="2:36" ht="22.5" customHeight="1" x14ac:dyDescent="0.3">
      <c r="B13" s="140"/>
      <c r="C13" s="141"/>
      <c r="D13" s="142"/>
      <c r="E13" s="143"/>
      <c r="F13" s="144"/>
      <c r="AJ13" s="22" t="s">
        <v>375</v>
      </c>
    </row>
    <row r="14" spans="2:36" ht="22.5" customHeight="1" x14ac:dyDescent="0.3">
      <c r="B14" s="140"/>
      <c r="C14" s="141"/>
      <c r="D14" s="142"/>
      <c r="E14" s="143"/>
      <c r="F14" s="144"/>
      <c r="AJ14" s="22" t="s">
        <v>376</v>
      </c>
    </row>
    <row r="15" spans="2:36" ht="22.5" customHeight="1" x14ac:dyDescent="0.3">
      <c r="B15" s="140"/>
      <c r="C15" s="141"/>
      <c r="D15" s="142"/>
      <c r="E15" s="143"/>
      <c r="F15" s="144"/>
      <c r="AJ15" s="22" t="s">
        <v>377</v>
      </c>
    </row>
    <row r="16" spans="2:36" ht="22.5" customHeight="1" x14ac:dyDescent="0.3">
      <c r="B16" s="140"/>
      <c r="C16" s="141"/>
      <c r="D16" s="142"/>
      <c r="E16" s="143"/>
      <c r="F16" s="144"/>
      <c r="AJ16" s="22" t="s">
        <v>378</v>
      </c>
    </row>
    <row r="17" spans="2:36" ht="22.5" customHeight="1" x14ac:dyDescent="0.3">
      <c r="B17" s="140"/>
      <c r="C17" s="141"/>
      <c r="D17" s="142"/>
      <c r="E17" s="143"/>
      <c r="F17" s="144"/>
      <c r="AJ17" s="22" t="s">
        <v>379</v>
      </c>
    </row>
    <row r="18" spans="2:36" ht="22.5" customHeight="1" x14ac:dyDescent="0.3">
      <c r="B18" s="140"/>
      <c r="C18" s="141"/>
      <c r="D18" s="142"/>
      <c r="E18" s="143"/>
      <c r="F18" s="144"/>
      <c r="AJ18" s="22" t="s">
        <v>380</v>
      </c>
    </row>
    <row r="19" spans="2:36" ht="22.5" customHeight="1" x14ac:dyDescent="0.3">
      <c r="B19" s="140"/>
      <c r="C19" s="141"/>
      <c r="D19" s="142"/>
      <c r="E19" s="143"/>
      <c r="F19" s="144"/>
      <c r="AJ19" s="22" t="s">
        <v>381</v>
      </c>
    </row>
    <row r="20" spans="2:36" ht="22.5" customHeight="1" x14ac:dyDescent="0.3">
      <c r="B20" s="140"/>
      <c r="C20" s="141"/>
      <c r="D20" s="142"/>
      <c r="E20" s="143"/>
      <c r="F20" s="144"/>
      <c r="AJ20" s="22" t="s">
        <v>382</v>
      </c>
    </row>
    <row r="21" spans="2:36" ht="22.5" customHeight="1" x14ac:dyDescent="0.3">
      <c r="B21" s="140"/>
      <c r="C21" s="141"/>
      <c r="D21" s="142"/>
      <c r="E21" s="143"/>
      <c r="F21" s="144"/>
      <c r="AJ21" s="22" t="s">
        <v>383</v>
      </c>
    </row>
    <row r="22" spans="2:36" ht="22.5" customHeight="1" x14ac:dyDescent="0.3">
      <c r="B22" s="140"/>
      <c r="C22" s="141"/>
      <c r="D22" s="142"/>
      <c r="E22" s="143"/>
      <c r="F22" s="144"/>
      <c r="AJ22" s="22" t="s">
        <v>384</v>
      </c>
    </row>
    <row r="23" spans="2:36" ht="22.5" customHeight="1" x14ac:dyDescent="0.3">
      <c r="B23" s="140"/>
      <c r="C23" s="141"/>
      <c r="D23" s="142"/>
      <c r="E23" s="143"/>
      <c r="F23" s="144"/>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58" t="s">
        <v>48</v>
      </c>
      <c r="C26" s="160" t="s">
        <v>27</v>
      </c>
      <c r="D26" s="160" t="s">
        <v>28</v>
      </c>
      <c r="E26" s="160" t="s">
        <v>30</v>
      </c>
      <c r="F26" s="158" t="s">
        <v>31</v>
      </c>
      <c r="G26" s="157" t="s">
        <v>101</v>
      </c>
      <c r="H26" s="157"/>
      <c r="I26" s="157"/>
      <c r="J26" s="157"/>
      <c r="K26" s="157"/>
      <c r="AJ26" s="22" t="s">
        <v>388</v>
      </c>
    </row>
    <row r="27" spans="2:36" x14ac:dyDescent="0.3">
      <c r="B27" s="159"/>
      <c r="C27" s="161"/>
      <c r="D27" s="161"/>
      <c r="E27" s="161"/>
      <c r="F27" s="159"/>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408</v>
      </c>
      <c r="F28" s="30"/>
      <c r="G28" s="65"/>
      <c r="H28" s="65"/>
      <c r="I28" s="65"/>
      <c r="J28" s="65"/>
      <c r="K28" s="30"/>
      <c r="AJ28" s="22" t="s">
        <v>390</v>
      </c>
    </row>
    <row r="29" spans="2:36" ht="105" x14ac:dyDescent="0.3">
      <c r="B29" s="30">
        <v>1</v>
      </c>
      <c r="C29" s="31" t="str">
        <f>D10</f>
        <v>Asset Replacement Programme</v>
      </c>
      <c r="D29" s="30" t="s">
        <v>29</v>
      </c>
      <c r="E29" s="31" t="s">
        <v>409</v>
      </c>
      <c r="F29" s="30" t="s">
        <v>160</v>
      </c>
      <c r="G29" s="65">
        <f>'Option 1'!$C$4</f>
        <v>21.47220332665319</v>
      </c>
      <c r="H29" s="65">
        <f>'Option 1'!$C$5</f>
        <v>48.202540264599811</v>
      </c>
      <c r="I29" s="65">
        <f>'Option 1'!$C$6</f>
        <v>80.642660007587949</v>
      </c>
      <c r="J29" s="65">
        <f>'Option 1'!$C$7</f>
        <v>142.28013927561767</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20.79468671846363</v>
      </c>
      <c r="H30" s="65">
        <f>'Option 1(i)'!$C$5</f>
        <v>47.333058200296747</v>
      </c>
      <c r="I30" s="65">
        <f>'Option 1(i)'!$C$6</f>
        <v>79.646344822096864</v>
      </c>
      <c r="J30" s="65">
        <f>'Option 1(i)'!$C$7</f>
        <v>141.15634987788627</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16.61411497376325</v>
      </c>
      <c r="H31" s="65">
        <f>'Option 1(ii)'!$C$5</f>
        <v>38.75033216192665</v>
      </c>
      <c r="I31" s="65">
        <f>'Option 1(ii)'!$C$6</f>
        <v>66.039830617422737</v>
      </c>
      <c r="J31" s="65">
        <f>'Option 1(ii)'!$C$7</f>
        <v>118.32659121411641</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22" activePane="bottomRight" state="frozen"/>
      <selection activeCell="E44" sqref="E44"/>
      <selection pane="topRight" activeCell="E44" sqref="E44"/>
      <selection pane="bottomLeft" activeCell="E44" sqref="E44"/>
      <selection pane="bottomRight" activeCell="E34" sqref="E34: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South West - EHV Poles</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1" t="s">
        <v>11</v>
      </c>
      <c r="B7" s="61" t="s">
        <v>199</v>
      </c>
      <c r="C7" s="60"/>
      <c r="D7" s="61" t="s">
        <v>40</v>
      </c>
      <c r="E7" s="62">
        <v>-3.2364648282374215</v>
      </c>
      <c r="F7" s="62">
        <v>-3.3405063650008699</v>
      </c>
      <c r="G7" s="62">
        <v>-3.4445479017643188</v>
      </c>
      <c r="H7" s="62">
        <v>-3.5485894385277676</v>
      </c>
      <c r="I7" s="62">
        <v>-3.6526309752912165</v>
      </c>
      <c r="J7" s="62">
        <v>-3.761163952095512</v>
      </c>
      <c r="K7" s="62">
        <v>-3.8696969288998075</v>
      </c>
      <c r="L7" s="62">
        <v>-3.9782299057041031</v>
      </c>
      <c r="M7" s="62">
        <v>-4.0867628825083981</v>
      </c>
      <c r="N7" s="62">
        <v>-4.1952958593126946</v>
      </c>
      <c r="O7" s="62">
        <v>-4.3038288361169901</v>
      </c>
      <c r="P7" s="62">
        <v>-4.4123618129212856</v>
      </c>
      <c r="Q7" s="62">
        <v>-4.5208947897255811</v>
      </c>
      <c r="R7" s="62">
        <v>-4.6294277665298766</v>
      </c>
      <c r="S7" s="62">
        <v>-4.7379607433341722</v>
      </c>
      <c r="T7" s="62">
        <v>-4.8464937201384677</v>
      </c>
      <c r="U7" s="62">
        <v>-4.9550266969427632</v>
      </c>
      <c r="V7" s="62">
        <v>-5.0635596737470587</v>
      </c>
      <c r="W7" s="62">
        <v>-5.1720926505513543</v>
      </c>
      <c r="X7" s="62">
        <v>-5.2806256273556498</v>
      </c>
      <c r="Y7" s="62">
        <v>-5.3891586041599453</v>
      </c>
      <c r="Z7" s="62">
        <v>-5.4976915809642408</v>
      </c>
      <c r="AA7" s="62">
        <v>-5.6062245577685363</v>
      </c>
      <c r="AB7" s="62">
        <v>-5.7147575345728319</v>
      </c>
      <c r="AC7" s="62">
        <v>-5.8232905113771283</v>
      </c>
      <c r="AD7" s="62">
        <v>-5.9318234881814238</v>
      </c>
      <c r="AE7" s="62">
        <v>-6.0403564649857193</v>
      </c>
      <c r="AF7" s="62">
        <v>-6.1488894417900148</v>
      </c>
      <c r="AG7" s="62">
        <v>-6.2574224185943104</v>
      </c>
      <c r="AH7" s="62">
        <v>-6.3659553953986059</v>
      </c>
      <c r="AI7" s="62">
        <v>-6.4744883722029014</v>
      </c>
      <c r="AJ7" s="62">
        <v>-6.5830213490071969</v>
      </c>
      <c r="AK7" s="62">
        <v>-6.6915543258114925</v>
      </c>
      <c r="AL7" s="62">
        <v>-6.800087302615788</v>
      </c>
      <c r="AM7" s="62">
        <v>-6.9086202794200835</v>
      </c>
      <c r="AN7" s="62">
        <v>-7.017153256224379</v>
      </c>
      <c r="AO7" s="62">
        <v>-7.1256862330286745</v>
      </c>
      <c r="AP7" s="62">
        <v>-7.2342192098329701</v>
      </c>
      <c r="AQ7" s="62">
        <v>-7.3427521866372656</v>
      </c>
      <c r="AR7" s="62">
        <v>-7.4512851634415611</v>
      </c>
      <c r="AS7" s="62">
        <v>-7.5598181402458566</v>
      </c>
      <c r="AT7" s="62">
        <v>-7.6683511170501522</v>
      </c>
      <c r="AU7" s="62">
        <v>-7.7768840938544477</v>
      </c>
      <c r="AV7" s="62">
        <v>-7.8854170706587432</v>
      </c>
      <c r="AW7" s="62">
        <v>-7.9939500474630387</v>
      </c>
      <c r="AX7" s="61"/>
      <c r="AY7" s="61"/>
      <c r="AZ7" s="61"/>
      <c r="BA7" s="61"/>
      <c r="BB7" s="61"/>
      <c r="BC7" s="61"/>
      <c r="BD7" s="61"/>
      <c r="BP7" s="22" t="s">
        <v>369</v>
      </c>
    </row>
    <row r="8" spans="1:68"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3"/>
      <c r="B12" s="124" t="s">
        <v>196</v>
      </c>
      <c r="C12" s="58"/>
      <c r="D12" s="125" t="s">
        <v>40</v>
      </c>
      <c r="E12" s="59">
        <f>SUM(E7:E11)</f>
        <v>-3.2364648282374215</v>
      </c>
      <c r="F12" s="59">
        <f t="shared" ref="F12:AW12" si="0">SUM(F7:F11)</f>
        <v>-3.3405063650008699</v>
      </c>
      <c r="G12" s="59">
        <f t="shared" si="0"/>
        <v>-3.4445479017643188</v>
      </c>
      <c r="H12" s="59">
        <f t="shared" si="0"/>
        <v>-3.5485894385277676</v>
      </c>
      <c r="I12" s="59">
        <f t="shared" si="0"/>
        <v>-3.6526309752912165</v>
      </c>
      <c r="J12" s="59">
        <f t="shared" si="0"/>
        <v>-3.761163952095512</v>
      </c>
      <c r="K12" s="59">
        <f t="shared" si="0"/>
        <v>-3.8696969288998075</v>
      </c>
      <c r="L12" s="59">
        <f t="shared" si="0"/>
        <v>-3.9782299057041031</v>
      </c>
      <c r="M12" s="59">
        <f t="shared" si="0"/>
        <v>-4.0867628825083981</v>
      </c>
      <c r="N12" s="59">
        <f t="shared" si="0"/>
        <v>-4.1952958593126946</v>
      </c>
      <c r="O12" s="59">
        <f t="shared" si="0"/>
        <v>-4.3038288361169901</v>
      </c>
      <c r="P12" s="59">
        <f t="shared" si="0"/>
        <v>-4.4123618129212856</v>
      </c>
      <c r="Q12" s="59">
        <f t="shared" si="0"/>
        <v>-4.5208947897255811</v>
      </c>
      <c r="R12" s="59">
        <f t="shared" si="0"/>
        <v>-4.6294277665298766</v>
      </c>
      <c r="S12" s="59">
        <f t="shared" si="0"/>
        <v>-4.7379607433341722</v>
      </c>
      <c r="T12" s="59">
        <f t="shared" si="0"/>
        <v>-4.8464937201384677</v>
      </c>
      <c r="U12" s="59">
        <f t="shared" si="0"/>
        <v>-4.9550266969427632</v>
      </c>
      <c r="V12" s="59">
        <f t="shared" si="0"/>
        <v>-5.0635596737470587</v>
      </c>
      <c r="W12" s="59">
        <f t="shared" si="0"/>
        <v>-5.1720926505513543</v>
      </c>
      <c r="X12" s="59">
        <f t="shared" si="0"/>
        <v>-5.2806256273556498</v>
      </c>
      <c r="Y12" s="59">
        <f t="shared" si="0"/>
        <v>-5.3891586041599453</v>
      </c>
      <c r="Z12" s="59">
        <f t="shared" si="0"/>
        <v>-5.4976915809642408</v>
      </c>
      <c r="AA12" s="59">
        <f t="shared" si="0"/>
        <v>-5.6062245577685363</v>
      </c>
      <c r="AB12" s="59">
        <f t="shared" si="0"/>
        <v>-5.7147575345728319</v>
      </c>
      <c r="AC12" s="59">
        <f t="shared" si="0"/>
        <v>-5.8232905113771283</v>
      </c>
      <c r="AD12" s="59">
        <f t="shared" si="0"/>
        <v>-5.9318234881814238</v>
      </c>
      <c r="AE12" s="59">
        <f t="shared" si="0"/>
        <v>-6.0403564649857193</v>
      </c>
      <c r="AF12" s="59">
        <f t="shared" si="0"/>
        <v>-6.1488894417900148</v>
      </c>
      <c r="AG12" s="59">
        <f t="shared" si="0"/>
        <v>-6.2574224185943104</v>
      </c>
      <c r="AH12" s="59">
        <f t="shared" si="0"/>
        <v>-6.3659553953986059</v>
      </c>
      <c r="AI12" s="59">
        <f t="shared" si="0"/>
        <v>-6.4744883722029014</v>
      </c>
      <c r="AJ12" s="59">
        <f t="shared" si="0"/>
        <v>-6.5830213490071969</v>
      </c>
      <c r="AK12" s="59">
        <f t="shared" si="0"/>
        <v>-6.6915543258114925</v>
      </c>
      <c r="AL12" s="59">
        <f t="shared" si="0"/>
        <v>-6.800087302615788</v>
      </c>
      <c r="AM12" s="59">
        <f t="shared" si="0"/>
        <v>-6.9086202794200835</v>
      </c>
      <c r="AN12" s="59">
        <f t="shared" si="0"/>
        <v>-7.017153256224379</v>
      </c>
      <c r="AO12" s="59">
        <f t="shared" si="0"/>
        <v>-7.1256862330286745</v>
      </c>
      <c r="AP12" s="59">
        <f t="shared" si="0"/>
        <v>-7.2342192098329701</v>
      </c>
      <c r="AQ12" s="59">
        <f t="shared" si="0"/>
        <v>-7.3427521866372656</v>
      </c>
      <c r="AR12" s="59">
        <f t="shared" si="0"/>
        <v>-7.4512851634415611</v>
      </c>
      <c r="AS12" s="59">
        <f t="shared" si="0"/>
        <v>-7.5598181402458566</v>
      </c>
      <c r="AT12" s="59">
        <f t="shared" si="0"/>
        <v>-7.6683511170501522</v>
      </c>
      <c r="AU12" s="59">
        <f t="shared" si="0"/>
        <v>-7.7768840938544477</v>
      </c>
      <c r="AV12" s="59">
        <f t="shared" si="0"/>
        <v>-7.8854170706587432</v>
      </c>
      <c r="AW12" s="59">
        <f t="shared" si="0"/>
        <v>-7.9939500474630387</v>
      </c>
      <c r="AX12" s="61"/>
      <c r="AY12" s="61"/>
      <c r="AZ12" s="61"/>
      <c r="BA12" s="61"/>
      <c r="BB12" s="61"/>
      <c r="BC12" s="61"/>
      <c r="BD12" s="61"/>
      <c r="BP12" s="22" t="s">
        <v>374</v>
      </c>
    </row>
    <row r="13" spans="1:68"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68"/>
      <c r="B15" s="9" t="s">
        <v>297</v>
      </c>
      <c r="C15" s="11"/>
      <c r="D15" s="11" t="s">
        <v>40</v>
      </c>
      <c r="E15" s="81">
        <f>'Fixed data'!$G$7*E$31/1000000</f>
        <v>-5.2060283455110055</v>
      </c>
      <c r="F15" s="81">
        <f>'Fixed data'!$G$7*F$31/1000000</f>
        <v>-5.3733877520173374</v>
      </c>
      <c r="G15" s="81">
        <f>'Fixed data'!$G$7*G$31/1000000</f>
        <v>-5.5407491872977959</v>
      </c>
      <c r="H15" s="81">
        <f>'Fixed data'!$G$7*H$31/1000000</f>
        <v>-5.7081106225782543</v>
      </c>
      <c r="I15" s="81">
        <f>'Fixed data'!$G$7*I$31/1000000</f>
        <v>-5.8754540531847939</v>
      </c>
      <c r="J15" s="81">
        <f>'Fixed data'!$G$7*J$31/1000000</f>
        <v>-6.050030173847917</v>
      </c>
      <c r="K15" s="81">
        <f>'Fixed data'!$G$7*K$31/1000000</f>
        <v>-6.2246037333579549</v>
      </c>
      <c r="L15" s="81">
        <f>'Fixed data'!$G$7*L$31/1000000</f>
        <v>-6.3991772928679937</v>
      </c>
      <c r="M15" s="81">
        <f>'Fixed data'!$G$7*M$31/1000000</f>
        <v>-6.5737786556783897</v>
      </c>
      <c r="N15" s="81">
        <f>'Fixed data'!$G$7*N$31/1000000</f>
        <v>-6.7483552989297406</v>
      </c>
      <c r="O15" s="81">
        <f>'Fixed data'!$G$7*O$31/1000000</f>
        <v>-6.9229288584397795</v>
      </c>
      <c r="P15" s="81">
        <f>'Fixed data'!$G$7*P$31/1000000</f>
        <v>-7.0975024179498192</v>
      </c>
      <c r="Q15" s="81">
        <f>'Fixed data'!$G$7*Q$31/1000000</f>
        <v>-7.272075977459858</v>
      </c>
      <c r="R15" s="81">
        <f>'Fixed data'!$G$7*R$31/1000000</f>
        <v>-7.4466495369698977</v>
      </c>
      <c r="S15" s="81">
        <f>'Fixed data'!$G$7*S$31/1000000</f>
        <v>-7.6212230964799366</v>
      </c>
      <c r="T15" s="81">
        <f>'Fixed data'!$G$7*T$31/1000000</f>
        <v>-7.7957966559899754</v>
      </c>
      <c r="U15" s="81">
        <f>'Fixed data'!$G$7*U$31/1000000</f>
        <v>-7.9703702155000151</v>
      </c>
      <c r="V15" s="81">
        <f>'Fixed data'!$G$7*V$31/1000000</f>
        <v>-8.144943775010054</v>
      </c>
      <c r="W15" s="81">
        <f>'Fixed data'!$G$7*W$31/1000000</f>
        <v>-8.3195173345200928</v>
      </c>
      <c r="X15" s="81">
        <f>'Fixed data'!$G$7*X$31/1000000</f>
        <v>-8.4940908940301316</v>
      </c>
      <c r="Y15" s="81">
        <f>'Fixed data'!$G$7*Y$31/1000000</f>
        <v>-8.6686644535401705</v>
      </c>
      <c r="Z15" s="81">
        <f>'Fixed data'!$G$7*Z$31/1000000</f>
        <v>-8.8432380130502093</v>
      </c>
      <c r="AA15" s="81">
        <f>'Fixed data'!$G$7*AA$31/1000000</f>
        <v>-9.0178115725602481</v>
      </c>
      <c r="AB15" s="81">
        <f>'Fixed data'!$G$7*AB$31/1000000</f>
        <v>-9.1923851320702887</v>
      </c>
      <c r="AC15" s="81">
        <f>'Fixed data'!$G$7*AC$31/1000000</f>
        <v>-9.3669586915803276</v>
      </c>
      <c r="AD15" s="81">
        <f>'Fixed data'!$G$7*AD$31/1000000</f>
        <v>-9.5415322510903664</v>
      </c>
      <c r="AE15" s="81">
        <f>'Fixed data'!$G$7*AE$31/1000000</f>
        <v>-9.7161058106004052</v>
      </c>
      <c r="AF15" s="81">
        <f>'Fixed data'!$G$7*AF$31/1000000</f>
        <v>-9.8906793701104441</v>
      </c>
      <c r="AG15" s="81">
        <f>'Fixed data'!$G$7*AG$31/1000000</f>
        <v>-10.065252929620485</v>
      </c>
      <c r="AH15" s="81">
        <f>'Fixed data'!$G$7*AH$31/1000000</f>
        <v>-10.239826489130524</v>
      </c>
      <c r="AI15" s="81">
        <f>'Fixed data'!$G$7*AI$31/1000000</f>
        <v>-10.414400048640562</v>
      </c>
      <c r="AJ15" s="81">
        <f>'Fixed data'!$G$7*AJ$31/1000000</f>
        <v>-10.588973608150601</v>
      </c>
      <c r="AK15" s="81">
        <f>'Fixed data'!$G$7*AK$31/1000000</f>
        <v>-10.76354716766064</v>
      </c>
      <c r="AL15" s="81">
        <f>'Fixed data'!$G$7*AL$31/1000000</f>
        <v>-10.938120727170679</v>
      </c>
      <c r="AM15" s="81">
        <f>'Fixed data'!$G$7*AM$31/1000000</f>
        <v>-11.112694286680719</v>
      </c>
      <c r="AN15" s="81">
        <f>'Fixed data'!$G$7*AN$31/1000000</f>
        <v>-11.287267846190758</v>
      </c>
      <c r="AO15" s="81">
        <f>'Fixed data'!$G$7*AO$31/1000000</f>
        <v>-11.461841405700797</v>
      </c>
      <c r="AP15" s="81">
        <f>'Fixed data'!$G$7*AP$31/1000000</f>
        <v>-11.636414965210836</v>
      </c>
      <c r="AQ15" s="81">
        <f>'Fixed data'!$G$7*AQ$31/1000000</f>
        <v>-11.810988524720875</v>
      </c>
      <c r="AR15" s="81">
        <f>'Fixed data'!$G$7*AR$31/1000000</f>
        <v>-11.985562084230915</v>
      </c>
      <c r="AS15" s="81">
        <f>'Fixed data'!$G$7*AS$31/1000000</f>
        <v>-12.160135643740954</v>
      </c>
      <c r="AT15" s="81">
        <f>'Fixed data'!$G$7*AT$31/1000000</f>
        <v>-12.334709203250993</v>
      </c>
      <c r="AU15" s="81">
        <f>'Fixed data'!$G$7*AU$31/1000000</f>
        <v>-12.509282762761032</v>
      </c>
      <c r="AV15" s="81">
        <f>'Fixed data'!$G$7*AV$31/1000000</f>
        <v>-12.683856322271071</v>
      </c>
      <c r="AW15" s="81">
        <f>'Fixed data'!$G$7*AW$31/1000000</f>
        <v>-12.858429881781111</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68"/>
      <c r="B16" s="9" t="s">
        <v>298</v>
      </c>
      <c r="C16" s="9"/>
      <c r="D16" s="9" t="s">
        <v>40</v>
      </c>
      <c r="E16" s="81">
        <f>'Fixed data'!$G$8*E32/1000000</f>
        <v>-3.4272315463786964</v>
      </c>
      <c r="F16" s="81">
        <f>'Fixed data'!$G$8*F32/1000000</f>
        <v>-3.537405494559104</v>
      </c>
      <c r="G16" s="81">
        <f>'Fixed data'!$G$8*G32/1000000</f>
        <v>-3.6475795721904394</v>
      </c>
      <c r="H16" s="81">
        <f>'Fixed data'!$G$8*H32/1000000</f>
        <v>-3.7577536498217747</v>
      </c>
      <c r="I16" s="81">
        <f>'Fixed data'!$G$8*I32/1000000</f>
        <v>-3.867927745291015</v>
      </c>
      <c r="J16" s="81">
        <f>'Fixed data'!$G$8*J32/1000000</f>
        <v>-3.9828580328301455</v>
      </c>
      <c r="K16" s="81">
        <f>'Fixed data'!$G$8*K32/1000000</f>
        <v>-4.0977883382071818</v>
      </c>
      <c r="L16" s="81">
        <f>'Fixed data'!$G$8*L32/1000000</f>
        <v>-4.2127186435842168</v>
      </c>
      <c r="M16" s="81">
        <f>'Fixed data'!$G$8*M32/1000000</f>
        <v>-4.3276486589011185</v>
      </c>
      <c r="N16" s="81">
        <f>'Fixed data'!$G$8*N32/1000000</f>
        <v>-4.4425788776670485</v>
      </c>
      <c r="O16" s="81">
        <f>'Fixed data'!$G$8*O32/1000000</f>
        <v>-4.5575091830440844</v>
      </c>
      <c r="P16" s="81">
        <f>'Fixed data'!$G$8*P32/1000000</f>
        <v>-4.6724394884211211</v>
      </c>
      <c r="Q16" s="81">
        <f>'Fixed data'!$G$8*Q32/1000000</f>
        <v>-4.7873697937981561</v>
      </c>
      <c r="R16" s="81">
        <f>'Fixed data'!$G$8*R32/1000000</f>
        <v>-4.9023000991751911</v>
      </c>
      <c r="S16" s="81">
        <f>'Fixed data'!$G$8*S32/1000000</f>
        <v>-5.0172304045522278</v>
      </c>
      <c r="T16" s="81">
        <f>'Fixed data'!$G$8*T32/1000000</f>
        <v>-5.1321607099292637</v>
      </c>
      <c r="U16" s="81">
        <f>'Fixed data'!$G$8*U32/1000000</f>
        <v>-5.2470910153062986</v>
      </c>
      <c r="V16" s="81">
        <f>'Fixed data'!$G$8*V32/1000000</f>
        <v>-5.3620213206833354</v>
      </c>
      <c r="W16" s="81">
        <f>'Fixed data'!$G$8*W32/1000000</f>
        <v>-5.4769516260603703</v>
      </c>
      <c r="X16" s="81">
        <f>'Fixed data'!$G$8*X32/1000000</f>
        <v>-5.5918819314374062</v>
      </c>
      <c r="Y16" s="81">
        <f>'Fixed data'!$G$8*Y32/1000000</f>
        <v>-5.7068122368144421</v>
      </c>
      <c r="Z16" s="81">
        <f>'Fixed data'!$G$8*Z32/1000000</f>
        <v>-5.8217425421914779</v>
      </c>
      <c r="AA16" s="81">
        <f>'Fixed data'!$G$8*AA32/1000000</f>
        <v>-5.9366728475685129</v>
      </c>
      <c r="AB16" s="81">
        <f>'Fixed data'!$G$8*AB32/1000000</f>
        <v>-6.0516031529455496</v>
      </c>
      <c r="AC16" s="81">
        <f>'Fixed data'!$G$8*AC32/1000000</f>
        <v>-6.1665334583225846</v>
      </c>
      <c r="AD16" s="81">
        <f>'Fixed data'!$G$8*AD32/1000000</f>
        <v>-6.2814637636996205</v>
      </c>
      <c r="AE16" s="81">
        <f>'Fixed data'!$G$8*AE32/1000000</f>
        <v>-6.3963940690766563</v>
      </c>
      <c r="AF16" s="81">
        <f>'Fixed data'!$G$8*AF32/1000000</f>
        <v>-6.5113243744536922</v>
      </c>
      <c r="AG16" s="81">
        <f>'Fixed data'!$G$8*AG32/1000000</f>
        <v>-6.6262546798307271</v>
      </c>
      <c r="AH16" s="81">
        <f>'Fixed data'!$G$8*AH32/1000000</f>
        <v>-6.7411849852077639</v>
      </c>
      <c r="AI16" s="81">
        <f>'Fixed data'!$G$8*AI32/1000000</f>
        <v>-6.8561152905847988</v>
      </c>
      <c r="AJ16" s="81">
        <f>'Fixed data'!$G$8*AJ32/1000000</f>
        <v>-6.9710455959618347</v>
      </c>
      <c r="AK16" s="81">
        <f>'Fixed data'!$G$8*AK32/1000000</f>
        <v>-7.0859759013388706</v>
      </c>
      <c r="AL16" s="81">
        <f>'Fixed data'!$G$8*AL32/1000000</f>
        <v>-7.2009062067159064</v>
      </c>
      <c r="AM16" s="81">
        <f>'Fixed data'!$G$8*AM32/1000000</f>
        <v>-7.3158365120929414</v>
      </c>
      <c r="AN16" s="81">
        <f>'Fixed data'!$G$8*AN32/1000000</f>
        <v>-7.4307668174699781</v>
      </c>
      <c r="AO16" s="81">
        <f>'Fixed data'!$G$8*AO32/1000000</f>
        <v>-7.5456971228470131</v>
      </c>
      <c r="AP16" s="81">
        <f>'Fixed data'!$G$8*AP32/1000000</f>
        <v>-7.660627428224049</v>
      </c>
      <c r="AQ16" s="81">
        <f>'Fixed data'!$G$8*AQ32/1000000</f>
        <v>-7.7755577336010848</v>
      </c>
      <c r="AR16" s="81">
        <f>'Fixed data'!$G$8*AR32/1000000</f>
        <v>-7.8904880389781207</v>
      </c>
      <c r="AS16" s="81">
        <f>'Fixed data'!$G$8*AS32/1000000</f>
        <v>-8.0054183443551565</v>
      </c>
      <c r="AT16" s="81">
        <f>'Fixed data'!$G$8*AT32/1000000</f>
        <v>-8.1203486497321915</v>
      </c>
      <c r="AU16" s="81">
        <f>'Fixed data'!$G$8*AU32/1000000</f>
        <v>-8.2352789551092282</v>
      </c>
      <c r="AV16" s="81">
        <f>'Fixed data'!$G$8*AV32/1000000</f>
        <v>-8.3502092604862632</v>
      </c>
      <c r="AW16" s="81">
        <f>'Fixed data'!$G$8*AW32/1000000</f>
        <v>-8.4651395658632982</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68"/>
      <c r="B18" s="9" t="s">
        <v>69</v>
      </c>
      <c r="C18" s="9"/>
      <c r="D18" s="4" t="s">
        <v>40</v>
      </c>
      <c r="E18" s="34">
        <f>E34*'Fixed data'!$G$9</f>
        <v>-0.35302481266166469</v>
      </c>
      <c r="F18" s="34">
        <f>F34*'Fixed data'!$G$9</f>
        <v>-0.36437340636655979</v>
      </c>
      <c r="G18" s="34">
        <f>G34*'Fixed data'!$G$9</f>
        <v>-0.37572191244162756</v>
      </c>
      <c r="H18" s="34">
        <f>H34*'Fixed data'!$G$9</f>
        <v>-0.38707041851669538</v>
      </c>
      <c r="I18" s="34">
        <f>I34*'Fixed data'!$G$9</f>
        <v>-0.39841908817424737</v>
      </c>
      <c r="J18" s="34">
        <f>J34*'Fixed data'!$G$9</f>
        <v>-0.41025749282896828</v>
      </c>
      <c r="K18" s="34">
        <f>K34*'Fixed data'!$G$9</f>
        <v>-0.42209606106617342</v>
      </c>
      <c r="L18" s="34">
        <f>L34*'Fixed data'!$G$9</f>
        <v>-0.43393462930337851</v>
      </c>
      <c r="M18" s="34">
        <f>M34*'Fixed data'!$G$9</f>
        <v>-0.44577302011833764</v>
      </c>
      <c r="N18" s="34">
        <f>N34*'Fixed data'!$G$9</f>
        <v>-0.45761158653047257</v>
      </c>
      <c r="O18" s="34">
        <f>O34*'Fixed data'!$G$9</f>
        <v>-0.46945015476767771</v>
      </c>
      <c r="P18" s="34">
        <f>P34*'Fixed data'!$G$9</f>
        <v>-0.48128872300488279</v>
      </c>
      <c r="Q18" s="34">
        <f>Q34*'Fixed data'!$G$9</f>
        <v>-0.49312729124208793</v>
      </c>
      <c r="R18" s="34">
        <f>R34*'Fixed data'!$G$9</f>
        <v>-0.50496585947929296</v>
      </c>
      <c r="S18" s="34">
        <f>S34*'Fixed data'!$G$9</f>
        <v>-0.51680442771649804</v>
      </c>
      <c r="T18" s="34">
        <f>T34*'Fixed data'!$G$9</f>
        <v>-0.52864299595370323</v>
      </c>
      <c r="U18" s="34">
        <f>U34*'Fixed data'!$G$9</f>
        <v>-0.5404815641909082</v>
      </c>
      <c r="V18" s="34">
        <f>V34*'Fixed data'!$G$9</f>
        <v>-0.5523201324281134</v>
      </c>
      <c r="W18" s="34">
        <f>W34*'Fixed data'!$G$9</f>
        <v>-0.56415870066531848</v>
      </c>
      <c r="X18" s="34">
        <f>X34*'Fixed data'!$G$9</f>
        <v>-0.57599726890252356</v>
      </c>
      <c r="Y18" s="34">
        <f>Y34*'Fixed data'!$G$9</f>
        <v>-0.58783583713972865</v>
      </c>
      <c r="Z18" s="34">
        <f>Z34*'Fixed data'!$G$9</f>
        <v>-0.59967440537693373</v>
      </c>
      <c r="AA18" s="34">
        <f>AA34*'Fixed data'!$G$9</f>
        <v>-0.61151297361413892</v>
      </c>
      <c r="AB18" s="34">
        <f>AB34*'Fixed data'!$G$9</f>
        <v>-0.62335154185134389</v>
      </c>
      <c r="AC18" s="34">
        <f>AC34*'Fixed data'!$G$9</f>
        <v>-0.63519011008854898</v>
      </c>
      <c r="AD18" s="34">
        <f>AD34*'Fixed data'!$G$9</f>
        <v>-0.64702867832575417</v>
      </c>
      <c r="AE18" s="34">
        <f>AE34*'Fixed data'!$G$9</f>
        <v>-0.65886724656295925</v>
      </c>
      <c r="AF18" s="34">
        <f>AF34*'Fixed data'!$G$9</f>
        <v>-0.67070581480016433</v>
      </c>
      <c r="AG18" s="34">
        <f>AG34*'Fixed data'!$G$9</f>
        <v>-0.68254438303736942</v>
      </c>
      <c r="AH18" s="34">
        <f>AH34*'Fixed data'!$G$9</f>
        <v>-0.6943829512745745</v>
      </c>
      <c r="AI18" s="34">
        <f>AI34*'Fixed data'!$G$9</f>
        <v>-0.70622151951177958</v>
      </c>
      <c r="AJ18" s="34">
        <f>AJ34*'Fixed data'!$G$9</f>
        <v>-0.71806008774898467</v>
      </c>
      <c r="AK18" s="34">
        <f>AK34*'Fixed data'!$G$9</f>
        <v>-0.72989865598618986</v>
      </c>
      <c r="AL18" s="34">
        <f>AL34*'Fixed data'!$G$9</f>
        <v>-0.74173722422339494</v>
      </c>
      <c r="AM18" s="34">
        <f>AM34*'Fixed data'!$G$9</f>
        <v>-0.75357579246060002</v>
      </c>
      <c r="AN18" s="34">
        <f>AN34*'Fixed data'!$G$9</f>
        <v>-0.76541436069780511</v>
      </c>
      <c r="AO18" s="34">
        <f>AO34*'Fixed data'!$G$9</f>
        <v>-0.77725292893501019</v>
      </c>
      <c r="AP18" s="34">
        <f>AP34*'Fixed data'!$G$9</f>
        <v>-0.78909149717221527</v>
      </c>
      <c r="AQ18" s="34">
        <f>AQ34*'Fixed data'!$G$9</f>
        <v>-0.80093006540942036</v>
      </c>
      <c r="AR18" s="34">
        <f>AR34*'Fixed data'!$G$9</f>
        <v>-0.81276863364662544</v>
      </c>
      <c r="AS18" s="34">
        <f>AS34*'Fixed data'!$G$9</f>
        <v>-0.82460720188383063</v>
      </c>
      <c r="AT18" s="34">
        <f>AT34*'Fixed data'!$G$9</f>
        <v>-0.8364457701210356</v>
      </c>
      <c r="AU18" s="34">
        <f>AU34*'Fixed data'!$G$9</f>
        <v>-0.8482843383582408</v>
      </c>
      <c r="AV18" s="34">
        <f>AV34*'Fixed data'!$G$9</f>
        <v>-0.86012290659544588</v>
      </c>
      <c r="AW18" s="34">
        <f>AW34*'Fixed data'!$G$9</f>
        <v>-0.87196147483265096</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68"/>
      <c r="B19" s="9" t="s">
        <v>70</v>
      </c>
      <c r="C19" s="9"/>
      <c r="D19" s="4" t="s">
        <v>40</v>
      </c>
      <c r="E19" s="34">
        <f>E35*'Fixed data'!$G$10</f>
        <v>-3.4927612825663007E-2</v>
      </c>
      <c r="F19" s="34">
        <f>F35*'Fixed data'!$G$10</f>
        <v>-3.6050417718084669E-2</v>
      </c>
      <c r="G19" s="34">
        <f>G35*'Fixed data'!$G$10</f>
        <v>-3.7173223147307852E-2</v>
      </c>
      <c r="H19" s="34">
        <f>H35*'Fixed data'!$G$10</f>
        <v>-3.8296028576531034E-2</v>
      </c>
      <c r="I19" s="34">
        <f>I35*'Fixed data'!$G$10</f>
        <v>-3.9418837302636241E-2</v>
      </c>
      <c r="J19" s="34">
        <f>J35*'Fixed data'!$G$10</f>
        <v>-4.059011418182628E-2</v>
      </c>
      <c r="K19" s="34">
        <f>K35*'Fixed data'!$G$10</f>
        <v>-4.1761391609117689E-2</v>
      </c>
      <c r="L19" s="34">
        <f>L35*'Fixed data'!$G$10</f>
        <v>-4.2932669036409098E-2</v>
      </c>
      <c r="M19" s="34">
        <f>M35*'Fixed data'!$G$10</f>
        <v>-4.4103946511379367E-2</v>
      </c>
      <c r="N19" s="34">
        <f>N35*'Fixed data'!$G$10</f>
        <v>-4.5275223890991916E-2</v>
      </c>
      <c r="O19" s="34">
        <f>O35*'Fixed data'!$G$10</f>
        <v>-4.6446501318283324E-2</v>
      </c>
      <c r="P19" s="34">
        <f>P35*'Fixed data'!$G$10</f>
        <v>-4.761777874557474E-2</v>
      </c>
      <c r="Q19" s="34">
        <f>Q35*'Fixed data'!$G$10</f>
        <v>-4.8789056172866149E-2</v>
      </c>
      <c r="R19" s="34">
        <f>R35*'Fixed data'!$G$10</f>
        <v>-4.9960333600157558E-2</v>
      </c>
      <c r="S19" s="34">
        <f>S35*'Fixed data'!$G$10</f>
        <v>-5.1131611027448967E-2</v>
      </c>
      <c r="T19" s="34">
        <f>T35*'Fixed data'!$G$10</f>
        <v>-5.2302888454740376E-2</v>
      </c>
      <c r="U19" s="34">
        <f>U35*'Fixed data'!$G$10</f>
        <v>-5.3474165882031792E-2</v>
      </c>
      <c r="V19" s="34">
        <f>V35*'Fixed data'!$G$10</f>
        <v>-5.4645443309323194E-2</v>
      </c>
      <c r="W19" s="34">
        <f>W35*'Fixed data'!$G$10</f>
        <v>-5.581672073661461E-2</v>
      </c>
      <c r="X19" s="34">
        <f>X35*'Fixed data'!$G$10</f>
        <v>-5.6987998163906012E-2</v>
      </c>
      <c r="Y19" s="34">
        <f>Y35*'Fixed data'!$G$10</f>
        <v>-5.8159275591197428E-2</v>
      </c>
      <c r="Z19" s="34">
        <f>Z35*'Fixed data'!$G$10</f>
        <v>-5.9330553018488837E-2</v>
      </c>
      <c r="AA19" s="34">
        <f>AA35*'Fixed data'!$G$10</f>
        <v>-6.0501830445780239E-2</v>
      </c>
      <c r="AB19" s="34">
        <f>AB35*'Fixed data'!$G$10</f>
        <v>-6.1673107873071661E-2</v>
      </c>
      <c r="AC19" s="34">
        <f>AC35*'Fixed data'!$G$10</f>
        <v>-6.284438530036307E-2</v>
      </c>
      <c r="AD19" s="34">
        <f>AD35*'Fixed data'!$G$10</f>
        <v>-6.4015662727654479E-2</v>
      </c>
      <c r="AE19" s="34">
        <f>AE35*'Fixed data'!$G$10</f>
        <v>-6.5186940154945888E-2</v>
      </c>
      <c r="AF19" s="34">
        <f>AF35*'Fixed data'!$G$10</f>
        <v>-6.6358217582237297E-2</v>
      </c>
      <c r="AG19" s="34">
        <f>AG35*'Fixed data'!$G$10</f>
        <v>-6.7529495009528706E-2</v>
      </c>
      <c r="AH19" s="34">
        <f>AH35*'Fixed data'!$G$10</f>
        <v>-6.8700772436820115E-2</v>
      </c>
      <c r="AI19" s="34">
        <f>AI35*'Fixed data'!$G$10</f>
        <v>-6.9872049864111524E-2</v>
      </c>
      <c r="AJ19" s="34">
        <f>AJ35*'Fixed data'!$G$10</f>
        <v>-7.1043327291402933E-2</v>
      </c>
      <c r="AK19" s="34">
        <f>AK35*'Fixed data'!$G$10</f>
        <v>-7.2214604718694342E-2</v>
      </c>
      <c r="AL19" s="34">
        <f>AL35*'Fixed data'!$G$10</f>
        <v>-7.3385882145985751E-2</v>
      </c>
      <c r="AM19" s="34">
        <f>AM35*'Fixed data'!$G$10</f>
        <v>-7.455715957327716E-2</v>
      </c>
      <c r="AN19" s="34">
        <f>AN35*'Fixed data'!$G$10</f>
        <v>-7.5728437000568569E-2</v>
      </c>
      <c r="AO19" s="34">
        <f>AO35*'Fixed data'!$G$10</f>
        <v>-7.6899714427859991E-2</v>
      </c>
      <c r="AP19" s="34">
        <f>AP35*'Fixed data'!$G$10</f>
        <v>-7.80709918551514E-2</v>
      </c>
      <c r="AQ19" s="34">
        <f>AQ35*'Fixed data'!$G$10</f>
        <v>-7.9242269282442795E-2</v>
      </c>
      <c r="AR19" s="34">
        <f>AR35*'Fixed data'!$G$10</f>
        <v>-8.0413546709734218E-2</v>
      </c>
      <c r="AS19" s="34">
        <f>AS35*'Fixed data'!$G$10</f>
        <v>-8.1584824137025627E-2</v>
      </c>
      <c r="AT19" s="34">
        <f>AT35*'Fixed data'!$G$10</f>
        <v>-8.2756101564317022E-2</v>
      </c>
      <c r="AU19" s="34">
        <f>AU35*'Fixed data'!$G$10</f>
        <v>-8.3927378991608445E-2</v>
      </c>
      <c r="AV19" s="34">
        <f>AV35*'Fixed data'!$G$10</f>
        <v>-8.5098656418899854E-2</v>
      </c>
      <c r="AW19" s="34">
        <f>AW35*'Fixed data'!$G$10</f>
        <v>-8.6269933846191263E-2</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69"/>
      <c r="B24" s="13" t="s">
        <v>100</v>
      </c>
      <c r="C24" s="13"/>
      <c r="D24" s="13" t="s">
        <v>40</v>
      </c>
      <c r="E24" s="53">
        <f>SUM(E13:E23)</f>
        <v>-9.0212123173770316</v>
      </c>
      <c r="F24" s="53">
        <f t="shared" ref="F24:BD24" si="1">SUM(F13:F23)</f>
        <v>-9.3112170706610868</v>
      </c>
      <c r="G24" s="53">
        <f t="shared" si="1"/>
        <v>-9.6012238950771707</v>
      </c>
      <c r="H24" s="53">
        <f t="shared" si="1"/>
        <v>-9.8912307194932545</v>
      </c>
      <c r="I24" s="53">
        <f t="shared" si="1"/>
        <v>-10.181219723952692</v>
      </c>
      <c r="J24" s="53">
        <f t="shared" si="1"/>
        <v>-10.483735813688858</v>
      </c>
      <c r="K24" s="53">
        <f t="shared" si="1"/>
        <v>-10.786249524240429</v>
      </c>
      <c r="L24" s="53">
        <f t="shared" si="1"/>
        <v>-11.088763234791998</v>
      </c>
      <c r="M24" s="53">
        <f t="shared" si="1"/>
        <v>-11.391304281209225</v>
      </c>
      <c r="N24" s="53">
        <f t="shared" si="1"/>
        <v>-11.693820987018253</v>
      </c>
      <c r="O24" s="53">
        <f t="shared" si="1"/>
        <v>-11.996334697569827</v>
      </c>
      <c r="P24" s="53">
        <f t="shared" si="1"/>
        <v>-12.298848408121398</v>
      </c>
      <c r="Q24" s="53">
        <f t="shared" si="1"/>
        <v>-12.601362118672968</v>
      </c>
      <c r="R24" s="53">
        <f t="shared" si="1"/>
        <v>-12.903875829224541</v>
      </c>
      <c r="S24" s="53">
        <f t="shared" si="1"/>
        <v>-13.20638953977611</v>
      </c>
      <c r="T24" s="53">
        <f t="shared" si="1"/>
        <v>-13.508903250327682</v>
      </c>
      <c r="U24" s="53">
        <f t="shared" si="1"/>
        <v>-13.811416960879255</v>
      </c>
      <c r="V24" s="53">
        <f t="shared" si="1"/>
        <v>-14.113930671430824</v>
      </c>
      <c r="W24" s="53">
        <f t="shared" si="1"/>
        <v>-14.416444381982396</v>
      </c>
      <c r="X24" s="53">
        <f t="shared" si="1"/>
        <v>-14.718958092533969</v>
      </c>
      <c r="Y24" s="53">
        <f t="shared" si="1"/>
        <v>-15.021471803085539</v>
      </c>
      <c r="Z24" s="53">
        <f t="shared" si="1"/>
        <v>-15.32398551363711</v>
      </c>
      <c r="AA24" s="53">
        <f t="shared" si="1"/>
        <v>-15.626499224188681</v>
      </c>
      <c r="AB24" s="53">
        <f t="shared" si="1"/>
        <v>-15.929012934740253</v>
      </c>
      <c r="AC24" s="53">
        <f t="shared" si="1"/>
        <v>-16.231526645291822</v>
      </c>
      <c r="AD24" s="53">
        <f t="shared" si="1"/>
        <v>-16.534040355843395</v>
      </c>
      <c r="AE24" s="53">
        <f t="shared" si="1"/>
        <v>-16.836554066394964</v>
      </c>
      <c r="AF24" s="53">
        <f t="shared" si="1"/>
        <v>-17.13906777694654</v>
      </c>
      <c r="AG24" s="53">
        <f t="shared" si="1"/>
        <v>-17.441581487498109</v>
      </c>
      <c r="AH24" s="53">
        <f t="shared" si="1"/>
        <v>-17.744095198049681</v>
      </c>
      <c r="AI24" s="53">
        <f t="shared" si="1"/>
        <v>-18.046608908601254</v>
      </c>
      <c r="AJ24" s="53">
        <f t="shared" si="1"/>
        <v>-18.349122619152823</v>
      </c>
      <c r="AK24" s="53">
        <f t="shared" si="1"/>
        <v>-18.651636329704395</v>
      </c>
      <c r="AL24" s="53">
        <f t="shared" si="1"/>
        <v>-18.954150040255964</v>
      </c>
      <c r="AM24" s="53">
        <f t="shared" si="1"/>
        <v>-19.25666375080754</v>
      </c>
      <c r="AN24" s="53">
        <f t="shared" si="1"/>
        <v>-19.559177461359109</v>
      </c>
      <c r="AO24" s="53">
        <f t="shared" si="1"/>
        <v>-19.861691171910682</v>
      </c>
      <c r="AP24" s="53">
        <f t="shared" si="1"/>
        <v>-20.164204882462254</v>
      </c>
      <c r="AQ24" s="53">
        <f t="shared" si="1"/>
        <v>-20.466718593013823</v>
      </c>
      <c r="AR24" s="53">
        <f t="shared" si="1"/>
        <v>-20.769232303565399</v>
      </c>
      <c r="AS24" s="53">
        <f t="shared" si="1"/>
        <v>-21.071746014116965</v>
      </c>
      <c r="AT24" s="53">
        <f t="shared" si="1"/>
        <v>-21.374259724668537</v>
      </c>
      <c r="AU24" s="53">
        <f t="shared" si="1"/>
        <v>-21.67677343522011</v>
      </c>
      <c r="AV24" s="53">
        <f t="shared" si="1"/>
        <v>-21.979287145771682</v>
      </c>
      <c r="AW24" s="53">
        <f t="shared" si="1"/>
        <v>-22.281800856323255</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406</v>
      </c>
    </row>
    <row r="30" spans="1:68"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0"/>
      <c r="B31" s="4" t="s">
        <v>213</v>
      </c>
      <c r="D31" s="4" t="s">
        <v>208</v>
      </c>
      <c r="E31" s="62">
        <v>-337101.13136733178</v>
      </c>
      <c r="F31" s="62">
        <v>-347938</v>
      </c>
      <c r="G31" s="62">
        <v>-358775</v>
      </c>
      <c r="H31" s="62">
        <v>-369612</v>
      </c>
      <c r="I31" s="62">
        <v>-380447.83416002669</v>
      </c>
      <c r="J31" s="62">
        <v>-391752</v>
      </c>
      <c r="K31" s="62">
        <v>-403056</v>
      </c>
      <c r="L31" s="62">
        <v>-414360</v>
      </c>
      <c r="M31" s="62">
        <v>-425665.80032135511</v>
      </c>
      <c r="N31" s="62">
        <v>-436970</v>
      </c>
      <c r="O31" s="62">
        <v>-448274</v>
      </c>
      <c r="P31" s="62">
        <v>-459578</v>
      </c>
      <c r="Q31" s="62">
        <v>-470882</v>
      </c>
      <c r="R31" s="62">
        <v>-482186</v>
      </c>
      <c r="S31" s="62">
        <v>-493490</v>
      </c>
      <c r="T31" s="62">
        <v>-504794</v>
      </c>
      <c r="U31" s="62">
        <v>-516098</v>
      </c>
      <c r="V31" s="62">
        <v>-527402</v>
      </c>
      <c r="W31" s="62">
        <v>-538706</v>
      </c>
      <c r="X31" s="62">
        <v>-550010</v>
      </c>
      <c r="Y31" s="62">
        <v>-561314</v>
      </c>
      <c r="Z31" s="62">
        <v>-572618</v>
      </c>
      <c r="AA31" s="62">
        <v>-583922</v>
      </c>
      <c r="AB31" s="62">
        <v>-595226</v>
      </c>
      <c r="AC31" s="62">
        <v>-606530</v>
      </c>
      <c r="AD31" s="62">
        <v>-617834</v>
      </c>
      <c r="AE31" s="62">
        <v>-629138</v>
      </c>
      <c r="AF31" s="62">
        <v>-640442</v>
      </c>
      <c r="AG31" s="62">
        <v>-651746</v>
      </c>
      <c r="AH31" s="62">
        <v>-663050</v>
      </c>
      <c r="AI31" s="62">
        <v>-674354</v>
      </c>
      <c r="AJ31" s="62">
        <v>-685658</v>
      </c>
      <c r="AK31" s="62">
        <v>-696962</v>
      </c>
      <c r="AL31" s="62">
        <v>-708266</v>
      </c>
      <c r="AM31" s="62">
        <v>-719570</v>
      </c>
      <c r="AN31" s="62">
        <v>-730874</v>
      </c>
      <c r="AO31" s="62">
        <v>-742178</v>
      </c>
      <c r="AP31" s="62">
        <v>-753482</v>
      </c>
      <c r="AQ31" s="62">
        <v>-764786</v>
      </c>
      <c r="AR31" s="62">
        <v>-776090</v>
      </c>
      <c r="AS31" s="62">
        <v>-787394</v>
      </c>
      <c r="AT31" s="62">
        <v>-798698</v>
      </c>
      <c r="AU31" s="62">
        <v>-810002</v>
      </c>
      <c r="AV31" s="62">
        <v>-821306</v>
      </c>
      <c r="AW31" s="62">
        <v>-832610</v>
      </c>
      <c r="AX31" s="43"/>
      <c r="AY31" s="43"/>
      <c r="AZ31" s="43"/>
      <c r="BA31" s="43"/>
      <c r="BB31" s="43"/>
      <c r="BC31" s="43"/>
      <c r="BD31" s="43"/>
      <c r="BP31" s="22" t="s">
        <v>393</v>
      </c>
    </row>
    <row r="32" spans="1:68" x14ac:dyDescent="0.3">
      <c r="A32" s="170"/>
      <c r="B32" s="4" t="s">
        <v>214</v>
      </c>
      <c r="D32" s="4" t="s">
        <v>88</v>
      </c>
      <c r="E32" s="62">
        <v>-9098734.3436708562</v>
      </c>
      <c r="F32" s="62">
        <v>-9391228</v>
      </c>
      <c r="G32" s="62">
        <v>-9683722</v>
      </c>
      <c r="H32" s="62">
        <v>-9976216</v>
      </c>
      <c r="I32" s="62">
        <v>-10268710.047356695</v>
      </c>
      <c r="J32" s="62">
        <v>-10573831</v>
      </c>
      <c r="K32" s="62">
        <v>-10878952</v>
      </c>
      <c r="L32" s="62">
        <v>-11184073</v>
      </c>
      <c r="M32" s="62">
        <v>-11489193.229938196</v>
      </c>
      <c r="N32" s="62">
        <v>-11794314</v>
      </c>
      <c r="O32" s="62">
        <v>-12099435</v>
      </c>
      <c r="P32" s="62">
        <v>-12404556</v>
      </c>
      <c r="Q32" s="62">
        <v>-12709677</v>
      </c>
      <c r="R32" s="62">
        <v>-13014798</v>
      </c>
      <c r="S32" s="62">
        <v>-13319919</v>
      </c>
      <c r="T32" s="62">
        <v>-13625040</v>
      </c>
      <c r="U32" s="62">
        <v>-13930161</v>
      </c>
      <c r="V32" s="62">
        <v>-14235282</v>
      </c>
      <c r="W32" s="62">
        <v>-14540403</v>
      </c>
      <c r="X32" s="62">
        <v>-14845524</v>
      </c>
      <c r="Y32" s="62">
        <v>-15150645</v>
      </c>
      <c r="Z32" s="62">
        <v>-15455766</v>
      </c>
      <c r="AA32" s="62">
        <v>-15760887</v>
      </c>
      <c r="AB32" s="62">
        <v>-16066008</v>
      </c>
      <c r="AC32" s="62">
        <v>-16371129</v>
      </c>
      <c r="AD32" s="62">
        <v>-16676250</v>
      </c>
      <c r="AE32" s="62">
        <v>-16981371</v>
      </c>
      <c r="AF32" s="62">
        <v>-17286492</v>
      </c>
      <c r="AG32" s="62">
        <v>-17591613</v>
      </c>
      <c r="AH32" s="62">
        <v>-17896734</v>
      </c>
      <c r="AI32" s="62">
        <v>-18201855</v>
      </c>
      <c r="AJ32" s="62">
        <v>-18506976</v>
      </c>
      <c r="AK32" s="62">
        <v>-18812097</v>
      </c>
      <c r="AL32" s="62">
        <v>-19117218</v>
      </c>
      <c r="AM32" s="62">
        <v>-19422339</v>
      </c>
      <c r="AN32" s="62">
        <v>-19727460</v>
      </c>
      <c r="AO32" s="62">
        <v>-20032581</v>
      </c>
      <c r="AP32" s="62">
        <v>-20337702</v>
      </c>
      <c r="AQ32" s="62">
        <v>-20642823</v>
      </c>
      <c r="AR32" s="62">
        <v>-20947944</v>
      </c>
      <c r="AS32" s="62">
        <v>-21253065</v>
      </c>
      <c r="AT32" s="62">
        <v>-21558186</v>
      </c>
      <c r="AU32" s="62">
        <v>-21863307</v>
      </c>
      <c r="AV32" s="62">
        <v>-22168428</v>
      </c>
      <c r="AW32" s="62">
        <v>-22473549</v>
      </c>
      <c r="AX32" s="43"/>
      <c r="AY32" s="43"/>
      <c r="AZ32" s="43"/>
      <c r="BA32" s="43"/>
      <c r="BB32" s="43"/>
      <c r="BC32" s="43"/>
      <c r="BD32" s="43"/>
      <c r="BP32" s="22" t="s">
        <v>394</v>
      </c>
    </row>
    <row r="33" spans="1:68" ht="16.5" x14ac:dyDescent="0.3">
      <c r="A33" s="170"/>
      <c r="B33" s="4" t="s">
        <v>331</v>
      </c>
      <c r="D33" s="4" t="s">
        <v>89</v>
      </c>
      <c r="E33" s="62">
        <v>0</v>
      </c>
      <c r="F33" s="62">
        <v>0</v>
      </c>
      <c r="G33" s="62">
        <v>0</v>
      </c>
      <c r="H33" s="62">
        <v>0</v>
      </c>
      <c r="I33" s="62">
        <v>0</v>
      </c>
      <c r="J33" s="62">
        <v>0</v>
      </c>
      <c r="K33" s="62">
        <v>0</v>
      </c>
      <c r="L33" s="62">
        <v>0</v>
      </c>
      <c r="M33" s="62">
        <v>0</v>
      </c>
      <c r="N33" s="62">
        <v>0</v>
      </c>
      <c r="O33" s="62">
        <v>0</v>
      </c>
      <c r="P33" s="62">
        <v>0</v>
      </c>
      <c r="Q33" s="62">
        <v>0</v>
      </c>
      <c r="R33" s="62">
        <v>0</v>
      </c>
      <c r="S33" s="62">
        <v>0</v>
      </c>
      <c r="T33" s="62">
        <v>0</v>
      </c>
      <c r="U33" s="62">
        <v>0</v>
      </c>
      <c r="V33" s="62">
        <v>0</v>
      </c>
      <c r="W33" s="62">
        <v>0</v>
      </c>
      <c r="X33" s="62">
        <v>0</v>
      </c>
      <c r="Y33" s="62">
        <v>0</v>
      </c>
      <c r="Z33" s="62">
        <v>0</v>
      </c>
      <c r="AA33" s="62">
        <v>0</v>
      </c>
      <c r="AB33" s="62">
        <v>0</v>
      </c>
      <c r="AC33" s="62">
        <v>0</v>
      </c>
      <c r="AD33" s="62">
        <v>0</v>
      </c>
      <c r="AE33" s="62">
        <v>0</v>
      </c>
      <c r="AF33" s="62">
        <v>0</v>
      </c>
      <c r="AG33" s="62">
        <v>0</v>
      </c>
      <c r="AH33" s="62">
        <v>0</v>
      </c>
      <c r="AI33" s="62">
        <v>0</v>
      </c>
      <c r="AJ33" s="62">
        <v>0</v>
      </c>
      <c r="AK33" s="62">
        <v>0</v>
      </c>
      <c r="AL33" s="62">
        <v>0</v>
      </c>
      <c r="AM33" s="62">
        <v>0</v>
      </c>
      <c r="AN33" s="62">
        <v>0</v>
      </c>
      <c r="AO33" s="62">
        <v>0</v>
      </c>
      <c r="AP33" s="62">
        <v>0</v>
      </c>
      <c r="AQ33" s="62">
        <v>0</v>
      </c>
      <c r="AR33" s="62">
        <v>0</v>
      </c>
      <c r="AS33" s="62">
        <v>0</v>
      </c>
      <c r="AT33" s="62">
        <v>0</v>
      </c>
      <c r="AU33" s="62">
        <v>0</v>
      </c>
      <c r="AV33" s="62">
        <v>0</v>
      </c>
      <c r="AW33" s="62">
        <v>0</v>
      </c>
      <c r="AX33" s="37"/>
      <c r="AY33" s="37"/>
      <c r="AZ33" s="37"/>
      <c r="BA33" s="37"/>
      <c r="BB33" s="37"/>
      <c r="BC33" s="37"/>
      <c r="BD33" s="37"/>
      <c r="BP33" s="22" t="s">
        <v>395</v>
      </c>
    </row>
    <row r="34" spans="1:68" ht="16.5" x14ac:dyDescent="0.3">
      <c r="A34" s="170"/>
      <c r="B34" s="4" t="s">
        <v>332</v>
      </c>
      <c r="D34" s="4" t="s">
        <v>42</v>
      </c>
      <c r="E34" s="62">
        <v>-0.19694845111233508</v>
      </c>
      <c r="F34" s="62">
        <v>-0.20327970000000001</v>
      </c>
      <c r="G34" s="62">
        <v>-0.20961089999999999</v>
      </c>
      <c r="H34" s="62">
        <v>-0.2159421</v>
      </c>
      <c r="I34" s="62">
        <v>-0.22227339126077184</v>
      </c>
      <c r="J34" s="62">
        <v>-0.2288779</v>
      </c>
      <c r="K34" s="62">
        <v>-0.23548250000000001</v>
      </c>
      <c r="L34" s="62">
        <v>-0.2420871</v>
      </c>
      <c r="M34" s="62">
        <v>-0.24869160101818547</v>
      </c>
      <c r="N34" s="62">
        <v>-0.25529619999999997</v>
      </c>
      <c r="O34" s="62">
        <v>-0.26190079999999999</v>
      </c>
      <c r="P34" s="62">
        <v>-0.26850540000000001</v>
      </c>
      <c r="Q34" s="62">
        <v>-0.27511000000000002</v>
      </c>
      <c r="R34" s="62">
        <v>-0.28171459999999998</v>
      </c>
      <c r="S34" s="62">
        <v>-0.2883192</v>
      </c>
      <c r="T34" s="62">
        <v>-0.29492380000000001</v>
      </c>
      <c r="U34" s="62">
        <v>-0.30152839999999997</v>
      </c>
      <c r="V34" s="62">
        <v>-0.30813299999999999</v>
      </c>
      <c r="W34" s="62">
        <v>-0.31473760000000001</v>
      </c>
      <c r="X34" s="62">
        <v>-0.32134220000000002</v>
      </c>
      <c r="Y34" s="62">
        <v>-0.32794679999999998</v>
      </c>
      <c r="Z34" s="62">
        <v>-0.3345514</v>
      </c>
      <c r="AA34" s="62">
        <v>-0.34115600000000001</v>
      </c>
      <c r="AB34" s="62">
        <v>-0.34776059999999998</v>
      </c>
      <c r="AC34" s="62">
        <v>-0.35436519999999999</v>
      </c>
      <c r="AD34" s="62">
        <v>-0.36096980000000001</v>
      </c>
      <c r="AE34" s="62">
        <v>-0.36757440000000002</v>
      </c>
      <c r="AF34" s="62">
        <v>-0.37417899999999998</v>
      </c>
      <c r="AG34" s="62">
        <v>-0.3807836</v>
      </c>
      <c r="AH34" s="62">
        <v>-0.38738820000000002</v>
      </c>
      <c r="AI34" s="62">
        <v>-0.39399279999999998</v>
      </c>
      <c r="AJ34" s="62">
        <v>-0.40059739999999999</v>
      </c>
      <c r="AK34" s="62">
        <v>-0.40720200000000001</v>
      </c>
      <c r="AL34" s="62">
        <v>-0.41380660000000002</v>
      </c>
      <c r="AM34" s="62">
        <v>-0.42041119999999998</v>
      </c>
      <c r="AN34" s="62">
        <v>-0.4270158</v>
      </c>
      <c r="AO34" s="62">
        <v>-0.43362040000000002</v>
      </c>
      <c r="AP34" s="62">
        <v>-0.44022499999999998</v>
      </c>
      <c r="AQ34" s="62">
        <v>-0.44682959999999999</v>
      </c>
      <c r="AR34" s="62">
        <v>-0.45343420000000001</v>
      </c>
      <c r="AS34" s="62">
        <v>-0.46003880000000003</v>
      </c>
      <c r="AT34" s="62">
        <v>-0.46664339999999999</v>
      </c>
      <c r="AU34" s="62">
        <v>-0.473248</v>
      </c>
      <c r="AV34" s="62">
        <v>-0.47985260000000002</v>
      </c>
      <c r="AW34" s="62">
        <v>-0.48645719999999998</v>
      </c>
      <c r="AX34" s="35"/>
      <c r="AY34" s="35"/>
      <c r="AZ34" s="35"/>
      <c r="BA34" s="35"/>
      <c r="BB34" s="35"/>
      <c r="BC34" s="35"/>
      <c r="BD34" s="35"/>
      <c r="BP34" s="22" t="s">
        <v>396</v>
      </c>
    </row>
    <row r="35" spans="1:68" ht="16.5" x14ac:dyDescent="0.3">
      <c r="A35" s="170"/>
      <c r="B35" s="4" t="s">
        <v>333</v>
      </c>
      <c r="D35" s="4" t="s">
        <v>42</v>
      </c>
      <c r="E35" s="62">
        <v>-1.2706584195287141</v>
      </c>
      <c r="F35" s="62">
        <v>-1.3115057999999999</v>
      </c>
      <c r="G35" s="62">
        <v>-1.3523532</v>
      </c>
      <c r="H35" s="62">
        <v>-1.3932005999999999</v>
      </c>
      <c r="I35" s="62">
        <v>-1.4340481199398003</v>
      </c>
      <c r="J35" s="62">
        <v>-1.4766589000000001</v>
      </c>
      <c r="K35" s="62">
        <v>-1.5192696999999999</v>
      </c>
      <c r="L35" s="62">
        <v>-1.5618805</v>
      </c>
      <c r="M35" s="62">
        <v>-1.6044913017345457</v>
      </c>
      <c r="N35" s="62">
        <v>-1.6471020999999999</v>
      </c>
      <c r="O35" s="62">
        <v>-1.6897129</v>
      </c>
      <c r="P35" s="62">
        <v>-1.7323237</v>
      </c>
      <c r="Q35" s="62">
        <v>-1.7749345000000001</v>
      </c>
      <c r="R35" s="62">
        <v>-1.8175452999999999</v>
      </c>
      <c r="S35" s="62">
        <v>-1.8601561</v>
      </c>
      <c r="T35" s="62">
        <v>-1.9027669</v>
      </c>
      <c r="U35" s="62">
        <v>-1.9453777000000001</v>
      </c>
      <c r="V35" s="62">
        <v>-1.9879884999999999</v>
      </c>
      <c r="W35" s="62">
        <v>-2.0305993</v>
      </c>
      <c r="X35" s="62">
        <v>-2.0732100999999998</v>
      </c>
      <c r="Y35" s="62">
        <v>-2.1158209000000001</v>
      </c>
      <c r="Z35" s="62">
        <v>-2.1584317</v>
      </c>
      <c r="AA35" s="62">
        <v>-2.2010424999999998</v>
      </c>
      <c r="AB35" s="62">
        <v>-2.2436533000000001</v>
      </c>
      <c r="AC35" s="62">
        <v>-2.2862640999999999</v>
      </c>
      <c r="AD35" s="62">
        <v>-2.3288749000000002</v>
      </c>
      <c r="AE35" s="62">
        <v>-2.3714857</v>
      </c>
      <c r="AF35" s="62">
        <v>-2.4140964999999999</v>
      </c>
      <c r="AG35" s="62">
        <v>-2.4567073000000001</v>
      </c>
      <c r="AH35" s="62">
        <v>-2.4993181</v>
      </c>
      <c r="AI35" s="62">
        <v>-2.5419288999999998</v>
      </c>
      <c r="AJ35" s="62">
        <v>-2.5845397000000001</v>
      </c>
      <c r="AK35" s="62">
        <v>-2.6271504999999999</v>
      </c>
      <c r="AL35" s="62">
        <v>-2.6697612999999998</v>
      </c>
      <c r="AM35" s="62">
        <v>-2.7123721000000001</v>
      </c>
      <c r="AN35" s="62">
        <v>-2.7549828999999999</v>
      </c>
      <c r="AO35" s="62">
        <v>-2.7975937000000002</v>
      </c>
      <c r="AP35" s="62">
        <v>-2.8402045</v>
      </c>
      <c r="AQ35" s="62">
        <v>-2.8828152999999999</v>
      </c>
      <c r="AR35" s="62">
        <v>-2.9254261000000001</v>
      </c>
      <c r="AS35" s="62">
        <v>-2.9680369</v>
      </c>
      <c r="AT35" s="62">
        <v>-3.0106476999999998</v>
      </c>
      <c r="AU35" s="62">
        <v>-3.0532585000000001</v>
      </c>
      <c r="AV35" s="62">
        <v>-3.0958692999999999</v>
      </c>
      <c r="AW35" s="62">
        <v>-3.1384801000000002</v>
      </c>
      <c r="AX35" s="35"/>
      <c r="AY35" s="35"/>
      <c r="AZ35" s="35"/>
      <c r="BA35" s="35"/>
      <c r="BB35" s="35"/>
      <c r="BC35" s="35"/>
      <c r="BD35" s="35"/>
      <c r="BP35" s="22" t="s">
        <v>397</v>
      </c>
    </row>
    <row r="36" spans="1:68" x14ac:dyDescent="0.3">
      <c r="A36" s="170"/>
      <c r="B36" s="4" t="s">
        <v>215</v>
      </c>
      <c r="D36" s="4" t="s">
        <v>90</v>
      </c>
      <c r="E36" s="62">
        <v>0</v>
      </c>
      <c r="F36" s="62">
        <v>0</v>
      </c>
      <c r="G36" s="62">
        <v>0</v>
      </c>
      <c r="H36" s="62">
        <v>0</v>
      </c>
      <c r="I36" s="62">
        <v>0</v>
      </c>
      <c r="J36" s="62">
        <v>0</v>
      </c>
      <c r="K36" s="62">
        <v>0</v>
      </c>
      <c r="L36" s="62">
        <v>0</v>
      </c>
      <c r="M36" s="62">
        <v>0</v>
      </c>
      <c r="N36" s="62">
        <v>0</v>
      </c>
      <c r="O36" s="62">
        <v>0</v>
      </c>
      <c r="P36" s="62">
        <v>0</v>
      </c>
      <c r="Q36" s="62">
        <v>0</v>
      </c>
      <c r="R36" s="62">
        <v>0</v>
      </c>
      <c r="S36" s="62">
        <v>0</v>
      </c>
      <c r="T36" s="62">
        <v>0</v>
      </c>
      <c r="U36" s="62">
        <v>0</v>
      </c>
      <c r="V36" s="62">
        <v>0</v>
      </c>
      <c r="W36" s="62">
        <v>0</v>
      </c>
      <c r="X36" s="62">
        <v>0</v>
      </c>
      <c r="Y36" s="62">
        <v>0</v>
      </c>
      <c r="Z36" s="62">
        <v>0</v>
      </c>
      <c r="AA36" s="62">
        <v>0</v>
      </c>
      <c r="AB36" s="62">
        <v>0</v>
      </c>
      <c r="AC36" s="62">
        <v>0</v>
      </c>
      <c r="AD36" s="62">
        <v>0</v>
      </c>
      <c r="AE36" s="62">
        <v>0</v>
      </c>
      <c r="AF36" s="62">
        <v>0</v>
      </c>
      <c r="AG36" s="62">
        <v>0</v>
      </c>
      <c r="AH36" s="62">
        <v>0</v>
      </c>
      <c r="AI36" s="62">
        <v>0</v>
      </c>
      <c r="AJ36" s="62">
        <v>0</v>
      </c>
      <c r="AK36" s="62">
        <v>0</v>
      </c>
      <c r="AL36" s="62">
        <v>0</v>
      </c>
      <c r="AM36" s="62">
        <v>0</v>
      </c>
      <c r="AN36" s="62">
        <v>0</v>
      </c>
      <c r="AO36" s="62">
        <v>0</v>
      </c>
      <c r="AP36" s="62">
        <v>0</v>
      </c>
      <c r="AQ36" s="62">
        <v>0</v>
      </c>
      <c r="AR36" s="62">
        <v>0</v>
      </c>
      <c r="AS36" s="62">
        <v>0</v>
      </c>
      <c r="AT36" s="62">
        <v>0</v>
      </c>
      <c r="AU36" s="62">
        <v>0</v>
      </c>
      <c r="AV36" s="62">
        <v>0</v>
      </c>
      <c r="AW36" s="62">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354</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352</v>
      </c>
    </row>
    <row r="14" spans="1:3" ht="90" x14ac:dyDescent="0.25">
      <c r="A14" s="178"/>
      <c r="B14" s="133" t="s">
        <v>214</v>
      </c>
      <c r="C14" s="136" t="s">
        <v>353</v>
      </c>
    </row>
    <row r="15" spans="1:3" ht="94.5" x14ac:dyDescent="0.25">
      <c r="A15" s="178"/>
      <c r="B15" s="133" t="s">
        <v>331</v>
      </c>
      <c r="C15" s="136" t="s">
        <v>355</v>
      </c>
    </row>
    <row r="16" spans="1:3" ht="90" x14ac:dyDescent="0.25">
      <c r="A16" s="178"/>
      <c r="B16" s="133" t="s">
        <v>332</v>
      </c>
      <c r="C16" s="136" t="s">
        <v>357</v>
      </c>
    </row>
    <row r="17" spans="1:3" ht="105" x14ac:dyDescent="0.25">
      <c r="A17" s="178"/>
      <c r="B17" s="133" t="s">
        <v>333</v>
      </c>
      <c r="C17" s="136" t="s">
        <v>358</v>
      </c>
    </row>
    <row r="18" spans="1:3" ht="90.75" thickBot="1" x14ac:dyDescent="0.3">
      <c r="A18" s="179"/>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South West - EHV Poles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21.47220332665319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48.202540264599811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80.642660007587949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142.28013927561767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-1.3915999999999999</v>
      </c>
      <c r="F13" s="62">
        <v>-1.4009</v>
      </c>
      <c r="G13" s="62">
        <v>-1.4059999999999999</v>
      </c>
      <c r="H13" s="62">
        <v>-1.4074</v>
      </c>
      <c r="I13" s="62">
        <v>-1.4069</v>
      </c>
      <c r="J13" s="62">
        <v>-1.401</v>
      </c>
      <c r="K13" s="62">
        <v>-1.3955</v>
      </c>
      <c r="L13" s="62">
        <v>-1.3845000000000001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-1.3915999999999999</v>
      </c>
      <c r="F18" s="59">
        <f t="shared" ref="F18:AW18" si="0">SUM(F13:F17)</f>
        <v>-1.4009</v>
      </c>
      <c r="G18" s="59">
        <f t="shared" si="0"/>
        <v>-1.4059999999999999</v>
      </c>
      <c r="H18" s="59">
        <f t="shared" si="0"/>
        <v>-1.4074</v>
      </c>
      <c r="I18" s="59">
        <f t="shared" si="0"/>
        <v>-1.4069</v>
      </c>
      <c r="J18" s="59">
        <f t="shared" si="0"/>
        <v>-1.401</v>
      </c>
      <c r="K18" s="59">
        <f t="shared" si="0"/>
        <v>-1.3955</v>
      </c>
      <c r="L18" s="59">
        <f t="shared" si="0"/>
        <v>-1.3845000000000001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62">
        <v>0</v>
      </c>
      <c r="F19" s="62">
        <v>0.10404153676344874</v>
      </c>
      <c r="G19" s="62">
        <v>0.20808307352689748</v>
      </c>
      <c r="H19" s="62">
        <v>0.31212461029034622</v>
      </c>
      <c r="I19" s="62">
        <v>0.41616614705379495</v>
      </c>
      <c r="J19" s="62">
        <v>0.52469912385809048</v>
      </c>
      <c r="K19" s="62">
        <v>0.633232100662386</v>
      </c>
      <c r="L19" s="62">
        <v>0.74176507746668163</v>
      </c>
      <c r="M19" s="62">
        <v>0.85029805427097715</v>
      </c>
      <c r="N19" s="62">
        <v>0.95883103107527312</v>
      </c>
      <c r="O19" s="62">
        <v>1.0673640078795688</v>
      </c>
      <c r="P19" s="62">
        <v>1.1758969846838643</v>
      </c>
      <c r="Q19" s="62">
        <v>1.2844299614881598</v>
      </c>
      <c r="R19" s="62">
        <v>1.3929629382924553</v>
      </c>
      <c r="S19" s="62">
        <v>1.5014959150967508</v>
      </c>
      <c r="T19" s="62">
        <v>1.6100288919010466</v>
      </c>
      <c r="U19" s="62">
        <v>1.7185618687053421</v>
      </c>
      <c r="V19" s="62">
        <v>1.8270948455096376</v>
      </c>
      <c r="W19" s="62">
        <v>1.9356278223139332</v>
      </c>
      <c r="X19" s="62">
        <v>2.0441607991182287</v>
      </c>
      <c r="Y19" s="62">
        <v>2.1526937759225242</v>
      </c>
      <c r="Z19" s="62">
        <v>2.2612267527268197</v>
      </c>
      <c r="AA19" s="62">
        <v>2.3697597295311152</v>
      </c>
      <c r="AB19" s="62">
        <v>2.4782927063354108</v>
      </c>
      <c r="AC19" s="62">
        <v>2.5868256831397063</v>
      </c>
      <c r="AD19" s="62">
        <v>2.6953586599440023</v>
      </c>
      <c r="AE19" s="62">
        <v>2.8038916367482978</v>
      </c>
      <c r="AF19" s="62">
        <v>2.9124246135525933</v>
      </c>
      <c r="AG19" s="62">
        <v>3.0209575903568888</v>
      </c>
      <c r="AH19" s="62">
        <v>3.1294905671611843</v>
      </c>
      <c r="AI19" s="62">
        <v>3.2380235439654799</v>
      </c>
      <c r="AJ19" s="62">
        <v>3.3465565207697754</v>
      </c>
      <c r="AK19" s="62">
        <v>3.4550894975740709</v>
      </c>
      <c r="AL19" s="62">
        <v>3.5636224743783664</v>
      </c>
      <c r="AM19" s="62">
        <v>3.672155451182662</v>
      </c>
      <c r="AN19" s="62">
        <v>3.7806884279869575</v>
      </c>
      <c r="AO19" s="62">
        <v>3.889221404791253</v>
      </c>
      <c r="AP19" s="62">
        <v>3.9977543815955485</v>
      </c>
      <c r="AQ19" s="62">
        <v>4.106287358399844</v>
      </c>
      <c r="AR19" s="62">
        <v>4.2148203352041396</v>
      </c>
      <c r="AS19" s="62">
        <v>4.3233533120084351</v>
      </c>
      <c r="AT19" s="62">
        <v>4.4318862888127306</v>
      </c>
      <c r="AU19" s="62">
        <v>4.5404192656170261</v>
      </c>
      <c r="AV19" s="62">
        <v>4.6489522424213217</v>
      </c>
      <c r="AW19" s="62">
        <v>4.7574852192256172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0.10404153676344874</v>
      </c>
      <c r="G25" s="67">
        <f t="shared" si="1"/>
        <v>0.20808307352689748</v>
      </c>
      <c r="H25" s="67">
        <f t="shared" si="1"/>
        <v>0.31212461029034622</v>
      </c>
      <c r="I25" s="67">
        <f t="shared" si="1"/>
        <v>0.41616614705379495</v>
      </c>
      <c r="J25" s="67">
        <f t="shared" si="1"/>
        <v>0.52469912385809048</v>
      </c>
      <c r="K25" s="67">
        <f t="shared" si="1"/>
        <v>0.633232100662386</v>
      </c>
      <c r="L25" s="67">
        <f t="shared" si="1"/>
        <v>0.74176507746668163</v>
      </c>
      <c r="M25" s="67">
        <f t="shared" si="1"/>
        <v>0.85029805427097715</v>
      </c>
      <c r="N25" s="67">
        <f t="shared" si="1"/>
        <v>0.95883103107527312</v>
      </c>
      <c r="O25" s="67">
        <f t="shared" si="1"/>
        <v>1.0673640078795688</v>
      </c>
      <c r="P25" s="67">
        <f t="shared" si="1"/>
        <v>1.1758969846838643</v>
      </c>
      <c r="Q25" s="67">
        <f t="shared" si="1"/>
        <v>1.2844299614881598</v>
      </c>
      <c r="R25" s="67">
        <f t="shared" si="1"/>
        <v>1.3929629382924553</v>
      </c>
      <c r="S25" s="67">
        <f t="shared" si="1"/>
        <v>1.5014959150967508</v>
      </c>
      <c r="T25" s="67">
        <f t="shared" si="1"/>
        <v>1.6100288919010466</v>
      </c>
      <c r="U25" s="67">
        <f t="shared" si="1"/>
        <v>1.7185618687053421</v>
      </c>
      <c r="V25" s="67">
        <f t="shared" si="1"/>
        <v>1.8270948455096376</v>
      </c>
      <c r="W25" s="67">
        <f t="shared" si="1"/>
        <v>1.9356278223139332</v>
      </c>
      <c r="X25" s="67">
        <f t="shared" si="1"/>
        <v>2.0441607991182287</v>
      </c>
      <c r="Y25" s="67">
        <f t="shared" si="1"/>
        <v>2.1526937759225242</v>
      </c>
      <c r="Z25" s="67">
        <f t="shared" si="1"/>
        <v>2.2612267527268197</v>
      </c>
      <c r="AA25" s="67">
        <f t="shared" si="1"/>
        <v>2.3697597295311152</v>
      </c>
      <c r="AB25" s="67">
        <f t="shared" si="1"/>
        <v>2.4782927063354108</v>
      </c>
      <c r="AC25" s="67">
        <f t="shared" si="1"/>
        <v>2.5868256831397063</v>
      </c>
      <c r="AD25" s="67">
        <f t="shared" si="1"/>
        <v>2.6953586599440023</v>
      </c>
      <c r="AE25" s="67">
        <f t="shared" si="1"/>
        <v>2.8038916367482978</v>
      </c>
      <c r="AF25" s="67">
        <f t="shared" si="1"/>
        <v>2.9124246135525933</v>
      </c>
      <c r="AG25" s="67">
        <f t="shared" si="1"/>
        <v>3.0209575903568888</v>
      </c>
      <c r="AH25" s="67">
        <f t="shared" si="1"/>
        <v>3.1294905671611843</v>
      </c>
      <c r="AI25" s="67">
        <f t="shared" si="1"/>
        <v>3.2380235439654799</v>
      </c>
      <c r="AJ25" s="67">
        <f t="shared" si="1"/>
        <v>3.3465565207697754</v>
      </c>
      <c r="AK25" s="67">
        <f t="shared" si="1"/>
        <v>3.4550894975740709</v>
      </c>
      <c r="AL25" s="67">
        <f t="shared" si="1"/>
        <v>3.5636224743783664</v>
      </c>
      <c r="AM25" s="67">
        <f t="shared" si="1"/>
        <v>3.672155451182662</v>
      </c>
      <c r="AN25" s="67">
        <f t="shared" si="1"/>
        <v>3.7806884279869575</v>
      </c>
      <c r="AO25" s="67">
        <f t="shared" si="1"/>
        <v>3.889221404791253</v>
      </c>
      <c r="AP25" s="67">
        <f t="shared" si="1"/>
        <v>3.9977543815955485</v>
      </c>
      <c r="AQ25" s="67">
        <f t="shared" si="1"/>
        <v>4.106287358399844</v>
      </c>
      <c r="AR25" s="67">
        <f t="shared" si="1"/>
        <v>4.2148203352041396</v>
      </c>
      <c r="AS25" s="67">
        <f t="shared" si="1"/>
        <v>4.3233533120084351</v>
      </c>
      <c r="AT25" s="67">
        <f t="shared" si="1"/>
        <v>4.4318862888127306</v>
      </c>
      <c r="AU25" s="67">
        <f t="shared" si="1"/>
        <v>4.5404192656170261</v>
      </c>
      <c r="AV25" s="67">
        <f t="shared" si="1"/>
        <v>4.6489522424213217</v>
      </c>
      <c r="AW25" s="67">
        <f t="shared" si="1"/>
        <v>4.7574852192256172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-1.3915999999999999</v>
      </c>
      <c r="F26" s="59">
        <f t="shared" ref="F26:BD26" si="2">F18+F25</f>
        <v>-1.2968584632365512</v>
      </c>
      <c r="G26" s="59">
        <f t="shared" si="2"/>
        <v>-1.1979169264731024</v>
      </c>
      <c r="H26" s="59">
        <f t="shared" si="2"/>
        <v>-1.0952753897096539</v>
      </c>
      <c r="I26" s="59">
        <f t="shared" si="2"/>
        <v>-0.99073385294620508</v>
      </c>
      <c r="J26" s="59">
        <f t="shared" si="2"/>
        <v>-0.87630087614190955</v>
      </c>
      <c r="K26" s="59">
        <f t="shared" si="2"/>
        <v>-0.76226789933761396</v>
      </c>
      <c r="L26" s="59">
        <f t="shared" si="2"/>
        <v>-0.64273492253331843</v>
      </c>
      <c r="M26" s="59">
        <f t="shared" si="2"/>
        <v>0.85029805427097715</v>
      </c>
      <c r="N26" s="59">
        <f t="shared" si="2"/>
        <v>0.95883103107527312</v>
      </c>
      <c r="O26" s="59">
        <f t="shared" si="2"/>
        <v>1.0673640078795688</v>
      </c>
      <c r="P26" s="59">
        <f t="shared" si="2"/>
        <v>1.1758969846838643</v>
      </c>
      <c r="Q26" s="59">
        <f t="shared" si="2"/>
        <v>1.2844299614881598</v>
      </c>
      <c r="R26" s="59">
        <f t="shared" si="2"/>
        <v>1.3929629382924553</v>
      </c>
      <c r="S26" s="59">
        <f t="shared" si="2"/>
        <v>1.5014959150967508</v>
      </c>
      <c r="T26" s="59">
        <f t="shared" si="2"/>
        <v>1.6100288919010466</v>
      </c>
      <c r="U26" s="59">
        <f t="shared" si="2"/>
        <v>1.7185618687053421</v>
      </c>
      <c r="V26" s="59">
        <f t="shared" si="2"/>
        <v>1.8270948455096376</v>
      </c>
      <c r="W26" s="59">
        <f t="shared" si="2"/>
        <v>1.9356278223139332</v>
      </c>
      <c r="X26" s="59">
        <f t="shared" si="2"/>
        <v>2.0441607991182287</v>
      </c>
      <c r="Y26" s="59">
        <f t="shared" si="2"/>
        <v>2.1526937759225242</v>
      </c>
      <c r="Z26" s="59">
        <f t="shared" si="2"/>
        <v>2.2612267527268197</v>
      </c>
      <c r="AA26" s="59">
        <f t="shared" si="2"/>
        <v>2.3697597295311152</v>
      </c>
      <c r="AB26" s="59">
        <f t="shared" si="2"/>
        <v>2.4782927063354108</v>
      </c>
      <c r="AC26" s="59">
        <f t="shared" si="2"/>
        <v>2.5868256831397063</v>
      </c>
      <c r="AD26" s="59">
        <f t="shared" si="2"/>
        <v>2.6953586599440023</v>
      </c>
      <c r="AE26" s="59">
        <f t="shared" si="2"/>
        <v>2.8038916367482978</v>
      </c>
      <c r="AF26" s="59">
        <f t="shared" si="2"/>
        <v>2.9124246135525933</v>
      </c>
      <c r="AG26" s="59">
        <f t="shared" si="2"/>
        <v>3.0209575903568888</v>
      </c>
      <c r="AH26" s="59">
        <f t="shared" si="2"/>
        <v>3.1294905671611843</v>
      </c>
      <c r="AI26" s="59">
        <f t="shared" si="2"/>
        <v>3.2380235439654799</v>
      </c>
      <c r="AJ26" s="59">
        <f t="shared" si="2"/>
        <v>3.3465565207697754</v>
      </c>
      <c r="AK26" s="59">
        <f t="shared" si="2"/>
        <v>3.4550894975740709</v>
      </c>
      <c r="AL26" s="59">
        <f t="shared" si="2"/>
        <v>3.5636224743783664</v>
      </c>
      <c r="AM26" s="59">
        <f t="shared" si="2"/>
        <v>3.672155451182662</v>
      </c>
      <c r="AN26" s="59">
        <f t="shared" si="2"/>
        <v>3.7806884279869575</v>
      </c>
      <c r="AO26" s="59">
        <f t="shared" si="2"/>
        <v>3.889221404791253</v>
      </c>
      <c r="AP26" s="59">
        <f t="shared" si="2"/>
        <v>3.9977543815955485</v>
      </c>
      <c r="AQ26" s="59">
        <f t="shared" si="2"/>
        <v>4.106287358399844</v>
      </c>
      <c r="AR26" s="59">
        <f t="shared" si="2"/>
        <v>4.2148203352041396</v>
      </c>
      <c r="AS26" s="59">
        <f t="shared" si="2"/>
        <v>4.3233533120084351</v>
      </c>
      <c r="AT26" s="59">
        <f t="shared" si="2"/>
        <v>4.4318862888127306</v>
      </c>
      <c r="AU26" s="59">
        <f t="shared" si="2"/>
        <v>4.5404192656170261</v>
      </c>
      <c r="AV26" s="59">
        <f t="shared" si="2"/>
        <v>4.6489522424213217</v>
      </c>
      <c r="AW26" s="59">
        <f t="shared" si="2"/>
        <v>4.7574852192256172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-1.11328</v>
      </c>
      <c r="F28" s="34">
        <f t="shared" ref="F28:AW28" si="4">F26*F27</f>
        <v>-1.037486770589241</v>
      </c>
      <c r="G28" s="34">
        <f t="shared" si="4"/>
        <v>-0.95833354117848202</v>
      </c>
      <c r="H28" s="34">
        <f t="shared" si="4"/>
        <v>-0.87622031176772319</v>
      </c>
      <c r="I28" s="34">
        <f t="shared" si="4"/>
        <v>-0.79258708235696407</v>
      </c>
      <c r="J28" s="34">
        <f t="shared" si="4"/>
        <v>-0.70104070091352766</v>
      </c>
      <c r="K28" s="34">
        <f t="shared" si="4"/>
        <v>-0.60981431947009124</v>
      </c>
      <c r="L28" s="34">
        <f t="shared" si="4"/>
        <v>-0.51418793802665475</v>
      </c>
      <c r="M28" s="34">
        <f t="shared" si="4"/>
        <v>0.68023844341678175</v>
      </c>
      <c r="N28" s="34">
        <f t="shared" si="4"/>
        <v>0.76706482486021854</v>
      </c>
      <c r="O28" s="34">
        <f t="shared" si="4"/>
        <v>0.853891206303655</v>
      </c>
      <c r="P28" s="34">
        <f t="shared" si="4"/>
        <v>0.94071758774709147</v>
      </c>
      <c r="Q28" s="34">
        <f t="shared" si="4"/>
        <v>1.0275439691905279</v>
      </c>
      <c r="R28" s="34">
        <f t="shared" si="4"/>
        <v>1.1143703506339644</v>
      </c>
      <c r="S28" s="34">
        <f t="shared" si="4"/>
        <v>1.2011967320774009</v>
      </c>
      <c r="T28" s="34">
        <f t="shared" si="4"/>
        <v>1.2880231135208373</v>
      </c>
      <c r="U28" s="34">
        <f t="shared" si="4"/>
        <v>1.3748494949642738</v>
      </c>
      <c r="V28" s="34">
        <f t="shared" si="4"/>
        <v>1.4616758764077102</v>
      </c>
      <c r="W28" s="34">
        <f t="shared" si="4"/>
        <v>1.5485022578511467</v>
      </c>
      <c r="X28" s="34">
        <f t="shared" si="4"/>
        <v>1.6353286392945829</v>
      </c>
      <c r="Y28" s="34">
        <f t="shared" si="4"/>
        <v>1.7221550207380194</v>
      </c>
      <c r="Z28" s="34">
        <f t="shared" si="4"/>
        <v>1.8089814021814559</v>
      </c>
      <c r="AA28" s="34">
        <f t="shared" si="4"/>
        <v>1.8958077836248923</v>
      </c>
      <c r="AB28" s="34">
        <f t="shared" si="4"/>
        <v>1.9826341650683288</v>
      </c>
      <c r="AC28" s="34">
        <f t="shared" si="4"/>
        <v>2.069460546511765</v>
      </c>
      <c r="AD28" s="34">
        <f t="shared" si="4"/>
        <v>2.1562869279552017</v>
      </c>
      <c r="AE28" s="34">
        <f t="shared" si="4"/>
        <v>2.2431133093986384</v>
      </c>
      <c r="AF28" s="34">
        <f t="shared" si="4"/>
        <v>2.3299396908420746</v>
      </c>
      <c r="AG28" s="34">
        <f t="shared" si="4"/>
        <v>2.4167660722855113</v>
      </c>
      <c r="AH28" s="34">
        <f t="shared" si="4"/>
        <v>2.5035924537289476</v>
      </c>
      <c r="AI28" s="34">
        <f t="shared" si="4"/>
        <v>2.5904188351723842</v>
      </c>
      <c r="AJ28" s="34">
        <f t="shared" si="4"/>
        <v>2.6772452166158205</v>
      </c>
      <c r="AK28" s="34">
        <f t="shared" si="4"/>
        <v>2.7640715980592567</v>
      </c>
      <c r="AL28" s="34">
        <f t="shared" si="4"/>
        <v>2.8508979795026934</v>
      </c>
      <c r="AM28" s="34">
        <f t="shared" si="4"/>
        <v>2.9377243609461297</v>
      </c>
      <c r="AN28" s="34">
        <f t="shared" si="4"/>
        <v>3.0245507423895663</v>
      </c>
      <c r="AO28" s="34">
        <f t="shared" si="4"/>
        <v>3.1113771238330026</v>
      </c>
      <c r="AP28" s="34">
        <f t="shared" si="4"/>
        <v>3.1982035052764388</v>
      </c>
      <c r="AQ28" s="34">
        <f t="shared" si="4"/>
        <v>3.2850298867198755</v>
      </c>
      <c r="AR28" s="34">
        <f t="shared" si="4"/>
        <v>3.3718562681633117</v>
      </c>
      <c r="AS28" s="34">
        <f t="shared" si="4"/>
        <v>3.4586826496067484</v>
      </c>
      <c r="AT28" s="34">
        <f t="shared" si="4"/>
        <v>3.5455090310501847</v>
      </c>
      <c r="AU28" s="34">
        <f t="shared" si="4"/>
        <v>3.6323354124936209</v>
      </c>
      <c r="AV28" s="34">
        <f t="shared" si="4"/>
        <v>3.7191617939370576</v>
      </c>
      <c r="AW28" s="34">
        <f t="shared" si="4"/>
        <v>3.8059881753804938</v>
      </c>
      <c r="AX28" s="34"/>
      <c r="AY28" s="34"/>
      <c r="AZ28" s="34"/>
      <c r="BA28" s="34"/>
      <c r="BB28" s="34"/>
      <c r="BC28" s="34"/>
      <c r="BD28" s="34"/>
    </row>
    <row r="29" spans="1:56" x14ac:dyDescent="0.3">
      <c r="A29" s="115"/>
      <c r="B29" s="9" t="s">
        <v>92</v>
      </c>
      <c r="C29" s="11" t="s">
        <v>44</v>
      </c>
      <c r="D29" s="9" t="s">
        <v>40</v>
      </c>
      <c r="E29" s="34">
        <f>E26-E28</f>
        <v>-0.2783199999999999</v>
      </c>
      <c r="F29" s="34">
        <f t="shared" ref="F29:AW29" si="5">F26-F28</f>
        <v>-0.25937169264731019</v>
      </c>
      <c r="G29" s="34">
        <f t="shared" si="5"/>
        <v>-0.23958338529462042</v>
      </c>
      <c r="H29" s="34">
        <f t="shared" si="5"/>
        <v>-0.21905507794193069</v>
      </c>
      <c r="I29" s="34">
        <f t="shared" si="5"/>
        <v>-0.19814677058924102</v>
      </c>
      <c r="J29" s="34">
        <f t="shared" si="5"/>
        <v>-0.17526017522838189</v>
      </c>
      <c r="K29" s="34">
        <f t="shared" si="5"/>
        <v>-0.15245357986752273</v>
      </c>
      <c r="L29" s="34">
        <f t="shared" si="5"/>
        <v>-0.12854698450666369</v>
      </c>
      <c r="M29" s="34">
        <f t="shared" si="5"/>
        <v>0.17005961085419541</v>
      </c>
      <c r="N29" s="34">
        <f t="shared" si="5"/>
        <v>0.19176620621505458</v>
      </c>
      <c r="O29" s="34">
        <f t="shared" si="5"/>
        <v>0.21347280157591375</v>
      </c>
      <c r="P29" s="34">
        <f t="shared" si="5"/>
        <v>0.23517939693677281</v>
      </c>
      <c r="Q29" s="34">
        <f t="shared" si="5"/>
        <v>0.25688599229763187</v>
      </c>
      <c r="R29" s="34">
        <f t="shared" si="5"/>
        <v>0.27859258765849093</v>
      </c>
      <c r="S29" s="34">
        <f t="shared" si="5"/>
        <v>0.30029918301934999</v>
      </c>
      <c r="T29" s="34">
        <f t="shared" si="5"/>
        <v>0.32200577838020927</v>
      </c>
      <c r="U29" s="34">
        <f t="shared" si="5"/>
        <v>0.34371237374106833</v>
      </c>
      <c r="V29" s="34">
        <f t="shared" si="5"/>
        <v>0.36541896910192739</v>
      </c>
      <c r="W29" s="34">
        <f t="shared" si="5"/>
        <v>0.38712556446278645</v>
      </c>
      <c r="X29" s="34">
        <f t="shared" si="5"/>
        <v>0.40883215982364574</v>
      </c>
      <c r="Y29" s="34">
        <f t="shared" si="5"/>
        <v>0.4305387551845048</v>
      </c>
      <c r="Z29" s="34">
        <f t="shared" si="5"/>
        <v>0.45224535054536386</v>
      </c>
      <c r="AA29" s="34">
        <f t="shared" si="5"/>
        <v>0.47395194590622292</v>
      </c>
      <c r="AB29" s="34">
        <f t="shared" si="5"/>
        <v>0.49565854126708198</v>
      </c>
      <c r="AC29" s="34">
        <f t="shared" si="5"/>
        <v>0.51736513662794126</v>
      </c>
      <c r="AD29" s="34">
        <f t="shared" si="5"/>
        <v>0.53907173198880054</v>
      </c>
      <c r="AE29" s="34">
        <f t="shared" si="5"/>
        <v>0.56077832734965938</v>
      </c>
      <c r="AF29" s="34">
        <f t="shared" si="5"/>
        <v>0.58248492271051866</v>
      </c>
      <c r="AG29" s="34">
        <f t="shared" si="5"/>
        <v>0.6041915180713775</v>
      </c>
      <c r="AH29" s="34">
        <f t="shared" si="5"/>
        <v>0.62589811343223678</v>
      </c>
      <c r="AI29" s="34">
        <f t="shared" si="5"/>
        <v>0.64760470879309562</v>
      </c>
      <c r="AJ29" s="34">
        <f t="shared" si="5"/>
        <v>0.6693113041539549</v>
      </c>
      <c r="AK29" s="34">
        <f t="shared" si="5"/>
        <v>0.69101789951481418</v>
      </c>
      <c r="AL29" s="34">
        <f t="shared" si="5"/>
        <v>0.71272449487567302</v>
      </c>
      <c r="AM29" s="34">
        <f t="shared" si="5"/>
        <v>0.7344310902365323</v>
      </c>
      <c r="AN29" s="34">
        <f t="shared" si="5"/>
        <v>0.75613768559739114</v>
      </c>
      <c r="AO29" s="34">
        <f t="shared" si="5"/>
        <v>0.77784428095825042</v>
      </c>
      <c r="AP29" s="34">
        <f t="shared" si="5"/>
        <v>0.7995508763191097</v>
      </c>
      <c r="AQ29" s="34">
        <f t="shared" si="5"/>
        <v>0.82125747167996854</v>
      </c>
      <c r="AR29" s="34">
        <f t="shared" si="5"/>
        <v>0.84296406704082782</v>
      </c>
      <c r="AS29" s="34">
        <f t="shared" si="5"/>
        <v>0.86467066240168666</v>
      </c>
      <c r="AT29" s="34">
        <f t="shared" si="5"/>
        <v>0.88637725776254594</v>
      </c>
      <c r="AU29" s="34">
        <f t="shared" si="5"/>
        <v>0.90808385312340523</v>
      </c>
      <c r="AV29" s="34">
        <f t="shared" si="5"/>
        <v>0.92979044848426406</v>
      </c>
      <c r="AW29" s="34">
        <f t="shared" si="5"/>
        <v>0.95149704384512335</v>
      </c>
      <c r="AX29" s="34"/>
      <c r="AY29" s="34"/>
      <c r="AZ29" s="34"/>
      <c r="BA29" s="34"/>
      <c r="BB29" s="34"/>
      <c r="BC29" s="34"/>
      <c r="BD29" s="34"/>
    </row>
    <row r="30" spans="1:56" ht="16.5" hidden="1" customHeight="1" outlineLevel="1" x14ac:dyDescent="0.35">
      <c r="A30" s="115"/>
      <c r="B30" s="9" t="s">
        <v>1</v>
      </c>
      <c r="C30" s="11" t="s">
        <v>53</v>
      </c>
      <c r="D30" s="9" t="s">
        <v>40</v>
      </c>
      <c r="F30" s="34">
        <f>$E$28/'Fixed data'!$C$7</f>
        <v>-2.4739555555555556E-2</v>
      </c>
      <c r="G30" s="34">
        <f>$E$28/'Fixed data'!$C$7</f>
        <v>-2.4739555555555556E-2</v>
      </c>
      <c r="H30" s="34">
        <f>$E$28/'Fixed data'!$C$7</f>
        <v>-2.4739555555555556E-2</v>
      </c>
      <c r="I30" s="34">
        <f>$E$28/'Fixed data'!$C$7</f>
        <v>-2.4739555555555556E-2</v>
      </c>
      <c r="J30" s="34">
        <f>$E$28/'Fixed data'!$C$7</f>
        <v>-2.4739555555555556E-2</v>
      </c>
      <c r="K30" s="34">
        <f>$E$28/'Fixed data'!$C$7</f>
        <v>-2.4739555555555556E-2</v>
      </c>
      <c r="L30" s="34">
        <f>$E$28/'Fixed data'!$C$7</f>
        <v>-2.4739555555555556E-2</v>
      </c>
      <c r="M30" s="34">
        <f>$E$28/'Fixed data'!$C$7</f>
        <v>-2.4739555555555556E-2</v>
      </c>
      <c r="N30" s="34">
        <f>$E$28/'Fixed data'!$C$7</f>
        <v>-2.4739555555555556E-2</v>
      </c>
      <c r="O30" s="34">
        <f>$E$28/'Fixed data'!$C$7</f>
        <v>-2.4739555555555556E-2</v>
      </c>
      <c r="P30" s="34">
        <f>$E$28/'Fixed data'!$C$7</f>
        <v>-2.4739555555555556E-2</v>
      </c>
      <c r="Q30" s="34">
        <f>$E$28/'Fixed data'!$C$7</f>
        <v>-2.4739555555555556E-2</v>
      </c>
      <c r="R30" s="34">
        <f>$E$28/'Fixed data'!$C$7</f>
        <v>-2.4739555555555556E-2</v>
      </c>
      <c r="S30" s="34">
        <f>$E$28/'Fixed data'!$C$7</f>
        <v>-2.4739555555555556E-2</v>
      </c>
      <c r="T30" s="34">
        <f>$E$28/'Fixed data'!$C$7</f>
        <v>-2.4739555555555556E-2</v>
      </c>
      <c r="U30" s="34">
        <f>$E$28/'Fixed data'!$C$7</f>
        <v>-2.4739555555555556E-2</v>
      </c>
      <c r="V30" s="34">
        <f>$E$28/'Fixed data'!$C$7</f>
        <v>-2.4739555555555556E-2</v>
      </c>
      <c r="W30" s="34">
        <f>$E$28/'Fixed data'!$C$7</f>
        <v>-2.4739555555555556E-2</v>
      </c>
      <c r="X30" s="34">
        <f>$E$28/'Fixed data'!$C$7</f>
        <v>-2.4739555555555556E-2</v>
      </c>
      <c r="Y30" s="34">
        <f>$E$28/'Fixed data'!$C$7</f>
        <v>-2.4739555555555556E-2</v>
      </c>
      <c r="Z30" s="34">
        <f>$E$28/'Fixed data'!$C$7</f>
        <v>-2.4739555555555556E-2</v>
      </c>
      <c r="AA30" s="34">
        <f>$E$28/'Fixed data'!$C$7</f>
        <v>-2.4739555555555556E-2</v>
      </c>
      <c r="AB30" s="34">
        <f>$E$28/'Fixed data'!$C$7</f>
        <v>-2.4739555555555556E-2</v>
      </c>
      <c r="AC30" s="34">
        <f>$E$28/'Fixed data'!$C$7</f>
        <v>-2.4739555555555556E-2</v>
      </c>
      <c r="AD30" s="34">
        <f>$E$28/'Fixed data'!$C$7</f>
        <v>-2.4739555555555556E-2</v>
      </c>
      <c r="AE30" s="34">
        <f>$E$28/'Fixed data'!$C$7</f>
        <v>-2.4739555555555556E-2</v>
      </c>
      <c r="AF30" s="34">
        <f>$E$28/'Fixed data'!$C$7</f>
        <v>-2.4739555555555556E-2</v>
      </c>
      <c r="AG30" s="34">
        <f>$E$28/'Fixed data'!$C$7</f>
        <v>-2.4739555555555556E-2</v>
      </c>
      <c r="AH30" s="34">
        <f>$E$28/'Fixed data'!$C$7</f>
        <v>-2.4739555555555556E-2</v>
      </c>
      <c r="AI30" s="34">
        <f>$E$28/'Fixed data'!$C$7</f>
        <v>-2.4739555555555556E-2</v>
      </c>
      <c r="AJ30" s="34">
        <f>$E$28/'Fixed data'!$C$7</f>
        <v>-2.4739555555555556E-2</v>
      </c>
      <c r="AK30" s="34">
        <f>$E$28/'Fixed data'!$C$7</f>
        <v>-2.4739555555555556E-2</v>
      </c>
      <c r="AL30" s="34">
        <f>$E$28/'Fixed data'!$C$7</f>
        <v>-2.4739555555555556E-2</v>
      </c>
      <c r="AM30" s="34">
        <f>$E$28/'Fixed data'!$C$7</f>
        <v>-2.4739555555555556E-2</v>
      </c>
      <c r="AN30" s="34">
        <f>$E$28/'Fixed data'!$C$7</f>
        <v>-2.4739555555555556E-2</v>
      </c>
      <c r="AO30" s="34">
        <f>$E$28/'Fixed data'!$C$7</f>
        <v>-2.4739555555555556E-2</v>
      </c>
      <c r="AP30" s="34">
        <f>$E$28/'Fixed data'!$C$7</f>
        <v>-2.4739555555555556E-2</v>
      </c>
      <c r="AQ30" s="34">
        <f>$E$28/'Fixed data'!$C$7</f>
        <v>-2.4739555555555556E-2</v>
      </c>
      <c r="AR30" s="34">
        <f>$E$28/'Fixed data'!$C$7</f>
        <v>-2.4739555555555556E-2</v>
      </c>
      <c r="AS30" s="34">
        <f>$E$28/'Fixed data'!$C$7</f>
        <v>-2.4739555555555556E-2</v>
      </c>
      <c r="AT30" s="34">
        <f>$E$28/'Fixed data'!$C$7</f>
        <v>-2.4739555555555556E-2</v>
      </c>
      <c r="AU30" s="34">
        <f>$E$28/'Fixed data'!$C$7</f>
        <v>-2.4739555555555556E-2</v>
      </c>
      <c r="AV30" s="34">
        <f>$E$28/'Fixed data'!$C$7</f>
        <v>-2.4739555555555556E-2</v>
      </c>
      <c r="AW30" s="34">
        <f>$E$28/'Fixed data'!$C$7</f>
        <v>-2.4739555555555556E-2</v>
      </c>
      <c r="AX30" s="34">
        <f>$E$28/'Fixed data'!$C$7</f>
        <v>-2.4739555555555556E-2</v>
      </c>
      <c r="AY30" s="34"/>
      <c r="AZ30" s="34"/>
      <c r="BA30" s="34"/>
      <c r="BB30" s="34"/>
      <c r="BC30" s="34"/>
      <c r="BD30" s="34"/>
    </row>
    <row r="31" spans="1:56" ht="16.5" hidden="1" customHeight="1" outlineLevel="1" x14ac:dyDescent="0.35">
      <c r="A31" s="115"/>
      <c r="B31" s="9" t="s">
        <v>2</v>
      </c>
      <c r="C31" s="11" t="s">
        <v>54</v>
      </c>
      <c r="D31" s="9" t="s">
        <v>40</v>
      </c>
      <c r="F31" s="34"/>
      <c r="G31" s="34">
        <f>$F$28/'Fixed data'!$C$7</f>
        <v>-2.3055261568649801E-2</v>
      </c>
      <c r="H31" s="34">
        <f>$F$28/'Fixed data'!$C$7</f>
        <v>-2.3055261568649801E-2</v>
      </c>
      <c r="I31" s="34">
        <f>$F$28/'Fixed data'!$C$7</f>
        <v>-2.3055261568649801E-2</v>
      </c>
      <c r="J31" s="34">
        <f>$F$28/'Fixed data'!$C$7</f>
        <v>-2.3055261568649801E-2</v>
      </c>
      <c r="K31" s="34">
        <f>$F$28/'Fixed data'!$C$7</f>
        <v>-2.3055261568649801E-2</v>
      </c>
      <c r="L31" s="34">
        <f>$F$28/'Fixed data'!$C$7</f>
        <v>-2.3055261568649801E-2</v>
      </c>
      <c r="M31" s="34">
        <f>$F$28/'Fixed data'!$C$7</f>
        <v>-2.3055261568649801E-2</v>
      </c>
      <c r="N31" s="34">
        <f>$F$28/'Fixed data'!$C$7</f>
        <v>-2.3055261568649801E-2</v>
      </c>
      <c r="O31" s="34">
        <f>$F$28/'Fixed data'!$C$7</f>
        <v>-2.3055261568649801E-2</v>
      </c>
      <c r="P31" s="34">
        <f>$F$28/'Fixed data'!$C$7</f>
        <v>-2.3055261568649801E-2</v>
      </c>
      <c r="Q31" s="34">
        <f>$F$28/'Fixed data'!$C$7</f>
        <v>-2.3055261568649801E-2</v>
      </c>
      <c r="R31" s="34">
        <f>$F$28/'Fixed data'!$C$7</f>
        <v>-2.3055261568649801E-2</v>
      </c>
      <c r="S31" s="34">
        <f>$F$28/'Fixed data'!$C$7</f>
        <v>-2.3055261568649801E-2</v>
      </c>
      <c r="T31" s="34">
        <f>$F$28/'Fixed data'!$C$7</f>
        <v>-2.3055261568649801E-2</v>
      </c>
      <c r="U31" s="34">
        <f>$F$28/'Fixed data'!$C$7</f>
        <v>-2.3055261568649801E-2</v>
      </c>
      <c r="V31" s="34">
        <f>$F$28/'Fixed data'!$C$7</f>
        <v>-2.3055261568649801E-2</v>
      </c>
      <c r="W31" s="34">
        <f>$F$28/'Fixed data'!$C$7</f>
        <v>-2.3055261568649801E-2</v>
      </c>
      <c r="X31" s="34">
        <f>$F$28/'Fixed data'!$C$7</f>
        <v>-2.3055261568649801E-2</v>
      </c>
      <c r="Y31" s="34">
        <f>$F$28/'Fixed data'!$C$7</f>
        <v>-2.3055261568649801E-2</v>
      </c>
      <c r="Z31" s="34">
        <f>$F$28/'Fixed data'!$C$7</f>
        <v>-2.3055261568649801E-2</v>
      </c>
      <c r="AA31" s="34">
        <f>$F$28/'Fixed data'!$C$7</f>
        <v>-2.3055261568649801E-2</v>
      </c>
      <c r="AB31" s="34">
        <f>$F$28/'Fixed data'!$C$7</f>
        <v>-2.3055261568649801E-2</v>
      </c>
      <c r="AC31" s="34">
        <f>$F$28/'Fixed data'!$C$7</f>
        <v>-2.3055261568649801E-2</v>
      </c>
      <c r="AD31" s="34">
        <f>$F$28/'Fixed data'!$C$7</f>
        <v>-2.3055261568649801E-2</v>
      </c>
      <c r="AE31" s="34">
        <f>$F$28/'Fixed data'!$C$7</f>
        <v>-2.3055261568649801E-2</v>
      </c>
      <c r="AF31" s="34">
        <f>$F$28/'Fixed data'!$C$7</f>
        <v>-2.3055261568649801E-2</v>
      </c>
      <c r="AG31" s="34">
        <f>$F$28/'Fixed data'!$C$7</f>
        <v>-2.3055261568649801E-2</v>
      </c>
      <c r="AH31" s="34">
        <f>$F$28/'Fixed data'!$C$7</f>
        <v>-2.3055261568649801E-2</v>
      </c>
      <c r="AI31" s="34">
        <f>$F$28/'Fixed data'!$C$7</f>
        <v>-2.3055261568649801E-2</v>
      </c>
      <c r="AJ31" s="34">
        <f>$F$28/'Fixed data'!$C$7</f>
        <v>-2.3055261568649801E-2</v>
      </c>
      <c r="AK31" s="34">
        <f>$F$28/'Fixed data'!$C$7</f>
        <v>-2.3055261568649801E-2</v>
      </c>
      <c r="AL31" s="34">
        <f>$F$28/'Fixed data'!$C$7</f>
        <v>-2.3055261568649801E-2</v>
      </c>
      <c r="AM31" s="34">
        <f>$F$28/'Fixed data'!$C$7</f>
        <v>-2.3055261568649801E-2</v>
      </c>
      <c r="AN31" s="34">
        <f>$F$28/'Fixed data'!$C$7</f>
        <v>-2.3055261568649801E-2</v>
      </c>
      <c r="AO31" s="34">
        <f>$F$28/'Fixed data'!$C$7</f>
        <v>-2.3055261568649801E-2</v>
      </c>
      <c r="AP31" s="34">
        <f>$F$28/'Fixed data'!$C$7</f>
        <v>-2.3055261568649801E-2</v>
      </c>
      <c r="AQ31" s="34">
        <f>$F$28/'Fixed data'!$C$7</f>
        <v>-2.3055261568649801E-2</v>
      </c>
      <c r="AR31" s="34">
        <f>$F$28/'Fixed data'!$C$7</f>
        <v>-2.3055261568649801E-2</v>
      </c>
      <c r="AS31" s="34">
        <f>$F$28/'Fixed data'!$C$7</f>
        <v>-2.3055261568649801E-2</v>
      </c>
      <c r="AT31" s="34">
        <f>$F$28/'Fixed data'!$C$7</f>
        <v>-2.3055261568649801E-2</v>
      </c>
      <c r="AU31" s="34">
        <f>$F$28/'Fixed data'!$C$7</f>
        <v>-2.3055261568649801E-2</v>
      </c>
      <c r="AV31" s="34">
        <f>$F$28/'Fixed data'!$C$7</f>
        <v>-2.3055261568649801E-2</v>
      </c>
      <c r="AW31" s="34">
        <f>$F$28/'Fixed data'!$C$7</f>
        <v>-2.3055261568649801E-2</v>
      </c>
      <c r="AX31" s="34">
        <f>$F$28/'Fixed data'!$C$7</f>
        <v>-2.3055261568649801E-2</v>
      </c>
      <c r="AY31" s="34">
        <f>$F$28/'Fixed data'!$C$7</f>
        <v>-2.3055261568649801E-2</v>
      </c>
      <c r="AZ31" s="34"/>
      <c r="BA31" s="34"/>
      <c r="BB31" s="34"/>
      <c r="BC31" s="34"/>
      <c r="BD31" s="34"/>
    </row>
    <row r="32" spans="1:56" ht="16.5" hidden="1" customHeight="1" outlineLevel="1" x14ac:dyDescent="0.35">
      <c r="A32" s="115"/>
      <c r="B32" s="9" t="s">
        <v>3</v>
      </c>
      <c r="C32" s="11" t="s">
        <v>55</v>
      </c>
      <c r="D32" s="9" t="s">
        <v>40</v>
      </c>
      <c r="F32" s="34"/>
      <c r="G32" s="34"/>
      <c r="H32" s="34">
        <f>$G$28/'Fixed data'!$C$7</f>
        <v>-2.1296300915077379E-2</v>
      </c>
      <c r="I32" s="34">
        <f>$G$28/'Fixed data'!$C$7</f>
        <v>-2.1296300915077379E-2</v>
      </c>
      <c r="J32" s="34">
        <f>$G$28/'Fixed data'!$C$7</f>
        <v>-2.1296300915077379E-2</v>
      </c>
      <c r="K32" s="34">
        <f>$G$28/'Fixed data'!$C$7</f>
        <v>-2.1296300915077379E-2</v>
      </c>
      <c r="L32" s="34">
        <f>$G$28/'Fixed data'!$C$7</f>
        <v>-2.1296300915077379E-2</v>
      </c>
      <c r="M32" s="34">
        <f>$G$28/'Fixed data'!$C$7</f>
        <v>-2.1296300915077379E-2</v>
      </c>
      <c r="N32" s="34">
        <f>$G$28/'Fixed data'!$C$7</f>
        <v>-2.1296300915077379E-2</v>
      </c>
      <c r="O32" s="34">
        <f>$G$28/'Fixed data'!$C$7</f>
        <v>-2.1296300915077379E-2</v>
      </c>
      <c r="P32" s="34">
        <f>$G$28/'Fixed data'!$C$7</f>
        <v>-2.1296300915077379E-2</v>
      </c>
      <c r="Q32" s="34">
        <f>$G$28/'Fixed data'!$C$7</f>
        <v>-2.1296300915077379E-2</v>
      </c>
      <c r="R32" s="34">
        <f>$G$28/'Fixed data'!$C$7</f>
        <v>-2.1296300915077379E-2</v>
      </c>
      <c r="S32" s="34">
        <f>$G$28/'Fixed data'!$C$7</f>
        <v>-2.1296300915077379E-2</v>
      </c>
      <c r="T32" s="34">
        <f>$G$28/'Fixed data'!$C$7</f>
        <v>-2.1296300915077379E-2</v>
      </c>
      <c r="U32" s="34">
        <f>$G$28/'Fixed data'!$C$7</f>
        <v>-2.1296300915077379E-2</v>
      </c>
      <c r="V32" s="34">
        <f>$G$28/'Fixed data'!$C$7</f>
        <v>-2.1296300915077379E-2</v>
      </c>
      <c r="W32" s="34">
        <f>$G$28/'Fixed data'!$C$7</f>
        <v>-2.1296300915077379E-2</v>
      </c>
      <c r="X32" s="34">
        <f>$G$28/'Fixed data'!$C$7</f>
        <v>-2.1296300915077379E-2</v>
      </c>
      <c r="Y32" s="34">
        <f>$G$28/'Fixed data'!$C$7</f>
        <v>-2.1296300915077379E-2</v>
      </c>
      <c r="Z32" s="34">
        <f>$G$28/'Fixed data'!$C$7</f>
        <v>-2.1296300915077379E-2</v>
      </c>
      <c r="AA32" s="34">
        <f>$G$28/'Fixed data'!$C$7</f>
        <v>-2.1296300915077379E-2</v>
      </c>
      <c r="AB32" s="34">
        <f>$G$28/'Fixed data'!$C$7</f>
        <v>-2.1296300915077379E-2</v>
      </c>
      <c r="AC32" s="34">
        <f>$G$28/'Fixed data'!$C$7</f>
        <v>-2.1296300915077379E-2</v>
      </c>
      <c r="AD32" s="34">
        <f>$G$28/'Fixed data'!$C$7</f>
        <v>-2.1296300915077379E-2</v>
      </c>
      <c r="AE32" s="34">
        <f>$G$28/'Fixed data'!$C$7</f>
        <v>-2.1296300915077379E-2</v>
      </c>
      <c r="AF32" s="34">
        <f>$G$28/'Fixed data'!$C$7</f>
        <v>-2.1296300915077379E-2</v>
      </c>
      <c r="AG32" s="34">
        <f>$G$28/'Fixed data'!$C$7</f>
        <v>-2.1296300915077379E-2</v>
      </c>
      <c r="AH32" s="34">
        <f>$G$28/'Fixed data'!$C$7</f>
        <v>-2.1296300915077379E-2</v>
      </c>
      <c r="AI32" s="34">
        <f>$G$28/'Fixed data'!$C$7</f>
        <v>-2.1296300915077379E-2</v>
      </c>
      <c r="AJ32" s="34">
        <f>$G$28/'Fixed data'!$C$7</f>
        <v>-2.1296300915077379E-2</v>
      </c>
      <c r="AK32" s="34">
        <f>$G$28/'Fixed data'!$C$7</f>
        <v>-2.1296300915077379E-2</v>
      </c>
      <c r="AL32" s="34">
        <f>$G$28/'Fixed data'!$C$7</f>
        <v>-2.1296300915077379E-2</v>
      </c>
      <c r="AM32" s="34">
        <f>$G$28/'Fixed data'!$C$7</f>
        <v>-2.1296300915077379E-2</v>
      </c>
      <c r="AN32" s="34">
        <f>$G$28/'Fixed data'!$C$7</f>
        <v>-2.1296300915077379E-2</v>
      </c>
      <c r="AO32" s="34">
        <f>$G$28/'Fixed data'!$C$7</f>
        <v>-2.1296300915077379E-2</v>
      </c>
      <c r="AP32" s="34">
        <f>$G$28/'Fixed data'!$C$7</f>
        <v>-2.1296300915077379E-2</v>
      </c>
      <c r="AQ32" s="34">
        <f>$G$28/'Fixed data'!$C$7</f>
        <v>-2.1296300915077379E-2</v>
      </c>
      <c r="AR32" s="34">
        <f>$G$28/'Fixed data'!$C$7</f>
        <v>-2.1296300915077379E-2</v>
      </c>
      <c r="AS32" s="34">
        <f>$G$28/'Fixed data'!$C$7</f>
        <v>-2.1296300915077379E-2</v>
      </c>
      <c r="AT32" s="34">
        <f>$G$28/'Fixed data'!$C$7</f>
        <v>-2.1296300915077379E-2</v>
      </c>
      <c r="AU32" s="34">
        <f>$G$28/'Fixed data'!$C$7</f>
        <v>-2.1296300915077379E-2</v>
      </c>
      <c r="AV32" s="34">
        <f>$G$28/'Fixed data'!$C$7</f>
        <v>-2.1296300915077379E-2</v>
      </c>
      <c r="AW32" s="34">
        <f>$G$28/'Fixed data'!$C$7</f>
        <v>-2.1296300915077379E-2</v>
      </c>
      <c r="AX32" s="34">
        <f>$G$28/'Fixed data'!$C$7</f>
        <v>-2.1296300915077379E-2</v>
      </c>
      <c r="AY32" s="34">
        <f>$G$28/'Fixed data'!$C$7</f>
        <v>-2.1296300915077379E-2</v>
      </c>
      <c r="AZ32" s="34">
        <f>$G$28/'Fixed data'!$C$7</f>
        <v>-2.1296300915077379E-2</v>
      </c>
      <c r="BA32" s="34"/>
      <c r="BB32" s="34"/>
      <c r="BC32" s="34"/>
      <c r="BD32" s="34"/>
    </row>
    <row r="33" spans="1:57" ht="16.5" hidden="1" customHeight="1" outlineLevel="1" x14ac:dyDescent="0.35">
      <c r="A33" s="115"/>
      <c r="B33" s="9" t="s">
        <v>4</v>
      </c>
      <c r="C33" s="11" t="s">
        <v>56</v>
      </c>
      <c r="D33" s="9" t="s">
        <v>40</v>
      </c>
      <c r="F33" s="34"/>
      <c r="G33" s="34"/>
      <c r="H33" s="34"/>
      <c r="I33" s="34">
        <f>$H$28/'Fixed data'!$C$7</f>
        <v>-1.9471562483727181E-2</v>
      </c>
      <c r="J33" s="34">
        <f>$H$28/'Fixed data'!$C$7</f>
        <v>-1.9471562483727181E-2</v>
      </c>
      <c r="K33" s="34">
        <f>$H$28/'Fixed data'!$C$7</f>
        <v>-1.9471562483727181E-2</v>
      </c>
      <c r="L33" s="34">
        <f>$H$28/'Fixed data'!$C$7</f>
        <v>-1.9471562483727181E-2</v>
      </c>
      <c r="M33" s="34">
        <f>$H$28/'Fixed data'!$C$7</f>
        <v>-1.9471562483727181E-2</v>
      </c>
      <c r="N33" s="34">
        <f>$H$28/'Fixed data'!$C$7</f>
        <v>-1.9471562483727181E-2</v>
      </c>
      <c r="O33" s="34">
        <f>$H$28/'Fixed data'!$C$7</f>
        <v>-1.9471562483727181E-2</v>
      </c>
      <c r="P33" s="34">
        <f>$H$28/'Fixed data'!$C$7</f>
        <v>-1.9471562483727181E-2</v>
      </c>
      <c r="Q33" s="34">
        <f>$H$28/'Fixed data'!$C$7</f>
        <v>-1.9471562483727181E-2</v>
      </c>
      <c r="R33" s="34">
        <f>$H$28/'Fixed data'!$C$7</f>
        <v>-1.9471562483727181E-2</v>
      </c>
      <c r="S33" s="34">
        <f>$H$28/'Fixed data'!$C$7</f>
        <v>-1.9471562483727181E-2</v>
      </c>
      <c r="T33" s="34">
        <f>$H$28/'Fixed data'!$C$7</f>
        <v>-1.9471562483727181E-2</v>
      </c>
      <c r="U33" s="34">
        <f>$H$28/'Fixed data'!$C$7</f>
        <v>-1.9471562483727181E-2</v>
      </c>
      <c r="V33" s="34">
        <f>$H$28/'Fixed data'!$C$7</f>
        <v>-1.9471562483727181E-2</v>
      </c>
      <c r="W33" s="34">
        <f>$H$28/'Fixed data'!$C$7</f>
        <v>-1.9471562483727181E-2</v>
      </c>
      <c r="X33" s="34">
        <f>$H$28/'Fixed data'!$C$7</f>
        <v>-1.9471562483727181E-2</v>
      </c>
      <c r="Y33" s="34">
        <f>$H$28/'Fixed data'!$C$7</f>
        <v>-1.9471562483727181E-2</v>
      </c>
      <c r="Z33" s="34">
        <f>$H$28/'Fixed data'!$C$7</f>
        <v>-1.9471562483727181E-2</v>
      </c>
      <c r="AA33" s="34">
        <f>$H$28/'Fixed data'!$C$7</f>
        <v>-1.9471562483727181E-2</v>
      </c>
      <c r="AB33" s="34">
        <f>$H$28/'Fixed data'!$C$7</f>
        <v>-1.9471562483727181E-2</v>
      </c>
      <c r="AC33" s="34">
        <f>$H$28/'Fixed data'!$C$7</f>
        <v>-1.9471562483727181E-2</v>
      </c>
      <c r="AD33" s="34">
        <f>$H$28/'Fixed data'!$C$7</f>
        <v>-1.9471562483727181E-2</v>
      </c>
      <c r="AE33" s="34">
        <f>$H$28/'Fixed data'!$C$7</f>
        <v>-1.9471562483727181E-2</v>
      </c>
      <c r="AF33" s="34">
        <f>$H$28/'Fixed data'!$C$7</f>
        <v>-1.9471562483727181E-2</v>
      </c>
      <c r="AG33" s="34">
        <f>$H$28/'Fixed data'!$C$7</f>
        <v>-1.9471562483727181E-2</v>
      </c>
      <c r="AH33" s="34">
        <f>$H$28/'Fixed data'!$C$7</f>
        <v>-1.9471562483727181E-2</v>
      </c>
      <c r="AI33" s="34">
        <f>$H$28/'Fixed data'!$C$7</f>
        <v>-1.9471562483727181E-2</v>
      </c>
      <c r="AJ33" s="34">
        <f>$H$28/'Fixed data'!$C$7</f>
        <v>-1.9471562483727181E-2</v>
      </c>
      <c r="AK33" s="34">
        <f>$H$28/'Fixed data'!$C$7</f>
        <v>-1.9471562483727181E-2</v>
      </c>
      <c r="AL33" s="34">
        <f>$H$28/'Fixed data'!$C$7</f>
        <v>-1.9471562483727181E-2</v>
      </c>
      <c r="AM33" s="34">
        <f>$H$28/'Fixed data'!$C$7</f>
        <v>-1.9471562483727181E-2</v>
      </c>
      <c r="AN33" s="34">
        <f>$H$28/'Fixed data'!$C$7</f>
        <v>-1.9471562483727181E-2</v>
      </c>
      <c r="AO33" s="34">
        <f>$H$28/'Fixed data'!$C$7</f>
        <v>-1.9471562483727181E-2</v>
      </c>
      <c r="AP33" s="34">
        <f>$H$28/'Fixed data'!$C$7</f>
        <v>-1.9471562483727181E-2</v>
      </c>
      <c r="AQ33" s="34">
        <f>$H$28/'Fixed data'!$C$7</f>
        <v>-1.9471562483727181E-2</v>
      </c>
      <c r="AR33" s="34">
        <f>$H$28/'Fixed data'!$C$7</f>
        <v>-1.9471562483727181E-2</v>
      </c>
      <c r="AS33" s="34">
        <f>$H$28/'Fixed data'!$C$7</f>
        <v>-1.9471562483727181E-2</v>
      </c>
      <c r="AT33" s="34">
        <f>$H$28/'Fixed data'!$C$7</f>
        <v>-1.9471562483727181E-2</v>
      </c>
      <c r="AU33" s="34">
        <f>$H$28/'Fixed data'!$C$7</f>
        <v>-1.9471562483727181E-2</v>
      </c>
      <c r="AV33" s="34">
        <f>$H$28/'Fixed data'!$C$7</f>
        <v>-1.9471562483727181E-2</v>
      </c>
      <c r="AW33" s="34">
        <f>$H$28/'Fixed data'!$C$7</f>
        <v>-1.9471562483727181E-2</v>
      </c>
      <c r="AX33" s="34">
        <f>$H$28/'Fixed data'!$C$7</f>
        <v>-1.9471562483727181E-2</v>
      </c>
      <c r="AY33" s="34">
        <f>$H$28/'Fixed data'!$C$7</f>
        <v>-1.9471562483727181E-2</v>
      </c>
      <c r="AZ33" s="34">
        <f>$H$28/'Fixed data'!$C$7</f>
        <v>-1.9471562483727181E-2</v>
      </c>
      <c r="BA33" s="34">
        <f>$H$28/'Fixed data'!$C$7</f>
        <v>-1.9471562483727181E-2</v>
      </c>
      <c r="BB33" s="34"/>
      <c r="BC33" s="34"/>
      <c r="BD33" s="34"/>
    </row>
    <row r="34" spans="1:57" ht="16.5" hidden="1" customHeight="1" outlineLevel="1" x14ac:dyDescent="0.35">
      <c r="A34" s="115"/>
      <c r="B34" s="9" t="s">
        <v>5</v>
      </c>
      <c r="C34" s="11" t="s">
        <v>57</v>
      </c>
      <c r="D34" s="9" t="s">
        <v>40</v>
      </c>
      <c r="F34" s="34"/>
      <c r="G34" s="34"/>
      <c r="H34" s="34"/>
      <c r="I34" s="34"/>
      <c r="J34" s="34">
        <f>$I$28/'Fixed data'!$C$7</f>
        <v>-1.7613046274599201E-2</v>
      </c>
      <c r="K34" s="34">
        <f>$I$28/'Fixed data'!$C$7</f>
        <v>-1.7613046274599201E-2</v>
      </c>
      <c r="L34" s="34">
        <f>$I$28/'Fixed data'!$C$7</f>
        <v>-1.7613046274599201E-2</v>
      </c>
      <c r="M34" s="34">
        <f>$I$28/'Fixed data'!$C$7</f>
        <v>-1.7613046274599201E-2</v>
      </c>
      <c r="N34" s="34">
        <f>$I$28/'Fixed data'!$C$7</f>
        <v>-1.7613046274599201E-2</v>
      </c>
      <c r="O34" s="34">
        <f>$I$28/'Fixed data'!$C$7</f>
        <v>-1.7613046274599201E-2</v>
      </c>
      <c r="P34" s="34">
        <f>$I$28/'Fixed data'!$C$7</f>
        <v>-1.7613046274599201E-2</v>
      </c>
      <c r="Q34" s="34">
        <f>$I$28/'Fixed data'!$C$7</f>
        <v>-1.7613046274599201E-2</v>
      </c>
      <c r="R34" s="34">
        <f>$I$28/'Fixed data'!$C$7</f>
        <v>-1.7613046274599201E-2</v>
      </c>
      <c r="S34" s="34">
        <f>$I$28/'Fixed data'!$C$7</f>
        <v>-1.7613046274599201E-2</v>
      </c>
      <c r="T34" s="34">
        <f>$I$28/'Fixed data'!$C$7</f>
        <v>-1.7613046274599201E-2</v>
      </c>
      <c r="U34" s="34">
        <f>$I$28/'Fixed data'!$C$7</f>
        <v>-1.7613046274599201E-2</v>
      </c>
      <c r="V34" s="34">
        <f>$I$28/'Fixed data'!$C$7</f>
        <v>-1.7613046274599201E-2</v>
      </c>
      <c r="W34" s="34">
        <f>$I$28/'Fixed data'!$C$7</f>
        <v>-1.7613046274599201E-2</v>
      </c>
      <c r="X34" s="34">
        <f>$I$28/'Fixed data'!$C$7</f>
        <v>-1.7613046274599201E-2</v>
      </c>
      <c r="Y34" s="34">
        <f>$I$28/'Fixed data'!$C$7</f>
        <v>-1.7613046274599201E-2</v>
      </c>
      <c r="Z34" s="34">
        <f>$I$28/'Fixed data'!$C$7</f>
        <v>-1.7613046274599201E-2</v>
      </c>
      <c r="AA34" s="34">
        <f>$I$28/'Fixed data'!$C$7</f>
        <v>-1.7613046274599201E-2</v>
      </c>
      <c r="AB34" s="34">
        <f>$I$28/'Fixed data'!$C$7</f>
        <v>-1.7613046274599201E-2</v>
      </c>
      <c r="AC34" s="34">
        <f>$I$28/'Fixed data'!$C$7</f>
        <v>-1.7613046274599201E-2</v>
      </c>
      <c r="AD34" s="34">
        <f>$I$28/'Fixed data'!$C$7</f>
        <v>-1.7613046274599201E-2</v>
      </c>
      <c r="AE34" s="34">
        <f>$I$28/'Fixed data'!$C$7</f>
        <v>-1.7613046274599201E-2</v>
      </c>
      <c r="AF34" s="34">
        <f>$I$28/'Fixed data'!$C$7</f>
        <v>-1.7613046274599201E-2</v>
      </c>
      <c r="AG34" s="34">
        <f>$I$28/'Fixed data'!$C$7</f>
        <v>-1.7613046274599201E-2</v>
      </c>
      <c r="AH34" s="34">
        <f>$I$28/'Fixed data'!$C$7</f>
        <v>-1.7613046274599201E-2</v>
      </c>
      <c r="AI34" s="34">
        <f>$I$28/'Fixed data'!$C$7</f>
        <v>-1.7613046274599201E-2</v>
      </c>
      <c r="AJ34" s="34">
        <f>$I$28/'Fixed data'!$C$7</f>
        <v>-1.7613046274599201E-2</v>
      </c>
      <c r="AK34" s="34">
        <f>$I$28/'Fixed data'!$C$7</f>
        <v>-1.7613046274599201E-2</v>
      </c>
      <c r="AL34" s="34">
        <f>$I$28/'Fixed data'!$C$7</f>
        <v>-1.7613046274599201E-2</v>
      </c>
      <c r="AM34" s="34">
        <f>$I$28/'Fixed data'!$C$7</f>
        <v>-1.7613046274599201E-2</v>
      </c>
      <c r="AN34" s="34">
        <f>$I$28/'Fixed data'!$C$7</f>
        <v>-1.7613046274599201E-2</v>
      </c>
      <c r="AO34" s="34">
        <f>$I$28/'Fixed data'!$C$7</f>
        <v>-1.7613046274599201E-2</v>
      </c>
      <c r="AP34" s="34">
        <f>$I$28/'Fixed data'!$C$7</f>
        <v>-1.7613046274599201E-2</v>
      </c>
      <c r="AQ34" s="34">
        <f>$I$28/'Fixed data'!$C$7</f>
        <v>-1.7613046274599201E-2</v>
      </c>
      <c r="AR34" s="34">
        <f>$I$28/'Fixed data'!$C$7</f>
        <v>-1.7613046274599201E-2</v>
      </c>
      <c r="AS34" s="34">
        <f>$I$28/'Fixed data'!$C$7</f>
        <v>-1.7613046274599201E-2</v>
      </c>
      <c r="AT34" s="34">
        <f>$I$28/'Fixed data'!$C$7</f>
        <v>-1.7613046274599201E-2</v>
      </c>
      <c r="AU34" s="34">
        <f>$I$28/'Fixed data'!$C$7</f>
        <v>-1.7613046274599201E-2</v>
      </c>
      <c r="AV34" s="34">
        <f>$I$28/'Fixed data'!$C$7</f>
        <v>-1.7613046274599201E-2</v>
      </c>
      <c r="AW34" s="34">
        <f>$I$28/'Fixed data'!$C$7</f>
        <v>-1.7613046274599201E-2</v>
      </c>
      <c r="AX34" s="34">
        <f>$I$28/'Fixed data'!$C$7</f>
        <v>-1.7613046274599201E-2</v>
      </c>
      <c r="AY34" s="34">
        <f>$I$28/'Fixed data'!$C$7</f>
        <v>-1.7613046274599201E-2</v>
      </c>
      <c r="AZ34" s="34">
        <f>$I$28/'Fixed data'!$C$7</f>
        <v>-1.7613046274599201E-2</v>
      </c>
      <c r="BA34" s="34">
        <f>$I$28/'Fixed data'!$C$7</f>
        <v>-1.7613046274599201E-2</v>
      </c>
      <c r="BB34" s="34">
        <f>$I$28/'Fixed data'!$C$7</f>
        <v>-1.7613046274599201E-2</v>
      </c>
      <c r="BC34" s="34"/>
      <c r="BD34" s="34"/>
    </row>
    <row r="35" spans="1:57" ht="16.5" hidden="1" customHeight="1" outlineLevel="1" x14ac:dyDescent="0.35">
      <c r="A35" s="115"/>
      <c r="B35" s="9" t="s">
        <v>6</v>
      </c>
      <c r="C35" s="11" t="s">
        <v>58</v>
      </c>
      <c r="D35" s="9" t="s">
        <v>40</v>
      </c>
      <c r="F35" s="34"/>
      <c r="G35" s="34"/>
      <c r="H35" s="34"/>
      <c r="I35" s="34"/>
      <c r="J35" s="34"/>
      <c r="K35" s="34">
        <f>$J$28/'Fixed data'!$C$7</f>
        <v>-1.5578682242522837E-2</v>
      </c>
      <c r="L35" s="34">
        <f>$J$28/'Fixed data'!$C$7</f>
        <v>-1.5578682242522837E-2</v>
      </c>
      <c r="M35" s="34">
        <f>$J$28/'Fixed data'!$C$7</f>
        <v>-1.5578682242522837E-2</v>
      </c>
      <c r="N35" s="34">
        <f>$J$28/'Fixed data'!$C$7</f>
        <v>-1.5578682242522837E-2</v>
      </c>
      <c r="O35" s="34">
        <f>$J$28/'Fixed data'!$C$7</f>
        <v>-1.5578682242522837E-2</v>
      </c>
      <c r="P35" s="34">
        <f>$J$28/'Fixed data'!$C$7</f>
        <v>-1.5578682242522837E-2</v>
      </c>
      <c r="Q35" s="34">
        <f>$J$28/'Fixed data'!$C$7</f>
        <v>-1.5578682242522837E-2</v>
      </c>
      <c r="R35" s="34">
        <f>$J$28/'Fixed data'!$C$7</f>
        <v>-1.5578682242522837E-2</v>
      </c>
      <c r="S35" s="34">
        <f>$J$28/'Fixed data'!$C$7</f>
        <v>-1.5578682242522837E-2</v>
      </c>
      <c r="T35" s="34">
        <f>$J$28/'Fixed data'!$C$7</f>
        <v>-1.5578682242522837E-2</v>
      </c>
      <c r="U35" s="34">
        <f>$J$28/'Fixed data'!$C$7</f>
        <v>-1.5578682242522837E-2</v>
      </c>
      <c r="V35" s="34">
        <f>$J$28/'Fixed data'!$C$7</f>
        <v>-1.5578682242522837E-2</v>
      </c>
      <c r="W35" s="34">
        <f>$J$28/'Fixed data'!$C$7</f>
        <v>-1.5578682242522837E-2</v>
      </c>
      <c r="X35" s="34">
        <f>$J$28/'Fixed data'!$C$7</f>
        <v>-1.5578682242522837E-2</v>
      </c>
      <c r="Y35" s="34">
        <f>$J$28/'Fixed data'!$C$7</f>
        <v>-1.5578682242522837E-2</v>
      </c>
      <c r="Z35" s="34">
        <f>$J$28/'Fixed data'!$C$7</f>
        <v>-1.5578682242522837E-2</v>
      </c>
      <c r="AA35" s="34">
        <f>$J$28/'Fixed data'!$C$7</f>
        <v>-1.5578682242522837E-2</v>
      </c>
      <c r="AB35" s="34">
        <f>$J$28/'Fixed data'!$C$7</f>
        <v>-1.5578682242522837E-2</v>
      </c>
      <c r="AC35" s="34">
        <f>$J$28/'Fixed data'!$C$7</f>
        <v>-1.5578682242522837E-2</v>
      </c>
      <c r="AD35" s="34">
        <f>$J$28/'Fixed data'!$C$7</f>
        <v>-1.5578682242522837E-2</v>
      </c>
      <c r="AE35" s="34">
        <f>$J$28/'Fixed data'!$C$7</f>
        <v>-1.5578682242522837E-2</v>
      </c>
      <c r="AF35" s="34">
        <f>$J$28/'Fixed data'!$C$7</f>
        <v>-1.5578682242522837E-2</v>
      </c>
      <c r="AG35" s="34">
        <f>$J$28/'Fixed data'!$C$7</f>
        <v>-1.5578682242522837E-2</v>
      </c>
      <c r="AH35" s="34">
        <f>$J$28/'Fixed data'!$C$7</f>
        <v>-1.5578682242522837E-2</v>
      </c>
      <c r="AI35" s="34">
        <f>$J$28/'Fixed data'!$C$7</f>
        <v>-1.5578682242522837E-2</v>
      </c>
      <c r="AJ35" s="34">
        <f>$J$28/'Fixed data'!$C$7</f>
        <v>-1.5578682242522837E-2</v>
      </c>
      <c r="AK35" s="34">
        <f>$J$28/'Fixed data'!$C$7</f>
        <v>-1.5578682242522837E-2</v>
      </c>
      <c r="AL35" s="34">
        <f>$J$28/'Fixed data'!$C$7</f>
        <v>-1.5578682242522837E-2</v>
      </c>
      <c r="AM35" s="34">
        <f>$J$28/'Fixed data'!$C$7</f>
        <v>-1.5578682242522837E-2</v>
      </c>
      <c r="AN35" s="34">
        <f>$J$28/'Fixed data'!$C$7</f>
        <v>-1.5578682242522837E-2</v>
      </c>
      <c r="AO35" s="34">
        <f>$J$28/'Fixed data'!$C$7</f>
        <v>-1.5578682242522837E-2</v>
      </c>
      <c r="AP35" s="34">
        <f>$J$28/'Fixed data'!$C$7</f>
        <v>-1.5578682242522837E-2</v>
      </c>
      <c r="AQ35" s="34">
        <f>$J$28/'Fixed data'!$C$7</f>
        <v>-1.5578682242522837E-2</v>
      </c>
      <c r="AR35" s="34">
        <f>$J$28/'Fixed data'!$C$7</f>
        <v>-1.5578682242522837E-2</v>
      </c>
      <c r="AS35" s="34">
        <f>$J$28/'Fixed data'!$C$7</f>
        <v>-1.5578682242522837E-2</v>
      </c>
      <c r="AT35" s="34">
        <f>$J$28/'Fixed data'!$C$7</f>
        <v>-1.5578682242522837E-2</v>
      </c>
      <c r="AU35" s="34">
        <f>$J$28/'Fixed data'!$C$7</f>
        <v>-1.5578682242522837E-2</v>
      </c>
      <c r="AV35" s="34">
        <f>$J$28/'Fixed data'!$C$7</f>
        <v>-1.5578682242522837E-2</v>
      </c>
      <c r="AW35" s="34">
        <f>$J$28/'Fixed data'!$C$7</f>
        <v>-1.5578682242522837E-2</v>
      </c>
      <c r="AX35" s="34">
        <f>$J$28/'Fixed data'!$C$7</f>
        <v>-1.5578682242522837E-2</v>
      </c>
      <c r="AY35" s="34">
        <f>$J$28/'Fixed data'!$C$7</f>
        <v>-1.5578682242522837E-2</v>
      </c>
      <c r="AZ35" s="34">
        <f>$J$28/'Fixed data'!$C$7</f>
        <v>-1.5578682242522837E-2</v>
      </c>
      <c r="BA35" s="34">
        <f>$J$28/'Fixed data'!$C$7</f>
        <v>-1.5578682242522837E-2</v>
      </c>
      <c r="BB35" s="34">
        <f>$J$28/'Fixed data'!$C$7</f>
        <v>-1.5578682242522837E-2</v>
      </c>
      <c r="BC35" s="34">
        <f>$J$28/'Fixed data'!$C$7</f>
        <v>-1.5578682242522837E-2</v>
      </c>
      <c r="BD35" s="34"/>
    </row>
    <row r="36" spans="1:57" ht="16.5" hidden="1" customHeight="1" outlineLevel="1" x14ac:dyDescent="0.35">
      <c r="A36" s="115"/>
      <c r="B36" s="9" t="s">
        <v>32</v>
      </c>
      <c r="C36" s="11" t="s">
        <v>59</v>
      </c>
      <c r="D36" s="9" t="s">
        <v>40</v>
      </c>
      <c r="F36" s="34"/>
      <c r="G36" s="34"/>
      <c r="H36" s="34"/>
      <c r="I36" s="34"/>
      <c r="J36" s="34"/>
      <c r="K36" s="34"/>
      <c r="L36" s="34">
        <f>$K$28/'Fixed data'!$C$7</f>
        <v>-1.3551429321557583E-2</v>
      </c>
      <c r="M36" s="34">
        <f>$K$28/'Fixed data'!$C$7</f>
        <v>-1.3551429321557583E-2</v>
      </c>
      <c r="N36" s="34">
        <f>$K$28/'Fixed data'!$C$7</f>
        <v>-1.3551429321557583E-2</v>
      </c>
      <c r="O36" s="34">
        <f>$K$28/'Fixed data'!$C$7</f>
        <v>-1.3551429321557583E-2</v>
      </c>
      <c r="P36" s="34">
        <f>$K$28/'Fixed data'!$C$7</f>
        <v>-1.3551429321557583E-2</v>
      </c>
      <c r="Q36" s="34">
        <f>$K$28/'Fixed data'!$C$7</f>
        <v>-1.3551429321557583E-2</v>
      </c>
      <c r="R36" s="34">
        <f>$K$28/'Fixed data'!$C$7</f>
        <v>-1.3551429321557583E-2</v>
      </c>
      <c r="S36" s="34">
        <f>$K$28/'Fixed data'!$C$7</f>
        <v>-1.3551429321557583E-2</v>
      </c>
      <c r="T36" s="34">
        <f>$K$28/'Fixed data'!$C$7</f>
        <v>-1.3551429321557583E-2</v>
      </c>
      <c r="U36" s="34">
        <f>$K$28/'Fixed data'!$C$7</f>
        <v>-1.3551429321557583E-2</v>
      </c>
      <c r="V36" s="34">
        <f>$K$28/'Fixed data'!$C$7</f>
        <v>-1.3551429321557583E-2</v>
      </c>
      <c r="W36" s="34">
        <f>$K$28/'Fixed data'!$C$7</f>
        <v>-1.3551429321557583E-2</v>
      </c>
      <c r="X36" s="34">
        <f>$K$28/'Fixed data'!$C$7</f>
        <v>-1.3551429321557583E-2</v>
      </c>
      <c r="Y36" s="34">
        <f>$K$28/'Fixed data'!$C$7</f>
        <v>-1.3551429321557583E-2</v>
      </c>
      <c r="Z36" s="34">
        <f>$K$28/'Fixed data'!$C$7</f>
        <v>-1.3551429321557583E-2</v>
      </c>
      <c r="AA36" s="34">
        <f>$K$28/'Fixed data'!$C$7</f>
        <v>-1.3551429321557583E-2</v>
      </c>
      <c r="AB36" s="34">
        <f>$K$28/'Fixed data'!$C$7</f>
        <v>-1.3551429321557583E-2</v>
      </c>
      <c r="AC36" s="34">
        <f>$K$28/'Fixed data'!$C$7</f>
        <v>-1.3551429321557583E-2</v>
      </c>
      <c r="AD36" s="34">
        <f>$K$28/'Fixed data'!$C$7</f>
        <v>-1.3551429321557583E-2</v>
      </c>
      <c r="AE36" s="34">
        <f>$K$28/'Fixed data'!$C$7</f>
        <v>-1.3551429321557583E-2</v>
      </c>
      <c r="AF36" s="34">
        <f>$K$28/'Fixed data'!$C$7</f>
        <v>-1.3551429321557583E-2</v>
      </c>
      <c r="AG36" s="34">
        <f>$K$28/'Fixed data'!$C$7</f>
        <v>-1.3551429321557583E-2</v>
      </c>
      <c r="AH36" s="34">
        <f>$K$28/'Fixed data'!$C$7</f>
        <v>-1.3551429321557583E-2</v>
      </c>
      <c r="AI36" s="34">
        <f>$K$28/'Fixed data'!$C$7</f>
        <v>-1.3551429321557583E-2</v>
      </c>
      <c r="AJ36" s="34">
        <f>$K$28/'Fixed data'!$C$7</f>
        <v>-1.3551429321557583E-2</v>
      </c>
      <c r="AK36" s="34">
        <f>$K$28/'Fixed data'!$C$7</f>
        <v>-1.3551429321557583E-2</v>
      </c>
      <c r="AL36" s="34">
        <f>$K$28/'Fixed data'!$C$7</f>
        <v>-1.3551429321557583E-2</v>
      </c>
      <c r="AM36" s="34">
        <f>$K$28/'Fixed data'!$C$7</f>
        <v>-1.3551429321557583E-2</v>
      </c>
      <c r="AN36" s="34">
        <f>$K$28/'Fixed data'!$C$7</f>
        <v>-1.3551429321557583E-2</v>
      </c>
      <c r="AO36" s="34">
        <f>$K$28/'Fixed data'!$C$7</f>
        <v>-1.3551429321557583E-2</v>
      </c>
      <c r="AP36" s="34">
        <f>$K$28/'Fixed data'!$C$7</f>
        <v>-1.3551429321557583E-2</v>
      </c>
      <c r="AQ36" s="34">
        <f>$K$28/'Fixed data'!$C$7</f>
        <v>-1.3551429321557583E-2</v>
      </c>
      <c r="AR36" s="34">
        <f>$K$28/'Fixed data'!$C$7</f>
        <v>-1.3551429321557583E-2</v>
      </c>
      <c r="AS36" s="34">
        <f>$K$28/'Fixed data'!$C$7</f>
        <v>-1.3551429321557583E-2</v>
      </c>
      <c r="AT36" s="34">
        <f>$K$28/'Fixed data'!$C$7</f>
        <v>-1.3551429321557583E-2</v>
      </c>
      <c r="AU36" s="34">
        <f>$K$28/'Fixed data'!$C$7</f>
        <v>-1.3551429321557583E-2</v>
      </c>
      <c r="AV36" s="34">
        <f>$K$28/'Fixed data'!$C$7</f>
        <v>-1.3551429321557583E-2</v>
      </c>
      <c r="AW36" s="34">
        <f>$K$28/'Fixed data'!$C$7</f>
        <v>-1.3551429321557583E-2</v>
      </c>
      <c r="AX36" s="34">
        <f>$K$28/'Fixed data'!$C$7</f>
        <v>-1.3551429321557583E-2</v>
      </c>
      <c r="AY36" s="34">
        <f>$K$28/'Fixed data'!$C$7</f>
        <v>-1.3551429321557583E-2</v>
      </c>
      <c r="AZ36" s="34">
        <f>$K$28/'Fixed data'!$C$7</f>
        <v>-1.3551429321557583E-2</v>
      </c>
      <c r="BA36" s="34">
        <f>$K$28/'Fixed data'!$C$7</f>
        <v>-1.3551429321557583E-2</v>
      </c>
      <c r="BB36" s="34">
        <f>$K$28/'Fixed data'!$C$7</f>
        <v>-1.3551429321557583E-2</v>
      </c>
      <c r="BC36" s="34">
        <f>$K$28/'Fixed data'!$C$7</f>
        <v>-1.3551429321557583E-2</v>
      </c>
      <c r="BD36" s="34">
        <f>$K$28/'Fixed data'!$C$7</f>
        <v>-1.3551429321557583E-2</v>
      </c>
    </row>
    <row r="37" spans="1:57" ht="16.5" hidden="1" customHeight="1" outlineLevel="1" x14ac:dyDescent="0.35">
      <c r="A37" s="115"/>
      <c r="B37" s="9" t="s">
        <v>33</v>
      </c>
      <c r="C37" s="11" t="s">
        <v>60</v>
      </c>
      <c r="D37" s="9" t="s">
        <v>40</v>
      </c>
      <c r="F37" s="34"/>
      <c r="G37" s="34"/>
      <c r="H37" s="34"/>
      <c r="I37" s="34"/>
      <c r="J37" s="34"/>
      <c r="K37" s="34"/>
      <c r="L37" s="34"/>
      <c r="M37" s="34">
        <f>$L$28/'Fixed data'!$C$7</f>
        <v>-1.1426398622814551E-2</v>
      </c>
      <c r="N37" s="34">
        <f>$L$28/'Fixed data'!$C$7</f>
        <v>-1.1426398622814551E-2</v>
      </c>
      <c r="O37" s="34">
        <f>$L$28/'Fixed data'!$C$7</f>
        <v>-1.1426398622814551E-2</v>
      </c>
      <c r="P37" s="34">
        <f>$L$28/'Fixed data'!$C$7</f>
        <v>-1.1426398622814551E-2</v>
      </c>
      <c r="Q37" s="34">
        <f>$L$28/'Fixed data'!$C$7</f>
        <v>-1.1426398622814551E-2</v>
      </c>
      <c r="R37" s="34">
        <f>$L$28/'Fixed data'!$C$7</f>
        <v>-1.1426398622814551E-2</v>
      </c>
      <c r="S37" s="34">
        <f>$L$28/'Fixed data'!$C$7</f>
        <v>-1.1426398622814551E-2</v>
      </c>
      <c r="T37" s="34">
        <f>$L$28/'Fixed data'!$C$7</f>
        <v>-1.1426398622814551E-2</v>
      </c>
      <c r="U37" s="34">
        <f>$L$28/'Fixed data'!$C$7</f>
        <v>-1.1426398622814551E-2</v>
      </c>
      <c r="V37" s="34">
        <f>$L$28/'Fixed data'!$C$7</f>
        <v>-1.1426398622814551E-2</v>
      </c>
      <c r="W37" s="34">
        <f>$L$28/'Fixed data'!$C$7</f>
        <v>-1.1426398622814551E-2</v>
      </c>
      <c r="X37" s="34">
        <f>$L$28/'Fixed data'!$C$7</f>
        <v>-1.1426398622814551E-2</v>
      </c>
      <c r="Y37" s="34">
        <f>$L$28/'Fixed data'!$C$7</f>
        <v>-1.1426398622814551E-2</v>
      </c>
      <c r="Z37" s="34">
        <f>$L$28/'Fixed data'!$C$7</f>
        <v>-1.1426398622814551E-2</v>
      </c>
      <c r="AA37" s="34">
        <f>$L$28/'Fixed data'!$C$7</f>
        <v>-1.1426398622814551E-2</v>
      </c>
      <c r="AB37" s="34">
        <f>$L$28/'Fixed data'!$C$7</f>
        <v>-1.1426398622814551E-2</v>
      </c>
      <c r="AC37" s="34">
        <f>$L$28/'Fixed data'!$C$7</f>
        <v>-1.1426398622814551E-2</v>
      </c>
      <c r="AD37" s="34">
        <f>$L$28/'Fixed data'!$C$7</f>
        <v>-1.1426398622814551E-2</v>
      </c>
      <c r="AE37" s="34">
        <f>$L$28/'Fixed data'!$C$7</f>
        <v>-1.1426398622814551E-2</v>
      </c>
      <c r="AF37" s="34">
        <f>$L$28/'Fixed data'!$C$7</f>
        <v>-1.1426398622814551E-2</v>
      </c>
      <c r="AG37" s="34">
        <f>$L$28/'Fixed data'!$C$7</f>
        <v>-1.1426398622814551E-2</v>
      </c>
      <c r="AH37" s="34">
        <f>$L$28/'Fixed data'!$C$7</f>
        <v>-1.1426398622814551E-2</v>
      </c>
      <c r="AI37" s="34">
        <f>$L$28/'Fixed data'!$C$7</f>
        <v>-1.1426398622814551E-2</v>
      </c>
      <c r="AJ37" s="34">
        <f>$L$28/'Fixed data'!$C$7</f>
        <v>-1.1426398622814551E-2</v>
      </c>
      <c r="AK37" s="34">
        <f>$L$28/'Fixed data'!$C$7</f>
        <v>-1.1426398622814551E-2</v>
      </c>
      <c r="AL37" s="34">
        <f>$L$28/'Fixed data'!$C$7</f>
        <v>-1.1426398622814551E-2</v>
      </c>
      <c r="AM37" s="34">
        <f>$L$28/'Fixed data'!$C$7</f>
        <v>-1.1426398622814551E-2</v>
      </c>
      <c r="AN37" s="34">
        <f>$L$28/'Fixed data'!$C$7</f>
        <v>-1.1426398622814551E-2</v>
      </c>
      <c r="AO37" s="34">
        <f>$L$28/'Fixed data'!$C$7</f>
        <v>-1.1426398622814551E-2</v>
      </c>
      <c r="AP37" s="34">
        <f>$L$28/'Fixed data'!$C$7</f>
        <v>-1.1426398622814551E-2</v>
      </c>
      <c r="AQ37" s="34">
        <f>$L$28/'Fixed data'!$C$7</f>
        <v>-1.1426398622814551E-2</v>
      </c>
      <c r="AR37" s="34">
        <f>$L$28/'Fixed data'!$C$7</f>
        <v>-1.1426398622814551E-2</v>
      </c>
      <c r="AS37" s="34">
        <f>$L$28/'Fixed data'!$C$7</f>
        <v>-1.1426398622814551E-2</v>
      </c>
      <c r="AT37" s="34">
        <f>$L$28/'Fixed data'!$C$7</f>
        <v>-1.1426398622814551E-2</v>
      </c>
      <c r="AU37" s="34">
        <f>$L$28/'Fixed data'!$C$7</f>
        <v>-1.1426398622814551E-2</v>
      </c>
      <c r="AV37" s="34">
        <f>$L$28/'Fixed data'!$C$7</f>
        <v>-1.1426398622814551E-2</v>
      </c>
      <c r="AW37" s="34">
        <f>$L$28/'Fixed data'!$C$7</f>
        <v>-1.1426398622814551E-2</v>
      </c>
      <c r="AX37" s="34">
        <f>$L$28/'Fixed data'!$C$7</f>
        <v>-1.1426398622814551E-2</v>
      </c>
      <c r="AY37" s="34">
        <f>$L$28/'Fixed data'!$C$7</f>
        <v>-1.1426398622814551E-2</v>
      </c>
      <c r="AZ37" s="34">
        <f>$L$28/'Fixed data'!$C$7</f>
        <v>-1.1426398622814551E-2</v>
      </c>
      <c r="BA37" s="34">
        <f>$L$28/'Fixed data'!$C$7</f>
        <v>-1.1426398622814551E-2</v>
      </c>
      <c r="BB37" s="34">
        <f>$L$28/'Fixed data'!$C$7</f>
        <v>-1.1426398622814551E-2</v>
      </c>
      <c r="BC37" s="34">
        <f>$L$28/'Fixed data'!$C$7</f>
        <v>-1.1426398622814551E-2</v>
      </c>
      <c r="BD37" s="34">
        <f>$L$28/'Fixed data'!$C$7</f>
        <v>-1.1426398622814551E-2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1.5116409853706261E-2</v>
      </c>
      <c r="O38" s="34">
        <f>$M$28/'Fixed data'!$C$7</f>
        <v>1.5116409853706261E-2</v>
      </c>
      <c r="P38" s="34">
        <f>$M$28/'Fixed data'!$C$7</f>
        <v>1.5116409853706261E-2</v>
      </c>
      <c r="Q38" s="34">
        <f>$M$28/'Fixed data'!$C$7</f>
        <v>1.5116409853706261E-2</v>
      </c>
      <c r="R38" s="34">
        <f>$M$28/'Fixed data'!$C$7</f>
        <v>1.5116409853706261E-2</v>
      </c>
      <c r="S38" s="34">
        <f>$M$28/'Fixed data'!$C$7</f>
        <v>1.5116409853706261E-2</v>
      </c>
      <c r="T38" s="34">
        <f>$M$28/'Fixed data'!$C$7</f>
        <v>1.5116409853706261E-2</v>
      </c>
      <c r="U38" s="34">
        <f>$M$28/'Fixed data'!$C$7</f>
        <v>1.5116409853706261E-2</v>
      </c>
      <c r="V38" s="34">
        <f>$M$28/'Fixed data'!$C$7</f>
        <v>1.5116409853706261E-2</v>
      </c>
      <c r="W38" s="34">
        <f>$M$28/'Fixed data'!$C$7</f>
        <v>1.5116409853706261E-2</v>
      </c>
      <c r="X38" s="34">
        <f>$M$28/'Fixed data'!$C$7</f>
        <v>1.5116409853706261E-2</v>
      </c>
      <c r="Y38" s="34">
        <f>$M$28/'Fixed data'!$C$7</f>
        <v>1.5116409853706261E-2</v>
      </c>
      <c r="Z38" s="34">
        <f>$M$28/'Fixed data'!$C$7</f>
        <v>1.5116409853706261E-2</v>
      </c>
      <c r="AA38" s="34">
        <f>$M$28/'Fixed data'!$C$7</f>
        <v>1.5116409853706261E-2</v>
      </c>
      <c r="AB38" s="34">
        <f>$M$28/'Fixed data'!$C$7</f>
        <v>1.5116409853706261E-2</v>
      </c>
      <c r="AC38" s="34">
        <f>$M$28/'Fixed data'!$C$7</f>
        <v>1.5116409853706261E-2</v>
      </c>
      <c r="AD38" s="34">
        <f>$M$28/'Fixed data'!$C$7</f>
        <v>1.5116409853706261E-2</v>
      </c>
      <c r="AE38" s="34">
        <f>$M$28/'Fixed data'!$C$7</f>
        <v>1.5116409853706261E-2</v>
      </c>
      <c r="AF38" s="34">
        <f>$M$28/'Fixed data'!$C$7</f>
        <v>1.5116409853706261E-2</v>
      </c>
      <c r="AG38" s="34">
        <f>$M$28/'Fixed data'!$C$7</f>
        <v>1.5116409853706261E-2</v>
      </c>
      <c r="AH38" s="34">
        <f>$M$28/'Fixed data'!$C$7</f>
        <v>1.5116409853706261E-2</v>
      </c>
      <c r="AI38" s="34">
        <f>$M$28/'Fixed data'!$C$7</f>
        <v>1.5116409853706261E-2</v>
      </c>
      <c r="AJ38" s="34">
        <f>$M$28/'Fixed data'!$C$7</f>
        <v>1.5116409853706261E-2</v>
      </c>
      <c r="AK38" s="34">
        <f>$M$28/'Fixed data'!$C$7</f>
        <v>1.5116409853706261E-2</v>
      </c>
      <c r="AL38" s="34">
        <f>$M$28/'Fixed data'!$C$7</f>
        <v>1.5116409853706261E-2</v>
      </c>
      <c r="AM38" s="34">
        <f>$M$28/'Fixed data'!$C$7</f>
        <v>1.5116409853706261E-2</v>
      </c>
      <c r="AN38" s="34">
        <f>$M$28/'Fixed data'!$C$7</f>
        <v>1.5116409853706261E-2</v>
      </c>
      <c r="AO38" s="34">
        <f>$M$28/'Fixed data'!$C$7</f>
        <v>1.5116409853706261E-2</v>
      </c>
      <c r="AP38" s="34">
        <f>$M$28/'Fixed data'!$C$7</f>
        <v>1.5116409853706261E-2</v>
      </c>
      <c r="AQ38" s="34">
        <f>$M$28/'Fixed data'!$C$7</f>
        <v>1.5116409853706261E-2</v>
      </c>
      <c r="AR38" s="34">
        <f>$M$28/'Fixed data'!$C$7</f>
        <v>1.5116409853706261E-2</v>
      </c>
      <c r="AS38" s="34">
        <f>$M$28/'Fixed data'!$C$7</f>
        <v>1.5116409853706261E-2</v>
      </c>
      <c r="AT38" s="34">
        <f>$M$28/'Fixed data'!$C$7</f>
        <v>1.5116409853706261E-2</v>
      </c>
      <c r="AU38" s="34">
        <f>$M$28/'Fixed data'!$C$7</f>
        <v>1.5116409853706261E-2</v>
      </c>
      <c r="AV38" s="34">
        <f>$M$28/'Fixed data'!$C$7</f>
        <v>1.5116409853706261E-2</v>
      </c>
      <c r="AW38" s="34">
        <f>$M$28/'Fixed data'!$C$7</f>
        <v>1.5116409853706261E-2</v>
      </c>
      <c r="AX38" s="34">
        <f>$M$28/'Fixed data'!$C$7</f>
        <v>1.5116409853706261E-2</v>
      </c>
      <c r="AY38" s="34">
        <f>$M$28/'Fixed data'!$C$7</f>
        <v>1.5116409853706261E-2</v>
      </c>
      <c r="AZ38" s="34">
        <f>$M$28/'Fixed data'!$C$7</f>
        <v>1.5116409853706261E-2</v>
      </c>
      <c r="BA38" s="34">
        <f>$M$28/'Fixed data'!$C$7</f>
        <v>1.5116409853706261E-2</v>
      </c>
      <c r="BB38" s="34">
        <f>$M$28/'Fixed data'!$C$7</f>
        <v>1.5116409853706261E-2</v>
      </c>
      <c r="BC38" s="34">
        <f>$M$28/'Fixed data'!$C$7</f>
        <v>1.5116409853706261E-2</v>
      </c>
      <c r="BD38" s="34">
        <f>$M$28/'Fixed data'!$C$7</f>
        <v>1.5116409853706261E-2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1.7045884996893745E-2</v>
      </c>
      <c r="P39" s="34">
        <f>$N$28/'Fixed data'!$C$7</f>
        <v>1.7045884996893745E-2</v>
      </c>
      <c r="Q39" s="34">
        <f>$N$28/'Fixed data'!$C$7</f>
        <v>1.7045884996893745E-2</v>
      </c>
      <c r="R39" s="34">
        <f>$N$28/'Fixed data'!$C$7</f>
        <v>1.7045884996893745E-2</v>
      </c>
      <c r="S39" s="34">
        <f>$N$28/'Fixed data'!$C$7</f>
        <v>1.7045884996893745E-2</v>
      </c>
      <c r="T39" s="34">
        <f>$N$28/'Fixed data'!$C$7</f>
        <v>1.7045884996893745E-2</v>
      </c>
      <c r="U39" s="34">
        <f>$N$28/'Fixed data'!$C$7</f>
        <v>1.7045884996893745E-2</v>
      </c>
      <c r="V39" s="34">
        <f>$N$28/'Fixed data'!$C$7</f>
        <v>1.7045884996893745E-2</v>
      </c>
      <c r="W39" s="34">
        <f>$N$28/'Fixed data'!$C$7</f>
        <v>1.7045884996893745E-2</v>
      </c>
      <c r="X39" s="34">
        <f>$N$28/'Fixed data'!$C$7</f>
        <v>1.7045884996893745E-2</v>
      </c>
      <c r="Y39" s="34">
        <f>$N$28/'Fixed data'!$C$7</f>
        <v>1.7045884996893745E-2</v>
      </c>
      <c r="Z39" s="34">
        <f>$N$28/'Fixed data'!$C$7</f>
        <v>1.7045884996893745E-2</v>
      </c>
      <c r="AA39" s="34">
        <f>$N$28/'Fixed data'!$C$7</f>
        <v>1.7045884996893745E-2</v>
      </c>
      <c r="AB39" s="34">
        <f>$N$28/'Fixed data'!$C$7</f>
        <v>1.7045884996893745E-2</v>
      </c>
      <c r="AC39" s="34">
        <f>$N$28/'Fixed data'!$C$7</f>
        <v>1.7045884996893745E-2</v>
      </c>
      <c r="AD39" s="34">
        <f>$N$28/'Fixed data'!$C$7</f>
        <v>1.7045884996893745E-2</v>
      </c>
      <c r="AE39" s="34">
        <f>$N$28/'Fixed data'!$C$7</f>
        <v>1.7045884996893745E-2</v>
      </c>
      <c r="AF39" s="34">
        <f>$N$28/'Fixed data'!$C$7</f>
        <v>1.7045884996893745E-2</v>
      </c>
      <c r="AG39" s="34">
        <f>$N$28/'Fixed data'!$C$7</f>
        <v>1.7045884996893745E-2</v>
      </c>
      <c r="AH39" s="34">
        <f>$N$28/'Fixed data'!$C$7</f>
        <v>1.7045884996893745E-2</v>
      </c>
      <c r="AI39" s="34">
        <f>$N$28/'Fixed data'!$C$7</f>
        <v>1.7045884996893745E-2</v>
      </c>
      <c r="AJ39" s="34">
        <f>$N$28/'Fixed data'!$C$7</f>
        <v>1.7045884996893745E-2</v>
      </c>
      <c r="AK39" s="34">
        <f>$N$28/'Fixed data'!$C$7</f>
        <v>1.7045884996893745E-2</v>
      </c>
      <c r="AL39" s="34">
        <f>$N$28/'Fixed data'!$C$7</f>
        <v>1.7045884996893745E-2</v>
      </c>
      <c r="AM39" s="34">
        <f>$N$28/'Fixed data'!$C$7</f>
        <v>1.7045884996893745E-2</v>
      </c>
      <c r="AN39" s="34">
        <f>$N$28/'Fixed data'!$C$7</f>
        <v>1.7045884996893745E-2</v>
      </c>
      <c r="AO39" s="34">
        <f>$N$28/'Fixed data'!$C$7</f>
        <v>1.7045884996893745E-2</v>
      </c>
      <c r="AP39" s="34">
        <f>$N$28/'Fixed data'!$C$7</f>
        <v>1.7045884996893745E-2</v>
      </c>
      <c r="AQ39" s="34">
        <f>$N$28/'Fixed data'!$C$7</f>
        <v>1.7045884996893745E-2</v>
      </c>
      <c r="AR39" s="34">
        <f>$N$28/'Fixed data'!$C$7</f>
        <v>1.7045884996893745E-2</v>
      </c>
      <c r="AS39" s="34">
        <f>$N$28/'Fixed data'!$C$7</f>
        <v>1.7045884996893745E-2</v>
      </c>
      <c r="AT39" s="34">
        <f>$N$28/'Fixed data'!$C$7</f>
        <v>1.7045884996893745E-2</v>
      </c>
      <c r="AU39" s="34">
        <f>$N$28/'Fixed data'!$C$7</f>
        <v>1.7045884996893745E-2</v>
      </c>
      <c r="AV39" s="34">
        <f>$N$28/'Fixed data'!$C$7</f>
        <v>1.7045884996893745E-2</v>
      </c>
      <c r="AW39" s="34">
        <f>$N$28/'Fixed data'!$C$7</f>
        <v>1.7045884996893745E-2</v>
      </c>
      <c r="AX39" s="34">
        <f>$N$28/'Fixed data'!$C$7</f>
        <v>1.7045884996893745E-2</v>
      </c>
      <c r="AY39" s="34">
        <f>$N$28/'Fixed data'!$C$7</f>
        <v>1.7045884996893745E-2</v>
      </c>
      <c r="AZ39" s="34">
        <f>$N$28/'Fixed data'!$C$7</f>
        <v>1.7045884996893745E-2</v>
      </c>
      <c r="BA39" s="34">
        <f>$N$28/'Fixed data'!$C$7</f>
        <v>1.7045884996893745E-2</v>
      </c>
      <c r="BB39" s="34">
        <f>$N$28/'Fixed data'!$C$7</f>
        <v>1.7045884996893745E-2</v>
      </c>
      <c r="BC39" s="34">
        <f>$N$28/'Fixed data'!$C$7</f>
        <v>1.7045884996893745E-2</v>
      </c>
      <c r="BD39" s="34">
        <f>$N$28/'Fixed data'!$C$7</f>
        <v>1.7045884996893745E-2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1.8975360140081221E-2</v>
      </c>
      <c r="Q40" s="34">
        <f>$O$28/'Fixed data'!$C$7</f>
        <v>1.8975360140081221E-2</v>
      </c>
      <c r="R40" s="34">
        <f>$O$28/'Fixed data'!$C$7</f>
        <v>1.8975360140081221E-2</v>
      </c>
      <c r="S40" s="34">
        <f>$O$28/'Fixed data'!$C$7</f>
        <v>1.8975360140081221E-2</v>
      </c>
      <c r="T40" s="34">
        <f>$O$28/'Fixed data'!$C$7</f>
        <v>1.8975360140081221E-2</v>
      </c>
      <c r="U40" s="34">
        <f>$O$28/'Fixed data'!$C$7</f>
        <v>1.8975360140081221E-2</v>
      </c>
      <c r="V40" s="34">
        <f>$O$28/'Fixed data'!$C$7</f>
        <v>1.8975360140081221E-2</v>
      </c>
      <c r="W40" s="34">
        <f>$O$28/'Fixed data'!$C$7</f>
        <v>1.8975360140081221E-2</v>
      </c>
      <c r="X40" s="34">
        <f>$O$28/'Fixed data'!$C$7</f>
        <v>1.8975360140081221E-2</v>
      </c>
      <c r="Y40" s="34">
        <f>$O$28/'Fixed data'!$C$7</f>
        <v>1.8975360140081221E-2</v>
      </c>
      <c r="Z40" s="34">
        <f>$O$28/'Fixed data'!$C$7</f>
        <v>1.8975360140081221E-2</v>
      </c>
      <c r="AA40" s="34">
        <f>$O$28/'Fixed data'!$C$7</f>
        <v>1.8975360140081221E-2</v>
      </c>
      <c r="AB40" s="34">
        <f>$O$28/'Fixed data'!$C$7</f>
        <v>1.8975360140081221E-2</v>
      </c>
      <c r="AC40" s="34">
        <f>$O$28/'Fixed data'!$C$7</f>
        <v>1.8975360140081221E-2</v>
      </c>
      <c r="AD40" s="34">
        <f>$O$28/'Fixed data'!$C$7</f>
        <v>1.8975360140081221E-2</v>
      </c>
      <c r="AE40" s="34">
        <f>$O$28/'Fixed data'!$C$7</f>
        <v>1.8975360140081221E-2</v>
      </c>
      <c r="AF40" s="34">
        <f>$O$28/'Fixed data'!$C$7</f>
        <v>1.8975360140081221E-2</v>
      </c>
      <c r="AG40" s="34">
        <f>$O$28/'Fixed data'!$C$7</f>
        <v>1.8975360140081221E-2</v>
      </c>
      <c r="AH40" s="34">
        <f>$O$28/'Fixed data'!$C$7</f>
        <v>1.8975360140081221E-2</v>
      </c>
      <c r="AI40" s="34">
        <f>$O$28/'Fixed data'!$C$7</f>
        <v>1.8975360140081221E-2</v>
      </c>
      <c r="AJ40" s="34">
        <f>$O$28/'Fixed data'!$C$7</f>
        <v>1.8975360140081221E-2</v>
      </c>
      <c r="AK40" s="34">
        <f>$O$28/'Fixed data'!$C$7</f>
        <v>1.8975360140081221E-2</v>
      </c>
      <c r="AL40" s="34">
        <f>$O$28/'Fixed data'!$C$7</f>
        <v>1.8975360140081221E-2</v>
      </c>
      <c r="AM40" s="34">
        <f>$O$28/'Fixed data'!$C$7</f>
        <v>1.8975360140081221E-2</v>
      </c>
      <c r="AN40" s="34">
        <f>$O$28/'Fixed data'!$C$7</f>
        <v>1.8975360140081221E-2</v>
      </c>
      <c r="AO40" s="34">
        <f>$O$28/'Fixed data'!$C$7</f>
        <v>1.8975360140081221E-2</v>
      </c>
      <c r="AP40" s="34">
        <f>$O$28/'Fixed data'!$C$7</f>
        <v>1.8975360140081221E-2</v>
      </c>
      <c r="AQ40" s="34">
        <f>$O$28/'Fixed data'!$C$7</f>
        <v>1.8975360140081221E-2</v>
      </c>
      <c r="AR40" s="34">
        <f>$O$28/'Fixed data'!$C$7</f>
        <v>1.8975360140081221E-2</v>
      </c>
      <c r="AS40" s="34">
        <f>$O$28/'Fixed data'!$C$7</f>
        <v>1.8975360140081221E-2</v>
      </c>
      <c r="AT40" s="34">
        <f>$O$28/'Fixed data'!$C$7</f>
        <v>1.8975360140081221E-2</v>
      </c>
      <c r="AU40" s="34">
        <f>$O$28/'Fixed data'!$C$7</f>
        <v>1.8975360140081221E-2</v>
      </c>
      <c r="AV40" s="34">
        <f>$O$28/'Fixed data'!$C$7</f>
        <v>1.8975360140081221E-2</v>
      </c>
      <c r="AW40" s="34">
        <f>$O$28/'Fixed data'!$C$7</f>
        <v>1.8975360140081221E-2</v>
      </c>
      <c r="AX40" s="34">
        <f>$O$28/'Fixed data'!$C$7</f>
        <v>1.8975360140081221E-2</v>
      </c>
      <c r="AY40" s="34">
        <f>$O$28/'Fixed data'!$C$7</f>
        <v>1.8975360140081221E-2</v>
      </c>
      <c r="AZ40" s="34">
        <f>$O$28/'Fixed data'!$C$7</f>
        <v>1.8975360140081221E-2</v>
      </c>
      <c r="BA40" s="34">
        <f>$O$28/'Fixed data'!$C$7</f>
        <v>1.8975360140081221E-2</v>
      </c>
      <c r="BB40" s="34">
        <f>$O$28/'Fixed data'!$C$7</f>
        <v>1.8975360140081221E-2</v>
      </c>
      <c r="BC40" s="34">
        <f>$O$28/'Fixed data'!$C$7</f>
        <v>1.8975360140081221E-2</v>
      </c>
      <c r="BD40" s="34">
        <f>$O$28/'Fixed data'!$C$7</f>
        <v>1.8975360140081221E-2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2.09048352832687E-2</v>
      </c>
      <c r="R41" s="34">
        <f>$P$28/'Fixed data'!$C$7</f>
        <v>2.09048352832687E-2</v>
      </c>
      <c r="S41" s="34">
        <f>$P$28/'Fixed data'!$C$7</f>
        <v>2.09048352832687E-2</v>
      </c>
      <c r="T41" s="34">
        <f>$P$28/'Fixed data'!$C$7</f>
        <v>2.09048352832687E-2</v>
      </c>
      <c r="U41" s="34">
        <f>$P$28/'Fixed data'!$C$7</f>
        <v>2.09048352832687E-2</v>
      </c>
      <c r="V41" s="34">
        <f>$P$28/'Fixed data'!$C$7</f>
        <v>2.09048352832687E-2</v>
      </c>
      <c r="W41" s="34">
        <f>$P$28/'Fixed data'!$C$7</f>
        <v>2.09048352832687E-2</v>
      </c>
      <c r="X41" s="34">
        <f>$P$28/'Fixed data'!$C$7</f>
        <v>2.09048352832687E-2</v>
      </c>
      <c r="Y41" s="34">
        <f>$P$28/'Fixed data'!$C$7</f>
        <v>2.09048352832687E-2</v>
      </c>
      <c r="Z41" s="34">
        <f>$P$28/'Fixed data'!$C$7</f>
        <v>2.09048352832687E-2</v>
      </c>
      <c r="AA41" s="34">
        <f>$P$28/'Fixed data'!$C$7</f>
        <v>2.09048352832687E-2</v>
      </c>
      <c r="AB41" s="34">
        <f>$P$28/'Fixed data'!$C$7</f>
        <v>2.09048352832687E-2</v>
      </c>
      <c r="AC41" s="34">
        <f>$P$28/'Fixed data'!$C$7</f>
        <v>2.09048352832687E-2</v>
      </c>
      <c r="AD41" s="34">
        <f>$P$28/'Fixed data'!$C$7</f>
        <v>2.09048352832687E-2</v>
      </c>
      <c r="AE41" s="34">
        <f>$P$28/'Fixed data'!$C$7</f>
        <v>2.09048352832687E-2</v>
      </c>
      <c r="AF41" s="34">
        <f>$P$28/'Fixed data'!$C$7</f>
        <v>2.09048352832687E-2</v>
      </c>
      <c r="AG41" s="34">
        <f>$P$28/'Fixed data'!$C$7</f>
        <v>2.09048352832687E-2</v>
      </c>
      <c r="AH41" s="34">
        <f>$P$28/'Fixed data'!$C$7</f>
        <v>2.09048352832687E-2</v>
      </c>
      <c r="AI41" s="34">
        <f>$P$28/'Fixed data'!$C$7</f>
        <v>2.09048352832687E-2</v>
      </c>
      <c r="AJ41" s="34">
        <f>$P$28/'Fixed data'!$C$7</f>
        <v>2.09048352832687E-2</v>
      </c>
      <c r="AK41" s="34">
        <f>$P$28/'Fixed data'!$C$7</f>
        <v>2.09048352832687E-2</v>
      </c>
      <c r="AL41" s="34">
        <f>$P$28/'Fixed data'!$C$7</f>
        <v>2.09048352832687E-2</v>
      </c>
      <c r="AM41" s="34">
        <f>$P$28/'Fixed data'!$C$7</f>
        <v>2.09048352832687E-2</v>
      </c>
      <c r="AN41" s="34">
        <f>$P$28/'Fixed data'!$C$7</f>
        <v>2.09048352832687E-2</v>
      </c>
      <c r="AO41" s="34">
        <f>$P$28/'Fixed data'!$C$7</f>
        <v>2.09048352832687E-2</v>
      </c>
      <c r="AP41" s="34">
        <f>$P$28/'Fixed data'!$C$7</f>
        <v>2.09048352832687E-2</v>
      </c>
      <c r="AQ41" s="34">
        <f>$P$28/'Fixed data'!$C$7</f>
        <v>2.09048352832687E-2</v>
      </c>
      <c r="AR41" s="34">
        <f>$P$28/'Fixed data'!$C$7</f>
        <v>2.09048352832687E-2</v>
      </c>
      <c r="AS41" s="34">
        <f>$P$28/'Fixed data'!$C$7</f>
        <v>2.09048352832687E-2</v>
      </c>
      <c r="AT41" s="34">
        <f>$P$28/'Fixed data'!$C$7</f>
        <v>2.09048352832687E-2</v>
      </c>
      <c r="AU41" s="34">
        <f>$P$28/'Fixed data'!$C$7</f>
        <v>2.09048352832687E-2</v>
      </c>
      <c r="AV41" s="34">
        <f>$P$28/'Fixed data'!$C$7</f>
        <v>2.09048352832687E-2</v>
      </c>
      <c r="AW41" s="34">
        <f>$P$28/'Fixed data'!$C$7</f>
        <v>2.09048352832687E-2</v>
      </c>
      <c r="AX41" s="34">
        <f>$P$28/'Fixed data'!$C$7</f>
        <v>2.09048352832687E-2</v>
      </c>
      <c r="AY41" s="34">
        <f>$P$28/'Fixed data'!$C$7</f>
        <v>2.09048352832687E-2</v>
      </c>
      <c r="AZ41" s="34">
        <f>$P$28/'Fixed data'!$C$7</f>
        <v>2.09048352832687E-2</v>
      </c>
      <c r="BA41" s="34">
        <f>$P$28/'Fixed data'!$C$7</f>
        <v>2.09048352832687E-2</v>
      </c>
      <c r="BB41" s="34">
        <f>$P$28/'Fixed data'!$C$7</f>
        <v>2.09048352832687E-2</v>
      </c>
      <c r="BC41" s="34">
        <f>$P$28/'Fixed data'!$C$7</f>
        <v>2.09048352832687E-2</v>
      </c>
      <c r="BD41" s="34">
        <f>$P$28/'Fixed data'!$C$7</f>
        <v>2.09048352832687E-2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2.2834310426456176E-2</v>
      </c>
      <c r="S42" s="34">
        <f>$Q$28/'Fixed data'!$C$7</f>
        <v>2.2834310426456176E-2</v>
      </c>
      <c r="T42" s="34">
        <f>$Q$28/'Fixed data'!$C$7</f>
        <v>2.2834310426456176E-2</v>
      </c>
      <c r="U42" s="34">
        <f>$Q$28/'Fixed data'!$C$7</f>
        <v>2.2834310426456176E-2</v>
      </c>
      <c r="V42" s="34">
        <f>$Q$28/'Fixed data'!$C$7</f>
        <v>2.2834310426456176E-2</v>
      </c>
      <c r="W42" s="34">
        <f>$Q$28/'Fixed data'!$C$7</f>
        <v>2.2834310426456176E-2</v>
      </c>
      <c r="X42" s="34">
        <f>$Q$28/'Fixed data'!$C$7</f>
        <v>2.2834310426456176E-2</v>
      </c>
      <c r="Y42" s="34">
        <f>$Q$28/'Fixed data'!$C$7</f>
        <v>2.2834310426456176E-2</v>
      </c>
      <c r="Z42" s="34">
        <f>$Q$28/'Fixed data'!$C$7</f>
        <v>2.2834310426456176E-2</v>
      </c>
      <c r="AA42" s="34">
        <f>$Q$28/'Fixed data'!$C$7</f>
        <v>2.2834310426456176E-2</v>
      </c>
      <c r="AB42" s="34">
        <f>$Q$28/'Fixed data'!$C$7</f>
        <v>2.2834310426456176E-2</v>
      </c>
      <c r="AC42" s="34">
        <f>$Q$28/'Fixed data'!$C$7</f>
        <v>2.2834310426456176E-2</v>
      </c>
      <c r="AD42" s="34">
        <f>$Q$28/'Fixed data'!$C$7</f>
        <v>2.2834310426456176E-2</v>
      </c>
      <c r="AE42" s="34">
        <f>$Q$28/'Fixed data'!$C$7</f>
        <v>2.2834310426456176E-2</v>
      </c>
      <c r="AF42" s="34">
        <f>$Q$28/'Fixed data'!$C$7</f>
        <v>2.2834310426456176E-2</v>
      </c>
      <c r="AG42" s="34">
        <f>$Q$28/'Fixed data'!$C$7</f>
        <v>2.2834310426456176E-2</v>
      </c>
      <c r="AH42" s="34">
        <f>$Q$28/'Fixed data'!$C$7</f>
        <v>2.2834310426456176E-2</v>
      </c>
      <c r="AI42" s="34">
        <f>$Q$28/'Fixed data'!$C$7</f>
        <v>2.2834310426456176E-2</v>
      </c>
      <c r="AJ42" s="34">
        <f>$Q$28/'Fixed data'!$C$7</f>
        <v>2.2834310426456176E-2</v>
      </c>
      <c r="AK42" s="34">
        <f>$Q$28/'Fixed data'!$C$7</f>
        <v>2.2834310426456176E-2</v>
      </c>
      <c r="AL42" s="34">
        <f>$Q$28/'Fixed data'!$C$7</f>
        <v>2.2834310426456176E-2</v>
      </c>
      <c r="AM42" s="34">
        <f>$Q$28/'Fixed data'!$C$7</f>
        <v>2.2834310426456176E-2</v>
      </c>
      <c r="AN42" s="34">
        <f>$Q$28/'Fixed data'!$C$7</f>
        <v>2.2834310426456176E-2</v>
      </c>
      <c r="AO42" s="34">
        <f>$Q$28/'Fixed data'!$C$7</f>
        <v>2.2834310426456176E-2</v>
      </c>
      <c r="AP42" s="34">
        <f>$Q$28/'Fixed data'!$C$7</f>
        <v>2.2834310426456176E-2</v>
      </c>
      <c r="AQ42" s="34">
        <f>$Q$28/'Fixed data'!$C$7</f>
        <v>2.2834310426456176E-2</v>
      </c>
      <c r="AR42" s="34">
        <f>$Q$28/'Fixed data'!$C$7</f>
        <v>2.2834310426456176E-2</v>
      </c>
      <c r="AS42" s="34">
        <f>$Q$28/'Fixed data'!$C$7</f>
        <v>2.2834310426456176E-2</v>
      </c>
      <c r="AT42" s="34">
        <f>$Q$28/'Fixed data'!$C$7</f>
        <v>2.2834310426456176E-2</v>
      </c>
      <c r="AU42" s="34">
        <f>$Q$28/'Fixed data'!$C$7</f>
        <v>2.2834310426456176E-2</v>
      </c>
      <c r="AV42" s="34">
        <f>$Q$28/'Fixed data'!$C$7</f>
        <v>2.2834310426456176E-2</v>
      </c>
      <c r="AW42" s="34">
        <f>$Q$28/'Fixed data'!$C$7</f>
        <v>2.2834310426456176E-2</v>
      </c>
      <c r="AX42" s="34">
        <f>$Q$28/'Fixed data'!$C$7</f>
        <v>2.2834310426456176E-2</v>
      </c>
      <c r="AY42" s="34">
        <f>$Q$28/'Fixed data'!$C$7</f>
        <v>2.2834310426456176E-2</v>
      </c>
      <c r="AZ42" s="34">
        <f>$Q$28/'Fixed data'!$C$7</f>
        <v>2.2834310426456176E-2</v>
      </c>
      <c r="BA42" s="34">
        <f>$Q$28/'Fixed data'!$C$7</f>
        <v>2.2834310426456176E-2</v>
      </c>
      <c r="BB42" s="34">
        <f>$Q$28/'Fixed data'!$C$7</f>
        <v>2.2834310426456176E-2</v>
      </c>
      <c r="BC42" s="34">
        <f>$Q$28/'Fixed data'!$C$7</f>
        <v>2.2834310426456176E-2</v>
      </c>
      <c r="BD42" s="34">
        <f>$Q$28/'Fixed data'!$C$7</f>
        <v>2.2834310426456176E-2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2.4763785569643652E-2</v>
      </c>
      <c r="T43" s="34">
        <f>$R$28/'Fixed data'!$C$7</f>
        <v>2.4763785569643652E-2</v>
      </c>
      <c r="U43" s="34">
        <f>$R$28/'Fixed data'!$C$7</f>
        <v>2.4763785569643652E-2</v>
      </c>
      <c r="V43" s="34">
        <f>$R$28/'Fixed data'!$C$7</f>
        <v>2.4763785569643652E-2</v>
      </c>
      <c r="W43" s="34">
        <f>$R$28/'Fixed data'!$C$7</f>
        <v>2.4763785569643652E-2</v>
      </c>
      <c r="X43" s="34">
        <f>$R$28/'Fixed data'!$C$7</f>
        <v>2.4763785569643652E-2</v>
      </c>
      <c r="Y43" s="34">
        <f>$R$28/'Fixed data'!$C$7</f>
        <v>2.4763785569643652E-2</v>
      </c>
      <c r="Z43" s="34">
        <f>$R$28/'Fixed data'!$C$7</f>
        <v>2.4763785569643652E-2</v>
      </c>
      <c r="AA43" s="34">
        <f>$R$28/'Fixed data'!$C$7</f>
        <v>2.4763785569643652E-2</v>
      </c>
      <c r="AB43" s="34">
        <f>$R$28/'Fixed data'!$C$7</f>
        <v>2.4763785569643652E-2</v>
      </c>
      <c r="AC43" s="34">
        <f>$R$28/'Fixed data'!$C$7</f>
        <v>2.4763785569643652E-2</v>
      </c>
      <c r="AD43" s="34">
        <f>$R$28/'Fixed data'!$C$7</f>
        <v>2.4763785569643652E-2</v>
      </c>
      <c r="AE43" s="34">
        <f>$R$28/'Fixed data'!$C$7</f>
        <v>2.4763785569643652E-2</v>
      </c>
      <c r="AF43" s="34">
        <f>$R$28/'Fixed data'!$C$7</f>
        <v>2.4763785569643652E-2</v>
      </c>
      <c r="AG43" s="34">
        <f>$R$28/'Fixed data'!$C$7</f>
        <v>2.4763785569643652E-2</v>
      </c>
      <c r="AH43" s="34">
        <f>$R$28/'Fixed data'!$C$7</f>
        <v>2.4763785569643652E-2</v>
      </c>
      <c r="AI43" s="34">
        <f>$R$28/'Fixed data'!$C$7</f>
        <v>2.4763785569643652E-2</v>
      </c>
      <c r="AJ43" s="34">
        <f>$R$28/'Fixed data'!$C$7</f>
        <v>2.4763785569643652E-2</v>
      </c>
      <c r="AK43" s="34">
        <f>$R$28/'Fixed data'!$C$7</f>
        <v>2.4763785569643652E-2</v>
      </c>
      <c r="AL43" s="34">
        <f>$R$28/'Fixed data'!$C$7</f>
        <v>2.4763785569643652E-2</v>
      </c>
      <c r="AM43" s="34">
        <f>$R$28/'Fixed data'!$C$7</f>
        <v>2.4763785569643652E-2</v>
      </c>
      <c r="AN43" s="34">
        <f>$R$28/'Fixed data'!$C$7</f>
        <v>2.4763785569643652E-2</v>
      </c>
      <c r="AO43" s="34">
        <f>$R$28/'Fixed data'!$C$7</f>
        <v>2.4763785569643652E-2</v>
      </c>
      <c r="AP43" s="34">
        <f>$R$28/'Fixed data'!$C$7</f>
        <v>2.4763785569643652E-2</v>
      </c>
      <c r="AQ43" s="34">
        <f>$R$28/'Fixed data'!$C$7</f>
        <v>2.4763785569643652E-2</v>
      </c>
      <c r="AR43" s="34">
        <f>$R$28/'Fixed data'!$C$7</f>
        <v>2.4763785569643652E-2</v>
      </c>
      <c r="AS43" s="34">
        <f>$R$28/'Fixed data'!$C$7</f>
        <v>2.4763785569643652E-2</v>
      </c>
      <c r="AT43" s="34">
        <f>$R$28/'Fixed data'!$C$7</f>
        <v>2.4763785569643652E-2</v>
      </c>
      <c r="AU43" s="34">
        <f>$R$28/'Fixed data'!$C$7</f>
        <v>2.4763785569643652E-2</v>
      </c>
      <c r="AV43" s="34">
        <f>$R$28/'Fixed data'!$C$7</f>
        <v>2.4763785569643652E-2</v>
      </c>
      <c r="AW43" s="34">
        <f>$R$28/'Fixed data'!$C$7</f>
        <v>2.4763785569643652E-2</v>
      </c>
      <c r="AX43" s="34">
        <f>$R$28/'Fixed data'!$C$7</f>
        <v>2.4763785569643652E-2</v>
      </c>
      <c r="AY43" s="34">
        <f>$R$28/'Fixed data'!$C$7</f>
        <v>2.4763785569643652E-2</v>
      </c>
      <c r="AZ43" s="34">
        <f>$R$28/'Fixed data'!$C$7</f>
        <v>2.4763785569643652E-2</v>
      </c>
      <c r="BA43" s="34">
        <f>$R$28/'Fixed data'!$C$7</f>
        <v>2.4763785569643652E-2</v>
      </c>
      <c r="BB43" s="34">
        <f>$R$28/'Fixed data'!$C$7</f>
        <v>2.4763785569643652E-2</v>
      </c>
      <c r="BC43" s="34">
        <f>$R$28/'Fixed data'!$C$7</f>
        <v>2.4763785569643652E-2</v>
      </c>
      <c r="BD43" s="34">
        <f>$R$28/'Fixed data'!$C$7</f>
        <v>2.4763785569643652E-2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2.6693260712831131E-2</v>
      </c>
      <c r="U44" s="34">
        <f>$S$28/'Fixed data'!$C$7</f>
        <v>2.6693260712831131E-2</v>
      </c>
      <c r="V44" s="34">
        <f>$S$28/'Fixed data'!$C$7</f>
        <v>2.6693260712831131E-2</v>
      </c>
      <c r="W44" s="34">
        <f>$S$28/'Fixed data'!$C$7</f>
        <v>2.6693260712831131E-2</v>
      </c>
      <c r="X44" s="34">
        <f>$S$28/'Fixed data'!$C$7</f>
        <v>2.6693260712831131E-2</v>
      </c>
      <c r="Y44" s="34">
        <f>$S$28/'Fixed data'!$C$7</f>
        <v>2.6693260712831131E-2</v>
      </c>
      <c r="Z44" s="34">
        <f>$S$28/'Fixed data'!$C$7</f>
        <v>2.6693260712831131E-2</v>
      </c>
      <c r="AA44" s="34">
        <f>$S$28/'Fixed data'!$C$7</f>
        <v>2.6693260712831131E-2</v>
      </c>
      <c r="AB44" s="34">
        <f>$S$28/'Fixed data'!$C$7</f>
        <v>2.6693260712831131E-2</v>
      </c>
      <c r="AC44" s="34">
        <f>$S$28/'Fixed data'!$C$7</f>
        <v>2.6693260712831131E-2</v>
      </c>
      <c r="AD44" s="34">
        <f>$S$28/'Fixed data'!$C$7</f>
        <v>2.6693260712831131E-2</v>
      </c>
      <c r="AE44" s="34">
        <f>$S$28/'Fixed data'!$C$7</f>
        <v>2.6693260712831131E-2</v>
      </c>
      <c r="AF44" s="34">
        <f>$S$28/'Fixed data'!$C$7</f>
        <v>2.6693260712831131E-2</v>
      </c>
      <c r="AG44" s="34">
        <f>$S$28/'Fixed data'!$C$7</f>
        <v>2.6693260712831131E-2</v>
      </c>
      <c r="AH44" s="34">
        <f>$S$28/'Fixed data'!$C$7</f>
        <v>2.6693260712831131E-2</v>
      </c>
      <c r="AI44" s="34">
        <f>$S$28/'Fixed data'!$C$7</f>
        <v>2.6693260712831131E-2</v>
      </c>
      <c r="AJ44" s="34">
        <f>$S$28/'Fixed data'!$C$7</f>
        <v>2.6693260712831131E-2</v>
      </c>
      <c r="AK44" s="34">
        <f>$S$28/'Fixed data'!$C$7</f>
        <v>2.6693260712831131E-2</v>
      </c>
      <c r="AL44" s="34">
        <f>$S$28/'Fixed data'!$C$7</f>
        <v>2.6693260712831131E-2</v>
      </c>
      <c r="AM44" s="34">
        <f>$S$28/'Fixed data'!$C$7</f>
        <v>2.6693260712831131E-2</v>
      </c>
      <c r="AN44" s="34">
        <f>$S$28/'Fixed data'!$C$7</f>
        <v>2.6693260712831131E-2</v>
      </c>
      <c r="AO44" s="34">
        <f>$S$28/'Fixed data'!$C$7</f>
        <v>2.6693260712831131E-2</v>
      </c>
      <c r="AP44" s="34">
        <f>$S$28/'Fixed data'!$C$7</f>
        <v>2.6693260712831131E-2</v>
      </c>
      <c r="AQ44" s="34">
        <f>$S$28/'Fixed data'!$C$7</f>
        <v>2.6693260712831131E-2</v>
      </c>
      <c r="AR44" s="34">
        <f>$S$28/'Fixed data'!$C$7</f>
        <v>2.6693260712831131E-2</v>
      </c>
      <c r="AS44" s="34">
        <f>$S$28/'Fixed data'!$C$7</f>
        <v>2.6693260712831131E-2</v>
      </c>
      <c r="AT44" s="34">
        <f>$S$28/'Fixed data'!$C$7</f>
        <v>2.6693260712831131E-2</v>
      </c>
      <c r="AU44" s="34">
        <f>$S$28/'Fixed data'!$C$7</f>
        <v>2.6693260712831131E-2</v>
      </c>
      <c r="AV44" s="34">
        <f>$S$28/'Fixed data'!$C$7</f>
        <v>2.6693260712831131E-2</v>
      </c>
      <c r="AW44" s="34">
        <f>$S$28/'Fixed data'!$C$7</f>
        <v>2.6693260712831131E-2</v>
      </c>
      <c r="AX44" s="34">
        <f>$S$28/'Fixed data'!$C$7</f>
        <v>2.6693260712831131E-2</v>
      </c>
      <c r="AY44" s="34">
        <f>$S$28/'Fixed data'!$C$7</f>
        <v>2.6693260712831131E-2</v>
      </c>
      <c r="AZ44" s="34">
        <f>$S$28/'Fixed data'!$C$7</f>
        <v>2.6693260712831131E-2</v>
      </c>
      <c r="BA44" s="34">
        <f>$S$28/'Fixed data'!$C$7</f>
        <v>2.6693260712831131E-2</v>
      </c>
      <c r="BB44" s="34">
        <f>$S$28/'Fixed data'!$C$7</f>
        <v>2.6693260712831131E-2</v>
      </c>
      <c r="BC44" s="34">
        <f>$S$28/'Fixed data'!$C$7</f>
        <v>2.6693260712831131E-2</v>
      </c>
      <c r="BD44" s="34">
        <f>$S$28/'Fixed data'!$C$7</f>
        <v>2.6693260712831131E-2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2.8622735856018607E-2</v>
      </c>
      <c r="V45" s="34">
        <f>$T$28/'Fixed data'!$C$7</f>
        <v>2.8622735856018607E-2</v>
      </c>
      <c r="W45" s="34">
        <f>$T$28/'Fixed data'!$C$7</f>
        <v>2.8622735856018607E-2</v>
      </c>
      <c r="X45" s="34">
        <f>$T$28/'Fixed data'!$C$7</f>
        <v>2.8622735856018607E-2</v>
      </c>
      <c r="Y45" s="34">
        <f>$T$28/'Fixed data'!$C$7</f>
        <v>2.8622735856018607E-2</v>
      </c>
      <c r="Z45" s="34">
        <f>$T$28/'Fixed data'!$C$7</f>
        <v>2.8622735856018607E-2</v>
      </c>
      <c r="AA45" s="34">
        <f>$T$28/'Fixed data'!$C$7</f>
        <v>2.8622735856018607E-2</v>
      </c>
      <c r="AB45" s="34">
        <f>$T$28/'Fixed data'!$C$7</f>
        <v>2.8622735856018607E-2</v>
      </c>
      <c r="AC45" s="34">
        <f>$T$28/'Fixed data'!$C$7</f>
        <v>2.8622735856018607E-2</v>
      </c>
      <c r="AD45" s="34">
        <f>$T$28/'Fixed data'!$C$7</f>
        <v>2.8622735856018607E-2</v>
      </c>
      <c r="AE45" s="34">
        <f>$T$28/'Fixed data'!$C$7</f>
        <v>2.8622735856018607E-2</v>
      </c>
      <c r="AF45" s="34">
        <f>$T$28/'Fixed data'!$C$7</f>
        <v>2.8622735856018607E-2</v>
      </c>
      <c r="AG45" s="34">
        <f>$T$28/'Fixed data'!$C$7</f>
        <v>2.8622735856018607E-2</v>
      </c>
      <c r="AH45" s="34">
        <f>$T$28/'Fixed data'!$C$7</f>
        <v>2.8622735856018607E-2</v>
      </c>
      <c r="AI45" s="34">
        <f>$T$28/'Fixed data'!$C$7</f>
        <v>2.8622735856018607E-2</v>
      </c>
      <c r="AJ45" s="34">
        <f>$T$28/'Fixed data'!$C$7</f>
        <v>2.8622735856018607E-2</v>
      </c>
      <c r="AK45" s="34">
        <f>$T$28/'Fixed data'!$C$7</f>
        <v>2.8622735856018607E-2</v>
      </c>
      <c r="AL45" s="34">
        <f>$T$28/'Fixed data'!$C$7</f>
        <v>2.8622735856018607E-2</v>
      </c>
      <c r="AM45" s="34">
        <f>$T$28/'Fixed data'!$C$7</f>
        <v>2.8622735856018607E-2</v>
      </c>
      <c r="AN45" s="34">
        <f>$T$28/'Fixed data'!$C$7</f>
        <v>2.8622735856018607E-2</v>
      </c>
      <c r="AO45" s="34">
        <f>$T$28/'Fixed data'!$C$7</f>
        <v>2.8622735856018607E-2</v>
      </c>
      <c r="AP45" s="34">
        <f>$T$28/'Fixed data'!$C$7</f>
        <v>2.8622735856018607E-2</v>
      </c>
      <c r="AQ45" s="34">
        <f>$T$28/'Fixed data'!$C$7</f>
        <v>2.8622735856018607E-2</v>
      </c>
      <c r="AR45" s="34">
        <f>$T$28/'Fixed data'!$C$7</f>
        <v>2.8622735856018607E-2</v>
      </c>
      <c r="AS45" s="34">
        <f>$T$28/'Fixed data'!$C$7</f>
        <v>2.8622735856018607E-2</v>
      </c>
      <c r="AT45" s="34">
        <f>$T$28/'Fixed data'!$C$7</f>
        <v>2.8622735856018607E-2</v>
      </c>
      <c r="AU45" s="34">
        <f>$T$28/'Fixed data'!$C$7</f>
        <v>2.8622735856018607E-2</v>
      </c>
      <c r="AV45" s="34">
        <f>$T$28/'Fixed data'!$C$7</f>
        <v>2.8622735856018607E-2</v>
      </c>
      <c r="AW45" s="34">
        <f>$T$28/'Fixed data'!$C$7</f>
        <v>2.8622735856018607E-2</v>
      </c>
      <c r="AX45" s="34">
        <f>$T$28/'Fixed data'!$C$7</f>
        <v>2.8622735856018607E-2</v>
      </c>
      <c r="AY45" s="34">
        <f>$T$28/'Fixed data'!$C$7</f>
        <v>2.8622735856018607E-2</v>
      </c>
      <c r="AZ45" s="34">
        <f>$T$28/'Fixed data'!$C$7</f>
        <v>2.8622735856018607E-2</v>
      </c>
      <c r="BA45" s="34">
        <f>$T$28/'Fixed data'!$C$7</f>
        <v>2.8622735856018607E-2</v>
      </c>
      <c r="BB45" s="34">
        <f>$T$28/'Fixed data'!$C$7</f>
        <v>2.8622735856018607E-2</v>
      </c>
      <c r="BC45" s="34">
        <f>$T$28/'Fixed data'!$C$7</f>
        <v>2.8622735856018607E-2</v>
      </c>
      <c r="BD45" s="34">
        <f>$T$28/'Fixed data'!$C$7</f>
        <v>2.8622735856018607E-2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3.0552210999206082E-2</v>
      </c>
      <c r="W46" s="34">
        <f>$U$28/'Fixed data'!$C$7</f>
        <v>3.0552210999206082E-2</v>
      </c>
      <c r="X46" s="34">
        <f>$U$28/'Fixed data'!$C$7</f>
        <v>3.0552210999206082E-2</v>
      </c>
      <c r="Y46" s="34">
        <f>$U$28/'Fixed data'!$C$7</f>
        <v>3.0552210999206082E-2</v>
      </c>
      <c r="Z46" s="34">
        <f>$U$28/'Fixed data'!$C$7</f>
        <v>3.0552210999206082E-2</v>
      </c>
      <c r="AA46" s="34">
        <f>$U$28/'Fixed data'!$C$7</f>
        <v>3.0552210999206082E-2</v>
      </c>
      <c r="AB46" s="34">
        <f>$U$28/'Fixed data'!$C$7</f>
        <v>3.0552210999206082E-2</v>
      </c>
      <c r="AC46" s="34">
        <f>$U$28/'Fixed data'!$C$7</f>
        <v>3.0552210999206082E-2</v>
      </c>
      <c r="AD46" s="34">
        <f>$U$28/'Fixed data'!$C$7</f>
        <v>3.0552210999206082E-2</v>
      </c>
      <c r="AE46" s="34">
        <f>$U$28/'Fixed data'!$C$7</f>
        <v>3.0552210999206082E-2</v>
      </c>
      <c r="AF46" s="34">
        <f>$U$28/'Fixed data'!$C$7</f>
        <v>3.0552210999206082E-2</v>
      </c>
      <c r="AG46" s="34">
        <f>$U$28/'Fixed data'!$C$7</f>
        <v>3.0552210999206082E-2</v>
      </c>
      <c r="AH46" s="34">
        <f>$U$28/'Fixed data'!$C$7</f>
        <v>3.0552210999206082E-2</v>
      </c>
      <c r="AI46" s="34">
        <f>$U$28/'Fixed data'!$C$7</f>
        <v>3.0552210999206082E-2</v>
      </c>
      <c r="AJ46" s="34">
        <f>$U$28/'Fixed data'!$C$7</f>
        <v>3.0552210999206082E-2</v>
      </c>
      <c r="AK46" s="34">
        <f>$U$28/'Fixed data'!$C$7</f>
        <v>3.0552210999206082E-2</v>
      </c>
      <c r="AL46" s="34">
        <f>$U$28/'Fixed data'!$C$7</f>
        <v>3.0552210999206082E-2</v>
      </c>
      <c r="AM46" s="34">
        <f>$U$28/'Fixed data'!$C$7</f>
        <v>3.0552210999206082E-2</v>
      </c>
      <c r="AN46" s="34">
        <f>$U$28/'Fixed data'!$C$7</f>
        <v>3.0552210999206082E-2</v>
      </c>
      <c r="AO46" s="34">
        <f>$U$28/'Fixed data'!$C$7</f>
        <v>3.0552210999206082E-2</v>
      </c>
      <c r="AP46" s="34">
        <f>$U$28/'Fixed data'!$C$7</f>
        <v>3.0552210999206082E-2</v>
      </c>
      <c r="AQ46" s="34">
        <f>$U$28/'Fixed data'!$C$7</f>
        <v>3.0552210999206082E-2</v>
      </c>
      <c r="AR46" s="34">
        <f>$U$28/'Fixed data'!$C$7</f>
        <v>3.0552210999206082E-2</v>
      </c>
      <c r="AS46" s="34">
        <f>$U$28/'Fixed data'!$C$7</f>
        <v>3.0552210999206082E-2</v>
      </c>
      <c r="AT46" s="34">
        <f>$U$28/'Fixed data'!$C$7</f>
        <v>3.0552210999206082E-2</v>
      </c>
      <c r="AU46" s="34">
        <f>$U$28/'Fixed data'!$C$7</f>
        <v>3.0552210999206082E-2</v>
      </c>
      <c r="AV46" s="34">
        <f>$U$28/'Fixed data'!$C$7</f>
        <v>3.0552210999206082E-2</v>
      </c>
      <c r="AW46" s="34">
        <f>$U$28/'Fixed data'!$C$7</f>
        <v>3.0552210999206082E-2</v>
      </c>
      <c r="AX46" s="34">
        <f>$U$28/'Fixed data'!$C$7</f>
        <v>3.0552210999206082E-2</v>
      </c>
      <c r="AY46" s="34">
        <f>$U$28/'Fixed data'!$C$7</f>
        <v>3.0552210999206082E-2</v>
      </c>
      <c r="AZ46" s="34">
        <f>$U$28/'Fixed data'!$C$7</f>
        <v>3.0552210999206082E-2</v>
      </c>
      <c r="BA46" s="34">
        <f>$U$28/'Fixed data'!$C$7</f>
        <v>3.0552210999206082E-2</v>
      </c>
      <c r="BB46" s="34">
        <f>$U$28/'Fixed data'!$C$7</f>
        <v>3.0552210999206082E-2</v>
      </c>
      <c r="BC46" s="34">
        <f>$U$28/'Fixed data'!$C$7</f>
        <v>3.0552210999206082E-2</v>
      </c>
      <c r="BD46" s="34">
        <f>$U$28/'Fixed data'!$C$7</f>
        <v>3.0552210999206082E-2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3.2481686142393558E-2</v>
      </c>
      <c r="X47" s="34">
        <f>$V$28/'Fixed data'!$C$7</f>
        <v>3.2481686142393558E-2</v>
      </c>
      <c r="Y47" s="34">
        <f>$V$28/'Fixed data'!$C$7</f>
        <v>3.2481686142393558E-2</v>
      </c>
      <c r="Z47" s="34">
        <f>$V$28/'Fixed data'!$C$7</f>
        <v>3.2481686142393558E-2</v>
      </c>
      <c r="AA47" s="34">
        <f>$V$28/'Fixed data'!$C$7</f>
        <v>3.2481686142393558E-2</v>
      </c>
      <c r="AB47" s="34">
        <f>$V$28/'Fixed data'!$C$7</f>
        <v>3.2481686142393558E-2</v>
      </c>
      <c r="AC47" s="34">
        <f>$V$28/'Fixed data'!$C$7</f>
        <v>3.2481686142393558E-2</v>
      </c>
      <c r="AD47" s="34">
        <f>$V$28/'Fixed data'!$C$7</f>
        <v>3.2481686142393558E-2</v>
      </c>
      <c r="AE47" s="34">
        <f>$V$28/'Fixed data'!$C$7</f>
        <v>3.2481686142393558E-2</v>
      </c>
      <c r="AF47" s="34">
        <f>$V$28/'Fixed data'!$C$7</f>
        <v>3.2481686142393558E-2</v>
      </c>
      <c r="AG47" s="34">
        <f>$V$28/'Fixed data'!$C$7</f>
        <v>3.2481686142393558E-2</v>
      </c>
      <c r="AH47" s="34">
        <f>$V$28/'Fixed data'!$C$7</f>
        <v>3.2481686142393558E-2</v>
      </c>
      <c r="AI47" s="34">
        <f>$V$28/'Fixed data'!$C$7</f>
        <v>3.2481686142393558E-2</v>
      </c>
      <c r="AJ47" s="34">
        <f>$V$28/'Fixed data'!$C$7</f>
        <v>3.2481686142393558E-2</v>
      </c>
      <c r="AK47" s="34">
        <f>$V$28/'Fixed data'!$C$7</f>
        <v>3.2481686142393558E-2</v>
      </c>
      <c r="AL47" s="34">
        <f>$V$28/'Fixed data'!$C$7</f>
        <v>3.2481686142393558E-2</v>
      </c>
      <c r="AM47" s="34">
        <f>$V$28/'Fixed data'!$C$7</f>
        <v>3.2481686142393558E-2</v>
      </c>
      <c r="AN47" s="34">
        <f>$V$28/'Fixed data'!$C$7</f>
        <v>3.2481686142393558E-2</v>
      </c>
      <c r="AO47" s="34">
        <f>$V$28/'Fixed data'!$C$7</f>
        <v>3.2481686142393558E-2</v>
      </c>
      <c r="AP47" s="34">
        <f>$V$28/'Fixed data'!$C$7</f>
        <v>3.2481686142393558E-2</v>
      </c>
      <c r="AQ47" s="34">
        <f>$V$28/'Fixed data'!$C$7</f>
        <v>3.2481686142393558E-2</v>
      </c>
      <c r="AR47" s="34">
        <f>$V$28/'Fixed data'!$C$7</f>
        <v>3.2481686142393558E-2</v>
      </c>
      <c r="AS47" s="34">
        <f>$V$28/'Fixed data'!$C$7</f>
        <v>3.2481686142393558E-2</v>
      </c>
      <c r="AT47" s="34">
        <f>$V$28/'Fixed data'!$C$7</f>
        <v>3.2481686142393558E-2</v>
      </c>
      <c r="AU47" s="34">
        <f>$V$28/'Fixed data'!$C$7</f>
        <v>3.2481686142393558E-2</v>
      </c>
      <c r="AV47" s="34">
        <f>$V$28/'Fixed data'!$C$7</f>
        <v>3.2481686142393558E-2</v>
      </c>
      <c r="AW47" s="34">
        <f>$V$28/'Fixed data'!$C$7</f>
        <v>3.2481686142393558E-2</v>
      </c>
      <c r="AX47" s="34">
        <f>$V$28/'Fixed data'!$C$7</f>
        <v>3.2481686142393558E-2</v>
      </c>
      <c r="AY47" s="34">
        <f>$V$28/'Fixed data'!$C$7</f>
        <v>3.2481686142393558E-2</v>
      </c>
      <c r="AZ47" s="34">
        <f>$V$28/'Fixed data'!$C$7</f>
        <v>3.2481686142393558E-2</v>
      </c>
      <c r="BA47" s="34">
        <f>$V$28/'Fixed data'!$C$7</f>
        <v>3.2481686142393558E-2</v>
      </c>
      <c r="BB47" s="34">
        <f>$V$28/'Fixed data'!$C$7</f>
        <v>3.2481686142393558E-2</v>
      </c>
      <c r="BC47" s="34">
        <f>$V$28/'Fixed data'!$C$7</f>
        <v>3.2481686142393558E-2</v>
      </c>
      <c r="BD47" s="34">
        <f>$V$28/'Fixed data'!$C$7</f>
        <v>3.2481686142393558E-2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3.4411161285581041E-2</v>
      </c>
      <c r="Y48" s="34">
        <f>$W$28/'Fixed data'!$C$7</f>
        <v>3.4411161285581041E-2</v>
      </c>
      <c r="Z48" s="34">
        <f>$W$28/'Fixed data'!$C$7</f>
        <v>3.4411161285581041E-2</v>
      </c>
      <c r="AA48" s="34">
        <f>$W$28/'Fixed data'!$C$7</f>
        <v>3.4411161285581041E-2</v>
      </c>
      <c r="AB48" s="34">
        <f>$W$28/'Fixed data'!$C$7</f>
        <v>3.4411161285581041E-2</v>
      </c>
      <c r="AC48" s="34">
        <f>$W$28/'Fixed data'!$C$7</f>
        <v>3.4411161285581041E-2</v>
      </c>
      <c r="AD48" s="34">
        <f>$W$28/'Fixed data'!$C$7</f>
        <v>3.4411161285581041E-2</v>
      </c>
      <c r="AE48" s="34">
        <f>$W$28/'Fixed data'!$C$7</f>
        <v>3.4411161285581041E-2</v>
      </c>
      <c r="AF48" s="34">
        <f>$W$28/'Fixed data'!$C$7</f>
        <v>3.4411161285581041E-2</v>
      </c>
      <c r="AG48" s="34">
        <f>$W$28/'Fixed data'!$C$7</f>
        <v>3.4411161285581041E-2</v>
      </c>
      <c r="AH48" s="34">
        <f>$W$28/'Fixed data'!$C$7</f>
        <v>3.4411161285581041E-2</v>
      </c>
      <c r="AI48" s="34">
        <f>$W$28/'Fixed data'!$C$7</f>
        <v>3.4411161285581041E-2</v>
      </c>
      <c r="AJ48" s="34">
        <f>$W$28/'Fixed data'!$C$7</f>
        <v>3.4411161285581041E-2</v>
      </c>
      <c r="AK48" s="34">
        <f>$W$28/'Fixed data'!$C$7</f>
        <v>3.4411161285581041E-2</v>
      </c>
      <c r="AL48" s="34">
        <f>$W$28/'Fixed data'!$C$7</f>
        <v>3.4411161285581041E-2</v>
      </c>
      <c r="AM48" s="34">
        <f>$W$28/'Fixed data'!$C$7</f>
        <v>3.4411161285581041E-2</v>
      </c>
      <c r="AN48" s="34">
        <f>$W$28/'Fixed data'!$C$7</f>
        <v>3.4411161285581041E-2</v>
      </c>
      <c r="AO48" s="34">
        <f>$W$28/'Fixed data'!$C$7</f>
        <v>3.4411161285581041E-2</v>
      </c>
      <c r="AP48" s="34">
        <f>$W$28/'Fixed data'!$C$7</f>
        <v>3.4411161285581041E-2</v>
      </c>
      <c r="AQ48" s="34">
        <f>$W$28/'Fixed data'!$C$7</f>
        <v>3.4411161285581041E-2</v>
      </c>
      <c r="AR48" s="34">
        <f>$W$28/'Fixed data'!$C$7</f>
        <v>3.4411161285581041E-2</v>
      </c>
      <c r="AS48" s="34">
        <f>$W$28/'Fixed data'!$C$7</f>
        <v>3.4411161285581041E-2</v>
      </c>
      <c r="AT48" s="34">
        <f>$W$28/'Fixed data'!$C$7</f>
        <v>3.4411161285581041E-2</v>
      </c>
      <c r="AU48" s="34">
        <f>$W$28/'Fixed data'!$C$7</f>
        <v>3.4411161285581041E-2</v>
      </c>
      <c r="AV48" s="34">
        <f>$W$28/'Fixed data'!$C$7</f>
        <v>3.4411161285581041E-2</v>
      </c>
      <c r="AW48" s="34">
        <f>$W$28/'Fixed data'!$C$7</f>
        <v>3.4411161285581041E-2</v>
      </c>
      <c r="AX48" s="34">
        <f>$W$28/'Fixed data'!$C$7</f>
        <v>3.4411161285581041E-2</v>
      </c>
      <c r="AY48" s="34">
        <f>$W$28/'Fixed data'!$C$7</f>
        <v>3.4411161285581041E-2</v>
      </c>
      <c r="AZ48" s="34">
        <f>$W$28/'Fixed data'!$C$7</f>
        <v>3.4411161285581041E-2</v>
      </c>
      <c r="BA48" s="34">
        <f>$W$28/'Fixed data'!$C$7</f>
        <v>3.4411161285581041E-2</v>
      </c>
      <c r="BB48" s="34">
        <f>$W$28/'Fixed data'!$C$7</f>
        <v>3.4411161285581041E-2</v>
      </c>
      <c r="BC48" s="34">
        <f>$W$28/'Fixed data'!$C$7</f>
        <v>3.4411161285581041E-2</v>
      </c>
      <c r="BD48" s="34">
        <f>$W$28/'Fixed data'!$C$7</f>
        <v>3.4411161285581041E-2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3.6340636428768509E-2</v>
      </c>
      <c r="Z49" s="34">
        <f>$X$28/'Fixed data'!$C$7</f>
        <v>3.6340636428768509E-2</v>
      </c>
      <c r="AA49" s="34">
        <f>$X$28/'Fixed data'!$C$7</f>
        <v>3.6340636428768509E-2</v>
      </c>
      <c r="AB49" s="34">
        <f>$X$28/'Fixed data'!$C$7</f>
        <v>3.6340636428768509E-2</v>
      </c>
      <c r="AC49" s="34">
        <f>$X$28/'Fixed data'!$C$7</f>
        <v>3.6340636428768509E-2</v>
      </c>
      <c r="AD49" s="34">
        <f>$X$28/'Fixed data'!$C$7</f>
        <v>3.6340636428768509E-2</v>
      </c>
      <c r="AE49" s="34">
        <f>$X$28/'Fixed data'!$C$7</f>
        <v>3.6340636428768509E-2</v>
      </c>
      <c r="AF49" s="34">
        <f>$X$28/'Fixed data'!$C$7</f>
        <v>3.6340636428768509E-2</v>
      </c>
      <c r="AG49" s="34">
        <f>$X$28/'Fixed data'!$C$7</f>
        <v>3.6340636428768509E-2</v>
      </c>
      <c r="AH49" s="34">
        <f>$X$28/'Fixed data'!$C$7</f>
        <v>3.6340636428768509E-2</v>
      </c>
      <c r="AI49" s="34">
        <f>$X$28/'Fixed data'!$C$7</f>
        <v>3.6340636428768509E-2</v>
      </c>
      <c r="AJ49" s="34">
        <f>$X$28/'Fixed data'!$C$7</f>
        <v>3.6340636428768509E-2</v>
      </c>
      <c r="AK49" s="34">
        <f>$X$28/'Fixed data'!$C$7</f>
        <v>3.6340636428768509E-2</v>
      </c>
      <c r="AL49" s="34">
        <f>$X$28/'Fixed data'!$C$7</f>
        <v>3.6340636428768509E-2</v>
      </c>
      <c r="AM49" s="34">
        <f>$X$28/'Fixed data'!$C$7</f>
        <v>3.6340636428768509E-2</v>
      </c>
      <c r="AN49" s="34">
        <f>$X$28/'Fixed data'!$C$7</f>
        <v>3.6340636428768509E-2</v>
      </c>
      <c r="AO49" s="34">
        <f>$X$28/'Fixed data'!$C$7</f>
        <v>3.6340636428768509E-2</v>
      </c>
      <c r="AP49" s="34">
        <f>$X$28/'Fixed data'!$C$7</f>
        <v>3.6340636428768509E-2</v>
      </c>
      <c r="AQ49" s="34">
        <f>$X$28/'Fixed data'!$C$7</f>
        <v>3.6340636428768509E-2</v>
      </c>
      <c r="AR49" s="34">
        <f>$X$28/'Fixed data'!$C$7</f>
        <v>3.6340636428768509E-2</v>
      </c>
      <c r="AS49" s="34">
        <f>$X$28/'Fixed data'!$C$7</f>
        <v>3.6340636428768509E-2</v>
      </c>
      <c r="AT49" s="34">
        <f>$X$28/'Fixed data'!$C$7</f>
        <v>3.6340636428768509E-2</v>
      </c>
      <c r="AU49" s="34">
        <f>$X$28/'Fixed data'!$C$7</f>
        <v>3.6340636428768509E-2</v>
      </c>
      <c r="AV49" s="34">
        <f>$X$28/'Fixed data'!$C$7</f>
        <v>3.6340636428768509E-2</v>
      </c>
      <c r="AW49" s="34">
        <f>$X$28/'Fixed data'!$C$7</f>
        <v>3.6340636428768509E-2</v>
      </c>
      <c r="AX49" s="34">
        <f>$X$28/'Fixed data'!$C$7</f>
        <v>3.6340636428768509E-2</v>
      </c>
      <c r="AY49" s="34">
        <f>$X$28/'Fixed data'!$C$7</f>
        <v>3.6340636428768509E-2</v>
      </c>
      <c r="AZ49" s="34">
        <f>$X$28/'Fixed data'!$C$7</f>
        <v>3.6340636428768509E-2</v>
      </c>
      <c r="BA49" s="34">
        <f>$X$28/'Fixed data'!$C$7</f>
        <v>3.6340636428768509E-2</v>
      </c>
      <c r="BB49" s="34">
        <f>$X$28/'Fixed data'!$C$7</f>
        <v>3.6340636428768509E-2</v>
      </c>
      <c r="BC49" s="34">
        <f>$X$28/'Fixed data'!$C$7</f>
        <v>3.6340636428768509E-2</v>
      </c>
      <c r="BD49" s="34">
        <f>$X$28/'Fixed data'!$C$7</f>
        <v>3.6340636428768509E-2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3.8270111571955985E-2</v>
      </c>
      <c r="AA50" s="34">
        <f>$Y$28/'Fixed data'!$C$7</f>
        <v>3.8270111571955985E-2</v>
      </c>
      <c r="AB50" s="34">
        <f>$Y$28/'Fixed data'!$C$7</f>
        <v>3.8270111571955985E-2</v>
      </c>
      <c r="AC50" s="34">
        <f>$Y$28/'Fixed data'!$C$7</f>
        <v>3.8270111571955985E-2</v>
      </c>
      <c r="AD50" s="34">
        <f>$Y$28/'Fixed data'!$C$7</f>
        <v>3.8270111571955985E-2</v>
      </c>
      <c r="AE50" s="34">
        <f>$Y$28/'Fixed data'!$C$7</f>
        <v>3.8270111571955985E-2</v>
      </c>
      <c r="AF50" s="34">
        <f>$Y$28/'Fixed data'!$C$7</f>
        <v>3.8270111571955985E-2</v>
      </c>
      <c r="AG50" s="34">
        <f>$Y$28/'Fixed data'!$C$7</f>
        <v>3.8270111571955985E-2</v>
      </c>
      <c r="AH50" s="34">
        <f>$Y$28/'Fixed data'!$C$7</f>
        <v>3.8270111571955985E-2</v>
      </c>
      <c r="AI50" s="34">
        <f>$Y$28/'Fixed data'!$C$7</f>
        <v>3.8270111571955985E-2</v>
      </c>
      <c r="AJ50" s="34">
        <f>$Y$28/'Fixed data'!$C$7</f>
        <v>3.8270111571955985E-2</v>
      </c>
      <c r="AK50" s="34">
        <f>$Y$28/'Fixed data'!$C$7</f>
        <v>3.8270111571955985E-2</v>
      </c>
      <c r="AL50" s="34">
        <f>$Y$28/'Fixed data'!$C$7</f>
        <v>3.8270111571955985E-2</v>
      </c>
      <c r="AM50" s="34">
        <f>$Y$28/'Fixed data'!$C$7</f>
        <v>3.8270111571955985E-2</v>
      </c>
      <c r="AN50" s="34">
        <f>$Y$28/'Fixed data'!$C$7</f>
        <v>3.8270111571955985E-2</v>
      </c>
      <c r="AO50" s="34">
        <f>$Y$28/'Fixed data'!$C$7</f>
        <v>3.8270111571955985E-2</v>
      </c>
      <c r="AP50" s="34">
        <f>$Y$28/'Fixed data'!$C$7</f>
        <v>3.8270111571955985E-2</v>
      </c>
      <c r="AQ50" s="34">
        <f>$Y$28/'Fixed data'!$C$7</f>
        <v>3.8270111571955985E-2</v>
      </c>
      <c r="AR50" s="34">
        <f>$Y$28/'Fixed data'!$C$7</f>
        <v>3.8270111571955985E-2</v>
      </c>
      <c r="AS50" s="34">
        <f>$Y$28/'Fixed data'!$C$7</f>
        <v>3.8270111571955985E-2</v>
      </c>
      <c r="AT50" s="34">
        <f>$Y$28/'Fixed data'!$C$7</f>
        <v>3.8270111571955985E-2</v>
      </c>
      <c r="AU50" s="34">
        <f>$Y$28/'Fixed data'!$C$7</f>
        <v>3.8270111571955985E-2</v>
      </c>
      <c r="AV50" s="34">
        <f>$Y$28/'Fixed data'!$C$7</f>
        <v>3.8270111571955985E-2</v>
      </c>
      <c r="AW50" s="34">
        <f>$Y$28/'Fixed data'!$C$7</f>
        <v>3.8270111571955985E-2</v>
      </c>
      <c r="AX50" s="34">
        <f>$Y$28/'Fixed data'!$C$7</f>
        <v>3.8270111571955985E-2</v>
      </c>
      <c r="AY50" s="34">
        <f>$Y$28/'Fixed data'!$C$7</f>
        <v>3.8270111571955985E-2</v>
      </c>
      <c r="AZ50" s="34">
        <f>$Y$28/'Fixed data'!$C$7</f>
        <v>3.8270111571955985E-2</v>
      </c>
      <c r="BA50" s="34">
        <f>$Y$28/'Fixed data'!$C$7</f>
        <v>3.8270111571955985E-2</v>
      </c>
      <c r="BB50" s="34">
        <f>$Y$28/'Fixed data'!$C$7</f>
        <v>3.8270111571955985E-2</v>
      </c>
      <c r="BC50" s="34">
        <f>$Y$28/'Fixed data'!$C$7</f>
        <v>3.8270111571955985E-2</v>
      </c>
      <c r="BD50" s="34">
        <f>$Y$28/'Fixed data'!$C$7</f>
        <v>3.8270111571955985E-2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4.0199586715143461E-2</v>
      </c>
      <c r="AB51" s="34">
        <f>$Z$28/'Fixed data'!$C$7</f>
        <v>4.0199586715143461E-2</v>
      </c>
      <c r="AC51" s="34">
        <f>$Z$28/'Fixed data'!$C$7</f>
        <v>4.0199586715143461E-2</v>
      </c>
      <c r="AD51" s="34">
        <f>$Z$28/'Fixed data'!$C$7</f>
        <v>4.0199586715143461E-2</v>
      </c>
      <c r="AE51" s="34">
        <f>$Z$28/'Fixed data'!$C$7</f>
        <v>4.0199586715143461E-2</v>
      </c>
      <c r="AF51" s="34">
        <f>$Z$28/'Fixed data'!$C$7</f>
        <v>4.0199586715143461E-2</v>
      </c>
      <c r="AG51" s="34">
        <f>$Z$28/'Fixed data'!$C$7</f>
        <v>4.0199586715143461E-2</v>
      </c>
      <c r="AH51" s="34">
        <f>$Z$28/'Fixed data'!$C$7</f>
        <v>4.0199586715143461E-2</v>
      </c>
      <c r="AI51" s="34">
        <f>$Z$28/'Fixed data'!$C$7</f>
        <v>4.0199586715143461E-2</v>
      </c>
      <c r="AJ51" s="34">
        <f>$Z$28/'Fixed data'!$C$7</f>
        <v>4.0199586715143461E-2</v>
      </c>
      <c r="AK51" s="34">
        <f>$Z$28/'Fixed data'!$C$7</f>
        <v>4.0199586715143461E-2</v>
      </c>
      <c r="AL51" s="34">
        <f>$Z$28/'Fixed data'!$C$7</f>
        <v>4.0199586715143461E-2</v>
      </c>
      <c r="AM51" s="34">
        <f>$Z$28/'Fixed data'!$C$7</f>
        <v>4.0199586715143461E-2</v>
      </c>
      <c r="AN51" s="34">
        <f>$Z$28/'Fixed data'!$C$7</f>
        <v>4.0199586715143461E-2</v>
      </c>
      <c r="AO51" s="34">
        <f>$Z$28/'Fixed data'!$C$7</f>
        <v>4.0199586715143461E-2</v>
      </c>
      <c r="AP51" s="34">
        <f>$Z$28/'Fixed data'!$C$7</f>
        <v>4.0199586715143461E-2</v>
      </c>
      <c r="AQ51" s="34">
        <f>$Z$28/'Fixed data'!$C$7</f>
        <v>4.0199586715143461E-2</v>
      </c>
      <c r="AR51" s="34">
        <f>$Z$28/'Fixed data'!$C$7</f>
        <v>4.0199586715143461E-2</v>
      </c>
      <c r="AS51" s="34">
        <f>$Z$28/'Fixed data'!$C$7</f>
        <v>4.0199586715143461E-2</v>
      </c>
      <c r="AT51" s="34">
        <f>$Z$28/'Fixed data'!$C$7</f>
        <v>4.0199586715143461E-2</v>
      </c>
      <c r="AU51" s="34">
        <f>$Z$28/'Fixed data'!$C$7</f>
        <v>4.0199586715143461E-2</v>
      </c>
      <c r="AV51" s="34">
        <f>$Z$28/'Fixed data'!$C$7</f>
        <v>4.0199586715143461E-2</v>
      </c>
      <c r="AW51" s="34">
        <f>$Z$28/'Fixed data'!$C$7</f>
        <v>4.0199586715143461E-2</v>
      </c>
      <c r="AX51" s="34">
        <f>$Z$28/'Fixed data'!$C$7</f>
        <v>4.0199586715143461E-2</v>
      </c>
      <c r="AY51" s="34">
        <f>$Z$28/'Fixed data'!$C$7</f>
        <v>4.0199586715143461E-2</v>
      </c>
      <c r="AZ51" s="34">
        <f>$Z$28/'Fixed data'!$C$7</f>
        <v>4.0199586715143461E-2</v>
      </c>
      <c r="BA51" s="34">
        <f>$Z$28/'Fixed data'!$C$7</f>
        <v>4.0199586715143461E-2</v>
      </c>
      <c r="BB51" s="34">
        <f>$Z$28/'Fixed data'!$C$7</f>
        <v>4.0199586715143461E-2</v>
      </c>
      <c r="BC51" s="34">
        <f>$Z$28/'Fixed data'!$C$7</f>
        <v>4.0199586715143461E-2</v>
      </c>
      <c r="BD51" s="34">
        <f>$Z$28/'Fixed data'!$C$7</f>
        <v>4.0199586715143461E-2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4.2129061858330943E-2</v>
      </c>
      <c r="AC52" s="34">
        <f>$AA$28/'Fixed data'!$C$7</f>
        <v>4.2129061858330943E-2</v>
      </c>
      <c r="AD52" s="34">
        <f>$AA$28/'Fixed data'!$C$7</f>
        <v>4.2129061858330943E-2</v>
      </c>
      <c r="AE52" s="34">
        <f>$AA$28/'Fixed data'!$C$7</f>
        <v>4.2129061858330943E-2</v>
      </c>
      <c r="AF52" s="34">
        <f>$AA$28/'Fixed data'!$C$7</f>
        <v>4.2129061858330943E-2</v>
      </c>
      <c r="AG52" s="34">
        <f>$AA$28/'Fixed data'!$C$7</f>
        <v>4.2129061858330943E-2</v>
      </c>
      <c r="AH52" s="34">
        <f>$AA$28/'Fixed data'!$C$7</f>
        <v>4.2129061858330943E-2</v>
      </c>
      <c r="AI52" s="34">
        <f>$AA$28/'Fixed data'!$C$7</f>
        <v>4.2129061858330943E-2</v>
      </c>
      <c r="AJ52" s="34">
        <f>$AA$28/'Fixed data'!$C$7</f>
        <v>4.2129061858330943E-2</v>
      </c>
      <c r="AK52" s="34">
        <f>$AA$28/'Fixed data'!$C$7</f>
        <v>4.2129061858330943E-2</v>
      </c>
      <c r="AL52" s="34">
        <f>$AA$28/'Fixed data'!$C$7</f>
        <v>4.2129061858330943E-2</v>
      </c>
      <c r="AM52" s="34">
        <f>$AA$28/'Fixed data'!$C$7</f>
        <v>4.2129061858330943E-2</v>
      </c>
      <c r="AN52" s="34">
        <f>$AA$28/'Fixed data'!$C$7</f>
        <v>4.2129061858330943E-2</v>
      </c>
      <c r="AO52" s="34">
        <f>$AA$28/'Fixed data'!$C$7</f>
        <v>4.2129061858330943E-2</v>
      </c>
      <c r="AP52" s="34">
        <f>$AA$28/'Fixed data'!$C$7</f>
        <v>4.2129061858330943E-2</v>
      </c>
      <c r="AQ52" s="34">
        <f>$AA$28/'Fixed data'!$C$7</f>
        <v>4.2129061858330943E-2</v>
      </c>
      <c r="AR52" s="34">
        <f>$AA$28/'Fixed data'!$C$7</f>
        <v>4.2129061858330943E-2</v>
      </c>
      <c r="AS52" s="34">
        <f>$AA$28/'Fixed data'!$C$7</f>
        <v>4.2129061858330943E-2</v>
      </c>
      <c r="AT52" s="34">
        <f>$AA$28/'Fixed data'!$C$7</f>
        <v>4.2129061858330943E-2</v>
      </c>
      <c r="AU52" s="34">
        <f>$AA$28/'Fixed data'!$C$7</f>
        <v>4.2129061858330943E-2</v>
      </c>
      <c r="AV52" s="34">
        <f>$AA$28/'Fixed data'!$C$7</f>
        <v>4.2129061858330943E-2</v>
      </c>
      <c r="AW52" s="34">
        <f>$AA$28/'Fixed data'!$C$7</f>
        <v>4.2129061858330943E-2</v>
      </c>
      <c r="AX52" s="34">
        <f>$AA$28/'Fixed data'!$C$7</f>
        <v>4.2129061858330943E-2</v>
      </c>
      <c r="AY52" s="34">
        <f>$AA$28/'Fixed data'!$C$7</f>
        <v>4.2129061858330943E-2</v>
      </c>
      <c r="AZ52" s="34">
        <f>$AA$28/'Fixed data'!$C$7</f>
        <v>4.2129061858330943E-2</v>
      </c>
      <c r="BA52" s="34">
        <f>$AA$28/'Fixed data'!$C$7</f>
        <v>4.2129061858330943E-2</v>
      </c>
      <c r="BB52" s="34">
        <f>$AA$28/'Fixed data'!$C$7</f>
        <v>4.2129061858330943E-2</v>
      </c>
      <c r="BC52" s="34">
        <f>$AA$28/'Fixed data'!$C$7</f>
        <v>4.2129061858330943E-2</v>
      </c>
      <c r="BD52" s="34">
        <f>$AA$28/'Fixed data'!$C$7</f>
        <v>4.2129061858330943E-2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4.4058537001518419E-2</v>
      </c>
      <c r="AD53" s="34">
        <f>$AB$28/'Fixed data'!$C$7</f>
        <v>4.4058537001518419E-2</v>
      </c>
      <c r="AE53" s="34">
        <f>$AB$28/'Fixed data'!$C$7</f>
        <v>4.4058537001518419E-2</v>
      </c>
      <c r="AF53" s="34">
        <f>$AB$28/'Fixed data'!$C$7</f>
        <v>4.4058537001518419E-2</v>
      </c>
      <c r="AG53" s="34">
        <f>$AB$28/'Fixed data'!$C$7</f>
        <v>4.4058537001518419E-2</v>
      </c>
      <c r="AH53" s="34">
        <f>$AB$28/'Fixed data'!$C$7</f>
        <v>4.4058537001518419E-2</v>
      </c>
      <c r="AI53" s="34">
        <f>$AB$28/'Fixed data'!$C$7</f>
        <v>4.4058537001518419E-2</v>
      </c>
      <c r="AJ53" s="34">
        <f>$AB$28/'Fixed data'!$C$7</f>
        <v>4.4058537001518419E-2</v>
      </c>
      <c r="AK53" s="34">
        <f>$AB$28/'Fixed data'!$C$7</f>
        <v>4.4058537001518419E-2</v>
      </c>
      <c r="AL53" s="34">
        <f>$AB$28/'Fixed data'!$C$7</f>
        <v>4.4058537001518419E-2</v>
      </c>
      <c r="AM53" s="34">
        <f>$AB$28/'Fixed data'!$C$7</f>
        <v>4.4058537001518419E-2</v>
      </c>
      <c r="AN53" s="34">
        <f>$AB$28/'Fixed data'!$C$7</f>
        <v>4.4058537001518419E-2</v>
      </c>
      <c r="AO53" s="34">
        <f>$AB$28/'Fixed data'!$C$7</f>
        <v>4.4058537001518419E-2</v>
      </c>
      <c r="AP53" s="34">
        <f>$AB$28/'Fixed data'!$C$7</f>
        <v>4.4058537001518419E-2</v>
      </c>
      <c r="AQ53" s="34">
        <f>$AB$28/'Fixed data'!$C$7</f>
        <v>4.4058537001518419E-2</v>
      </c>
      <c r="AR53" s="34">
        <f>$AB$28/'Fixed data'!$C$7</f>
        <v>4.4058537001518419E-2</v>
      </c>
      <c r="AS53" s="34">
        <f>$AB$28/'Fixed data'!$C$7</f>
        <v>4.4058537001518419E-2</v>
      </c>
      <c r="AT53" s="34">
        <f>$AB$28/'Fixed data'!$C$7</f>
        <v>4.4058537001518419E-2</v>
      </c>
      <c r="AU53" s="34">
        <f>$AB$28/'Fixed data'!$C$7</f>
        <v>4.4058537001518419E-2</v>
      </c>
      <c r="AV53" s="34">
        <f>$AB$28/'Fixed data'!$C$7</f>
        <v>4.4058537001518419E-2</v>
      </c>
      <c r="AW53" s="34">
        <f>$AB$28/'Fixed data'!$C$7</f>
        <v>4.4058537001518419E-2</v>
      </c>
      <c r="AX53" s="34">
        <f>$AB$28/'Fixed data'!$C$7</f>
        <v>4.4058537001518419E-2</v>
      </c>
      <c r="AY53" s="34">
        <f>$AB$28/'Fixed data'!$C$7</f>
        <v>4.4058537001518419E-2</v>
      </c>
      <c r="AZ53" s="34">
        <f>$AB$28/'Fixed data'!$C$7</f>
        <v>4.4058537001518419E-2</v>
      </c>
      <c r="BA53" s="34">
        <f>$AB$28/'Fixed data'!$C$7</f>
        <v>4.4058537001518419E-2</v>
      </c>
      <c r="BB53" s="34">
        <f>$AB$28/'Fixed data'!$C$7</f>
        <v>4.4058537001518419E-2</v>
      </c>
      <c r="BC53" s="34">
        <f>$AB$28/'Fixed data'!$C$7</f>
        <v>4.4058537001518419E-2</v>
      </c>
      <c r="BD53" s="34">
        <f>$AB$28/'Fixed data'!$C$7</f>
        <v>4.4058537001518419E-2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4.5988012144705888E-2</v>
      </c>
      <c r="AE54" s="34">
        <f>$AC$28/'Fixed data'!$C$7</f>
        <v>4.5988012144705888E-2</v>
      </c>
      <c r="AF54" s="34">
        <f>$AC$28/'Fixed data'!$C$7</f>
        <v>4.5988012144705888E-2</v>
      </c>
      <c r="AG54" s="34">
        <f>$AC$28/'Fixed data'!$C$7</f>
        <v>4.5988012144705888E-2</v>
      </c>
      <c r="AH54" s="34">
        <f>$AC$28/'Fixed data'!$C$7</f>
        <v>4.5988012144705888E-2</v>
      </c>
      <c r="AI54" s="34">
        <f>$AC$28/'Fixed data'!$C$7</f>
        <v>4.5988012144705888E-2</v>
      </c>
      <c r="AJ54" s="34">
        <f>$AC$28/'Fixed data'!$C$7</f>
        <v>4.5988012144705888E-2</v>
      </c>
      <c r="AK54" s="34">
        <f>$AC$28/'Fixed data'!$C$7</f>
        <v>4.5988012144705888E-2</v>
      </c>
      <c r="AL54" s="34">
        <f>$AC$28/'Fixed data'!$C$7</f>
        <v>4.5988012144705888E-2</v>
      </c>
      <c r="AM54" s="34">
        <f>$AC$28/'Fixed data'!$C$7</f>
        <v>4.5988012144705888E-2</v>
      </c>
      <c r="AN54" s="34">
        <f>$AC$28/'Fixed data'!$C$7</f>
        <v>4.5988012144705888E-2</v>
      </c>
      <c r="AO54" s="34">
        <f>$AC$28/'Fixed data'!$C$7</f>
        <v>4.5988012144705888E-2</v>
      </c>
      <c r="AP54" s="34">
        <f>$AC$28/'Fixed data'!$C$7</f>
        <v>4.5988012144705888E-2</v>
      </c>
      <c r="AQ54" s="34">
        <f>$AC$28/'Fixed data'!$C$7</f>
        <v>4.5988012144705888E-2</v>
      </c>
      <c r="AR54" s="34">
        <f>$AC$28/'Fixed data'!$C$7</f>
        <v>4.5988012144705888E-2</v>
      </c>
      <c r="AS54" s="34">
        <f>$AC$28/'Fixed data'!$C$7</f>
        <v>4.5988012144705888E-2</v>
      </c>
      <c r="AT54" s="34">
        <f>$AC$28/'Fixed data'!$C$7</f>
        <v>4.5988012144705888E-2</v>
      </c>
      <c r="AU54" s="34">
        <f>$AC$28/'Fixed data'!$C$7</f>
        <v>4.5988012144705888E-2</v>
      </c>
      <c r="AV54" s="34">
        <f>$AC$28/'Fixed data'!$C$7</f>
        <v>4.5988012144705888E-2</v>
      </c>
      <c r="AW54" s="34">
        <f>$AC$28/'Fixed data'!$C$7</f>
        <v>4.5988012144705888E-2</v>
      </c>
      <c r="AX54" s="34">
        <f>$AC$28/'Fixed data'!$C$7</f>
        <v>4.5988012144705888E-2</v>
      </c>
      <c r="AY54" s="34">
        <f>$AC$28/'Fixed data'!$C$7</f>
        <v>4.5988012144705888E-2</v>
      </c>
      <c r="AZ54" s="34">
        <f>$AC$28/'Fixed data'!$C$7</f>
        <v>4.5988012144705888E-2</v>
      </c>
      <c r="BA54" s="34">
        <f>$AC$28/'Fixed data'!$C$7</f>
        <v>4.5988012144705888E-2</v>
      </c>
      <c r="BB54" s="34">
        <f>$AC$28/'Fixed data'!$C$7</f>
        <v>4.5988012144705888E-2</v>
      </c>
      <c r="BC54" s="34">
        <f>$AC$28/'Fixed data'!$C$7</f>
        <v>4.5988012144705888E-2</v>
      </c>
      <c r="BD54" s="34">
        <f>$AC$28/'Fixed data'!$C$7</f>
        <v>4.5988012144705888E-2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4.7917487287893371E-2</v>
      </c>
      <c r="AF55" s="34">
        <f>$AD$28/'Fixed data'!$C$7</f>
        <v>4.7917487287893371E-2</v>
      </c>
      <c r="AG55" s="34">
        <f>$AD$28/'Fixed data'!$C$7</f>
        <v>4.7917487287893371E-2</v>
      </c>
      <c r="AH55" s="34">
        <f>$AD$28/'Fixed data'!$C$7</f>
        <v>4.7917487287893371E-2</v>
      </c>
      <c r="AI55" s="34">
        <f>$AD$28/'Fixed data'!$C$7</f>
        <v>4.7917487287893371E-2</v>
      </c>
      <c r="AJ55" s="34">
        <f>$AD$28/'Fixed data'!$C$7</f>
        <v>4.7917487287893371E-2</v>
      </c>
      <c r="AK55" s="34">
        <f>$AD$28/'Fixed data'!$C$7</f>
        <v>4.7917487287893371E-2</v>
      </c>
      <c r="AL55" s="34">
        <f>$AD$28/'Fixed data'!$C$7</f>
        <v>4.7917487287893371E-2</v>
      </c>
      <c r="AM55" s="34">
        <f>$AD$28/'Fixed data'!$C$7</f>
        <v>4.7917487287893371E-2</v>
      </c>
      <c r="AN55" s="34">
        <f>$AD$28/'Fixed data'!$C$7</f>
        <v>4.7917487287893371E-2</v>
      </c>
      <c r="AO55" s="34">
        <f>$AD$28/'Fixed data'!$C$7</f>
        <v>4.7917487287893371E-2</v>
      </c>
      <c r="AP55" s="34">
        <f>$AD$28/'Fixed data'!$C$7</f>
        <v>4.7917487287893371E-2</v>
      </c>
      <c r="AQ55" s="34">
        <f>$AD$28/'Fixed data'!$C$7</f>
        <v>4.7917487287893371E-2</v>
      </c>
      <c r="AR55" s="34">
        <f>$AD$28/'Fixed data'!$C$7</f>
        <v>4.7917487287893371E-2</v>
      </c>
      <c r="AS55" s="34">
        <f>$AD$28/'Fixed data'!$C$7</f>
        <v>4.7917487287893371E-2</v>
      </c>
      <c r="AT55" s="34">
        <f>$AD$28/'Fixed data'!$C$7</f>
        <v>4.7917487287893371E-2</v>
      </c>
      <c r="AU55" s="34">
        <f>$AD$28/'Fixed data'!$C$7</f>
        <v>4.7917487287893371E-2</v>
      </c>
      <c r="AV55" s="34">
        <f>$AD$28/'Fixed data'!$C$7</f>
        <v>4.7917487287893371E-2</v>
      </c>
      <c r="AW55" s="34">
        <f>$AD$28/'Fixed data'!$C$7</f>
        <v>4.7917487287893371E-2</v>
      </c>
      <c r="AX55" s="34">
        <f>$AD$28/'Fixed data'!$C$7</f>
        <v>4.7917487287893371E-2</v>
      </c>
      <c r="AY55" s="34">
        <f>$AD$28/'Fixed data'!$C$7</f>
        <v>4.7917487287893371E-2</v>
      </c>
      <c r="AZ55" s="34">
        <f>$AD$28/'Fixed data'!$C$7</f>
        <v>4.7917487287893371E-2</v>
      </c>
      <c r="BA55" s="34">
        <f>$AD$28/'Fixed data'!$C$7</f>
        <v>4.7917487287893371E-2</v>
      </c>
      <c r="BB55" s="34">
        <f>$AD$28/'Fixed data'!$C$7</f>
        <v>4.7917487287893371E-2</v>
      </c>
      <c r="BC55" s="34">
        <f>$AD$28/'Fixed data'!$C$7</f>
        <v>4.7917487287893371E-2</v>
      </c>
      <c r="BD55" s="34">
        <f>$AD$28/'Fixed data'!$C$7</f>
        <v>4.7917487287893371E-2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4.9846962431080853E-2</v>
      </c>
      <c r="AG56" s="34">
        <f>$AE$28/'Fixed data'!$C$7</f>
        <v>4.9846962431080853E-2</v>
      </c>
      <c r="AH56" s="34">
        <f>$AE$28/'Fixed data'!$C$7</f>
        <v>4.9846962431080853E-2</v>
      </c>
      <c r="AI56" s="34">
        <f>$AE$28/'Fixed data'!$C$7</f>
        <v>4.9846962431080853E-2</v>
      </c>
      <c r="AJ56" s="34">
        <f>$AE$28/'Fixed data'!$C$7</f>
        <v>4.9846962431080853E-2</v>
      </c>
      <c r="AK56" s="34">
        <f>$AE$28/'Fixed data'!$C$7</f>
        <v>4.9846962431080853E-2</v>
      </c>
      <c r="AL56" s="34">
        <f>$AE$28/'Fixed data'!$C$7</f>
        <v>4.9846962431080853E-2</v>
      </c>
      <c r="AM56" s="34">
        <f>$AE$28/'Fixed data'!$C$7</f>
        <v>4.9846962431080853E-2</v>
      </c>
      <c r="AN56" s="34">
        <f>$AE$28/'Fixed data'!$C$7</f>
        <v>4.9846962431080853E-2</v>
      </c>
      <c r="AO56" s="34">
        <f>$AE$28/'Fixed data'!$C$7</f>
        <v>4.9846962431080853E-2</v>
      </c>
      <c r="AP56" s="34">
        <f>$AE$28/'Fixed data'!$C$7</f>
        <v>4.9846962431080853E-2</v>
      </c>
      <c r="AQ56" s="34">
        <f>$AE$28/'Fixed data'!$C$7</f>
        <v>4.9846962431080853E-2</v>
      </c>
      <c r="AR56" s="34">
        <f>$AE$28/'Fixed data'!$C$7</f>
        <v>4.9846962431080853E-2</v>
      </c>
      <c r="AS56" s="34">
        <f>$AE$28/'Fixed data'!$C$7</f>
        <v>4.9846962431080853E-2</v>
      </c>
      <c r="AT56" s="34">
        <f>$AE$28/'Fixed data'!$C$7</f>
        <v>4.9846962431080853E-2</v>
      </c>
      <c r="AU56" s="34">
        <f>$AE$28/'Fixed data'!$C$7</f>
        <v>4.9846962431080853E-2</v>
      </c>
      <c r="AV56" s="34">
        <f>$AE$28/'Fixed data'!$C$7</f>
        <v>4.9846962431080853E-2</v>
      </c>
      <c r="AW56" s="34">
        <f>$AE$28/'Fixed data'!$C$7</f>
        <v>4.9846962431080853E-2</v>
      </c>
      <c r="AX56" s="34">
        <f>$AE$28/'Fixed data'!$C$7</f>
        <v>4.9846962431080853E-2</v>
      </c>
      <c r="AY56" s="34">
        <f>$AE$28/'Fixed data'!$C$7</f>
        <v>4.9846962431080853E-2</v>
      </c>
      <c r="AZ56" s="34">
        <f>$AE$28/'Fixed data'!$C$7</f>
        <v>4.9846962431080853E-2</v>
      </c>
      <c r="BA56" s="34">
        <f>$AE$28/'Fixed data'!$C$7</f>
        <v>4.9846962431080853E-2</v>
      </c>
      <c r="BB56" s="34">
        <f>$AE$28/'Fixed data'!$C$7</f>
        <v>4.9846962431080853E-2</v>
      </c>
      <c r="BC56" s="34">
        <f>$AE$28/'Fixed data'!$C$7</f>
        <v>4.9846962431080853E-2</v>
      </c>
      <c r="BD56" s="34">
        <f>$AE$28/'Fixed data'!$C$7</f>
        <v>4.9846962431080853E-2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5.1776437574268322E-2</v>
      </c>
      <c r="AH57" s="34">
        <f>$AF$28/'Fixed data'!$C$7</f>
        <v>5.1776437574268322E-2</v>
      </c>
      <c r="AI57" s="34">
        <f>$AF$28/'Fixed data'!$C$7</f>
        <v>5.1776437574268322E-2</v>
      </c>
      <c r="AJ57" s="34">
        <f>$AF$28/'Fixed data'!$C$7</f>
        <v>5.1776437574268322E-2</v>
      </c>
      <c r="AK57" s="34">
        <f>$AF$28/'Fixed data'!$C$7</f>
        <v>5.1776437574268322E-2</v>
      </c>
      <c r="AL57" s="34">
        <f>$AF$28/'Fixed data'!$C$7</f>
        <v>5.1776437574268322E-2</v>
      </c>
      <c r="AM57" s="34">
        <f>$AF$28/'Fixed data'!$C$7</f>
        <v>5.1776437574268322E-2</v>
      </c>
      <c r="AN57" s="34">
        <f>$AF$28/'Fixed data'!$C$7</f>
        <v>5.1776437574268322E-2</v>
      </c>
      <c r="AO57" s="34">
        <f>$AF$28/'Fixed data'!$C$7</f>
        <v>5.1776437574268322E-2</v>
      </c>
      <c r="AP57" s="34">
        <f>$AF$28/'Fixed data'!$C$7</f>
        <v>5.1776437574268322E-2</v>
      </c>
      <c r="AQ57" s="34">
        <f>$AF$28/'Fixed data'!$C$7</f>
        <v>5.1776437574268322E-2</v>
      </c>
      <c r="AR57" s="34">
        <f>$AF$28/'Fixed data'!$C$7</f>
        <v>5.1776437574268322E-2</v>
      </c>
      <c r="AS57" s="34">
        <f>$AF$28/'Fixed data'!$C$7</f>
        <v>5.1776437574268322E-2</v>
      </c>
      <c r="AT57" s="34">
        <f>$AF$28/'Fixed data'!$C$7</f>
        <v>5.1776437574268322E-2</v>
      </c>
      <c r="AU57" s="34">
        <f>$AF$28/'Fixed data'!$C$7</f>
        <v>5.1776437574268322E-2</v>
      </c>
      <c r="AV57" s="34">
        <f>$AF$28/'Fixed data'!$C$7</f>
        <v>5.1776437574268322E-2</v>
      </c>
      <c r="AW57" s="34">
        <f>$AF$28/'Fixed data'!$C$7</f>
        <v>5.1776437574268322E-2</v>
      </c>
      <c r="AX57" s="34">
        <f>$AF$28/'Fixed data'!$C$7</f>
        <v>5.1776437574268322E-2</v>
      </c>
      <c r="AY57" s="34">
        <f>$AF$28/'Fixed data'!$C$7</f>
        <v>5.1776437574268322E-2</v>
      </c>
      <c r="AZ57" s="34">
        <f>$AF$28/'Fixed data'!$C$7</f>
        <v>5.1776437574268322E-2</v>
      </c>
      <c r="BA57" s="34">
        <f>$AF$28/'Fixed data'!$C$7</f>
        <v>5.1776437574268322E-2</v>
      </c>
      <c r="BB57" s="34">
        <f>$AF$28/'Fixed data'!$C$7</f>
        <v>5.1776437574268322E-2</v>
      </c>
      <c r="BC57" s="34">
        <f>$AF$28/'Fixed data'!$C$7</f>
        <v>5.1776437574268322E-2</v>
      </c>
      <c r="BD57" s="34">
        <f>$AF$28/'Fixed data'!$C$7</f>
        <v>5.1776437574268322E-2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5.3705912717455805E-2</v>
      </c>
      <c r="AI58" s="34">
        <f>$AG$28/'Fixed data'!$C$7</f>
        <v>5.3705912717455805E-2</v>
      </c>
      <c r="AJ58" s="34">
        <f>$AG$28/'Fixed data'!$C$7</f>
        <v>5.3705912717455805E-2</v>
      </c>
      <c r="AK58" s="34">
        <f>$AG$28/'Fixed data'!$C$7</f>
        <v>5.3705912717455805E-2</v>
      </c>
      <c r="AL58" s="34">
        <f>$AG$28/'Fixed data'!$C$7</f>
        <v>5.3705912717455805E-2</v>
      </c>
      <c r="AM58" s="34">
        <f>$AG$28/'Fixed data'!$C$7</f>
        <v>5.3705912717455805E-2</v>
      </c>
      <c r="AN58" s="34">
        <f>$AG$28/'Fixed data'!$C$7</f>
        <v>5.3705912717455805E-2</v>
      </c>
      <c r="AO58" s="34">
        <f>$AG$28/'Fixed data'!$C$7</f>
        <v>5.3705912717455805E-2</v>
      </c>
      <c r="AP58" s="34">
        <f>$AG$28/'Fixed data'!$C$7</f>
        <v>5.3705912717455805E-2</v>
      </c>
      <c r="AQ58" s="34">
        <f>$AG$28/'Fixed data'!$C$7</f>
        <v>5.3705912717455805E-2</v>
      </c>
      <c r="AR58" s="34">
        <f>$AG$28/'Fixed data'!$C$7</f>
        <v>5.3705912717455805E-2</v>
      </c>
      <c r="AS58" s="34">
        <f>$AG$28/'Fixed data'!$C$7</f>
        <v>5.3705912717455805E-2</v>
      </c>
      <c r="AT58" s="34">
        <f>$AG$28/'Fixed data'!$C$7</f>
        <v>5.3705912717455805E-2</v>
      </c>
      <c r="AU58" s="34">
        <f>$AG$28/'Fixed data'!$C$7</f>
        <v>5.3705912717455805E-2</v>
      </c>
      <c r="AV58" s="34">
        <f>$AG$28/'Fixed data'!$C$7</f>
        <v>5.3705912717455805E-2</v>
      </c>
      <c r="AW58" s="34">
        <f>$AG$28/'Fixed data'!$C$7</f>
        <v>5.3705912717455805E-2</v>
      </c>
      <c r="AX58" s="34">
        <f>$AG$28/'Fixed data'!$C$7</f>
        <v>5.3705912717455805E-2</v>
      </c>
      <c r="AY58" s="34">
        <f>$AG$28/'Fixed data'!$C$7</f>
        <v>5.3705912717455805E-2</v>
      </c>
      <c r="AZ58" s="34">
        <f>$AG$28/'Fixed data'!$C$7</f>
        <v>5.3705912717455805E-2</v>
      </c>
      <c r="BA58" s="34">
        <f>$AG$28/'Fixed data'!$C$7</f>
        <v>5.3705912717455805E-2</v>
      </c>
      <c r="BB58" s="34">
        <f>$AG$28/'Fixed data'!$C$7</f>
        <v>5.3705912717455805E-2</v>
      </c>
      <c r="BC58" s="34">
        <f>$AG$28/'Fixed data'!$C$7</f>
        <v>5.3705912717455805E-2</v>
      </c>
      <c r="BD58" s="34">
        <f>$AG$28/'Fixed data'!$C$7</f>
        <v>5.3705912717455805E-2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5.563538786064328E-2</v>
      </c>
      <c r="AJ59" s="34">
        <f>$AH$28/'Fixed data'!$C$7</f>
        <v>5.563538786064328E-2</v>
      </c>
      <c r="AK59" s="34">
        <f>$AH$28/'Fixed data'!$C$7</f>
        <v>5.563538786064328E-2</v>
      </c>
      <c r="AL59" s="34">
        <f>$AH$28/'Fixed data'!$C$7</f>
        <v>5.563538786064328E-2</v>
      </c>
      <c r="AM59" s="34">
        <f>$AH$28/'Fixed data'!$C$7</f>
        <v>5.563538786064328E-2</v>
      </c>
      <c r="AN59" s="34">
        <f>$AH$28/'Fixed data'!$C$7</f>
        <v>5.563538786064328E-2</v>
      </c>
      <c r="AO59" s="34">
        <f>$AH$28/'Fixed data'!$C$7</f>
        <v>5.563538786064328E-2</v>
      </c>
      <c r="AP59" s="34">
        <f>$AH$28/'Fixed data'!$C$7</f>
        <v>5.563538786064328E-2</v>
      </c>
      <c r="AQ59" s="34">
        <f>$AH$28/'Fixed data'!$C$7</f>
        <v>5.563538786064328E-2</v>
      </c>
      <c r="AR59" s="34">
        <f>$AH$28/'Fixed data'!$C$7</f>
        <v>5.563538786064328E-2</v>
      </c>
      <c r="AS59" s="34">
        <f>$AH$28/'Fixed data'!$C$7</f>
        <v>5.563538786064328E-2</v>
      </c>
      <c r="AT59" s="34">
        <f>$AH$28/'Fixed data'!$C$7</f>
        <v>5.563538786064328E-2</v>
      </c>
      <c r="AU59" s="34">
        <f>$AH$28/'Fixed data'!$C$7</f>
        <v>5.563538786064328E-2</v>
      </c>
      <c r="AV59" s="34">
        <f>$AH$28/'Fixed data'!$C$7</f>
        <v>5.563538786064328E-2</v>
      </c>
      <c r="AW59" s="34">
        <f>$AH$28/'Fixed data'!$C$7</f>
        <v>5.563538786064328E-2</v>
      </c>
      <c r="AX59" s="34">
        <f>$AH$28/'Fixed data'!$C$7</f>
        <v>5.563538786064328E-2</v>
      </c>
      <c r="AY59" s="34">
        <f>$AH$28/'Fixed data'!$C$7</f>
        <v>5.563538786064328E-2</v>
      </c>
      <c r="AZ59" s="34">
        <f>$AH$28/'Fixed data'!$C$7</f>
        <v>5.563538786064328E-2</v>
      </c>
      <c r="BA59" s="34">
        <f>$AH$28/'Fixed data'!$C$7</f>
        <v>5.563538786064328E-2</v>
      </c>
      <c r="BB59" s="34">
        <f>$AH$28/'Fixed data'!$C$7</f>
        <v>5.563538786064328E-2</v>
      </c>
      <c r="BC59" s="34">
        <f>$AH$28/'Fixed data'!$C$7</f>
        <v>5.563538786064328E-2</v>
      </c>
      <c r="BD59" s="34">
        <f>$AH$28/'Fixed data'!$C$7</f>
        <v>5.563538786064328E-2</v>
      </c>
    </row>
    <row r="60" spans="1:56" ht="16.5" collapsed="1" x14ac:dyDescent="0.35">
      <c r="A60" s="115"/>
      <c r="B60" s="9" t="s">
        <v>7</v>
      </c>
      <c r="C60" s="9" t="s">
        <v>61</v>
      </c>
      <c r="D60" s="9" t="s">
        <v>40</v>
      </c>
      <c r="E60" s="34">
        <f>SUM(E30:E59)</f>
        <v>0</v>
      </c>
      <c r="F60" s="34">
        <f t="shared" ref="F60:BD60" si="6">SUM(F30:F59)</f>
        <v>-2.4739555555555556E-2</v>
      </c>
      <c r="G60" s="34">
        <f t="shared" si="6"/>
        <v>-4.7794817124205358E-2</v>
      </c>
      <c r="H60" s="34">
        <f t="shared" si="6"/>
        <v>-6.9091118039282737E-2</v>
      </c>
      <c r="I60" s="34">
        <f t="shared" si="6"/>
        <v>-8.8562680523009918E-2</v>
      </c>
      <c r="J60" s="34">
        <f t="shared" si="6"/>
        <v>-0.10617572679760912</v>
      </c>
      <c r="K60" s="34">
        <f t="shared" si="6"/>
        <v>-0.12175440904013195</v>
      </c>
      <c r="L60" s="34">
        <f t="shared" si="6"/>
        <v>-0.13530583836168952</v>
      </c>
      <c r="M60" s="34">
        <f t="shared" si="6"/>
        <v>-0.14673223698450408</v>
      </c>
      <c r="N60" s="34">
        <f t="shared" si="6"/>
        <v>-0.13161582713079781</v>
      </c>
      <c r="O60" s="34">
        <f t="shared" si="6"/>
        <v>-0.11456994213390406</v>
      </c>
      <c r="P60" s="34">
        <f t="shared" si="6"/>
        <v>-9.5594581993822841E-2</v>
      </c>
      <c r="Q60" s="34">
        <f t="shared" si="6"/>
        <v>-7.4689746710554145E-2</v>
      </c>
      <c r="R60" s="34">
        <f t="shared" si="6"/>
        <v>-5.1855436284097972E-2</v>
      </c>
      <c r="S60" s="34">
        <f t="shared" si="6"/>
        <v>-2.709165071445432E-2</v>
      </c>
      <c r="T60" s="34">
        <f t="shared" si="6"/>
        <v>-3.9839000162318963E-4</v>
      </c>
      <c r="U60" s="34">
        <f t="shared" si="6"/>
        <v>2.8224345854395417E-2</v>
      </c>
      <c r="V60" s="34">
        <f t="shared" si="6"/>
        <v>5.8776556853601503E-2</v>
      </c>
      <c r="W60" s="34">
        <f t="shared" si="6"/>
        <v>9.1258242995995054E-2</v>
      </c>
      <c r="X60" s="34">
        <f t="shared" si="6"/>
        <v>0.12566940428157608</v>
      </c>
      <c r="Y60" s="34">
        <f t="shared" si="6"/>
        <v>0.16201004071034458</v>
      </c>
      <c r="Z60" s="34">
        <f t="shared" si="6"/>
        <v>0.20028015228230056</v>
      </c>
      <c r="AA60" s="34">
        <f t="shared" si="6"/>
        <v>0.24047973899744401</v>
      </c>
      <c r="AB60" s="34">
        <f t="shared" si="6"/>
        <v>0.28260880085577494</v>
      </c>
      <c r="AC60" s="34">
        <f t="shared" si="6"/>
        <v>0.32666733785729335</v>
      </c>
      <c r="AD60" s="34">
        <f t="shared" si="6"/>
        <v>0.37265535000199923</v>
      </c>
      <c r="AE60" s="34">
        <f t="shared" si="6"/>
        <v>0.42057283728989259</v>
      </c>
      <c r="AF60" s="34">
        <f t="shared" si="6"/>
        <v>0.47041979972097342</v>
      </c>
      <c r="AG60" s="34">
        <f t="shared" si="6"/>
        <v>0.52219623729524178</v>
      </c>
      <c r="AH60" s="34">
        <f t="shared" si="6"/>
        <v>0.57590215001269762</v>
      </c>
      <c r="AI60" s="34">
        <f t="shared" si="6"/>
        <v>0.63153753787334088</v>
      </c>
      <c r="AJ60" s="34">
        <f t="shared" si="6"/>
        <v>0.63153753787334088</v>
      </c>
      <c r="AK60" s="34">
        <f t="shared" si="6"/>
        <v>0.63153753787334088</v>
      </c>
      <c r="AL60" s="34">
        <f t="shared" si="6"/>
        <v>0.63153753787334088</v>
      </c>
      <c r="AM60" s="34">
        <f t="shared" si="6"/>
        <v>0.63153753787334088</v>
      </c>
      <c r="AN60" s="34">
        <f t="shared" si="6"/>
        <v>0.63153753787334088</v>
      </c>
      <c r="AO60" s="34">
        <f t="shared" si="6"/>
        <v>0.63153753787334088</v>
      </c>
      <c r="AP60" s="34">
        <f t="shared" si="6"/>
        <v>0.63153753787334088</v>
      </c>
      <c r="AQ60" s="34">
        <f t="shared" si="6"/>
        <v>0.63153753787334088</v>
      </c>
      <c r="AR60" s="34">
        <f t="shared" si="6"/>
        <v>0.63153753787334088</v>
      </c>
      <c r="AS60" s="34">
        <f t="shared" si="6"/>
        <v>0.63153753787334088</v>
      </c>
      <c r="AT60" s="34">
        <f t="shared" si="6"/>
        <v>0.63153753787334088</v>
      </c>
      <c r="AU60" s="34">
        <f t="shared" si="6"/>
        <v>0.63153753787334088</v>
      </c>
      <c r="AV60" s="34">
        <f t="shared" si="6"/>
        <v>0.63153753787334088</v>
      </c>
      <c r="AW60" s="34">
        <f t="shared" si="6"/>
        <v>0.63153753787334088</v>
      </c>
      <c r="AX60" s="34">
        <f t="shared" si="6"/>
        <v>0.63153753787334088</v>
      </c>
      <c r="AY60" s="34">
        <f t="shared" si="6"/>
        <v>0.6562770934288964</v>
      </c>
      <c r="AZ60" s="34">
        <f t="shared" si="6"/>
        <v>0.67933235499754618</v>
      </c>
      <c r="BA60" s="34">
        <f t="shared" si="6"/>
        <v>0.70062865591262358</v>
      </c>
      <c r="BB60" s="34">
        <f t="shared" si="6"/>
        <v>0.72010021839635086</v>
      </c>
      <c r="BC60" s="34">
        <f t="shared" si="6"/>
        <v>0.73771326467095</v>
      </c>
      <c r="BD60" s="34">
        <f t="shared" si="6"/>
        <v>0.75329194691347279</v>
      </c>
    </row>
    <row r="61" spans="1:56" ht="17.25" hidden="1" customHeight="1" outlineLevel="1" x14ac:dyDescent="0.35">
      <c r="A61" s="115"/>
      <c r="B61" s="9" t="s">
        <v>35</v>
      </c>
      <c r="C61" s="9" t="s">
        <v>62</v>
      </c>
      <c r="D61" s="9" t="s">
        <v>40</v>
      </c>
      <c r="E61" s="34">
        <v>0</v>
      </c>
      <c r="F61" s="34">
        <f>E62</f>
        <v>-1.11328</v>
      </c>
      <c r="G61" s="34">
        <f t="shared" ref="G61:BD61" si="7">F62</f>
        <v>-2.1260272150336856</v>
      </c>
      <c r="H61" s="34">
        <f t="shared" si="7"/>
        <v>-3.0365659390879625</v>
      </c>
      <c r="I61" s="34">
        <f t="shared" si="7"/>
        <v>-3.8436951328164031</v>
      </c>
      <c r="J61" s="34">
        <f t="shared" si="7"/>
        <v>-4.5477195346503567</v>
      </c>
      <c r="K61" s="34">
        <f t="shared" si="7"/>
        <v>-5.1425845087662756</v>
      </c>
      <c r="L61" s="34">
        <f t="shared" si="7"/>
        <v>-5.6306444191962353</v>
      </c>
      <c r="M61" s="34">
        <f t="shared" si="7"/>
        <v>-6.0095265188612004</v>
      </c>
      <c r="N61" s="34">
        <f t="shared" si="7"/>
        <v>-5.1825558384599146</v>
      </c>
      <c r="O61" s="34">
        <f t="shared" si="7"/>
        <v>-4.2838751864688982</v>
      </c>
      <c r="P61" s="34">
        <f t="shared" si="7"/>
        <v>-3.3154140380313391</v>
      </c>
      <c r="Q61" s="34">
        <f t="shared" si="7"/>
        <v>-2.2791018682904247</v>
      </c>
      <c r="R61" s="34">
        <f t="shared" si="7"/>
        <v>-1.1768681523893427</v>
      </c>
      <c r="S61" s="34">
        <f t="shared" si="7"/>
        <v>-1.0642365471280391E-2</v>
      </c>
      <c r="T61" s="34">
        <f t="shared" si="7"/>
        <v>1.2176460173205748</v>
      </c>
      <c r="U61" s="34">
        <f t="shared" si="7"/>
        <v>2.5060675208430352</v>
      </c>
      <c r="V61" s="34">
        <f t="shared" si="7"/>
        <v>3.8526926699529138</v>
      </c>
      <c r="W61" s="34">
        <f t="shared" si="7"/>
        <v>5.2555919895070229</v>
      </c>
      <c r="X61" s="34">
        <f t="shared" si="7"/>
        <v>6.712836004362174</v>
      </c>
      <c r="Y61" s="34">
        <f t="shared" si="7"/>
        <v>8.2224952393751813</v>
      </c>
      <c r="Z61" s="34">
        <f t="shared" si="7"/>
        <v>9.7826402194028557</v>
      </c>
      <c r="AA61" s="34">
        <f t="shared" si="7"/>
        <v>11.391341469302011</v>
      </c>
      <c r="AB61" s="34">
        <f t="shared" si="7"/>
        <v>13.046669513929459</v>
      </c>
      <c r="AC61" s="34">
        <f t="shared" si="7"/>
        <v>14.746694878142012</v>
      </c>
      <c r="AD61" s="34">
        <f t="shared" si="7"/>
        <v>16.489488086796484</v>
      </c>
      <c r="AE61" s="34">
        <f t="shared" si="7"/>
        <v>18.273119664749686</v>
      </c>
      <c r="AF61" s="34">
        <f t="shared" si="7"/>
        <v>20.095660136858431</v>
      </c>
      <c r="AG61" s="34">
        <f t="shared" si="7"/>
        <v>21.955180027979534</v>
      </c>
      <c r="AH61" s="34">
        <f t="shared" si="7"/>
        <v>23.849749862969801</v>
      </c>
      <c r="AI61" s="34">
        <f t="shared" si="7"/>
        <v>25.777440166686052</v>
      </c>
      <c r="AJ61" s="34">
        <f t="shared" si="7"/>
        <v>27.736321463985096</v>
      </c>
      <c r="AK61" s="34">
        <f t="shared" si="7"/>
        <v>29.782029142727577</v>
      </c>
      <c r="AL61" s="34">
        <f t="shared" si="7"/>
        <v>31.914563202913492</v>
      </c>
      <c r="AM61" s="34">
        <f t="shared" si="7"/>
        <v>34.133923644542847</v>
      </c>
      <c r="AN61" s="34">
        <f t="shared" si="7"/>
        <v>36.440110467615639</v>
      </c>
      <c r="AO61" s="34">
        <f t="shared" si="7"/>
        <v>38.833123672131862</v>
      </c>
      <c r="AP61" s="34">
        <f t="shared" si="7"/>
        <v>41.312963258091521</v>
      </c>
      <c r="AQ61" s="34">
        <f t="shared" si="7"/>
        <v>43.879629225494618</v>
      </c>
      <c r="AR61" s="34">
        <f t="shared" si="7"/>
        <v>46.533121574341152</v>
      </c>
      <c r="AS61" s="34">
        <f t="shared" si="7"/>
        <v>49.273440304631123</v>
      </c>
      <c r="AT61" s="34">
        <f t="shared" si="7"/>
        <v>52.100585416364531</v>
      </c>
      <c r="AU61" s="34">
        <f t="shared" si="7"/>
        <v>55.014556909541376</v>
      </c>
      <c r="AV61" s="34">
        <f t="shared" si="7"/>
        <v>58.015354784161659</v>
      </c>
      <c r="AW61" s="34">
        <f t="shared" si="7"/>
        <v>61.102979040225378</v>
      </c>
      <c r="AX61" s="34">
        <f t="shared" si="7"/>
        <v>64.277429677732528</v>
      </c>
      <c r="AY61" s="34">
        <f t="shared" si="7"/>
        <v>63.645892139859185</v>
      </c>
      <c r="AZ61" s="34">
        <f t="shared" si="7"/>
        <v>62.989615046430288</v>
      </c>
      <c r="BA61" s="34">
        <f t="shared" si="7"/>
        <v>62.310282691432739</v>
      </c>
      <c r="BB61" s="34">
        <f t="shared" si="7"/>
        <v>61.609654035520116</v>
      </c>
      <c r="BC61" s="34">
        <f t="shared" si="7"/>
        <v>60.889553817123762</v>
      </c>
      <c r="BD61" s="34">
        <f t="shared" si="7"/>
        <v>60.151840552452811</v>
      </c>
    </row>
    <row r="62" spans="1:56" ht="16.5" hidden="1" customHeight="1" outlineLevel="1" x14ac:dyDescent="0.3">
      <c r="A62" s="115"/>
      <c r="B62" s="9" t="s">
        <v>34</v>
      </c>
      <c r="C62" s="9" t="s">
        <v>68</v>
      </c>
      <c r="D62" s="9" t="s">
        <v>40</v>
      </c>
      <c r="E62" s="34">
        <f t="shared" ref="E62:BD62" si="8">E28-E60+E61</f>
        <v>-1.11328</v>
      </c>
      <c r="F62" s="34">
        <f t="shared" si="8"/>
        <v>-2.1260272150336856</v>
      </c>
      <c r="G62" s="34">
        <f t="shared" si="8"/>
        <v>-3.0365659390879625</v>
      </c>
      <c r="H62" s="34">
        <f t="shared" si="8"/>
        <v>-3.8436951328164031</v>
      </c>
      <c r="I62" s="34">
        <f t="shared" si="8"/>
        <v>-4.5477195346503567</v>
      </c>
      <c r="J62" s="34">
        <f t="shared" si="8"/>
        <v>-5.1425845087662756</v>
      </c>
      <c r="K62" s="34">
        <f t="shared" si="8"/>
        <v>-5.6306444191962353</v>
      </c>
      <c r="L62" s="34">
        <f t="shared" si="8"/>
        <v>-6.0095265188612004</v>
      </c>
      <c r="M62" s="34">
        <f t="shared" si="8"/>
        <v>-5.1825558384599146</v>
      </c>
      <c r="N62" s="34">
        <f t="shared" si="8"/>
        <v>-4.2838751864688982</v>
      </c>
      <c r="O62" s="34">
        <f t="shared" si="8"/>
        <v>-3.3154140380313391</v>
      </c>
      <c r="P62" s="34">
        <f t="shared" si="8"/>
        <v>-2.2791018682904247</v>
      </c>
      <c r="Q62" s="34">
        <f t="shared" si="8"/>
        <v>-1.1768681523893427</v>
      </c>
      <c r="R62" s="34">
        <f t="shared" si="8"/>
        <v>-1.0642365471280391E-2</v>
      </c>
      <c r="S62" s="34">
        <f t="shared" si="8"/>
        <v>1.2176460173205748</v>
      </c>
      <c r="T62" s="34">
        <f t="shared" si="8"/>
        <v>2.5060675208430352</v>
      </c>
      <c r="U62" s="34">
        <f t="shared" si="8"/>
        <v>3.8526926699529138</v>
      </c>
      <c r="V62" s="34">
        <f t="shared" si="8"/>
        <v>5.2555919895070229</v>
      </c>
      <c r="W62" s="34">
        <f t="shared" si="8"/>
        <v>6.712836004362174</v>
      </c>
      <c r="X62" s="34">
        <f t="shared" si="8"/>
        <v>8.2224952393751813</v>
      </c>
      <c r="Y62" s="34">
        <f t="shared" si="8"/>
        <v>9.7826402194028557</v>
      </c>
      <c r="Z62" s="34">
        <f t="shared" si="8"/>
        <v>11.391341469302011</v>
      </c>
      <c r="AA62" s="34">
        <f t="shared" si="8"/>
        <v>13.046669513929459</v>
      </c>
      <c r="AB62" s="34">
        <f t="shared" si="8"/>
        <v>14.746694878142012</v>
      </c>
      <c r="AC62" s="34">
        <f t="shared" si="8"/>
        <v>16.489488086796484</v>
      </c>
      <c r="AD62" s="34">
        <f t="shared" si="8"/>
        <v>18.273119664749686</v>
      </c>
      <c r="AE62" s="34">
        <f t="shared" si="8"/>
        <v>20.095660136858431</v>
      </c>
      <c r="AF62" s="34">
        <f t="shared" si="8"/>
        <v>21.955180027979534</v>
      </c>
      <c r="AG62" s="34">
        <f t="shared" si="8"/>
        <v>23.849749862969801</v>
      </c>
      <c r="AH62" s="34">
        <f t="shared" si="8"/>
        <v>25.777440166686052</v>
      </c>
      <c r="AI62" s="34">
        <f t="shared" si="8"/>
        <v>27.736321463985096</v>
      </c>
      <c r="AJ62" s="34">
        <f t="shared" si="8"/>
        <v>29.782029142727577</v>
      </c>
      <c r="AK62" s="34">
        <f t="shared" si="8"/>
        <v>31.914563202913492</v>
      </c>
      <c r="AL62" s="34">
        <f t="shared" si="8"/>
        <v>34.133923644542847</v>
      </c>
      <c r="AM62" s="34">
        <f t="shared" si="8"/>
        <v>36.440110467615639</v>
      </c>
      <c r="AN62" s="34">
        <f t="shared" si="8"/>
        <v>38.833123672131862</v>
      </c>
      <c r="AO62" s="34">
        <f t="shared" si="8"/>
        <v>41.312963258091521</v>
      </c>
      <c r="AP62" s="34">
        <f t="shared" si="8"/>
        <v>43.879629225494618</v>
      </c>
      <c r="AQ62" s="34">
        <f t="shared" si="8"/>
        <v>46.533121574341152</v>
      </c>
      <c r="AR62" s="34">
        <f t="shared" si="8"/>
        <v>49.273440304631123</v>
      </c>
      <c r="AS62" s="34">
        <f t="shared" si="8"/>
        <v>52.100585416364531</v>
      </c>
      <c r="AT62" s="34">
        <f t="shared" si="8"/>
        <v>55.014556909541376</v>
      </c>
      <c r="AU62" s="34">
        <f t="shared" si="8"/>
        <v>58.015354784161659</v>
      </c>
      <c r="AV62" s="34">
        <f t="shared" si="8"/>
        <v>61.102979040225378</v>
      </c>
      <c r="AW62" s="34">
        <f t="shared" si="8"/>
        <v>64.277429677732528</v>
      </c>
      <c r="AX62" s="34">
        <f t="shared" si="8"/>
        <v>63.645892139859185</v>
      </c>
      <c r="AY62" s="34">
        <f t="shared" si="8"/>
        <v>62.989615046430288</v>
      </c>
      <c r="AZ62" s="34">
        <f t="shared" si="8"/>
        <v>62.310282691432739</v>
      </c>
      <c r="BA62" s="34">
        <f t="shared" si="8"/>
        <v>61.609654035520116</v>
      </c>
      <c r="BB62" s="34">
        <f t="shared" si="8"/>
        <v>60.889553817123762</v>
      </c>
      <c r="BC62" s="34">
        <f t="shared" si="8"/>
        <v>60.151840552452811</v>
      </c>
      <c r="BD62" s="34">
        <f t="shared" si="8"/>
        <v>59.398548605539339</v>
      </c>
    </row>
    <row r="63" spans="1:56" collapsed="1" x14ac:dyDescent="0.3">
      <c r="A63" s="115"/>
      <c r="B63" s="9" t="s">
        <v>8</v>
      </c>
      <c r="C63" s="11" t="s">
        <v>405</v>
      </c>
      <c r="D63" s="9" t="s">
        <v>40</v>
      </c>
      <c r="E63" s="34">
        <f>AVERAGE(E61:E62)*'Fixed data'!$C$3</f>
        <v>-2.6885712000000003E-2</v>
      </c>
      <c r="F63" s="34">
        <f>AVERAGE(F61:F62)*'Fixed data'!$C$3</f>
        <v>-7.8229269243063518E-2</v>
      </c>
      <c r="G63" s="34">
        <f>AVERAGE(G61:G62)*'Fixed data'!$C$3</f>
        <v>-0.12467662467203781</v>
      </c>
      <c r="H63" s="34">
        <f>AVERAGE(H61:H62)*'Fixed data'!$C$3</f>
        <v>-0.16615830488649044</v>
      </c>
      <c r="I63" s="34">
        <f>AVERAGE(I61:I62)*'Fixed data'!$C$3</f>
        <v>-0.20265266421932226</v>
      </c>
      <c r="J63" s="34">
        <f>AVERAGE(J61:J62)*'Fixed data'!$C$3</f>
        <v>-0.23402084264851167</v>
      </c>
      <c r="K63" s="34">
        <f>AVERAGE(K61:K62)*'Fixed data'!$C$3</f>
        <v>-0.26017347861029461</v>
      </c>
      <c r="L63" s="34">
        <f>AVERAGE(L61:L62)*'Fixed data'!$C$3</f>
        <v>-0.28111012815408709</v>
      </c>
      <c r="M63" s="34">
        <f>AVERAGE(M61:M62)*'Fixed data'!$C$3</f>
        <v>-0.27028878892930497</v>
      </c>
      <c r="N63" s="34">
        <f>AVERAGE(N61:N62)*'Fixed data'!$C$3</f>
        <v>-0.22861430925203086</v>
      </c>
      <c r="O63" s="34">
        <f>AVERAGE(O61:O62)*'Fixed data'!$C$3</f>
        <v>-0.18352283477168074</v>
      </c>
      <c r="P63" s="34">
        <f>AVERAGE(P61:P62)*'Fixed data'!$C$3</f>
        <v>-0.13510755913767061</v>
      </c>
      <c r="Q63" s="34">
        <f>AVERAGE(Q61:Q62)*'Fixed data'!$C$3</f>
        <v>-8.3461675999416382E-2</v>
      </c>
      <c r="R63" s="34">
        <f>AVERAGE(R61:R62)*'Fixed data'!$C$3</f>
        <v>-2.8678379006334048E-2</v>
      </c>
      <c r="S63" s="34">
        <f>AVERAGE(S61:S62)*'Fixed data'!$C$3</f>
        <v>2.9149138192160459E-2</v>
      </c>
      <c r="T63" s="34">
        <f>AVERAGE(T61:T62)*'Fixed data'!$C$3</f>
        <v>8.9927681946651183E-2</v>
      </c>
      <c r="U63" s="34">
        <f>AVERAGE(U61:U62)*'Fixed data'!$C$3</f>
        <v>0.15356405860772218</v>
      </c>
      <c r="V63" s="34">
        <f>AVERAGE(V61:V62)*'Fixed data'!$C$3</f>
        <v>0.21996507452595748</v>
      </c>
      <c r="W63" s="34">
        <f>AVERAGE(W61:W62)*'Fixed data'!$C$3</f>
        <v>0.2890375360519411</v>
      </c>
      <c r="X63" s="34">
        <f>AVERAGE(X61:X62)*'Fixed data'!$C$3</f>
        <v>0.36068824953625717</v>
      </c>
      <c r="Y63" s="34">
        <f>AVERAGE(Y61:Y62)*'Fixed data'!$C$3</f>
        <v>0.43482402132948955</v>
      </c>
      <c r="Z63" s="34">
        <f>AVERAGE(Z61:Z62)*'Fixed data'!$C$3</f>
        <v>0.51135165778222258</v>
      </c>
      <c r="AA63" s="34">
        <f>AVERAGE(AA61:AA62)*'Fixed data'!$C$3</f>
        <v>0.59017796524504007</v>
      </c>
      <c r="AB63" s="34">
        <f>AVERAGE(AB61:AB62)*'Fixed data'!$C$3</f>
        <v>0.67120975006852601</v>
      </c>
      <c r="AC63" s="34">
        <f>AVERAGE(AC61:AC62)*'Fixed data'!$C$3</f>
        <v>0.75435381860326478</v>
      </c>
      <c r="AD63" s="34">
        <f>AVERAGE(AD61:AD62)*'Fixed data'!$C$3</f>
        <v>0.83951697719984009</v>
      </c>
      <c r="AE63" s="34">
        <f>AVERAGE(AE61:AE62)*'Fixed data'!$C$3</f>
        <v>0.92660603220883597</v>
      </c>
      <c r="AF63" s="34">
        <f>AVERAGE(AF61:AF62)*'Fixed data'!$C$3</f>
        <v>1.0155277899808368</v>
      </c>
      <c r="AG63" s="34">
        <f>AVERAGE(AG61:AG62)*'Fixed data'!$C$3</f>
        <v>1.1061890568664265</v>
      </c>
      <c r="AH63" s="34">
        <f>AVERAGE(AH61:AH62)*'Fixed data'!$C$3</f>
        <v>1.1984966392161889</v>
      </c>
      <c r="AI63" s="34">
        <f>AVERAGE(AI61:AI62)*'Fixed data'!$C$3</f>
        <v>1.2923573433807083</v>
      </c>
      <c r="AJ63" s="34">
        <f>AVERAGE(AJ61:AJ62)*'Fixed data'!$C$3</f>
        <v>1.3890681671521112</v>
      </c>
      <c r="AK63" s="34">
        <f>AVERAGE(AK61:AK62)*'Fixed data'!$C$3</f>
        <v>1.4899727051472318</v>
      </c>
      <c r="AL63" s="34">
        <f>AVERAGE(AL61:AL62)*'Fixed data'!$C$3</f>
        <v>1.5950709573660704</v>
      </c>
      <c r="AM63" s="34">
        <f>AVERAGE(AM61:AM62)*'Fixed data'!$C$3</f>
        <v>1.7043629238086275</v>
      </c>
      <c r="AN63" s="34">
        <f>AVERAGE(AN61:AN62)*'Fixed data'!$C$3</f>
        <v>1.8178486044749023</v>
      </c>
      <c r="AO63" s="34">
        <f>AVERAGE(AO61:AO62)*'Fixed data'!$C$3</f>
        <v>1.9355279993648951</v>
      </c>
      <c r="AP63" s="34">
        <f>AVERAGE(AP61:AP62)*'Fixed data'!$C$3</f>
        <v>2.0574011084786052</v>
      </c>
      <c r="AQ63" s="34">
        <f>AVERAGE(AQ61:AQ62)*'Fixed data'!$C$3</f>
        <v>2.1834679318160339</v>
      </c>
      <c r="AR63" s="34">
        <f>AVERAGE(AR61:AR62)*'Fixed data'!$C$3</f>
        <v>2.3137284693771805</v>
      </c>
      <c r="AS63" s="34">
        <f>AVERAGE(AS61:AS62)*'Fixed data'!$C$3</f>
        <v>2.4481827211620453</v>
      </c>
      <c r="AT63" s="34">
        <f>AVERAGE(AT61:AT62)*'Fixed data'!$C$3</f>
        <v>2.5868306871706279</v>
      </c>
      <c r="AU63" s="34">
        <f>AVERAGE(AU61:AU62)*'Fixed data'!$C$3</f>
        <v>2.7296723674029284</v>
      </c>
      <c r="AV63" s="34">
        <f>AVERAGE(AV61:AV62)*'Fixed data'!$C$3</f>
        <v>2.8767077618589472</v>
      </c>
      <c r="AW63" s="34">
        <f>AVERAGE(AW61:AW62)*'Fixed data'!$C$3</f>
        <v>3.0279368705386838</v>
      </c>
      <c r="AX63" s="34">
        <f>AVERAGE(AX61:AX62)*'Fixed data'!$C$3</f>
        <v>3.08934822189484</v>
      </c>
      <c r="AY63" s="34">
        <f>AVERAGE(AY61:AY62)*'Fixed data'!$C$3</f>
        <v>3.0582474985488908</v>
      </c>
      <c r="AZ63" s="34">
        <f>AVERAGE(AZ61:AZ62)*'Fixed data'!$C$3</f>
        <v>3.0259925303693924</v>
      </c>
      <c r="BA63" s="34">
        <f>AVERAGE(BA61:BA62)*'Fixed data'!$C$3</f>
        <v>2.9926664719559115</v>
      </c>
      <c r="BB63" s="34">
        <f>AVERAGE(BB61:BB62)*'Fixed data'!$C$3</f>
        <v>2.9583558696413497</v>
      </c>
      <c r="BC63" s="34">
        <f>AVERAGE(BC61:BC62)*'Fixed data'!$C$3</f>
        <v>2.9231496740252747</v>
      </c>
      <c r="BD63" s="34">
        <f>AVERAGE(BD61:BD62)*'Fixed data'!$C$3</f>
        <v>2.8871418981655106</v>
      </c>
    </row>
    <row r="64" spans="1:56" ht="15.75" thickBot="1" x14ac:dyDescent="0.35">
      <c r="A64" s="114"/>
      <c r="B64" s="12" t="s">
        <v>94</v>
      </c>
      <c r="C64" s="12" t="s">
        <v>45</v>
      </c>
      <c r="D64" s="12" t="s">
        <v>40</v>
      </c>
      <c r="E64" s="53">
        <f t="shared" ref="E64:BD64" si="9">E29+E60+E63</f>
        <v>-0.30520571199999991</v>
      </c>
      <c r="F64" s="53">
        <f t="shared" si="9"/>
        <v>-0.36234051744592927</v>
      </c>
      <c r="G64" s="53">
        <f t="shared" si="9"/>
        <v>-0.41205482709086361</v>
      </c>
      <c r="H64" s="53">
        <f t="shared" si="9"/>
        <v>-0.45430450086770391</v>
      </c>
      <c r="I64" s="53">
        <f t="shared" si="9"/>
        <v>-0.4893621153315732</v>
      </c>
      <c r="J64" s="53">
        <f t="shared" si="9"/>
        <v>-0.51545674467450264</v>
      </c>
      <c r="K64" s="53">
        <f t="shared" si="9"/>
        <v>-0.53438146751794924</v>
      </c>
      <c r="L64" s="53">
        <f t="shared" si="9"/>
        <v>-0.5449629510224403</v>
      </c>
      <c r="M64" s="53">
        <f t="shared" si="9"/>
        <v>-0.24696141505961364</v>
      </c>
      <c r="N64" s="53">
        <f t="shared" si="9"/>
        <v>-0.16846393016777408</v>
      </c>
      <c r="O64" s="53">
        <f t="shared" si="9"/>
        <v>-8.4619975329671054E-2</v>
      </c>
      <c r="P64" s="53">
        <f t="shared" si="9"/>
        <v>4.4772558052793565E-3</v>
      </c>
      <c r="Q64" s="53">
        <f t="shared" si="9"/>
        <v>9.8734569587661344E-2</v>
      </c>
      <c r="R64" s="53">
        <f t="shared" si="9"/>
        <v>0.19805877236805891</v>
      </c>
      <c r="S64" s="53">
        <f t="shared" si="9"/>
        <v>0.30235667049705617</v>
      </c>
      <c r="T64" s="53">
        <f t="shared" si="9"/>
        <v>0.41153507032523728</v>
      </c>
      <c r="U64" s="53">
        <f t="shared" si="9"/>
        <v>0.52550077820318597</v>
      </c>
      <c r="V64" s="53">
        <f t="shared" si="9"/>
        <v>0.64416060048148638</v>
      </c>
      <c r="W64" s="53">
        <f t="shared" si="9"/>
        <v>0.76742134351072266</v>
      </c>
      <c r="X64" s="53">
        <f t="shared" si="9"/>
        <v>0.89518981364147887</v>
      </c>
      <c r="Y64" s="53">
        <f t="shared" si="9"/>
        <v>1.027372817224339</v>
      </c>
      <c r="Z64" s="53">
        <f t="shared" si="9"/>
        <v>1.163877160609887</v>
      </c>
      <c r="AA64" s="53">
        <f t="shared" si="9"/>
        <v>1.304609650148707</v>
      </c>
      <c r="AB64" s="53">
        <f t="shared" si="9"/>
        <v>1.4494770921913829</v>
      </c>
      <c r="AC64" s="53">
        <f t="shared" si="9"/>
        <v>1.5983862930884993</v>
      </c>
      <c r="AD64" s="53">
        <f t="shared" si="9"/>
        <v>1.7512440591906397</v>
      </c>
      <c r="AE64" s="53">
        <f t="shared" si="9"/>
        <v>1.9079571968483879</v>
      </c>
      <c r="AF64" s="53">
        <f t="shared" si="9"/>
        <v>2.0684325124123291</v>
      </c>
      <c r="AG64" s="53">
        <f t="shared" si="9"/>
        <v>2.232576812233046</v>
      </c>
      <c r="AH64" s="53">
        <f t="shared" si="9"/>
        <v>2.4002969026611232</v>
      </c>
      <c r="AI64" s="53">
        <f t="shared" si="9"/>
        <v>2.5714995900471447</v>
      </c>
      <c r="AJ64" s="53">
        <f t="shared" si="9"/>
        <v>2.6899170091794069</v>
      </c>
      <c r="AK64" s="53">
        <f t="shared" si="9"/>
        <v>2.8125281425353865</v>
      </c>
      <c r="AL64" s="53">
        <f t="shared" si="9"/>
        <v>2.9393329901150844</v>
      </c>
      <c r="AM64" s="53">
        <f t="shared" si="9"/>
        <v>3.0703315519185006</v>
      </c>
      <c r="AN64" s="53">
        <f t="shared" si="9"/>
        <v>3.2055238279456342</v>
      </c>
      <c r="AO64" s="53">
        <f t="shared" si="9"/>
        <v>3.344909818196486</v>
      </c>
      <c r="AP64" s="53">
        <f t="shared" si="9"/>
        <v>3.4884895226710557</v>
      </c>
      <c r="AQ64" s="53">
        <f t="shared" si="9"/>
        <v>3.6362629413693432</v>
      </c>
      <c r="AR64" s="53">
        <f t="shared" si="9"/>
        <v>3.7882300742913491</v>
      </c>
      <c r="AS64" s="53">
        <f t="shared" si="9"/>
        <v>3.9443909214370727</v>
      </c>
      <c r="AT64" s="53">
        <f t="shared" si="9"/>
        <v>4.1047454828065142</v>
      </c>
      <c r="AU64" s="53">
        <f t="shared" si="9"/>
        <v>4.2692937583996748</v>
      </c>
      <c r="AV64" s="53">
        <f t="shared" si="9"/>
        <v>4.438035748216552</v>
      </c>
      <c r="AW64" s="53">
        <f t="shared" si="9"/>
        <v>4.6109714522571483</v>
      </c>
      <c r="AX64" s="53">
        <f t="shared" si="9"/>
        <v>3.7208857597681808</v>
      </c>
      <c r="AY64" s="53">
        <f t="shared" si="9"/>
        <v>3.7145245919777872</v>
      </c>
      <c r="AZ64" s="53">
        <f t="shared" si="9"/>
        <v>3.7053248853669385</v>
      </c>
      <c r="BA64" s="53">
        <f t="shared" si="9"/>
        <v>3.6932951278685353</v>
      </c>
      <c r="BB64" s="53">
        <f t="shared" si="9"/>
        <v>3.6784560880377004</v>
      </c>
      <c r="BC64" s="53">
        <f t="shared" si="9"/>
        <v>3.6608629386962246</v>
      </c>
      <c r="BD64" s="53">
        <f t="shared" si="9"/>
        <v>3.6404338450789835</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0.16735940650633246</v>
      </c>
      <c r="G67" s="81">
        <f>'Fixed data'!$G$7*G$88/1000000</f>
        <v>0.33472084178679018</v>
      </c>
      <c r="H67" s="81">
        <f>'Fixed data'!$G$7*H$88/1000000</f>
        <v>0.50208227706724784</v>
      </c>
      <c r="I67" s="81">
        <f>'Fixed data'!$G$7*I$88/1000000</f>
        <v>0.66942570767378828</v>
      </c>
      <c r="J67" s="81">
        <f>'Fixed data'!$G$7*J$88/1000000</f>
        <v>0.84400182833691051</v>
      </c>
      <c r="K67" s="81">
        <f>'Fixed data'!$G$7*K$88/1000000</f>
        <v>1.0185753878469497</v>
      </c>
      <c r="L67" s="81">
        <f>'Fixed data'!$G$7*L$88/1000000</f>
        <v>1.1931489473569887</v>
      </c>
      <c r="M67" s="81">
        <f>'Fixed data'!$G$7*M$88/1000000</f>
        <v>1.3677503101673838</v>
      </c>
      <c r="N67" s="81">
        <f>'Fixed data'!$G$7*N$88/1000000</f>
        <v>1.5423269534187354</v>
      </c>
      <c r="O67" s="81">
        <f>'Fixed data'!$G$7*O$88/1000000</f>
        <v>1.7169005129287747</v>
      </c>
      <c r="P67" s="81">
        <f>'Fixed data'!$G$7*P$88/1000000</f>
        <v>1.8914740724388135</v>
      </c>
      <c r="Q67" s="81">
        <f>'Fixed data'!$G$7*Q$88/1000000</f>
        <v>2.0660476319488525</v>
      </c>
      <c r="R67" s="81">
        <f>'Fixed data'!$G$7*R$88/1000000</f>
        <v>2.2406211914588918</v>
      </c>
      <c r="S67" s="81">
        <f>'Fixed data'!$G$7*S$88/1000000</f>
        <v>2.4151947509689307</v>
      </c>
      <c r="T67" s="81">
        <f>'Fixed data'!$G$7*T$88/1000000</f>
        <v>2.5897683104789699</v>
      </c>
      <c r="U67" s="81">
        <f>'Fixed data'!$G$7*U$88/1000000</f>
        <v>2.7643418699890092</v>
      </c>
      <c r="V67" s="81">
        <f>'Fixed data'!$G$7*V$88/1000000</f>
        <v>2.9389154294990485</v>
      </c>
      <c r="W67" s="81">
        <f>'Fixed data'!$G$7*W$88/1000000</f>
        <v>3.1134889890090873</v>
      </c>
      <c r="X67" s="81">
        <f>'Fixed data'!$G$7*X$88/1000000</f>
        <v>3.2880625485191266</v>
      </c>
      <c r="Y67" s="81">
        <f>'Fixed data'!$G$7*Y$88/1000000</f>
        <v>3.4626361080291659</v>
      </c>
      <c r="Z67" s="81">
        <f>'Fixed data'!$G$7*Z$88/1000000</f>
        <v>3.6372096675392047</v>
      </c>
      <c r="AA67" s="81">
        <f>'Fixed data'!$G$7*AA$88/1000000</f>
        <v>3.811783227049244</v>
      </c>
      <c r="AB67" s="81">
        <f>'Fixed data'!$G$7*AB$88/1000000</f>
        <v>3.9863567865592828</v>
      </c>
      <c r="AC67" s="81">
        <f>'Fixed data'!$G$7*AC$88/1000000</f>
        <v>4.1609303460693221</v>
      </c>
      <c r="AD67" s="81">
        <f>'Fixed data'!$G$7*AD$88/1000000</f>
        <v>4.3355039055793609</v>
      </c>
      <c r="AE67" s="81">
        <f>'Fixed data'!$G$7*AE$88/1000000</f>
        <v>4.5100774650894007</v>
      </c>
      <c r="AF67" s="81">
        <f>'Fixed data'!$G$7*AF$88/1000000</f>
        <v>4.6846510245994395</v>
      </c>
      <c r="AG67" s="81">
        <f>'Fixed data'!$G$7*AG$88/1000000</f>
        <v>4.8592245841094783</v>
      </c>
      <c r="AH67" s="81">
        <f>'Fixed data'!$G$7*AH$88/1000000</f>
        <v>5.0337981436195181</v>
      </c>
      <c r="AI67" s="81">
        <f>'Fixed data'!$G$7*AI$88/1000000</f>
        <v>5.2083717031295569</v>
      </c>
      <c r="AJ67" s="81">
        <f>'Fixed data'!$G$7*AJ$88/1000000</f>
        <v>5.3829452626395957</v>
      </c>
      <c r="AK67" s="81">
        <f>'Fixed data'!$G$7*AK$88/1000000</f>
        <v>5.5575188221496354</v>
      </c>
      <c r="AL67" s="81">
        <f>'Fixed data'!$G$7*AL$88/1000000</f>
        <v>5.7320923816596743</v>
      </c>
      <c r="AM67" s="81">
        <f>'Fixed data'!$G$7*AM$88/1000000</f>
        <v>5.906665941169714</v>
      </c>
      <c r="AN67" s="81">
        <f>'Fixed data'!$G$7*AN$88/1000000</f>
        <v>6.0812395006797528</v>
      </c>
      <c r="AO67" s="81">
        <f>'Fixed data'!$G$7*AO$88/1000000</f>
        <v>6.2558130601897917</v>
      </c>
      <c r="AP67" s="81">
        <f>'Fixed data'!$G$7*AP$88/1000000</f>
        <v>6.4303866196998305</v>
      </c>
      <c r="AQ67" s="81">
        <f>'Fixed data'!$G$7*AQ$88/1000000</f>
        <v>6.6049601792098693</v>
      </c>
      <c r="AR67" s="81">
        <f>'Fixed data'!$G$7*AR$88/1000000</f>
        <v>6.7795337387199082</v>
      </c>
      <c r="AS67" s="81">
        <f>'Fixed data'!$G$7*AS$88/1000000</f>
        <v>6.9541072982299479</v>
      </c>
      <c r="AT67" s="81">
        <f>'Fixed data'!$G$7*AT$88/1000000</f>
        <v>7.1286808577399867</v>
      </c>
      <c r="AU67" s="81">
        <f>'Fixed data'!$G$7*AU$88/1000000</f>
        <v>7.3032544172500264</v>
      </c>
      <c r="AV67" s="81">
        <f>'Fixed data'!$G$7*AV$88/1000000</f>
        <v>7.4778279767600653</v>
      </c>
      <c r="AW67" s="81">
        <f>'Fixed data'!$G$7*AW$88/1000000</f>
        <v>7.6524015362701041</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0.11017394818040788</v>
      </c>
      <c r="G68" s="81">
        <f>'Fixed data'!$G$8*G89/1000000</f>
        <v>0.22034802581174326</v>
      </c>
      <c r="H68" s="81">
        <f>'Fixed data'!$G$8*H89/1000000</f>
        <v>0.33052210344307864</v>
      </c>
      <c r="I68" s="81">
        <f>'Fixed data'!$G$8*I89/1000000</f>
        <v>0.44069619891231904</v>
      </c>
      <c r="J68" s="81">
        <f>'Fixed data'!$G$8*J89/1000000</f>
        <v>0.55562648645144985</v>
      </c>
      <c r="K68" s="81">
        <f>'Fixed data'!$G$8*K89/1000000</f>
        <v>0.67055679182848549</v>
      </c>
      <c r="L68" s="81">
        <f>'Fixed data'!$G$8*L89/1000000</f>
        <v>0.78548709720552123</v>
      </c>
      <c r="M68" s="81">
        <f>'Fixed data'!$G$8*M89/1000000</f>
        <v>0.9004171125224224</v>
      </c>
      <c r="N68" s="81">
        <f>'Fixed data'!$G$8*N89/1000000</f>
        <v>1.0153473312883528</v>
      </c>
      <c r="O68" s="81">
        <f>'Fixed data'!$G$8*O89/1000000</f>
        <v>1.1302776366653884</v>
      </c>
      <c r="P68" s="81">
        <f>'Fixed data'!$G$8*P89/1000000</f>
        <v>1.245207942042424</v>
      </c>
      <c r="Q68" s="81">
        <f>'Fixed data'!$G$8*Q89/1000000</f>
        <v>1.3601382474194599</v>
      </c>
      <c r="R68" s="81">
        <f>'Fixed data'!$G$8*R89/1000000</f>
        <v>1.4750685527964955</v>
      </c>
      <c r="S68" s="81">
        <f>'Fixed data'!$G$8*S89/1000000</f>
        <v>1.5899988581735311</v>
      </c>
      <c r="T68" s="81">
        <f>'Fixed data'!$G$8*T89/1000000</f>
        <v>1.704929163550567</v>
      </c>
      <c r="U68" s="81">
        <f>'Fixed data'!$G$8*U89/1000000</f>
        <v>1.8198594689276026</v>
      </c>
      <c r="V68" s="81">
        <f>'Fixed data'!$G$8*V89/1000000</f>
        <v>1.9347897743046383</v>
      </c>
      <c r="W68" s="81">
        <f>'Fixed data'!$G$8*W89/1000000</f>
        <v>2.0497200796816744</v>
      </c>
      <c r="X68" s="81">
        <f>'Fixed data'!$G$8*X89/1000000</f>
        <v>2.1646503850587098</v>
      </c>
      <c r="Y68" s="81">
        <f>'Fixed data'!$G$8*Y89/1000000</f>
        <v>2.2795806904357456</v>
      </c>
      <c r="Z68" s="81">
        <f>'Fixed data'!$G$8*Z89/1000000</f>
        <v>2.394510995812781</v>
      </c>
      <c r="AA68" s="81">
        <f>'Fixed data'!$G$8*AA89/1000000</f>
        <v>2.5094413011898169</v>
      </c>
      <c r="AB68" s="81">
        <f>'Fixed data'!$G$8*AB89/1000000</f>
        <v>2.6243716065668528</v>
      </c>
      <c r="AC68" s="81">
        <f>'Fixed data'!$G$8*AC89/1000000</f>
        <v>2.7393019119438882</v>
      </c>
      <c r="AD68" s="81">
        <f>'Fixed data'!$G$8*AD89/1000000</f>
        <v>2.854232217320924</v>
      </c>
      <c r="AE68" s="81">
        <f>'Fixed data'!$G$8*AE89/1000000</f>
        <v>2.9691625226979599</v>
      </c>
      <c r="AF68" s="81">
        <f>'Fixed data'!$G$8*AF89/1000000</f>
        <v>3.0840928280749953</v>
      </c>
      <c r="AG68" s="81">
        <f>'Fixed data'!$G$8*AG89/1000000</f>
        <v>3.1990231334520312</v>
      </c>
      <c r="AH68" s="81">
        <f>'Fixed data'!$G$8*AH89/1000000</f>
        <v>3.313953438829067</v>
      </c>
      <c r="AI68" s="81">
        <f>'Fixed data'!$G$8*AI89/1000000</f>
        <v>3.4288837442061024</v>
      </c>
      <c r="AJ68" s="81">
        <f>'Fixed data'!$G$8*AJ89/1000000</f>
        <v>3.5438140495831383</v>
      </c>
      <c r="AK68" s="81">
        <f>'Fixed data'!$G$8*AK89/1000000</f>
        <v>3.6587443549601741</v>
      </c>
      <c r="AL68" s="81">
        <f>'Fixed data'!$G$8*AL89/1000000</f>
        <v>3.7736746603372096</v>
      </c>
      <c r="AM68" s="81">
        <f>'Fixed data'!$G$8*AM89/1000000</f>
        <v>3.8886049657142454</v>
      </c>
      <c r="AN68" s="81">
        <f>'Fixed data'!$G$8*AN89/1000000</f>
        <v>4.0035352710912813</v>
      </c>
      <c r="AO68" s="81">
        <f>'Fixed data'!$G$8*AO89/1000000</f>
        <v>4.1184655764683171</v>
      </c>
      <c r="AP68" s="81">
        <f>'Fixed data'!$G$8*AP89/1000000</f>
        <v>4.233395881845353</v>
      </c>
      <c r="AQ68" s="81">
        <f>'Fixed data'!$G$8*AQ89/1000000</f>
        <v>4.3483261872223888</v>
      </c>
      <c r="AR68" s="81">
        <f>'Fixed data'!$G$8*AR89/1000000</f>
        <v>4.4632564925994238</v>
      </c>
      <c r="AS68" s="81">
        <f>'Fixed data'!$G$8*AS89/1000000</f>
        <v>4.5781867979764606</v>
      </c>
      <c r="AT68" s="81">
        <f>'Fixed data'!$G$8*AT89/1000000</f>
        <v>4.6931171033534955</v>
      </c>
      <c r="AU68" s="81">
        <f>'Fixed data'!$G$8*AU89/1000000</f>
        <v>4.8080474087305314</v>
      </c>
      <c r="AV68" s="81">
        <f>'Fixed data'!$G$8*AV89/1000000</f>
        <v>4.9229777141075672</v>
      </c>
      <c r="AW68" s="81">
        <f>'Fixed data'!$G$8*AW89/1000000</f>
        <v>5.0379080194846031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1.1348593704895084E-2</v>
      </c>
      <c r="G70" s="34">
        <f>G91*'Fixed data'!$G$9</f>
        <v>2.2697099779962867E-2</v>
      </c>
      <c r="H70" s="34">
        <f>H91*'Fixed data'!$G$9</f>
        <v>3.4045605855030699E-2</v>
      </c>
      <c r="I70" s="34">
        <f>I91*'Fixed data'!$G$9</f>
        <v>4.5394275512582662E-2</v>
      </c>
      <c r="J70" s="34">
        <f>J91*'Fixed data'!$G$9</f>
        <v>5.723268016730361E-2</v>
      </c>
      <c r="K70" s="34">
        <f>K91*'Fixed data'!$G$9</f>
        <v>6.9071248404508734E-2</v>
      </c>
      <c r="L70" s="34">
        <f>L91*'Fixed data'!$G$9</f>
        <v>8.0909816641713803E-2</v>
      </c>
      <c r="M70" s="34">
        <f>M91*'Fixed data'!$G$9</f>
        <v>9.2748207456672949E-2</v>
      </c>
      <c r="N70" s="34">
        <f>N91*'Fixed data'!$G$9</f>
        <v>0.10458677386880788</v>
      </c>
      <c r="O70" s="34">
        <f>O91*'Fixed data'!$G$9</f>
        <v>0.11642534210601301</v>
      </c>
      <c r="P70" s="34">
        <f>P91*'Fixed data'!$G$9</f>
        <v>0.12826391034321813</v>
      </c>
      <c r="Q70" s="34">
        <f>Q91*'Fixed data'!$G$9</f>
        <v>0.14010247858042324</v>
      </c>
      <c r="R70" s="34">
        <f>R91*'Fixed data'!$G$9</f>
        <v>0.15194104681762827</v>
      </c>
      <c r="S70" s="34">
        <f>S91*'Fixed data'!$G$9</f>
        <v>0.16377961505483341</v>
      </c>
      <c r="T70" s="34">
        <f>T91*'Fixed data'!$G$9</f>
        <v>0.17561818329203852</v>
      </c>
      <c r="U70" s="34">
        <f>U91*'Fixed data'!$G$9</f>
        <v>0.18745675152924354</v>
      </c>
      <c r="V70" s="34">
        <f>V91*'Fixed data'!$G$9</f>
        <v>0.19929531976644868</v>
      </c>
      <c r="W70" s="34">
        <f>W91*'Fixed data'!$G$9</f>
        <v>0.21113388800365379</v>
      </c>
      <c r="X70" s="34">
        <f>X91*'Fixed data'!$G$9</f>
        <v>0.22297245624085893</v>
      </c>
      <c r="Y70" s="34">
        <f>Y91*'Fixed data'!$G$9</f>
        <v>0.23481102447806393</v>
      </c>
      <c r="Z70" s="34">
        <f>Z91*'Fixed data'!$G$9</f>
        <v>0.24664959271526907</v>
      </c>
      <c r="AA70" s="34">
        <f>AA91*'Fixed data'!$G$9</f>
        <v>0.25848816095247418</v>
      </c>
      <c r="AB70" s="34">
        <f>AB91*'Fixed data'!$G$9</f>
        <v>0.2703267291896792</v>
      </c>
      <c r="AC70" s="34">
        <f>AC91*'Fixed data'!$G$9</f>
        <v>0.28216529742688434</v>
      </c>
      <c r="AD70" s="34">
        <f>AD91*'Fixed data'!$G$9</f>
        <v>0.29400386566408948</v>
      </c>
      <c r="AE70" s="34">
        <f>AE91*'Fixed data'!$G$9</f>
        <v>0.30584243390129456</v>
      </c>
      <c r="AF70" s="34">
        <f>AF91*'Fixed data'!$G$9</f>
        <v>0.31768100213849959</v>
      </c>
      <c r="AG70" s="34">
        <f>AG91*'Fixed data'!$G$9</f>
        <v>0.32951957037570473</v>
      </c>
      <c r="AH70" s="34">
        <f>AH91*'Fixed data'!$G$9</f>
        <v>0.34135813861290987</v>
      </c>
      <c r="AI70" s="34">
        <f>AI91*'Fixed data'!$G$9</f>
        <v>0.35319670685011489</v>
      </c>
      <c r="AJ70" s="34">
        <f>AJ91*'Fixed data'!$G$9</f>
        <v>0.36503527508732003</v>
      </c>
      <c r="AK70" s="34">
        <f>AK91*'Fixed data'!$G$9</f>
        <v>0.37687384332452512</v>
      </c>
      <c r="AL70" s="34">
        <f>AL91*'Fixed data'!$G$9</f>
        <v>0.38871241156173025</v>
      </c>
      <c r="AM70" s="34">
        <f>AM91*'Fixed data'!$G$9</f>
        <v>0.40055097979893528</v>
      </c>
      <c r="AN70" s="34">
        <f>AN91*'Fixed data'!$G$9</f>
        <v>0.41238954803614042</v>
      </c>
      <c r="AO70" s="34">
        <f>AO91*'Fixed data'!$G$9</f>
        <v>0.4242281162733455</v>
      </c>
      <c r="AP70" s="34">
        <f>AP91*'Fixed data'!$G$9</f>
        <v>0.43606668451055053</v>
      </c>
      <c r="AQ70" s="34">
        <f>AQ91*'Fixed data'!$G$9</f>
        <v>0.44790525274775567</v>
      </c>
      <c r="AR70" s="34">
        <f>AR91*'Fixed data'!$G$9</f>
        <v>0.45974382098496086</v>
      </c>
      <c r="AS70" s="34">
        <f>AS91*'Fixed data'!$G$9</f>
        <v>0.47158238922216589</v>
      </c>
      <c r="AT70" s="34">
        <f>AT91*'Fixed data'!$G$9</f>
        <v>0.48342095745937091</v>
      </c>
      <c r="AU70" s="34">
        <f>AU91*'Fixed data'!$G$9</f>
        <v>0.49525952569657611</v>
      </c>
      <c r="AV70" s="34">
        <f>AV91*'Fixed data'!$G$9</f>
        <v>0.50709809393378114</v>
      </c>
      <c r="AW70" s="34">
        <f>AW91*'Fixed data'!$G$9</f>
        <v>0.51893666217098622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1.1228048924216657E-3</v>
      </c>
      <c r="G71" s="34">
        <f>G92*'Fixed data'!$G$10</f>
        <v>2.2456103216448495E-3</v>
      </c>
      <c r="H71" s="34">
        <f>H92*'Fixed data'!$G$10</f>
        <v>3.3684157508680271E-3</v>
      </c>
      <c r="I71" s="34">
        <f>I92*'Fixed data'!$G$10</f>
        <v>4.4912244769732389E-3</v>
      </c>
      <c r="J71" s="34">
        <f>J92*'Fixed data'!$G$10</f>
        <v>5.6625013561632789E-3</v>
      </c>
      <c r="K71" s="34">
        <f>K92*'Fixed data'!$G$10</f>
        <v>6.8337787834546844E-3</v>
      </c>
      <c r="L71" s="34">
        <f>L92*'Fixed data'!$G$10</f>
        <v>8.0050562107460959E-3</v>
      </c>
      <c r="M71" s="34">
        <f>M92*'Fixed data'!$G$10</f>
        <v>9.1763336857163622E-3</v>
      </c>
      <c r="N71" s="34">
        <f>N92*'Fixed data'!$G$10</f>
        <v>1.0347611065328912E-2</v>
      </c>
      <c r="O71" s="34">
        <f>O92*'Fixed data'!$G$10</f>
        <v>1.1518888492620324E-2</v>
      </c>
      <c r="P71" s="34">
        <f>P92*'Fixed data'!$G$10</f>
        <v>1.2690165919911735E-2</v>
      </c>
      <c r="Q71" s="34">
        <f>Q92*'Fixed data'!$G$10</f>
        <v>1.3861443347203148E-2</v>
      </c>
      <c r="R71" s="34">
        <f>R92*'Fixed data'!$G$10</f>
        <v>1.5032720774494553E-2</v>
      </c>
      <c r="S71" s="34">
        <f>S92*'Fixed data'!$G$10</f>
        <v>1.6203998201785964E-2</v>
      </c>
      <c r="T71" s="34">
        <f>T92*'Fixed data'!$G$10</f>
        <v>1.7375275629077376E-2</v>
      </c>
      <c r="U71" s="34">
        <f>U92*'Fixed data'!$G$10</f>
        <v>1.8546553056368788E-2</v>
      </c>
      <c r="V71" s="34">
        <f>V92*'Fixed data'!$G$10</f>
        <v>1.971783048366019E-2</v>
      </c>
      <c r="W71" s="34">
        <f>W92*'Fixed data'!$G$10</f>
        <v>2.0889107910951603E-2</v>
      </c>
      <c r="X71" s="34">
        <f>X92*'Fixed data'!$G$10</f>
        <v>2.2060385338243008E-2</v>
      </c>
      <c r="Y71" s="34">
        <f>Y92*'Fixed data'!$G$10</f>
        <v>2.3231662765534428E-2</v>
      </c>
      <c r="Z71" s="34">
        <f>Z92*'Fixed data'!$G$10</f>
        <v>2.4402940192825833E-2</v>
      </c>
      <c r="AA71" s="34">
        <f>AA92*'Fixed data'!$G$10</f>
        <v>2.5574217620117239E-2</v>
      </c>
      <c r="AB71" s="34">
        <f>AB92*'Fixed data'!$G$10</f>
        <v>2.6745495047408654E-2</v>
      </c>
      <c r="AC71" s="34">
        <f>AC92*'Fixed data'!$G$10</f>
        <v>2.791677247470006E-2</v>
      </c>
      <c r="AD71" s="34">
        <f>AD92*'Fixed data'!$G$10</f>
        <v>2.9088049901991479E-2</v>
      </c>
      <c r="AE71" s="34">
        <f>AE92*'Fixed data'!$G$10</f>
        <v>3.0259327329282885E-2</v>
      </c>
      <c r="AF71" s="34">
        <f>AF92*'Fixed data'!$G$10</f>
        <v>3.143060475657429E-2</v>
      </c>
      <c r="AG71" s="34">
        <f>AG92*'Fixed data'!$G$10</f>
        <v>3.2601882183865706E-2</v>
      </c>
      <c r="AH71" s="34">
        <f>AH92*'Fixed data'!$G$10</f>
        <v>3.3773159611157115E-2</v>
      </c>
      <c r="AI71" s="34">
        <f>AI92*'Fixed data'!$G$10</f>
        <v>3.4944437038448517E-2</v>
      </c>
      <c r="AJ71" s="34">
        <f>AJ92*'Fixed data'!$G$10</f>
        <v>3.6115714465739933E-2</v>
      </c>
      <c r="AK71" s="34">
        <f>AK92*'Fixed data'!$G$10</f>
        <v>3.7286991893031342E-2</v>
      </c>
      <c r="AL71" s="34">
        <f>AL92*'Fixed data'!$G$10</f>
        <v>3.8458269320322744E-2</v>
      </c>
      <c r="AM71" s="34">
        <f>AM92*'Fixed data'!$G$10</f>
        <v>3.962954674761416E-2</v>
      </c>
      <c r="AN71" s="34">
        <f>AN92*'Fixed data'!$G$10</f>
        <v>4.0800824174905569E-2</v>
      </c>
      <c r="AO71" s="34">
        <f>AO92*'Fixed data'!$G$10</f>
        <v>4.1972101602196984E-2</v>
      </c>
      <c r="AP71" s="34">
        <f>AP92*'Fixed data'!$G$10</f>
        <v>4.3143379029488393E-2</v>
      </c>
      <c r="AQ71" s="34">
        <f>AQ92*'Fixed data'!$G$10</f>
        <v>4.4314656456779795E-2</v>
      </c>
      <c r="AR71" s="34">
        <f>AR92*'Fixed data'!$G$10</f>
        <v>4.5485933884071211E-2</v>
      </c>
      <c r="AS71" s="34">
        <f>AS92*'Fixed data'!$G$10</f>
        <v>4.665721131136262E-2</v>
      </c>
      <c r="AT71" s="34">
        <f>AT92*'Fixed data'!$G$10</f>
        <v>4.7828488738654022E-2</v>
      </c>
      <c r="AU71" s="34">
        <f>AU92*'Fixed data'!$G$10</f>
        <v>4.8999766165945445E-2</v>
      </c>
      <c r="AV71" s="34">
        <f>AV92*'Fixed data'!$G$10</f>
        <v>5.0171043593236847E-2</v>
      </c>
      <c r="AW71" s="34">
        <f>AW92*'Fixed data'!$G$10</f>
        <v>5.1342321020528263E-2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0.29000475328405712</v>
      </c>
      <c r="G76" s="53">
        <f t="shared" si="10"/>
        <v>0.58001157770014111</v>
      </c>
      <c r="H76" s="53">
        <f t="shared" si="10"/>
        <v>0.87001840211622516</v>
      </c>
      <c r="I76" s="53">
        <f t="shared" si="10"/>
        <v>1.1600074065756634</v>
      </c>
      <c r="J76" s="53">
        <f t="shared" si="10"/>
        <v>1.4625234963118272</v>
      </c>
      <c r="K76" s="53">
        <f t="shared" si="10"/>
        <v>1.7650372068633986</v>
      </c>
      <c r="L76" s="53">
        <f t="shared" si="10"/>
        <v>2.06755091741497</v>
      </c>
      <c r="M76" s="53">
        <f t="shared" si="10"/>
        <v>2.3700919638321958</v>
      </c>
      <c r="N76" s="53">
        <f t="shared" si="10"/>
        <v>2.672608669641225</v>
      </c>
      <c r="O76" s="53">
        <f t="shared" si="10"/>
        <v>2.9751223801927966</v>
      </c>
      <c r="P76" s="53">
        <f t="shared" si="10"/>
        <v>3.2776360907443673</v>
      </c>
      <c r="Q76" s="53">
        <f t="shared" si="10"/>
        <v>3.580149801295939</v>
      </c>
      <c r="R76" s="53">
        <f t="shared" si="10"/>
        <v>3.8826635118475101</v>
      </c>
      <c r="S76" s="53">
        <f t="shared" si="10"/>
        <v>4.1851772223990817</v>
      </c>
      <c r="T76" s="53">
        <f t="shared" si="10"/>
        <v>4.4876909329506525</v>
      </c>
      <c r="U76" s="53">
        <f t="shared" si="10"/>
        <v>4.7902046435022241</v>
      </c>
      <c r="V76" s="53">
        <f t="shared" si="10"/>
        <v>5.0927183540537966</v>
      </c>
      <c r="W76" s="53">
        <f t="shared" si="10"/>
        <v>5.3952320646053673</v>
      </c>
      <c r="X76" s="53">
        <f t="shared" si="10"/>
        <v>5.697745775156938</v>
      </c>
      <c r="Y76" s="53">
        <f t="shared" si="10"/>
        <v>6.0002594857085088</v>
      </c>
      <c r="Z76" s="53">
        <f t="shared" si="10"/>
        <v>6.3027731962600813</v>
      </c>
      <c r="AA76" s="53">
        <f t="shared" si="10"/>
        <v>6.605286906811652</v>
      </c>
      <c r="AB76" s="53">
        <f t="shared" si="10"/>
        <v>6.9078006173632236</v>
      </c>
      <c r="AC76" s="53">
        <f t="shared" si="10"/>
        <v>7.2103143279147943</v>
      </c>
      <c r="AD76" s="53">
        <f t="shared" si="10"/>
        <v>7.5128280384663668</v>
      </c>
      <c r="AE76" s="53">
        <f t="shared" si="10"/>
        <v>7.8153417490179384</v>
      </c>
      <c r="AF76" s="53">
        <f t="shared" si="10"/>
        <v>8.1178554595695083</v>
      </c>
      <c r="AG76" s="53">
        <f t="shared" si="10"/>
        <v>8.4203691701210808</v>
      </c>
      <c r="AH76" s="53">
        <f t="shared" si="10"/>
        <v>8.7228828806726497</v>
      </c>
      <c r="AI76" s="53">
        <f t="shared" si="10"/>
        <v>9.025396591224224</v>
      </c>
      <c r="AJ76" s="53">
        <f t="shared" si="10"/>
        <v>9.3279103017757947</v>
      </c>
      <c r="AK76" s="53">
        <f t="shared" si="10"/>
        <v>9.6304240123273654</v>
      </c>
      <c r="AL76" s="53">
        <f t="shared" si="10"/>
        <v>9.9329377228789362</v>
      </c>
      <c r="AM76" s="53">
        <f t="shared" si="10"/>
        <v>10.23545143343051</v>
      </c>
      <c r="AN76" s="53">
        <f t="shared" si="10"/>
        <v>10.537965143982079</v>
      </c>
      <c r="AO76" s="53">
        <f t="shared" si="10"/>
        <v>10.84047885453365</v>
      </c>
      <c r="AP76" s="53">
        <f t="shared" si="10"/>
        <v>11.142992565085223</v>
      </c>
      <c r="AQ76" s="53">
        <f t="shared" si="10"/>
        <v>11.445506275636795</v>
      </c>
      <c r="AR76" s="53">
        <f t="shared" si="10"/>
        <v>11.748019986188366</v>
      </c>
      <c r="AS76" s="53">
        <f t="shared" si="10"/>
        <v>12.050533696739937</v>
      </c>
      <c r="AT76" s="53">
        <f t="shared" si="10"/>
        <v>12.353047407291507</v>
      </c>
      <c r="AU76" s="53">
        <f t="shared" si="10"/>
        <v>12.65556111784308</v>
      </c>
      <c r="AV76" s="53">
        <f t="shared" si="10"/>
        <v>12.958074828394649</v>
      </c>
      <c r="AW76" s="53">
        <f t="shared" si="10"/>
        <v>13.260588538946221</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-0.30520571199999991</v>
      </c>
      <c r="F77" s="54">
        <f>IF('Fixed data'!$G$19=FALSE,F64+F76,F64)</f>
        <v>-7.2335764161872151E-2</v>
      </c>
      <c r="G77" s="54">
        <f>IF('Fixed data'!$G$19=FALSE,G64+G76,G64)</f>
        <v>0.16795675060927751</v>
      </c>
      <c r="H77" s="54">
        <f>IF('Fixed data'!$G$19=FALSE,H64+H76,H64)</f>
        <v>0.41571390124852126</v>
      </c>
      <c r="I77" s="54">
        <f>IF('Fixed data'!$G$19=FALSE,I64+I76,I64)</f>
        <v>0.67064529124409011</v>
      </c>
      <c r="J77" s="54">
        <f>IF('Fixed data'!$G$19=FALSE,J64+J76,J64)</f>
        <v>0.94706675163732457</v>
      </c>
      <c r="K77" s="54">
        <f>IF('Fixed data'!$G$19=FALSE,K64+K76,K64)</f>
        <v>1.2306557393454494</v>
      </c>
      <c r="L77" s="54">
        <f>IF('Fixed data'!$G$19=FALSE,L64+L76,L64)</f>
        <v>1.5225879663925297</v>
      </c>
      <c r="M77" s="54">
        <f>IF('Fixed data'!$G$19=FALSE,M64+M76,M64)</f>
        <v>2.1231305487725822</v>
      </c>
      <c r="N77" s="54">
        <f>IF('Fixed data'!$G$19=FALSE,N64+N76,N64)</f>
        <v>2.5041447394734511</v>
      </c>
      <c r="O77" s="54">
        <f>IF('Fixed data'!$G$19=FALSE,O64+O76,O64)</f>
        <v>2.8905024048631254</v>
      </c>
      <c r="P77" s="54">
        <f>IF('Fixed data'!$G$19=FALSE,P64+P76,P64)</f>
        <v>3.2821133465496466</v>
      </c>
      <c r="Q77" s="54">
        <f>IF('Fixed data'!$G$19=FALSE,Q64+Q76,Q64)</f>
        <v>3.6788843708836003</v>
      </c>
      <c r="R77" s="54">
        <f>IF('Fixed data'!$G$19=FALSE,R64+R76,R64)</f>
        <v>4.080722284215569</v>
      </c>
      <c r="S77" s="54">
        <f>IF('Fixed data'!$G$19=FALSE,S64+S76,S64)</f>
        <v>4.4875338928961384</v>
      </c>
      <c r="T77" s="54">
        <f>IF('Fixed data'!$G$19=FALSE,T64+T76,T64)</f>
        <v>4.8992260032758894</v>
      </c>
      <c r="U77" s="54">
        <f>IF('Fixed data'!$G$19=FALSE,U64+U76,U64)</f>
        <v>5.3157054217054096</v>
      </c>
      <c r="V77" s="54">
        <f>IF('Fixed data'!$G$19=FALSE,V64+V76,V64)</f>
        <v>5.7368789545352827</v>
      </c>
      <c r="W77" s="54">
        <f>IF('Fixed data'!$G$19=FALSE,W64+W76,W64)</f>
        <v>6.16265340811609</v>
      </c>
      <c r="X77" s="54">
        <f>IF('Fixed data'!$G$19=FALSE,X64+X76,X64)</f>
        <v>6.5929355887984169</v>
      </c>
      <c r="Y77" s="54">
        <f>IF('Fixed data'!$G$19=FALSE,Y64+Y76,Y64)</f>
        <v>7.0276323029328474</v>
      </c>
      <c r="Z77" s="54">
        <f>IF('Fixed data'!$G$19=FALSE,Z64+Z76,Z64)</f>
        <v>7.4666503568699678</v>
      </c>
      <c r="AA77" s="54">
        <f>IF('Fixed data'!$G$19=FALSE,AA64+AA76,AA64)</f>
        <v>7.9098965569603585</v>
      </c>
      <c r="AB77" s="54">
        <f>IF('Fixed data'!$G$19=FALSE,AB64+AB76,AB64)</f>
        <v>8.3572777095546069</v>
      </c>
      <c r="AC77" s="54">
        <f>IF('Fixed data'!$G$19=FALSE,AC64+AC76,AC64)</f>
        <v>8.8087006210032932</v>
      </c>
      <c r="AD77" s="54">
        <f>IF('Fixed data'!$G$19=FALSE,AD64+AD76,AD64)</f>
        <v>9.2640720976570066</v>
      </c>
      <c r="AE77" s="54">
        <f>IF('Fixed data'!$G$19=FALSE,AE64+AE76,AE64)</f>
        <v>9.7232989458663255</v>
      </c>
      <c r="AF77" s="54">
        <f>IF('Fixed data'!$G$19=FALSE,AF64+AF76,AF64)</f>
        <v>10.186287971981837</v>
      </c>
      <c r="AG77" s="54">
        <f>IF('Fixed data'!$G$19=FALSE,AG64+AG76,AG64)</f>
        <v>10.652945982354126</v>
      </c>
      <c r="AH77" s="54">
        <f>IF('Fixed data'!$G$19=FALSE,AH64+AH76,AH64)</f>
        <v>11.123179783333773</v>
      </c>
      <c r="AI77" s="54">
        <f>IF('Fixed data'!$G$19=FALSE,AI64+AI76,AI64)</f>
        <v>11.596896181271369</v>
      </c>
      <c r="AJ77" s="54">
        <f>IF('Fixed data'!$G$19=FALSE,AJ64+AJ76,AJ64)</f>
        <v>12.017827310955202</v>
      </c>
      <c r="AK77" s="54">
        <f>IF('Fixed data'!$G$19=FALSE,AK64+AK76,AK64)</f>
        <v>12.442952154862752</v>
      </c>
      <c r="AL77" s="54">
        <f>IF('Fixed data'!$G$19=FALSE,AL64+AL76,AL64)</f>
        <v>12.87227071299402</v>
      </c>
      <c r="AM77" s="54">
        <f>IF('Fixed data'!$G$19=FALSE,AM64+AM76,AM64)</f>
        <v>13.305782985349012</v>
      </c>
      <c r="AN77" s="54">
        <f>IF('Fixed data'!$G$19=FALSE,AN64+AN76,AN64)</f>
        <v>13.743488971927714</v>
      </c>
      <c r="AO77" s="54">
        <f>IF('Fixed data'!$G$19=FALSE,AO64+AO76,AO64)</f>
        <v>14.185388672730136</v>
      </c>
      <c r="AP77" s="54">
        <f>IF('Fixed data'!$G$19=FALSE,AP64+AP76,AP64)</f>
        <v>14.631482087756279</v>
      </c>
      <c r="AQ77" s="54">
        <f>IF('Fixed data'!$G$19=FALSE,AQ64+AQ76,AQ64)</f>
        <v>15.081769217006139</v>
      </c>
      <c r="AR77" s="54">
        <f>IF('Fixed data'!$G$19=FALSE,AR64+AR76,AR64)</f>
        <v>15.536250060479714</v>
      </c>
      <c r="AS77" s="54">
        <f>IF('Fixed data'!$G$19=FALSE,AS64+AS76,AS64)</f>
        <v>15.994924618177009</v>
      </c>
      <c r="AT77" s="54">
        <f>IF('Fixed data'!$G$19=FALSE,AT64+AT76,AT64)</f>
        <v>16.45779289009802</v>
      </c>
      <c r="AU77" s="54">
        <f>IF('Fixed data'!$G$19=FALSE,AU64+AU76,AU64)</f>
        <v>16.924854876242755</v>
      </c>
      <c r="AV77" s="54">
        <f>IF('Fixed data'!$G$19=FALSE,AV64+AV76,AV64)</f>
        <v>17.3961105766112</v>
      </c>
      <c r="AW77" s="54">
        <f>IF('Fixed data'!$G$19=FALSE,AW64+AW76,AW64)</f>
        <v>17.87155999120337</v>
      </c>
      <c r="AX77" s="54">
        <f>IF('Fixed data'!$G$19=FALSE,AX64+AX76,AX64)</f>
        <v>3.7208857597681808</v>
      </c>
      <c r="AY77" s="54">
        <f>IF('Fixed data'!$G$19=FALSE,AY64+AY76,AY64)</f>
        <v>3.7145245919777872</v>
      </c>
      <c r="AZ77" s="54">
        <f>IF('Fixed data'!$G$19=FALSE,AZ64+AZ76,AZ64)</f>
        <v>3.7053248853669385</v>
      </c>
      <c r="BA77" s="54">
        <f>IF('Fixed data'!$G$19=FALSE,BA64+BA76,BA64)</f>
        <v>3.6932951278685353</v>
      </c>
      <c r="BB77" s="54">
        <f>IF('Fixed data'!$G$19=FALSE,BB64+BB76,BB64)</f>
        <v>3.6784560880377004</v>
      </c>
      <c r="BC77" s="54">
        <f>IF('Fixed data'!$G$19=FALSE,BC64+BC76,BC64)</f>
        <v>3.6608629386962246</v>
      </c>
      <c r="BD77" s="54">
        <f>IF('Fixed data'!$G$19=FALSE,BD64+BD76,BD64)</f>
        <v>3.6404338450789835</v>
      </c>
    </row>
    <row r="78" spans="1:56" ht="15.75" hidden="1"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hidden="1"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ollapsed="1" x14ac:dyDescent="0.3">
      <c r="A80" s="74"/>
      <c r="B80" s="11" t="s">
        <v>17</v>
      </c>
      <c r="C80" s="14"/>
      <c r="D80" s="9" t="s">
        <v>40</v>
      </c>
      <c r="E80" s="55">
        <f>IF('Fixed data'!$G$19=TRUE,(E77-SUM(E70:E71))*E78+SUM(E70:E71)*E79,E77*E78)</f>
        <v>-0.29488474589371971</v>
      </c>
      <c r="F80" s="55">
        <f t="shared" ref="F80:BD80" si="11">F77*F78</f>
        <v>-6.7526209864288228E-2</v>
      </c>
      <c r="G80" s="55">
        <f t="shared" si="11"/>
        <v>0.15148736607974103</v>
      </c>
      <c r="H80" s="55">
        <f t="shared" si="11"/>
        <v>0.36227064818927568</v>
      </c>
      <c r="I80" s="55">
        <f t="shared" si="11"/>
        <v>0.56466533970754385</v>
      </c>
      <c r="J80" s="55">
        <f t="shared" si="11"/>
        <v>0.77043941265941407</v>
      </c>
      <c r="K80" s="55">
        <f t="shared" si="11"/>
        <v>0.96728428683918544</v>
      </c>
      <c r="L80" s="55">
        <f t="shared" si="11"/>
        <v>1.1562708970342872</v>
      </c>
      <c r="M80" s="55">
        <f t="shared" si="11"/>
        <v>1.5578066416363758</v>
      </c>
      <c r="N80" s="55">
        <f t="shared" si="11"/>
        <v>1.7752353180650855</v>
      </c>
      <c r="O80" s="55">
        <f t="shared" si="11"/>
        <v>1.9798372327350826</v>
      </c>
      <c r="P80" s="55">
        <f t="shared" si="11"/>
        <v>2.1720477958383961</v>
      </c>
      <c r="Q80" s="55">
        <f t="shared" si="11"/>
        <v>2.3522939449156297</v>
      </c>
      <c r="R80" s="55">
        <f t="shared" si="11"/>
        <v>2.5209959183646089</v>
      </c>
      <c r="S80" s="55">
        <f t="shared" si="11"/>
        <v>2.6785668814305552</v>
      </c>
      <c r="T80" s="55">
        <f t="shared" si="11"/>
        <v>2.8254125989160159</v>
      </c>
      <c r="U80" s="55">
        <f t="shared" si="11"/>
        <v>2.9619311513351279</v>
      </c>
      <c r="V80" s="55">
        <f t="shared" si="11"/>
        <v>3.0885126914258421</v>
      </c>
      <c r="W80" s="55">
        <f t="shared" si="11"/>
        <v>3.2055392381130621</v>
      </c>
      <c r="X80" s="55">
        <f t="shared" si="11"/>
        <v>3.3133845051855135</v>
      </c>
      <c r="Y80" s="55">
        <f t="shared" si="11"/>
        <v>3.4124137621101696</v>
      </c>
      <c r="Z80" s="55">
        <f t="shared" si="11"/>
        <v>3.5029837245605782</v>
      </c>
      <c r="AA80" s="55">
        <f t="shared" si="11"/>
        <v>3.5854424723799188</v>
      </c>
      <c r="AB80" s="55">
        <f t="shared" si="11"/>
        <v>3.6601293928364127</v>
      </c>
      <c r="AC80" s="55">
        <f t="shared" si="11"/>
        <v>3.7273751471582246</v>
      </c>
      <c r="AD80" s="55">
        <f t="shared" si="11"/>
        <v>3.7875016584576544</v>
      </c>
      <c r="AE80" s="55">
        <f t="shared" si="11"/>
        <v>3.8408221192703604</v>
      </c>
      <c r="AF80" s="55">
        <f t="shared" si="11"/>
        <v>3.8876410170452198</v>
      </c>
      <c r="AG80" s="55">
        <f t="shared" si="11"/>
        <v>3.9282541760241969</v>
      </c>
      <c r="AH80" s="55">
        <f t="shared" si="11"/>
        <v>3.9629488140498186</v>
      </c>
      <c r="AI80" s="55">
        <f t="shared" si="11"/>
        <v>4.6386093962761024</v>
      </c>
      <c r="AJ80" s="55">
        <f t="shared" si="11"/>
        <v>4.6669674147065683</v>
      </c>
      <c r="AK80" s="55">
        <f t="shared" si="11"/>
        <v>4.691319549250065</v>
      </c>
      <c r="AL80" s="55">
        <f t="shared" si="11"/>
        <v>4.7118290425980049</v>
      </c>
      <c r="AM80" s="55">
        <f t="shared" si="11"/>
        <v>4.72865436783436</v>
      </c>
      <c r="AN80" s="55">
        <f t="shared" si="11"/>
        <v>4.7419493287240497</v>
      </c>
      <c r="AO80" s="55">
        <f t="shared" si="11"/>
        <v>4.751863159343432</v>
      </c>
      <c r="AP80" s="55">
        <f t="shared" si="11"/>
        <v>4.7585406229729701</v>
      </c>
      <c r="AQ80" s="55">
        <f t="shared" si="11"/>
        <v>4.762122110178403</v>
      </c>
      <c r="AR80" s="55">
        <f t="shared" si="11"/>
        <v>4.7627437360125269</v>
      </c>
      <c r="AS80" s="55">
        <f t="shared" si="11"/>
        <v>4.7605374362752739</v>
      </c>
      <c r="AT80" s="55">
        <f t="shared" si="11"/>
        <v>4.7556310627750671</v>
      </c>
      <c r="AU80" s="55">
        <f t="shared" si="11"/>
        <v>4.7481484775393472</v>
      </c>
      <c r="AV80" s="55">
        <f t="shared" si="11"/>
        <v>4.7382096459269274</v>
      </c>
      <c r="AW80" s="55">
        <f t="shared" si="11"/>
        <v>4.725930728599292</v>
      </c>
      <c r="AX80" s="55">
        <f t="shared" si="11"/>
        <v>0.95528729077493646</v>
      </c>
      <c r="AY80" s="55">
        <f t="shared" si="11"/>
        <v>0.92587781227463239</v>
      </c>
      <c r="AZ80" s="55">
        <f t="shared" si="11"/>
        <v>0.89668417938510458</v>
      </c>
      <c r="BA80" s="55">
        <f t="shared" si="11"/>
        <v>0.86774076941241218</v>
      </c>
      <c r="BB80" s="55">
        <f t="shared" si="11"/>
        <v>0.83908187637712195</v>
      </c>
      <c r="BC80" s="55">
        <f t="shared" si="11"/>
        <v>0.81074636355003193</v>
      </c>
      <c r="BD80" s="55">
        <f t="shared" si="11"/>
        <v>0.78273987517084798</v>
      </c>
    </row>
    <row r="81" spans="1:56" x14ac:dyDescent="0.3">
      <c r="A81" s="74"/>
      <c r="B81" s="15" t="s">
        <v>18</v>
      </c>
      <c r="C81" s="15"/>
      <c r="D81" s="14" t="s">
        <v>40</v>
      </c>
      <c r="E81" s="56">
        <f>+E80</f>
        <v>-0.29488474589371971</v>
      </c>
      <c r="F81" s="56">
        <f t="shared" ref="F81:BD81" si="12">+E81+F80</f>
        <v>-0.36241095575800797</v>
      </c>
      <c r="G81" s="56">
        <f t="shared" si="12"/>
        <v>-0.21092358967826694</v>
      </c>
      <c r="H81" s="56">
        <f t="shared" si="12"/>
        <v>0.15134705851100874</v>
      </c>
      <c r="I81" s="56">
        <f t="shared" si="12"/>
        <v>0.71601239821855256</v>
      </c>
      <c r="J81" s="56">
        <f t="shared" si="12"/>
        <v>1.4864518108779667</v>
      </c>
      <c r="K81" s="56">
        <f t="shared" si="12"/>
        <v>2.4537360977171523</v>
      </c>
      <c r="L81" s="56">
        <f t="shared" si="12"/>
        <v>3.6100069947514397</v>
      </c>
      <c r="M81" s="56">
        <f t="shared" si="12"/>
        <v>5.167813636387816</v>
      </c>
      <c r="N81" s="56">
        <f t="shared" si="12"/>
        <v>6.9430489544529017</v>
      </c>
      <c r="O81" s="56">
        <f t="shared" si="12"/>
        <v>8.9228861871879843</v>
      </c>
      <c r="P81" s="56">
        <f t="shared" si="12"/>
        <v>11.09493398302638</v>
      </c>
      <c r="Q81" s="56">
        <f t="shared" si="12"/>
        <v>13.447227927942009</v>
      </c>
      <c r="R81" s="56">
        <f t="shared" si="12"/>
        <v>15.968223846306618</v>
      </c>
      <c r="S81" s="56">
        <f t="shared" si="12"/>
        <v>18.646790727737173</v>
      </c>
      <c r="T81" s="56">
        <f t="shared" si="12"/>
        <v>21.47220332665319</v>
      </c>
      <c r="U81" s="56">
        <f t="shared" si="12"/>
        <v>24.434134477988319</v>
      </c>
      <c r="V81" s="56">
        <f t="shared" si="12"/>
        <v>27.52264716941416</v>
      </c>
      <c r="W81" s="56">
        <f t="shared" si="12"/>
        <v>30.728186407527222</v>
      </c>
      <c r="X81" s="56">
        <f t="shared" si="12"/>
        <v>34.041570912712736</v>
      </c>
      <c r="Y81" s="56">
        <f t="shared" si="12"/>
        <v>37.453984674822905</v>
      </c>
      <c r="Z81" s="56">
        <f t="shared" si="12"/>
        <v>40.956968399383484</v>
      </c>
      <c r="AA81" s="56">
        <f t="shared" si="12"/>
        <v>44.542410871763401</v>
      </c>
      <c r="AB81" s="56">
        <f t="shared" si="12"/>
        <v>48.202540264599811</v>
      </c>
      <c r="AC81" s="56">
        <f t="shared" si="12"/>
        <v>51.929915411758039</v>
      </c>
      <c r="AD81" s="56">
        <f t="shared" si="12"/>
        <v>55.717417070215696</v>
      </c>
      <c r="AE81" s="56">
        <f t="shared" si="12"/>
        <v>59.558239189486059</v>
      </c>
      <c r="AF81" s="56">
        <f t="shared" si="12"/>
        <v>63.445880206531278</v>
      </c>
      <c r="AG81" s="56">
        <f t="shared" si="12"/>
        <v>67.374134382555468</v>
      </c>
      <c r="AH81" s="56">
        <f t="shared" si="12"/>
        <v>71.337083196605292</v>
      </c>
      <c r="AI81" s="56">
        <f t="shared" si="12"/>
        <v>75.975692592881387</v>
      </c>
      <c r="AJ81" s="56">
        <f t="shared" si="12"/>
        <v>80.642660007587949</v>
      </c>
      <c r="AK81" s="56">
        <f t="shared" si="12"/>
        <v>85.333979556838017</v>
      </c>
      <c r="AL81" s="56">
        <f t="shared" si="12"/>
        <v>90.045808599436015</v>
      </c>
      <c r="AM81" s="56">
        <f t="shared" si="12"/>
        <v>94.774462967270381</v>
      </c>
      <c r="AN81" s="56">
        <f t="shared" si="12"/>
        <v>99.516412295994428</v>
      </c>
      <c r="AO81" s="56">
        <f t="shared" si="12"/>
        <v>104.26827545533786</v>
      </c>
      <c r="AP81" s="56">
        <f t="shared" si="12"/>
        <v>109.02681607831083</v>
      </c>
      <c r="AQ81" s="56">
        <f t="shared" si="12"/>
        <v>113.78893818848923</v>
      </c>
      <c r="AR81" s="56">
        <f t="shared" si="12"/>
        <v>118.55168192450175</v>
      </c>
      <c r="AS81" s="56">
        <f t="shared" si="12"/>
        <v>123.31221936077702</v>
      </c>
      <c r="AT81" s="56">
        <f t="shared" si="12"/>
        <v>128.0678504235521</v>
      </c>
      <c r="AU81" s="56">
        <f t="shared" si="12"/>
        <v>132.81599890109146</v>
      </c>
      <c r="AV81" s="56">
        <f t="shared" si="12"/>
        <v>137.55420854701839</v>
      </c>
      <c r="AW81" s="56">
        <f t="shared" si="12"/>
        <v>142.28013927561767</v>
      </c>
      <c r="AX81" s="56">
        <f t="shared" si="12"/>
        <v>143.23542656639262</v>
      </c>
      <c r="AY81" s="56">
        <f t="shared" si="12"/>
        <v>144.16130437866724</v>
      </c>
      <c r="AZ81" s="56">
        <f t="shared" si="12"/>
        <v>145.05798855805233</v>
      </c>
      <c r="BA81" s="56">
        <f t="shared" si="12"/>
        <v>145.92572932746475</v>
      </c>
      <c r="BB81" s="56">
        <f t="shared" si="12"/>
        <v>146.76481120384187</v>
      </c>
      <c r="BC81" s="56">
        <f t="shared" si="12"/>
        <v>147.57555756739191</v>
      </c>
      <c r="BD81" s="56">
        <f t="shared" si="12"/>
        <v>148.35829744256276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62">
        <v>0</v>
      </c>
      <c r="F88" s="62">
        <v>10836.868632668222</v>
      </c>
      <c r="G88" s="62">
        <v>21673.868632668222</v>
      </c>
      <c r="H88" s="62">
        <v>32510.868632668222</v>
      </c>
      <c r="I88" s="62">
        <v>43346.702792694909</v>
      </c>
      <c r="J88" s="62">
        <v>54650.868632668222</v>
      </c>
      <c r="K88" s="62">
        <v>65954.868632668222</v>
      </c>
      <c r="L88" s="62">
        <v>77258.868632668222</v>
      </c>
      <c r="M88" s="62">
        <v>88564.668954023335</v>
      </c>
      <c r="N88" s="62">
        <v>99868.868632668222</v>
      </c>
      <c r="O88" s="62">
        <v>111172.86863266822</v>
      </c>
      <c r="P88" s="62">
        <v>122476.86863266822</v>
      </c>
      <c r="Q88" s="62">
        <v>133780.86863266822</v>
      </c>
      <c r="R88" s="62">
        <v>145084.86863266822</v>
      </c>
      <c r="S88" s="62">
        <v>156388.86863266822</v>
      </c>
      <c r="T88" s="62">
        <v>167692.86863266822</v>
      </c>
      <c r="U88" s="62">
        <v>178996.86863266822</v>
      </c>
      <c r="V88" s="62">
        <v>190300.86863266822</v>
      </c>
      <c r="W88" s="62">
        <v>201604.86863266822</v>
      </c>
      <c r="X88" s="62">
        <v>212908.86863266822</v>
      </c>
      <c r="Y88" s="62">
        <v>224212.86863266822</v>
      </c>
      <c r="Z88" s="62">
        <v>235516.86863266822</v>
      </c>
      <c r="AA88" s="62">
        <v>246820.86863266822</v>
      </c>
      <c r="AB88" s="62">
        <v>258124.86863266822</v>
      </c>
      <c r="AC88" s="62">
        <v>269428.86863266822</v>
      </c>
      <c r="AD88" s="62">
        <v>280732.86863266822</v>
      </c>
      <c r="AE88" s="62">
        <v>292036.86863266822</v>
      </c>
      <c r="AF88" s="62">
        <v>303340.86863266822</v>
      </c>
      <c r="AG88" s="62">
        <v>314644.86863266822</v>
      </c>
      <c r="AH88" s="62">
        <v>325948.86863266822</v>
      </c>
      <c r="AI88" s="62">
        <v>337252.86863266822</v>
      </c>
      <c r="AJ88" s="62">
        <v>348556.86863266822</v>
      </c>
      <c r="AK88" s="62">
        <v>359860.86863266822</v>
      </c>
      <c r="AL88" s="62">
        <v>371164.86863266822</v>
      </c>
      <c r="AM88" s="62">
        <v>382468.86863266822</v>
      </c>
      <c r="AN88" s="62">
        <v>393772.86863266822</v>
      </c>
      <c r="AO88" s="62">
        <v>405076.86863266822</v>
      </c>
      <c r="AP88" s="62">
        <v>416380.86863266822</v>
      </c>
      <c r="AQ88" s="62">
        <v>427684.86863266822</v>
      </c>
      <c r="AR88" s="62">
        <v>438988.86863266822</v>
      </c>
      <c r="AS88" s="62">
        <v>450292.86863266822</v>
      </c>
      <c r="AT88" s="62">
        <v>461596.86863266822</v>
      </c>
      <c r="AU88" s="62">
        <v>472900.86863266822</v>
      </c>
      <c r="AV88" s="62">
        <v>484204.86863266822</v>
      </c>
      <c r="AW88" s="62">
        <v>495508.86863266822</v>
      </c>
      <c r="AX88" s="43"/>
      <c r="AY88" s="43"/>
      <c r="AZ88" s="43"/>
      <c r="BA88" s="43"/>
      <c r="BB88" s="43"/>
      <c r="BC88" s="43"/>
      <c r="BD88" s="43"/>
    </row>
    <row r="89" spans="1:56" x14ac:dyDescent="0.3">
      <c r="A89" s="170"/>
      <c r="B89" s="4" t="s">
        <v>214</v>
      </c>
      <c r="D89" s="4" t="s">
        <v>88</v>
      </c>
      <c r="E89" s="62">
        <v>0</v>
      </c>
      <c r="F89" s="62">
        <v>292493.65632914379</v>
      </c>
      <c r="G89" s="62">
        <v>584987.65632914379</v>
      </c>
      <c r="H89" s="62">
        <v>877481.65632914379</v>
      </c>
      <c r="I89" s="62">
        <v>1169975.7036858387</v>
      </c>
      <c r="J89" s="62">
        <v>1475096.6563291438</v>
      </c>
      <c r="K89" s="62">
        <v>1780217.6563291438</v>
      </c>
      <c r="L89" s="62">
        <v>2085338.6563291438</v>
      </c>
      <c r="M89" s="62">
        <v>2390458.8862673398</v>
      </c>
      <c r="N89" s="62">
        <v>2695579.6563291438</v>
      </c>
      <c r="O89" s="62">
        <v>3000700.6563291438</v>
      </c>
      <c r="P89" s="62">
        <v>3305821.6563291438</v>
      </c>
      <c r="Q89" s="62">
        <v>3610942.6563291438</v>
      </c>
      <c r="R89" s="62">
        <v>3916063.6563291438</v>
      </c>
      <c r="S89" s="62">
        <v>4221184.6563291438</v>
      </c>
      <c r="T89" s="62">
        <v>4526305.6563291438</v>
      </c>
      <c r="U89" s="62">
        <v>4831426.6563291438</v>
      </c>
      <c r="V89" s="62">
        <v>5136547.6563291438</v>
      </c>
      <c r="W89" s="62">
        <v>5441668.6563291438</v>
      </c>
      <c r="X89" s="62">
        <v>5746789.6563291438</v>
      </c>
      <c r="Y89" s="62">
        <v>6051910.6563291438</v>
      </c>
      <c r="Z89" s="62">
        <v>6357031.6563291438</v>
      </c>
      <c r="AA89" s="62">
        <v>6662152.6563291438</v>
      </c>
      <c r="AB89" s="62">
        <v>6967273.6563291438</v>
      </c>
      <c r="AC89" s="62">
        <v>7272394.6563291438</v>
      </c>
      <c r="AD89" s="62">
        <v>7577515.6563291438</v>
      </c>
      <c r="AE89" s="62">
        <v>7882636.6563291438</v>
      </c>
      <c r="AF89" s="62">
        <v>8187757.6563291438</v>
      </c>
      <c r="AG89" s="62">
        <v>8492878.6563291438</v>
      </c>
      <c r="AH89" s="62">
        <v>8797999.6563291438</v>
      </c>
      <c r="AI89" s="62">
        <v>9103120.6563291438</v>
      </c>
      <c r="AJ89" s="62">
        <v>9408241.6563291438</v>
      </c>
      <c r="AK89" s="62">
        <v>9713362.6563291438</v>
      </c>
      <c r="AL89" s="62">
        <v>10018483.656329144</v>
      </c>
      <c r="AM89" s="62">
        <v>10323604.656329144</v>
      </c>
      <c r="AN89" s="62">
        <v>10628725.656329144</v>
      </c>
      <c r="AO89" s="62">
        <v>10933846.656329144</v>
      </c>
      <c r="AP89" s="62">
        <v>11238967.656329144</v>
      </c>
      <c r="AQ89" s="62">
        <v>11544088.656329144</v>
      </c>
      <c r="AR89" s="62">
        <v>11849209.656329144</v>
      </c>
      <c r="AS89" s="62">
        <v>12154330.656329144</v>
      </c>
      <c r="AT89" s="62">
        <v>12459451.656329144</v>
      </c>
      <c r="AU89" s="62">
        <v>12764572.656329144</v>
      </c>
      <c r="AV89" s="62">
        <v>13069693.656329144</v>
      </c>
      <c r="AW89" s="62">
        <v>13374814.656329144</v>
      </c>
      <c r="AX89" s="43"/>
      <c r="AY89" s="43"/>
      <c r="AZ89" s="43"/>
      <c r="BA89" s="43"/>
      <c r="BB89" s="43"/>
      <c r="BC89" s="43"/>
      <c r="BD89" s="43"/>
    </row>
    <row r="90" spans="1:56" ht="16.5" x14ac:dyDescent="0.3">
      <c r="A90" s="170"/>
      <c r="B90" s="4" t="s">
        <v>331</v>
      </c>
      <c r="D90" s="4" t="s">
        <v>89</v>
      </c>
      <c r="E90" s="62">
        <v>0</v>
      </c>
      <c r="F90" s="62">
        <v>0</v>
      </c>
      <c r="G90" s="62">
        <v>0</v>
      </c>
      <c r="H90" s="62">
        <v>0</v>
      </c>
      <c r="I90" s="62">
        <v>0</v>
      </c>
      <c r="J90" s="62">
        <v>0</v>
      </c>
      <c r="K90" s="62">
        <v>0</v>
      </c>
      <c r="L90" s="62">
        <v>0</v>
      </c>
      <c r="M90" s="62">
        <v>0</v>
      </c>
      <c r="N90" s="62">
        <v>0</v>
      </c>
      <c r="O90" s="62">
        <v>0</v>
      </c>
      <c r="P90" s="62">
        <v>0</v>
      </c>
      <c r="Q90" s="62">
        <v>0</v>
      </c>
      <c r="R90" s="62">
        <v>0</v>
      </c>
      <c r="S90" s="62">
        <v>0</v>
      </c>
      <c r="T90" s="62">
        <v>0</v>
      </c>
      <c r="U90" s="62">
        <v>0</v>
      </c>
      <c r="V90" s="62">
        <v>0</v>
      </c>
      <c r="W90" s="62">
        <v>0</v>
      </c>
      <c r="X90" s="62">
        <v>0</v>
      </c>
      <c r="Y90" s="62">
        <v>0</v>
      </c>
      <c r="Z90" s="62">
        <v>0</v>
      </c>
      <c r="AA90" s="62">
        <v>0</v>
      </c>
      <c r="AB90" s="62">
        <v>0</v>
      </c>
      <c r="AC90" s="62">
        <v>0</v>
      </c>
      <c r="AD90" s="62">
        <v>0</v>
      </c>
      <c r="AE90" s="62">
        <v>0</v>
      </c>
      <c r="AF90" s="62">
        <v>0</v>
      </c>
      <c r="AG90" s="62">
        <v>0</v>
      </c>
      <c r="AH90" s="62">
        <v>0</v>
      </c>
      <c r="AI90" s="62">
        <v>0</v>
      </c>
      <c r="AJ90" s="62">
        <v>0</v>
      </c>
      <c r="AK90" s="62">
        <v>0</v>
      </c>
      <c r="AL90" s="62">
        <v>0</v>
      </c>
      <c r="AM90" s="62">
        <v>0</v>
      </c>
      <c r="AN90" s="62">
        <v>0</v>
      </c>
      <c r="AO90" s="62">
        <v>0</v>
      </c>
      <c r="AP90" s="62">
        <v>0</v>
      </c>
      <c r="AQ90" s="62">
        <v>0</v>
      </c>
      <c r="AR90" s="62">
        <v>0</v>
      </c>
      <c r="AS90" s="62">
        <v>0</v>
      </c>
      <c r="AT90" s="62">
        <v>0</v>
      </c>
      <c r="AU90" s="62">
        <v>0</v>
      </c>
      <c r="AV90" s="62">
        <v>0</v>
      </c>
      <c r="AW90" s="62">
        <v>0</v>
      </c>
      <c r="AX90" s="37"/>
      <c r="AY90" s="37"/>
      <c r="AZ90" s="37"/>
      <c r="BA90" s="37"/>
      <c r="BB90" s="37"/>
      <c r="BC90" s="37"/>
      <c r="BD90" s="37"/>
    </row>
    <row r="91" spans="1:56" ht="16.5" x14ac:dyDescent="0.3">
      <c r="A91" s="170"/>
      <c r="B91" s="4" t="s">
        <v>332</v>
      </c>
      <c r="D91" s="4" t="s">
        <v>42</v>
      </c>
      <c r="E91" s="62">
        <v>0</v>
      </c>
      <c r="F91" s="62">
        <v>6.3312488876649253E-3</v>
      </c>
      <c r="G91" s="62">
        <v>1.2662448887664907E-2</v>
      </c>
      <c r="H91" s="62">
        <v>1.8993648887664916E-2</v>
      </c>
      <c r="I91" s="62">
        <v>2.5324940148436753E-2</v>
      </c>
      <c r="J91" s="62">
        <v>3.1929448887664913E-2</v>
      </c>
      <c r="K91" s="62">
        <v>3.8534048887664929E-2</v>
      </c>
      <c r="L91" s="62">
        <v>4.5138648887664917E-2</v>
      </c>
      <c r="M91" s="62">
        <v>5.1743149905850383E-2</v>
      </c>
      <c r="N91" s="62">
        <v>5.8347748887664891E-2</v>
      </c>
      <c r="O91" s="62">
        <v>6.4952348887664907E-2</v>
      </c>
      <c r="P91" s="62">
        <v>7.1556948887664923E-2</v>
      </c>
      <c r="Q91" s="62">
        <v>7.8161548887664939E-2</v>
      </c>
      <c r="R91" s="62">
        <v>8.4766148887664899E-2</v>
      </c>
      <c r="S91" s="62">
        <v>9.1370748887664915E-2</v>
      </c>
      <c r="T91" s="62">
        <v>9.7975348887664931E-2</v>
      </c>
      <c r="U91" s="62">
        <v>0.10457994888766489</v>
      </c>
      <c r="V91" s="62">
        <v>0.11118454888766491</v>
      </c>
      <c r="W91" s="62">
        <v>0.11778914888766492</v>
      </c>
      <c r="X91" s="62">
        <v>0.12439374888766494</v>
      </c>
      <c r="Y91" s="62">
        <v>0.1309983488876649</v>
      </c>
      <c r="Z91" s="62">
        <v>0.13760294888766492</v>
      </c>
      <c r="AA91" s="62">
        <v>0.14420754888766493</v>
      </c>
      <c r="AB91" s="62">
        <v>0.15081214888766489</v>
      </c>
      <c r="AC91" s="62">
        <v>0.15741674888766491</v>
      </c>
      <c r="AD91" s="62">
        <v>0.16402134888766493</v>
      </c>
      <c r="AE91" s="62">
        <v>0.17062594888766494</v>
      </c>
      <c r="AF91" s="62">
        <v>0.1772305488876649</v>
      </c>
      <c r="AG91" s="62">
        <v>0.18383514888766492</v>
      </c>
      <c r="AH91" s="62">
        <v>0.19043974888766493</v>
      </c>
      <c r="AI91" s="62">
        <v>0.19704434888766489</v>
      </c>
      <c r="AJ91" s="62">
        <v>0.20364894888766491</v>
      </c>
      <c r="AK91" s="62">
        <v>0.21025354888766493</v>
      </c>
      <c r="AL91" s="62">
        <v>0.21685814888766494</v>
      </c>
      <c r="AM91" s="62">
        <v>0.2234627488876649</v>
      </c>
      <c r="AN91" s="62">
        <v>0.23006734888766492</v>
      </c>
      <c r="AO91" s="62">
        <v>0.23667194888766493</v>
      </c>
      <c r="AP91" s="62">
        <v>0.2432765488876649</v>
      </c>
      <c r="AQ91" s="62">
        <v>0.24988114888766491</v>
      </c>
      <c r="AR91" s="62">
        <v>0.25648574888766495</v>
      </c>
      <c r="AS91" s="62">
        <v>0.26309034888766492</v>
      </c>
      <c r="AT91" s="62">
        <v>0.26969494888766488</v>
      </c>
      <c r="AU91" s="62">
        <v>0.27629954888766495</v>
      </c>
      <c r="AV91" s="62">
        <v>0.28290414888766491</v>
      </c>
      <c r="AW91" s="62">
        <v>0.28950874888766487</v>
      </c>
      <c r="AX91" s="35"/>
      <c r="AY91" s="35"/>
      <c r="AZ91" s="35"/>
      <c r="BA91" s="35"/>
      <c r="BB91" s="35"/>
      <c r="BC91" s="35"/>
      <c r="BD91" s="35"/>
    </row>
    <row r="92" spans="1:56" ht="16.5" x14ac:dyDescent="0.3">
      <c r="A92" s="170"/>
      <c r="B92" s="4" t="s">
        <v>333</v>
      </c>
      <c r="D92" s="4" t="s">
        <v>42</v>
      </c>
      <c r="E92" s="62">
        <v>0</v>
      </c>
      <c r="F92" s="62">
        <v>4.0847380471285888E-2</v>
      </c>
      <c r="G92" s="62">
        <v>8.1694780471285977E-2</v>
      </c>
      <c r="H92" s="62">
        <v>0.12254218047128584</v>
      </c>
      <c r="I92" s="62">
        <v>0.16338970041108625</v>
      </c>
      <c r="J92" s="62">
        <v>0.20600048047128605</v>
      </c>
      <c r="K92" s="62">
        <v>0.24861128047128589</v>
      </c>
      <c r="L92" s="62">
        <v>0.29122208047128595</v>
      </c>
      <c r="M92" s="62">
        <v>0.33383288220583163</v>
      </c>
      <c r="N92" s="62">
        <v>0.37644368047128585</v>
      </c>
      <c r="O92" s="62">
        <v>0.41905448047128591</v>
      </c>
      <c r="P92" s="62">
        <v>0.46166528047128597</v>
      </c>
      <c r="Q92" s="62">
        <v>0.50427608047128603</v>
      </c>
      <c r="R92" s="62">
        <v>0.54688688047128586</v>
      </c>
      <c r="S92" s="62">
        <v>0.58949768047128592</v>
      </c>
      <c r="T92" s="62">
        <v>0.63210848047128598</v>
      </c>
      <c r="U92" s="62">
        <v>0.67471928047128604</v>
      </c>
      <c r="V92" s="62">
        <v>0.71733008047128588</v>
      </c>
      <c r="W92" s="62">
        <v>0.75994088047128594</v>
      </c>
      <c r="X92" s="62">
        <v>0.80255168047128578</v>
      </c>
      <c r="Y92" s="62">
        <v>0.84516248047128606</v>
      </c>
      <c r="Z92" s="62">
        <v>0.8877732804712859</v>
      </c>
      <c r="AA92" s="62">
        <v>0.93038408047128573</v>
      </c>
      <c r="AB92" s="62">
        <v>0.97299488047128602</v>
      </c>
      <c r="AC92" s="62">
        <v>1.0156056804712859</v>
      </c>
      <c r="AD92" s="62">
        <v>1.0582164804712861</v>
      </c>
      <c r="AE92" s="62">
        <v>1.100827280471286</v>
      </c>
      <c r="AF92" s="62">
        <v>1.1434380804712858</v>
      </c>
      <c r="AG92" s="62">
        <v>1.1860488804712861</v>
      </c>
      <c r="AH92" s="62">
        <v>1.2286596804712859</v>
      </c>
      <c r="AI92" s="62">
        <v>1.2712704804712858</v>
      </c>
      <c r="AJ92" s="62">
        <v>1.3138812804712861</v>
      </c>
      <c r="AK92" s="62">
        <v>1.3564920804712859</v>
      </c>
      <c r="AL92" s="62">
        <v>1.3991028804712857</v>
      </c>
      <c r="AM92" s="62">
        <v>1.441713680471286</v>
      </c>
      <c r="AN92" s="62">
        <v>1.4843244804712858</v>
      </c>
      <c r="AO92" s="62">
        <v>1.5269352804712861</v>
      </c>
      <c r="AP92" s="62">
        <v>1.569546080471286</v>
      </c>
      <c r="AQ92" s="62">
        <v>1.6121568804712858</v>
      </c>
      <c r="AR92" s="62">
        <v>1.6547676804712861</v>
      </c>
      <c r="AS92" s="62">
        <v>1.6973784804712859</v>
      </c>
      <c r="AT92" s="62">
        <v>1.7399892804712858</v>
      </c>
      <c r="AU92" s="62">
        <v>1.782600080471286</v>
      </c>
      <c r="AV92" s="62">
        <v>1.8252108804712859</v>
      </c>
      <c r="AW92" s="62">
        <v>1.8678216804712862</v>
      </c>
      <c r="AX92" s="35"/>
      <c r="AY92" s="35"/>
      <c r="AZ92" s="35"/>
      <c r="BA92" s="35"/>
      <c r="BB92" s="35"/>
      <c r="BC92" s="35"/>
      <c r="BD92" s="35"/>
    </row>
    <row r="93" spans="1:56" x14ac:dyDescent="0.3">
      <c r="A93" s="170"/>
      <c r="B93" s="4" t="s">
        <v>215</v>
      </c>
      <c r="D93" s="4" t="s">
        <v>90</v>
      </c>
      <c r="E93" s="62">
        <v>0</v>
      </c>
      <c r="F93" s="62">
        <v>0</v>
      </c>
      <c r="G93" s="62">
        <v>0</v>
      </c>
      <c r="H93" s="62">
        <v>0</v>
      </c>
      <c r="I93" s="62">
        <v>0</v>
      </c>
      <c r="J93" s="62">
        <v>0</v>
      </c>
      <c r="K93" s="62">
        <v>0</v>
      </c>
      <c r="L93" s="62">
        <v>0</v>
      </c>
      <c r="M93" s="62">
        <v>0</v>
      </c>
      <c r="N93" s="62">
        <v>0</v>
      </c>
      <c r="O93" s="62">
        <v>0</v>
      </c>
      <c r="P93" s="62">
        <v>0</v>
      </c>
      <c r="Q93" s="62">
        <v>0</v>
      </c>
      <c r="R93" s="62">
        <v>0</v>
      </c>
      <c r="S93" s="62">
        <v>0</v>
      </c>
      <c r="T93" s="62">
        <v>0</v>
      </c>
      <c r="U93" s="62">
        <v>0</v>
      </c>
      <c r="V93" s="62">
        <v>0</v>
      </c>
      <c r="W93" s="62">
        <v>0</v>
      </c>
      <c r="X93" s="62">
        <v>0</v>
      </c>
      <c r="Y93" s="62">
        <v>0</v>
      </c>
      <c r="Z93" s="62">
        <v>0</v>
      </c>
      <c r="AA93" s="62">
        <v>0</v>
      </c>
      <c r="AB93" s="62">
        <v>0</v>
      </c>
      <c r="AC93" s="62">
        <v>0</v>
      </c>
      <c r="AD93" s="62">
        <v>0</v>
      </c>
      <c r="AE93" s="62">
        <v>0</v>
      </c>
      <c r="AF93" s="62">
        <v>0</v>
      </c>
      <c r="AG93" s="62">
        <v>0</v>
      </c>
      <c r="AH93" s="62">
        <v>0</v>
      </c>
      <c r="AI93" s="62">
        <v>0</v>
      </c>
      <c r="AJ93" s="62">
        <v>0</v>
      </c>
      <c r="AK93" s="62">
        <v>0</v>
      </c>
      <c r="AL93" s="62">
        <v>0</v>
      </c>
      <c r="AM93" s="62">
        <v>0</v>
      </c>
      <c r="AN93" s="62">
        <v>0</v>
      </c>
      <c r="AO93" s="62">
        <v>0</v>
      </c>
      <c r="AP93" s="62">
        <v>0</v>
      </c>
      <c r="AQ93" s="62">
        <v>0</v>
      </c>
      <c r="AR93" s="62">
        <v>0</v>
      </c>
      <c r="AS93" s="62">
        <v>0</v>
      </c>
      <c r="AT93" s="62">
        <v>0</v>
      </c>
      <c r="AU93" s="62">
        <v>0</v>
      </c>
      <c r="AV93" s="62">
        <v>0</v>
      </c>
      <c r="AW93" s="62">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2" t="s">
        <v>11</v>
      </c>
      <c r="B5" s="132" t="s">
        <v>160</v>
      </c>
      <c r="C5" s="135" t="s">
        <v>359</v>
      </c>
    </row>
    <row r="6" spans="1:3" x14ac:dyDescent="0.25">
      <c r="A6" s="183"/>
      <c r="B6" s="133" t="s">
        <v>197</v>
      </c>
      <c r="C6" s="136"/>
    </row>
    <row r="7" spans="1:3" x14ac:dyDescent="0.25">
      <c r="A7" s="183"/>
      <c r="B7" s="133" t="s">
        <v>197</v>
      </c>
      <c r="C7" s="136"/>
    </row>
    <row r="8" spans="1:3" x14ac:dyDescent="0.25">
      <c r="A8" s="183"/>
      <c r="B8" s="133" t="s">
        <v>197</v>
      </c>
      <c r="C8" s="136"/>
    </row>
    <row r="9" spans="1:3" x14ac:dyDescent="0.25">
      <c r="A9" s="183"/>
      <c r="B9" s="133" t="s">
        <v>197</v>
      </c>
      <c r="C9" s="136"/>
    </row>
    <row r="10" spans="1:3" ht="15.75" thickBot="1" x14ac:dyDescent="0.3">
      <c r="A10" s="184"/>
      <c r="B10" s="134" t="s">
        <v>196</v>
      </c>
      <c r="C10" s="137"/>
    </row>
    <row r="11" spans="1:3" ht="45" x14ac:dyDescent="0.25">
      <c r="A11" s="185" t="s">
        <v>300</v>
      </c>
      <c r="B11" s="61" t="s">
        <v>199</v>
      </c>
      <c r="C11" s="136" t="s">
        <v>360</v>
      </c>
    </row>
    <row r="12" spans="1:3" x14ac:dyDescent="0.25">
      <c r="A12" s="185"/>
      <c r="B12" s="61" t="s">
        <v>197</v>
      </c>
      <c r="C12" s="136"/>
    </row>
    <row r="13" spans="1:3" x14ac:dyDescent="0.25">
      <c r="A13" s="185"/>
      <c r="B13" s="61" t="s">
        <v>197</v>
      </c>
      <c r="C13" s="136"/>
    </row>
    <row r="14" spans="1:3" x14ac:dyDescent="0.25">
      <c r="A14" s="185"/>
      <c r="B14" s="61" t="s">
        <v>197</v>
      </c>
      <c r="C14" s="136"/>
    </row>
    <row r="15" spans="1:3" x14ac:dyDescent="0.25">
      <c r="A15" s="185"/>
      <c r="B15" s="61" t="s">
        <v>197</v>
      </c>
      <c r="C15" s="136"/>
    </row>
    <row r="16" spans="1:3" ht="15.75" thickBot="1" x14ac:dyDescent="0.3">
      <c r="A16" s="185"/>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361</v>
      </c>
    </row>
    <row r="20" spans="1:3" ht="60" x14ac:dyDescent="0.25">
      <c r="A20" s="178"/>
      <c r="B20" s="133" t="s">
        <v>214</v>
      </c>
      <c r="C20" s="136" t="s">
        <v>362</v>
      </c>
    </row>
    <row r="21" spans="1:3" ht="60" x14ac:dyDescent="0.25">
      <c r="A21" s="178"/>
      <c r="B21" s="133" t="s">
        <v>331</v>
      </c>
      <c r="C21" s="136" t="s">
        <v>366</v>
      </c>
    </row>
    <row r="22" spans="1:3" ht="60" x14ac:dyDescent="0.25">
      <c r="A22" s="178"/>
      <c r="B22" s="133" t="s">
        <v>332</v>
      </c>
      <c r="C22" s="136" t="s">
        <v>363</v>
      </c>
    </row>
    <row r="23" spans="1:3" ht="60" x14ac:dyDescent="0.25">
      <c r="A23" s="178"/>
      <c r="B23" s="133" t="s">
        <v>333</v>
      </c>
      <c r="C23" s="136" t="s">
        <v>364</v>
      </c>
    </row>
    <row r="24" spans="1:3" ht="60.75" thickBot="1" x14ac:dyDescent="0.3">
      <c r="A24" s="179"/>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20.79468671846363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47.333058200296747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79.646344822096864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141.15634987788627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-1.5307600000000001</v>
      </c>
      <c r="F13" s="62">
        <f>'Option 1'!F13*1.1</f>
        <v>-1.5409900000000001</v>
      </c>
      <c r="G13" s="62">
        <f>'Option 1'!G13*1.1</f>
        <v>-1.5466</v>
      </c>
      <c r="H13" s="62">
        <f>'Option 1'!H13*1.1</f>
        <v>-1.5481400000000001</v>
      </c>
      <c r="I13" s="62">
        <f>'Option 1'!I13*1.1</f>
        <v>-1.5475900000000002</v>
      </c>
      <c r="J13" s="62">
        <f>'Option 1'!J13*1.1</f>
        <v>-1.5411000000000001</v>
      </c>
      <c r="K13" s="62">
        <f>'Option 1'!K13*1.1</f>
        <v>-1.53505</v>
      </c>
      <c r="L13" s="62">
        <f>'Option 1'!L13*1.1</f>
        <v>-1.5229500000000002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-1.5307600000000001</v>
      </c>
      <c r="F18" s="59">
        <f t="shared" ref="F18:AW18" si="0">SUM(F13:F17)</f>
        <v>-1.5409900000000001</v>
      </c>
      <c r="G18" s="59">
        <f t="shared" si="0"/>
        <v>-1.5466</v>
      </c>
      <c r="H18" s="59">
        <f t="shared" si="0"/>
        <v>-1.5481400000000001</v>
      </c>
      <c r="I18" s="59">
        <f t="shared" si="0"/>
        <v>-1.5475900000000002</v>
      </c>
      <c r="J18" s="59">
        <f t="shared" si="0"/>
        <v>-1.5411000000000001</v>
      </c>
      <c r="K18" s="59">
        <f t="shared" si="0"/>
        <v>-1.53505</v>
      </c>
      <c r="L18" s="59">
        <f t="shared" si="0"/>
        <v>-1.5229500000000002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0.10404153676344874</v>
      </c>
      <c r="G19" s="33">
        <f>'Option 1'!G19</f>
        <v>0.20808307352689748</v>
      </c>
      <c r="H19" s="33">
        <f>'Option 1'!H19</f>
        <v>0.31212461029034622</v>
      </c>
      <c r="I19" s="33">
        <f>'Option 1'!I19</f>
        <v>0.41616614705379495</v>
      </c>
      <c r="J19" s="33">
        <f>'Option 1'!J19</f>
        <v>0.52469912385809048</v>
      </c>
      <c r="K19" s="33">
        <f>'Option 1'!K19</f>
        <v>0.633232100662386</v>
      </c>
      <c r="L19" s="33">
        <f>'Option 1'!L19</f>
        <v>0.74176507746668163</v>
      </c>
      <c r="M19" s="33">
        <f>'Option 1'!M19</f>
        <v>0.85029805427097715</v>
      </c>
      <c r="N19" s="33">
        <f>'Option 1'!N19</f>
        <v>0.95883103107527312</v>
      </c>
      <c r="O19" s="33">
        <f>'Option 1'!O19</f>
        <v>1.0673640078795688</v>
      </c>
      <c r="P19" s="33">
        <f>'Option 1'!P19</f>
        <v>1.1758969846838643</v>
      </c>
      <c r="Q19" s="33">
        <f>'Option 1'!Q19</f>
        <v>1.2844299614881598</v>
      </c>
      <c r="R19" s="33">
        <f>'Option 1'!R19</f>
        <v>1.3929629382924553</v>
      </c>
      <c r="S19" s="33">
        <f>'Option 1'!S19</f>
        <v>1.5014959150967508</v>
      </c>
      <c r="T19" s="33">
        <f>'Option 1'!T19</f>
        <v>1.6100288919010466</v>
      </c>
      <c r="U19" s="33">
        <f>'Option 1'!U19</f>
        <v>1.7185618687053421</v>
      </c>
      <c r="V19" s="33">
        <f>'Option 1'!V19</f>
        <v>1.8270948455096376</v>
      </c>
      <c r="W19" s="33">
        <f>'Option 1'!W19</f>
        <v>1.9356278223139332</v>
      </c>
      <c r="X19" s="33">
        <f>'Option 1'!X19</f>
        <v>2.0441607991182287</v>
      </c>
      <c r="Y19" s="33">
        <f>'Option 1'!Y19</f>
        <v>2.1526937759225242</v>
      </c>
      <c r="Z19" s="33">
        <f>'Option 1'!Z19</f>
        <v>2.2612267527268197</v>
      </c>
      <c r="AA19" s="33">
        <f>'Option 1'!AA19</f>
        <v>2.3697597295311152</v>
      </c>
      <c r="AB19" s="33">
        <f>'Option 1'!AB19</f>
        <v>2.4782927063354108</v>
      </c>
      <c r="AC19" s="33">
        <f>'Option 1'!AC19</f>
        <v>2.5868256831397063</v>
      </c>
      <c r="AD19" s="33">
        <f>'Option 1'!AD19</f>
        <v>2.6953586599440023</v>
      </c>
      <c r="AE19" s="33">
        <f>'Option 1'!AE19</f>
        <v>2.8038916367482978</v>
      </c>
      <c r="AF19" s="33">
        <f>'Option 1'!AF19</f>
        <v>2.9124246135525933</v>
      </c>
      <c r="AG19" s="33">
        <f>'Option 1'!AG19</f>
        <v>3.0209575903568888</v>
      </c>
      <c r="AH19" s="33">
        <f>'Option 1'!AH19</f>
        <v>3.1294905671611843</v>
      </c>
      <c r="AI19" s="33">
        <f>'Option 1'!AI19</f>
        <v>3.2380235439654799</v>
      </c>
      <c r="AJ19" s="33">
        <f>'Option 1'!AJ19</f>
        <v>3.3465565207697754</v>
      </c>
      <c r="AK19" s="33">
        <f>'Option 1'!AK19</f>
        <v>3.4550894975740709</v>
      </c>
      <c r="AL19" s="33">
        <f>'Option 1'!AL19</f>
        <v>3.5636224743783664</v>
      </c>
      <c r="AM19" s="33">
        <f>'Option 1'!AM19</f>
        <v>3.672155451182662</v>
      </c>
      <c r="AN19" s="33">
        <f>'Option 1'!AN19</f>
        <v>3.7806884279869575</v>
      </c>
      <c r="AO19" s="33">
        <f>'Option 1'!AO19</f>
        <v>3.889221404791253</v>
      </c>
      <c r="AP19" s="33">
        <f>'Option 1'!AP19</f>
        <v>3.9977543815955485</v>
      </c>
      <c r="AQ19" s="33">
        <f>'Option 1'!AQ19</f>
        <v>4.106287358399844</v>
      </c>
      <c r="AR19" s="33">
        <f>'Option 1'!AR19</f>
        <v>4.2148203352041396</v>
      </c>
      <c r="AS19" s="33">
        <f>'Option 1'!AS19</f>
        <v>4.3233533120084351</v>
      </c>
      <c r="AT19" s="33">
        <f>'Option 1'!AT19</f>
        <v>4.4318862888127306</v>
      </c>
      <c r="AU19" s="33">
        <f>'Option 1'!AU19</f>
        <v>4.5404192656170261</v>
      </c>
      <c r="AV19" s="33">
        <f>'Option 1'!AV19</f>
        <v>4.6489522424213217</v>
      </c>
      <c r="AW19" s="33">
        <f>'Option 1'!AW19</f>
        <v>4.7574852192256172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0.10404153676344874</v>
      </c>
      <c r="G25" s="67">
        <f t="shared" si="1"/>
        <v>0.20808307352689748</v>
      </c>
      <c r="H25" s="67">
        <f t="shared" si="1"/>
        <v>0.31212461029034622</v>
      </c>
      <c r="I25" s="67">
        <f t="shared" si="1"/>
        <v>0.41616614705379495</v>
      </c>
      <c r="J25" s="67">
        <f t="shared" si="1"/>
        <v>0.52469912385809048</v>
      </c>
      <c r="K25" s="67">
        <f t="shared" si="1"/>
        <v>0.633232100662386</v>
      </c>
      <c r="L25" s="67">
        <f t="shared" si="1"/>
        <v>0.74176507746668163</v>
      </c>
      <c r="M25" s="67">
        <f t="shared" si="1"/>
        <v>0.85029805427097715</v>
      </c>
      <c r="N25" s="67">
        <f t="shared" si="1"/>
        <v>0.95883103107527312</v>
      </c>
      <c r="O25" s="67">
        <f t="shared" si="1"/>
        <v>1.0673640078795688</v>
      </c>
      <c r="P25" s="67">
        <f t="shared" si="1"/>
        <v>1.1758969846838643</v>
      </c>
      <c r="Q25" s="67">
        <f t="shared" si="1"/>
        <v>1.2844299614881598</v>
      </c>
      <c r="R25" s="67">
        <f t="shared" si="1"/>
        <v>1.3929629382924553</v>
      </c>
      <c r="S25" s="67">
        <f t="shared" si="1"/>
        <v>1.5014959150967508</v>
      </c>
      <c r="T25" s="67">
        <f t="shared" si="1"/>
        <v>1.6100288919010466</v>
      </c>
      <c r="U25" s="67">
        <f t="shared" si="1"/>
        <v>1.7185618687053421</v>
      </c>
      <c r="V25" s="67">
        <f t="shared" si="1"/>
        <v>1.8270948455096376</v>
      </c>
      <c r="W25" s="67">
        <f t="shared" si="1"/>
        <v>1.9356278223139332</v>
      </c>
      <c r="X25" s="67">
        <f t="shared" si="1"/>
        <v>2.0441607991182287</v>
      </c>
      <c r="Y25" s="67">
        <f t="shared" si="1"/>
        <v>2.1526937759225242</v>
      </c>
      <c r="Z25" s="67">
        <f t="shared" si="1"/>
        <v>2.2612267527268197</v>
      </c>
      <c r="AA25" s="67">
        <f t="shared" si="1"/>
        <v>2.3697597295311152</v>
      </c>
      <c r="AB25" s="67">
        <f t="shared" si="1"/>
        <v>2.4782927063354108</v>
      </c>
      <c r="AC25" s="67">
        <f t="shared" si="1"/>
        <v>2.5868256831397063</v>
      </c>
      <c r="AD25" s="67">
        <f t="shared" si="1"/>
        <v>2.6953586599440023</v>
      </c>
      <c r="AE25" s="67">
        <f t="shared" si="1"/>
        <v>2.8038916367482978</v>
      </c>
      <c r="AF25" s="67">
        <f t="shared" si="1"/>
        <v>2.9124246135525933</v>
      </c>
      <c r="AG25" s="67">
        <f t="shared" si="1"/>
        <v>3.0209575903568888</v>
      </c>
      <c r="AH25" s="67">
        <f t="shared" si="1"/>
        <v>3.1294905671611843</v>
      </c>
      <c r="AI25" s="67">
        <f t="shared" si="1"/>
        <v>3.2380235439654799</v>
      </c>
      <c r="AJ25" s="67">
        <f t="shared" si="1"/>
        <v>3.3465565207697754</v>
      </c>
      <c r="AK25" s="67">
        <f t="shared" si="1"/>
        <v>3.4550894975740709</v>
      </c>
      <c r="AL25" s="67">
        <f t="shared" si="1"/>
        <v>3.5636224743783664</v>
      </c>
      <c r="AM25" s="67">
        <f t="shared" si="1"/>
        <v>3.672155451182662</v>
      </c>
      <c r="AN25" s="67">
        <f t="shared" si="1"/>
        <v>3.7806884279869575</v>
      </c>
      <c r="AO25" s="67">
        <f t="shared" si="1"/>
        <v>3.889221404791253</v>
      </c>
      <c r="AP25" s="67">
        <f t="shared" si="1"/>
        <v>3.9977543815955485</v>
      </c>
      <c r="AQ25" s="67">
        <f t="shared" si="1"/>
        <v>4.106287358399844</v>
      </c>
      <c r="AR25" s="67">
        <f t="shared" si="1"/>
        <v>4.2148203352041396</v>
      </c>
      <c r="AS25" s="67">
        <f t="shared" si="1"/>
        <v>4.3233533120084351</v>
      </c>
      <c r="AT25" s="67">
        <f t="shared" si="1"/>
        <v>4.4318862888127306</v>
      </c>
      <c r="AU25" s="67">
        <f t="shared" si="1"/>
        <v>4.5404192656170261</v>
      </c>
      <c r="AV25" s="67">
        <f t="shared" si="1"/>
        <v>4.6489522424213217</v>
      </c>
      <c r="AW25" s="67">
        <f t="shared" si="1"/>
        <v>4.7574852192256172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-1.5307600000000001</v>
      </c>
      <c r="F26" s="59">
        <f t="shared" ref="F26:BD26" si="2">F18+F25</f>
        <v>-1.4369484632365515</v>
      </c>
      <c r="G26" s="59">
        <f t="shared" si="2"/>
        <v>-1.3385169264731025</v>
      </c>
      <c r="H26" s="59">
        <f t="shared" si="2"/>
        <v>-1.236015389709654</v>
      </c>
      <c r="I26" s="59">
        <f t="shared" si="2"/>
        <v>-1.1314238529462053</v>
      </c>
      <c r="J26" s="59">
        <f t="shared" si="2"/>
        <v>-1.0164008761419097</v>
      </c>
      <c r="K26" s="59">
        <f t="shared" si="2"/>
        <v>-0.90181789933761403</v>
      </c>
      <c r="L26" s="59">
        <f t="shared" si="2"/>
        <v>-0.78118492253331862</v>
      </c>
      <c r="M26" s="59">
        <f t="shared" si="2"/>
        <v>0.85029805427097715</v>
      </c>
      <c r="N26" s="59">
        <f t="shared" si="2"/>
        <v>0.95883103107527312</v>
      </c>
      <c r="O26" s="59">
        <f t="shared" si="2"/>
        <v>1.0673640078795688</v>
      </c>
      <c r="P26" s="59">
        <f t="shared" si="2"/>
        <v>1.1758969846838643</v>
      </c>
      <c r="Q26" s="59">
        <f t="shared" si="2"/>
        <v>1.2844299614881598</v>
      </c>
      <c r="R26" s="59">
        <f t="shared" si="2"/>
        <v>1.3929629382924553</v>
      </c>
      <c r="S26" s="59">
        <f t="shared" si="2"/>
        <v>1.5014959150967508</v>
      </c>
      <c r="T26" s="59">
        <f t="shared" si="2"/>
        <v>1.6100288919010466</v>
      </c>
      <c r="U26" s="59">
        <f t="shared" si="2"/>
        <v>1.7185618687053421</v>
      </c>
      <c r="V26" s="59">
        <f t="shared" si="2"/>
        <v>1.8270948455096376</v>
      </c>
      <c r="W26" s="59">
        <f t="shared" si="2"/>
        <v>1.9356278223139332</v>
      </c>
      <c r="X26" s="59">
        <f t="shared" si="2"/>
        <v>2.0441607991182287</v>
      </c>
      <c r="Y26" s="59">
        <f t="shared" si="2"/>
        <v>2.1526937759225242</v>
      </c>
      <c r="Z26" s="59">
        <f t="shared" si="2"/>
        <v>2.2612267527268197</v>
      </c>
      <c r="AA26" s="59">
        <f t="shared" si="2"/>
        <v>2.3697597295311152</v>
      </c>
      <c r="AB26" s="59">
        <f t="shared" si="2"/>
        <v>2.4782927063354108</v>
      </c>
      <c r="AC26" s="59">
        <f t="shared" si="2"/>
        <v>2.5868256831397063</v>
      </c>
      <c r="AD26" s="59">
        <f t="shared" si="2"/>
        <v>2.6953586599440023</v>
      </c>
      <c r="AE26" s="59">
        <f t="shared" si="2"/>
        <v>2.8038916367482978</v>
      </c>
      <c r="AF26" s="59">
        <f t="shared" si="2"/>
        <v>2.9124246135525933</v>
      </c>
      <c r="AG26" s="59">
        <f t="shared" si="2"/>
        <v>3.0209575903568888</v>
      </c>
      <c r="AH26" s="59">
        <f t="shared" si="2"/>
        <v>3.1294905671611843</v>
      </c>
      <c r="AI26" s="59">
        <f t="shared" si="2"/>
        <v>3.2380235439654799</v>
      </c>
      <c r="AJ26" s="59">
        <f t="shared" si="2"/>
        <v>3.3465565207697754</v>
      </c>
      <c r="AK26" s="59">
        <f t="shared" si="2"/>
        <v>3.4550894975740709</v>
      </c>
      <c r="AL26" s="59">
        <f t="shared" si="2"/>
        <v>3.5636224743783664</v>
      </c>
      <c r="AM26" s="59">
        <f t="shared" si="2"/>
        <v>3.672155451182662</v>
      </c>
      <c r="AN26" s="59">
        <f t="shared" si="2"/>
        <v>3.7806884279869575</v>
      </c>
      <c r="AO26" s="59">
        <f t="shared" si="2"/>
        <v>3.889221404791253</v>
      </c>
      <c r="AP26" s="59">
        <f t="shared" si="2"/>
        <v>3.9977543815955485</v>
      </c>
      <c r="AQ26" s="59">
        <f t="shared" si="2"/>
        <v>4.106287358399844</v>
      </c>
      <c r="AR26" s="59">
        <f t="shared" si="2"/>
        <v>4.2148203352041396</v>
      </c>
      <c r="AS26" s="59">
        <f t="shared" si="2"/>
        <v>4.3233533120084351</v>
      </c>
      <c r="AT26" s="59">
        <f t="shared" si="2"/>
        <v>4.4318862888127306</v>
      </c>
      <c r="AU26" s="59">
        <f t="shared" si="2"/>
        <v>4.5404192656170261</v>
      </c>
      <c r="AV26" s="59">
        <f t="shared" si="2"/>
        <v>4.6489522424213217</v>
      </c>
      <c r="AW26" s="59">
        <f t="shared" si="2"/>
        <v>4.7574852192256172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-1.2246080000000001</v>
      </c>
      <c r="F28" s="34">
        <f t="shared" ref="F28:AW28" si="4">F26*F27</f>
        <v>-1.1495587705892412</v>
      </c>
      <c r="G28" s="34">
        <f t="shared" si="4"/>
        <v>-1.070813541178482</v>
      </c>
      <c r="H28" s="34">
        <f t="shared" si="4"/>
        <v>-0.98881231176772322</v>
      </c>
      <c r="I28" s="34">
        <f t="shared" si="4"/>
        <v>-0.90513908235696428</v>
      </c>
      <c r="J28" s="34">
        <f t="shared" si="4"/>
        <v>-0.81312070091352773</v>
      </c>
      <c r="K28" s="34">
        <f t="shared" si="4"/>
        <v>-0.72145431947009131</v>
      </c>
      <c r="L28" s="34">
        <f t="shared" si="4"/>
        <v>-0.62494793802665494</v>
      </c>
      <c r="M28" s="34">
        <f t="shared" si="4"/>
        <v>0.68023844341678175</v>
      </c>
      <c r="N28" s="34">
        <f t="shared" si="4"/>
        <v>0.76706482486021854</v>
      </c>
      <c r="O28" s="34">
        <f t="shared" si="4"/>
        <v>0.853891206303655</v>
      </c>
      <c r="P28" s="34">
        <f t="shared" si="4"/>
        <v>0.94071758774709147</v>
      </c>
      <c r="Q28" s="34">
        <f t="shared" si="4"/>
        <v>1.0275439691905279</v>
      </c>
      <c r="R28" s="34">
        <f t="shared" si="4"/>
        <v>1.1143703506339644</v>
      </c>
      <c r="S28" s="34">
        <f t="shared" si="4"/>
        <v>1.2011967320774009</v>
      </c>
      <c r="T28" s="34">
        <f t="shared" si="4"/>
        <v>1.2880231135208373</v>
      </c>
      <c r="U28" s="34">
        <f t="shared" si="4"/>
        <v>1.3748494949642738</v>
      </c>
      <c r="V28" s="34">
        <f t="shared" si="4"/>
        <v>1.4616758764077102</v>
      </c>
      <c r="W28" s="34">
        <f t="shared" si="4"/>
        <v>1.5485022578511467</v>
      </c>
      <c r="X28" s="34">
        <f t="shared" si="4"/>
        <v>1.6353286392945829</v>
      </c>
      <c r="Y28" s="34">
        <f t="shared" si="4"/>
        <v>1.7221550207380194</v>
      </c>
      <c r="Z28" s="34">
        <f t="shared" si="4"/>
        <v>1.8089814021814559</v>
      </c>
      <c r="AA28" s="34">
        <f t="shared" si="4"/>
        <v>1.8958077836248923</v>
      </c>
      <c r="AB28" s="34">
        <f t="shared" si="4"/>
        <v>1.9826341650683288</v>
      </c>
      <c r="AC28" s="34">
        <f t="shared" si="4"/>
        <v>2.069460546511765</v>
      </c>
      <c r="AD28" s="34">
        <f t="shared" si="4"/>
        <v>2.1562869279552017</v>
      </c>
      <c r="AE28" s="34">
        <f t="shared" si="4"/>
        <v>2.2431133093986384</v>
      </c>
      <c r="AF28" s="34">
        <f t="shared" si="4"/>
        <v>2.3299396908420746</v>
      </c>
      <c r="AG28" s="34">
        <f t="shared" si="4"/>
        <v>2.4167660722855113</v>
      </c>
      <c r="AH28" s="34">
        <f t="shared" si="4"/>
        <v>2.5035924537289476</v>
      </c>
      <c r="AI28" s="34">
        <f t="shared" si="4"/>
        <v>2.5904188351723842</v>
      </c>
      <c r="AJ28" s="34">
        <f t="shared" si="4"/>
        <v>2.6772452166158205</v>
      </c>
      <c r="AK28" s="34">
        <f t="shared" si="4"/>
        <v>2.7640715980592567</v>
      </c>
      <c r="AL28" s="34">
        <f t="shared" si="4"/>
        <v>2.8508979795026934</v>
      </c>
      <c r="AM28" s="34">
        <f t="shared" si="4"/>
        <v>2.9377243609461297</v>
      </c>
      <c r="AN28" s="34">
        <f t="shared" si="4"/>
        <v>3.0245507423895663</v>
      </c>
      <c r="AO28" s="34">
        <f t="shared" si="4"/>
        <v>3.1113771238330026</v>
      </c>
      <c r="AP28" s="34">
        <f t="shared" si="4"/>
        <v>3.1982035052764388</v>
      </c>
      <c r="AQ28" s="34">
        <f t="shared" si="4"/>
        <v>3.2850298867198755</v>
      </c>
      <c r="AR28" s="34">
        <f t="shared" si="4"/>
        <v>3.3718562681633117</v>
      </c>
      <c r="AS28" s="34">
        <f t="shared" si="4"/>
        <v>3.4586826496067484</v>
      </c>
      <c r="AT28" s="34">
        <f t="shared" si="4"/>
        <v>3.5455090310501847</v>
      </c>
      <c r="AU28" s="34">
        <f t="shared" si="4"/>
        <v>3.6323354124936209</v>
      </c>
      <c r="AV28" s="34">
        <f t="shared" si="4"/>
        <v>3.7191617939370576</v>
      </c>
      <c r="AW28" s="34">
        <f t="shared" si="4"/>
        <v>3.8059881753804938</v>
      </c>
      <c r="AX28" s="34"/>
      <c r="AY28" s="34"/>
      <c r="AZ28" s="34"/>
      <c r="BA28" s="34"/>
      <c r="BB28" s="34"/>
      <c r="BC28" s="34"/>
      <c r="BD28" s="34"/>
    </row>
    <row r="29" spans="1:56" x14ac:dyDescent="0.3">
      <c r="A29" s="115"/>
      <c r="B29" s="9" t="s">
        <v>92</v>
      </c>
      <c r="C29" s="11" t="s">
        <v>44</v>
      </c>
      <c r="D29" s="9" t="s">
        <v>40</v>
      </c>
      <c r="E29" s="34">
        <f>E26-E28</f>
        <v>-0.30615199999999998</v>
      </c>
      <c r="F29" s="34">
        <f t="shared" ref="F29:AW29" si="5">F26-F28</f>
        <v>-0.28738969264731029</v>
      </c>
      <c r="G29" s="34">
        <f t="shared" si="5"/>
        <v>-0.26770338529462046</v>
      </c>
      <c r="H29" s="34">
        <f t="shared" si="5"/>
        <v>-0.24720307794193075</v>
      </c>
      <c r="I29" s="34">
        <f t="shared" si="5"/>
        <v>-0.22628477058924101</v>
      </c>
      <c r="J29" s="34">
        <f t="shared" si="5"/>
        <v>-0.20328017522838193</v>
      </c>
      <c r="K29" s="34">
        <f t="shared" si="5"/>
        <v>-0.18036357986752272</v>
      </c>
      <c r="L29" s="34">
        <f t="shared" si="5"/>
        <v>-0.15623698450666368</v>
      </c>
      <c r="M29" s="34">
        <f t="shared" si="5"/>
        <v>0.17005961085419541</v>
      </c>
      <c r="N29" s="34">
        <f t="shared" si="5"/>
        <v>0.19176620621505458</v>
      </c>
      <c r="O29" s="34">
        <f t="shared" si="5"/>
        <v>0.21347280157591375</v>
      </c>
      <c r="P29" s="34">
        <f t="shared" si="5"/>
        <v>0.23517939693677281</v>
      </c>
      <c r="Q29" s="34">
        <f t="shared" si="5"/>
        <v>0.25688599229763187</v>
      </c>
      <c r="R29" s="34">
        <f t="shared" si="5"/>
        <v>0.27859258765849093</v>
      </c>
      <c r="S29" s="34">
        <f t="shared" si="5"/>
        <v>0.30029918301934999</v>
      </c>
      <c r="T29" s="34">
        <f t="shared" si="5"/>
        <v>0.32200577838020927</v>
      </c>
      <c r="U29" s="34">
        <f t="shared" si="5"/>
        <v>0.34371237374106833</v>
      </c>
      <c r="V29" s="34">
        <f t="shared" si="5"/>
        <v>0.36541896910192739</v>
      </c>
      <c r="W29" s="34">
        <f t="shared" si="5"/>
        <v>0.38712556446278645</v>
      </c>
      <c r="X29" s="34">
        <f t="shared" si="5"/>
        <v>0.40883215982364574</v>
      </c>
      <c r="Y29" s="34">
        <f t="shared" si="5"/>
        <v>0.4305387551845048</v>
      </c>
      <c r="Z29" s="34">
        <f t="shared" si="5"/>
        <v>0.45224535054536386</v>
      </c>
      <c r="AA29" s="34">
        <f t="shared" si="5"/>
        <v>0.47395194590622292</v>
      </c>
      <c r="AB29" s="34">
        <f t="shared" si="5"/>
        <v>0.49565854126708198</v>
      </c>
      <c r="AC29" s="34">
        <f t="shared" si="5"/>
        <v>0.51736513662794126</v>
      </c>
      <c r="AD29" s="34">
        <f t="shared" si="5"/>
        <v>0.53907173198880054</v>
      </c>
      <c r="AE29" s="34">
        <f t="shared" si="5"/>
        <v>0.56077832734965938</v>
      </c>
      <c r="AF29" s="34">
        <f t="shared" si="5"/>
        <v>0.58248492271051866</v>
      </c>
      <c r="AG29" s="34">
        <f t="shared" si="5"/>
        <v>0.6041915180713775</v>
      </c>
      <c r="AH29" s="34">
        <f t="shared" si="5"/>
        <v>0.62589811343223678</v>
      </c>
      <c r="AI29" s="34">
        <f t="shared" si="5"/>
        <v>0.64760470879309562</v>
      </c>
      <c r="AJ29" s="34">
        <f t="shared" si="5"/>
        <v>0.6693113041539549</v>
      </c>
      <c r="AK29" s="34">
        <f t="shared" si="5"/>
        <v>0.69101789951481418</v>
      </c>
      <c r="AL29" s="34">
        <f t="shared" si="5"/>
        <v>0.71272449487567302</v>
      </c>
      <c r="AM29" s="34">
        <f t="shared" si="5"/>
        <v>0.7344310902365323</v>
      </c>
      <c r="AN29" s="34">
        <f t="shared" si="5"/>
        <v>0.75613768559739114</v>
      </c>
      <c r="AO29" s="34">
        <f t="shared" si="5"/>
        <v>0.77784428095825042</v>
      </c>
      <c r="AP29" s="34">
        <f t="shared" si="5"/>
        <v>0.7995508763191097</v>
      </c>
      <c r="AQ29" s="34">
        <f t="shared" si="5"/>
        <v>0.82125747167996854</v>
      </c>
      <c r="AR29" s="34">
        <f t="shared" si="5"/>
        <v>0.84296406704082782</v>
      </c>
      <c r="AS29" s="34">
        <f t="shared" si="5"/>
        <v>0.86467066240168666</v>
      </c>
      <c r="AT29" s="34">
        <f t="shared" si="5"/>
        <v>0.88637725776254594</v>
      </c>
      <c r="AU29" s="34">
        <f t="shared" si="5"/>
        <v>0.90808385312340523</v>
      </c>
      <c r="AV29" s="34">
        <f t="shared" si="5"/>
        <v>0.92979044848426406</v>
      </c>
      <c r="AW29" s="34">
        <f t="shared" si="5"/>
        <v>0.95149704384512335</v>
      </c>
      <c r="AX29" s="34"/>
      <c r="AY29" s="34"/>
      <c r="AZ29" s="34"/>
      <c r="BA29" s="34"/>
      <c r="BB29" s="34"/>
      <c r="BC29" s="34"/>
      <c r="BD29" s="34"/>
    </row>
    <row r="30" spans="1:56" ht="16.5" hidden="1" customHeight="1" outlineLevel="1" x14ac:dyDescent="0.35">
      <c r="A30" s="115"/>
      <c r="B30" s="9" t="s">
        <v>1</v>
      </c>
      <c r="C30" s="11" t="s">
        <v>53</v>
      </c>
      <c r="D30" s="9" t="s">
        <v>40</v>
      </c>
      <c r="F30" s="34">
        <f>$E$28/'Fixed data'!$C$7</f>
        <v>-2.7213511111111113E-2</v>
      </c>
      <c r="G30" s="34">
        <f>$E$28/'Fixed data'!$C$7</f>
        <v>-2.7213511111111113E-2</v>
      </c>
      <c r="H30" s="34">
        <f>$E$28/'Fixed data'!$C$7</f>
        <v>-2.7213511111111113E-2</v>
      </c>
      <c r="I30" s="34">
        <f>$E$28/'Fixed data'!$C$7</f>
        <v>-2.7213511111111113E-2</v>
      </c>
      <c r="J30" s="34">
        <f>$E$28/'Fixed data'!$C$7</f>
        <v>-2.7213511111111113E-2</v>
      </c>
      <c r="K30" s="34">
        <f>$E$28/'Fixed data'!$C$7</f>
        <v>-2.7213511111111113E-2</v>
      </c>
      <c r="L30" s="34">
        <f>$E$28/'Fixed data'!$C$7</f>
        <v>-2.7213511111111113E-2</v>
      </c>
      <c r="M30" s="34">
        <f>$E$28/'Fixed data'!$C$7</f>
        <v>-2.7213511111111113E-2</v>
      </c>
      <c r="N30" s="34">
        <f>$E$28/'Fixed data'!$C$7</f>
        <v>-2.7213511111111113E-2</v>
      </c>
      <c r="O30" s="34">
        <f>$E$28/'Fixed data'!$C$7</f>
        <v>-2.7213511111111113E-2</v>
      </c>
      <c r="P30" s="34">
        <f>$E$28/'Fixed data'!$C$7</f>
        <v>-2.7213511111111113E-2</v>
      </c>
      <c r="Q30" s="34">
        <f>$E$28/'Fixed data'!$C$7</f>
        <v>-2.7213511111111113E-2</v>
      </c>
      <c r="R30" s="34">
        <f>$E$28/'Fixed data'!$C$7</f>
        <v>-2.7213511111111113E-2</v>
      </c>
      <c r="S30" s="34">
        <f>$E$28/'Fixed data'!$C$7</f>
        <v>-2.7213511111111113E-2</v>
      </c>
      <c r="T30" s="34">
        <f>$E$28/'Fixed data'!$C$7</f>
        <v>-2.7213511111111113E-2</v>
      </c>
      <c r="U30" s="34">
        <f>$E$28/'Fixed data'!$C$7</f>
        <v>-2.7213511111111113E-2</v>
      </c>
      <c r="V30" s="34">
        <f>$E$28/'Fixed data'!$C$7</f>
        <v>-2.7213511111111113E-2</v>
      </c>
      <c r="W30" s="34">
        <f>$E$28/'Fixed data'!$C$7</f>
        <v>-2.7213511111111113E-2</v>
      </c>
      <c r="X30" s="34">
        <f>$E$28/'Fixed data'!$C$7</f>
        <v>-2.7213511111111113E-2</v>
      </c>
      <c r="Y30" s="34">
        <f>$E$28/'Fixed data'!$C$7</f>
        <v>-2.7213511111111113E-2</v>
      </c>
      <c r="Z30" s="34">
        <f>$E$28/'Fixed data'!$C$7</f>
        <v>-2.7213511111111113E-2</v>
      </c>
      <c r="AA30" s="34">
        <f>$E$28/'Fixed data'!$C$7</f>
        <v>-2.7213511111111113E-2</v>
      </c>
      <c r="AB30" s="34">
        <f>$E$28/'Fixed data'!$C$7</f>
        <v>-2.7213511111111113E-2</v>
      </c>
      <c r="AC30" s="34">
        <f>$E$28/'Fixed data'!$C$7</f>
        <v>-2.7213511111111113E-2</v>
      </c>
      <c r="AD30" s="34">
        <f>$E$28/'Fixed data'!$C$7</f>
        <v>-2.7213511111111113E-2</v>
      </c>
      <c r="AE30" s="34">
        <f>$E$28/'Fixed data'!$C$7</f>
        <v>-2.7213511111111113E-2</v>
      </c>
      <c r="AF30" s="34">
        <f>$E$28/'Fixed data'!$C$7</f>
        <v>-2.7213511111111113E-2</v>
      </c>
      <c r="AG30" s="34">
        <f>$E$28/'Fixed data'!$C$7</f>
        <v>-2.7213511111111113E-2</v>
      </c>
      <c r="AH30" s="34">
        <f>$E$28/'Fixed data'!$C$7</f>
        <v>-2.7213511111111113E-2</v>
      </c>
      <c r="AI30" s="34">
        <f>$E$28/'Fixed data'!$C$7</f>
        <v>-2.7213511111111113E-2</v>
      </c>
      <c r="AJ30" s="34">
        <f>$E$28/'Fixed data'!$C$7</f>
        <v>-2.7213511111111113E-2</v>
      </c>
      <c r="AK30" s="34">
        <f>$E$28/'Fixed data'!$C$7</f>
        <v>-2.7213511111111113E-2</v>
      </c>
      <c r="AL30" s="34">
        <f>$E$28/'Fixed data'!$C$7</f>
        <v>-2.7213511111111113E-2</v>
      </c>
      <c r="AM30" s="34">
        <f>$E$28/'Fixed data'!$C$7</f>
        <v>-2.7213511111111113E-2</v>
      </c>
      <c r="AN30" s="34">
        <f>$E$28/'Fixed data'!$C$7</f>
        <v>-2.7213511111111113E-2</v>
      </c>
      <c r="AO30" s="34">
        <f>$E$28/'Fixed data'!$C$7</f>
        <v>-2.7213511111111113E-2</v>
      </c>
      <c r="AP30" s="34">
        <f>$E$28/'Fixed data'!$C$7</f>
        <v>-2.7213511111111113E-2</v>
      </c>
      <c r="AQ30" s="34">
        <f>$E$28/'Fixed data'!$C$7</f>
        <v>-2.7213511111111113E-2</v>
      </c>
      <c r="AR30" s="34">
        <f>$E$28/'Fixed data'!$C$7</f>
        <v>-2.7213511111111113E-2</v>
      </c>
      <c r="AS30" s="34">
        <f>$E$28/'Fixed data'!$C$7</f>
        <v>-2.7213511111111113E-2</v>
      </c>
      <c r="AT30" s="34">
        <f>$E$28/'Fixed data'!$C$7</f>
        <v>-2.7213511111111113E-2</v>
      </c>
      <c r="AU30" s="34">
        <f>$E$28/'Fixed data'!$C$7</f>
        <v>-2.7213511111111113E-2</v>
      </c>
      <c r="AV30" s="34">
        <f>$E$28/'Fixed data'!$C$7</f>
        <v>-2.7213511111111113E-2</v>
      </c>
      <c r="AW30" s="34">
        <f>$E$28/'Fixed data'!$C$7</f>
        <v>-2.7213511111111113E-2</v>
      </c>
      <c r="AX30" s="34">
        <f>$E$28/'Fixed data'!$C$7</f>
        <v>-2.7213511111111113E-2</v>
      </c>
      <c r="AY30" s="34"/>
      <c r="AZ30" s="34"/>
      <c r="BA30" s="34"/>
      <c r="BB30" s="34"/>
      <c r="BC30" s="34"/>
      <c r="BD30" s="34"/>
    </row>
    <row r="31" spans="1:56" ht="16.5" hidden="1" customHeight="1" outlineLevel="1" x14ac:dyDescent="0.35">
      <c r="A31" s="115"/>
      <c r="B31" s="9" t="s">
        <v>2</v>
      </c>
      <c r="C31" s="11" t="s">
        <v>54</v>
      </c>
      <c r="D31" s="9" t="s">
        <v>40</v>
      </c>
      <c r="F31" s="34"/>
      <c r="G31" s="34">
        <f>$F$28/'Fixed data'!$C$7</f>
        <v>-2.5545750457538693E-2</v>
      </c>
      <c r="H31" s="34">
        <f>$F$28/'Fixed data'!$C$7</f>
        <v>-2.5545750457538693E-2</v>
      </c>
      <c r="I31" s="34">
        <f>$F$28/'Fixed data'!$C$7</f>
        <v>-2.5545750457538693E-2</v>
      </c>
      <c r="J31" s="34">
        <f>$F$28/'Fixed data'!$C$7</f>
        <v>-2.5545750457538693E-2</v>
      </c>
      <c r="K31" s="34">
        <f>$F$28/'Fixed data'!$C$7</f>
        <v>-2.5545750457538693E-2</v>
      </c>
      <c r="L31" s="34">
        <f>$F$28/'Fixed data'!$C$7</f>
        <v>-2.5545750457538693E-2</v>
      </c>
      <c r="M31" s="34">
        <f>$F$28/'Fixed data'!$C$7</f>
        <v>-2.5545750457538693E-2</v>
      </c>
      <c r="N31" s="34">
        <f>$F$28/'Fixed data'!$C$7</f>
        <v>-2.5545750457538693E-2</v>
      </c>
      <c r="O31" s="34">
        <f>$F$28/'Fixed data'!$C$7</f>
        <v>-2.5545750457538693E-2</v>
      </c>
      <c r="P31" s="34">
        <f>$F$28/'Fixed data'!$C$7</f>
        <v>-2.5545750457538693E-2</v>
      </c>
      <c r="Q31" s="34">
        <f>$F$28/'Fixed data'!$C$7</f>
        <v>-2.5545750457538693E-2</v>
      </c>
      <c r="R31" s="34">
        <f>$F$28/'Fixed data'!$C$7</f>
        <v>-2.5545750457538693E-2</v>
      </c>
      <c r="S31" s="34">
        <f>$F$28/'Fixed data'!$C$7</f>
        <v>-2.5545750457538693E-2</v>
      </c>
      <c r="T31" s="34">
        <f>$F$28/'Fixed data'!$C$7</f>
        <v>-2.5545750457538693E-2</v>
      </c>
      <c r="U31" s="34">
        <f>$F$28/'Fixed data'!$C$7</f>
        <v>-2.5545750457538693E-2</v>
      </c>
      <c r="V31" s="34">
        <f>$F$28/'Fixed data'!$C$7</f>
        <v>-2.5545750457538693E-2</v>
      </c>
      <c r="W31" s="34">
        <f>$F$28/'Fixed data'!$C$7</f>
        <v>-2.5545750457538693E-2</v>
      </c>
      <c r="X31" s="34">
        <f>$F$28/'Fixed data'!$C$7</f>
        <v>-2.5545750457538693E-2</v>
      </c>
      <c r="Y31" s="34">
        <f>$F$28/'Fixed data'!$C$7</f>
        <v>-2.5545750457538693E-2</v>
      </c>
      <c r="Z31" s="34">
        <f>$F$28/'Fixed data'!$C$7</f>
        <v>-2.5545750457538693E-2</v>
      </c>
      <c r="AA31" s="34">
        <f>$F$28/'Fixed data'!$C$7</f>
        <v>-2.5545750457538693E-2</v>
      </c>
      <c r="AB31" s="34">
        <f>$F$28/'Fixed data'!$C$7</f>
        <v>-2.5545750457538693E-2</v>
      </c>
      <c r="AC31" s="34">
        <f>$F$28/'Fixed data'!$C$7</f>
        <v>-2.5545750457538693E-2</v>
      </c>
      <c r="AD31" s="34">
        <f>$F$28/'Fixed data'!$C$7</f>
        <v>-2.5545750457538693E-2</v>
      </c>
      <c r="AE31" s="34">
        <f>$F$28/'Fixed data'!$C$7</f>
        <v>-2.5545750457538693E-2</v>
      </c>
      <c r="AF31" s="34">
        <f>$F$28/'Fixed data'!$C$7</f>
        <v>-2.5545750457538693E-2</v>
      </c>
      <c r="AG31" s="34">
        <f>$F$28/'Fixed data'!$C$7</f>
        <v>-2.5545750457538693E-2</v>
      </c>
      <c r="AH31" s="34">
        <f>$F$28/'Fixed data'!$C$7</f>
        <v>-2.5545750457538693E-2</v>
      </c>
      <c r="AI31" s="34">
        <f>$F$28/'Fixed data'!$C$7</f>
        <v>-2.5545750457538693E-2</v>
      </c>
      <c r="AJ31" s="34">
        <f>$F$28/'Fixed data'!$C$7</f>
        <v>-2.5545750457538693E-2</v>
      </c>
      <c r="AK31" s="34">
        <f>$F$28/'Fixed data'!$C$7</f>
        <v>-2.5545750457538693E-2</v>
      </c>
      <c r="AL31" s="34">
        <f>$F$28/'Fixed data'!$C$7</f>
        <v>-2.5545750457538693E-2</v>
      </c>
      <c r="AM31" s="34">
        <f>$F$28/'Fixed data'!$C$7</f>
        <v>-2.5545750457538693E-2</v>
      </c>
      <c r="AN31" s="34">
        <f>$F$28/'Fixed data'!$C$7</f>
        <v>-2.5545750457538693E-2</v>
      </c>
      <c r="AO31" s="34">
        <f>$F$28/'Fixed data'!$C$7</f>
        <v>-2.5545750457538693E-2</v>
      </c>
      <c r="AP31" s="34">
        <f>$F$28/'Fixed data'!$C$7</f>
        <v>-2.5545750457538693E-2</v>
      </c>
      <c r="AQ31" s="34">
        <f>$F$28/'Fixed data'!$C$7</f>
        <v>-2.5545750457538693E-2</v>
      </c>
      <c r="AR31" s="34">
        <f>$F$28/'Fixed data'!$C$7</f>
        <v>-2.5545750457538693E-2</v>
      </c>
      <c r="AS31" s="34">
        <f>$F$28/'Fixed data'!$C$7</f>
        <v>-2.5545750457538693E-2</v>
      </c>
      <c r="AT31" s="34">
        <f>$F$28/'Fixed data'!$C$7</f>
        <v>-2.5545750457538693E-2</v>
      </c>
      <c r="AU31" s="34">
        <f>$F$28/'Fixed data'!$C$7</f>
        <v>-2.5545750457538693E-2</v>
      </c>
      <c r="AV31" s="34">
        <f>$F$28/'Fixed data'!$C$7</f>
        <v>-2.5545750457538693E-2</v>
      </c>
      <c r="AW31" s="34">
        <f>$F$28/'Fixed data'!$C$7</f>
        <v>-2.5545750457538693E-2</v>
      </c>
      <c r="AX31" s="34">
        <f>$F$28/'Fixed data'!$C$7</f>
        <v>-2.5545750457538693E-2</v>
      </c>
      <c r="AY31" s="34">
        <f>$F$28/'Fixed data'!$C$7</f>
        <v>-2.5545750457538693E-2</v>
      </c>
      <c r="AZ31" s="34"/>
      <c r="BA31" s="34"/>
      <c r="BB31" s="34"/>
      <c r="BC31" s="34"/>
      <c r="BD31" s="34"/>
    </row>
    <row r="32" spans="1:56" ht="16.5" hidden="1" customHeight="1" outlineLevel="1" x14ac:dyDescent="0.35">
      <c r="A32" s="115"/>
      <c r="B32" s="9" t="s">
        <v>3</v>
      </c>
      <c r="C32" s="11" t="s">
        <v>55</v>
      </c>
      <c r="D32" s="9" t="s">
        <v>40</v>
      </c>
      <c r="F32" s="34"/>
      <c r="G32" s="34"/>
      <c r="H32" s="34">
        <f>$G$28/'Fixed data'!$C$7</f>
        <v>-2.3795856470632933E-2</v>
      </c>
      <c r="I32" s="34">
        <f>$G$28/'Fixed data'!$C$7</f>
        <v>-2.3795856470632933E-2</v>
      </c>
      <c r="J32" s="34">
        <f>$G$28/'Fixed data'!$C$7</f>
        <v>-2.3795856470632933E-2</v>
      </c>
      <c r="K32" s="34">
        <f>$G$28/'Fixed data'!$C$7</f>
        <v>-2.3795856470632933E-2</v>
      </c>
      <c r="L32" s="34">
        <f>$G$28/'Fixed data'!$C$7</f>
        <v>-2.3795856470632933E-2</v>
      </c>
      <c r="M32" s="34">
        <f>$G$28/'Fixed data'!$C$7</f>
        <v>-2.3795856470632933E-2</v>
      </c>
      <c r="N32" s="34">
        <f>$G$28/'Fixed data'!$C$7</f>
        <v>-2.3795856470632933E-2</v>
      </c>
      <c r="O32" s="34">
        <f>$G$28/'Fixed data'!$C$7</f>
        <v>-2.3795856470632933E-2</v>
      </c>
      <c r="P32" s="34">
        <f>$G$28/'Fixed data'!$C$7</f>
        <v>-2.3795856470632933E-2</v>
      </c>
      <c r="Q32" s="34">
        <f>$G$28/'Fixed data'!$C$7</f>
        <v>-2.3795856470632933E-2</v>
      </c>
      <c r="R32" s="34">
        <f>$G$28/'Fixed data'!$C$7</f>
        <v>-2.3795856470632933E-2</v>
      </c>
      <c r="S32" s="34">
        <f>$G$28/'Fixed data'!$C$7</f>
        <v>-2.3795856470632933E-2</v>
      </c>
      <c r="T32" s="34">
        <f>$G$28/'Fixed data'!$C$7</f>
        <v>-2.3795856470632933E-2</v>
      </c>
      <c r="U32" s="34">
        <f>$G$28/'Fixed data'!$C$7</f>
        <v>-2.3795856470632933E-2</v>
      </c>
      <c r="V32" s="34">
        <f>$G$28/'Fixed data'!$C$7</f>
        <v>-2.3795856470632933E-2</v>
      </c>
      <c r="W32" s="34">
        <f>$G$28/'Fixed data'!$C$7</f>
        <v>-2.3795856470632933E-2</v>
      </c>
      <c r="X32" s="34">
        <f>$G$28/'Fixed data'!$C$7</f>
        <v>-2.3795856470632933E-2</v>
      </c>
      <c r="Y32" s="34">
        <f>$G$28/'Fixed data'!$C$7</f>
        <v>-2.3795856470632933E-2</v>
      </c>
      <c r="Z32" s="34">
        <f>$G$28/'Fixed data'!$C$7</f>
        <v>-2.3795856470632933E-2</v>
      </c>
      <c r="AA32" s="34">
        <f>$G$28/'Fixed data'!$C$7</f>
        <v>-2.3795856470632933E-2</v>
      </c>
      <c r="AB32" s="34">
        <f>$G$28/'Fixed data'!$C$7</f>
        <v>-2.3795856470632933E-2</v>
      </c>
      <c r="AC32" s="34">
        <f>$G$28/'Fixed data'!$C$7</f>
        <v>-2.3795856470632933E-2</v>
      </c>
      <c r="AD32" s="34">
        <f>$G$28/'Fixed data'!$C$7</f>
        <v>-2.3795856470632933E-2</v>
      </c>
      <c r="AE32" s="34">
        <f>$G$28/'Fixed data'!$C$7</f>
        <v>-2.3795856470632933E-2</v>
      </c>
      <c r="AF32" s="34">
        <f>$G$28/'Fixed data'!$C$7</f>
        <v>-2.3795856470632933E-2</v>
      </c>
      <c r="AG32" s="34">
        <f>$G$28/'Fixed data'!$C$7</f>
        <v>-2.3795856470632933E-2</v>
      </c>
      <c r="AH32" s="34">
        <f>$G$28/'Fixed data'!$C$7</f>
        <v>-2.3795856470632933E-2</v>
      </c>
      <c r="AI32" s="34">
        <f>$G$28/'Fixed data'!$C$7</f>
        <v>-2.3795856470632933E-2</v>
      </c>
      <c r="AJ32" s="34">
        <f>$G$28/'Fixed data'!$C$7</f>
        <v>-2.3795856470632933E-2</v>
      </c>
      <c r="AK32" s="34">
        <f>$G$28/'Fixed data'!$C$7</f>
        <v>-2.3795856470632933E-2</v>
      </c>
      <c r="AL32" s="34">
        <f>$G$28/'Fixed data'!$C$7</f>
        <v>-2.3795856470632933E-2</v>
      </c>
      <c r="AM32" s="34">
        <f>$G$28/'Fixed data'!$C$7</f>
        <v>-2.3795856470632933E-2</v>
      </c>
      <c r="AN32" s="34">
        <f>$G$28/'Fixed data'!$C$7</f>
        <v>-2.3795856470632933E-2</v>
      </c>
      <c r="AO32" s="34">
        <f>$G$28/'Fixed data'!$C$7</f>
        <v>-2.3795856470632933E-2</v>
      </c>
      <c r="AP32" s="34">
        <f>$G$28/'Fixed data'!$C$7</f>
        <v>-2.3795856470632933E-2</v>
      </c>
      <c r="AQ32" s="34">
        <f>$G$28/'Fixed data'!$C$7</f>
        <v>-2.3795856470632933E-2</v>
      </c>
      <c r="AR32" s="34">
        <f>$G$28/'Fixed data'!$C$7</f>
        <v>-2.3795856470632933E-2</v>
      </c>
      <c r="AS32" s="34">
        <f>$G$28/'Fixed data'!$C$7</f>
        <v>-2.3795856470632933E-2</v>
      </c>
      <c r="AT32" s="34">
        <f>$G$28/'Fixed data'!$C$7</f>
        <v>-2.3795856470632933E-2</v>
      </c>
      <c r="AU32" s="34">
        <f>$G$28/'Fixed data'!$C$7</f>
        <v>-2.3795856470632933E-2</v>
      </c>
      <c r="AV32" s="34">
        <f>$G$28/'Fixed data'!$C$7</f>
        <v>-2.3795856470632933E-2</v>
      </c>
      <c r="AW32" s="34">
        <f>$G$28/'Fixed data'!$C$7</f>
        <v>-2.3795856470632933E-2</v>
      </c>
      <c r="AX32" s="34">
        <f>$G$28/'Fixed data'!$C$7</f>
        <v>-2.3795856470632933E-2</v>
      </c>
      <c r="AY32" s="34">
        <f>$G$28/'Fixed data'!$C$7</f>
        <v>-2.3795856470632933E-2</v>
      </c>
      <c r="AZ32" s="34">
        <f>$G$28/'Fixed data'!$C$7</f>
        <v>-2.3795856470632933E-2</v>
      </c>
      <c r="BA32" s="34"/>
      <c r="BB32" s="34"/>
      <c r="BC32" s="34"/>
      <c r="BD32" s="34"/>
    </row>
    <row r="33" spans="1:57" ht="16.5" hidden="1" customHeight="1" outlineLevel="1" x14ac:dyDescent="0.35">
      <c r="A33" s="115"/>
      <c r="B33" s="9" t="s">
        <v>4</v>
      </c>
      <c r="C33" s="11" t="s">
        <v>56</v>
      </c>
      <c r="D33" s="9" t="s">
        <v>40</v>
      </c>
      <c r="F33" s="34"/>
      <c r="G33" s="34"/>
      <c r="H33" s="34"/>
      <c r="I33" s="34">
        <f>$H$28/'Fixed data'!$C$7</f>
        <v>-2.1973606928171626E-2</v>
      </c>
      <c r="J33" s="34">
        <f>$H$28/'Fixed data'!$C$7</f>
        <v>-2.1973606928171626E-2</v>
      </c>
      <c r="K33" s="34">
        <f>$H$28/'Fixed data'!$C$7</f>
        <v>-2.1973606928171626E-2</v>
      </c>
      <c r="L33" s="34">
        <f>$H$28/'Fixed data'!$C$7</f>
        <v>-2.1973606928171626E-2</v>
      </c>
      <c r="M33" s="34">
        <f>$H$28/'Fixed data'!$C$7</f>
        <v>-2.1973606928171626E-2</v>
      </c>
      <c r="N33" s="34">
        <f>$H$28/'Fixed data'!$C$7</f>
        <v>-2.1973606928171626E-2</v>
      </c>
      <c r="O33" s="34">
        <f>$H$28/'Fixed data'!$C$7</f>
        <v>-2.1973606928171626E-2</v>
      </c>
      <c r="P33" s="34">
        <f>$H$28/'Fixed data'!$C$7</f>
        <v>-2.1973606928171626E-2</v>
      </c>
      <c r="Q33" s="34">
        <f>$H$28/'Fixed data'!$C$7</f>
        <v>-2.1973606928171626E-2</v>
      </c>
      <c r="R33" s="34">
        <f>$H$28/'Fixed data'!$C$7</f>
        <v>-2.1973606928171626E-2</v>
      </c>
      <c r="S33" s="34">
        <f>$H$28/'Fixed data'!$C$7</f>
        <v>-2.1973606928171626E-2</v>
      </c>
      <c r="T33" s="34">
        <f>$H$28/'Fixed data'!$C$7</f>
        <v>-2.1973606928171626E-2</v>
      </c>
      <c r="U33" s="34">
        <f>$H$28/'Fixed data'!$C$7</f>
        <v>-2.1973606928171626E-2</v>
      </c>
      <c r="V33" s="34">
        <f>$H$28/'Fixed data'!$C$7</f>
        <v>-2.1973606928171626E-2</v>
      </c>
      <c r="W33" s="34">
        <f>$H$28/'Fixed data'!$C$7</f>
        <v>-2.1973606928171626E-2</v>
      </c>
      <c r="X33" s="34">
        <f>$H$28/'Fixed data'!$C$7</f>
        <v>-2.1973606928171626E-2</v>
      </c>
      <c r="Y33" s="34">
        <f>$H$28/'Fixed data'!$C$7</f>
        <v>-2.1973606928171626E-2</v>
      </c>
      <c r="Z33" s="34">
        <f>$H$28/'Fixed data'!$C$7</f>
        <v>-2.1973606928171626E-2</v>
      </c>
      <c r="AA33" s="34">
        <f>$H$28/'Fixed data'!$C$7</f>
        <v>-2.1973606928171626E-2</v>
      </c>
      <c r="AB33" s="34">
        <f>$H$28/'Fixed data'!$C$7</f>
        <v>-2.1973606928171626E-2</v>
      </c>
      <c r="AC33" s="34">
        <f>$H$28/'Fixed data'!$C$7</f>
        <v>-2.1973606928171626E-2</v>
      </c>
      <c r="AD33" s="34">
        <f>$H$28/'Fixed data'!$C$7</f>
        <v>-2.1973606928171626E-2</v>
      </c>
      <c r="AE33" s="34">
        <f>$H$28/'Fixed data'!$C$7</f>
        <v>-2.1973606928171626E-2</v>
      </c>
      <c r="AF33" s="34">
        <f>$H$28/'Fixed data'!$C$7</f>
        <v>-2.1973606928171626E-2</v>
      </c>
      <c r="AG33" s="34">
        <f>$H$28/'Fixed data'!$C$7</f>
        <v>-2.1973606928171626E-2</v>
      </c>
      <c r="AH33" s="34">
        <f>$H$28/'Fixed data'!$C$7</f>
        <v>-2.1973606928171626E-2</v>
      </c>
      <c r="AI33" s="34">
        <f>$H$28/'Fixed data'!$C$7</f>
        <v>-2.1973606928171626E-2</v>
      </c>
      <c r="AJ33" s="34">
        <f>$H$28/'Fixed data'!$C$7</f>
        <v>-2.1973606928171626E-2</v>
      </c>
      <c r="AK33" s="34">
        <f>$H$28/'Fixed data'!$C$7</f>
        <v>-2.1973606928171626E-2</v>
      </c>
      <c r="AL33" s="34">
        <f>$H$28/'Fixed data'!$C$7</f>
        <v>-2.1973606928171626E-2</v>
      </c>
      <c r="AM33" s="34">
        <f>$H$28/'Fixed data'!$C$7</f>
        <v>-2.1973606928171626E-2</v>
      </c>
      <c r="AN33" s="34">
        <f>$H$28/'Fixed data'!$C$7</f>
        <v>-2.1973606928171626E-2</v>
      </c>
      <c r="AO33" s="34">
        <f>$H$28/'Fixed data'!$C$7</f>
        <v>-2.1973606928171626E-2</v>
      </c>
      <c r="AP33" s="34">
        <f>$H$28/'Fixed data'!$C$7</f>
        <v>-2.1973606928171626E-2</v>
      </c>
      <c r="AQ33" s="34">
        <f>$H$28/'Fixed data'!$C$7</f>
        <v>-2.1973606928171626E-2</v>
      </c>
      <c r="AR33" s="34">
        <f>$H$28/'Fixed data'!$C$7</f>
        <v>-2.1973606928171626E-2</v>
      </c>
      <c r="AS33" s="34">
        <f>$H$28/'Fixed data'!$C$7</f>
        <v>-2.1973606928171626E-2</v>
      </c>
      <c r="AT33" s="34">
        <f>$H$28/'Fixed data'!$C$7</f>
        <v>-2.1973606928171626E-2</v>
      </c>
      <c r="AU33" s="34">
        <f>$H$28/'Fixed data'!$C$7</f>
        <v>-2.1973606928171626E-2</v>
      </c>
      <c r="AV33" s="34">
        <f>$H$28/'Fixed data'!$C$7</f>
        <v>-2.1973606928171626E-2</v>
      </c>
      <c r="AW33" s="34">
        <f>$H$28/'Fixed data'!$C$7</f>
        <v>-2.1973606928171626E-2</v>
      </c>
      <c r="AX33" s="34">
        <f>$H$28/'Fixed data'!$C$7</f>
        <v>-2.1973606928171626E-2</v>
      </c>
      <c r="AY33" s="34">
        <f>$H$28/'Fixed data'!$C$7</f>
        <v>-2.1973606928171626E-2</v>
      </c>
      <c r="AZ33" s="34">
        <f>$H$28/'Fixed data'!$C$7</f>
        <v>-2.1973606928171626E-2</v>
      </c>
      <c r="BA33" s="34">
        <f>$H$28/'Fixed data'!$C$7</f>
        <v>-2.1973606928171626E-2</v>
      </c>
      <c r="BB33" s="34"/>
      <c r="BC33" s="34"/>
      <c r="BD33" s="34"/>
    </row>
    <row r="34" spans="1:57" ht="16.5" hidden="1" customHeight="1" outlineLevel="1" x14ac:dyDescent="0.35">
      <c r="A34" s="115"/>
      <c r="B34" s="9" t="s">
        <v>5</v>
      </c>
      <c r="C34" s="11" t="s">
        <v>57</v>
      </c>
      <c r="D34" s="9" t="s">
        <v>40</v>
      </c>
      <c r="F34" s="34"/>
      <c r="G34" s="34"/>
      <c r="H34" s="34"/>
      <c r="I34" s="34"/>
      <c r="J34" s="34">
        <f>$I$28/'Fixed data'!$C$7</f>
        <v>-2.0114201830154763E-2</v>
      </c>
      <c r="K34" s="34">
        <f>$I$28/'Fixed data'!$C$7</f>
        <v>-2.0114201830154763E-2</v>
      </c>
      <c r="L34" s="34">
        <f>$I$28/'Fixed data'!$C$7</f>
        <v>-2.0114201830154763E-2</v>
      </c>
      <c r="M34" s="34">
        <f>$I$28/'Fixed data'!$C$7</f>
        <v>-2.0114201830154763E-2</v>
      </c>
      <c r="N34" s="34">
        <f>$I$28/'Fixed data'!$C$7</f>
        <v>-2.0114201830154763E-2</v>
      </c>
      <c r="O34" s="34">
        <f>$I$28/'Fixed data'!$C$7</f>
        <v>-2.0114201830154763E-2</v>
      </c>
      <c r="P34" s="34">
        <f>$I$28/'Fixed data'!$C$7</f>
        <v>-2.0114201830154763E-2</v>
      </c>
      <c r="Q34" s="34">
        <f>$I$28/'Fixed data'!$C$7</f>
        <v>-2.0114201830154763E-2</v>
      </c>
      <c r="R34" s="34">
        <f>$I$28/'Fixed data'!$C$7</f>
        <v>-2.0114201830154763E-2</v>
      </c>
      <c r="S34" s="34">
        <f>$I$28/'Fixed data'!$C$7</f>
        <v>-2.0114201830154763E-2</v>
      </c>
      <c r="T34" s="34">
        <f>$I$28/'Fixed data'!$C$7</f>
        <v>-2.0114201830154763E-2</v>
      </c>
      <c r="U34" s="34">
        <f>$I$28/'Fixed data'!$C$7</f>
        <v>-2.0114201830154763E-2</v>
      </c>
      <c r="V34" s="34">
        <f>$I$28/'Fixed data'!$C$7</f>
        <v>-2.0114201830154763E-2</v>
      </c>
      <c r="W34" s="34">
        <f>$I$28/'Fixed data'!$C$7</f>
        <v>-2.0114201830154763E-2</v>
      </c>
      <c r="X34" s="34">
        <f>$I$28/'Fixed data'!$C$7</f>
        <v>-2.0114201830154763E-2</v>
      </c>
      <c r="Y34" s="34">
        <f>$I$28/'Fixed data'!$C$7</f>
        <v>-2.0114201830154763E-2</v>
      </c>
      <c r="Z34" s="34">
        <f>$I$28/'Fixed data'!$C$7</f>
        <v>-2.0114201830154763E-2</v>
      </c>
      <c r="AA34" s="34">
        <f>$I$28/'Fixed data'!$C$7</f>
        <v>-2.0114201830154763E-2</v>
      </c>
      <c r="AB34" s="34">
        <f>$I$28/'Fixed data'!$C$7</f>
        <v>-2.0114201830154763E-2</v>
      </c>
      <c r="AC34" s="34">
        <f>$I$28/'Fixed data'!$C$7</f>
        <v>-2.0114201830154763E-2</v>
      </c>
      <c r="AD34" s="34">
        <f>$I$28/'Fixed data'!$C$7</f>
        <v>-2.0114201830154763E-2</v>
      </c>
      <c r="AE34" s="34">
        <f>$I$28/'Fixed data'!$C$7</f>
        <v>-2.0114201830154763E-2</v>
      </c>
      <c r="AF34" s="34">
        <f>$I$28/'Fixed data'!$C$7</f>
        <v>-2.0114201830154763E-2</v>
      </c>
      <c r="AG34" s="34">
        <f>$I$28/'Fixed data'!$C$7</f>
        <v>-2.0114201830154763E-2</v>
      </c>
      <c r="AH34" s="34">
        <f>$I$28/'Fixed data'!$C$7</f>
        <v>-2.0114201830154763E-2</v>
      </c>
      <c r="AI34" s="34">
        <f>$I$28/'Fixed data'!$C$7</f>
        <v>-2.0114201830154763E-2</v>
      </c>
      <c r="AJ34" s="34">
        <f>$I$28/'Fixed data'!$C$7</f>
        <v>-2.0114201830154763E-2</v>
      </c>
      <c r="AK34" s="34">
        <f>$I$28/'Fixed data'!$C$7</f>
        <v>-2.0114201830154763E-2</v>
      </c>
      <c r="AL34" s="34">
        <f>$I$28/'Fixed data'!$C$7</f>
        <v>-2.0114201830154763E-2</v>
      </c>
      <c r="AM34" s="34">
        <f>$I$28/'Fixed data'!$C$7</f>
        <v>-2.0114201830154763E-2</v>
      </c>
      <c r="AN34" s="34">
        <f>$I$28/'Fixed data'!$C$7</f>
        <v>-2.0114201830154763E-2</v>
      </c>
      <c r="AO34" s="34">
        <f>$I$28/'Fixed data'!$C$7</f>
        <v>-2.0114201830154763E-2</v>
      </c>
      <c r="AP34" s="34">
        <f>$I$28/'Fixed data'!$C$7</f>
        <v>-2.0114201830154763E-2</v>
      </c>
      <c r="AQ34" s="34">
        <f>$I$28/'Fixed data'!$C$7</f>
        <v>-2.0114201830154763E-2</v>
      </c>
      <c r="AR34" s="34">
        <f>$I$28/'Fixed data'!$C$7</f>
        <v>-2.0114201830154763E-2</v>
      </c>
      <c r="AS34" s="34">
        <f>$I$28/'Fixed data'!$C$7</f>
        <v>-2.0114201830154763E-2</v>
      </c>
      <c r="AT34" s="34">
        <f>$I$28/'Fixed data'!$C$7</f>
        <v>-2.0114201830154763E-2</v>
      </c>
      <c r="AU34" s="34">
        <f>$I$28/'Fixed data'!$C$7</f>
        <v>-2.0114201830154763E-2</v>
      </c>
      <c r="AV34" s="34">
        <f>$I$28/'Fixed data'!$C$7</f>
        <v>-2.0114201830154763E-2</v>
      </c>
      <c r="AW34" s="34">
        <f>$I$28/'Fixed data'!$C$7</f>
        <v>-2.0114201830154763E-2</v>
      </c>
      <c r="AX34" s="34">
        <f>$I$28/'Fixed data'!$C$7</f>
        <v>-2.0114201830154763E-2</v>
      </c>
      <c r="AY34" s="34">
        <f>$I$28/'Fixed data'!$C$7</f>
        <v>-2.0114201830154763E-2</v>
      </c>
      <c r="AZ34" s="34">
        <f>$I$28/'Fixed data'!$C$7</f>
        <v>-2.0114201830154763E-2</v>
      </c>
      <c r="BA34" s="34">
        <f>$I$28/'Fixed data'!$C$7</f>
        <v>-2.0114201830154763E-2</v>
      </c>
      <c r="BB34" s="34">
        <f>$I$28/'Fixed data'!$C$7</f>
        <v>-2.0114201830154763E-2</v>
      </c>
      <c r="BC34" s="34"/>
      <c r="BD34" s="34"/>
    </row>
    <row r="35" spans="1:57" ht="16.5" hidden="1" customHeight="1" outlineLevel="1" x14ac:dyDescent="0.35">
      <c r="A35" s="115"/>
      <c r="B35" s="9" t="s">
        <v>6</v>
      </c>
      <c r="C35" s="11" t="s">
        <v>58</v>
      </c>
      <c r="D35" s="9" t="s">
        <v>40</v>
      </c>
      <c r="F35" s="34"/>
      <c r="G35" s="34"/>
      <c r="H35" s="34"/>
      <c r="I35" s="34"/>
      <c r="J35" s="34"/>
      <c r="K35" s="34">
        <f>$J$28/'Fixed data'!$C$7</f>
        <v>-1.8069348909189504E-2</v>
      </c>
      <c r="L35" s="34">
        <f>$J$28/'Fixed data'!$C$7</f>
        <v>-1.8069348909189504E-2</v>
      </c>
      <c r="M35" s="34">
        <f>$J$28/'Fixed data'!$C$7</f>
        <v>-1.8069348909189504E-2</v>
      </c>
      <c r="N35" s="34">
        <f>$J$28/'Fixed data'!$C$7</f>
        <v>-1.8069348909189504E-2</v>
      </c>
      <c r="O35" s="34">
        <f>$J$28/'Fixed data'!$C$7</f>
        <v>-1.8069348909189504E-2</v>
      </c>
      <c r="P35" s="34">
        <f>$J$28/'Fixed data'!$C$7</f>
        <v>-1.8069348909189504E-2</v>
      </c>
      <c r="Q35" s="34">
        <f>$J$28/'Fixed data'!$C$7</f>
        <v>-1.8069348909189504E-2</v>
      </c>
      <c r="R35" s="34">
        <f>$J$28/'Fixed data'!$C$7</f>
        <v>-1.8069348909189504E-2</v>
      </c>
      <c r="S35" s="34">
        <f>$J$28/'Fixed data'!$C$7</f>
        <v>-1.8069348909189504E-2</v>
      </c>
      <c r="T35" s="34">
        <f>$J$28/'Fixed data'!$C$7</f>
        <v>-1.8069348909189504E-2</v>
      </c>
      <c r="U35" s="34">
        <f>$J$28/'Fixed data'!$C$7</f>
        <v>-1.8069348909189504E-2</v>
      </c>
      <c r="V35" s="34">
        <f>$J$28/'Fixed data'!$C$7</f>
        <v>-1.8069348909189504E-2</v>
      </c>
      <c r="W35" s="34">
        <f>$J$28/'Fixed data'!$C$7</f>
        <v>-1.8069348909189504E-2</v>
      </c>
      <c r="X35" s="34">
        <f>$J$28/'Fixed data'!$C$7</f>
        <v>-1.8069348909189504E-2</v>
      </c>
      <c r="Y35" s="34">
        <f>$J$28/'Fixed data'!$C$7</f>
        <v>-1.8069348909189504E-2</v>
      </c>
      <c r="Z35" s="34">
        <f>$J$28/'Fixed data'!$C$7</f>
        <v>-1.8069348909189504E-2</v>
      </c>
      <c r="AA35" s="34">
        <f>$J$28/'Fixed data'!$C$7</f>
        <v>-1.8069348909189504E-2</v>
      </c>
      <c r="AB35" s="34">
        <f>$J$28/'Fixed data'!$C$7</f>
        <v>-1.8069348909189504E-2</v>
      </c>
      <c r="AC35" s="34">
        <f>$J$28/'Fixed data'!$C$7</f>
        <v>-1.8069348909189504E-2</v>
      </c>
      <c r="AD35" s="34">
        <f>$J$28/'Fixed data'!$C$7</f>
        <v>-1.8069348909189504E-2</v>
      </c>
      <c r="AE35" s="34">
        <f>$J$28/'Fixed data'!$C$7</f>
        <v>-1.8069348909189504E-2</v>
      </c>
      <c r="AF35" s="34">
        <f>$J$28/'Fixed data'!$C$7</f>
        <v>-1.8069348909189504E-2</v>
      </c>
      <c r="AG35" s="34">
        <f>$J$28/'Fixed data'!$C$7</f>
        <v>-1.8069348909189504E-2</v>
      </c>
      <c r="AH35" s="34">
        <f>$J$28/'Fixed data'!$C$7</f>
        <v>-1.8069348909189504E-2</v>
      </c>
      <c r="AI35" s="34">
        <f>$J$28/'Fixed data'!$C$7</f>
        <v>-1.8069348909189504E-2</v>
      </c>
      <c r="AJ35" s="34">
        <f>$J$28/'Fixed data'!$C$7</f>
        <v>-1.8069348909189504E-2</v>
      </c>
      <c r="AK35" s="34">
        <f>$J$28/'Fixed data'!$C$7</f>
        <v>-1.8069348909189504E-2</v>
      </c>
      <c r="AL35" s="34">
        <f>$J$28/'Fixed data'!$C$7</f>
        <v>-1.8069348909189504E-2</v>
      </c>
      <c r="AM35" s="34">
        <f>$J$28/'Fixed data'!$C$7</f>
        <v>-1.8069348909189504E-2</v>
      </c>
      <c r="AN35" s="34">
        <f>$J$28/'Fixed data'!$C$7</f>
        <v>-1.8069348909189504E-2</v>
      </c>
      <c r="AO35" s="34">
        <f>$J$28/'Fixed data'!$C$7</f>
        <v>-1.8069348909189504E-2</v>
      </c>
      <c r="AP35" s="34">
        <f>$J$28/'Fixed data'!$C$7</f>
        <v>-1.8069348909189504E-2</v>
      </c>
      <c r="AQ35" s="34">
        <f>$J$28/'Fixed data'!$C$7</f>
        <v>-1.8069348909189504E-2</v>
      </c>
      <c r="AR35" s="34">
        <f>$J$28/'Fixed data'!$C$7</f>
        <v>-1.8069348909189504E-2</v>
      </c>
      <c r="AS35" s="34">
        <f>$J$28/'Fixed data'!$C$7</f>
        <v>-1.8069348909189504E-2</v>
      </c>
      <c r="AT35" s="34">
        <f>$J$28/'Fixed data'!$C$7</f>
        <v>-1.8069348909189504E-2</v>
      </c>
      <c r="AU35" s="34">
        <f>$J$28/'Fixed data'!$C$7</f>
        <v>-1.8069348909189504E-2</v>
      </c>
      <c r="AV35" s="34">
        <f>$J$28/'Fixed data'!$C$7</f>
        <v>-1.8069348909189504E-2</v>
      </c>
      <c r="AW35" s="34">
        <f>$J$28/'Fixed data'!$C$7</f>
        <v>-1.8069348909189504E-2</v>
      </c>
      <c r="AX35" s="34">
        <f>$J$28/'Fixed data'!$C$7</f>
        <v>-1.8069348909189504E-2</v>
      </c>
      <c r="AY35" s="34">
        <f>$J$28/'Fixed data'!$C$7</f>
        <v>-1.8069348909189504E-2</v>
      </c>
      <c r="AZ35" s="34">
        <f>$J$28/'Fixed data'!$C$7</f>
        <v>-1.8069348909189504E-2</v>
      </c>
      <c r="BA35" s="34">
        <f>$J$28/'Fixed data'!$C$7</f>
        <v>-1.8069348909189504E-2</v>
      </c>
      <c r="BB35" s="34">
        <f>$J$28/'Fixed data'!$C$7</f>
        <v>-1.8069348909189504E-2</v>
      </c>
      <c r="BC35" s="34">
        <f>$J$28/'Fixed data'!$C$7</f>
        <v>-1.8069348909189504E-2</v>
      </c>
      <c r="BD35" s="34"/>
    </row>
    <row r="36" spans="1:57" ht="16.5" hidden="1" customHeight="1" outlineLevel="1" x14ac:dyDescent="0.35">
      <c r="A36" s="115"/>
      <c r="B36" s="9" t="s">
        <v>32</v>
      </c>
      <c r="C36" s="11" t="s">
        <v>59</v>
      </c>
      <c r="D36" s="9" t="s">
        <v>40</v>
      </c>
      <c r="F36" s="34"/>
      <c r="G36" s="34"/>
      <c r="H36" s="34"/>
      <c r="I36" s="34"/>
      <c r="J36" s="34"/>
      <c r="K36" s="34"/>
      <c r="L36" s="34">
        <f>$K$28/'Fixed data'!$C$7</f>
        <v>-1.6032318210446473E-2</v>
      </c>
      <c r="M36" s="34">
        <f>$K$28/'Fixed data'!$C$7</f>
        <v>-1.6032318210446473E-2</v>
      </c>
      <c r="N36" s="34">
        <f>$K$28/'Fixed data'!$C$7</f>
        <v>-1.6032318210446473E-2</v>
      </c>
      <c r="O36" s="34">
        <f>$K$28/'Fixed data'!$C$7</f>
        <v>-1.6032318210446473E-2</v>
      </c>
      <c r="P36" s="34">
        <f>$K$28/'Fixed data'!$C$7</f>
        <v>-1.6032318210446473E-2</v>
      </c>
      <c r="Q36" s="34">
        <f>$K$28/'Fixed data'!$C$7</f>
        <v>-1.6032318210446473E-2</v>
      </c>
      <c r="R36" s="34">
        <f>$K$28/'Fixed data'!$C$7</f>
        <v>-1.6032318210446473E-2</v>
      </c>
      <c r="S36" s="34">
        <f>$K$28/'Fixed data'!$C$7</f>
        <v>-1.6032318210446473E-2</v>
      </c>
      <c r="T36" s="34">
        <f>$K$28/'Fixed data'!$C$7</f>
        <v>-1.6032318210446473E-2</v>
      </c>
      <c r="U36" s="34">
        <f>$K$28/'Fixed data'!$C$7</f>
        <v>-1.6032318210446473E-2</v>
      </c>
      <c r="V36" s="34">
        <f>$K$28/'Fixed data'!$C$7</f>
        <v>-1.6032318210446473E-2</v>
      </c>
      <c r="W36" s="34">
        <f>$K$28/'Fixed data'!$C$7</f>
        <v>-1.6032318210446473E-2</v>
      </c>
      <c r="X36" s="34">
        <f>$K$28/'Fixed data'!$C$7</f>
        <v>-1.6032318210446473E-2</v>
      </c>
      <c r="Y36" s="34">
        <f>$K$28/'Fixed data'!$C$7</f>
        <v>-1.6032318210446473E-2</v>
      </c>
      <c r="Z36" s="34">
        <f>$K$28/'Fixed data'!$C$7</f>
        <v>-1.6032318210446473E-2</v>
      </c>
      <c r="AA36" s="34">
        <f>$K$28/'Fixed data'!$C$7</f>
        <v>-1.6032318210446473E-2</v>
      </c>
      <c r="AB36" s="34">
        <f>$K$28/'Fixed data'!$C$7</f>
        <v>-1.6032318210446473E-2</v>
      </c>
      <c r="AC36" s="34">
        <f>$K$28/'Fixed data'!$C$7</f>
        <v>-1.6032318210446473E-2</v>
      </c>
      <c r="AD36" s="34">
        <f>$K$28/'Fixed data'!$C$7</f>
        <v>-1.6032318210446473E-2</v>
      </c>
      <c r="AE36" s="34">
        <f>$K$28/'Fixed data'!$C$7</f>
        <v>-1.6032318210446473E-2</v>
      </c>
      <c r="AF36" s="34">
        <f>$K$28/'Fixed data'!$C$7</f>
        <v>-1.6032318210446473E-2</v>
      </c>
      <c r="AG36" s="34">
        <f>$K$28/'Fixed data'!$C$7</f>
        <v>-1.6032318210446473E-2</v>
      </c>
      <c r="AH36" s="34">
        <f>$K$28/'Fixed data'!$C$7</f>
        <v>-1.6032318210446473E-2</v>
      </c>
      <c r="AI36" s="34">
        <f>$K$28/'Fixed data'!$C$7</f>
        <v>-1.6032318210446473E-2</v>
      </c>
      <c r="AJ36" s="34">
        <f>$K$28/'Fixed data'!$C$7</f>
        <v>-1.6032318210446473E-2</v>
      </c>
      <c r="AK36" s="34">
        <f>$K$28/'Fixed data'!$C$7</f>
        <v>-1.6032318210446473E-2</v>
      </c>
      <c r="AL36" s="34">
        <f>$K$28/'Fixed data'!$C$7</f>
        <v>-1.6032318210446473E-2</v>
      </c>
      <c r="AM36" s="34">
        <f>$K$28/'Fixed data'!$C$7</f>
        <v>-1.6032318210446473E-2</v>
      </c>
      <c r="AN36" s="34">
        <f>$K$28/'Fixed data'!$C$7</f>
        <v>-1.6032318210446473E-2</v>
      </c>
      <c r="AO36" s="34">
        <f>$K$28/'Fixed data'!$C$7</f>
        <v>-1.6032318210446473E-2</v>
      </c>
      <c r="AP36" s="34">
        <f>$K$28/'Fixed data'!$C$7</f>
        <v>-1.6032318210446473E-2</v>
      </c>
      <c r="AQ36" s="34">
        <f>$K$28/'Fixed data'!$C$7</f>
        <v>-1.6032318210446473E-2</v>
      </c>
      <c r="AR36" s="34">
        <f>$K$28/'Fixed data'!$C$7</f>
        <v>-1.6032318210446473E-2</v>
      </c>
      <c r="AS36" s="34">
        <f>$K$28/'Fixed data'!$C$7</f>
        <v>-1.6032318210446473E-2</v>
      </c>
      <c r="AT36" s="34">
        <f>$K$28/'Fixed data'!$C$7</f>
        <v>-1.6032318210446473E-2</v>
      </c>
      <c r="AU36" s="34">
        <f>$K$28/'Fixed data'!$C$7</f>
        <v>-1.6032318210446473E-2</v>
      </c>
      <c r="AV36" s="34">
        <f>$K$28/'Fixed data'!$C$7</f>
        <v>-1.6032318210446473E-2</v>
      </c>
      <c r="AW36" s="34">
        <f>$K$28/'Fixed data'!$C$7</f>
        <v>-1.6032318210446473E-2</v>
      </c>
      <c r="AX36" s="34">
        <f>$K$28/'Fixed data'!$C$7</f>
        <v>-1.6032318210446473E-2</v>
      </c>
      <c r="AY36" s="34">
        <f>$K$28/'Fixed data'!$C$7</f>
        <v>-1.6032318210446473E-2</v>
      </c>
      <c r="AZ36" s="34">
        <f>$K$28/'Fixed data'!$C$7</f>
        <v>-1.6032318210446473E-2</v>
      </c>
      <c r="BA36" s="34">
        <f>$K$28/'Fixed data'!$C$7</f>
        <v>-1.6032318210446473E-2</v>
      </c>
      <c r="BB36" s="34">
        <f>$K$28/'Fixed data'!$C$7</f>
        <v>-1.6032318210446473E-2</v>
      </c>
      <c r="BC36" s="34">
        <f>$K$28/'Fixed data'!$C$7</f>
        <v>-1.6032318210446473E-2</v>
      </c>
      <c r="BD36" s="34">
        <f>$K$28/'Fixed data'!$C$7</f>
        <v>-1.6032318210446473E-2</v>
      </c>
    </row>
    <row r="37" spans="1:57" ht="16.5" hidden="1" customHeight="1" outlineLevel="1" x14ac:dyDescent="0.35">
      <c r="A37" s="115"/>
      <c r="B37" s="9" t="s">
        <v>33</v>
      </c>
      <c r="C37" s="11" t="s">
        <v>60</v>
      </c>
      <c r="D37" s="9" t="s">
        <v>40</v>
      </c>
      <c r="F37" s="34"/>
      <c r="G37" s="34"/>
      <c r="H37" s="34"/>
      <c r="I37" s="34"/>
      <c r="J37" s="34"/>
      <c r="K37" s="34"/>
      <c r="L37" s="34"/>
      <c r="M37" s="34">
        <f>$L$28/'Fixed data'!$C$7</f>
        <v>-1.3887731956147887E-2</v>
      </c>
      <c r="N37" s="34">
        <f>$L$28/'Fixed data'!$C$7</f>
        <v>-1.3887731956147887E-2</v>
      </c>
      <c r="O37" s="34">
        <f>$L$28/'Fixed data'!$C$7</f>
        <v>-1.3887731956147887E-2</v>
      </c>
      <c r="P37" s="34">
        <f>$L$28/'Fixed data'!$C$7</f>
        <v>-1.3887731956147887E-2</v>
      </c>
      <c r="Q37" s="34">
        <f>$L$28/'Fixed data'!$C$7</f>
        <v>-1.3887731956147887E-2</v>
      </c>
      <c r="R37" s="34">
        <f>$L$28/'Fixed data'!$C$7</f>
        <v>-1.3887731956147887E-2</v>
      </c>
      <c r="S37" s="34">
        <f>$L$28/'Fixed data'!$C$7</f>
        <v>-1.3887731956147887E-2</v>
      </c>
      <c r="T37" s="34">
        <f>$L$28/'Fixed data'!$C$7</f>
        <v>-1.3887731956147887E-2</v>
      </c>
      <c r="U37" s="34">
        <f>$L$28/'Fixed data'!$C$7</f>
        <v>-1.3887731956147887E-2</v>
      </c>
      <c r="V37" s="34">
        <f>$L$28/'Fixed data'!$C$7</f>
        <v>-1.3887731956147887E-2</v>
      </c>
      <c r="W37" s="34">
        <f>$L$28/'Fixed data'!$C$7</f>
        <v>-1.3887731956147887E-2</v>
      </c>
      <c r="X37" s="34">
        <f>$L$28/'Fixed data'!$C$7</f>
        <v>-1.3887731956147887E-2</v>
      </c>
      <c r="Y37" s="34">
        <f>$L$28/'Fixed data'!$C$7</f>
        <v>-1.3887731956147887E-2</v>
      </c>
      <c r="Z37" s="34">
        <f>$L$28/'Fixed data'!$C$7</f>
        <v>-1.3887731956147887E-2</v>
      </c>
      <c r="AA37" s="34">
        <f>$L$28/'Fixed data'!$C$7</f>
        <v>-1.3887731956147887E-2</v>
      </c>
      <c r="AB37" s="34">
        <f>$L$28/'Fixed data'!$C$7</f>
        <v>-1.3887731956147887E-2</v>
      </c>
      <c r="AC37" s="34">
        <f>$L$28/'Fixed data'!$C$7</f>
        <v>-1.3887731956147887E-2</v>
      </c>
      <c r="AD37" s="34">
        <f>$L$28/'Fixed data'!$C$7</f>
        <v>-1.3887731956147887E-2</v>
      </c>
      <c r="AE37" s="34">
        <f>$L$28/'Fixed data'!$C$7</f>
        <v>-1.3887731956147887E-2</v>
      </c>
      <c r="AF37" s="34">
        <f>$L$28/'Fixed data'!$C$7</f>
        <v>-1.3887731956147887E-2</v>
      </c>
      <c r="AG37" s="34">
        <f>$L$28/'Fixed data'!$C$7</f>
        <v>-1.3887731956147887E-2</v>
      </c>
      <c r="AH37" s="34">
        <f>$L$28/'Fixed data'!$C$7</f>
        <v>-1.3887731956147887E-2</v>
      </c>
      <c r="AI37" s="34">
        <f>$L$28/'Fixed data'!$C$7</f>
        <v>-1.3887731956147887E-2</v>
      </c>
      <c r="AJ37" s="34">
        <f>$L$28/'Fixed data'!$C$7</f>
        <v>-1.3887731956147887E-2</v>
      </c>
      <c r="AK37" s="34">
        <f>$L$28/'Fixed data'!$C$7</f>
        <v>-1.3887731956147887E-2</v>
      </c>
      <c r="AL37" s="34">
        <f>$L$28/'Fixed data'!$C$7</f>
        <v>-1.3887731956147887E-2</v>
      </c>
      <c r="AM37" s="34">
        <f>$L$28/'Fixed data'!$C$7</f>
        <v>-1.3887731956147887E-2</v>
      </c>
      <c r="AN37" s="34">
        <f>$L$28/'Fixed data'!$C$7</f>
        <v>-1.3887731956147887E-2</v>
      </c>
      <c r="AO37" s="34">
        <f>$L$28/'Fixed data'!$C$7</f>
        <v>-1.3887731956147887E-2</v>
      </c>
      <c r="AP37" s="34">
        <f>$L$28/'Fixed data'!$C$7</f>
        <v>-1.3887731956147887E-2</v>
      </c>
      <c r="AQ37" s="34">
        <f>$L$28/'Fixed data'!$C$7</f>
        <v>-1.3887731956147887E-2</v>
      </c>
      <c r="AR37" s="34">
        <f>$L$28/'Fixed data'!$C$7</f>
        <v>-1.3887731956147887E-2</v>
      </c>
      <c r="AS37" s="34">
        <f>$L$28/'Fixed data'!$C$7</f>
        <v>-1.3887731956147887E-2</v>
      </c>
      <c r="AT37" s="34">
        <f>$L$28/'Fixed data'!$C$7</f>
        <v>-1.3887731956147887E-2</v>
      </c>
      <c r="AU37" s="34">
        <f>$L$28/'Fixed data'!$C$7</f>
        <v>-1.3887731956147887E-2</v>
      </c>
      <c r="AV37" s="34">
        <f>$L$28/'Fixed data'!$C$7</f>
        <v>-1.3887731956147887E-2</v>
      </c>
      <c r="AW37" s="34">
        <f>$L$28/'Fixed data'!$C$7</f>
        <v>-1.3887731956147887E-2</v>
      </c>
      <c r="AX37" s="34">
        <f>$L$28/'Fixed data'!$C$7</f>
        <v>-1.3887731956147887E-2</v>
      </c>
      <c r="AY37" s="34">
        <f>$L$28/'Fixed data'!$C$7</f>
        <v>-1.3887731956147887E-2</v>
      </c>
      <c r="AZ37" s="34">
        <f>$L$28/'Fixed data'!$C$7</f>
        <v>-1.3887731956147887E-2</v>
      </c>
      <c r="BA37" s="34">
        <f>$L$28/'Fixed data'!$C$7</f>
        <v>-1.3887731956147887E-2</v>
      </c>
      <c r="BB37" s="34">
        <f>$L$28/'Fixed data'!$C$7</f>
        <v>-1.3887731956147887E-2</v>
      </c>
      <c r="BC37" s="34">
        <f>$L$28/'Fixed data'!$C$7</f>
        <v>-1.3887731956147887E-2</v>
      </c>
      <c r="BD37" s="34">
        <f>$L$28/'Fixed data'!$C$7</f>
        <v>-1.3887731956147887E-2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1.5116409853706261E-2</v>
      </c>
      <c r="O38" s="34">
        <f>$M$28/'Fixed data'!$C$7</f>
        <v>1.5116409853706261E-2</v>
      </c>
      <c r="P38" s="34">
        <f>$M$28/'Fixed data'!$C$7</f>
        <v>1.5116409853706261E-2</v>
      </c>
      <c r="Q38" s="34">
        <f>$M$28/'Fixed data'!$C$7</f>
        <v>1.5116409853706261E-2</v>
      </c>
      <c r="R38" s="34">
        <f>$M$28/'Fixed data'!$C$7</f>
        <v>1.5116409853706261E-2</v>
      </c>
      <c r="S38" s="34">
        <f>$M$28/'Fixed data'!$C$7</f>
        <v>1.5116409853706261E-2</v>
      </c>
      <c r="T38" s="34">
        <f>$M$28/'Fixed data'!$C$7</f>
        <v>1.5116409853706261E-2</v>
      </c>
      <c r="U38" s="34">
        <f>$M$28/'Fixed data'!$C$7</f>
        <v>1.5116409853706261E-2</v>
      </c>
      <c r="V38" s="34">
        <f>$M$28/'Fixed data'!$C$7</f>
        <v>1.5116409853706261E-2</v>
      </c>
      <c r="W38" s="34">
        <f>$M$28/'Fixed data'!$C$7</f>
        <v>1.5116409853706261E-2</v>
      </c>
      <c r="X38" s="34">
        <f>$M$28/'Fixed data'!$C$7</f>
        <v>1.5116409853706261E-2</v>
      </c>
      <c r="Y38" s="34">
        <f>$M$28/'Fixed data'!$C$7</f>
        <v>1.5116409853706261E-2</v>
      </c>
      <c r="Z38" s="34">
        <f>$M$28/'Fixed data'!$C$7</f>
        <v>1.5116409853706261E-2</v>
      </c>
      <c r="AA38" s="34">
        <f>$M$28/'Fixed data'!$C$7</f>
        <v>1.5116409853706261E-2</v>
      </c>
      <c r="AB38" s="34">
        <f>$M$28/'Fixed data'!$C$7</f>
        <v>1.5116409853706261E-2</v>
      </c>
      <c r="AC38" s="34">
        <f>$M$28/'Fixed data'!$C$7</f>
        <v>1.5116409853706261E-2</v>
      </c>
      <c r="AD38" s="34">
        <f>$M$28/'Fixed data'!$C$7</f>
        <v>1.5116409853706261E-2</v>
      </c>
      <c r="AE38" s="34">
        <f>$M$28/'Fixed data'!$C$7</f>
        <v>1.5116409853706261E-2</v>
      </c>
      <c r="AF38" s="34">
        <f>$M$28/'Fixed data'!$C$7</f>
        <v>1.5116409853706261E-2</v>
      </c>
      <c r="AG38" s="34">
        <f>$M$28/'Fixed data'!$C$7</f>
        <v>1.5116409853706261E-2</v>
      </c>
      <c r="AH38" s="34">
        <f>$M$28/'Fixed data'!$C$7</f>
        <v>1.5116409853706261E-2</v>
      </c>
      <c r="AI38" s="34">
        <f>$M$28/'Fixed data'!$C$7</f>
        <v>1.5116409853706261E-2</v>
      </c>
      <c r="AJ38" s="34">
        <f>$M$28/'Fixed data'!$C$7</f>
        <v>1.5116409853706261E-2</v>
      </c>
      <c r="AK38" s="34">
        <f>$M$28/'Fixed data'!$C$7</f>
        <v>1.5116409853706261E-2</v>
      </c>
      <c r="AL38" s="34">
        <f>$M$28/'Fixed data'!$C$7</f>
        <v>1.5116409853706261E-2</v>
      </c>
      <c r="AM38" s="34">
        <f>$M$28/'Fixed data'!$C$7</f>
        <v>1.5116409853706261E-2</v>
      </c>
      <c r="AN38" s="34">
        <f>$M$28/'Fixed data'!$C$7</f>
        <v>1.5116409853706261E-2</v>
      </c>
      <c r="AO38" s="34">
        <f>$M$28/'Fixed data'!$C$7</f>
        <v>1.5116409853706261E-2</v>
      </c>
      <c r="AP38" s="34">
        <f>$M$28/'Fixed data'!$C$7</f>
        <v>1.5116409853706261E-2</v>
      </c>
      <c r="AQ38" s="34">
        <f>$M$28/'Fixed data'!$C$7</f>
        <v>1.5116409853706261E-2</v>
      </c>
      <c r="AR38" s="34">
        <f>$M$28/'Fixed data'!$C$7</f>
        <v>1.5116409853706261E-2</v>
      </c>
      <c r="AS38" s="34">
        <f>$M$28/'Fixed data'!$C$7</f>
        <v>1.5116409853706261E-2</v>
      </c>
      <c r="AT38" s="34">
        <f>$M$28/'Fixed data'!$C$7</f>
        <v>1.5116409853706261E-2</v>
      </c>
      <c r="AU38" s="34">
        <f>$M$28/'Fixed data'!$C$7</f>
        <v>1.5116409853706261E-2</v>
      </c>
      <c r="AV38" s="34">
        <f>$M$28/'Fixed data'!$C$7</f>
        <v>1.5116409853706261E-2</v>
      </c>
      <c r="AW38" s="34">
        <f>$M$28/'Fixed data'!$C$7</f>
        <v>1.5116409853706261E-2</v>
      </c>
      <c r="AX38" s="34">
        <f>$M$28/'Fixed data'!$C$7</f>
        <v>1.5116409853706261E-2</v>
      </c>
      <c r="AY38" s="34">
        <f>$M$28/'Fixed data'!$C$7</f>
        <v>1.5116409853706261E-2</v>
      </c>
      <c r="AZ38" s="34">
        <f>$M$28/'Fixed data'!$C$7</f>
        <v>1.5116409853706261E-2</v>
      </c>
      <c r="BA38" s="34">
        <f>$M$28/'Fixed data'!$C$7</f>
        <v>1.5116409853706261E-2</v>
      </c>
      <c r="BB38" s="34">
        <f>$M$28/'Fixed data'!$C$7</f>
        <v>1.5116409853706261E-2</v>
      </c>
      <c r="BC38" s="34">
        <f>$M$28/'Fixed data'!$C$7</f>
        <v>1.5116409853706261E-2</v>
      </c>
      <c r="BD38" s="34">
        <f>$M$28/'Fixed data'!$C$7</f>
        <v>1.5116409853706261E-2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1.7045884996893745E-2</v>
      </c>
      <c r="P39" s="34">
        <f>$N$28/'Fixed data'!$C$7</f>
        <v>1.7045884996893745E-2</v>
      </c>
      <c r="Q39" s="34">
        <f>$N$28/'Fixed data'!$C$7</f>
        <v>1.7045884996893745E-2</v>
      </c>
      <c r="R39" s="34">
        <f>$N$28/'Fixed data'!$C$7</f>
        <v>1.7045884996893745E-2</v>
      </c>
      <c r="S39" s="34">
        <f>$N$28/'Fixed data'!$C$7</f>
        <v>1.7045884996893745E-2</v>
      </c>
      <c r="T39" s="34">
        <f>$N$28/'Fixed data'!$C$7</f>
        <v>1.7045884996893745E-2</v>
      </c>
      <c r="U39" s="34">
        <f>$N$28/'Fixed data'!$C$7</f>
        <v>1.7045884996893745E-2</v>
      </c>
      <c r="V39" s="34">
        <f>$N$28/'Fixed data'!$C$7</f>
        <v>1.7045884996893745E-2</v>
      </c>
      <c r="W39" s="34">
        <f>$N$28/'Fixed data'!$C$7</f>
        <v>1.7045884996893745E-2</v>
      </c>
      <c r="X39" s="34">
        <f>$N$28/'Fixed data'!$C$7</f>
        <v>1.7045884996893745E-2</v>
      </c>
      <c r="Y39" s="34">
        <f>$N$28/'Fixed data'!$C$7</f>
        <v>1.7045884996893745E-2</v>
      </c>
      <c r="Z39" s="34">
        <f>$N$28/'Fixed data'!$C$7</f>
        <v>1.7045884996893745E-2</v>
      </c>
      <c r="AA39" s="34">
        <f>$N$28/'Fixed data'!$C$7</f>
        <v>1.7045884996893745E-2</v>
      </c>
      <c r="AB39" s="34">
        <f>$N$28/'Fixed data'!$C$7</f>
        <v>1.7045884996893745E-2</v>
      </c>
      <c r="AC39" s="34">
        <f>$N$28/'Fixed data'!$C$7</f>
        <v>1.7045884996893745E-2</v>
      </c>
      <c r="AD39" s="34">
        <f>$N$28/'Fixed data'!$C$7</f>
        <v>1.7045884996893745E-2</v>
      </c>
      <c r="AE39" s="34">
        <f>$N$28/'Fixed data'!$C$7</f>
        <v>1.7045884996893745E-2</v>
      </c>
      <c r="AF39" s="34">
        <f>$N$28/'Fixed data'!$C$7</f>
        <v>1.7045884996893745E-2</v>
      </c>
      <c r="AG39" s="34">
        <f>$N$28/'Fixed data'!$C$7</f>
        <v>1.7045884996893745E-2</v>
      </c>
      <c r="AH39" s="34">
        <f>$N$28/'Fixed data'!$C$7</f>
        <v>1.7045884996893745E-2</v>
      </c>
      <c r="AI39" s="34">
        <f>$N$28/'Fixed data'!$C$7</f>
        <v>1.7045884996893745E-2</v>
      </c>
      <c r="AJ39" s="34">
        <f>$N$28/'Fixed data'!$C$7</f>
        <v>1.7045884996893745E-2</v>
      </c>
      <c r="AK39" s="34">
        <f>$N$28/'Fixed data'!$C$7</f>
        <v>1.7045884996893745E-2</v>
      </c>
      <c r="AL39" s="34">
        <f>$N$28/'Fixed data'!$C$7</f>
        <v>1.7045884996893745E-2</v>
      </c>
      <c r="AM39" s="34">
        <f>$N$28/'Fixed data'!$C$7</f>
        <v>1.7045884996893745E-2</v>
      </c>
      <c r="AN39" s="34">
        <f>$N$28/'Fixed data'!$C$7</f>
        <v>1.7045884996893745E-2</v>
      </c>
      <c r="AO39" s="34">
        <f>$N$28/'Fixed data'!$C$7</f>
        <v>1.7045884996893745E-2</v>
      </c>
      <c r="AP39" s="34">
        <f>$N$28/'Fixed data'!$C$7</f>
        <v>1.7045884996893745E-2</v>
      </c>
      <c r="AQ39" s="34">
        <f>$N$28/'Fixed data'!$C$7</f>
        <v>1.7045884996893745E-2</v>
      </c>
      <c r="AR39" s="34">
        <f>$N$28/'Fixed data'!$C$7</f>
        <v>1.7045884996893745E-2</v>
      </c>
      <c r="AS39" s="34">
        <f>$N$28/'Fixed data'!$C$7</f>
        <v>1.7045884996893745E-2</v>
      </c>
      <c r="AT39" s="34">
        <f>$N$28/'Fixed data'!$C$7</f>
        <v>1.7045884996893745E-2</v>
      </c>
      <c r="AU39" s="34">
        <f>$N$28/'Fixed data'!$C$7</f>
        <v>1.7045884996893745E-2</v>
      </c>
      <c r="AV39" s="34">
        <f>$N$28/'Fixed data'!$C$7</f>
        <v>1.7045884996893745E-2</v>
      </c>
      <c r="AW39" s="34">
        <f>$N$28/'Fixed data'!$C$7</f>
        <v>1.7045884996893745E-2</v>
      </c>
      <c r="AX39" s="34">
        <f>$N$28/'Fixed data'!$C$7</f>
        <v>1.7045884996893745E-2</v>
      </c>
      <c r="AY39" s="34">
        <f>$N$28/'Fixed data'!$C$7</f>
        <v>1.7045884996893745E-2</v>
      </c>
      <c r="AZ39" s="34">
        <f>$N$28/'Fixed data'!$C$7</f>
        <v>1.7045884996893745E-2</v>
      </c>
      <c r="BA39" s="34">
        <f>$N$28/'Fixed data'!$C$7</f>
        <v>1.7045884996893745E-2</v>
      </c>
      <c r="BB39" s="34">
        <f>$N$28/'Fixed data'!$C$7</f>
        <v>1.7045884996893745E-2</v>
      </c>
      <c r="BC39" s="34">
        <f>$N$28/'Fixed data'!$C$7</f>
        <v>1.7045884996893745E-2</v>
      </c>
      <c r="BD39" s="34">
        <f>$N$28/'Fixed data'!$C$7</f>
        <v>1.7045884996893745E-2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1.8975360140081221E-2</v>
      </c>
      <c r="Q40" s="34">
        <f>$O$28/'Fixed data'!$C$7</f>
        <v>1.8975360140081221E-2</v>
      </c>
      <c r="R40" s="34">
        <f>$O$28/'Fixed data'!$C$7</f>
        <v>1.8975360140081221E-2</v>
      </c>
      <c r="S40" s="34">
        <f>$O$28/'Fixed data'!$C$7</f>
        <v>1.8975360140081221E-2</v>
      </c>
      <c r="T40" s="34">
        <f>$O$28/'Fixed data'!$C$7</f>
        <v>1.8975360140081221E-2</v>
      </c>
      <c r="U40" s="34">
        <f>$O$28/'Fixed data'!$C$7</f>
        <v>1.8975360140081221E-2</v>
      </c>
      <c r="V40" s="34">
        <f>$O$28/'Fixed data'!$C$7</f>
        <v>1.8975360140081221E-2</v>
      </c>
      <c r="W40" s="34">
        <f>$O$28/'Fixed data'!$C$7</f>
        <v>1.8975360140081221E-2</v>
      </c>
      <c r="X40" s="34">
        <f>$O$28/'Fixed data'!$C$7</f>
        <v>1.8975360140081221E-2</v>
      </c>
      <c r="Y40" s="34">
        <f>$O$28/'Fixed data'!$C$7</f>
        <v>1.8975360140081221E-2</v>
      </c>
      <c r="Z40" s="34">
        <f>$O$28/'Fixed data'!$C$7</f>
        <v>1.8975360140081221E-2</v>
      </c>
      <c r="AA40" s="34">
        <f>$O$28/'Fixed data'!$C$7</f>
        <v>1.8975360140081221E-2</v>
      </c>
      <c r="AB40" s="34">
        <f>$O$28/'Fixed data'!$C$7</f>
        <v>1.8975360140081221E-2</v>
      </c>
      <c r="AC40" s="34">
        <f>$O$28/'Fixed data'!$C$7</f>
        <v>1.8975360140081221E-2</v>
      </c>
      <c r="AD40" s="34">
        <f>$O$28/'Fixed data'!$C$7</f>
        <v>1.8975360140081221E-2</v>
      </c>
      <c r="AE40" s="34">
        <f>$O$28/'Fixed data'!$C$7</f>
        <v>1.8975360140081221E-2</v>
      </c>
      <c r="AF40" s="34">
        <f>$O$28/'Fixed data'!$C$7</f>
        <v>1.8975360140081221E-2</v>
      </c>
      <c r="AG40" s="34">
        <f>$O$28/'Fixed data'!$C$7</f>
        <v>1.8975360140081221E-2</v>
      </c>
      <c r="AH40" s="34">
        <f>$O$28/'Fixed data'!$C$7</f>
        <v>1.8975360140081221E-2</v>
      </c>
      <c r="AI40" s="34">
        <f>$O$28/'Fixed data'!$C$7</f>
        <v>1.8975360140081221E-2</v>
      </c>
      <c r="AJ40" s="34">
        <f>$O$28/'Fixed data'!$C$7</f>
        <v>1.8975360140081221E-2</v>
      </c>
      <c r="AK40" s="34">
        <f>$O$28/'Fixed data'!$C$7</f>
        <v>1.8975360140081221E-2</v>
      </c>
      <c r="AL40" s="34">
        <f>$O$28/'Fixed data'!$C$7</f>
        <v>1.8975360140081221E-2</v>
      </c>
      <c r="AM40" s="34">
        <f>$O$28/'Fixed data'!$C$7</f>
        <v>1.8975360140081221E-2</v>
      </c>
      <c r="AN40" s="34">
        <f>$O$28/'Fixed data'!$C$7</f>
        <v>1.8975360140081221E-2</v>
      </c>
      <c r="AO40" s="34">
        <f>$O$28/'Fixed data'!$C$7</f>
        <v>1.8975360140081221E-2</v>
      </c>
      <c r="AP40" s="34">
        <f>$O$28/'Fixed data'!$C$7</f>
        <v>1.8975360140081221E-2</v>
      </c>
      <c r="AQ40" s="34">
        <f>$O$28/'Fixed data'!$C$7</f>
        <v>1.8975360140081221E-2</v>
      </c>
      <c r="AR40" s="34">
        <f>$O$28/'Fixed data'!$C$7</f>
        <v>1.8975360140081221E-2</v>
      </c>
      <c r="AS40" s="34">
        <f>$O$28/'Fixed data'!$C$7</f>
        <v>1.8975360140081221E-2</v>
      </c>
      <c r="AT40" s="34">
        <f>$O$28/'Fixed data'!$C$7</f>
        <v>1.8975360140081221E-2</v>
      </c>
      <c r="AU40" s="34">
        <f>$O$28/'Fixed data'!$C$7</f>
        <v>1.8975360140081221E-2</v>
      </c>
      <c r="AV40" s="34">
        <f>$O$28/'Fixed data'!$C$7</f>
        <v>1.8975360140081221E-2</v>
      </c>
      <c r="AW40" s="34">
        <f>$O$28/'Fixed data'!$C$7</f>
        <v>1.8975360140081221E-2</v>
      </c>
      <c r="AX40" s="34">
        <f>$O$28/'Fixed data'!$C$7</f>
        <v>1.8975360140081221E-2</v>
      </c>
      <c r="AY40" s="34">
        <f>$O$28/'Fixed data'!$C$7</f>
        <v>1.8975360140081221E-2</v>
      </c>
      <c r="AZ40" s="34">
        <f>$O$28/'Fixed data'!$C$7</f>
        <v>1.8975360140081221E-2</v>
      </c>
      <c r="BA40" s="34">
        <f>$O$28/'Fixed data'!$C$7</f>
        <v>1.8975360140081221E-2</v>
      </c>
      <c r="BB40" s="34">
        <f>$O$28/'Fixed data'!$C$7</f>
        <v>1.8975360140081221E-2</v>
      </c>
      <c r="BC40" s="34">
        <f>$O$28/'Fixed data'!$C$7</f>
        <v>1.8975360140081221E-2</v>
      </c>
      <c r="BD40" s="34">
        <f>$O$28/'Fixed data'!$C$7</f>
        <v>1.8975360140081221E-2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2.09048352832687E-2</v>
      </c>
      <c r="R41" s="34">
        <f>$P$28/'Fixed data'!$C$7</f>
        <v>2.09048352832687E-2</v>
      </c>
      <c r="S41" s="34">
        <f>$P$28/'Fixed data'!$C$7</f>
        <v>2.09048352832687E-2</v>
      </c>
      <c r="T41" s="34">
        <f>$P$28/'Fixed data'!$C$7</f>
        <v>2.09048352832687E-2</v>
      </c>
      <c r="U41" s="34">
        <f>$P$28/'Fixed data'!$C$7</f>
        <v>2.09048352832687E-2</v>
      </c>
      <c r="V41" s="34">
        <f>$P$28/'Fixed data'!$C$7</f>
        <v>2.09048352832687E-2</v>
      </c>
      <c r="W41" s="34">
        <f>$P$28/'Fixed data'!$C$7</f>
        <v>2.09048352832687E-2</v>
      </c>
      <c r="X41" s="34">
        <f>$P$28/'Fixed data'!$C$7</f>
        <v>2.09048352832687E-2</v>
      </c>
      <c r="Y41" s="34">
        <f>$P$28/'Fixed data'!$C$7</f>
        <v>2.09048352832687E-2</v>
      </c>
      <c r="Z41" s="34">
        <f>$P$28/'Fixed data'!$C$7</f>
        <v>2.09048352832687E-2</v>
      </c>
      <c r="AA41" s="34">
        <f>$P$28/'Fixed data'!$C$7</f>
        <v>2.09048352832687E-2</v>
      </c>
      <c r="AB41" s="34">
        <f>$P$28/'Fixed data'!$C$7</f>
        <v>2.09048352832687E-2</v>
      </c>
      <c r="AC41" s="34">
        <f>$P$28/'Fixed data'!$C$7</f>
        <v>2.09048352832687E-2</v>
      </c>
      <c r="AD41" s="34">
        <f>$P$28/'Fixed data'!$C$7</f>
        <v>2.09048352832687E-2</v>
      </c>
      <c r="AE41" s="34">
        <f>$P$28/'Fixed data'!$C$7</f>
        <v>2.09048352832687E-2</v>
      </c>
      <c r="AF41" s="34">
        <f>$P$28/'Fixed data'!$C$7</f>
        <v>2.09048352832687E-2</v>
      </c>
      <c r="AG41" s="34">
        <f>$P$28/'Fixed data'!$C$7</f>
        <v>2.09048352832687E-2</v>
      </c>
      <c r="AH41" s="34">
        <f>$P$28/'Fixed data'!$C$7</f>
        <v>2.09048352832687E-2</v>
      </c>
      <c r="AI41" s="34">
        <f>$P$28/'Fixed data'!$C$7</f>
        <v>2.09048352832687E-2</v>
      </c>
      <c r="AJ41" s="34">
        <f>$P$28/'Fixed data'!$C$7</f>
        <v>2.09048352832687E-2</v>
      </c>
      <c r="AK41" s="34">
        <f>$P$28/'Fixed data'!$C$7</f>
        <v>2.09048352832687E-2</v>
      </c>
      <c r="AL41" s="34">
        <f>$P$28/'Fixed data'!$C$7</f>
        <v>2.09048352832687E-2</v>
      </c>
      <c r="AM41" s="34">
        <f>$P$28/'Fixed data'!$C$7</f>
        <v>2.09048352832687E-2</v>
      </c>
      <c r="AN41" s="34">
        <f>$P$28/'Fixed data'!$C$7</f>
        <v>2.09048352832687E-2</v>
      </c>
      <c r="AO41" s="34">
        <f>$P$28/'Fixed data'!$C$7</f>
        <v>2.09048352832687E-2</v>
      </c>
      <c r="AP41" s="34">
        <f>$P$28/'Fixed data'!$C$7</f>
        <v>2.09048352832687E-2</v>
      </c>
      <c r="AQ41" s="34">
        <f>$P$28/'Fixed data'!$C$7</f>
        <v>2.09048352832687E-2</v>
      </c>
      <c r="AR41" s="34">
        <f>$P$28/'Fixed data'!$C$7</f>
        <v>2.09048352832687E-2</v>
      </c>
      <c r="AS41" s="34">
        <f>$P$28/'Fixed data'!$C$7</f>
        <v>2.09048352832687E-2</v>
      </c>
      <c r="AT41" s="34">
        <f>$P$28/'Fixed data'!$C$7</f>
        <v>2.09048352832687E-2</v>
      </c>
      <c r="AU41" s="34">
        <f>$P$28/'Fixed data'!$C$7</f>
        <v>2.09048352832687E-2</v>
      </c>
      <c r="AV41" s="34">
        <f>$P$28/'Fixed data'!$C$7</f>
        <v>2.09048352832687E-2</v>
      </c>
      <c r="AW41" s="34">
        <f>$P$28/'Fixed data'!$C$7</f>
        <v>2.09048352832687E-2</v>
      </c>
      <c r="AX41" s="34">
        <f>$P$28/'Fixed data'!$C$7</f>
        <v>2.09048352832687E-2</v>
      </c>
      <c r="AY41" s="34">
        <f>$P$28/'Fixed data'!$C$7</f>
        <v>2.09048352832687E-2</v>
      </c>
      <c r="AZ41" s="34">
        <f>$P$28/'Fixed data'!$C$7</f>
        <v>2.09048352832687E-2</v>
      </c>
      <c r="BA41" s="34">
        <f>$P$28/'Fixed data'!$C$7</f>
        <v>2.09048352832687E-2</v>
      </c>
      <c r="BB41" s="34">
        <f>$P$28/'Fixed data'!$C$7</f>
        <v>2.09048352832687E-2</v>
      </c>
      <c r="BC41" s="34">
        <f>$P$28/'Fixed data'!$C$7</f>
        <v>2.09048352832687E-2</v>
      </c>
      <c r="BD41" s="34">
        <f>$P$28/'Fixed data'!$C$7</f>
        <v>2.09048352832687E-2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2.2834310426456176E-2</v>
      </c>
      <c r="S42" s="34">
        <f>$Q$28/'Fixed data'!$C$7</f>
        <v>2.2834310426456176E-2</v>
      </c>
      <c r="T42" s="34">
        <f>$Q$28/'Fixed data'!$C$7</f>
        <v>2.2834310426456176E-2</v>
      </c>
      <c r="U42" s="34">
        <f>$Q$28/'Fixed data'!$C$7</f>
        <v>2.2834310426456176E-2</v>
      </c>
      <c r="V42" s="34">
        <f>$Q$28/'Fixed data'!$C$7</f>
        <v>2.2834310426456176E-2</v>
      </c>
      <c r="W42" s="34">
        <f>$Q$28/'Fixed data'!$C$7</f>
        <v>2.2834310426456176E-2</v>
      </c>
      <c r="X42" s="34">
        <f>$Q$28/'Fixed data'!$C$7</f>
        <v>2.2834310426456176E-2</v>
      </c>
      <c r="Y42" s="34">
        <f>$Q$28/'Fixed data'!$C$7</f>
        <v>2.2834310426456176E-2</v>
      </c>
      <c r="Z42" s="34">
        <f>$Q$28/'Fixed data'!$C$7</f>
        <v>2.2834310426456176E-2</v>
      </c>
      <c r="AA42" s="34">
        <f>$Q$28/'Fixed data'!$C$7</f>
        <v>2.2834310426456176E-2</v>
      </c>
      <c r="AB42" s="34">
        <f>$Q$28/'Fixed data'!$C$7</f>
        <v>2.2834310426456176E-2</v>
      </c>
      <c r="AC42" s="34">
        <f>$Q$28/'Fixed data'!$C$7</f>
        <v>2.2834310426456176E-2</v>
      </c>
      <c r="AD42" s="34">
        <f>$Q$28/'Fixed data'!$C$7</f>
        <v>2.2834310426456176E-2</v>
      </c>
      <c r="AE42" s="34">
        <f>$Q$28/'Fixed data'!$C$7</f>
        <v>2.2834310426456176E-2</v>
      </c>
      <c r="AF42" s="34">
        <f>$Q$28/'Fixed data'!$C$7</f>
        <v>2.2834310426456176E-2</v>
      </c>
      <c r="AG42" s="34">
        <f>$Q$28/'Fixed data'!$C$7</f>
        <v>2.2834310426456176E-2</v>
      </c>
      <c r="AH42" s="34">
        <f>$Q$28/'Fixed data'!$C$7</f>
        <v>2.2834310426456176E-2</v>
      </c>
      <c r="AI42" s="34">
        <f>$Q$28/'Fixed data'!$C$7</f>
        <v>2.2834310426456176E-2</v>
      </c>
      <c r="AJ42" s="34">
        <f>$Q$28/'Fixed data'!$C$7</f>
        <v>2.2834310426456176E-2</v>
      </c>
      <c r="AK42" s="34">
        <f>$Q$28/'Fixed data'!$C$7</f>
        <v>2.2834310426456176E-2</v>
      </c>
      <c r="AL42" s="34">
        <f>$Q$28/'Fixed data'!$C$7</f>
        <v>2.2834310426456176E-2</v>
      </c>
      <c r="AM42" s="34">
        <f>$Q$28/'Fixed data'!$C$7</f>
        <v>2.2834310426456176E-2</v>
      </c>
      <c r="AN42" s="34">
        <f>$Q$28/'Fixed data'!$C$7</f>
        <v>2.2834310426456176E-2</v>
      </c>
      <c r="AO42" s="34">
        <f>$Q$28/'Fixed data'!$C$7</f>
        <v>2.2834310426456176E-2</v>
      </c>
      <c r="AP42" s="34">
        <f>$Q$28/'Fixed data'!$C$7</f>
        <v>2.2834310426456176E-2</v>
      </c>
      <c r="AQ42" s="34">
        <f>$Q$28/'Fixed data'!$C$7</f>
        <v>2.2834310426456176E-2</v>
      </c>
      <c r="AR42" s="34">
        <f>$Q$28/'Fixed data'!$C$7</f>
        <v>2.2834310426456176E-2</v>
      </c>
      <c r="AS42" s="34">
        <f>$Q$28/'Fixed data'!$C$7</f>
        <v>2.2834310426456176E-2</v>
      </c>
      <c r="AT42" s="34">
        <f>$Q$28/'Fixed data'!$C$7</f>
        <v>2.2834310426456176E-2</v>
      </c>
      <c r="AU42" s="34">
        <f>$Q$28/'Fixed data'!$C$7</f>
        <v>2.2834310426456176E-2</v>
      </c>
      <c r="AV42" s="34">
        <f>$Q$28/'Fixed data'!$C$7</f>
        <v>2.2834310426456176E-2</v>
      </c>
      <c r="AW42" s="34">
        <f>$Q$28/'Fixed data'!$C$7</f>
        <v>2.2834310426456176E-2</v>
      </c>
      <c r="AX42" s="34">
        <f>$Q$28/'Fixed data'!$C$7</f>
        <v>2.2834310426456176E-2</v>
      </c>
      <c r="AY42" s="34">
        <f>$Q$28/'Fixed data'!$C$7</f>
        <v>2.2834310426456176E-2</v>
      </c>
      <c r="AZ42" s="34">
        <f>$Q$28/'Fixed data'!$C$7</f>
        <v>2.2834310426456176E-2</v>
      </c>
      <c r="BA42" s="34">
        <f>$Q$28/'Fixed data'!$C$7</f>
        <v>2.2834310426456176E-2</v>
      </c>
      <c r="BB42" s="34">
        <f>$Q$28/'Fixed data'!$C$7</f>
        <v>2.2834310426456176E-2</v>
      </c>
      <c r="BC42" s="34">
        <f>$Q$28/'Fixed data'!$C$7</f>
        <v>2.2834310426456176E-2</v>
      </c>
      <c r="BD42" s="34">
        <f>$Q$28/'Fixed data'!$C$7</f>
        <v>2.2834310426456176E-2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2.4763785569643652E-2</v>
      </c>
      <c r="T43" s="34">
        <f>$R$28/'Fixed data'!$C$7</f>
        <v>2.4763785569643652E-2</v>
      </c>
      <c r="U43" s="34">
        <f>$R$28/'Fixed data'!$C$7</f>
        <v>2.4763785569643652E-2</v>
      </c>
      <c r="V43" s="34">
        <f>$R$28/'Fixed data'!$C$7</f>
        <v>2.4763785569643652E-2</v>
      </c>
      <c r="W43" s="34">
        <f>$R$28/'Fixed data'!$C$7</f>
        <v>2.4763785569643652E-2</v>
      </c>
      <c r="X43" s="34">
        <f>$R$28/'Fixed data'!$C$7</f>
        <v>2.4763785569643652E-2</v>
      </c>
      <c r="Y43" s="34">
        <f>$R$28/'Fixed data'!$C$7</f>
        <v>2.4763785569643652E-2</v>
      </c>
      <c r="Z43" s="34">
        <f>$R$28/'Fixed data'!$C$7</f>
        <v>2.4763785569643652E-2</v>
      </c>
      <c r="AA43" s="34">
        <f>$R$28/'Fixed data'!$C$7</f>
        <v>2.4763785569643652E-2</v>
      </c>
      <c r="AB43" s="34">
        <f>$R$28/'Fixed data'!$C$7</f>
        <v>2.4763785569643652E-2</v>
      </c>
      <c r="AC43" s="34">
        <f>$R$28/'Fixed data'!$C$7</f>
        <v>2.4763785569643652E-2</v>
      </c>
      <c r="AD43" s="34">
        <f>$R$28/'Fixed data'!$C$7</f>
        <v>2.4763785569643652E-2</v>
      </c>
      <c r="AE43" s="34">
        <f>$R$28/'Fixed data'!$C$7</f>
        <v>2.4763785569643652E-2</v>
      </c>
      <c r="AF43" s="34">
        <f>$R$28/'Fixed data'!$C$7</f>
        <v>2.4763785569643652E-2</v>
      </c>
      <c r="AG43" s="34">
        <f>$R$28/'Fixed data'!$C$7</f>
        <v>2.4763785569643652E-2</v>
      </c>
      <c r="AH43" s="34">
        <f>$R$28/'Fixed data'!$C$7</f>
        <v>2.4763785569643652E-2</v>
      </c>
      <c r="AI43" s="34">
        <f>$R$28/'Fixed data'!$C$7</f>
        <v>2.4763785569643652E-2</v>
      </c>
      <c r="AJ43" s="34">
        <f>$R$28/'Fixed data'!$C$7</f>
        <v>2.4763785569643652E-2</v>
      </c>
      <c r="AK43" s="34">
        <f>$R$28/'Fixed data'!$C$7</f>
        <v>2.4763785569643652E-2</v>
      </c>
      <c r="AL43" s="34">
        <f>$R$28/'Fixed data'!$C$7</f>
        <v>2.4763785569643652E-2</v>
      </c>
      <c r="AM43" s="34">
        <f>$R$28/'Fixed data'!$C$7</f>
        <v>2.4763785569643652E-2</v>
      </c>
      <c r="AN43" s="34">
        <f>$R$28/'Fixed data'!$C$7</f>
        <v>2.4763785569643652E-2</v>
      </c>
      <c r="AO43" s="34">
        <f>$R$28/'Fixed data'!$C$7</f>
        <v>2.4763785569643652E-2</v>
      </c>
      <c r="AP43" s="34">
        <f>$R$28/'Fixed data'!$C$7</f>
        <v>2.4763785569643652E-2</v>
      </c>
      <c r="AQ43" s="34">
        <f>$R$28/'Fixed data'!$C$7</f>
        <v>2.4763785569643652E-2</v>
      </c>
      <c r="AR43" s="34">
        <f>$R$28/'Fixed data'!$C$7</f>
        <v>2.4763785569643652E-2</v>
      </c>
      <c r="AS43" s="34">
        <f>$R$28/'Fixed data'!$C$7</f>
        <v>2.4763785569643652E-2</v>
      </c>
      <c r="AT43" s="34">
        <f>$R$28/'Fixed data'!$C$7</f>
        <v>2.4763785569643652E-2</v>
      </c>
      <c r="AU43" s="34">
        <f>$R$28/'Fixed data'!$C$7</f>
        <v>2.4763785569643652E-2</v>
      </c>
      <c r="AV43" s="34">
        <f>$R$28/'Fixed data'!$C$7</f>
        <v>2.4763785569643652E-2</v>
      </c>
      <c r="AW43" s="34">
        <f>$R$28/'Fixed data'!$C$7</f>
        <v>2.4763785569643652E-2</v>
      </c>
      <c r="AX43" s="34">
        <f>$R$28/'Fixed data'!$C$7</f>
        <v>2.4763785569643652E-2</v>
      </c>
      <c r="AY43" s="34">
        <f>$R$28/'Fixed data'!$C$7</f>
        <v>2.4763785569643652E-2</v>
      </c>
      <c r="AZ43" s="34">
        <f>$R$28/'Fixed data'!$C$7</f>
        <v>2.4763785569643652E-2</v>
      </c>
      <c r="BA43" s="34">
        <f>$R$28/'Fixed data'!$C$7</f>
        <v>2.4763785569643652E-2</v>
      </c>
      <c r="BB43" s="34">
        <f>$R$28/'Fixed data'!$C$7</f>
        <v>2.4763785569643652E-2</v>
      </c>
      <c r="BC43" s="34">
        <f>$R$28/'Fixed data'!$C$7</f>
        <v>2.4763785569643652E-2</v>
      </c>
      <c r="BD43" s="34">
        <f>$R$28/'Fixed data'!$C$7</f>
        <v>2.4763785569643652E-2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2.6693260712831131E-2</v>
      </c>
      <c r="U44" s="34">
        <f>$S$28/'Fixed data'!$C$7</f>
        <v>2.6693260712831131E-2</v>
      </c>
      <c r="V44" s="34">
        <f>$S$28/'Fixed data'!$C$7</f>
        <v>2.6693260712831131E-2</v>
      </c>
      <c r="W44" s="34">
        <f>$S$28/'Fixed data'!$C$7</f>
        <v>2.6693260712831131E-2</v>
      </c>
      <c r="X44" s="34">
        <f>$S$28/'Fixed data'!$C$7</f>
        <v>2.6693260712831131E-2</v>
      </c>
      <c r="Y44" s="34">
        <f>$S$28/'Fixed data'!$C$7</f>
        <v>2.6693260712831131E-2</v>
      </c>
      <c r="Z44" s="34">
        <f>$S$28/'Fixed data'!$C$7</f>
        <v>2.6693260712831131E-2</v>
      </c>
      <c r="AA44" s="34">
        <f>$S$28/'Fixed data'!$C$7</f>
        <v>2.6693260712831131E-2</v>
      </c>
      <c r="AB44" s="34">
        <f>$S$28/'Fixed data'!$C$7</f>
        <v>2.6693260712831131E-2</v>
      </c>
      <c r="AC44" s="34">
        <f>$S$28/'Fixed data'!$C$7</f>
        <v>2.6693260712831131E-2</v>
      </c>
      <c r="AD44" s="34">
        <f>$S$28/'Fixed data'!$C$7</f>
        <v>2.6693260712831131E-2</v>
      </c>
      <c r="AE44" s="34">
        <f>$S$28/'Fixed data'!$C$7</f>
        <v>2.6693260712831131E-2</v>
      </c>
      <c r="AF44" s="34">
        <f>$S$28/'Fixed data'!$C$7</f>
        <v>2.6693260712831131E-2</v>
      </c>
      <c r="AG44" s="34">
        <f>$S$28/'Fixed data'!$C$7</f>
        <v>2.6693260712831131E-2</v>
      </c>
      <c r="AH44" s="34">
        <f>$S$28/'Fixed data'!$C$7</f>
        <v>2.6693260712831131E-2</v>
      </c>
      <c r="AI44" s="34">
        <f>$S$28/'Fixed data'!$C$7</f>
        <v>2.6693260712831131E-2</v>
      </c>
      <c r="AJ44" s="34">
        <f>$S$28/'Fixed data'!$C$7</f>
        <v>2.6693260712831131E-2</v>
      </c>
      <c r="AK44" s="34">
        <f>$S$28/'Fixed data'!$C$7</f>
        <v>2.6693260712831131E-2</v>
      </c>
      <c r="AL44" s="34">
        <f>$S$28/'Fixed data'!$C$7</f>
        <v>2.6693260712831131E-2</v>
      </c>
      <c r="AM44" s="34">
        <f>$S$28/'Fixed data'!$C$7</f>
        <v>2.6693260712831131E-2</v>
      </c>
      <c r="AN44" s="34">
        <f>$S$28/'Fixed data'!$C$7</f>
        <v>2.6693260712831131E-2</v>
      </c>
      <c r="AO44" s="34">
        <f>$S$28/'Fixed data'!$C$7</f>
        <v>2.6693260712831131E-2</v>
      </c>
      <c r="AP44" s="34">
        <f>$S$28/'Fixed data'!$C$7</f>
        <v>2.6693260712831131E-2</v>
      </c>
      <c r="AQ44" s="34">
        <f>$S$28/'Fixed data'!$C$7</f>
        <v>2.6693260712831131E-2</v>
      </c>
      <c r="AR44" s="34">
        <f>$S$28/'Fixed data'!$C$7</f>
        <v>2.6693260712831131E-2</v>
      </c>
      <c r="AS44" s="34">
        <f>$S$28/'Fixed data'!$C$7</f>
        <v>2.6693260712831131E-2</v>
      </c>
      <c r="AT44" s="34">
        <f>$S$28/'Fixed data'!$C$7</f>
        <v>2.6693260712831131E-2</v>
      </c>
      <c r="AU44" s="34">
        <f>$S$28/'Fixed data'!$C$7</f>
        <v>2.6693260712831131E-2</v>
      </c>
      <c r="AV44" s="34">
        <f>$S$28/'Fixed data'!$C$7</f>
        <v>2.6693260712831131E-2</v>
      </c>
      <c r="AW44" s="34">
        <f>$S$28/'Fixed data'!$C$7</f>
        <v>2.6693260712831131E-2</v>
      </c>
      <c r="AX44" s="34">
        <f>$S$28/'Fixed data'!$C$7</f>
        <v>2.6693260712831131E-2</v>
      </c>
      <c r="AY44" s="34">
        <f>$S$28/'Fixed data'!$C$7</f>
        <v>2.6693260712831131E-2</v>
      </c>
      <c r="AZ44" s="34">
        <f>$S$28/'Fixed data'!$C$7</f>
        <v>2.6693260712831131E-2</v>
      </c>
      <c r="BA44" s="34">
        <f>$S$28/'Fixed data'!$C$7</f>
        <v>2.6693260712831131E-2</v>
      </c>
      <c r="BB44" s="34">
        <f>$S$28/'Fixed data'!$C$7</f>
        <v>2.6693260712831131E-2</v>
      </c>
      <c r="BC44" s="34">
        <f>$S$28/'Fixed data'!$C$7</f>
        <v>2.6693260712831131E-2</v>
      </c>
      <c r="BD44" s="34">
        <f>$S$28/'Fixed data'!$C$7</f>
        <v>2.6693260712831131E-2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2.8622735856018607E-2</v>
      </c>
      <c r="V45" s="34">
        <f>$T$28/'Fixed data'!$C$7</f>
        <v>2.8622735856018607E-2</v>
      </c>
      <c r="W45" s="34">
        <f>$T$28/'Fixed data'!$C$7</f>
        <v>2.8622735856018607E-2</v>
      </c>
      <c r="X45" s="34">
        <f>$T$28/'Fixed data'!$C$7</f>
        <v>2.8622735856018607E-2</v>
      </c>
      <c r="Y45" s="34">
        <f>$T$28/'Fixed data'!$C$7</f>
        <v>2.8622735856018607E-2</v>
      </c>
      <c r="Z45" s="34">
        <f>$T$28/'Fixed data'!$C$7</f>
        <v>2.8622735856018607E-2</v>
      </c>
      <c r="AA45" s="34">
        <f>$T$28/'Fixed data'!$C$7</f>
        <v>2.8622735856018607E-2</v>
      </c>
      <c r="AB45" s="34">
        <f>$T$28/'Fixed data'!$C$7</f>
        <v>2.8622735856018607E-2</v>
      </c>
      <c r="AC45" s="34">
        <f>$T$28/'Fixed data'!$C$7</f>
        <v>2.8622735856018607E-2</v>
      </c>
      <c r="AD45" s="34">
        <f>$T$28/'Fixed data'!$C$7</f>
        <v>2.8622735856018607E-2</v>
      </c>
      <c r="AE45" s="34">
        <f>$T$28/'Fixed data'!$C$7</f>
        <v>2.8622735856018607E-2</v>
      </c>
      <c r="AF45" s="34">
        <f>$T$28/'Fixed data'!$C$7</f>
        <v>2.8622735856018607E-2</v>
      </c>
      <c r="AG45" s="34">
        <f>$T$28/'Fixed data'!$C$7</f>
        <v>2.8622735856018607E-2</v>
      </c>
      <c r="AH45" s="34">
        <f>$T$28/'Fixed data'!$C$7</f>
        <v>2.8622735856018607E-2</v>
      </c>
      <c r="AI45" s="34">
        <f>$T$28/'Fixed data'!$C$7</f>
        <v>2.8622735856018607E-2</v>
      </c>
      <c r="AJ45" s="34">
        <f>$T$28/'Fixed data'!$C$7</f>
        <v>2.8622735856018607E-2</v>
      </c>
      <c r="AK45" s="34">
        <f>$T$28/'Fixed data'!$C$7</f>
        <v>2.8622735856018607E-2</v>
      </c>
      <c r="AL45" s="34">
        <f>$T$28/'Fixed data'!$C$7</f>
        <v>2.8622735856018607E-2</v>
      </c>
      <c r="AM45" s="34">
        <f>$T$28/'Fixed data'!$C$7</f>
        <v>2.8622735856018607E-2</v>
      </c>
      <c r="AN45" s="34">
        <f>$T$28/'Fixed data'!$C$7</f>
        <v>2.8622735856018607E-2</v>
      </c>
      <c r="AO45" s="34">
        <f>$T$28/'Fixed data'!$C$7</f>
        <v>2.8622735856018607E-2</v>
      </c>
      <c r="AP45" s="34">
        <f>$T$28/'Fixed data'!$C$7</f>
        <v>2.8622735856018607E-2</v>
      </c>
      <c r="AQ45" s="34">
        <f>$T$28/'Fixed data'!$C$7</f>
        <v>2.8622735856018607E-2</v>
      </c>
      <c r="AR45" s="34">
        <f>$T$28/'Fixed data'!$C$7</f>
        <v>2.8622735856018607E-2</v>
      </c>
      <c r="AS45" s="34">
        <f>$T$28/'Fixed data'!$C$7</f>
        <v>2.8622735856018607E-2</v>
      </c>
      <c r="AT45" s="34">
        <f>$T$28/'Fixed data'!$C$7</f>
        <v>2.8622735856018607E-2</v>
      </c>
      <c r="AU45" s="34">
        <f>$T$28/'Fixed data'!$C$7</f>
        <v>2.8622735856018607E-2</v>
      </c>
      <c r="AV45" s="34">
        <f>$T$28/'Fixed data'!$C$7</f>
        <v>2.8622735856018607E-2</v>
      </c>
      <c r="AW45" s="34">
        <f>$T$28/'Fixed data'!$C$7</f>
        <v>2.8622735856018607E-2</v>
      </c>
      <c r="AX45" s="34">
        <f>$T$28/'Fixed data'!$C$7</f>
        <v>2.8622735856018607E-2</v>
      </c>
      <c r="AY45" s="34">
        <f>$T$28/'Fixed data'!$C$7</f>
        <v>2.8622735856018607E-2</v>
      </c>
      <c r="AZ45" s="34">
        <f>$T$28/'Fixed data'!$C$7</f>
        <v>2.8622735856018607E-2</v>
      </c>
      <c r="BA45" s="34">
        <f>$T$28/'Fixed data'!$C$7</f>
        <v>2.8622735856018607E-2</v>
      </c>
      <c r="BB45" s="34">
        <f>$T$28/'Fixed data'!$C$7</f>
        <v>2.8622735856018607E-2</v>
      </c>
      <c r="BC45" s="34">
        <f>$T$28/'Fixed data'!$C$7</f>
        <v>2.8622735856018607E-2</v>
      </c>
      <c r="BD45" s="34">
        <f>$T$28/'Fixed data'!$C$7</f>
        <v>2.8622735856018607E-2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3.0552210999206082E-2</v>
      </c>
      <c r="W46" s="34">
        <f>$U$28/'Fixed data'!$C$7</f>
        <v>3.0552210999206082E-2</v>
      </c>
      <c r="X46" s="34">
        <f>$U$28/'Fixed data'!$C$7</f>
        <v>3.0552210999206082E-2</v>
      </c>
      <c r="Y46" s="34">
        <f>$U$28/'Fixed data'!$C$7</f>
        <v>3.0552210999206082E-2</v>
      </c>
      <c r="Z46" s="34">
        <f>$U$28/'Fixed data'!$C$7</f>
        <v>3.0552210999206082E-2</v>
      </c>
      <c r="AA46" s="34">
        <f>$U$28/'Fixed data'!$C$7</f>
        <v>3.0552210999206082E-2</v>
      </c>
      <c r="AB46" s="34">
        <f>$U$28/'Fixed data'!$C$7</f>
        <v>3.0552210999206082E-2</v>
      </c>
      <c r="AC46" s="34">
        <f>$U$28/'Fixed data'!$C$7</f>
        <v>3.0552210999206082E-2</v>
      </c>
      <c r="AD46" s="34">
        <f>$U$28/'Fixed data'!$C$7</f>
        <v>3.0552210999206082E-2</v>
      </c>
      <c r="AE46" s="34">
        <f>$U$28/'Fixed data'!$C$7</f>
        <v>3.0552210999206082E-2</v>
      </c>
      <c r="AF46" s="34">
        <f>$U$28/'Fixed data'!$C$7</f>
        <v>3.0552210999206082E-2</v>
      </c>
      <c r="AG46" s="34">
        <f>$U$28/'Fixed data'!$C$7</f>
        <v>3.0552210999206082E-2</v>
      </c>
      <c r="AH46" s="34">
        <f>$U$28/'Fixed data'!$C$7</f>
        <v>3.0552210999206082E-2</v>
      </c>
      <c r="AI46" s="34">
        <f>$U$28/'Fixed data'!$C$7</f>
        <v>3.0552210999206082E-2</v>
      </c>
      <c r="AJ46" s="34">
        <f>$U$28/'Fixed data'!$C$7</f>
        <v>3.0552210999206082E-2</v>
      </c>
      <c r="AK46" s="34">
        <f>$U$28/'Fixed data'!$C$7</f>
        <v>3.0552210999206082E-2</v>
      </c>
      <c r="AL46" s="34">
        <f>$U$28/'Fixed data'!$C$7</f>
        <v>3.0552210999206082E-2</v>
      </c>
      <c r="AM46" s="34">
        <f>$U$28/'Fixed data'!$C$7</f>
        <v>3.0552210999206082E-2</v>
      </c>
      <c r="AN46" s="34">
        <f>$U$28/'Fixed data'!$C$7</f>
        <v>3.0552210999206082E-2</v>
      </c>
      <c r="AO46" s="34">
        <f>$U$28/'Fixed data'!$C$7</f>
        <v>3.0552210999206082E-2</v>
      </c>
      <c r="AP46" s="34">
        <f>$U$28/'Fixed data'!$C$7</f>
        <v>3.0552210999206082E-2</v>
      </c>
      <c r="AQ46" s="34">
        <f>$U$28/'Fixed data'!$C$7</f>
        <v>3.0552210999206082E-2</v>
      </c>
      <c r="AR46" s="34">
        <f>$U$28/'Fixed data'!$C$7</f>
        <v>3.0552210999206082E-2</v>
      </c>
      <c r="AS46" s="34">
        <f>$U$28/'Fixed data'!$C$7</f>
        <v>3.0552210999206082E-2</v>
      </c>
      <c r="AT46" s="34">
        <f>$U$28/'Fixed data'!$C$7</f>
        <v>3.0552210999206082E-2</v>
      </c>
      <c r="AU46" s="34">
        <f>$U$28/'Fixed data'!$C$7</f>
        <v>3.0552210999206082E-2</v>
      </c>
      <c r="AV46" s="34">
        <f>$U$28/'Fixed data'!$C$7</f>
        <v>3.0552210999206082E-2</v>
      </c>
      <c r="AW46" s="34">
        <f>$U$28/'Fixed data'!$C$7</f>
        <v>3.0552210999206082E-2</v>
      </c>
      <c r="AX46" s="34">
        <f>$U$28/'Fixed data'!$C$7</f>
        <v>3.0552210999206082E-2</v>
      </c>
      <c r="AY46" s="34">
        <f>$U$28/'Fixed data'!$C$7</f>
        <v>3.0552210999206082E-2</v>
      </c>
      <c r="AZ46" s="34">
        <f>$U$28/'Fixed data'!$C$7</f>
        <v>3.0552210999206082E-2</v>
      </c>
      <c r="BA46" s="34">
        <f>$U$28/'Fixed data'!$C$7</f>
        <v>3.0552210999206082E-2</v>
      </c>
      <c r="BB46" s="34">
        <f>$U$28/'Fixed data'!$C$7</f>
        <v>3.0552210999206082E-2</v>
      </c>
      <c r="BC46" s="34">
        <f>$U$28/'Fixed data'!$C$7</f>
        <v>3.0552210999206082E-2</v>
      </c>
      <c r="BD46" s="34">
        <f>$U$28/'Fixed data'!$C$7</f>
        <v>3.0552210999206082E-2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3.2481686142393558E-2</v>
      </c>
      <c r="X47" s="34">
        <f>$V$28/'Fixed data'!$C$7</f>
        <v>3.2481686142393558E-2</v>
      </c>
      <c r="Y47" s="34">
        <f>$V$28/'Fixed data'!$C$7</f>
        <v>3.2481686142393558E-2</v>
      </c>
      <c r="Z47" s="34">
        <f>$V$28/'Fixed data'!$C$7</f>
        <v>3.2481686142393558E-2</v>
      </c>
      <c r="AA47" s="34">
        <f>$V$28/'Fixed data'!$C$7</f>
        <v>3.2481686142393558E-2</v>
      </c>
      <c r="AB47" s="34">
        <f>$V$28/'Fixed data'!$C$7</f>
        <v>3.2481686142393558E-2</v>
      </c>
      <c r="AC47" s="34">
        <f>$V$28/'Fixed data'!$C$7</f>
        <v>3.2481686142393558E-2</v>
      </c>
      <c r="AD47" s="34">
        <f>$V$28/'Fixed data'!$C$7</f>
        <v>3.2481686142393558E-2</v>
      </c>
      <c r="AE47" s="34">
        <f>$V$28/'Fixed data'!$C$7</f>
        <v>3.2481686142393558E-2</v>
      </c>
      <c r="AF47" s="34">
        <f>$V$28/'Fixed data'!$C$7</f>
        <v>3.2481686142393558E-2</v>
      </c>
      <c r="AG47" s="34">
        <f>$V$28/'Fixed data'!$C$7</f>
        <v>3.2481686142393558E-2</v>
      </c>
      <c r="AH47" s="34">
        <f>$V$28/'Fixed data'!$C$7</f>
        <v>3.2481686142393558E-2</v>
      </c>
      <c r="AI47" s="34">
        <f>$V$28/'Fixed data'!$C$7</f>
        <v>3.2481686142393558E-2</v>
      </c>
      <c r="AJ47" s="34">
        <f>$V$28/'Fixed data'!$C$7</f>
        <v>3.2481686142393558E-2</v>
      </c>
      <c r="AK47" s="34">
        <f>$V$28/'Fixed data'!$C$7</f>
        <v>3.2481686142393558E-2</v>
      </c>
      <c r="AL47" s="34">
        <f>$V$28/'Fixed data'!$C$7</f>
        <v>3.2481686142393558E-2</v>
      </c>
      <c r="AM47" s="34">
        <f>$V$28/'Fixed data'!$C$7</f>
        <v>3.2481686142393558E-2</v>
      </c>
      <c r="AN47" s="34">
        <f>$V$28/'Fixed data'!$C$7</f>
        <v>3.2481686142393558E-2</v>
      </c>
      <c r="AO47" s="34">
        <f>$V$28/'Fixed data'!$C$7</f>
        <v>3.2481686142393558E-2</v>
      </c>
      <c r="AP47" s="34">
        <f>$V$28/'Fixed data'!$C$7</f>
        <v>3.2481686142393558E-2</v>
      </c>
      <c r="AQ47" s="34">
        <f>$V$28/'Fixed data'!$C$7</f>
        <v>3.2481686142393558E-2</v>
      </c>
      <c r="AR47" s="34">
        <f>$V$28/'Fixed data'!$C$7</f>
        <v>3.2481686142393558E-2</v>
      </c>
      <c r="AS47" s="34">
        <f>$V$28/'Fixed data'!$C$7</f>
        <v>3.2481686142393558E-2</v>
      </c>
      <c r="AT47" s="34">
        <f>$V$28/'Fixed data'!$C$7</f>
        <v>3.2481686142393558E-2</v>
      </c>
      <c r="AU47" s="34">
        <f>$V$28/'Fixed data'!$C$7</f>
        <v>3.2481686142393558E-2</v>
      </c>
      <c r="AV47" s="34">
        <f>$V$28/'Fixed data'!$C$7</f>
        <v>3.2481686142393558E-2</v>
      </c>
      <c r="AW47" s="34">
        <f>$V$28/'Fixed data'!$C$7</f>
        <v>3.2481686142393558E-2</v>
      </c>
      <c r="AX47" s="34">
        <f>$V$28/'Fixed data'!$C$7</f>
        <v>3.2481686142393558E-2</v>
      </c>
      <c r="AY47" s="34">
        <f>$V$28/'Fixed data'!$C$7</f>
        <v>3.2481686142393558E-2</v>
      </c>
      <c r="AZ47" s="34">
        <f>$V$28/'Fixed data'!$C$7</f>
        <v>3.2481686142393558E-2</v>
      </c>
      <c r="BA47" s="34">
        <f>$V$28/'Fixed data'!$C$7</f>
        <v>3.2481686142393558E-2</v>
      </c>
      <c r="BB47" s="34">
        <f>$V$28/'Fixed data'!$C$7</f>
        <v>3.2481686142393558E-2</v>
      </c>
      <c r="BC47" s="34">
        <f>$V$28/'Fixed data'!$C$7</f>
        <v>3.2481686142393558E-2</v>
      </c>
      <c r="BD47" s="34">
        <f>$V$28/'Fixed data'!$C$7</f>
        <v>3.2481686142393558E-2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3.4411161285581041E-2</v>
      </c>
      <c r="Y48" s="34">
        <f>$W$28/'Fixed data'!$C$7</f>
        <v>3.4411161285581041E-2</v>
      </c>
      <c r="Z48" s="34">
        <f>$W$28/'Fixed data'!$C$7</f>
        <v>3.4411161285581041E-2</v>
      </c>
      <c r="AA48" s="34">
        <f>$W$28/'Fixed data'!$C$7</f>
        <v>3.4411161285581041E-2</v>
      </c>
      <c r="AB48" s="34">
        <f>$W$28/'Fixed data'!$C$7</f>
        <v>3.4411161285581041E-2</v>
      </c>
      <c r="AC48" s="34">
        <f>$W$28/'Fixed data'!$C$7</f>
        <v>3.4411161285581041E-2</v>
      </c>
      <c r="AD48" s="34">
        <f>$W$28/'Fixed data'!$C$7</f>
        <v>3.4411161285581041E-2</v>
      </c>
      <c r="AE48" s="34">
        <f>$W$28/'Fixed data'!$C$7</f>
        <v>3.4411161285581041E-2</v>
      </c>
      <c r="AF48" s="34">
        <f>$W$28/'Fixed data'!$C$7</f>
        <v>3.4411161285581041E-2</v>
      </c>
      <c r="AG48" s="34">
        <f>$W$28/'Fixed data'!$C$7</f>
        <v>3.4411161285581041E-2</v>
      </c>
      <c r="AH48" s="34">
        <f>$W$28/'Fixed data'!$C$7</f>
        <v>3.4411161285581041E-2</v>
      </c>
      <c r="AI48" s="34">
        <f>$W$28/'Fixed data'!$C$7</f>
        <v>3.4411161285581041E-2</v>
      </c>
      <c r="AJ48" s="34">
        <f>$W$28/'Fixed data'!$C$7</f>
        <v>3.4411161285581041E-2</v>
      </c>
      <c r="AK48" s="34">
        <f>$W$28/'Fixed data'!$C$7</f>
        <v>3.4411161285581041E-2</v>
      </c>
      <c r="AL48" s="34">
        <f>$W$28/'Fixed data'!$C$7</f>
        <v>3.4411161285581041E-2</v>
      </c>
      <c r="AM48" s="34">
        <f>$W$28/'Fixed data'!$C$7</f>
        <v>3.4411161285581041E-2</v>
      </c>
      <c r="AN48" s="34">
        <f>$W$28/'Fixed data'!$C$7</f>
        <v>3.4411161285581041E-2</v>
      </c>
      <c r="AO48" s="34">
        <f>$W$28/'Fixed data'!$C$7</f>
        <v>3.4411161285581041E-2</v>
      </c>
      <c r="AP48" s="34">
        <f>$W$28/'Fixed data'!$C$7</f>
        <v>3.4411161285581041E-2</v>
      </c>
      <c r="AQ48" s="34">
        <f>$W$28/'Fixed data'!$C$7</f>
        <v>3.4411161285581041E-2</v>
      </c>
      <c r="AR48" s="34">
        <f>$W$28/'Fixed data'!$C$7</f>
        <v>3.4411161285581041E-2</v>
      </c>
      <c r="AS48" s="34">
        <f>$W$28/'Fixed data'!$C$7</f>
        <v>3.4411161285581041E-2</v>
      </c>
      <c r="AT48" s="34">
        <f>$W$28/'Fixed data'!$C$7</f>
        <v>3.4411161285581041E-2</v>
      </c>
      <c r="AU48" s="34">
        <f>$W$28/'Fixed data'!$C$7</f>
        <v>3.4411161285581041E-2</v>
      </c>
      <c r="AV48" s="34">
        <f>$W$28/'Fixed data'!$C$7</f>
        <v>3.4411161285581041E-2</v>
      </c>
      <c r="AW48" s="34">
        <f>$W$28/'Fixed data'!$C$7</f>
        <v>3.4411161285581041E-2</v>
      </c>
      <c r="AX48" s="34">
        <f>$W$28/'Fixed data'!$C$7</f>
        <v>3.4411161285581041E-2</v>
      </c>
      <c r="AY48" s="34">
        <f>$W$28/'Fixed data'!$C$7</f>
        <v>3.4411161285581041E-2</v>
      </c>
      <c r="AZ48" s="34">
        <f>$W$28/'Fixed data'!$C$7</f>
        <v>3.4411161285581041E-2</v>
      </c>
      <c r="BA48" s="34">
        <f>$W$28/'Fixed data'!$C$7</f>
        <v>3.4411161285581041E-2</v>
      </c>
      <c r="BB48" s="34">
        <f>$W$28/'Fixed data'!$C$7</f>
        <v>3.4411161285581041E-2</v>
      </c>
      <c r="BC48" s="34">
        <f>$W$28/'Fixed data'!$C$7</f>
        <v>3.4411161285581041E-2</v>
      </c>
      <c r="BD48" s="34">
        <f>$W$28/'Fixed data'!$C$7</f>
        <v>3.4411161285581041E-2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3.6340636428768509E-2</v>
      </c>
      <c r="Z49" s="34">
        <f>$X$28/'Fixed data'!$C$7</f>
        <v>3.6340636428768509E-2</v>
      </c>
      <c r="AA49" s="34">
        <f>$X$28/'Fixed data'!$C$7</f>
        <v>3.6340636428768509E-2</v>
      </c>
      <c r="AB49" s="34">
        <f>$X$28/'Fixed data'!$C$7</f>
        <v>3.6340636428768509E-2</v>
      </c>
      <c r="AC49" s="34">
        <f>$X$28/'Fixed data'!$C$7</f>
        <v>3.6340636428768509E-2</v>
      </c>
      <c r="AD49" s="34">
        <f>$X$28/'Fixed data'!$C$7</f>
        <v>3.6340636428768509E-2</v>
      </c>
      <c r="AE49" s="34">
        <f>$X$28/'Fixed data'!$C$7</f>
        <v>3.6340636428768509E-2</v>
      </c>
      <c r="AF49" s="34">
        <f>$X$28/'Fixed data'!$C$7</f>
        <v>3.6340636428768509E-2</v>
      </c>
      <c r="AG49" s="34">
        <f>$X$28/'Fixed data'!$C$7</f>
        <v>3.6340636428768509E-2</v>
      </c>
      <c r="AH49" s="34">
        <f>$X$28/'Fixed data'!$C$7</f>
        <v>3.6340636428768509E-2</v>
      </c>
      <c r="AI49" s="34">
        <f>$X$28/'Fixed data'!$C$7</f>
        <v>3.6340636428768509E-2</v>
      </c>
      <c r="AJ49" s="34">
        <f>$X$28/'Fixed data'!$C$7</f>
        <v>3.6340636428768509E-2</v>
      </c>
      <c r="AK49" s="34">
        <f>$X$28/'Fixed data'!$C$7</f>
        <v>3.6340636428768509E-2</v>
      </c>
      <c r="AL49" s="34">
        <f>$X$28/'Fixed data'!$C$7</f>
        <v>3.6340636428768509E-2</v>
      </c>
      <c r="AM49" s="34">
        <f>$X$28/'Fixed data'!$C$7</f>
        <v>3.6340636428768509E-2</v>
      </c>
      <c r="AN49" s="34">
        <f>$X$28/'Fixed data'!$C$7</f>
        <v>3.6340636428768509E-2</v>
      </c>
      <c r="AO49" s="34">
        <f>$X$28/'Fixed data'!$C$7</f>
        <v>3.6340636428768509E-2</v>
      </c>
      <c r="AP49" s="34">
        <f>$X$28/'Fixed data'!$C$7</f>
        <v>3.6340636428768509E-2</v>
      </c>
      <c r="AQ49" s="34">
        <f>$X$28/'Fixed data'!$C$7</f>
        <v>3.6340636428768509E-2</v>
      </c>
      <c r="AR49" s="34">
        <f>$X$28/'Fixed data'!$C$7</f>
        <v>3.6340636428768509E-2</v>
      </c>
      <c r="AS49" s="34">
        <f>$X$28/'Fixed data'!$C$7</f>
        <v>3.6340636428768509E-2</v>
      </c>
      <c r="AT49" s="34">
        <f>$X$28/'Fixed data'!$C$7</f>
        <v>3.6340636428768509E-2</v>
      </c>
      <c r="AU49" s="34">
        <f>$X$28/'Fixed data'!$C$7</f>
        <v>3.6340636428768509E-2</v>
      </c>
      <c r="AV49" s="34">
        <f>$X$28/'Fixed data'!$C$7</f>
        <v>3.6340636428768509E-2</v>
      </c>
      <c r="AW49" s="34">
        <f>$X$28/'Fixed data'!$C$7</f>
        <v>3.6340636428768509E-2</v>
      </c>
      <c r="AX49" s="34">
        <f>$X$28/'Fixed data'!$C$7</f>
        <v>3.6340636428768509E-2</v>
      </c>
      <c r="AY49" s="34">
        <f>$X$28/'Fixed data'!$C$7</f>
        <v>3.6340636428768509E-2</v>
      </c>
      <c r="AZ49" s="34">
        <f>$X$28/'Fixed data'!$C$7</f>
        <v>3.6340636428768509E-2</v>
      </c>
      <c r="BA49" s="34">
        <f>$X$28/'Fixed data'!$C$7</f>
        <v>3.6340636428768509E-2</v>
      </c>
      <c r="BB49" s="34">
        <f>$X$28/'Fixed data'!$C$7</f>
        <v>3.6340636428768509E-2</v>
      </c>
      <c r="BC49" s="34">
        <f>$X$28/'Fixed data'!$C$7</f>
        <v>3.6340636428768509E-2</v>
      </c>
      <c r="BD49" s="34">
        <f>$X$28/'Fixed data'!$C$7</f>
        <v>3.6340636428768509E-2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3.8270111571955985E-2</v>
      </c>
      <c r="AA50" s="34">
        <f>$Y$28/'Fixed data'!$C$7</f>
        <v>3.8270111571955985E-2</v>
      </c>
      <c r="AB50" s="34">
        <f>$Y$28/'Fixed data'!$C$7</f>
        <v>3.8270111571955985E-2</v>
      </c>
      <c r="AC50" s="34">
        <f>$Y$28/'Fixed data'!$C$7</f>
        <v>3.8270111571955985E-2</v>
      </c>
      <c r="AD50" s="34">
        <f>$Y$28/'Fixed data'!$C$7</f>
        <v>3.8270111571955985E-2</v>
      </c>
      <c r="AE50" s="34">
        <f>$Y$28/'Fixed data'!$C$7</f>
        <v>3.8270111571955985E-2</v>
      </c>
      <c r="AF50" s="34">
        <f>$Y$28/'Fixed data'!$C$7</f>
        <v>3.8270111571955985E-2</v>
      </c>
      <c r="AG50" s="34">
        <f>$Y$28/'Fixed data'!$C$7</f>
        <v>3.8270111571955985E-2</v>
      </c>
      <c r="AH50" s="34">
        <f>$Y$28/'Fixed data'!$C$7</f>
        <v>3.8270111571955985E-2</v>
      </c>
      <c r="AI50" s="34">
        <f>$Y$28/'Fixed data'!$C$7</f>
        <v>3.8270111571955985E-2</v>
      </c>
      <c r="AJ50" s="34">
        <f>$Y$28/'Fixed data'!$C$7</f>
        <v>3.8270111571955985E-2</v>
      </c>
      <c r="AK50" s="34">
        <f>$Y$28/'Fixed data'!$C$7</f>
        <v>3.8270111571955985E-2</v>
      </c>
      <c r="AL50" s="34">
        <f>$Y$28/'Fixed data'!$C$7</f>
        <v>3.8270111571955985E-2</v>
      </c>
      <c r="AM50" s="34">
        <f>$Y$28/'Fixed data'!$C$7</f>
        <v>3.8270111571955985E-2</v>
      </c>
      <c r="AN50" s="34">
        <f>$Y$28/'Fixed data'!$C$7</f>
        <v>3.8270111571955985E-2</v>
      </c>
      <c r="AO50" s="34">
        <f>$Y$28/'Fixed data'!$C$7</f>
        <v>3.8270111571955985E-2</v>
      </c>
      <c r="AP50" s="34">
        <f>$Y$28/'Fixed data'!$C$7</f>
        <v>3.8270111571955985E-2</v>
      </c>
      <c r="AQ50" s="34">
        <f>$Y$28/'Fixed data'!$C$7</f>
        <v>3.8270111571955985E-2</v>
      </c>
      <c r="AR50" s="34">
        <f>$Y$28/'Fixed data'!$C$7</f>
        <v>3.8270111571955985E-2</v>
      </c>
      <c r="AS50" s="34">
        <f>$Y$28/'Fixed data'!$C$7</f>
        <v>3.8270111571955985E-2</v>
      </c>
      <c r="AT50" s="34">
        <f>$Y$28/'Fixed data'!$C$7</f>
        <v>3.8270111571955985E-2</v>
      </c>
      <c r="AU50" s="34">
        <f>$Y$28/'Fixed data'!$C$7</f>
        <v>3.8270111571955985E-2</v>
      </c>
      <c r="AV50" s="34">
        <f>$Y$28/'Fixed data'!$C$7</f>
        <v>3.8270111571955985E-2</v>
      </c>
      <c r="AW50" s="34">
        <f>$Y$28/'Fixed data'!$C$7</f>
        <v>3.8270111571955985E-2</v>
      </c>
      <c r="AX50" s="34">
        <f>$Y$28/'Fixed data'!$C$7</f>
        <v>3.8270111571955985E-2</v>
      </c>
      <c r="AY50" s="34">
        <f>$Y$28/'Fixed data'!$C$7</f>
        <v>3.8270111571955985E-2</v>
      </c>
      <c r="AZ50" s="34">
        <f>$Y$28/'Fixed data'!$C$7</f>
        <v>3.8270111571955985E-2</v>
      </c>
      <c r="BA50" s="34">
        <f>$Y$28/'Fixed data'!$C$7</f>
        <v>3.8270111571955985E-2</v>
      </c>
      <c r="BB50" s="34">
        <f>$Y$28/'Fixed data'!$C$7</f>
        <v>3.8270111571955985E-2</v>
      </c>
      <c r="BC50" s="34">
        <f>$Y$28/'Fixed data'!$C$7</f>
        <v>3.8270111571955985E-2</v>
      </c>
      <c r="BD50" s="34">
        <f>$Y$28/'Fixed data'!$C$7</f>
        <v>3.8270111571955985E-2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4.0199586715143461E-2</v>
      </c>
      <c r="AB51" s="34">
        <f>$Z$28/'Fixed data'!$C$7</f>
        <v>4.0199586715143461E-2</v>
      </c>
      <c r="AC51" s="34">
        <f>$Z$28/'Fixed data'!$C$7</f>
        <v>4.0199586715143461E-2</v>
      </c>
      <c r="AD51" s="34">
        <f>$Z$28/'Fixed data'!$C$7</f>
        <v>4.0199586715143461E-2</v>
      </c>
      <c r="AE51" s="34">
        <f>$Z$28/'Fixed data'!$C$7</f>
        <v>4.0199586715143461E-2</v>
      </c>
      <c r="AF51" s="34">
        <f>$Z$28/'Fixed data'!$C$7</f>
        <v>4.0199586715143461E-2</v>
      </c>
      <c r="AG51" s="34">
        <f>$Z$28/'Fixed data'!$C$7</f>
        <v>4.0199586715143461E-2</v>
      </c>
      <c r="AH51" s="34">
        <f>$Z$28/'Fixed data'!$C$7</f>
        <v>4.0199586715143461E-2</v>
      </c>
      <c r="AI51" s="34">
        <f>$Z$28/'Fixed data'!$C$7</f>
        <v>4.0199586715143461E-2</v>
      </c>
      <c r="AJ51" s="34">
        <f>$Z$28/'Fixed data'!$C$7</f>
        <v>4.0199586715143461E-2</v>
      </c>
      <c r="AK51" s="34">
        <f>$Z$28/'Fixed data'!$C$7</f>
        <v>4.0199586715143461E-2</v>
      </c>
      <c r="AL51" s="34">
        <f>$Z$28/'Fixed data'!$C$7</f>
        <v>4.0199586715143461E-2</v>
      </c>
      <c r="AM51" s="34">
        <f>$Z$28/'Fixed data'!$C$7</f>
        <v>4.0199586715143461E-2</v>
      </c>
      <c r="AN51" s="34">
        <f>$Z$28/'Fixed data'!$C$7</f>
        <v>4.0199586715143461E-2</v>
      </c>
      <c r="AO51" s="34">
        <f>$Z$28/'Fixed data'!$C$7</f>
        <v>4.0199586715143461E-2</v>
      </c>
      <c r="AP51" s="34">
        <f>$Z$28/'Fixed data'!$C$7</f>
        <v>4.0199586715143461E-2</v>
      </c>
      <c r="AQ51" s="34">
        <f>$Z$28/'Fixed data'!$C$7</f>
        <v>4.0199586715143461E-2</v>
      </c>
      <c r="AR51" s="34">
        <f>$Z$28/'Fixed data'!$C$7</f>
        <v>4.0199586715143461E-2</v>
      </c>
      <c r="AS51" s="34">
        <f>$Z$28/'Fixed data'!$C$7</f>
        <v>4.0199586715143461E-2</v>
      </c>
      <c r="AT51" s="34">
        <f>$Z$28/'Fixed data'!$C$7</f>
        <v>4.0199586715143461E-2</v>
      </c>
      <c r="AU51" s="34">
        <f>$Z$28/'Fixed data'!$C$7</f>
        <v>4.0199586715143461E-2</v>
      </c>
      <c r="AV51" s="34">
        <f>$Z$28/'Fixed data'!$C$7</f>
        <v>4.0199586715143461E-2</v>
      </c>
      <c r="AW51" s="34">
        <f>$Z$28/'Fixed data'!$C$7</f>
        <v>4.0199586715143461E-2</v>
      </c>
      <c r="AX51" s="34">
        <f>$Z$28/'Fixed data'!$C$7</f>
        <v>4.0199586715143461E-2</v>
      </c>
      <c r="AY51" s="34">
        <f>$Z$28/'Fixed data'!$C$7</f>
        <v>4.0199586715143461E-2</v>
      </c>
      <c r="AZ51" s="34">
        <f>$Z$28/'Fixed data'!$C$7</f>
        <v>4.0199586715143461E-2</v>
      </c>
      <c r="BA51" s="34">
        <f>$Z$28/'Fixed data'!$C$7</f>
        <v>4.0199586715143461E-2</v>
      </c>
      <c r="BB51" s="34">
        <f>$Z$28/'Fixed data'!$C$7</f>
        <v>4.0199586715143461E-2</v>
      </c>
      <c r="BC51" s="34">
        <f>$Z$28/'Fixed data'!$C$7</f>
        <v>4.0199586715143461E-2</v>
      </c>
      <c r="BD51" s="34">
        <f>$Z$28/'Fixed data'!$C$7</f>
        <v>4.0199586715143461E-2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4.2129061858330943E-2</v>
      </c>
      <c r="AC52" s="34">
        <f>$AA$28/'Fixed data'!$C$7</f>
        <v>4.2129061858330943E-2</v>
      </c>
      <c r="AD52" s="34">
        <f>$AA$28/'Fixed data'!$C$7</f>
        <v>4.2129061858330943E-2</v>
      </c>
      <c r="AE52" s="34">
        <f>$AA$28/'Fixed data'!$C$7</f>
        <v>4.2129061858330943E-2</v>
      </c>
      <c r="AF52" s="34">
        <f>$AA$28/'Fixed data'!$C$7</f>
        <v>4.2129061858330943E-2</v>
      </c>
      <c r="AG52" s="34">
        <f>$AA$28/'Fixed data'!$C$7</f>
        <v>4.2129061858330943E-2</v>
      </c>
      <c r="AH52" s="34">
        <f>$AA$28/'Fixed data'!$C$7</f>
        <v>4.2129061858330943E-2</v>
      </c>
      <c r="AI52" s="34">
        <f>$AA$28/'Fixed data'!$C$7</f>
        <v>4.2129061858330943E-2</v>
      </c>
      <c r="AJ52" s="34">
        <f>$AA$28/'Fixed data'!$C$7</f>
        <v>4.2129061858330943E-2</v>
      </c>
      <c r="AK52" s="34">
        <f>$AA$28/'Fixed data'!$C$7</f>
        <v>4.2129061858330943E-2</v>
      </c>
      <c r="AL52" s="34">
        <f>$AA$28/'Fixed data'!$C$7</f>
        <v>4.2129061858330943E-2</v>
      </c>
      <c r="AM52" s="34">
        <f>$AA$28/'Fixed data'!$C$7</f>
        <v>4.2129061858330943E-2</v>
      </c>
      <c r="AN52" s="34">
        <f>$AA$28/'Fixed data'!$C$7</f>
        <v>4.2129061858330943E-2</v>
      </c>
      <c r="AO52" s="34">
        <f>$AA$28/'Fixed data'!$C$7</f>
        <v>4.2129061858330943E-2</v>
      </c>
      <c r="AP52" s="34">
        <f>$AA$28/'Fixed data'!$C$7</f>
        <v>4.2129061858330943E-2</v>
      </c>
      <c r="AQ52" s="34">
        <f>$AA$28/'Fixed data'!$C$7</f>
        <v>4.2129061858330943E-2</v>
      </c>
      <c r="AR52" s="34">
        <f>$AA$28/'Fixed data'!$C$7</f>
        <v>4.2129061858330943E-2</v>
      </c>
      <c r="AS52" s="34">
        <f>$AA$28/'Fixed data'!$C$7</f>
        <v>4.2129061858330943E-2</v>
      </c>
      <c r="AT52" s="34">
        <f>$AA$28/'Fixed data'!$C$7</f>
        <v>4.2129061858330943E-2</v>
      </c>
      <c r="AU52" s="34">
        <f>$AA$28/'Fixed data'!$C$7</f>
        <v>4.2129061858330943E-2</v>
      </c>
      <c r="AV52" s="34">
        <f>$AA$28/'Fixed data'!$C$7</f>
        <v>4.2129061858330943E-2</v>
      </c>
      <c r="AW52" s="34">
        <f>$AA$28/'Fixed data'!$C$7</f>
        <v>4.2129061858330943E-2</v>
      </c>
      <c r="AX52" s="34">
        <f>$AA$28/'Fixed data'!$C$7</f>
        <v>4.2129061858330943E-2</v>
      </c>
      <c r="AY52" s="34">
        <f>$AA$28/'Fixed data'!$C$7</f>
        <v>4.2129061858330943E-2</v>
      </c>
      <c r="AZ52" s="34">
        <f>$AA$28/'Fixed data'!$C$7</f>
        <v>4.2129061858330943E-2</v>
      </c>
      <c r="BA52" s="34">
        <f>$AA$28/'Fixed data'!$C$7</f>
        <v>4.2129061858330943E-2</v>
      </c>
      <c r="BB52" s="34">
        <f>$AA$28/'Fixed data'!$C$7</f>
        <v>4.2129061858330943E-2</v>
      </c>
      <c r="BC52" s="34">
        <f>$AA$28/'Fixed data'!$C$7</f>
        <v>4.2129061858330943E-2</v>
      </c>
      <c r="BD52" s="34">
        <f>$AA$28/'Fixed data'!$C$7</f>
        <v>4.2129061858330943E-2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4.4058537001518419E-2</v>
      </c>
      <c r="AD53" s="34">
        <f>$AB$28/'Fixed data'!$C$7</f>
        <v>4.4058537001518419E-2</v>
      </c>
      <c r="AE53" s="34">
        <f>$AB$28/'Fixed data'!$C$7</f>
        <v>4.4058537001518419E-2</v>
      </c>
      <c r="AF53" s="34">
        <f>$AB$28/'Fixed data'!$C$7</f>
        <v>4.4058537001518419E-2</v>
      </c>
      <c r="AG53" s="34">
        <f>$AB$28/'Fixed data'!$C$7</f>
        <v>4.4058537001518419E-2</v>
      </c>
      <c r="AH53" s="34">
        <f>$AB$28/'Fixed data'!$C$7</f>
        <v>4.4058537001518419E-2</v>
      </c>
      <c r="AI53" s="34">
        <f>$AB$28/'Fixed data'!$C$7</f>
        <v>4.4058537001518419E-2</v>
      </c>
      <c r="AJ53" s="34">
        <f>$AB$28/'Fixed data'!$C$7</f>
        <v>4.4058537001518419E-2</v>
      </c>
      <c r="AK53" s="34">
        <f>$AB$28/'Fixed data'!$C$7</f>
        <v>4.4058537001518419E-2</v>
      </c>
      <c r="AL53" s="34">
        <f>$AB$28/'Fixed data'!$C$7</f>
        <v>4.4058537001518419E-2</v>
      </c>
      <c r="AM53" s="34">
        <f>$AB$28/'Fixed data'!$C$7</f>
        <v>4.4058537001518419E-2</v>
      </c>
      <c r="AN53" s="34">
        <f>$AB$28/'Fixed data'!$C$7</f>
        <v>4.4058537001518419E-2</v>
      </c>
      <c r="AO53" s="34">
        <f>$AB$28/'Fixed data'!$C$7</f>
        <v>4.4058537001518419E-2</v>
      </c>
      <c r="AP53" s="34">
        <f>$AB$28/'Fixed data'!$C$7</f>
        <v>4.4058537001518419E-2</v>
      </c>
      <c r="AQ53" s="34">
        <f>$AB$28/'Fixed data'!$C$7</f>
        <v>4.4058537001518419E-2</v>
      </c>
      <c r="AR53" s="34">
        <f>$AB$28/'Fixed data'!$C$7</f>
        <v>4.4058537001518419E-2</v>
      </c>
      <c r="AS53" s="34">
        <f>$AB$28/'Fixed data'!$C$7</f>
        <v>4.4058537001518419E-2</v>
      </c>
      <c r="AT53" s="34">
        <f>$AB$28/'Fixed data'!$C$7</f>
        <v>4.4058537001518419E-2</v>
      </c>
      <c r="AU53" s="34">
        <f>$AB$28/'Fixed data'!$C$7</f>
        <v>4.4058537001518419E-2</v>
      </c>
      <c r="AV53" s="34">
        <f>$AB$28/'Fixed data'!$C$7</f>
        <v>4.4058537001518419E-2</v>
      </c>
      <c r="AW53" s="34">
        <f>$AB$28/'Fixed data'!$C$7</f>
        <v>4.4058537001518419E-2</v>
      </c>
      <c r="AX53" s="34">
        <f>$AB$28/'Fixed data'!$C$7</f>
        <v>4.4058537001518419E-2</v>
      </c>
      <c r="AY53" s="34">
        <f>$AB$28/'Fixed data'!$C$7</f>
        <v>4.4058537001518419E-2</v>
      </c>
      <c r="AZ53" s="34">
        <f>$AB$28/'Fixed data'!$C$7</f>
        <v>4.4058537001518419E-2</v>
      </c>
      <c r="BA53" s="34">
        <f>$AB$28/'Fixed data'!$C$7</f>
        <v>4.4058537001518419E-2</v>
      </c>
      <c r="BB53" s="34">
        <f>$AB$28/'Fixed data'!$C$7</f>
        <v>4.4058537001518419E-2</v>
      </c>
      <c r="BC53" s="34">
        <f>$AB$28/'Fixed data'!$C$7</f>
        <v>4.4058537001518419E-2</v>
      </c>
      <c r="BD53" s="34">
        <f>$AB$28/'Fixed data'!$C$7</f>
        <v>4.4058537001518419E-2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4.5988012144705888E-2</v>
      </c>
      <c r="AE54" s="34">
        <f>$AC$28/'Fixed data'!$C$7</f>
        <v>4.5988012144705888E-2</v>
      </c>
      <c r="AF54" s="34">
        <f>$AC$28/'Fixed data'!$C$7</f>
        <v>4.5988012144705888E-2</v>
      </c>
      <c r="AG54" s="34">
        <f>$AC$28/'Fixed data'!$C$7</f>
        <v>4.5988012144705888E-2</v>
      </c>
      <c r="AH54" s="34">
        <f>$AC$28/'Fixed data'!$C$7</f>
        <v>4.5988012144705888E-2</v>
      </c>
      <c r="AI54" s="34">
        <f>$AC$28/'Fixed data'!$C$7</f>
        <v>4.5988012144705888E-2</v>
      </c>
      <c r="AJ54" s="34">
        <f>$AC$28/'Fixed data'!$C$7</f>
        <v>4.5988012144705888E-2</v>
      </c>
      <c r="AK54" s="34">
        <f>$AC$28/'Fixed data'!$C$7</f>
        <v>4.5988012144705888E-2</v>
      </c>
      <c r="AL54" s="34">
        <f>$AC$28/'Fixed data'!$C$7</f>
        <v>4.5988012144705888E-2</v>
      </c>
      <c r="AM54" s="34">
        <f>$AC$28/'Fixed data'!$C$7</f>
        <v>4.5988012144705888E-2</v>
      </c>
      <c r="AN54" s="34">
        <f>$AC$28/'Fixed data'!$C$7</f>
        <v>4.5988012144705888E-2</v>
      </c>
      <c r="AO54" s="34">
        <f>$AC$28/'Fixed data'!$C$7</f>
        <v>4.5988012144705888E-2</v>
      </c>
      <c r="AP54" s="34">
        <f>$AC$28/'Fixed data'!$C$7</f>
        <v>4.5988012144705888E-2</v>
      </c>
      <c r="AQ54" s="34">
        <f>$AC$28/'Fixed data'!$C$7</f>
        <v>4.5988012144705888E-2</v>
      </c>
      <c r="AR54" s="34">
        <f>$AC$28/'Fixed data'!$C$7</f>
        <v>4.5988012144705888E-2</v>
      </c>
      <c r="AS54" s="34">
        <f>$AC$28/'Fixed data'!$C$7</f>
        <v>4.5988012144705888E-2</v>
      </c>
      <c r="AT54" s="34">
        <f>$AC$28/'Fixed data'!$C$7</f>
        <v>4.5988012144705888E-2</v>
      </c>
      <c r="AU54" s="34">
        <f>$AC$28/'Fixed data'!$C$7</f>
        <v>4.5988012144705888E-2</v>
      </c>
      <c r="AV54" s="34">
        <f>$AC$28/'Fixed data'!$C$7</f>
        <v>4.5988012144705888E-2</v>
      </c>
      <c r="AW54" s="34">
        <f>$AC$28/'Fixed data'!$C$7</f>
        <v>4.5988012144705888E-2</v>
      </c>
      <c r="AX54" s="34">
        <f>$AC$28/'Fixed data'!$C$7</f>
        <v>4.5988012144705888E-2</v>
      </c>
      <c r="AY54" s="34">
        <f>$AC$28/'Fixed data'!$C$7</f>
        <v>4.5988012144705888E-2</v>
      </c>
      <c r="AZ54" s="34">
        <f>$AC$28/'Fixed data'!$C$7</f>
        <v>4.5988012144705888E-2</v>
      </c>
      <c r="BA54" s="34">
        <f>$AC$28/'Fixed data'!$C$7</f>
        <v>4.5988012144705888E-2</v>
      </c>
      <c r="BB54" s="34">
        <f>$AC$28/'Fixed data'!$C$7</f>
        <v>4.5988012144705888E-2</v>
      </c>
      <c r="BC54" s="34">
        <f>$AC$28/'Fixed data'!$C$7</f>
        <v>4.5988012144705888E-2</v>
      </c>
      <c r="BD54" s="34">
        <f>$AC$28/'Fixed data'!$C$7</f>
        <v>4.5988012144705888E-2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4.7917487287893371E-2</v>
      </c>
      <c r="AF55" s="34">
        <f>$AD$28/'Fixed data'!$C$7</f>
        <v>4.7917487287893371E-2</v>
      </c>
      <c r="AG55" s="34">
        <f>$AD$28/'Fixed data'!$C$7</f>
        <v>4.7917487287893371E-2</v>
      </c>
      <c r="AH55" s="34">
        <f>$AD$28/'Fixed data'!$C$7</f>
        <v>4.7917487287893371E-2</v>
      </c>
      <c r="AI55" s="34">
        <f>$AD$28/'Fixed data'!$C$7</f>
        <v>4.7917487287893371E-2</v>
      </c>
      <c r="AJ55" s="34">
        <f>$AD$28/'Fixed data'!$C$7</f>
        <v>4.7917487287893371E-2</v>
      </c>
      <c r="AK55" s="34">
        <f>$AD$28/'Fixed data'!$C$7</f>
        <v>4.7917487287893371E-2</v>
      </c>
      <c r="AL55" s="34">
        <f>$AD$28/'Fixed data'!$C$7</f>
        <v>4.7917487287893371E-2</v>
      </c>
      <c r="AM55" s="34">
        <f>$AD$28/'Fixed data'!$C$7</f>
        <v>4.7917487287893371E-2</v>
      </c>
      <c r="AN55" s="34">
        <f>$AD$28/'Fixed data'!$C$7</f>
        <v>4.7917487287893371E-2</v>
      </c>
      <c r="AO55" s="34">
        <f>$AD$28/'Fixed data'!$C$7</f>
        <v>4.7917487287893371E-2</v>
      </c>
      <c r="AP55" s="34">
        <f>$AD$28/'Fixed data'!$C$7</f>
        <v>4.7917487287893371E-2</v>
      </c>
      <c r="AQ55" s="34">
        <f>$AD$28/'Fixed data'!$C$7</f>
        <v>4.7917487287893371E-2</v>
      </c>
      <c r="AR55" s="34">
        <f>$AD$28/'Fixed data'!$C$7</f>
        <v>4.7917487287893371E-2</v>
      </c>
      <c r="AS55" s="34">
        <f>$AD$28/'Fixed data'!$C$7</f>
        <v>4.7917487287893371E-2</v>
      </c>
      <c r="AT55" s="34">
        <f>$AD$28/'Fixed data'!$C$7</f>
        <v>4.7917487287893371E-2</v>
      </c>
      <c r="AU55" s="34">
        <f>$AD$28/'Fixed data'!$C$7</f>
        <v>4.7917487287893371E-2</v>
      </c>
      <c r="AV55" s="34">
        <f>$AD$28/'Fixed data'!$C$7</f>
        <v>4.7917487287893371E-2</v>
      </c>
      <c r="AW55" s="34">
        <f>$AD$28/'Fixed data'!$C$7</f>
        <v>4.7917487287893371E-2</v>
      </c>
      <c r="AX55" s="34">
        <f>$AD$28/'Fixed data'!$C$7</f>
        <v>4.7917487287893371E-2</v>
      </c>
      <c r="AY55" s="34">
        <f>$AD$28/'Fixed data'!$C$7</f>
        <v>4.7917487287893371E-2</v>
      </c>
      <c r="AZ55" s="34">
        <f>$AD$28/'Fixed data'!$C$7</f>
        <v>4.7917487287893371E-2</v>
      </c>
      <c r="BA55" s="34">
        <f>$AD$28/'Fixed data'!$C$7</f>
        <v>4.7917487287893371E-2</v>
      </c>
      <c r="BB55" s="34">
        <f>$AD$28/'Fixed data'!$C$7</f>
        <v>4.7917487287893371E-2</v>
      </c>
      <c r="BC55" s="34">
        <f>$AD$28/'Fixed data'!$C$7</f>
        <v>4.7917487287893371E-2</v>
      </c>
      <c r="BD55" s="34">
        <f>$AD$28/'Fixed data'!$C$7</f>
        <v>4.7917487287893371E-2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4.9846962431080853E-2</v>
      </c>
      <c r="AG56" s="34">
        <f>$AE$28/'Fixed data'!$C$7</f>
        <v>4.9846962431080853E-2</v>
      </c>
      <c r="AH56" s="34">
        <f>$AE$28/'Fixed data'!$C$7</f>
        <v>4.9846962431080853E-2</v>
      </c>
      <c r="AI56" s="34">
        <f>$AE$28/'Fixed data'!$C$7</f>
        <v>4.9846962431080853E-2</v>
      </c>
      <c r="AJ56" s="34">
        <f>$AE$28/'Fixed data'!$C$7</f>
        <v>4.9846962431080853E-2</v>
      </c>
      <c r="AK56" s="34">
        <f>$AE$28/'Fixed data'!$C$7</f>
        <v>4.9846962431080853E-2</v>
      </c>
      <c r="AL56" s="34">
        <f>$AE$28/'Fixed data'!$C$7</f>
        <v>4.9846962431080853E-2</v>
      </c>
      <c r="AM56" s="34">
        <f>$AE$28/'Fixed data'!$C$7</f>
        <v>4.9846962431080853E-2</v>
      </c>
      <c r="AN56" s="34">
        <f>$AE$28/'Fixed data'!$C$7</f>
        <v>4.9846962431080853E-2</v>
      </c>
      <c r="AO56" s="34">
        <f>$AE$28/'Fixed data'!$C$7</f>
        <v>4.9846962431080853E-2</v>
      </c>
      <c r="AP56" s="34">
        <f>$AE$28/'Fixed data'!$C$7</f>
        <v>4.9846962431080853E-2</v>
      </c>
      <c r="AQ56" s="34">
        <f>$AE$28/'Fixed data'!$C$7</f>
        <v>4.9846962431080853E-2</v>
      </c>
      <c r="AR56" s="34">
        <f>$AE$28/'Fixed data'!$C$7</f>
        <v>4.9846962431080853E-2</v>
      </c>
      <c r="AS56" s="34">
        <f>$AE$28/'Fixed data'!$C$7</f>
        <v>4.9846962431080853E-2</v>
      </c>
      <c r="AT56" s="34">
        <f>$AE$28/'Fixed data'!$C$7</f>
        <v>4.9846962431080853E-2</v>
      </c>
      <c r="AU56" s="34">
        <f>$AE$28/'Fixed data'!$C$7</f>
        <v>4.9846962431080853E-2</v>
      </c>
      <c r="AV56" s="34">
        <f>$AE$28/'Fixed data'!$C$7</f>
        <v>4.9846962431080853E-2</v>
      </c>
      <c r="AW56" s="34">
        <f>$AE$28/'Fixed data'!$C$7</f>
        <v>4.9846962431080853E-2</v>
      </c>
      <c r="AX56" s="34">
        <f>$AE$28/'Fixed data'!$C$7</f>
        <v>4.9846962431080853E-2</v>
      </c>
      <c r="AY56" s="34">
        <f>$AE$28/'Fixed data'!$C$7</f>
        <v>4.9846962431080853E-2</v>
      </c>
      <c r="AZ56" s="34">
        <f>$AE$28/'Fixed data'!$C$7</f>
        <v>4.9846962431080853E-2</v>
      </c>
      <c r="BA56" s="34">
        <f>$AE$28/'Fixed data'!$C$7</f>
        <v>4.9846962431080853E-2</v>
      </c>
      <c r="BB56" s="34">
        <f>$AE$28/'Fixed data'!$C$7</f>
        <v>4.9846962431080853E-2</v>
      </c>
      <c r="BC56" s="34">
        <f>$AE$28/'Fixed data'!$C$7</f>
        <v>4.9846962431080853E-2</v>
      </c>
      <c r="BD56" s="34">
        <f>$AE$28/'Fixed data'!$C$7</f>
        <v>4.9846962431080853E-2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5.1776437574268322E-2</v>
      </c>
      <c r="AH57" s="34">
        <f>$AF$28/'Fixed data'!$C$7</f>
        <v>5.1776437574268322E-2</v>
      </c>
      <c r="AI57" s="34">
        <f>$AF$28/'Fixed data'!$C$7</f>
        <v>5.1776437574268322E-2</v>
      </c>
      <c r="AJ57" s="34">
        <f>$AF$28/'Fixed data'!$C$7</f>
        <v>5.1776437574268322E-2</v>
      </c>
      <c r="AK57" s="34">
        <f>$AF$28/'Fixed data'!$C$7</f>
        <v>5.1776437574268322E-2</v>
      </c>
      <c r="AL57" s="34">
        <f>$AF$28/'Fixed data'!$C$7</f>
        <v>5.1776437574268322E-2</v>
      </c>
      <c r="AM57" s="34">
        <f>$AF$28/'Fixed data'!$C$7</f>
        <v>5.1776437574268322E-2</v>
      </c>
      <c r="AN57" s="34">
        <f>$AF$28/'Fixed data'!$C$7</f>
        <v>5.1776437574268322E-2</v>
      </c>
      <c r="AO57" s="34">
        <f>$AF$28/'Fixed data'!$C$7</f>
        <v>5.1776437574268322E-2</v>
      </c>
      <c r="AP57" s="34">
        <f>$AF$28/'Fixed data'!$C$7</f>
        <v>5.1776437574268322E-2</v>
      </c>
      <c r="AQ57" s="34">
        <f>$AF$28/'Fixed data'!$C$7</f>
        <v>5.1776437574268322E-2</v>
      </c>
      <c r="AR57" s="34">
        <f>$AF$28/'Fixed data'!$C$7</f>
        <v>5.1776437574268322E-2</v>
      </c>
      <c r="AS57" s="34">
        <f>$AF$28/'Fixed data'!$C$7</f>
        <v>5.1776437574268322E-2</v>
      </c>
      <c r="AT57" s="34">
        <f>$AF$28/'Fixed data'!$C$7</f>
        <v>5.1776437574268322E-2</v>
      </c>
      <c r="AU57" s="34">
        <f>$AF$28/'Fixed data'!$C$7</f>
        <v>5.1776437574268322E-2</v>
      </c>
      <c r="AV57" s="34">
        <f>$AF$28/'Fixed data'!$C$7</f>
        <v>5.1776437574268322E-2</v>
      </c>
      <c r="AW57" s="34">
        <f>$AF$28/'Fixed data'!$C$7</f>
        <v>5.1776437574268322E-2</v>
      </c>
      <c r="AX57" s="34">
        <f>$AF$28/'Fixed data'!$C$7</f>
        <v>5.1776437574268322E-2</v>
      </c>
      <c r="AY57" s="34">
        <f>$AF$28/'Fixed data'!$C$7</f>
        <v>5.1776437574268322E-2</v>
      </c>
      <c r="AZ57" s="34">
        <f>$AF$28/'Fixed data'!$C$7</f>
        <v>5.1776437574268322E-2</v>
      </c>
      <c r="BA57" s="34">
        <f>$AF$28/'Fixed data'!$C$7</f>
        <v>5.1776437574268322E-2</v>
      </c>
      <c r="BB57" s="34">
        <f>$AF$28/'Fixed data'!$C$7</f>
        <v>5.1776437574268322E-2</v>
      </c>
      <c r="BC57" s="34">
        <f>$AF$28/'Fixed data'!$C$7</f>
        <v>5.1776437574268322E-2</v>
      </c>
      <c r="BD57" s="34">
        <f>$AF$28/'Fixed data'!$C$7</f>
        <v>5.1776437574268322E-2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5.3705912717455805E-2</v>
      </c>
      <c r="AI58" s="34">
        <f>$AG$28/'Fixed data'!$C$7</f>
        <v>5.3705912717455805E-2</v>
      </c>
      <c r="AJ58" s="34">
        <f>$AG$28/'Fixed data'!$C$7</f>
        <v>5.3705912717455805E-2</v>
      </c>
      <c r="AK58" s="34">
        <f>$AG$28/'Fixed data'!$C$7</f>
        <v>5.3705912717455805E-2</v>
      </c>
      <c r="AL58" s="34">
        <f>$AG$28/'Fixed data'!$C$7</f>
        <v>5.3705912717455805E-2</v>
      </c>
      <c r="AM58" s="34">
        <f>$AG$28/'Fixed data'!$C$7</f>
        <v>5.3705912717455805E-2</v>
      </c>
      <c r="AN58" s="34">
        <f>$AG$28/'Fixed data'!$C$7</f>
        <v>5.3705912717455805E-2</v>
      </c>
      <c r="AO58" s="34">
        <f>$AG$28/'Fixed data'!$C$7</f>
        <v>5.3705912717455805E-2</v>
      </c>
      <c r="AP58" s="34">
        <f>$AG$28/'Fixed data'!$C$7</f>
        <v>5.3705912717455805E-2</v>
      </c>
      <c r="AQ58" s="34">
        <f>$AG$28/'Fixed data'!$C$7</f>
        <v>5.3705912717455805E-2</v>
      </c>
      <c r="AR58" s="34">
        <f>$AG$28/'Fixed data'!$C$7</f>
        <v>5.3705912717455805E-2</v>
      </c>
      <c r="AS58" s="34">
        <f>$AG$28/'Fixed data'!$C$7</f>
        <v>5.3705912717455805E-2</v>
      </c>
      <c r="AT58" s="34">
        <f>$AG$28/'Fixed data'!$C$7</f>
        <v>5.3705912717455805E-2</v>
      </c>
      <c r="AU58" s="34">
        <f>$AG$28/'Fixed data'!$C$7</f>
        <v>5.3705912717455805E-2</v>
      </c>
      <c r="AV58" s="34">
        <f>$AG$28/'Fixed data'!$C$7</f>
        <v>5.3705912717455805E-2</v>
      </c>
      <c r="AW58" s="34">
        <f>$AG$28/'Fixed data'!$C$7</f>
        <v>5.3705912717455805E-2</v>
      </c>
      <c r="AX58" s="34">
        <f>$AG$28/'Fixed data'!$C$7</f>
        <v>5.3705912717455805E-2</v>
      </c>
      <c r="AY58" s="34">
        <f>$AG$28/'Fixed data'!$C$7</f>
        <v>5.3705912717455805E-2</v>
      </c>
      <c r="AZ58" s="34">
        <f>$AG$28/'Fixed data'!$C$7</f>
        <v>5.3705912717455805E-2</v>
      </c>
      <c r="BA58" s="34">
        <f>$AG$28/'Fixed data'!$C$7</f>
        <v>5.3705912717455805E-2</v>
      </c>
      <c r="BB58" s="34">
        <f>$AG$28/'Fixed data'!$C$7</f>
        <v>5.3705912717455805E-2</v>
      </c>
      <c r="BC58" s="34">
        <f>$AG$28/'Fixed data'!$C$7</f>
        <v>5.3705912717455805E-2</v>
      </c>
      <c r="BD58" s="34">
        <f>$AG$28/'Fixed data'!$C$7</f>
        <v>5.3705912717455805E-2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5.563538786064328E-2</v>
      </c>
      <c r="AJ59" s="34">
        <f>$AH$28/'Fixed data'!$C$7</f>
        <v>5.563538786064328E-2</v>
      </c>
      <c r="AK59" s="34">
        <f>$AH$28/'Fixed data'!$C$7</f>
        <v>5.563538786064328E-2</v>
      </c>
      <c r="AL59" s="34">
        <f>$AH$28/'Fixed data'!$C$7</f>
        <v>5.563538786064328E-2</v>
      </c>
      <c r="AM59" s="34">
        <f>$AH$28/'Fixed data'!$C$7</f>
        <v>5.563538786064328E-2</v>
      </c>
      <c r="AN59" s="34">
        <f>$AH$28/'Fixed data'!$C$7</f>
        <v>5.563538786064328E-2</v>
      </c>
      <c r="AO59" s="34">
        <f>$AH$28/'Fixed data'!$C$7</f>
        <v>5.563538786064328E-2</v>
      </c>
      <c r="AP59" s="34">
        <f>$AH$28/'Fixed data'!$C$7</f>
        <v>5.563538786064328E-2</v>
      </c>
      <c r="AQ59" s="34">
        <f>$AH$28/'Fixed data'!$C$7</f>
        <v>5.563538786064328E-2</v>
      </c>
      <c r="AR59" s="34">
        <f>$AH$28/'Fixed data'!$C$7</f>
        <v>5.563538786064328E-2</v>
      </c>
      <c r="AS59" s="34">
        <f>$AH$28/'Fixed data'!$C$7</f>
        <v>5.563538786064328E-2</v>
      </c>
      <c r="AT59" s="34">
        <f>$AH$28/'Fixed data'!$C$7</f>
        <v>5.563538786064328E-2</v>
      </c>
      <c r="AU59" s="34">
        <f>$AH$28/'Fixed data'!$C$7</f>
        <v>5.563538786064328E-2</v>
      </c>
      <c r="AV59" s="34">
        <f>$AH$28/'Fixed data'!$C$7</f>
        <v>5.563538786064328E-2</v>
      </c>
      <c r="AW59" s="34">
        <f>$AH$28/'Fixed data'!$C$7</f>
        <v>5.563538786064328E-2</v>
      </c>
      <c r="AX59" s="34">
        <f>$AH$28/'Fixed data'!$C$7</f>
        <v>5.563538786064328E-2</v>
      </c>
      <c r="AY59" s="34">
        <f>$AH$28/'Fixed data'!$C$7</f>
        <v>5.563538786064328E-2</v>
      </c>
      <c r="AZ59" s="34">
        <f>$AH$28/'Fixed data'!$C$7</f>
        <v>5.563538786064328E-2</v>
      </c>
      <c r="BA59" s="34">
        <f>$AH$28/'Fixed data'!$C$7</f>
        <v>5.563538786064328E-2</v>
      </c>
      <c r="BB59" s="34">
        <f>$AH$28/'Fixed data'!$C$7</f>
        <v>5.563538786064328E-2</v>
      </c>
      <c r="BC59" s="34">
        <f>$AH$28/'Fixed data'!$C$7</f>
        <v>5.563538786064328E-2</v>
      </c>
      <c r="BD59" s="34">
        <f>$AH$28/'Fixed data'!$C$7</f>
        <v>5.563538786064328E-2</v>
      </c>
    </row>
    <row r="60" spans="1:56" ht="16.5" collapsed="1" x14ac:dyDescent="0.35">
      <c r="A60" s="115"/>
      <c r="B60" s="9" t="s">
        <v>7</v>
      </c>
      <c r="C60" s="9" t="s">
        <v>61</v>
      </c>
      <c r="D60" s="9" t="s">
        <v>40</v>
      </c>
      <c r="E60" s="34">
        <f>SUM(E30:E59)</f>
        <v>0</v>
      </c>
      <c r="F60" s="34">
        <f t="shared" ref="F60:BD60" si="6">SUM(F30:F59)</f>
        <v>-2.7213511111111113E-2</v>
      </c>
      <c r="G60" s="34">
        <f t="shared" si="6"/>
        <v>-5.275926156864981E-2</v>
      </c>
      <c r="H60" s="34">
        <f t="shared" si="6"/>
        <v>-7.6555118039282749E-2</v>
      </c>
      <c r="I60" s="34">
        <f t="shared" si="6"/>
        <v>-9.8528724967454379E-2</v>
      </c>
      <c r="J60" s="34">
        <f t="shared" si="6"/>
        <v>-0.11864292679760914</v>
      </c>
      <c r="K60" s="34">
        <f t="shared" si="6"/>
        <v>-0.13671227570679864</v>
      </c>
      <c r="L60" s="34">
        <f t="shared" si="6"/>
        <v>-0.15274459391724513</v>
      </c>
      <c r="M60" s="34">
        <f t="shared" si="6"/>
        <v>-0.16663232587339302</v>
      </c>
      <c r="N60" s="34">
        <f t="shared" si="6"/>
        <v>-0.15151591601968675</v>
      </c>
      <c r="O60" s="34">
        <f t="shared" si="6"/>
        <v>-0.13447003102279301</v>
      </c>
      <c r="P60" s="34">
        <f t="shared" si="6"/>
        <v>-0.11549467088271179</v>
      </c>
      <c r="Q60" s="34">
        <f t="shared" si="6"/>
        <v>-9.4589835599443089E-2</v>
      </c>
      <c r="R60" s="34">
        <f t="shared" si="6"/>
        <v>-7.1755525172986917E-2</v>
      </c>
      <c r="S60" s="34">
        <f t="shared" si="6"/>
        <v>-4.6991739603343269E-2</v>
      </c>
      <c r="T60" s="34">
        <f t="shared" si="6"/>
        <v>-2.0298478890512138E-2</v>
      </c>
      <c r="U60" s="34">
        <f t="shared" si="6"/>
        <v>8.3242569655064685E-3</v>
      </c>
      <c r="V60" s="34">
        <f t="shared" si="6"/>
        <v>3.8876467964712551E-2</v>
      </c>
      <c r="W60" s="34">
        <f t="shared" si="6"/>
        <v>7.1358154107106109E-2</v>
      </c>
      <c r="X60" s="34">
        <f t="shared" si="6"/>
        <v>0.10576931539268715</v>
      </c>
      <c r="Y60" s="34">
        <f t="shared" si="6"/>
        <v>0.14210995182145567</v>
      </c>
      <c r="Z60" s="34">
        <f t="shared" si="6"/>
        <v>0.18038006339341164</v>
      </c>
      <c r="AA60" s="34">
        <f t="shared" si="6"/>
        <v>0.2205796501085551</v>
      </c>
      <c r="AB60" s="34">
        <f t="shared" si="6"/>
        <v>0.26270871196688605</v>
      </c>
      <c r="AC60" s="34">
        <f t="shared" si="6"/>
        <v>0.30676724896840446</v>
      </c>
      <c r="AD60" s="34">
        <f t="shared" si="6"/>
        <v>0.35275526111311034</v>
      </c>
      <c r="AE60" s="34">
        <f t="shared" si="6"/>
        <v>0.4006727484010037</v>
      </c>
      <c r="AF60" s="34">
        <f t="shared" si="6"/>
        <v>0.45051971083208453</v>
      </c>
      <c r="AG60" s="34">
        <f t="shared" si="6"/>
        <v>0.50229614840635284</v>
      </c>
      <c r="AH60" s="34">
        <f t="shared" si="6"/>
        <v>0.55600206112380868</v>
      </c>
      <c r="AI60" s="34">
        <f t="shared" si="6"/>
        <v>0.61163744898445194</v>
      </c>
      <c r="AJ60" s="34">
        <f t="shared" si="6"/>
        <v>0.61163744898445194</v>
      </c>
      <c r="AK60" s="34">
        <f t="shared" si="6"/>
        <v>0.61163744898445194</v>
      </c>
      <c r="AL60" s="34">
        <f t="shared" si="6"/>
        <v>0.61163744898445194</v>
      </c>
      <c r="AM60" s="34">
        <f t="shared" si="6"/>
        <v>0.61163744898445194</v>
      </c>
      <c r="AN60" s="34">
        <f t="shared" si="6"/>
        <v>0.61163744898445194</v>
      </c>
      <c r="AO60" s="34">
        <f t="shared" si="6"/>
        <v>0.61163744898445194</v>
      </c>
      <c r="AP60" s="34">
        <f t="shared" si="6"/>
        <v>0.61163744898445194</v>
      </c>
      <c r="AQ60" s="34">
        <f t="shared" si="6"/>
        <v>0.61163744898445194</v>
      </c>
      <c r="AR60" s="34">
        <f t="shared" si="6"/>
        <v>0.61163744898445194</v>
      </c>
      <c r="AS60" s="34">
        <f t="shared" si="6"/>
        <v>0.61163744898445194</v>
      </c>
      <c r="AT60" s="34">
        <f t="shared" si="6"/>
        <v>0.61163744898445194</v>
      </c>
      <c r="AU60" s="34">
        <f t="shared" si="6"/>
        <v>0.61163744898445194</v>
      </c>
      <c r="AV60" s="34">
        <f t="shared" si="6"/>
        <v>0.61163744898445194</v>
      </c>
      <c r="AW60" s="34">
        <f t="shared" si="6"/>
        <v>0.61163744898445194</v>
      </c>
      <c r="AX60" s="34">
        <f t="shared" si="6"/>
        <v>0.61163744898445194</v>
      </c>
      <c r="AY60" s="34">
        <f t="shared" si="6"/>
        <v>0.63885096009556308</v>
      </c>
      <c r="AZ60" s="34">
        <f t="shared" si="6"/>
        <v>0.66439671055310179</v>
      </c>
      <c r="BA60" s="34">
        <f t="shared" si="6"/>
        <v>0.68819256702373466</v>
      </c>
      <c r="BB60" s="34">
        <f t="shared" si="6"/>
        <v>0.71016617395190629</v>
      </c>
      <c r="BC60" s="34">
        <f t="shared" si="6"/>
        <v>0.73028037578206106</v>
      </c>
      <c r="BD60" s="34">
        <f t="shared" si="6"/>
        <v>0.74834972469125061</v>
      </c>
    </row>
    <row r="61" spans="1:56" ht="17.25" hidden="1" customHeight="1" outlineLevel="1" x14ac:dyDescent="0.35">
      <c r="A61" s="115"/>
      <c r="B61" s="9" t="s">
        <v>35</v>
      </c>
      <c r="C61" s="9" t="s">
        <v>62</v>
      </c>
      <c r="D61" s="9" t="s">
        <v>40</v>
      </c>
      <c r="E61" s="34">
        <v>0</v>
      </c>
      <c r="F61" s="34">
        <f>E62</f>
        <v>-1.2246080000000001</v>
      </c>
      <c r="G61" s="34">
        <f t="shared" ref="G61:BD61" si="7">F62</f>
        <v>-2.3469532594781302</v>
      </c>
      <c r="H61" s="34">
        <f t="shared" si="7"/>
        <v>-3.3650075390879621</v>
      </c>
      <c r="I61" s="34">
        <f t="shared" si="7"/>
        <v>-4.2772647328164028</v>
      </c>
      <c r="J61" s="34">
        <f t="shared" si="7"/>
        <v>-5.0838750902059129</v>
      </c>
      <c r="K61" s="34">
        <f t="shared" si="7"/>
        <v>-5.7783528643218318</v>
      </c>
      <c r="L61" s="34">
        <f t="shared" si="7"/>
        <v>-6.3630949080851247</v>
      </c>
      <c r="M61" s="34">
        <f t="shared" si="7"/>
        <v>-6.8352982521945345</v>
      </c>
      <c r="N61" s="34">
        <f t="shared" si="7"/>
        <v>-5.9884274829043598</v>
      </c>
      <c r="O61" s="34">
        <f t="shared" si="7"/>
        <v>-5.0698467420244544</v>
      </c>
      <c r="P61" s="34">
        <f t="shared" si="7"/>
        <v>-4.0814855046980067</v>
      </c>
      <c r="Q61" s="34">
        <f t="shared" si="7"/>
        <v>-3.0252732460682035</v>
      </c>
      <c r="R61" s="34">
        <f t="shared" si="7"/>
        <v>-1.9031394412782325</v>
      </c>
      <c r="S61" s="34">
        <f t="shared" si="7"/>
        <v>-0.71701356547128126</v>
      </c>
      <c r="T61" s="34">
        <f t="shared" si="7"/>
        <v>0.53117490620946284</v>
      </c>
      <c r="U61" s="34">
        <f t="shared" si="7"/>
        <v>1.8394964986208122</v>
      </c>
      <c r="V61" s="34">
        <f t="shared" si="7"/>
        <v>3.2060217366195793</v>
      </c>
      <c r="W61" s="34">
        <f t="shared" si="7"/>
        <v>4.6288211450625774</v>
      </c>
      <c r="X61" s="34">
        <f t="shared" si="7"/>
        <v>6.1059652488066174</v>
      </c>
      <c r="Y61" s="34">
        <f t="shared" si="7"/>
        <v>7.6355245727085137</v>
      </c>
      <c r="Z61" s="34">
        <f t="shared" si="7"/>
        <v>9.215569641625077</v>
      </c>
      <c r="AA61" s="34">
        <f t="shared" si="7"/>
        <v>10.844170980413121</v>
      </c>
      <c r="AB61" s="34">
        <f t="shared" si="7"/>
        <v>12.51939911392946</v>
      </c>
      <c r="AC61" s="34">
        <f t="shared" si="7"/>
        <v>14.239324567030902</v>
      </c>
      <c r="AD61" s="34">
        <f t="shared" si="7"/>
        <v>16.002017864574263</v>
      </c>
      <c r="AE61" s="34">
        <f t="shared" si="7"/>
        <v>17.805549531416354</v>
      </c>
      <c r="AF61" s="34">
        <f t="shared" si="7"/>
        <v>19.647990092413988</v>
      </c>
      <c r="AG61" s="34">
        <f t="shared" si="7"/>
        <v>21.527410072423976</v>
      </c>
      <c r="AH61" s="34">
        <f t="shared" si="7"/>
        <v>23.441879996303136</v>
      </c>
      <c r="AI61" s="34">
        <f t="shared" si="7"/>
        <v>25.389470388908276</v>
      </c>
      <c r="AJ61" s="34">
        <f t="shared" si="7"/>
        <v>27.368251775096208</v>
      </c>
      <c r="AK61" s="34">
        <f t="shared" si="7"/>
        <v>29.433859542727578</v>
      </c>
      <c r="AL61" s="34">
        <f t="shared" si="7"/>
        <v>31.586293691802382</v>
      </c>
      <c r="AM61" s="34">
        <f t="shared" si="7"/>
        <v>33.825554222320626</v>
      </c>
      <c r="AN61" s="34">
        <f t="shared" si="7"/>
        <v>36.151641134282301</v>
      </c>
      <c r="AO61" s="34">
        <f t="shared" si="7"/>
        <v>38.564554427687412</v>
      </c>
      <c r="AP61" s="34">
        <f t="shared" si="7"/>
        <v>41.06429410253596</v>
      </c>
      <c r="AQ61" s="34">
        <f t="shared" si="7"/>
        <v>43.650860158827946</v>
      </c>
      <c r="AR61" s="34">
        <f t="shared" si="7"/>
        <v>46.324252596563369</v>
      </c>
      <c r="AS61" s="34">
        <f t="shared" si="7"/>
        <v>49.084471415742229</v>
      </c>
      <c r="AT61" s="34">
        <f t="shared" si="7"/>
        <v>51.931516616364526</v>
      </c>
      <c r="AU61" s="34">
        <f t="shared" si="7"/>
        <v>54.86538819843026</v>
      </c>
      <c r="AV61" s="34">
        <f t="shared" si="7"/>
        <v>57.886086161939431</v>
      </c>
      <c r="AW61" s="34">
        <f t="shared" si="7"/>
        <v>60.99361050689204</v>
      </c>
      <c r="AX61" s="34">
        <f t="shared" si="7"/>
        <v>64.187961233288078</v>
      </c>
      <c r="AY61" s="34">
        <f t="shared" si="7"/>
        <v>63.576323784303625</v>
      </c>
      <c r="AZ61" s="34">
        <f t="shared" si="7"/>
        <v>62.937472824208065</v>
      </c>
      <c r="BA61" s="34">
        <f t="shared" si="7"/>
        <v>62.273076113654966</v>
      </c>
      <c r="BB61" s="34">
        <f t="shared" si="7"/>
        <v>61.584883546631232</v>
      </c>
      <c r="BC61" s="34">
        <f t="shared" si="7"/>
        <v>60.874717372679328</v>
      </c>
      <c r="BD61" s="34">
        <f t="shared" si="7"/>
        <v>60.144436996897269</v>
      </c>
    </row>
    <row r="62" spans="1:56" ht="16.5" hidden="1" customHeight="1" outlineLevel="1" x14ac:dyDescent="0.3">
      <c r="A62" s="115"/>
      <c r="B62" s="9" t="s">
        <v>34</v>
      </c>
      <c r="C62" s="9" t="s">
        <v>68</v>
      </c>
      <c r="D62" s="9" t="s">
        <v>40</v>
      </c>
      <c r="E62" s="34">
        <f t="shared" ref="E62:BD62" si="8">E28-E60+E61</f>
        <v>-1.2246080000000001</v>
      </c>
      <c r="F62" s="34">
        <f t="shared" si="8"/>
        <v>-2.3469532594781302</v>
      </c>
      <c r="G62" s="34">
        <f t="shared" si="8"/>
        <v>-3.3650075390879621</v>
      </c>
      <c r="H62" s="34">
        <f t="shared" si="8"/>
        <v>-4.2772647328164028</v>
      </c>
      <c r="I62" s="34">
        <f t="shared" si="8"/>
        <v>-5.0838750902059129</v>
      </c>
      <c r="J62" s="34">
        <f t="shared" si="8"/>
        <v>-5.7783528643218318</v>
      </c>
      <c r="K62" s="34">
        <f t="shared" si="8"/>
        <v>-6.3630949080851247</v>
      </c>
      <c r="L62" s="34">
        <f t="shared" si="8"/>
        <v>-6.8352982521945345</v>
      </c>
      <c r="M62" s="34">
        <f t="shared" si="8"/>
        <v>-5.9884274829043598</v>
      </c>
      <c r="N62" s="34">
        <f t="shared" si="8"/>
        <v>-5.0698467420244544</v>
      </c>
      <c r="O62" s="34">
        <f t="shared" si="8"/>
        <v>-4.0814855046980067</v>
      </c>
      <c r="P62" s="34">
        <f t="shared" si="8"/>
        <v>-3.0252732460682035</v>
      </c>
      <c r="Q62" s="34">
        <f t="shared" si="8"/>
        <v>-1.9031394412782325</v>
      </c>
      <c r="R62" s="34">
        <f t="shared" si="8"/>
        <v>-0.71701356547128126</v>
      </c>
      <c r="S62" s="34">
        <f t="shared" si="8"/>
        <v>0.53117490620946284</v>
      </c>
      <c r="T62" s="34">
        <f t="shared" si="8"/>
        <v>1.8394964986208122</v>
      </c>
      <c r="U62" s="34">
        <f t="shared" si="8"/>
        <v>3.2060217366195793</v>
      </c>
      <c r="V62" s="34">
        <f t="shared" si="8"/>
        <v>4.6288211450625774</v>
      </c>
      <c r="W62" s="34">
        <f t="shared" si="8"/>
        <v>6.1059652488066174</v>
      </c>
      <c r="X62" s="34">
        <f t="shared" si="8"/>
        <v>7.6355245727085137</v>
      </c>
      <c r="Y62" s="34">
        <f t="shared" si="8"/>
        <v>9.215569641625077</v>
      </c>
      <c r="Z62" s="34">
        <f t="shared" si="8"/>
        <v>10.844170980413121</v>
      </c>
      <c r="AA62" s="34">
        <f t="shared" si="8"/>
        <v>12.51939911392946</v>
      </c>
      <c r="AB62" s="34">
        <f t="shared" si="8"/>
        <v>14.239324567030902</v>
      </c>
      <c r="AC62" s="34">
        <f t="shared" si="8"/>
        <v>16.002017864574263</v>
      </c>
      <c r="AD62" s="34">
        <f t="shared" si="8"/>
        <v>17.805549531416354</v>
      </c>
      <c r="AE62" s="34">
        <f t="shared" si="8"/>
        <v>19.647990092413988</v>
      </c>
      <c r="AF62" s="34">
        <f t="shared" si="8"/>
        <v>21.527410072423976</v>
      </c>
      <c r="AG62" s="34">
        <f t="shared" si="8"/>
        <v>23.441879996303136</v>
      </c>
      <c r="AH62" s="34">
        <f t="shared" si="8"/>
        <v>25.389470388908276</v>
      </c>
      <c r="AI62" s="34">
        <f t="shared" si="8"/>
        <v>27.368251775096208</v>
      </c>
      <c r="AJ62" s="34">
        <f t="shared" si="8"/>
        <v>29.433859542727578</v>
      </c>
      <c r="AK62" s="34">
        <f t="shared" si="8"/>
        <v>31.586293691802382</v>
      </c>
      <c r="AL62" s="34">
        <f t="shared" si="8"/>
        <v>33.825554222320626</v>
      </c>
      <c r="AM62" s="34">
        <f t="shared" si="8"/>
        <v>36.151641134282301</v>
      </c>
      <c r="AN62" s="34">
        <f t="shared" si="8"/>
        <v>38.564554427687412</v>
      </c>
      <c r="AO62" s="34">
        <f t="shared" si="8"/>
        <v>41.06429410253596</v>
      </c>
      <c r="AP62" s="34">
        <f t="shared" si="8"/>
        <v>43.650860158827946</v>
      </c>
      <c r="AQ62" s="34">
        <f t="shared" si="8"/>
        <v>46.324252596563369</v>
      </c>
      <c r="AR62" s="34">
        <f t="shared" si="8"/>
        <v>49.084471415742229</v>
      </c>
      <c r="AS62" s="34">
        <f t="shared" si="8"/>
        <v>51.931516616364526</v>
      </c>
      <c r="AT62" s="34">
        <f t="shared" si="8"/>
        <v>54.86538819843026</v>
      </c>
      <c r="AU62" s="34">
        <f t="shared" si="8"/>
        <v>57.886086161939431</v>
      </c>
      <c r="AV62" s="34">
        <f t="shared" si="8"/>
        <v>60.99361050689204</v>
      </c>
      <c r="AW62" s="34">
        <f t="shared" si="8"/>
        <v>64.187961233288078</v>
      </c>
      <c r="AX62" s="34">
        <f t="shared" si="8"/>
        <v>63.576323784303625</v>
      </c>
      <c r="AY62" s="34">
        <f t="shared" si="8"/>
        <v>62.937472824208065</v>
      </c>
      <c r="AZ62" s="34">
        <f t="shared" si="8"/>
        <v>62.273076113654966</v>
      </c>
      <c r="BA62" s="34">
        <f t="shared" si="8"/>
        <v>61.584883546631232</v>
      </c>
      <c r="BB62" s="34">
        <f t="shared" si="8"/>
        <v>60.874717372679328</v>
      </c>
      <c r="BC62" s="34">
        <f t="shared" si="8"/>
        <v>60.144436996897269</v>
      </c>
      <c r="BD62" s="34">
        <f t="shared" si="8"/>
        <v>59.396087272206017</v>
      </c>
    </row>
    <row r="63" spans="1:56" ht="16.5" collapsed="1" x14ac:dyDescent="0.3">
      <c r="A63" s="115"/>
      <c r="B63" s="9" t="s">
        <v>8</v>
      </c>
      <c r="C63" s="11" t="s">
        <v>67</v>
      </c>
      <c r="D63" s="9" t="s">
        <v>40</v>
      </c>
      <c r="E63" s="34">
        <f>AVERAGE(E61:E62)*'Fixed data'!$C$3</f>
        <v>-2.9574283200000006E-2</v>
      </c>
      <c r="F63" s="34">
        <f>AVERAGE(F61:F62)*'Fixed data'!$C$3</f>
        <v>-8.6253204416396861E-2</v>
      </c>
      <c r="G63" s="34">
        <f>AVERAGE(G61:G62)*'Fixed data'!$C$3</f>
        <v>-0.13794385328537115</v>
      </c>
      <c r="H63" s="34">
        <f>AVERAGE(H61:H62)*'Fixed data'!$C$3</f>
        <v>-0.18456087536649043</v>
      </c>
      <c r="I63" s="34">
        <f>AVERAGE(I61:I62)*'Fixed data'!$C$3</f>
        <v>-0.22607152672598896</v>
      </c>
      <c r="J63" s="34">
        <f>AVERAGE(J61:J62)*'Fixed data'!$C$3</f>
        <v>-0.26232280510184502</v>
      </c>
      <c r="K63" s="34">
        <f>AVERAGE(K61:K62)*'Fixed data'!$C$3</f>
        <v>-0.29321596370362801</v>
      </c>
      <c r="L63" s="34">
        <f>AVERAGE(L61:L62)*'Fixed data'!$C$3</f>
        <v>-0.3187411948207538</v>
      </c>
      <c r="M63" s="34">
        <f>AVERAGE(M61:M62)*'Fixed data'!$C$3</f>
        <v>-0.30969297650263827</v>
      </c>
      <c r="N63" s="34">
        <f>AVERAGE(N61:N62)*'Fixed data'!$C$3</f>
        <v>-0.26705732253203085</v>
      </c>
      <c r="O63" s="34">
        <f>AVERAGE(O61:O62)*'Fixed data'!$C$3</f>
        <v>-0.22100467375834745</v>
      </c>
      <c r="P63" s="34">
        <f>AVERAGE(P61:P62)*'Fixed data'!$C$3</f>
        <v>-0.17162822383100398</v>
      </c>
      <c r="Q63" s="34">
        <f>AVERAGE(Q61:Q62)*'Fixed data'!$C$3</f>
        <v>-0.11902116639941643</v>
      </c>
      <c r="R63" s="34">
        <f>AVERAGE(R61:R62)*'Fixed data'!$C$3</f>
        <v>-6.3276695113000769E-2</v>
      </c>
      <c r="S63" s="34">
        <f>AVERAGE(S61:S62)*'Fixed data'!$C$3</f>
        <v>-4.4880036211729151E-3</v>
      </c>
      <c r="T63" s="34">
        <f>AVERAGE(T61:T62)*'Fixed data'!$C$3</f>
        <v>5.725171442665114E-2</v>
      </c>
      <c r="U63" s="34">
        <f>AVERAGE(U61:U62)*'Fixed data'!$C$3</f>
        <v>0.12184926538105548</v>
      </c>
      <c r="V63" s="34">
        <f>AVERAGE(V61:V62)*'Fixed data'!$C$3</f>
        <v>0.18921145559262409</v>
      </c>
      <c r="W63" s="34">
        <f>AVERAGE(W61:W62)*'Fixed data'!$C$3</f>
        <v>0.25924509141194108</v>
      </c>
      <c r="X63" s="34">
        <f>AVERAGE(X61:X62)*'Fixed data'!$C$3</f>
        <v>0.33185697918959045</v>
      </c>
      <c r="Y63" s="34">
        <f>AVERAGE(Y61:Y62)*'Fixed data'!$C$3</f>
        <v>0.40695392527615626</v>
      </c>
      <c r="Z63" s="34">
        <f>AVERAGE(Z61:Z62)*'Fixed data'!$C$3</f>
        <v>0.48444273602222254</v>
      </c>
      <c r="AA63" s="34">
        <f>AVERAGE(AA61:AA62)*'Fixed data'!$C$3</f>
        <v>0.56423021777837334</v>
      </c>
      <c r="AB63" s="34">
        <f>AVERAGE(AB61:AB62)*'Fixed data'!$C$3</f>
        <v>0.64622317689519282</v>
      </c>
      <c r="AC63" s="34">
        <f>AVERAGE(AC61:AC62)*'Fixed data'!$C$3</f>
        <v>0.73032841972326479</v>
      </c>
      <c r="AD63" s="34">
        <f>AVERAGE(AD61:AD62)*'Fixed data'!$C$3</f>
        <v>0.8164527526131734</v>
      </c>
      <c r="AE63" s="34">
        <f>AVERAGE(AE61:AE62)*'Fixed data'!$C$3</f>
        <v>0.90450298191550271</v>
      </c>
      <c r="AF63" s="34">
        <f>AVERAGE(AF61:AF62)*'Fixed data'!$C$3</f>
        <v>0.99438591398083698</v>
      </c>
      <c r="AG63" s="34">
        <f>AVERAGE(AG61:AG62)*'Fixed data'!$C$3</f>
        <v>1.0860083551597599</v>
      </c>
      <c r="AH63" s="34">
        <f>AVERAGE(AH61:AH62)*'Fixed data'!$C$3</f>
        <v>1.1792771118028555</v>
      </c>
      <c r="AI63" s="34">
        <f>AVERAGE(AI61:AI62)*'Fixed data'!$C$3</f>
        <v>1.2740989902607083</v>
      </c>
      <c r="AJ63" s="34">
        <f>AVERAGE(AJ61:AJ62)*'Fixed data'!$C$3</f>
        <v>1.3717709883254445</v>
      </c>
      <c r="AK63" s="34">
        <f>AVERAGE(AK61:AK62)*'Fixed data'!$C$3</f>
        <v>1.4736367006138986</v>
      </c>
      <c r="AL63" s="34">
        <f>AVERAGE(AL61:AL62)*'Fixed data'!$C$3</f>
        <v>1.5796961271260705</v>
      </c>
      <c r="AM63" s="34">
        <f>AVERAGE(AM61:AM62)*'Fixed data'!$C$3</f>
        <v>1.6899492678619605</v>
      </c>
      <c r="AN63" s="34">
        <f>AVERAGE(AN61:AN62)*'Fixed data'!$C$3</f>
        <v>1.8043961228215686</v>
      </c>
      <c r="AO63" s="34">
        <f>AVERAGE(AO61:AO62)*'Fixed data'!$C$3</f>
        <v>1.9230366920048945</v>
      </c>
      <c r="AP63" s="34">
        <f>AVERAGE(AP61:AP62)*'Fixed data'!$C$3</f>
        <v>2.0458709754119386</v>
      </c>
      <c r="AQ63" s="34">
        <f>AVERAGE(AQ61:AQ62)*'Fixed data'!$C$3</f>
        <v>2.1728989730427002</v>
      </c>
      <c r="AR63" s="34">
        <f>AVERAGE(AR61:AR62)*'Fixed data'!$C$3</f>
        <v>2.3041206848971805</v>
      </c>
      <c r="AS63" s="34">
        <f>AVERAGE(AS61:AS62)*'Fixed data'!$C$3</f>
        <v>2.4395361109753781</v>
      </c>
      <c r="AT63" s="34">
        <f>AVERAGE(AT61:AT62)*'Fixed data'!$C$3</f>
        <v>2.5791452512772941</v>
      </c>
      <c r="AU63" s="34">
        <f>AVERAGE(AU61:AU62)*'Fixed data'!$C$3</f>
        <v>2.7229481058029279</v>
      </c>
      <c r="AV63" s="34">
        <f>AVERAGE(AV61:AV62)*'Fixed data'!$C$3</f>
        <v>2.87094467455228</v>
      </c>
      <c r="AW63" s="34">
        <f>AVERAGE(AW61:AW62)*'Fixed data'!$C$3</f>
        <v>3.0231349575253499</v>
      </c>
      <c r="AX63" s="34">
        <f>AVERAGE(AX61:AX62)*'Fixed data'!$C$3</f>
        <v>3.0855074831748399</v>
      </c>
      <c r="AY63" s="34">
        <f>AVERAGE(AY61:AY62)*'Fixed data'!$C$3</f>
        <v>3.0553081880955575</v>
      </c>
      <c r="AZ63" s="34">
        <f>AVERAGE(AZ61:AZ62)*'Fixed data'!$C$3</f>
        <v>3.0238347568493924</v>
      </c>
      <c r="BA63" s="34">
        <f>AVERAGE(BA61:BA62)*'Fixed data'!$C$3</f>
        <v>2.991169725795912</v>
      </c>
      <c r="BB63" s="34">
        <f>AVERAGE(BB61:BB62)*'Fixed data'!$C$3</f>
        <v>2.9573993622013504</v>
      </c>
      <c r="BC63" s="34">
        <f>AVERAGE(BC61:BC62)*'Fixed data'!$C$3</f>
        <v>2.9226125780252752</v>
      </c>
      <c r="BD63" s="34">
        <f>AVERAGE(BD61:BD62)*'Fixed data'!$C$3</f>
        <v>2.8869036610988443</v>
      </c>
    </row>
    <row r="64" spans="1:56" ht="15.75" thickBot="1" x14ac:dyDescent="0.35">
      <c r="A64" s="114"/>
      <c r="B64" s="12" t="s">
        <v>94</v>
      </c>
      <c r="C64" s="12" t="s">
        <v>45</v>
      </c>
      <c r="D64" s="12" t="s">
        <v>40</v>
      </c>
      <c r="E64" s="53">
        <f t="shared" ref="E64:BD64" si="9">E29+E60+E63</f>
        <v>-0.33572628319999998</v>
      </c>
      <c r="F64" s="53">
        <f t="shared" si="9"/>
        <v>-0.40085640817481827</v>
      </c>
      <c r="G64" s="53">
        <f t="shared" si="9"/>
        <v>-0.45840650014864137</v>
      </c>
      <c r="H64" s="53">
        <f t="shared" si="9"/>
        <v>-0.50831907134770393</v>
      </c>
      <c r="I64" s="53">
        <f t="shared" si="9"/>
        <v>-0.55088502228268432</v>
      </c>
      <c r="J64" s="53">
        <f t="shared" si="9"/>
        <v>-0.58424590712783608</v>
      </c>
      <c r="K64" s="53">
        <f t="shared" si="9"/>
        <v>-0.6102918192779494</v>
      </c>
      <c r="L64" s="53">
        <f t="shared" si="9"/>
        <v>-0.62772277324466264</v>
      </c>
      <c r="M64" s="53">
        <f t="shared" si="9"/>
        <v>-0.30626569152183591</v>
      </c>
      <c r="N64" s="53">
        <f t="shared" si="9"/>
        <v>-0.22680703233666302</v>
      </c>
      <c r="O64" s="53">
        <f t="shared" si="9"/>
        <v>-0.14200190320522671</v>
      </c>
      <c r="P64" s="53">
        <f t="shared" si="9"/>
        <v>-5.194349777694296E-2</v>
      </c>
      <c r="Q64" s="53">
        <f t="shared" si="9"/>
        <v>4.3274990298772353E-2</v>
      </c>
      <c r="R64" s="53">
        <f t="shared" si="9"/>
        <v>0.14356036737250324</v>
      </c>
      <c r="S64" s="53">
        <f t="shared" si="9"/>
        <v>0.24881943979483384</v>
      </c>
      <c r="T64" s="53">
        <f t="shared" si="9"/>
        <v>0.35895901391634832</v>
      </c>
      <c r="U64" s="53">
        <f t="shared" si="9"/>
        <v>0.47388589608763032</v>
      </c>
      <c r="V64" s="53">
        <f t="shared" si="9"/>
        <v>0.59350689265926404</v>
      </c>
      <c r="W64" s="53">
        <f t="shared" si="9"/>
        <v>0.71772880998183364</v>
      </c>
      <c r="X64" s="53">
        <f t="shared" si="9"/>
        <v>0.84645845440592338</v>
      </c>
      <c r="Y64" s="53">
        <f t="shared" si="9"/>
        <v>0.97960263228211675</v>
      </c>
      <c r="Z64" s="53">
        <f t="shared" si="9"/>
        <v>1.117068149960998</v>
      </c>
      <c r="AA64" s="53">
        <f t="shared" si="9"/>
        <v>1.2587618137931513</v>
      </c>
      <c r="AB64" s="53">
        <f t="shared" si="9"/>
        <v>1.404590430129161</v>
      </c>
      <c r="AC64" s="53">
        <f t="shared" si="9"/>
        <v>1.5544608053196105</v>
      </c>
      <c r="AD64" s="53">
        <f t="shared" si="9"/>
        <v>1.7082797457150845</v>
      </c>
      <c r="AE64" s="53">
        <f t="shared" si="9"/>
        <v>1.865954057666166</v>
      </c>
      <c r="AF64" s="53">
        <f t="shared" si="9"/>
        <v>2.0273905475234404</v>
      </c>
      <c r="AG64" s="53">
        <f t="shared" si="9"/>
        <v>2.1924960216374902</v>
      </c>
      <c r="AH64" s="53">
        <f t="shared" si="9"/>
        <v>2.3611772863589007</v>
      </c>
      <c r="AI64" s="53">
        <f t="shared" si="9"/>
        <v>2.5333411480382555</v>
      </c>
      <c r="AJ64" s="53">
        <f t="shared" si="9"/>
        <v>2.6527197414638515</v>
      </c>
      <c r="AK64" s="53">
        <f t="shared" si="9"/>
        <v>2.7762920491131649</v>
      </c>
      <c r="AL64" s="53">
        <f t="shared" si="9"/>
        <v>2.9040580709861956</v>
      </c>
      <c r="AM64" s="53">
        <f t="shared" si="9"/>
        <v>3.0360178070829447</v>
      </c>
      <c r="AN64" s="53">
        <f t="shared" si="9"/>
        <v>3.1721712574034115</v>
      </c>
      <c r="AO64" s="53">
        <f t="shared" si="9"/>
        <v>3.3125184219475967</v>
      </c>
      <c r="AP64" s="53">
        <f t="shared" si="9"/>
        <v>3.4570593007155002</v>
      </c>
      <c r="AQ64" s="53">
        <f t="shared" si="9"/>
        <v>3.6057938937071206</v>
      </c>
      <c r="AR64" s="53">
        <f t="shared" si="9"/>
        <v>3.7587222009224601</v>
      </c>
      <c r="AS64" s="53">
        <f t="shared" si="9"/>
        <v>3.9158442223615166</v>
      </c>
      <c r="AT64" s="53">
        <f t="shared" si="9"/>
        <v>4.0771599580242919</v>
      </c>
      <c r="AU64" s="53">
        <f t="shared" si="9"/>
        <v>4.2426694079107854</v>
      </c>
      <c r="AV64" s="53">
        <f t="shared" si="9"/>
        <v>4.4123725720209954</v>
      </c>
      <c r="AW64" s="53">
        <f t="shared" si="9"/>
        <v>4.5862694503549246</v>
      </c>
      <c r="AX64" s="53">
        <f t="shared" si="9"/>
        <v>3.6971449321592917</v>
      </c>
      <c r="AY64" s="53">
        <f t="shared" si="9"/>
        <v>3.6941591481911207</v>
      </c>
      <c r="AZ64" s="53">
        <f t="shared" si="9"/>
        <v>3.6882314674024941</v>
      </c>
      <c r="BA64" s="53">
        <f t="shared" si="9"/>
        <v>3.6793622928196466</v>
      </c>
      <c r="BB64" s="53">
        <f t="shared" si="9"/>
        <v>3.6675655361532566</v>
      </c>
      <c r="BC64" s="53">
        <f t="shared" si="9"/>
        <v>3.6528929538073363</v>
      </c>
      <c r="BD64" s="53">
        <f t="shared" si="9"/>
        <v>3.635253385790095</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0.16735940650633246</v>
      </c>
      <c r="G67" s="81">
        <f>'Fixed data'!$G$7*G$88/1000000</f>
        <v>0.33472084178679018</v>
      </c>
      <c r="H67" s="81">
        <f>'Fixed data'!$G$7*H$88/1000000</f>
        <v>0.50208227706724784</v>
      </c>
      <c r="I67" s="81">
        <f>'Fixed data'!$G$7*I$88/1000000</f>
        <v>0.66942570767378828</v>
      </c>
      <c r="J67" s="81">
        <f>'Fixed data'!$G$7*J$88/1000000</f>
        <v>0.84400182833691051</v>
      </c>
      <c r="K67" s="81">
        <f>'Fixed data'!$G$7*K$88/1000000</f>
        <v>1.0185753878469497</v>
      </c>
      <c r="L67" s="81">
        <f>'Fixed data'!$G$7*L$88/1000000</f>
        <v>1.1931489473569887</v>
      </c>
      <c r="M67" s="81">
        <f>'Fixed data'!$G$7*M$88/1000000</f>
        <v>1.3677503101673838</v>
      </c>
      <c r="N67" s="81">
        <f>'Fixed data'!$G$7*N$88/1000000</f>
        <v>1.5423269534187354</v>
      </c>
      <c r="O67" s="81">
        <f>'Fixed data'!$G$7*O$88/1000000</f>
        <v>1.7169005129287747</v>
      </c>
      <c r="P67" s="81">
        <f>'Fixed data'!$G$7*P$88/1000000</f>
        <v>1.8914740724388135</v>
      </c>
      <c r="Q67" s="81">
        <f>'Fixed data'!$G$7*Q$88/1000000</f>
        <v>2.0660476319488525</v>
      </c>
      <c r="R67" s="81">
        <f>'Fixed data'!$G$7*R$88/1000000</f>
        <v>2.2406211914588918</v>
      </c>
      <c r="S67" s="81">
        <f>'Fixed data'!$G$7*S$88/1000000</f>
        <v>2.4151947509689307</v>
      </c>
      <c r="T67" s="81">
        <f>'Fixed data'!$G$7*T$88/1000000</f>
        <v>2.5897683104789699</v>
      </c>
      <c r="U67" s="81">
        <f>'Fixed data'!$G$7*U$88/1000000</f>
        <v>2.7643418699890092</v>
      </c>
      <c r="V67" s="81">
        <f>'Fixed data'!$G$7*V$88/1000000</f>
        <v>2.9389154294990485</v>
      </c>
      <c r="W67" s="81">
        <f>'Fixed data'!$G$7*W$88/1000000</f>
        <v>3.1134889890090873</v>
      </c>
      <c r="X67" s="81">
        <f>'Fixed data'!$G$7*X$88/1000000</f>
        <v>3.2880625485191266</v>
      </c>
      <c r="Y67" s="81">
        <f>'Fixed data'!$G$7*Y$88/1000000</f>
        <v>3.4626361080291659</v>
      </c>
      <c r="Z67" s="81">
        <f>'Fixed data'!$G$7*Z$88/1000000</f>
        <v>3.6372096675392047</v>
      </c>
      <c r="AA67" s="81">
        <f>'Fixed data'!$G$7*AA$88/1000000</f>
        <v>3.811783227049244</v>
      </c>
      <c r="AB67" s="81">
        <f>'Fixed data'!$G$7*AB$88/1000000</f>
        <v>3.9863567865592828</v>
      </c>
      <c r="AC67" s="81">
        <f>'Fixed data'!$G$7*AC$88/1000000</f>
        <v>4.1609303460693221</v>
      </c>
      <c r="AD67" s="81">
        <f>'Fixed data'!$G$7*AD$88/1000000</f>
        <v>4.3355039055793609</v>
      </c>
      <c r="AE67" s="81">
        <f>'Fixed data'!$G$7*AE$88/1000000</f>
        <v>4.5100774650894007</v>
      </c>
      <c r="AF67" s="81">
        <f>'Fixed data'!$G$7*AF$88/1000000</f>
        <v>4.6846510245994395</v>
      </c>
      <c r="AG67" s="81">
        <f>'Fixed data'!$G$7*AG$88/1000000</f>
        <v>4.8592245841094783</v>
      </c>
      <c r="AH67" s="81">
        <f>'Fixed data'!$G$7*AH$88/1000000</f>
        <v>5.0337981436195181</v>
      </c>
      <c r="AI67" s="81">
        <f>'Fixed data'!$G$7*AI$88/1000000</f>
        <v>5.2083717031295569</v>
      </c>
      <c r="AJ67" s="81">
        <f>'Fixed data'!$G$7*AJ$88/1000000</f>
        <v>5.3829452626395957</v>
      </c>
      <c r="AK67" s="81">
        <f>'Fixed data'!$G$7*AK$88/1000000</f>
        <v>5.5575188221496354</v>
      </c>
      <c r="AL67" s="81">
        <f>'Fixed data'!$G$7*AL$88/1000000</f>
        <v>5.7320923816596743</v>
      </c>
      <c r="AM67" s="81">
        <f>'Fixed data'!$G$7*AM$88/1000000</f>
        <v>5.906665941169714</v>
      </c>
      <c r="AN67" s="81">
        <f>'Fixed data'!$G$7*AN$88/1000000</f>
        <v>6.0812395006797528</v>
      </c>
      <c r="AO67" s="81">
        <f>'Fixed data'!$G$7*AO$88/1000000</f>
        <v>6.2558130601897917</v>
      </c>
      <c r="AP67" s="81">
        <f>'Fixed data'!$G$7*AP$88/1000000</f>
        <v>6.4303866196998305</v>
      </c>
      <c r="AQ67" s="81">
        <f>'Fixed data'!$G$7*AQ$88/1000000</f>
        <v>6.6049601792098693</v>
      </c>
      <c r="AR67" s="81">
        <f>'Fixed data'!$G$7*AR$88/1000000</f>
        <v>6.7795337387199082</v>
      </c>
      <c r="AS67" s="81">
        <f>'Fixed data'!$G$7*AS$88/1000000</f>
        <v>6.9541072982299479</v>
      </c>
      <c r="AT67" s="81">
        <f>'Fixed data'!$G$7*AT$88/1000000</f>
        <v>7.1286808577399867</v>
      </c>
      <c r="AU67" s="81">
        <f>'Fixed data'!$G$7*AU$88/1000000</f>
        <v>7.3032544172500264</v>
      </c>
      <c r="AV67" s="81">
        <f>'Fixed data'!$G$7*AV$88/1000000</f>
        <v>7.4778279767600653</v>
      </c>
      <c r="AW67" s="81">
        <f>'Fixed data'!$G$7*AW$88/1000000</f>
        <v>7.6524015362701041</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0.11017394818040788</v>
      </c>
      <c r="G68" s="81">
        <f>'Fixed data'!$G$8*G89/1000000</f>
        <v>0.22034802581174326</v>
      </c>
      <c r="H68" s="81">
        <f>'Fixed data'!$G$8*H89/1000000</f>
        <v>0.33052210344307864</v>
      </c>
      <c r="I68" s="81">
        <f>'Fixed data'!$G$8*I89/1000000</f>
        <v>0.44069619891231904</v>
      </c>
      <c r="J68" s="81">
        <f>'Fixed data'!$G$8*J89/1000000</f>
        <v>0.55562648645144985</v>
      </c>
      <c r="K68" s="81">
        <f>'Fixed data'!$G$8*K89/1000000</f>
        <v>0.67055679182848549</v>
      </c>
      <c r="L68" s="81">
        <f>'Fixed data'!$G$8*L89/1000000</f>
        <v>0.78548709720552123</v>
      </c>
      <c r="M68" s="81">
        <f>'Fixed data'!$G$8*M89/1000000</f>
        <v>0.9004171125224224</v>
      </c>
      <c r="N68" s="81">
        <f>'Fixed data'!$G$8*N89/1000000</f>
        <v>1.0153473312883528</v>
      </c>
      <c r="O68" s="81">
        <f>'Fixed data'!$G$8*O89/1000000</f>
        <v>1.1302776366653884</v>
      </c>
      <c r="P68" s="81">
        <f>'Fixed data'!$G$8*P89/1000000</f>
        <v>1.245207942042424</v>
      </c>
      <c r="Q68" s="81">
        <f>'Fixed data'!$G$8*Q89/1000000</f>
        <v>1.3601382474194599</v>
      </c>
      <c r="R68" s="81">
        <f>'Fixed data'!$G$8*R89/1000000</f>
        <v>1.4750685527964955</v>
      </c>
      <c r="S68" s="81">
        <f>'Fixed data'!$G$8*S89/1000000</f>
        <v>1.5899988581735311</v>
      </c>
      <c r="T68" s="81">
        <f>'Fixed data'!$G$8*T89/1000000</f>
        <v>1.704929163550567</v>
      </c>
      <c r="U68" s="81">
        <f>'Fixed data'!$G$8*U89/1000000</f>
        <v>1.8198594689276026</v>
      </c>
      <c r="V68" s="81">
        <f>'Fixed data'!$G$8*V89/1000000</f>
        <v>1.9347897743046383</v>
      </c>
      <c r="W68" s="81">
        <f>'Fixed data'!$G$8*W89/1000000</f>
        <v>2.0497200796816744</v>
      </c>
      <c r="X68" s="81">
        <f>'Fixed data'!$G$8*X89/1000000</f>
        <v>2.1646503850587098</v>
      </c>
      <c r="Y68" s="81">
        <f>'Fixed data'!$G$8*Y89/1000000</f>
        <v>2.2795806904357456</v>
      </c>
      <c r="Z68" s="81">
        <f>'Fixed data'!$G$8*Z89/1000000</f>
        <v>2.394510995812781</v>
      </c>
      <c r="AA68" s="81">
        <f>'Fixed data'!$G$8*AA89/1000000</f>
        <v>2.5094413011898169</v>
      </c>
      <c r="AB68" s="81">
        <f>'Fixed data'!$G$8*AB89/1000000</f>
        <v>2.6243716065668528</v>
      </c>
      <c r="AC68" s="81">
        <f>'Fixed data'!$G$8*AC89/1000000</f>
        <v>2.7393019119438882</v>
      </c>
      <c r="AD68" s="81">
        <f>'Fixed data'!$G$8*AD89/1000000</f>
        <v>2.854232217320924</v>
      </c>
      <c r="AE68" s="81">
        <f>'Fixed data'!$G$8*AE89/1000000</f>
        <v>2.9691625226979599</v>
      </c>
      <c r="AF68" s="81">
        <f>'Fixed data'!$G$8*AF89/1000000</f>
        <v>3.0840928280749953</v>
      </c>
      <c r="AG68" s="81">
        <f>'Fixed data'!$G$8*AG89/1000000</f>
        <v>3.1990231334520312</v>
      </c>
      <c r="AH68" s="81">
        <f>'Fixed data'!$G$8*AH89/1000000</f>
        <v>3.313953438829067</v>
      </c>
      <c r="AI68" s="81">
        <f>'Fixed data'!$G$8*AI89/1000000</f>
        <v>3.4288837442061024</v>
      </c>
      <c r="AJ68" s="81">
        <f>'Fixed data'!$G$8*AJ89/1000000</f>
        <v>3.5438140495831383</v>
      </c>
      <c r="AK68" s="81">
        <f>'Fixed data'!$G$8*AK89/1000000</f>
        <v>3.6587443549601741</v>
      </c>
      <c r="AL68" s="81">
        <f>'Fixed data'!$G$8*AL89/1000000</f>
        <v>3.7736746603372096</v>
      </c>
      <c r="AM68" s="81">
        <f>'Fixed data'!$G$8*AM89/1000000</f>
        <v>3.8886049657142454</v>
      </c>
      <c r="AN68" s="81">
        <f>'Fixed data'!$G$8*AN89/1000000</f>
        <v>4.0035352710912813</v>
      </c>
      <c r="AO68" s="81">
        <f>'Fixed data'!$G$8*AO89/1000000</f>
        <v>4.1184655764683171</v>
      </c>
      <c r="AP68" s="81">
        <f>'Fixed data'!$G$8*AP89/1000000</f>
        <v>4.233395881845353</v>
      </c>
      <c r="AQ68" s="81">
        <f>'Fixed data'!$G$8*AQ89/1000000</f>
        <v>4.3483261872223888</v>
      </c>
      <c r="AR68" s="81">
        <f>'Fixed data'!$G$8*AR89/1000000</f>
        <v>4.4632564925994238</v>
      </c>
      <c r="AS68" s="81">
        <f>'Fixed data'!$G$8*AS89/1000000</f>
        <v>4.5781867979764606</v>
      </c>
      <c r="AT68" s="81">
        <f>'Fixed data'!$G$8*AT89/1000000</f>
        <v>4.6931171033534955</v>
      </c>
      <c r="AU68" s="81">
        <f>'Fixed data'!$G$8*AU89/1000000</f>
        <v>4.8080474087305314</v>
      </c>
      <c r="AV68" s="81">
        <f>'Fixed data'!$G$8*AV89/1000000</f>
        <v>4.9229777141075672</v>
      </c>
      <c r="AW68" s="81">
        <f>'Fixed data'!$G$8*AW89/1000000</f>
        <v>5.0379080194846031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1.1348593704895084E-2</v>
      </c>
      <c r="G70" s="34">
        <f>G91*'Fixed data'!$G$9</f>
        <v>2.2697099779962867E-2</v>
      </c>
      <c r="H70" s="34">
        <f>H91*'Fixed data'!$G$9</f>
        <v>3.4045605855030699E-2</v>
      </c>
      <c r="I70" s="34">
        <f>I91*'Fixed data'!$G$9</f>
        <v>4.5394275512582662E-2</v>
      </c>
      <c r="J70" s="34">
        <f>J91*'Fixed data'!$G$9</f>
        <v>5.723268016730361E-2</v>
      </c>
      <c r="K70" s="34">
        <f>K91*'Fixed data'!$G$9</f>
        <v>6.9071248404508734E-2</v>
      </c>
      <c r="L70" s="34">
        <f>L91*'Fixed data'!$G$9</f>
        <v>8.0909816641713803E-2</v>
      </c>
      <c r="M70" s="34">
        <f>M91*'Fixed data'!$G$9</f>
        <v>9.2748207456672949E-2</v>
      </c>
      <c r="N70" s="34">
        <f>N91*'Fixed data'!$G$9</f>
        <v>0.10458677386880788</v>
      </c>
      <c r="O70" s="34">
        <f>O91*'Fixed data'!$G$9</f>
        <v>0.11642534210601301</v>
      </c>
      <c r="P70" s="34">
        <f>P91*'Fixed data'!$G$9</f>
        <v>0.12826391034321813</v>
      </c>
      <c r="Q70" s="34">
        <f>Q91*'Fixed data'!$G$9</f>
        <v>0.14010247858042324</v>
      </c>
      <c r="R70" s="34">
        <f>R91*'Fixed data'!$G$9</f>
        <v>0.15194104681762827</v>
      </c>
      <c r="S70" s="34">
        <f>S91*'Fixed data'!$G$9</f>
        <v>0.16377961505483341</v>
      </c>
      <c r="T70" s="34">
        <f>T91*'Fixed data'!$G$9</f>
        <v>0.17561818329203852</v>
      </c>
      <c r="U70" s="34">
        <f>U91*'Fixed data'!$G$9</f>
        <v>0.18745675152924354</v>
      </c>
      <c r="V70" s="34">
        <f>V91*'Fixed data'!$G$9</f>
        <v>0.19929531976644868</v>
      </c>
      <c r="W70" s="34">
        <f>W91*'Fixed data'!$G$9</f>
        <v>0.21113388800365379</v>
      </c>
      <c r="X70" s="34">
        <f>X91*'Fixed data'!$G$9</f>
        <v>0.22297245624085893</v>
      </c>
      <c r="Y70" s="34">
        <f>Y91*'Fixed data'!$G$9</f>
        <v>0.23481102447806393</v>
      </c>
      <c r="Z70" s="34">
        <f>Z91*'Fixed data'!$G$9</f>
        <v>0.24664959271526907</v>
      </c>
      <c r="AA70" s="34">
        <f>AA91*'Fixed data'!$G$9</f>
        <v>0.25848816095247418</v>
      </c>
      <c r="AB70" s="34">
        <f>AB91*'Fixed data'!$G$9</f>
        <v>0.2703267291896792</v>
      </c>
      <c r="AC70" s="34">
        <f>AC91*'Fixed data'!$G$9</f>
        <v>0.28216529742688434</v>
      </c>
      <c r="AD70" s="34">
        <f>AD91*'Fixed data'!$G$9</f>
        <v>0.29400386566408948</v>
      </c>
      <c r="AE70" s="34">
        <f>AE91*'Fixed data'!$G$9</f>
        <v>0.30584243390129456</v>
      </c>
      <c r="AF70" s="34">
        <f>AF91*'Fixed data'!$G$9</f>
        <v>0.31768100213849959</v>
      </c>
      <c r="AG70" s="34">
        <f>AG91*'Fixed data'!$G$9</f>
        <v>0.32951957037570473</v>
      </c>
      <c r="AH70" s="34">
        <f>AH91*'Fixed data'!$G$9</f>
        <v>0.34135813861290987</v>
      </c>
      <c r="AI70" s="34">
        <f>AI91*'Fixed data'!$G$9</f>
        <v>0.35319670685011489</v>
      </c>
      <c r="AJ70" s="34">
        <f>AJ91*'Fixed data'!$G$9</f>
        <v>0.36503527508732003</v>
      </c>
      <c r="AK70" s="34">
        <f>AK91*'Fixed data'!$G$9</f>
        <v>0.37687384332452512</v>
      </c>
      <c r="AL70" s="34">
        <f>AL91*'Fixed data'!$G$9</f>
        <v>0.38871241156173025</v>
      </c>
      <c r="AM70" s="34">
        <f>AM91*'Fixed data'!$G$9</f>
        <v>0.40055097979893528</v>
      </c>
      <c r="AN70" s="34">
        <f>AN91*'Fixed data'!$G$9</f>
        <v>0.41238954803614042</v>
      </c>
      <c r="AO70" s="34">
        <f>AO91*'Fixed data'!$G$9</f>
        <v>0.4242281162733455</v>
      </c>
      <c r="AP70" s="34">
        <f>AP91*'Fixed data'!$G$9</f>
        <v>0.43606668451055053</v>
      </c>
      <c r="AQ70" s="34">
        <f>AQ91*'Fixed data'!$G$9</f>
        <v>0.44790525274775567</v>
      </c>
      <c r="AR70" s="34">
        <f>AR91*'Fixed data'!$G$9</f>
        <v>0.45974382098496086</v>
      </c>
      <c r="AS70" s="34">
        <f>AS91*'Fixed data'!$G$9</f>
        <v>0.47158238922216589</v>
      </c>
      <c r="AT70" s="34">
        <f>AT91*'Fixed data'!$G$9</f>
        <v>0.48342095745937091</v>
      </c>
      <c r="AU70" s="34">
        <f>AU91*'Fixed data'!$G$9</f>
        <v>0.49525952569657611</v>
      </c>
      <c r="AV70" s="34">
        <f>AV91*'Fixed data'!$G$9</f>
        <v>0.50709809393378114</v>
      </c>
      <c r="AW70" s="34">
        <f>AW91*'Fixed data'!$G$9</f>
        <v>0.51893666217098622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1.1228048924216657E-3</v>
      </c>
      <c r="G71" s="34">
        <f>G92*'Fixed data'!$G$10</f>
        <v>2.2456103216448495E-3</v>
      </c>
      <c r="H71" s="34">
        <f>H92*'Fixed data'!$G$10</f>
        <v>3.3684157508680271E-3</v>
      </c>
      <c r="I71" s="34">
        <f>I92*'Fixed data'!$G$10</f>
        <v>4.4912244769732389E-3</v>
      </c>
      <c r="J71" s="34">
        <f>J92*'Fixed data'!$G$10</f>
        <v>5.6625013561632789E-3</v>
      </c>
      <c r="K71" s="34">
        <f>K92*'Fixed data'!$G$10</f>
        <v>6.8337787834546844E-3</v>
      </c>
      <c r="L71" s="34">
        <f>L92*'Fixed data'!$G$10</f>
        <v>8.0050562107460959E-3</v>
      </c>
      <c r="M71" s="34">
        <f>M92*'Fixed data'!$G$10</f>
        <v>9.1763336857163622E-3</v>
      </c>
      <c r="N71" s="34">
        <f>N92*'Fixed data'!$G$10</f>
        <v>1.0347611065328912E-2</v>
      </c>
      <c r="O71" s="34">
        <f>O92*'Fixed data'!$G$10</f>
        <v>1.1518888492620324E-2</v>
      </c>
      <c r="P71" s="34">
        <f>P92*'Fixed data'!$G$10</f>
        <v>1.2690165919911735E-2</v>
      </c>
      <c r="Q71" s="34">
        <f>Q92*'Fixed data'!$G$10</f>
        <v>1.3861443347203148E-2</v>
      </c>
      <c r="R71" s="34">
        <f>R92*'Fixed data'!$G$10</f>
        <v>1.5032720774494553E-2</v>
      </c>
      <c r="S71" s="34">
        <f>S92*'Fixed data'!$G$10</f>
        <v>1.6203998201785964E-2</v>
      </c>
      <c r="T71" s="34">
        <f>T92*'Fixed data'!$G$10</f>
        <v>1.7375275629077376E-2</v>
      </c>
      <c r="U71" s="34">
        <f>U92*'Fixed data'!$G$10</f>
        <v>1.8546553056368788E-2</v>
      </c>
      <c r="V71" s="34">
        <f>V92*'Fixed data'!$G$10</f>
        <v>1.971783048366019E-2</v>
      </c>
      <c r="W71" s="34">
        <f>W92*'Fixed data'!$G$10</f>
        <v>2.0889107910951603E-2</v>
      </c>
      <c r="X71" s="34">
        <f>X92*'Fixed data'!$G$10</f>
        <v>2.2060385338243008E-2</v>
      </c>
      <c r="Y71" s="34">
        <f>Y92*'Fixed data'!$G$10</f>
        <v>2.3231662765534428E-2</v>
      </c>
      <c r="Z71" s="34">
        <f>Z92*'Fixed data'!$G$10</f>
        <v>2.4402940192825833E-2</v>
      </c>
      <c r="AA71" s="34">
        <f>AA92*'Fixed data'!$G$10</f>
        <v>2.5574217620117239E-2</v>
      </c>
      <c r="AB71" s="34">
        <f>AB92*'Fixed data'!$G$10</f>
        <v>2.6745495047408654E-2</v>
      </c>
      <c r="AC71" s="34">
        <f>AC92*'Fixed data'!$G$10</f>
        <v>2.791677247470006E-2</v>
      </c>
      <c r="AD71" s="34">
        <f>AD92*'Fixed data'!$G$10</f>
        <v>2.9088049901991479E-2</v>
      </c>
      <c r="AE71" s="34">
        <f>AE92*'Fixed data'!$G$10</f>
        <v>3.0259327329282885E-2</v>
      </c>
      <c r="AF71" s="34">
        <f>AF92*'Fixed data'!$G$10</f>
        <v>3.143060475657429E-2</v>
      </c>
      <c r="AG71" s="34">
        <f>AG92*'Fixed data'!$G$10</f>
        <v>3.2601882183865706E-2</v>
      </c>
      <c r="AH71" s="34">
        <f>AH92*'Fixed data'!$G$10</f>
        <v>3.3773159611157115E-2</v>
      </c>
      <c r="AI71" s="34">
        <f>AI92*'Fixed data'!$G$10</f>
        <v>3.4944437038448517E-2</v>
      </c>
      <c r="AJ71" s="34">
        <f>AJ92*'Fixed data'!$G$10</f>
        <v>3.6115714465739933E-2</v>
      </c>
      <c r="AK71" s="34">
        <f>AK92*'Fixed data'!$G$10</f>
        <v>3.7286991893031342E-2</v>
      </c>
      <c r="AL71" s="34">
        <f>AL92*'Fixed data'!$G$10</f>
        <v>3.8458269320322744E-2</v>
      </c>
      <c r="AM71" s="34">
        <f>AM92*'Fixed data'!$G$10</f>
        <v>3.962954674761416E-2</v>
      </c>
      <c r="AN71" s="34">
        <f>AN92*'Fixed data'!$G$10</f>
        <v>4.0800824174905569E-2</v>
      </c>
      <c r="AO71" s="34">
        <f>AO92*'Fixed data'!$G$10</f>
        <v>4.1972101602196984E-2</v>
      </c>
      <c r="AP71" s="34">
        <f>AP92*'Fixed data'!$G$10</f>
        <v>4.3143379029488393E-2</v>
      </c>
      <c r="AQ71" s="34">
        <f>AQ92*'Fixed data'!$G$10</f>
        <v>4.4314656456779795E-2</v>
      </c>
      <c r="AR71" s="34">
        <f>AR92*'Fixed data'!$G$10</f>
        <v>4.5485933884071211E-2</v>
      </c>
      <c r="AS71" s="34">
        <f>AS92*'Fixed data'!$G$10</f>
        <v>4.665721131136262E-2</v>
      </c>
      <c r="AT71" s="34">
        <f>AT92*'Fixed data'!$G$10</f>
        <v>4.7828488738654022E-2</v>
      </c>
      <c r="AU71" s="34">
        <f>AU92*'Fixed data'!$G$10</f>
        <v>4.8999766165945445E-2</v>
      </c>
      <c r="AV71" s="34">
        <f>AV92*'Fixed data'!$G$10</f>
        <v>5.0171043593236847E-2</v>
      </c>
      <c r="AW71" s="34">
        <f>AW92*'Fixed data'!$G$10</f>
        <v>5.1342321020528263E-2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0.29000475328405712</v>
      </c>
      <c r="G76" s="53">
        <f t="shared" si="10"/>
        <v>0.58001157770014111</v>
      </c>
      <c r="H76" s="53">
        <f t="shared" si="10"/>
        <v>0.87001840211622516</v>
      </c>
      <c r="I76" s="53">
        <f t="shared" si="10"/>
        <v>1.1600074065756634</v>
      </c>
      <c r="J76" s="53">
        <f t="shared" si="10"/>
        <v>1.4625234963118272</v>
      </c>
      <c r="K76" s="53">
        <f t="shared" si="10"/>
        <v>1.7650372068633986</v>
      </c>
      <c r="L76" s="53">
        <f t="shared" si="10"/>
        <v>2.06755091741497</v>
      </c>
      <c r="M76" s="53">
        <f t="shared" si="10"/>
        <v>2.3700919638321958</v>
      </c>
      <c r="N76" s="53">
        <f t="shared" si="10"/>
        <v>2.672608669641225</v>
      </c>
      <c r="O76" s="53">
        <f t="shared" si="10"/>
        <v>2.9751223801927966</v>
      </c>
      <c r="P76" s="53">
        <f t="shared" si="10"/>
        <v>3.2776360907443673</v>
      </c>
      <c r="Q76" s="53">
        <f t="shared" si="10"/>
        <v>3.580149801295939</v>
      </c>
      <c r="R76" s="53">
        <f t="shared" si="10"/>
        <v>3.8826635118475101</v>
      </c>
      <c r="S76" s="53">
        <f t="shared" si="10"/>
        <v>4.1851772223990817</v>
      </c>
      <c r="T76" s="53">
        <f t="shared" si="10"/>
        <v>4.4876909329506525</v>
      </c>
      <c r="U76" s="53">
        <f t="shared" si="10"/>
        <v>4.7902046435022241</v>
      </c>
      <c r="V76" s="53">
        <f t="shared" si="10"/>
        <v>5.0927183540537966</v>
      </c>
      <c r="W76" s="53">
        <f t="shared" si="10"/>
        <v>5.3952320646053673</v>
      </c>
      <c r="X76" s="53">
        <f t="shared" si="10"/>
        <v>5.697745775156938</v>
      </c>
      <c r="Y76" s="53">
        <f t="shared" si="10"/>
        <v>6.0002594857085088</v>
      </c>
      <c r="Z76" s="53">
        <f t="shared" si="10"/>
        <v>6.3027731962600813</v>
      </c>
      <c r="AA76" s="53">
        <f t="shared" si="10"/>
        <v>6.605286906811652</v>
      </c>
      <c r="AB76" s="53">
        <f t="shared" si="10"/>
        <v>6.9078006173632236</v>
      </c>
      <c r="AC76" s="53">
        <f t="shared" si="10"/>
        <v>7.2103143279147943</v>
      </c>
      <c r="AD76" s="53">
        <f t="shared" si="10"/>
        <v>7.5128280384663668</v>
      </c>
      <c r="AE76" s="53">
        <f t="shared" si="10"/>
        <v>7.8153417490179384</v>
      </c>
      <c r="AF76" s="53">
        <f t="shared" si="10"/>
        <v>8.1178554595695083</v>
      </c>
      <c r="AG76" s="53">
        <f t="shared" si="10"/>
        <v>8.4203691701210808</v>
      </c>
      <c r="AH76" s="53">
        <f t="shared" si="10"/>
        <v>8.7228828806726497</v>
      </c>
      <c r="AI76" s="53">
        <f t="shared" si="10"/>
        <v>9.025396591224224</v>
      </c>
      <c r="AJ76" s="53">
        <f t="shared" si="10"/>
        <v>9.3279103017757947</v>
      </c>
      <c r="AK76" s="53">
        <f t="shared" si="10"/>
        <v>9.6304240123273654</v>
      </c>
      <c r="AL76" s="53">
        <f t="shared" si="10"/>
        <v>9.9329377228789362</v>
      </c>
      <c r="AM76" s="53">
        <f t="shared" si="10"/>
        <v>10.23545143343051</v>
      </c>
      <c r="AN76" s="53">
        <f t="shared" si="10"/>
        <v>10.537965143982079</v>
      </c>
      <c r="AO76" s="53">
        <f t="shared" si="10"/>
        <v>10.84047885453365</v>
      </c>
      <c r="AP76" s="53">
        <f t="shared" si="10"/>
        <v>11.142992565085223</v>
      </c>
      <c r="AQ76" s="53">
        <f t="shared" si="10"/>
        <v>11.445506275636795</v>
      </c>
      <c r="AR76" s="53">
        <f t="shared" si="10"/>
        <v>11.748019986188366</v>
      </c>
      <c r="AS76" s="53">
        <f t="shared" si="10"/>
        <v>12.050533696739937</v>
      </c>
      <c r="AT76" s="53">
        <f t="shared" si="10"/>
        <v>12.353047407291507</v>
      </c>
      <c r="AU76" s="53">
        <f t="shared" si="10"/>
        <v>12.65556111784308</v>
      </c>
      <c r="AV76" s="53">
        <f t="shared" si="10"/>
        <v>12.958074828394649</v>
      </c>
      <c r="AW76" s="53">
        <f t="shared" si="10"/>
        <v>13.260588538946221</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-0.33572628319999998</v>
      </c>
      <c r="F77" s="54">
        <f>IF('Fixed data'!$G$19=FALSE,F64+F76,F64)</f>
        <v>-0.11085165489076115</v>
      </c>
      <c r="G77" s="54">
        <f>IF('Fixed data'!$G$19=FALSE,G64+G76,G64)</f>
        <v>0.12160507755149974</v>
      </c>
      <c r="H77" s="54">
        <f>IF('Fixed data'!$G$19=FALSE,H64+H76,H64)</f>
        <v>0.36169933076852123</v>
      </c>
      <c r="I77" s="54">
        <f>IF('Fixed data'!$G$19=FALSE,I64+I76,I64)</f>
        <v>0.60912238429297905</v>
      </c>
      <c r="J77" s="54">
        <f>IF('Fixed data'!$G$19=FALSE,J64+J76,J64)</f>
        <v>0.87827758918399113</v>
      </c>
      <c r="K77" s="54">
        <f>IF('Fixed data'!$G$19=FALSE,K64+K76,K64)</f>
        <v>1.1547453875854492</v>
      </c>
      <c r="L77" s="54">
        <f>IF('Fixed data'!$G$19=FALSE,L64+L76,L64)</f>
        <v>1.4398281441703074</v>
      </c>
      <c r="M77" s="54">
        <f>IF('Fixed data'!$G$19=FALSE,M64+M76,M64)</f>
        <v>2.0638262723103598</v>
      </c>
      <c r="N77" s="54">
        <f>IF('Fixed data'!$G$19=FALSE,N64+N76,N64)</f>
        <v>2.4458016373045619</v>
      </c>
      <c r="O77" s="54">
        <f>IF('Fixed data'!$G$19=FALSE,O64+O76,O64)</f>
        <v>2.83312047698757</v>
      </c>
      <c r="P77" s="54">
        <f>IF('Fixed data'!$G$19=FALSE,P64+P76,P64)</f>
        <v>3.2256925929674245</v>
      </c>
      <c r="Q77" s="54">
        <f>IF('Fixed data'!$G$19=FALSE,Q64+Q76,Q64)</f>
        <v>3.6234247915947115</v>
      </c>
      <c r="R77" s="54">
        <f>IF('Fixed data'!$G$19=FALSE,R64+R76,R64)</f>
        <v>4.0262238792200131</v>
      </c>
      <c r="S77" s="54">
        <f>IF('Fixed data'!$G$19=FALSE,S64+S76,S64)</f>
        <v>4.4339966621939153</v>
      </c>
      <c r="T77" s="54">
        <f>IF('Fixed data'!$G$19=FALSE,T64+T76,T64)</f>
        <v>4.846649946867001</v>
      </c>
      <c r="U77" s="54">
        <f>IF('Fixed data'!$G$19=FALSE,U64+U76,U64)</f>
        <v>5.2640905395898541</v>
      </c>
      <c r="V77" s="54">
        <f>IF('Fixed data'!$G$19=FALSE,V64+V76,V64)</f>
        <v>5.686225246713061</v>
      </c>
      <c r="W77" s="54">
        <f>IF('Fixed data'!$G$19=FALSE,W64+W76,W64)</f>
        <v>6.1129608745872011</v>
      </c>
      <c r="X77" s="54">
        <f>IF('Fixed data'!$G$19=FALSE,X64+X76,X64)</f>
        <v>6.5442042295628617</v>
      </c>
      <c r="Y77" s="54">
        <f>IF('Fixed data'!$G$19=FALSE,Y64+Y76,Y64)</f>
        <v>6.9798621179906259</v>
      </c>
      <c r="Z77" s="54">
        <f>IF('Fixed data'!$G$19=FALSE,Z64+Z76,Z64)</f>
        <v>7.4198413462210793</v>
      </c>
      <c r="AA77" s="54">
        <f>IF('Fixed data'!$G$19=FALSE,AA64+AA76,AA64)</f>
        <v>7.8640487206048029</v>
      </c>
      <c r="AB77" s="54">
        <f>IF('Fixed data'!$G$19=FALSE,AB64+AB76,AB64)</f>
        <v>8.312391047492385</v>
      </c>
      <c r="AC77" s="54">
        <f>IF('Fixed data'!$G$19=FALSE,AC64+AC76,AC64)</f>
        <v>8.764775133234405</v>
      </c>
      <c r="AD77" s="54">
        <f>IF('Fixed data'!$G$19=FALSE,AD64+AD76,AD64)</f>
        <v>9.2211077841814522</v>
      </c>
      <c r="AE77" s="54">
        <f>IF('Fixed data'!$G$19=FALSE,AE64+AE76,AE64)</f>
        <v>9.6812958066841048</v>
      </c>
      <c r="AF77" s="54">
        <f>IF('Fixed data'!$G$19=FALSE,AF64+AF76,AF64)</f>
        <v>10.145246007092949</v>
      </c>
      <c r="AG77" s="54">
        <f>IF('Fixed data'!$G$19=FALSE,AG64+AG76,AG64)</f>
        <v>10.612865191758571</v>
      </c>
      <c r="AH77" s="54">
        <f>IF('Fixed data'!$G$19=FALSE,AH64+AH76,AH64)</f>
        <v>11.08406016703155</v>
      </c>
      <c r="AI77" s="54">
        <f>IF('Fixed data'!$G$19=FALSE,AI64+AI76,AI64)</f>
        <v>11.558737739262479</v>
      </c>
      <c r="AJ77" s="54">
        <f>IF('Fixed data'!$G$19=FALSE,AJ64+AJ76,AJ64)</f>
        <v>11.980630043239646</v>
      </c>
      <c r="AK77" s="54">
        <f>IF('Fixed data'!$G$19=FALSE,AK64+AK76,AK64)</f>
        <v>12.40671606144053</v>
      </c>
      <c r="AL77" s="54">
        <f>IF('Fixed data'!$G$19=FALSE,AL64+AL76,AL64)</f>
        <v>12.836995793865132</v>
      </c>
      <c r="AM77" s="54">
        <f>IF('Fixed data'!$G$19=FALSE,AM64+AM76,AM64)</f>
        <v>13.271469240513454</v>
      </c>
      <c r="AN77" s="54">
        <f>IF('Fixed data'!$G$19=FALSE,AN64+AN76,AN64)</f>
        <v>13.710136401385491</v>
      </c>
      <c r="AO77" s="54">
        <f>IF('Fixed data'!$G$19=FALSE,AO64+AO76,AO64)</f>
        <v>14.152997276481248</v>
      </c>
      <c r="AP77" s="54">
        <f>IF('Fixed data'!$G$19=FALSE,AP64+AP76,AP64)</f>
        <v>14.600051865800722</v>
      </c>
      <c r="AQ77" s="54">
        <f>IF('Fixed data'!$G$19=FALSE,AQ64+AQ76,AQ64)</f>
        <v>15.051300169343916</v>
      </c>
      <c r="AR77" s="54">
        <f>IF('Fixed data'!$G$19=FALSE,AR64+AR76,AR64)</f>
        <v>15.506742187110826</v>
      </c>
      <c r="AS77" s="54">
        <f>IF('Fixed data'!$G$19=FALSE,AS64+AS76,AS64)</f>
        <v>15.966377919101454</v>
      </c>
      <c r="AT77" s="54">
        <f>IF('Fixed data'!$G$19=FALSE,AT64+AT76,AT64)</f>
        <v>16.430207365315798</v>
      </c>
      <c r="AU77" s="54">
        <f>IF('Fixed data'!$G$19=FALSE,AU64+AU76,AU64)</f>
        <v>16.898230525753867</v>
      </c>
      <c r="AV77" s="54">
        <f>IF('Fixed data'!$G$19=FALSE,AV64+AV76,AV64)</f>
        <v>17.370447400415642</v>
      </c>
      <c r="AW77" s="54">
        <f>IF('Fixed data'!$G$19=FALSE,AW64+AW76,AW64)</f>
        <v>17.846857989301146</v>
      </c>
      <c r="AX77" s="54">
        <f>IF('Fixed data'!$G$19=FALSE,AX64+AX76,AX64)</f>
        <v>3.6971449321592917</v>
      </c>
      <c r="AY77" s="54">
        <f>IF('Fixed data'!$G$19=FALSE,AY64+AY76,AY64)</f>
        <v>3.6941591481911207</v>
      </c>
      <c r="AZ77" s="54">
        <f>IF('Fixed data'!$G$19=FALSE,AZ64+AZ76,AZ64)</f>
        <v>3.6882314674024941</v>
      </c>
      <c r="BA77" s="54">
        <f>IF('Fixed data'!$G$19=FALSE,BA64+BA76,BA64)</f>
        <v>3.6793622928196466</v>
      </c>
      <c r="BB77" s="54">
        <f>IF('Fixed data'!$G$19=FALSE,BB64+BB76,BB64)</f>
        <v>3.6675655361532566</v>
      </c>
      <c r="BC77" s="54">
        <f>IF('Fixed data'!$G$19=FALSE,BC64+BC76,BC64)</f>
        <v>3.6528929538073363</v>
      </c>
      <c r="BD77" s="54">
        <f>IF('Fixed data'!$G$19=FALSE,BD64+BD76,BD64)</f>
        <v>3.635253385790095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-0.32437322048309181</v>
      </c>
      <c r="F80" s="55">
        <f t="shared" ref="F80:BD80" si="11">F77*F78</f>
        <v>-0.10348120599384925</v>
      </c>
      <c r="G80" s="55">
        <f t="shared" si="11"/>
        <v>0.10968081266976937</v>
      </c>
      <c r="H80" s="55">
        <f t="shared" si="11"/>
        <v>0.31520007056200294</v>
      </c>
      <c r="I80" s="55">
        <f t="shared" si="11"/>
        <v>0.51286470290757458</v>
      </c>
      <c r="J80" s="55">
        <f t="shared" si="11"/>
        <v>0.7144793846822366</v>
      </c>
      <c r="K80" s="55">
        <f t="shared" si="11"/>
        <v>0.9076194365334963</v>
      </c>
      <c r="L80" s="55">
        <f t="shared" si="11"/>
        <v>1.093422131648329</v>
      </c>
      <c r="M80" s="55">
        <f t="shared" si="11"/>
        <v>1.5142932572127477</v>
      </c>
      <c r="N80" s="55">
        <f t="shared" si="11"/>
        <v>1.7338747952873685</v>
      </c>
      <c r="O80" s="55">
        <f t="shared" si="11"/>
        <v>1.9405337271912</v>
      </c>
      <c r="P80" s="55">
        <f t="shared" si="11"/>
        <v>2.1347094834407949</v>
      </c>
      <c r="Q80" s="55">
        <f t="shared" si="11"/>
        <v>2.3168328595982111</v>
      </c>
      <c r="R80" s="55">
        <f t="shared" si="11"/>
        <v>2.4873277961592311</v>
      </c>
      <c r="S80" s="55">
        <f t="shared" si="11"/>
        <v>2.6466110106772467</v>
      </c>
      <c r="T80" s="55">
        <f t="shared" si="11"/>
        <v>2.7950916763703599</v>
      </c>
      <c r="U80" s="55">
        <f t="shared" si="11"/>
        <v>2.9331711439452701</v>
      </c>
      <c r="V80" s="55">
        <f t="shared" si="11"/>
        <v>3.0612427035602217</v>
      </c>
      <c r="W80" s="55">
        <f t="shared" si="11"/>
        <v>3.1796913840282746</v>
      </c>
      <c r="X80" s="55">
        <f t="shared" si="11"/>
        <v>3.2888937865317391</v>
      </c>
      <c r="Y80" s="55">
        <f t="shared" si="11"/>
        <v>3.3892179502792983</v>
      </c>
      <c r="Z80" s="55">
        <f t="shared" si="11"/>
        <v>3.4810232476895844</v>
      </c>
      <c r="AA80" s="55">
        <f t="shared" si="11"/>
        <v>3.5646603068291847</v>
      </c>
      <c r="AB80" s="55">
        <f t="shared" si="11"/>
        <v>3.6404709589695536</v>
      </c>
      <c r="AC80" s="55">
        <f t="shared" si="11"/>
        <v>3.7087882092566038</v>
      </c>
      <c r="AD80" s="55">
        <f t="shared" si="11"/>
        <v>3.76993622860912</v>
      </c>
      <c r="AE80" s="55">
        <f t="shared" si="11"/>
        <v>3.8242303650778751</v>
      </c>
      <c r="AF80" s="55">
        <f t="shared" si="11"/>
        <v>3.8719771730069357</v>
      </c>
      <c r="AG80" s="55">
        <f t="shared" si="11"/>
        <v>3.9134744584422112</v>
      </c>
      <c r="AH80" s="55">
        <f t="shared" si="11"/>
        <v>3.949011339330291</v>
      </c>
      <c r="AI80" s="55">
        <f t="shared" si="11"/>
        <v>4.6233465099931728</v>
      </c>
      <c r="AJ80" s="55">
        <f t="shared" si="11"/>
        <v>4.6525223380839114</v>
      </c>
      <c r="AK80" s="55">
        <f t="shared" si="11"/>
        <v>4.6776575909507487</v>
      </c>
      <c r="AL80" s="55">
        <f t="shared" si="11"/>
        <v>4.6989168383620417</v>
      </c>
      <c r="AM80" s="55">
        <f t="shared" si="11"/>
        <v>4.716459832603169</v>
      </c>
      <c r="AN80" s="55">
        <f t="shared" si="11"/>
        <v>4.7304416104279925</v>
      </c>
      <c r="AO80" s="55">
        <f t="shared" si="11"/>
        <v>4.7410125942961248</v>
      </c>
      <c r="AP80" s="55">
        <f t="shared" si="11"/>
        <v>4.7483186928180121</v>
      </c>
      <c r="AQ80" s="55">
        <f t="shared" si="11"/>
        <v>4.7525014003359036</v>
      </c>
      <c r="AR80" s="55">
        <f t="shared" si="11"/>
        <v>4.7536978955746063</v>
      </c>
      <c r="AS80" s="55">
        <f t="shared" si="11"/>
        <v>4.7520411393013688</v>
      </c>
      <c r="AT80" s="55">
        <f t="shared" si="11"/>
        <v>4.7476599709395257</v>
      </c>
      <c r="AU80" s="55">
        <f t="shared" si="11"/>
        <v>4.7406792040853851</v>
      </c>
      <c r="AV80" s="55">
        <f t="shared" si="11"/>
        <v>4.7312197208825095</v>
      </c>
      <c r="AW80" s="55">
        <f t="shared" si="11"/>
        <v>4.719398565212038</v>
      </c>
      <c r="AX80" s="55">
        <f t="shared" si="11"/>
        <v>0.94919215312452299</v>
      </c>
      <c r="AY80" s="55">
        <f t="shared" si="11"/>
        <v>0.92080154690815086</v>
      </c>
      <c r="AZ80" s="55">
        <f t="shared" si="11"/>
        <v>0.89254759273358975</v>
      </c>
      <c r="BA80" s="55">
        <f t="shared" si="11"/>
        <v>0.86446724574673195</v>
      </c>
      <c r="BB80" s="55">
        <f t="shared" si="11"/>
        <v>0.8365976643894627</v>
      </c>
      <c r="BC80" s="55">
        <f t="shared" si="11"/>
        <v>0.80898130531801959</v>
      </c>
      <c r="BD80" s="55">
        <f t="shared" si="11"/>
        <v>0.78162601011254074</v>
      </c>
    </row>
    <row r="81" spans="1:56" x14ac:dyDescent="0.3">
      <c r="A81" s="74"/>
      <c r="B81" s="15" t="s">
        <v>18</v>
      </c>
      <c r="C81" s="15"/>
      <c r="D81" s="14" t="s">
        <v>40</v>
      </c>
      <c r="E81" s="56">
        <f>+E80</f>
        <v>-0.32437322048309181</v>
      </c>
      <c r="F81" s="56">
        <f t="shared" ref="F81:BD81" si="12">+E81+F80</f>
        <v>-0.42785442647694105</v>
      </c>
      <c r="G81" s="56">
        <f t="shared" si="12"/>
        <v>-0.31817361380717168</v>
      </c>
      <c r="H81" s="56">
        <f t="shared" si="12"/>
        <v>-2.9735432451687416E-3</v>
      </c>
      <c r="I81" s="56">
        <f t="shared" si="12"/>
        <v>0.50989115966240584</v>
      </c>
      <c r="J81" s="56">
        <f t="shared" si="12"/>
        <v>1.2243705443446424</v>
      </c>
      <c r="K81" s="56">
        <f t="shared" si="12"/>
        <v>2.1319899808781386</v>
      </c>
      <c r="L81" s="56">
        <f t="shared" si="12"/>
        <v>3.2254121125264676</v>
      </c>
      <c r="M81" s="56">
        <f t="shared" si="12"/>
        <v>4.7397053697392151</v>
      </c>
      <c r="N81" s="56">
        <f t="shared" si="12"/>
        <v>6.4735801650265836</v>
      </c>
      <c r="O81" s="56">
        <f t="shared" si="12"/>
        <v>8.4141138922177845</v>
      </c>
      <c r="P81" s="56">
        <f t="shared" si="12"/>
        <v>10.548823375658579</v>
      </c>
      <c r="Q81" s="56">
        <f t="shared" si="12"/>
        <v>12.86565623525679</v>
      </c>
      <c r="R81" s="56">
        <f t="shared" si="12"/>
        <v>15.352984031416021</v>
      </c>
      <c r="S81" s="56">
        <f t="shared" si="12"/>
        <v>17.999595042093269</v>
      </c>
      <c r="T81" s="56">
        <f t="shared" si="12"/>
        <v>20.79468671846363</v>
      </c>
      <c r="U81" s="56">
        <f t="shared" si="12"/>
        <v>23.7278578624089</v>
      </c>
      <c r="V81" s="56">
        <f t="shared" si="12"/>
        <v>26.789100565969122</v>
      </c>
      <c r="W81" s="56">
        <f t="shared" si="12"/>
        <v>29.968791949997396</v>
      </c>
      <c r="X81" s="56">
        <f t="shared" si="12"/>
        <v>33.257685736529133</v>
      </c>
      <c r="Y81" s="56">
        <f t="shared" si="12"/>
        <v>36.646903686808429</v>
      </c>
      <c r="Z81" s="56">
        <f t="shared" si="12"/>
        <v>40.127926934498014</v>
      </c>
      <c r="AA81" s="56">
        <f t="shared" si="12"/>
        <v>43.692587241327196</v>
      </c>
      <c r="AB81" s="56">
        <f t="shared" si="12"/>
        <v>47.333058200296747</v>
      </c>
      <c r="AC81" s="56">
        <f t="shared" si="12"/>
        <v>51.041846409553351</v>
      </c>
      <c r="AD81" s="56">
        <f t="shared" si="12"/>
        <v>54.81178263816247</v>
      </c>
      <c r="AE81" s="56">
        <f t="shared" si="12"/>
        <v>58.636013003240343</v>
      </c>
      <c r="AF81" s="56">
        <f t="shared" si="12"/>
        <v>62.507990176247276</v>
      </c>
      <c r="AG81" s="56">
        <f t="shared" si="12"/>
        <v>66.421464634689485</v>
      </c>
      <c r="AH81" s="56">
        <f t="shared" si="12"/>
        <v>70.370475974019783</v>
      </c>
      <c r="AI81" s="56">
        <f t="shared" si="12"/>
        <v>74.993822484012952</v>
      </c>
      <c r="AJ81" s="56">
        <f t="shared" si="12"/>
        <v>79.646344822096864</v>
      </c>
      <c r="AK81" s="56">
        <f t="shared" si="12"/>
        <v>84.324002413047609</v>
      </c>
      <c r="AL81" s="56">
        <f t="shared" si="12"/>
        <v>89.022919251409647</v>
      </c>
      <c r="AM81" s="56">
        <f t="shared" si="12"/>
        <v>93.73937908401281</v>
      </c>
      <c r="AN81" s="56">
        <f t="shared" si="12"/>
        <v>98.469820694440799</v>
      </c>
      <c r="AO81" s="56">
        <f t="shared" si="12"/>
        <v>103.21083328873692</v>
      </c>
      <c r="AP81" s="56">
        <f t="shared" si="12"/>
        <v>107.95915198155494</v>
      </c>
      <c r="AQ81" s="56">
        <f t="shared" si="12"/>
        <v>112.71165338189084</v>
      </c>
      <c r="AR81" s="56">
        <f t="shared" si="12"/>
        <v>117.46535127746544</v>
      </c>
      <c r="AS81" s="56">
        <f t="shared" si="12"/>
        <v>122.21739241676681</v>
      </c>
      <c r="AT81" s="56">
        <f t="shared" si="12"/>
        <v>126.96505238770634</v>
      </c>
      <c r="AU81" s="56">
        <f t="shared" si="12"/>
        <v>131.70573159179173</v>
      </c>
      <c r="AV81" s="56">
        <f t="shared" si="12"/>
        <v>136.43695131267424</v>
      </c>
      <c r="AW81" s="56">
        <f t="shared" si="12"/>
        <v>141.15634987788627</v>
      </c>
      <c r="AX81" s="56">
        <f t="shared" si="12"/>
        <v>142.1055420310108</v>
      </c>
      <c r="AY81" s="56">
        <f t="shared" si="12"/>
        <v>143.02634357791894</v>
      </c>
      <c r="AZ81" s="56">
        <f t="shared" si="12"/>
        <v>143.91889117065253</v>
      </c>
      <c r="BA81" s="56">
        <f t="shared" si="12"/>
        <v>144.78335841639927</v>
      </c>
      <c r="BB81" s="56">
        <f t="shared" si="12"/>
        <v>145.61995608078874</v>
      </c>
      <c r="BC81" s="56">
        <f t="shared" si="12"/>
        <v>146.42893738610675</v>
      </c>
      <c r="BD81" s="56">
        <f t="shared" si="12"/>
        <v>147.2105633962193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10836.868632668222</v>
      </c>
      <c r="G88" s="43">
        <f>'Option 1'!G88</f>
        <v>21673.868632668222</v>
      </c>
      <c r="H88" s="43">
        <f>'Option 1'!H88</f>
        <v>32510.868632668222</v>
      </c>
      <c r="I88" s="43">
        <f>'Option 1'!I88</f>
        <v>43346.702792694909</v>
      </c>
      <c r="J88" s="43">
        <f>'Option 1'!J88</f>
        <v>54650.868632668222</v>
      </c>
      <c r="K88" s="43">
        <f>'Option 1'!K88</f>
        <v>65954.868632668222</v>
      </c>
      <c r="L88" s="43">
        <f>'Option 1'!L88</f>
        <v>77258.868632668222</v>
      </c>
      <c r="M88" s="43">
        <f>'Option 1'!M88</f>
        <v>88564.668954023335</v>
      </c>
      <c r="N88" s="43">
        <f>'Option 1'!N88</f>
        <v>99868.868632668222</v>
      </c>
      <c r="O88" s="43">
        <f>'Option 1'!O88</f>
        <v>111172.86863266822</v>
      </c>
      <c r="P88" s="43">
        <f>'Option 1'!P88</f>
        <v>122476.86863266822</v>
      </c>
      <c r="Q88" s="43">
        <f>'Option 1'!Q88</f>
        <v>133780.86863266822</v>
      </c>
      <c r="R88" s="43">
        <f>'Option 1'!R88</f>
        <v>145084.86863266822</v>
      </c>
      <c r="S88" s="43">
        <f>'Option 1'!S88</f>
        <v>156388.86863266822</v>
      </c>
      <c r="T88" s="43">
        <f>'Option 1'!T88</f>
        <v>167692.86863266822</v>
      </c>
      <c r="U88" s="43">
        <f>'Option 1'!U88</f>
        <v>178996.86863266822</v>
      </c>
      <c r="V88" s="43">
        <f>'Option 1'!V88</f>
        <v>190300.86863266822</v>
      </c>
      <c r="W88" s="43">
        <f>'Option 1'!W88</f>
        <v>201604.86863266822</v>
      </c>
      <c r="X88" s="43">
        <f>'Option 1'!X88</f>
        <v>212908.86863266822</v>
      </c>
      <c r="Y88" s="43">
        <f>'Option 1'!Y88</f>
        <v>224212.86863266822</v>
      </c>
      <c r="Z88" s="43">
        <f>'Option 1'!Z88</f>
        <v>235516.86863266822</v>
      </c>
      <c r="AA88" s="43">
        <f>'Option 1'!AA88</f>
        <v>246820.86863266822</v>
      </c>
      <c r="AB88" s="43">
        <f>'Option 1'!AB88</f>
        <v>258124.86863266822</v>
      </c>
      <c r="AC88" s="43">
        <f>'Option 1'!AC88</f>
        <v>269428.86863266822</v>
      </c>
      <c r="AD88" s="43">
        <f>'Option 1'!AD88</f>
        <v>280732.86863266822</v>
      </c>
      <c r="AE88" s="43">
        <f>'Option 1'!AE88</f>
        <v>292036.86863266822</v>
      </c>
      <c r="AF88" s="43">
        <f>'Option 1'!AF88</f>
        <v>303340.86863266822</v>
      </c>
      <c r="AG88" s="43">
        <f>'Option 1'!AG88</f>
        <v>314644.86863266822</v>
      </c>
      <c r="AH88" s="43">
        <f>'Option 1'!AH88</f>
        <v>325948.86863266822</v>
      </c>
      <c r="AI88" s="43">
        <f>'Option 1'!AI88</f>
        <v>337252.86863266822</v>
      </c>
      <c r="AJ88" s="43">
        <f>'Option 1'!AJ88</f>
        <v>348556.86863266822</v>
      </c>
      <c r="AK88" s="43">
        <f>'Option 1'!AK88</f>
        <v>359860.86863266822</v>
      </c>
      <c r="AL88" s="43">
        <f>'Option 1'!AL88</f>
        <v>371164.86863266822</v>
      </c>
      <c r="AM88" s="43">
        <f>'Option 1'!AM88</f>
        <v>382468.86863266822</v>
      </c>
      <c r="AN88" s="43">
        <f>'Option 1'!AN88</f>
        <v>393772.86863266822</v>
      </c>
      <c r="AO88" s="43">
        <f>'Option 1'!AO88</f>
        <v>405076.86863266822</v>
      </c>
      <c r="AP88" s="43">
        <f>'Option 1'!AP88</f>
        <v>416380.86863266822</v>
      </c>
      <c r="AQ88" s="43">
        <f>'Option 1'!AQ88</f>
        <v>427684.86863266822</v>
      </c>
      <c r="AR88" s="43">
        <f>'Option 1'!AR88</f>
        <v>438988.86863266822</v>
      </c>
      <c r="AS88" s="43">
        <f>'Option 1'!AS88</f>
        <v>450292.86863266822</v>
      </c>
      <c r="AT88" s="43">
        <f>'Option 1'!AT88</f>
        <v>461596.86863266822</v>
      </c>
      <c r="AU88" s="43">
        <f>'Option 1'!AU88</f>
        <v>472900.86863266822</v>
      </c>
      <c r="AV88" s="43">
        <f>'Option 1'!AV88</f>
        <v>484204.86863266822</v>
      </c>
      <c r="AW88" s="43">
        <f>'Option 1'!AW88</f>
        <v>495508.86863266822</v>
      </c>
      <c r="AX88" s="43"/>
      <c r="AY88" s="43"/>
      <c r="AZ88" s="43"/>
      <c r="BA88" s="43"/>
      <c r="BB88" s="43"/>
      <c r="BC88" s="43"/>
      <c r="BD88" s="43"/>
    </row>
    <row r="89" spans="1:56" x14ac:dyDescent="0.3">
      <c r="A89" s="170"/>
      <c r="B89" s="4" t="s">
        <v>214</v>
      </c>
      <c r="D89" s="4" t="s">
        <v>88</v>
      </c>
      <c r="E89" s="43">
        <f>'Option 1'!E89</f>
        <v>0</v>
      </c>
      <c r="F89" s="43">
        <f>'Option 1'!F89</f>
        <v>292493.65632914379</v>
      </c>
      <c r="G89" s="43">
        <f>'Option 1'!G89</f>
        <v>584987.65632914379</v>
      </c>
      <c r="H89" s="43">
        <f>'Option 1'!H89</f>
        <v>877481.65632914379</v>
      </c>
      <c r="I89" s="43">
        <f>'Option 1'!I89</f>
        <v>1169975.7036858387</v>
      </c>
      <c r="J89" s="43">
        <f>'Option 1'!J89</f>
        <v>1475096.6563291438</v>
      </c>
      <c r="K89" s="43">
        <f>'Option 1'!K89</f>
        <v>1780217.6563291438</v>
      </c>
      <c r="L89" s="43">
        <f>'Option 1'!L89</f>
        <v>2085338.6563291438</v>
      </c>
      <c r="M89" s="43">
        <f>'Option 1'!M89</f>
        <v>2390458.8862673398</v>
      </c>
      <c r="N89" s="43">
        <f>'Option 1'!N89</f>
        <v>2695579.6563291438</v>
      </c>
      <c r="O89" s="43">
        <f>'Option 1'!O89</f>
        <v>3000700.6563291438</v>
      </c>
      <c r="P89" s="43">
        <f>'Option 1'!P89</f>
        <v>3305821.6563291438</v>
      </c>
      <c r="Q89" s="43">
        <f>'Option 1'!Q89</f>
        <v>3610942.6563291438</v>
      </c>
      <c r="R89" s="43">
        <f>'Option 1'!R89</f>
        <v>3916063.6563291438</v>
      </c>
      <c r="S89" s="43">
        <f>'Option 1'!S89</f>
        <v>4221184.6563291438</v>
      </c>
      <c r="T89" s="43">
        <f>'Option 1'!T89</f>
        <v>4526305.6563291438</v>
      </c>
      <c r="U89" s="43">
        <f>'Option 1'!U89</f>
        <v>4831426.6563291438</v>
      </c>
      <c r="V89" s="43">
        <f>'Option 1'!V89</f>
        <v>5136547.6563291438</v>
      </c>
      <c r="W89" s="43">
        <f>'Option 1'!W89</f>
        <v>5441668.6563291438</v>
      </c>
      <c r="X89" s="43">
        <f>'Option 1'!X89</f>
        <v>5746789.6563291438</v>
      </c>
      <c r="Y89" s="43">
        <f>'Option 1'!Y89</f>
        <v>6051910.6563291438</v>
      </c>
      <c r="Z89" s="43">
        <f>'Option 1'!Z89</f>
        <v>6357031.6563291438</v>
      </c>
      <c r="AA89" s="43">
        <f>'Option 1'!AA89</f>
        <v>6662152.6563291438</v>
      </c>
      <c r="AB89" s="43">
        <f>'Option 1'!AB89</f>
        <v>6967273.6563291438</v>
      </c>
      <c r="AC89" s="43">
        <f>'Option 1'!AC89</f>
        <v>7272394.6563291438</v>
      </c>
      <c r="AD89" s="43">
        <f>'Option 1'!AD89</f>
        <v>7577515.6563291438</v>
      </c>
      <c r="AE89" s="43">
        <f>'Option 1'!AE89</f>
        <v>7882636.6563291438</v>
      </c>
      <c r="AF89" s="43">
        <f>'Option 1'!AF89</f>
        <v>8187757.6563291438</v>
      </c>
      <c r="AG89" s="43">
        <f>'Option 1'!AG89</f>
        <v>8492878.6563291438</v>
      </c>
      <c r="AH89" s="43">
        <f>'Option 1'!AH89</f>
        <v>8797999.6563291438</v>
      </c>
      <c r="AI89" s="43">
        <f>'Option 1'!AI89</f>
        <v>9103120.6563291438</v>
      </c>
      <c r="AJ89" s="43">
        <f>'Option 1'!AJ89</f>
        <v>9408241.6563291438</v>
      </c>
      <c r="AK89" s="43">
        <f>'Option 1'!AK89</f>
        <v>9713362.6563291438</v>
      </c>
      <c r="AL89" s="43">
        <f>'Option 1'!AL89</f>
        <v>10018483.656329144</v>
      </c>
      <c r="AM89" s="43">
        <f>'Option 1'!AM89</f>
        <v>10323604.656329144</v>
      </c>
      <c r="AN89" s="43">
        <f>'Option 1'!AN89</f>
        <v>10628725.656329144</v>
      </c>
      <c r="AO89" s="43">
        <f>'Option 1'!AO89</f>
        <v>10933846.656329144</v>
      </c>
      <c r="AP89" s="43">
        <f>'Option 1'!AP89</f>
        <v>11238967.656329144</v>
      </c>
      <c r="AQ89" s="43">
        <f>'Option 1'!AQ89</f>
        <v>11544088.656329144</v>
      </c>
      <c r="AR89" s="43">
        <f>'Option 1'!AR89</f>
        <v>11849209.656329144</v>
      </c>
      <c r="AS89" s="43">
        <f>'Option 1'!AS89</f>
        <v>12154330.656329144</v>
      </c>
      <c r="AT89" s="43">
        <f>'Option 1'!AT89</f>
        <v>12459451.656329144</v>
      </c>
      <c r="AU89" s="43">
        <f>'Option 1'!AU89</f>
        <v>12764572.656329144</v>
      </c>
      <c r="AV89" s="43">
        <f>'Option 1'!AV89</f>
        <v>13069693.656329144</v>
      </c>
      <c r="AW89" s="43">
        <f>'Option 1'!AW89</f>
        <v>13374814.656329144</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6.3312488876649253E-3</v>
      </c>
      <c r="G91" s="43">
        <f>'Option 1'!G91</f>
        <v>1.2662448887664907E-2</v>
      </c>
      <c r="H91" s="43">
        <f>'Option 1'!H91</f>
        <v>1.8993648887664916E-2</v>
      </c>
      <c r="I91" s="43">
        <f>'Option 1'!I91</f>
        <v>2.5324940148436753E-2</v>
      </c>
      <c r="J91" s="43">
        <f>'Option 1'!J91</f>
        <v>3.1929448887664913E-2</v>
      </c>
      <c r="K91" s="43">
        <f>'Option 1'!K91</f>
        <v>3.8534048887664929E-2</v>
      </c>
      <c r="L91" s="43">
        <f>'Option 1'!L91</f>
        <v>4.5138648887664917E-2</v>
      </c>
      <c r="M91" s="43">
        <f>'Option 1'!M91</f>
        <v>5.1743149905850383E-2</v>
      </c>
      <c r="N91" s="43">
        <f>'Option 1'!N91</f>
        <v>5.8347748887664891E-2</v>
      </c>
      <c r="O91" s="43">
        <f>'Option 1'!O91</f>
        <v>6.4952348887664907E-2</v>
      </c>
      <c r="P91" s="43">
        <f>'Option 1'!P91</f>
        <v>7.1556948887664923E-2</v>
      </c>
      <c r="Q91" s="43">
        <f>'Option 1'!Q91</f>
        <v>7.8161548887664939E-2</v>
      </c>
      <c r="R91" s="43">
        <f>'Option 1'!R91</f>
        <v>8.4766148887664899E-2</v>
      </c>
      <c r="S91" s="43">
        <f>'Option 1'!S91</f>
        <v>9.1370748887664915E-2</v>
      </c>
      <c r="T91" s="43">
        <f>'Option 1'!T91</f>
        <v>9.7975348887664931E-2</v>
      </c>
      <c r="U91" s="43">
        <f>'Option 1'!U91</f>
        <v>0.10457994888766489</v>
      </c>
      <c r="V91" s="43">
        <f>'Option 1'!V91</f>
        <v>0.11118454888766491</v>
      </c>
      <c r="W91" s="43">
        <f>'Option 1'!W91</f>
        <v>0.11778914888766492</v>
      </c>
      <c r="X91" s="43">
        <f>'Option 1'!X91</f>
        <v>0.12439374888766494</v>
      </c>
      <c r="Y91" s="43">
        <f>'Option 1'!Y91</f>
        <v>0.1309983488876649</v>
      </c>
      <c r="Z91" s="43">
        <f>'Option 1'!Z91</f>
        <v>0.13760294888766492</v>
      </c>
      <c r="AA91" s="43">
        <f>'Option 1'!AA91</f>
        <v>0.14420754888766493</v>
      </c>
      <c r="AB91" s="43">
        <f>'Option 1'!AB91</f>
        <v>0.15081214888766489</v>
      </c>
      <c r="AC91" s="43">
        <f>'Option 1'!AC91</f>
        <v>0.15741674888766491</v>
      </c>
      <c r="AD91" s="43">
        <f>'Option 1'!AD91</f>
        <v>0.16402134888766493</v>
      </c>
      <c r="AE91" s="43">
        <f>'Option 1'!AE91</f>
        <v>0.17062594888766494</v>
      </c>
      <c r="AF91" s="43">
        <f>'Option 1'!AF91</f>
        <v>0.1772305488876649</v>
      </c>
      <c r="AG91" s="43">
        <f>'Option 1'!AG91</f>
        <v>0.18383514888766492</v>
      </c>
      <c r="AH91" s="43">
        <f>'Option 1'!AH91</f>
        <v>0.19043974888766493</v>
      </c>
      <c r="AI91" s="43">
        <f>'Option 1'!AI91</f>
        <v>0.19704434888766489</v>
      </c>
      <c r="AJ91" s="43">
        <f>'Option 1'!AJ91</f>
        <v>0.20364894888766491</v>
      </c>
      <c r="AK91" s="43">
        <f>'Option 1'!AK91</f>
        <v>0.21025354888766493</v>
      </c>
      <c r="AL91" s="43">
        <f>'Option 1'!AL91</f>
        <v>0.21685814888766494</v>
      </c>
      <c r="AM91" s="43">
        <f>'Option 1'!AM91</f>
        <v>0.2234627488876649</v>
      </c>
      <c r="AN91" s="43">
        <f>'Option 1'!AN91</f>
        <v>0.23006734888766492</v>
      </c>
      <c r="AO91" s="43">
        <f>'Option 1'!AO91</f>
        <v>0.23667194888766493</v>
      </c>
      <c r="AP91" s="43">
        <f>'Option 1'!AP91</f>
        <v>0.2432765488876649</v>
      </c>
      <c r="AQ91" s="43">
        <f>'Option 1'!AQ91</f>
        <v>0.24988114888766491</v>
      </c>
      <c r="AR91" s="43">
        <f>'Option 1'!AR91</f>
        <v>0.25648574888766495</v>
      </c>
      <c r="AS91" s="43">
        <f>'Option 1'!AS91</f>
        <v>0.26309034888766492</v>
      </c>
      <c r="AT91" s="43">
        <f>'Option 1'!AT91</f>
        <v>0.26969494888766488</v>
      </c>
      <c r="AU91" s="43">
        <f>'Option 1'!AU91</f>
        <v>0.27629954888766495</v>
      </c>
      <c r="AV91" s="43">
        <f>'Option 1'!AV91</f>
        <v>0.28290414888766491</v>
      </c>
      <c r="AW91" s="43">
        <f>'Option 1'!AW91</f>
        <v>0.28950874888766487</v>
      </c>
      <c r="AX91" s="35"/>
      <c r="AY91" s="35"/>
      <c r="AZ91" s="35"/>
      <c r="BA91" s="35"/>
      <c r="BB91" s="35"/>
      <c r="BC91" s="35"/>
      <c r="BD91" s="35"/>
    </row>
    <row r="92" spans="1:56" ht="16.5" x14ac:dyDescent="0.3">
      <c r="A92" s="170"/>
      <c r="B92" s="4" t="s">
        <v>333</v>
      </c>
      <c r="D92" s="4" t="s">
        <v>42</v>
      </c>
      <c r="E92" s="43">
        <f>'Option 1'!E92</f>
        <v>0</v>
      </c>
      <c r="F92" s="43">
        <f>'Option 1'!F92</f>
        <v>4.0847380471285888E-2</v>
      </c>
      <c r="G92" s="43">
        <f>'Option 1'!G92</f>
        <v>8.1694780471285977E-2</v>
      </c>
      <c r="H92" s="43">
        <f>'Option 1'!H92</f>
        <v>0.12254218047128584</v>
      </c>
      <c r="I92" s="43">
        <f>'Option 1'!I92</f>
        <v>0.16338970041108625</v>
      </c>
      <c r="J92" s="43">
        <f>'Option 1'!J92</f>
        <v>0.20600048047128605</v>
      </c>
      <c r="K92" s="43">
        <f>'Option 1'!K92</f>
        <v>0.24861128047128589</v>
      </c>
      <c r="L92" s="43">
        <f>'Option 1'!L92</f>
        <v>0.29122208047128595</v>
      </c>
      <c r="M92" s="43">
        <f>'Option 1'!M92</f>
        <v>0.33383288220583163</v>
      </c>
      <c r="N92" s="43">
        <f>'Option 1'!N92</f>
        <v>0.37644368047128585</v>
      </c>
      <c r="O92" s="43">
        <f>'Option 1'!O92</f>
        <v>0.41905448047128591</v>
      </c>
      <c r="P92" s="43">
        <f>'Option 1'!P92</f>
        <v>0.46166528047128597</v>
      </c>
      <c r="Q92" s="43">
        <f>'Option 1'!Q92</f>
        <v>0.50427608047128603</v>
      </c>
      <c r="R92" s="43">
        <f>'Option 1'!R92</f>
        <v>0.54688688047128586</v>
      </c>
      <c r="S92" s="43">
        <f>'Option 1'!S92</f>
        <v>0.58949768047128592</v>
      </c>
      <c r="T92" s="43">
        <f>'Option 1'!T92</f>
        <v>0.63210848047128598</v>
      </c>
      <c r="U92" s="43">
        <f>'Option 1'!U92</f>
        <v>0.67471928047128604</v>
      </c>
      <c r="V92" s="43">
        <f>'Option 1'!V92</f>
        <v>0.71733008047128588</v>
      </c>
      <c r="W92" s="43">
        <f>'Option 1'!W92</f>
        <v>0.75994088047128594</v>
      </c>
      <c r="X92" s="43">
        <f>'Option 1'!X92</f>
        <v>0.80255168047128578</v>
      </c>
      <c r="Y92" s="43">
        <f>'Option 1'!Y92</f>
        <v>0.84516248047128606</v>
      </c>
      <c r="Z92" s="43">
        <f>'Option 1'!Z92</f>
        <v>0.8877732804712859</v>
      </c>
      <c r="AA92" s="43">
        <f>'Option 1'!AA92</f>
        <v>0.93038408047128573</v>
      </c>
      <c r="AB92" s="43">
        <f>'Option 1'!AB92</f>
        <v>0.97299488047128602</v>
      </c>
      <c r="AC92" s="43">
        <f>'Option 1'!AC92</f>
        <v>1.0156056804712859</v>
      </c>
      <c r="AD92" s="43">
        <f>'Option 1'!AD92</f>
        <v>1.0582164804712861</v>
      </c>
      <c r="AE92" s="43">
        <f>'Option 1'!AE92</f>
        <v>1.100827280471286</v>
      </c>
      <c r="AF92" s="43">
        <f>'Option 1'!AF92</f>
        <v>1.1434380804712858</v>
      </c>
      <c r="AG92" s="43">
        <f>'Option 1'!AG92</f>
        <v>1.1860488804712861</v>
      </c>
      <c r="AH92" s="43">
        <f>'Option 1'!AH92</f>
        <v>1.2286596804712859</v>
      </c>
      <c r="AI92" s="43">
        <f>'Option 1'!AI92</f>
        <v>1.2712704804712858</v>
      </c>
      <c r="AJ92" s="43">
        <f>'Option 1'!AJ92</f>
        <v>1.3138812804712861</v>
      </c>
      <c r="AK92" s="43">
        <f>'Option 1'!AK92</f>
        <v>1.3564920804712859</v>
      </c>
      <c r="AL92" s="43">
        <f>'Option 1'!AL92</f>
        <v>1.3991028804712857</v>
      </c>
      <c r="AM92" s="43">
        <f>'Option 1'!AM92</f>
        <v>1.441713680471286</v>
      </c>
      <c r="AN92" s="43">
        <f>'Option 1'!AN92</f>
        <v>1.4843244804712858</v>
      </c>
      <c r="AO92" s="43">
        <f>'Option 1'!AO92</f>
        <v>1.5269352804712861</v>
      </c>
      <c r="AP92" s="43">
        <f>'Option 1'!AP92</f>
        <v>1.569546080471286</v>
      </c>
      <c r="AQ92" s="43">
        <f>'Option 1'!AQ92</f>
        <v>1.6121568804712858</v>
      </c>
      <c r="AR92" s="43">
        <f>'Option 1'!AR92</f>
        <v>1.6547676804712861</v>
      </c>
      <c r="AS92" s="43">
        <f>'Option 1'!AS92</f>
        <v>1.6973784804712859</v>
      </c>
      <c r="AT92" s="43">
        <f>'Option 1'!AT92</f>
        <v>1.7399892804712858</v>
      </c>
      <c r="AU92" s="43">
        <f>'Option 1'!AU92</f>
        <v>1.782600080471286</v>
      </c>
      <c r="AV92" s="43">
        <f>'Option 1'!AV92</f>
        <v>1.8252108804712859</v>
      </c>
      <c r="AW92" s="43">
        <f>'Option 1'!AW92</f>
        <v>1.8678216804712862</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2013-06-26T14:28:33Z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