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705" yWindow="6765" windowWidth="17400" windowHeight="5400" tabRatio="601" firstSheet="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E1" i="10" l="1"/>
  <c r="E1" i="31"/>
  <c r="B2" i="29"/>
  <c r="C30" i="29" l="1"/>
  <c r="C31" i="29"/>
  <c r="D12" i="29"/>
  <c r="D11" i="29"/>
  <c r="F13" i="35"/>
  <c r="F18" i="35" s="1"/>
  <c r="G13" i="35"/>
  <c r="G18" i="35" s="1"/>
  <c r="H13" i="35"/>
  <c r="H18" i="35" s="1"/>
  <c r="I13" i="35"/>
  <c r="I18" i="35" s="1"/>
  <c r="J13" i="35"/>
  <c r="K13" i="35"/>
  <c r="K18" i="35" s="1"/>
  <c r="L13" i="35"/>
  <c r="L18" i="35" s="1"/>
  <c r="E13" i="35"/>
  <c r="E18" i="35" s="1"/>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F13" i="33"/>
  <c r="G13" i="33"/>
  <c r="G18" i="33" s="1"/>
  <c r="H13" i="33"/>
  <c r="H18" i="33" s="1"/>
  <c r="I13" i="33"/>
  <c r="I18" i="33" s="1"/>
  <c r="J13" i="33"/>
  <c r="J18" i="33" s="1"/>
  <c r="K13" i="33"/>
  <c r="K18" i="33" s="1"/>
  <c r="L13" i="33"/>
  <c r="L18" i="33" s="1"/>
  <c r="E13" i="33"/>
  <c r="E18" i="33" s="1"/>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F18" i="33"/>
  <c r="C9" i="35" l="1"/>
  <c r="C9" i="33"/>
  <c r="G7" i="20"/>
  <c r="G8" i="20"/>
  <c r="AW90" i="35" l="1"/>
  <c r="AW69" i="35" s="1"/>
  <c r="AW90" i="33"/>
  <c r="AW69" i="33" s="1"/>
  <c r="AU90" i="35"/>
  <c r="AU69" i="35" s="1"/>
  <c r="AU90" i="33"/>
  <c r="AU69" i="33" s="1"/>
  <c r="AS90" i="35"/>
  <c r="AS69" i="35" s="1"/>
  <c r="AS90" i="33"/>
  <c r="AS69" i="33" s="1"/>
  <c r="AQ90" i="35"/>
  <c r="AQ69" i="35" s="1"/>
  <c r="AQ90" i="33"/>
  <c r="AQ69" i="33" s="1"/>
  <c r="AO90" i="35"/>
  <c r="AO69" i="35" s="1"/>
  <c r="AO90" i="33"/>
  <c r="AO69" i="33" s="1"/>
  <c r="AM90" i="35"/>
  <c r="AM69" i="35" s="1"/>
  <c r="AM90" i="33"/>
  <c r="AM69" i="33" s="1"/>
  <c r="AK90" i="35"/>
  <c r="AK69" i="35" s="1"/>
  <c r="AK90" i="33"/>
  <c r="AK69" i="33" s="1"/>
  <c r="AI90" i="35"/>
  <c r="AI69" i="35" s="1"/>
  <c r="AI90" i="33"/>
  <c r="AI69" i="33" s="1"/>
  <c r="AG90" i="35"/>
  <c r="AG69" i="35" s="1"/>
  <c r="AG90" i="33"/>
  <c r="AG69" i="33" s="1"/>
  <c r="AE90" i="35"/>
  <c r="AE69" i="35" s="1"/>
  <c r="AE90" i="33"/>
  <c r="AE69" i="33" s="1"/>
  <c r="AC90" i="35"/>
  <c r="AC69" i="35" s="1"/>
  <c r="AC90" i="33"/>
  <c r="AC69" i="33" s="1"/>
  <c r="AA90" i="35"/>
  <c r="AA69" i="35" s="1"/>
  <c r="AA90" i="33"/>
  <c r="AA69" i="33" s="1"/>
  <c r="Y90" i="35"/>
  <c r="Y69" i="35" s="1"/>
  <c r="Y90" i="33"/>
  <c r="Y69" i="33" s="1"/>
  <c r="W90" i="35"/>
  <c r="W69" i="35" s="1"/>
  <c r="W90" i="33"/>
  <c r="W69" i="33" s="1"/>
  <c r="U90" i="35"/>
  <c r="U69" i="35" s="1"/>
  <c r="U90" i="33"/>
  <c r="U69" i="33" s="1"/>
  <c r="S90" i="35"/>
  <c r="S69" i="35" s="1"/>
  <c r="S90" i="33"/>
  <c r="S69" i="33" s="1"/>
  <c r="Q90" i="35"/>
  <c r="Q69" i="35" s="1"/>
  <c r="Q90" i="33"/>
  <c r="Q69" i="33" s="1"/>
  <c r="O90" i="35"/>
  <c r="O69" i="35" s="1"/>
  <c r="O90" i="33"/>
  <c r="O69" i="33" s="1"/>
  <c r="M90" i="35"/>
  <c r="M69" i="35" s="1"/>
  <c r="M90" i="33"/>
  <c r="M69" i="33" s="1"/>
  <c r="K90" i="35"/>
  <c r="K69" i="35" s="1"/>
  <c r="K90" i="33"/>
  <c r="K69" i="33" s="1"/>
  <c r="I90" i="35"/>
  <c r="I69" i="35" s="1"/>
  <c r="I90" i="33"/>
  <c r="I69" i="33" s="1"/>
  <c r="G90" i="35"/>
  <c r="G69" i="35" s="1"/>
  <c r="G90" i="33"/>
  <c r="G69" i="33" s="1"/>
  <c r="AV90" i="35"/>
  <c r="AV69" i="35" s="1"/>
  <c r="AV90" i="33"/>
  <c r="AV69" i="33" s="1"/>
  <c r="AT90" i="35"/>
  <c r="AT69" i="35" s="1"/>
  <c r="AT90" i="33"/>
  <c r="AT69" i="33" s="1"/>
  <c r="AR90" i="35"/>
  <c r="AR69" i="35" s="1"/>
  <c r="AR90" i="33"/>
  <c r="AR69" i="33" s="1"/>
  <c r="AP90" i="35"/>
  <c r="AP69" i="35" s="1"/>
  <c r="AP90" i="33"/>
  <c r="AP69" i="33" s="1"/>
  <c r="AN90" i="35"/>
  <c r="AN69" i="35" s="1"/>
  <c r="AN90" i="33"/>
  <c r="AN69" i="33" s="1"/>
  <c r="AL90" i="35"/>
  <c r="AL69" i="35" s="1"/>
  <c r="AL90" i="33"/>
  <c r="AL69" i="33" s="1"/>
  <c r="AJ90" i="35"/>
  <c r="AJ69" i="35" s="1"/>
  <c r="AJ90" i="33"/>
  <c r="AJ69" i="33" s="1"/>
  <c r="AH90" i="35"/>
  <c r="AH69" i="35" s="1"/>
  <c r="AH90" i="33"/>
  <c r="AH69" i="33" s="1"/>
  <c r="AF90" i="35"/>
  <c r="AF69" i="35" s="1"/>
  <c r="AF90" i="33"/>
  <c r="AF69" i="33" s="1"/>
  <c r="AD90" i="35"/>
  <c r="AD69" i="35" s="1"/>
  <c r="AD90" i="33"/>
  <c r="AD69" i="33" s="1"/>
  <c r="AB90" i="35"/>
  <c r="AB69" i="35" s="1"/>
  <c r="AB90" i="33"/>
  <c r="AB69" i="33" s="1"/>
  <c r="Z90" i="35"/>
  <c r="Z69" i="35" s="1"/>
  <c r="Z90" i="33"/>
  <c r="Z69" i="33" s="1"/>
  <c r="X90" i="35"/>
  <c r="X69" i="35" s="1"/>
  <c r="X90" i="33"/>
  <c r="X69" i="33" s="1"/>
  <c r="V90" i="35"/>
  <c r="V69" i="35" s="1"/>
  <c r="V90" i="33"/>
  <c r="V69" i="33" s="1"/>
  <c r="T90" i="35"/>
  <c r="T69" i="35" s="1"/>
  <c r="T90" i="33"/>
  <c r="T69" i="33" s="1"/>
  <c r="R90" i="35"/>
  <c r="R69" i="35" s="1"/>
  <c r="R90" i="33"/>
  <c r="R69" i="33" s="1"/>
  <c r="P90" i="35"/>
  <c r="P69" i="35" s="1"/>
  <c r="P90" i="33"/>
  <c r="P69" i="33" s="1"/>
  <c r="N90" i="35"/>
  <c r="N69" i="35" s="1"/>
  <c r="N90" i="33"/>
  <c r="N69" i="33" s="1"/>
  <c r="L90" i="35"/>
  <c r="L69" i="35" s="1"/>
  <c r="L90" i="33"/>
  <c r="L69" i="33" s="1"/>
  <c r="J90" i="35"/>
  <c r="J69" i="35" s="1"/>
  <c r="J90" i="33"/>
  <c r="J69" i="33" s="1"/>
  <c r="H90" i="35"/>
  <c r="H69" i="35" s="1"/>
  <c r="H90" i="33"/>
  <c r="H69" i="33" s="1"/>
  <c r="F90" i="35"/>
  <c r="F69" i="35" s="1"/>
  <c r="F90" i="33"/>
  <c r="F69" i="33" s="1"/>
  <c r="E90" i="35"/>
  <c r="E69" i="35" s="1"/>
  <c r="E90" i="33"/>
  <c r="E69" i="33" s="1"/>
  <c r="D10" i="29" l="1"/>
  <c r="C29" i="29" s="1"/>
  <c r="D9" i="29"/>
  <c r="C28" i="29" s="1"/>
  <c r="G27" i="31" l="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BD70" i="31"/>
  <c r="BD68" i="31"/>
  <c r="BD67" i="31"/>
  <c r="BD65" i="31"/>
  <c r="AX19" i="10"/>
  <c r="AY19" i="10"/>
  <c r="AZ19" i="10"/>
  <c r="BA19" i="10"/>
  <c r="BB19" i="10"/>
  <c r="BC19" i="10"/>
  <c r="BD19" i="10"/>
  <c r="AX18" i="10"/>
  <c r="AY18" i="10"/>
  <c r="AZ18" i="10"/>
  <c r="BA18" i="10"/>
  <c r="BB18" i="10"/>
  <c r="BC18" i="10"/>
  <c r="BD18" i="10"/>
  <c r="AP12" i="20"/>
  <c r="AM87" i="31" s="1"/>
  <c r="D34" i="20"/>
  <c r="C9" i="31" l="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AY67" i="31"/>
  <c r="BA67" i="31"/>
  <c r="BC67" i="31"/>
  <c r="AY68" i="31"/>
  <c r="BA68" i="31"/>
  <c r="BC68" i="31"/>
  <c r="AY70" i="31"/>
  <c r="BA70" i="31"/>
  <c r="BC70" i="31"/>
  <c r="AY71" i="31"/>
  <c r="BA71" i="31"/>
  <c r="BC71" i="31"/>
  <c r="AY72" i="31"/>
  <c r="BA72" i="31"/>
  <c r="BC72" i="31"/>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AX67" i="31"/>
  <c r="AZ67" i="31"/>
  <c r="BB67" i="31"/>
  <c r="AX68" i="31"/>
  <c r="AZ68" i="31"/>
  <c r="BB68" i="31"/>
  <c r="AX70" i="31"/>
  <c r="AZ70" i="31"/>
  <c r="BB70" i="31"/>
  <c r="AX71" i="31"/>
  <c r="AZ71" i="31"/>
  <c r="BB71" i="31"/>
  <c r="BD71" i="31"/>
  <c r="AX72" i="31"/>
  <c r="AZ72" i="31"/>
  <c r="BB72"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D41" i="20" l="1"/>
  <c r="H12" i="20"/>
  <c r="D42" i="20" l="1"/>
  <c r="I12" i="20"/>
  <c r="E87" i="31"/>
  <c r="E30" i="10"/>
  <c r="BD20" i="10"/>
  <c r="BC20" i="10"/>
  <c r="BB20" i="10"/>
  <c r="BA20" i="10"/>
  <c r="AZ20" i="10"/>
  <c r="AY20" i="10"/>
  <c r="AX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BC76" i="31" l="1"/>
  <c r="D44" i="20"/>
  <c r="K12" i="20"/>
  <c r="G87" i="31"/>
  <c r="G66" i="31" s="1"/>
  <c r="G30" i="10"/>
  <c r="G14" i="10" s="1"/>
  <c r="AX76" i="31"/>
  <c r="BB76" i="31"/>
  <c r="BA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H87" i="31"/>
  <c r="H66" i="31" s="1"/>
  <c r="AX24" i="10"/>
  <c r="AY24" i="10"/>
  <c r="AZ24" i="10"/>
  <c r="BA24" i="10"/>
  <c r="BB24" i="10"/>
  <c r="BC24" i="10"/>
  <c r="BD24" i="10"/>
  <c r="D46" i="20" l="1"/>
  <c r="M12" i="20"/>
  <c r="I87" i="31"/>
  <c r="I66" i="31" s="1"/>
  <c r="I30" i="10"/>
  <c r="I14" i="10" s="1"/>
  <c r="D47" i="20" l="1"/>
  <c r="N12" i="20"/>
  <c r="J30" i="10"/>
  <c r="J14" i="10" s="1"/>
  <c r="J87" i="31"/>
  <c r="J66" i="31" s="1"/>
  <c r="K87" i="31" l="1"/>
  <c r="K66" i="31" s="1"/>
  <c r="K30" i="10"/>
  <c r="K14" i="10" s="1"/>
  <c r="D48" i="20"/>
  <c r="O12" i="20"/>
  <c r="D49" i="20" l="1"/>
  <c r="P12" i="20"/>
  <c r="L30" i="10"/>
  <c r="L14" i="10" s="1"/>
  <c r="L87" i="31"/>
  <c r="L66" i="31" s="1"/>
  <c r="D50" i="20" l="1"/>
  <c r="Q12" i="20"/>
  <c r="M87" i="31"/>
  <c r="M66" i="31" s="1"/>
  <c r="M30" i="10"/>
  <c r="M14" i="10" s="1"/>
  <c r="R12" i="20" l="1"/>
  <c r="D51" i="20"/>
  <c r="N30" i="10"/>
  <c r="N14" i="10" s="1"/>
  <c r="N87" i="31"/>
  <c r="N66" i="31" s="1"/>
  <c r="O87" i="31" l="1"/>
  <c r="O66" i="31" s="1"/>
  <c r="O30" i="10"/>
  <c r="O14" i="10" s="1"/>
  <c r="D52" i="20"/>
  <c r="S12" i="20"/>
  <c r="P30" i="10" l="1"/>
  <c r="P14" i="10" s="1"/>
  <c r="P87" i="31"/>
  <c r="P66" i="31" s="1"/>
  <c r="D53" i="20"/>
  <c r="T12" i="20"/>
  <c r="Q87" i="31" l="1"/>
  <c r="Q66" i="31" s="1"/>
  <c r="Q30" i="10"/>
  <c r="Q14" i="10" s="1"/>
  <c r="D54" i="20"/>
  <c r="U12" i="20"/>
  <c r="R30" i="10" l="1"/>
  <c r="R14" i="10" s="1"/>
  <c r="R87" i="31"/>
  <c r="R66" i="31" s="1"/>
  <c r="D55" i="20"/>
  <c r="V12" i="20"/>
  <c r="S87" i="31" l="1"/>
  <c r="S66" i="31" s="1"/>
  <c r="S30" i="10"/>
  <c r="S14" i="10" s="1"/>
  <c r="D56" i="20"/>
  <c r="W12" i="20"/>
  <c r="T30" i="10" l="1"/>
  <c r="T14" i="10" s="1"/>
  <c r="T87" i="31"/>
  <c r="T66" i="31" s="1"/>
  <c r="D57" i="20"/>
  <c r="X12" i="20"/>
  <c r="U87" i="31" l="1"/>
  <c r="U66" i="31" s="1"/>
  <c r="U30" i="10"/>
  <c r="U14" i="10" s="1"/>
  <c r="D58" i="20"/>
  <c r="Y12" i="20"/>
  <c r="D59" i="20" l="1"/>
  <c r="Z12" i="20"/>
  <c r="V30" i="10"/>
  <c r="V14" i="10" s="1"/>
  <c r="V87" i="31"/>
  <c r="V66" i="31" s="1"/>
  <c r="D60" i="20" l="1"/>
  <c r="AA12" i="20"/>
  <c r="W87" i="31"/>
  <c r="W66" i="31" s="1"/>
  <c r="W30" i="10"/>
  <c r="W14" i="10" s="1"/>
  <c r="D61" i="20" l="1"/>
  <c r="AB12" i="20"/>
  <c r="X30" i="10"/>
  <c r="X14" i="10" s="1"/>
  <c r="X87" i="31"/>
  <c r="X66" i="31" s="1"/>
  <c r="D62" i="20" l="1"/>
  <c r="AC12" i="20"/>
  <c r="Y87" i="31"/>
  <c r="Y66" i="31" s="1"/>
  <c r="Y30" i="10"/>
  <c r="Y14" i="10" s="1"/>
  <c r="D63" i="20" l="1"/>
  <c r="AD12" i="20"/>
  <c r="Z30" i="10"/>
  <c r="Z14" i="10" s="1"/>
  <c r="Z87" i="31"/>
  <c r="Z66" i="31" s="1"/>
  <c r="D64" i="20" l="1"/>
  <c r="AE12" i="20"/>
  <c r="AA87" i="31"/>
  <c r="AA66" i="31" s="1"/>
  <c r="AA30" i="10"/>
  <c r="AA14" i="10" s="1"/>
  <c r="D65" i="20" l="1"/>
  <c r="AF12" i="20"/>
  <c r="AB30" i="10"/>
  <c r="AB14" i="10" s="1"/>
  <c r="AB87" i="31"/>
  <c r="AB66" i="31" s="1"/>
  <c r="D66" i="20" l="1"/>
  <c r="AG12" i="20"/>
  <c r="AC87" i="31"/>
  <c r="AC66" i="31" s="1"/>
  <c r="AC30" i="10"/>
  <c r="AC14" i="10" s="1"/>
  <c r="D67" i="20" l="1"/>
  <c r="AH12" i="20"/>
  <c r="AD30" i="10"/>
  <c r="AD14" i="10" s="1"/>
  <c r="AD87" i="31"/>
  <c r="AD66" i="31" s="1"/>
  <c r="D68" i="20" l="1"/>
  <c r="AI12" i="20"/>
  <c r="AE87" i="31"/>
  <c r="AE66" i="31" s="1"/>
  <c r="AE30" i="10"/>
  <c r="AE14" i="10" s="1"/>
  <c r="D69" i="20" l="1"/>
  <c r="AJ12" i="20"/>
  <c r="AF30" i="10"/>
  <c r="AF14" i="10" s="1"/>
  <c r="AF87" i="31"/>
  <c r="AF66" i="31" s="1"/>
  <c r="D70" i="20" l="1"/>
  <c r="AK12" i="20"/>
  <c r="AG87" i="31"/>
  <c r="AG66" i="31" s="1"/>
  <c r="AG30" i="10"/>
  <c r="AG14" i="10" s="1"/>
  <c r="D71" i="20" l="1"/>
  <c r="AL12" i="20"/>
  <c r="AH30" i="10"/>
  <c r="AH14" i="10" s="1"/>
  <c r="AH87" i="31"/>
  <c r="AH66" i="31" s="1"/>
  <c r="D72" i="20" l="1"/>
  <c r="AM12" i="20"/>
  <c r="AI87" i="31"/>
  <c r="AI66" i="31" s="1"/>
  <c r="AI30" i="10"/>
  <c r="AI14" i="10" s="1"/>
  <c r="D73" i="20" l="1"/>
  <c r="AN12" i="20"/>
  <c r="AJ30" i="10"/>
  <c r="AJ14" i="10" s="1"/>
  <c r="AJ87" i="31"/>
  <c r="AJ66" i="31" s="1"/>
  <c r="D75" i="20" l="1"/>
  <c r="AO12" i="20"/>
  <c r="AK87" i="31"/>
  <c r="AK66" i="31" s="1"/>
  <c r="AK30" i="10"/>
  <c r="AK14" i="10" s="1"/>
  <c r="AL30" i="10" l="1"/>
  <c r="AL14" i="10" s="1"/>
  <c r="AL87" i="31"/>
  <c r="AL66" i="31" s="1"/>
  <c r="AQ12" i="10" l="1"/>
  <c r="AI12" i="10"/>
  <c r="AW12" i="10"/>
  <c r="AS12" i="10"/>
  <c r="AO12" i="10"/>
  <c r="AK12" i="10"/>
  <c r="AG12" i="10"/>
  <c r="AC12" i="10"/>
  <c r="Y12" i="10"/>
  <c r="U12" i="10"/>
  <c r="Q12" i="10"/>
  <c r="M12" i="10"/>
  <c r="I12" i="10"/>
  <c r="E15" i="10"/>
  <c r="E20" i="10"/>
  <c r="AT20" i="10"/>
  <c r="AP20" i="10"/>
  <c r="AL20" i="10"/>
  <c r="AH20" i="10"/>
  <c r="AD20" i="10"/>
  <c r="Z20" i="10"/>
  <c r="V20" i="10"/>
  <c r="R20" i="10"/>
  <c r="N20" i="10"/>
  <c r="J20" i="10"/>
  <c r="F20" i="10"/>
  <c r="AT19" i="10"/>
  <c r="AP19" i="10"/>
  <c r="AL19" i="10"/>
  <c r="AH19" i="10"/>
  <c r="AD19" i="10"/>
  <c r="Z19" i="10"/>
  <c r="V19" i="10"/>
  <c r="R19" i="10"/>
  <c r="N19" i="10"/>
  <c r="J19" i="10"/>
  <c r="F19" i="10"/>
  <c r="AT18" i="10"/>
  <c r="AP18" i="10"/>
  <c r="AL18" i="10"/>
  <c r="AH18" i="10"/>
  <c r="AC18" i="10"/>
  <c r="U18" i="10"/>
  <c r="M18" i="10"/>
  <c r="AW16" i="10"/>
  <c r="AO16" i="10"/>
  <c r="AV12" i="10"/>
  <c r="AR12" i="10"/>
  <c r="AN12" i="10"/>
  <c r="AJ12" i="10"/>
  <c r="AF12" i="10"/>
  <c r="AB12" i="10"/>
  <c r="X12" i="10"/>
  <c r="T12" i="10"/>
  <c r="P12" i="10"/>
  <c r="L12" i="10"/>
  <c r="H12" i="10"/>
  <c r="E16" i="10"/>
  <c r="AW20" i="10"/>
  <c r="AS20" i="10"/>
  <c r="AO20" i="10"/>
  <c r="AK20" i="10"/>
  <c r="AG20" i="10"/>
  <c r="AC20" i="10"/>
  <c r="Y20" i="10"/>
  <c r="U20" i="10"/>
  <c r="Q20" i="10"/>
  <c r="M20" i="10"/>
  <c r="I20" i="10"/>
  <c r="AW19" i="10"/>
  <c r="AS19" i="10"/>
  <c r="AO19" i="10"/>
  <c r="AK19" i="10"/>
  <c r="AG19" i="10"/>
  <c r="AC19" i="10"/>
  <c r="Y19" i="10"/>
  <c r="U19" i="10"/>
  <c r="Q19" i="10"/>
  <c r="M19" i="10"/>
  <c r="I19" i="10"/>
  <c r="AW18" i="10"/>
  <c r="AS18" i="10"/>
  <c r="AO18" i="10"/>
  <c r="AK18" i="10"/>
  <c r="AG18" i="10"/>
  <c r="AA18" i="10"/>
  <c r="S18" i="10"/>
  <c r="K18" i="10"/>
  <c r="AU16" i="10"/>
  <c r="AM16" i="10"/>
  <c r="AI16" i="10"/>
  <c r="AE16" i="10"/>
  <c r="AA16" i="10"/>
  <c r="W16" i="10"/>
  <c r="S16" i="10"/>
  <c r="O16" i="10"/>
  <c r="K16" i="10"/>
  <c r="G16" i="10"/>
  <c r="AU15" i="10"/>
  <c r="AQ15" i="10"/>
  <c r="AM15" i="10"/>
  <c r="AI15" i="10"/>
  <c r="AE15" i="10"/>
  <c r="AA15" i="10"/>
  <c r="W15" i="10"/>
  <c r="S15" i="10"/>
  <c r="O15" i="10"/>
  <c r="K15" i="10"/>
  <c r="G15" i="10"/>
  <c r="AB18" i="10"/>
  <c r="X18" i="10"/>
  <c r="T18" i="10"/>
  <c r="P18" i="10"/>
  <c r="L18" i="10"/>
  <c r="H18" i="10"/>
  <c r="AV16" i="10"/>
  <c r="AR16" i="10"/>
  <c r="AN16" i="10"/>
  <c r="AJ16" i="10"/>
  <c r="AF16" i="10"/>
  <c r="AB16" i="10"/>
  <c r="X16" i="10"/>
  <c r="T16" i="10"/>
  <c r="P16" i="10"/>
  <c r="L16" i="10"/>
  <c r="H16" i="10"/>
  <c r="AV15" i="10"/>
  <c r="AR15" i="10"/>
  <c r="AN15" i="10"/>
  <c r="AJ15" i="10"/>
  <c r="AF15" i="10"/>
  <c r="AB15" i="10"/>
  <c r="X15" i="10"/>
  <c r="T15" i="10"/>
  <c r="P15" i="10"/>
  <c r="L15" i="10"/>
  <c r="H15" i="10"/>
  <c r="AU12" i="10"/>
  <c r="AM12" i="10"/>
  <c r="AE12" i="10"/>
  <c r="AA12" i="10"/>
  <c r="W12" i="10"/>
  <c r="S12" i="10"/>
  <c r="O12" i="10"/>
  <c r="K12" i="10"/>
  <c r="G12" i="10"/>
  <c r="E18" i="10"/>
  <c r="AV20" i="10"/>
  <c r="AR20" i="10"/>
  <c r="AN20" i="10"/>
  <c r="AJ20" i="10"/>
  <c r="AF20" i="10"/>
  <c r="AB20" i="10"/>
  <c r="X20" i="10"/>
  <c r="T20" i="10"/>
  <c r="P20" i="10"/>
  <c r="L20" i="10"/>
  <c r="H20" i="10"/>
  <c r="AV19" i="10"/>
  <c r="AR19" i="10"/>
  <c r="AN19" i="10"/>
  <c r="AJ19" i="10"/>
  <c r="AF19" i="10"/>
  <c r="AB19" i="10"/>
  <c r="X19" i="10"/>
  <c r="T19" i="10"/>
  <c r="P19" i="10"/>
  <c r="L19" i="10"/>
  <c r="H19" i="10"/>
  <c r="AV18" i="10"/>
  <c r="AR18" i="10"/>
  <c r="AN18" i="10"/>
  <c r="AJ18" i="10"/>
  <c r="AF18" i="10"/>
  <c r="Y18" i="10"/>
  <c r="Q18" i="10"/>
  <c r="I18" i="10"/>
  <c r="AS16" i="10"/>
  <c r="E12" i="10"/>
  <c r="AT12" i="10"/>
  <c r="AP12" i="10"/>
  <c r="AL12" i="10"/>
  <c r="AH12" i="10"/>
  <c r="AD12" i="10"/>
  <c r="Z12" i="10"/>
  <c r="V12" i="10"/>
  <c r="R12" i="10"/>
  <c r="N12" i="10"/>
  <c r="J12" i="10"/>
  <c r="F12" i="10"/>
  <c r="E19" i="10"/>
  <c r="AU20" i="10"/>
  <c r="AQ20" i="10"/>
  <c r="AM20" i="10"/>
  <c r="AI20" i="10"/>
  <c r="AE20" i="10"/>
  <c r="AA20" i="10"/>
  <c r="W20" i="10"/>
  <c r="S20" i="10"/>
  <c r="O20" i="10"/>
  <c r="K20" i="10"/>
  <c r="G20" i="10"/>
  <c r="AU19" i="10"/>
  <c r="AQ19" i="10"/>
  <c r="AM19" i="10"/>
  <c r="AI19" i="10"/>
  <c r="AE19" i="10"/>
  <c r="AA19" i="10"/>
  <c r="W19" i="10"/>
  <c r="S19" i="10"/>
  <c r="O19" i="10"/>
  <c r="K19" i="10"/>
  <c r="G19" i="10"/>
  <c r="AU18" i="10"/>
  <c r="AQ18" i="10"/>
  <c r="AM18" i="10"/>
  <c r="AI18" i="10"/>
  <c r="AE18" i="10"/>
  <c r="W18" i="10"/>
  <c r="O18" i="10"/>
  <c r="G18" i="10"/>
  <c r="AQ16" i="10"/>
  <c r="AK16" i="10"/>
  <c r="AG16" i="10"/>
  <c r="AC16" i="10"/>
  <c r="Y16" i="10"/>
  <c r="U16" i="10"/>
  <c r="Q16" i="10"/>
  <c r="M16" i="10"/>
  <c r="I16" i="10"/>
  <c r="AW15" i="10"/>
  <c r="AS15" i="10"/>
  <c r="AO15" i="10"/>
  <c r="AK15" i="10"/>
  <c r="AG15" i="10"/>
  <c r="AC15" i="10"/>
  <c r="Y15" i="10"/>
  <c r="U15" i="10"/>
  <c r="Q15" i="10"/>
  <c r="M15" i="10"/>
  <c r="I15" i="10"/>
  <c r="AD18" i="10"/>
  <c r="Z18" i="10"/>
  <c r="V18" i="10"/>
  <c r="R18" i="10"/>
  <c r="N18" i="10"/>
  <c r="J18" i="10"/>
  <c r="F18" i="10"/>
  <c r="AT16" i="10"/>
  <c r="AP16" i="10"/>
  <c r="AL16" i="10"/>
  <c r="AH16" i="10"/>
  <c r="AD16" i="10"/>
  <c r="Z16" i="10"/>
  <c r="V16" i="10"/>
  <c r="R16" i="10"/>
  <c r="N16" i="10"/>
  <c r="J16" i="10"/>
  <c r="F16" i="10"/>
  <c r="AT15" i="10"/>
  <c r="AP15" i="10"/>
  <c r="AL15" i="10"/>
  <c r="AH15" i="10"/>
  <c r="AD15" i="10"/>
  <c r="Z15" i="10"/>
  <c r="V15" i="10"/>
  <c r="R15" i="10"/>
  <c r="N15" i="10"/>
  <c r="J15" i="10"/>
  <c r="F15" i="10"/>
  <c r="AS24" i="10" l="1"/>
  <c r="U24" i="10"/>
  <c r="N24" i="10"/>
  <c r="AD24" i="10"/>
  <c r="AT24" i="10"/>
  <c r="M24" i="10"/>
  <c r="AC24" i="10"/>
  <c r="AW24" i="10"/>
  <c r="Q24" i="10"/>
  <c r="AP24" i="10"/>
  <c r="I24" i="10"/>
  <c r="Y24" i="10"/>
  <c r="AO24" i="10"/>
  <c r="AG24" i="10"/>
  <c r="F24" i="10"/>
  <c r="V24" i="10"/>
  <c r="AL24" i="10"/>
  <c r="AK24" i="10"/>
  <c r="J24" i="10"/>
  <c r="Z24" i="10"/>
  <c r="R24" i="10"/>
  <c r="AH24" i="10"/>
  <c r="F88" i="35"/>
  <c r="F67" i="35" s="1"/>
  <c r="F88" i="33"/>
  <c r="F67" i="33" s="1"/>
  <c r="F67" i="31"/>
  <c r="N88" i="35"/>
  <c r="N67" i="35" s="1"/>
  <c r="N88" i="33"/>
  <c r="N67" i="33" s="1"/>
  <c r="N67" i="31"/>
  <c r="Z88" i="35"/>
  <c r="Z67" i="35" s="1"/>
  <c r="Z88" i="33"/>
  <c r="Z67" i="33" s="1"/>
  <c r="Z67" i="31"/>
  <c r="AH88" i="35"/>
  <c r="AH67" i="35" s="1"/>
  <c r="AH88" i="33"/>
  <c r="AH67" i="33" s="1"/>
  <c r="AH67" i="31"/>
  <c r="AP88" i="35"/>
  <c r="AP67" i="35" s="1"/>
  <c r="AP88" i="33"/>
  <c r="AP67" i="33" s="1"/>
  <c r="AP67" i="31"/>
  <c r="F89" i="35"/>
  <c r="F68" i="35" s="1"/>
  <c r="F89" i="33"/>
  <c r="F68" i="33" s="1"/>
  <c r="F68" i="31"/>
  <c r="N89" i="35"/>
  <c r="N68" i="35" s="1"/>
  <c r="N89" i="33"/>
  <c r="N68" i="33" s="1"/>
  <c r="N68" i="31"/>
  <c r="R89" i="35"/>
  <c r="R68" i="35" s="1"/>
  <c r="R89" i="33"/>
  <c r="R68" i="33" s="1"/>
  <c r="R68" i="31"/>
  <c r="Z89" i="35"/>
  <c r="Z68" i="35" s="1"/>
  <c r="Z89" i="33"/>
  <c r="Z68" i="33" s="1"/>
  <c r="Z68" i="31"/>
  <c r="AH89" i="35"/>
  <c r="AH68" i="35" s="1"/>
  <c r="AH89" i="33"/>
  <c r="AH68" i="33" s="1"/>
  <c r="AH68" i="31"/>
  <c r="AP89" i="35"/>
  <c r="AP68" i="35" s="1"/>
  <c r="AP89" i="33"/>
  <c r="AP68" i="33" s="1"/>
  <c r="AP68" i="31"/>
  <c r="F91" i="35"/>
  <c r="F70" i="35" s="1"/>
  <c r="F91" i="33"/>
  <c r="F70" i="33" s="1"/>
  <c r="F70" i="31"/>
  <c r="N91" i="35"/>
  <c r="N70" i="35" s="1"/>
  <c r="N91" i="33"/>
  <c r="N70" i="33" s="1"/>
  <c r="N70" i="31"/>
  <c r="V91" i="35"/>
  <c r="V70" i="35" s="1"/>
  <c r="V91" i="33"/>
  <c r="V70" i="33" s="1"/>
  <c r="V70" i="31"/>
  <c r="AD91" i="35"/>
  <c r="AD70" i="35" s="1"/>
  <c r="AD91" i="33"/>
  <c r="AD70" i="33" s="1"/>
  <c r="AD70" i="31"/>
  <c r="I88" i="35"/>
  <c r="I67" i="35" s="1"/>
  <c r="I88" i="33"/>
  <c r="I67" i="33" s="1"/>
  <c r="I67" i="31"/>
  <c r="Q88" i="35"/>
  <c r="Q67" i="35" s="1"/>
  <c r="Q88" i="33"/>
  <c r="Q67" i="33" s="1"/>
  <c r="Q67" i="31"/>
  <c r="Y88" i="35"/>
  <c r="Y67" i="35" s="1"/>
  <c r="Y88" i="33"/>
  <c r="Y67" i="33" s="1"/>
  <c r="Y67" i="31"/>
  <c r="AG88" i="35"/>
  <c r="AG67" i="35" s="1"/>
  <c r="AG88" i="33"/>
  <c r="AG67" i="33" s="1"/>
  <c r="AG67" i="31"/>
  <c r="AO88" i="35"/>
  <c r="AO67" i="35" s="1"/>
  <c r="AO88" i="33"/>
  <c r="AO67" i="33" s="1"/>
  <c r="AO67" i="31"/>
  <c r="AW88" i="35"/>
  <c r="AW67" i="35" s="1"/>
  <c r="AW88" i="33"/>
  <c r="AW67" i="33" s="1"/>
  <c r="AW67" i="31"/>
  <c r="I89" i="35"/>
  <c r="I68" i="35" s="1"/>
  <c r="I89" i="33"/>
  <c r="I68" i="33" s="1"/>
  <c r="I68" i="31"/>
  <c r="Q89" i="35"/>
  <c r="Q68" i="35" s="1"/>
  <c r="Q89" i="33"/>
  <c r="Q68" i="33" s="1"/>
  <c r="Q68" i="31"/>
  <c r="Y89" i="35"/>
  <c r="Y68" i="35" s="1"/>
  <c r="Y89" i="33"/>
  <c r="Y68" i="33" s="1"/>
  <c r="Y68" i="31"/>
  <c r="AG89" i="35"/>
  <c r="AG68" i="35" s="1"/>
  <c r="AG89" i="33"/>
  <c r="AG68" i="33" s="1"/>
  <c r="AG68" i="31"/>
  <c r="AQ89" i="35"/>
  <c r="AQ68" i="35" s="1"/>
  <c r="AQ89" i="33"/>
  <c r="AQ68" i="33" s="1"/>
  <c r="AQ68" i="31"/>
  <c r="O91" i="35"/>
  <c r="O70" i="35" s="1"/>
  <c r="O91" i="33"/>
  <c r="O70" i="33" s="1"/>
  <c r="O70" i="31"/>
  <c r="AE91" i="35"/>
  <c r="AE70" i="35" s="1"/>
  <c r="AE91" i="33"/>
  <c r="AE70" i="33" s="1"/>
  <c r="AE70" i="31"/>
  <c r="AM91" i="35"/>
  <c r="AM70" i="35" s="1"/>
  <c r="AM91" i="33"/>
  <c r="AM70" i="33" s="1"/>
  <c r="AM70" i="31"/>
  <c r="AQ91" i="35"/>
  <c r="AQ70" i="35" s="1"/>
  <c r="AQ91" i="33"/>
  <c r="AQ70" i="33" s="1"/>
  <c r="AQ70" i="31"/>
  <c r="G92" i="35"/>
  <c r="G71" i="35" s="1"/>
  <c r="G92" i="33"/>
  <c r="G71" i="33" s="1"/>
  <c r="G71" i="31"/>
  <c r="O92" i="35"/>
  <c r="O71" i="35" s="1"/>
  <c r="O92" i="33"/>
  <c r="O71" i="33" s="1"/>
  <c r="O71" i="31"/>
  <c r="W92" i="35"/>
  <c r="W71" i="35" s="1"/>
  <c r="W92" i="33"/>
  <c r="W71" i="33" s="1"/>
  <c r="W71" i="31"/>
  <c r="AE92" i="35"/>
  <c r="AE71" i="35" s="1"/>
  <c r="AE92" i="33"/>
  <c r="AE71" i="33" s="1"/>
  <c r="AE71" i="31"/>
  <c r="AM92" i="35"/>
  <c r="AM71" i="35" s="1"/>
  <c r="AM92" i="33"/>
  <c r="AM71" i="33" s="1"/>
  <c r="AM71" i="31"/>
  <c r="AU92" i="35"/>
  <c r="AU71" i="35" s="1"/>
  <c r="AU92" i="33"/>
  <c r="AU71" i="33" s="1"/>
  <c r="AU71" i="31"/>
  <c r="K93" i="35"/>
  <c r="K72" i="35" s="1"/>
  <c r="K93" i="33"/>
  <c r="K72" i="33" s="1"/>
  <c r="K72" i="31"/>
  <c r="O93" i="35"/>
  <c r="O72" i="35" s="1"/>
  <c r="O93" i="33"/>
  <c r="O72" i="33" s="1"/>
  <c r="O72" i="31"/>
  <c r="W93" i="35"/>
  <c r="W72" i="35" s="1"/>
  <c r="W93" i="33"/>
  <c r="W72" i="33" s="1"/>
  <c r="W72" i="31"/>
  <c r="AE93" i="35"/>
  <c r="AE72" i="35" s="1"/>
  <c r="AE93" i="33"/>
  <c r="AE72" i="33" s="1"/>
  <c r="AE72" i="31"/>
  <c r="AM93" i="35"/>
  <c r="AM72" i="35" s="1"/>
  <c r="AM93" i="33"/>
  <c r="AM72" i="33" s="1"/>
  <c r="AM72" i="31"/>
  <c r="AU93" i="35"/>
  <c r="AU72" i="35" s="1"/>
  <c r="AU93" i="33"/>
  <c r="AU72" i="33" s="1"/>
  <c r="AU72" i="31"/>
  <c r="F19" i="35"/>
  <c r="F25" i="35" s="1"/>
  <c r="F26" i="35" s="1"/>
  <c r="F28" i="35" s="1"/>
  <c r="F19" i="33"/>
  <c r="F25" i="33" s="1"/>
  <c r="F26" i="33" s="1"/>
  <c r="F28" i="33" s="1"/>
  <c r="F25" i="31"/>
  <c r="F26" i="31" s="1"/>
  <c r="F28" i="31" s="1"/>
  <c r="N19" i="35"/>
  <c r="N25" i="35" s="1"/>
  <c r="N26" i="35" s="1"/>
  <c r="N28" i="35" s="1"/>
  <c r="N19" i="33"/>
  <c r="N25" i="33" s="1"/>
  <c r="N26" i="33" s="1"/>
  <c r="N28" i="33" s="1"/>
  <c r="N25" i="31"/>
  <c r="N26" i="31" s="1"/>
  <c r="N28" i="31" s="1"/>
  <c r="V19" i="35"/>
  <c r="V25" i="35" s="1"/>
  <c r="V26" i="35" s="1"/>
  <c r="V28" i="35" s="1"/>
  <c r="V19" i="33"/>
  <c r="V25" i="33" s="1"/>
  <c r="V26" i="33" s="1"/>
  <c r="V28" i="33" s="1"/>
  <c r="V25" i="31"/>
  <c r="V26" i="31" s="1"/>
  <c r="V28" i="31" s="1"/>
  <c r="AD19" i="35"/>
  <c r="AD25" i="35" s="1"/>
  <c r="AD26" i="35" s="1"/>
  <c r="AD28" i="35" s="1"/>
  <c r="AD19" i="33"/>
  <c r="AD25" i="33" s="1"/>
  <c r="AD26" i="33" s="1"/>
  <c r="AD28" i="33" s="1"/>
  <c r="AD25" i="31"/>
  <c r="AD26" i="31" s="1"/>
  <c r="AD28" i="31" s="1"/>
  <c r="AL19" i="35"/>
  <c r="AL25" i="35" s="1"/>
  <c r="AL26" i="35" s="1"/>
  <c r="AL28" i="35" s="1"/>
  <c r="AL19" i="33"/>
  <c r="AL25" i="33" s="1"/>
  <c r="AL26" i="33" s="1"/>
  <c r="AL28" i="33" s="1"/>
  <c r="AL25" i="31"/>
  <c r="AL26" i="31" s="1"/>
  <c r="AL28" i="31" s="1"/>
  <c r="AT19" i="35"/>
  <c r="AT25" i="35" s="1"/>
  <c r="AT26" i="35" s="1"/>
  <c r="AT28" i="35" s="1"/>
  <c r="AT19" i="33"/>
  <c r="AT25" i="33" s="1"/>
  <c r="AT26" i="33" s="1"/>
  <c r="AT28" i="33" s="1"/>
  <c r="AT25" i="31"/>
  <c r="AT26" i="31" s="1"/>
  <c r="AT28" i="31" s="1"/>
  <c r="I91" i="35"/>
  <c r="I70" i="35" s="1"/>
  <c r="I91" i="33"/>
  <c r="I70" i="33" s="1"/>
  <c r="I70" i="31"/>
  <c r="AV91" i="35"/>
  <c r="AV70" i="35" s="1"/>
  <c r="AV91" i="33"/>
  <c r="AV70" i="33" s="1"/>
  <c r="AV70" i="31"/>
  <c r="H24" i="10"/>
  <c r="L24" i="10"/>
  <c r="P24" i="10"/>
  <c r="T24" i="10"/>
  <c r="X24" i="10"/>
  <c r="AB24" i="10"/>
  <c r="AF24" i="10"/>
  <c r="AJ24" i="10"/>
  <c r="AN24" i="10"/>
  <c r="AR24" i="10"/>
  <c r="AV24" i="10"/>
  <c r="G24" i="10"/>
  <c r="K24" i="10"/>
  <c r="O24" i="10"/>
  <c r="S24" i="10"/>
  <c r="W24" i="10"/>
  <c r="AA24" i="10"/>
  <c r="AE24" i="10"/>
  <c r="AI24" i="10"/>
  <c r="AM24" i="10"/>
  <c r="AQ24" i="10"/>
  <c r="AU24" i="10"/>
  <c r="E24" i="10"/>
  <c r="J88" i="35"/>
  <c r="J67" i="35" s="1"/>
  <c r="J88" i="33"/>
  <c r="J67" i="33" s="1"/>
  <c r="J67" i="31"/>
  <c r="R88" i="35"/>
  <c r="R67" i="35" s="1"/>
  <c r="R88" i="33"/>
  <c r="R67" i="33" s="1"/>
  <c r="R67" i="31"/>
  <c r="V88" i="35"/>
  <c r="V67" i="35" s="1"/>
  <c r="V88" i="33"/>
  <c r="V67" i="33" s="1"/>
  <c r="V67" i="31"/>
  <c r="AD88" i="35"/>
  <c r="AD67" i="35" s="1"/>
  <c r="AD88" i="33"/>
  <c r="AD67" i="33" s="1"/>
  <c r="AD67" i="31"/>
  <c r="AL88" i="35"/>
  <c r="AL67" i="35" s="1"/>
  <c r="AL88" i="33"/>
  <c r="AL67" i="33" s="1"/>
  <c r="AL67" i="31"/>
  <c r="AT88" i="35"/>
  <c r="AT67" i="35" s="1"/>
  <c r="AT88" i="33"/>
  <c r="AT67" i="33" s="1"/>
  <c r="AT67" i="31"/>
  <c r="J89" i="35"/>
  <c r="J68" i="35" s="1"/>
  <c r="J89" i="33"/>
  <c r="J68" i="33" s="1"/>
  <c r="J68" i="31"/>
  <c r="V89" i="35"/>
  <c r="V68" i="35" s="1"/>
  <c r="V89" i="33"/>
  <c r="V68" i="33" s="1"/>
  <c r="V68" i="31"/>
  <c r="AD89" i="35"/>
  <c r="AD68" i="35" s="1"/>
  <c r="AD89" i="33"/>
  <c r="AD68" i="33" s="1"/>
  <c r="AD68" i="31"/>
  <c r="AL89" i="35"/>
  <c r="AL68" i="35" s="1"/>
  <c r="AL89" i="33"/>
  <c r="AL68" i="33" s="1"/>
  <c r="AL68" i="31"/>
  <c r="AT89" i="35"/>
  <c r="AT68" i="35" s="1"/>
  <c r="AT89" i="33"/>
  <c r="AT68" i="33" s="1"/>
  <c r="AT68" i="31"/>
  <c r="J91" i="35"/>
  <c r="J70" i="35" s="1"/>
  <c r="J91" i="33"/>
  <c r="J70" i="33" s="1"/>
  <c r="J70" i="31"/>
  <c r="R91" i="35"/>
  <c r="R70" i="35" s="1"/>
  <c r="R91" i="33"/>
  <c r="R70" i="33" s="1"/>
  <c r="R70" i="31"/>
  <c r="Z91" i="35"/>
  <c r="Z70" i="35" s="1"/>
  <c r="Z91" i="33"/>
  <c r="Z70" i="33" s="1"/>
  <c r="Z70" i="31"/>
  <c r="M88" i="35"/>
  <c r="M67" i="35" s="1"/>
  <c r="M88" i="33"/>
  <c r="M67" i="33" s="1"/>
  <c r="M67" i="31"/>
  <c r="U88" i="35"/>
  <c r="U67" i="35" s="1"/>
  <c r="U88" i="33"/>
  <c r="U67" i="33" s="1"/>
  <c r="U67" i="31"/>
  <c r="AC88" i="35"/>
  <c r="AC67" i="35" s="1"/>
  <c r="AC88" i="33"/>
  <c r="AC67" i="33" s="1"/>
  <c r="AC67" i="31"/>
  <c r="AK88" i="35"/>
  <c r="AK67" i="35" s="1"/>
  <c r="AK88" i="33"/>
  <c r="AK67" i="33" s="1"/>
  <c r="AK67" i="31"/>
  <c r="AS88" i="35"/>
  <c r="AS67" i="35" s="1"/>
  <c r="AS88" i="33"/>
  <c r="AS67" i="33" s="1"/>
  <c r="AS67" i="31"/>
  <c r="M89" i="35"/>
  <c r="M68" i="35" s="1"/>
  <c r="M89" i="33"/>
  <c r="M68" i="33" s="1"/>
  <c r="M68" i="31"/>
  <c r="U89" i="35"/>
  <c r="U68" i="35" s="1"/>
  <c r="U89" i="33"/>
  <c r="U68" i="33" s="1"/>
  <c r="U68" i="31"/>
  <c r="AC89" i="35"/>
  <c r="AC68" i="35" s="1"/>
  <c r="AC89" i="33"/>
  <c r="AC68" i="33" s="1"/>
  <c r="AC68" i="31"/>
  <c r="AK89" i="35"/>
  <c r="AK68" i="35" s="1"/>
  <c r="AK89" i="33"/>
  <c r="AK68" i="33" s="1"/>
  <c r="AK68" i="31"/>
  <c r="G91" i="35"/>
  <c r="G70" i="35" s="1"/>
  <c r="G91" i="33"/>
  <c r="G70" i="33" s="1"/>
  <c r="G70" i="31"/>
  <c r="W91" i="35"/>
  <c r="W70" i="35" s="1"/>
  <c r="W91" i="33"/>
  <c r="W70" i="33" s="1"/>
  <c r="W70" i="31"/>
  <c r="AI91" i="35"/>
  <c r="AI70" i="35" s="1"/>
  <c r="AI91" i="33"/>
  <c r="AI70" i="33" s="1"/>
  <c r="AI70" i="31"/>
  <c r="AU91" i="35"/>
  <c r="AU70" i="35" s="1"/>
  <c r="AU91" i="33"/>
  <c r="AU70" i="33" s="1"/>
  <c r="AU70" i="31"/>
  <c r="K92" i="35"/>
  <c r="K71" i="35" s="1"/>
  <c r="K92" i="33"/>
  <c r="K71" i="33" s="1"/>
  <c r="K71" i="31"/>
  <c r="S92" i="35"/>
  <c r="S71" i="35" s="1"/>
  <c r="S92" i="33"/>
  <c r="S71" i="33" s="1"/>
  <c r="S71" i="31"/>
  <c r="AA92" i="35"/>
  <c r="AA71" i="35" s="1"/>
  <c r="AA92" i="33"/>
  <c r="AA71" i="33" s="1"/>
  <c r="AA71" i="31"/>
  <c r="AI92" i="35"/>
  <c r="AI71" i="35" s="1"/>
  <c r="AI92" i="33"/>
  <c r="AI71" i="33" s="1"/>
  <c r="AI71" i="31"/>
  <c r="AQ92" i="35"/>
  <c r="AQ71" i="35" s="1"/>
  <c r="AQ92" i="33"/>
  <c r="AQ71" i="33" s="1"/>
  <c r="AQ71" i="31"/>
  <c r="G93" i="35"/>
  <c r="G72" i="35" s="1"/>
  <c r="G93" i="33"/>
  <c r="G72" i="33" s="1"/>
  <c r="G72" i="31"/>
  <c r="S93" i="35"/>
  <c r="S72" i="35" s="1"/>
  <c r="S93" i="33"/>
  <c r="S72" i="33" s="1"/>
  <c r="S72" i="31"/>
  <c r="AA93" i="35"/>
  <c r="AA72" i="35" s="1"/>
  <c r="AA93" i="33"/>
  <c r="AA72" i="33" s="1"/>
  <c r="AA72" i="31"/>
  <c r="AI93" i="35"/>
  <c r="AI72" i="35" s="1"/>
  <c r="AI93" i="33"/>
  <c r="AI72" i="33" s="1"/>
  <c r="AI72" i="31"/>
  <c r="AQ93" i="35"/>
  <c r="AQ72" i="35" s="1"/>
  <c r="AQ93" i="33"/>
  <c r="AQ72" i="33" s="1"/>
  <c r="AQ72" i="31"/>
  <c r="E92" i="35"/>
  <c r="E71" i="35" s="1"/>
  <c r="E92" i="33"/>
  <c r="E71" i="33" s="1"/>
  <c r="E71" i="31"/>
  <c r="J19" i="35"/>
  <c r="J25" i="35" s="1"/>
  <c r="J26" i="35" s="1"/>
  <c r="J28" i="35" s="1"/>
  <c r="J19" i="33"/>
  <c r="J25" i="33" s="1"/>
  <c r="J26" i="33" s="1"/>
  <c r="J28" i="33" s="1"/>
  <c r="J25" i="31"/>
  <c r="J26" i="31" s="1"/>
  <c r="J28" i="31" s="1"/>
  <c r="R19" i="35"/>
  <c r="R25" i="35" s="1"/>
  <c r="R26" i="35" s="1"/>
  <c r="R28" i="35" s="1"/>
  <c r="R19" i="33"/>
  <c r="R25" i="33" s="1"/>
  <c r="R26" i="33" s="1"/>
  <c r="R28" i="33" s="1"/>
  <c r="R25" i="31"/>
  <c r="R26" i="31" s="1"/>
  <c r="R28" i="31" s="1"/>
  <c r="Z19" i="35"/>
  <c r="Z25" i="35" s="1"/>
  <c r="Z26" i="35" s="1"/>
  <c r="Z28" i="35" s="1"/>
  <c r="Z19" i="33"/>
  <c r="Z25" i="33" s="1"/>
  <c r="Z26" i="33" s="1"/>
  <c r="Z28" i="33" s="1"/>
  <c r="Z25" i="31"/>
  <c r="Z26" i="31" s="1"/>
  <c r="Z28" i="31" s="1"/>
  <c r="AH19" i="35"/>
  <c r="AH25" i="35" s="1"/>
  <c r="AH26" i="35" s="1"/>
  <c r="AH28" i="35" s="1"/>
  <c r="AH19" i="33"/>
  <c r="AH25" i="33" s="1"/>
  <c r="AH26" i="33" s="1"/>
  <c r="AH28" i="33" s="1"/>
  <c r="AH25" i="31"/>
  <c r="AH26" i="31" s="1"/>
  <c r="AH28" i="31" s="1"/>
  <c r="AP19" i="35"/>
  <c r="AP25" i="35" s="1"/>
  <c r="AP26" i="35" s="1"/>
  <c r="AP28" i="35" s="1"/>
  <c r="AP19" i="33"/>
  <c r="AP25" i="33" s="1"/>
  <c r="AP26" i="33" s="1"/>
  <c r="AP28" i="33" s="1"/>
  <c r="AP25" i="31"/>
  <c r="AP26" i="31" s="1"/>
  <c r="AP28" i="31" s="1"/>
  <c r="E19" i="35"/>
  <c r="E25" i="35" s="1"/>
  <c r="E26" i="35" s="1"/>
  <c r="E28" i="35" s="1"/>
  <c r="E19" i="33"/>
  <c r="E25" i="33" s="1"/>
  <c r="E26" i="33" s="1"/>
  <c r="E28" i="33" s="1"/>
  <c r="E25" i="31"/>
  <c r="E26" i="31" s="1"/>
  <c r="E28" i="31" s="1"/>
  <c r="AS89" i="35"/>
  <c r="AS68" i="35" s="1"/>
  <c r="AS89" i="33"/>
  <c r="AS68" i="33" s="1"/>
  <c r="AS68" i="31"/>
  <c r="Q91" i="35"/>
  <c r="Q70" i="35" s="1"/>
  <c r="Q91" i="33"/>
  <c r="Q70" i="33" s="1"/>
  <c r="Q70" i="31"/>
  <c r="Y91" i="35"/>
  <c r="Y70" i="35" s="1"/>
  <c r="Y91" i="33"/>
  <c r="Y70" i="33" s="1"/>
  <c r="Y70" i="31"/>
  <c r="AF91" i="35"/>
  <c r="AF70" i="35" s="1"/>
  <c r="AF91" i="33"/>
  <c r="AF70" i="33" s="1"/>
  <c r="AF70" i="31"/>
  <c r="AJ91" i="35"/>
  <c r="AJ70" i="35" s="1"/>
  <c r="AJ91" i="33"/>
  <c r="AJ70" i="33" s="1"/>
  <c r="AJ70" i="31"/>
  <c r="AN91" i="35"/>
  <c r="AN70" i="35" s="1"/>
  <c r="AN91" i="33"/>
  <c r="AN70" i="33" s="1"/>
  <c r="AN70" i="31"/>
  <c r="AR91" i="35"/>
  <c r="AR70" i="35" s="1"/>
  <c r="AR91" i="33"/>
  <c r="AR70" i="33" s="1"/>
  <c r="AR70" i="31"/>
  <c r="H92" i="35"/>
  <c r="H71" i="35" s="1"/>
  <c r="H92" i="33"/>
  <c r="H71" i="33" s="1"/>
  <c r="H71" i="31"/>
  <c r="L92" i="35"/>
  <c r="L71" i="35" s="1"/>
  <c r="L92" i="33"/>
  <c r="L71" i="33" s="1"/>
  <c r="L71" i="31"/>
  <c r="P92" i="35"/>
  <c r="P71" i="35" s="1"/>
  <c r="P92" i="33"/>
  <c r="P71" i="33" s="1"/>
  <c r="P71" i="31"/>
  <c r="T92" i="35"/>
  <c r="T71" i="35" s="1"/>
  <c r="T92" i="33"/>
  <c r="T71" i="33" s="1"/>
  <c r="T71" i="31"/>
  <c r="X92" i="35"/>
  <c r="X71" i="35" s="1"/>
  <c r="X92" i="33"/>
  <c r="X71" i="33" s="1"/>
  <c r="X71" i="31"/>
  <c r="AB92" i="35"/>
  <c r="AB71" i="35" s="1"/>
  <c r="AB92" i="33"/>
  <c r="AB71" i="33" s="1"/>
  <c r="AB71" i="31"/>
  <c r="AF92" i="35"/>
  <c r="AF71" i="35" s="1"/>
  <c r="AF92" i="33"/>
  <c r="AF71" i="33" s="1"/>
  <c r="AF71" i="31"/>
  <c r="AJ92" i="35"/>
  <c r="AJ71" i="35" s="1"/>
  <c r="AJ92" i="33"/>
  <c r="AJ71" i="33" s="1"/>
  <c r="AJ71" i="31"/>
  <c r="AN92" i="35"/>
  <c r="AN71" i="35" s="1"/>
  <c r="AN92" i="33"/>
  <c r="AN71" i="33" s="1"/>
  <c r="AN71" i="31"/>
  <c r="AR92" i="35"/>
  <c r="AR71" i="35" s="1"/>
  <c r="AR92" i="33"/>
  <c r="AR71" i="33" s="1"/>
  <c r="AR71" i="31"/>
  <c r="AV92" i="35"/>
  <c r="AV71" i="35" s="1"/>
  <c r="AV92" i="33"/>
  <c r="AV71" i="33" s="1"/>
  <c r="AV71" i="31"/>
  <c r="H93" i="35"/>
  <c r="H72" i="35" s="1"/>
  <c r="H93" i="33"/>
  <c r="H72" i="33" s="1"/>
  <c r="H72" i="31"/>
  <c r="L93" i="35"/>
  <c r="L72" i="35" s="1"/>
  <c r="L93" i="33"/>
  <c r="L72" i="33" s="1"/>
  <c r="L72" i="31"/>
  <c r="P93" i="35"/>
  <c r="P72" i="35" s="1"/>
  <c r="P93" i="33"/>
  <c r="P72" i="33" s="1"/>
  <c r="P72" i="31"/>
  <c r="T93" i="35"/>
  <c r="T72" i="35" s="1"/>
  <c r="T93" i="33"/>
  <c r="T72" i="33" s="1"/>
  <c r="T72" i="31"/>
  <c r="X93" i="35"/>
  <c r="X72" i="35" s="1"/>
  <c r="X93" i="33"/>
  <c r="X72" i="33" s="1"/>
  <c r="X72" i="31"/>
  <c r="AB93" i="35"/>
  <c r="AB72" i="35" s="1"/>
  <c r="AB93" i="33"/>
  <c r="AB72" i="33" s="1"/>
  <c r="AB72" i="31"/>
  <c r="AF93" i="35"/>
  <c r="AF72" i="35" s="1"/>
  <c r="AF93" i="33"/>
  <c r="AF72" i="33" s="1"/>
  <c r="AF72" i="31"/>
  <c r="AJ93" i="35"/>
  <c r="AJ72" i="35" s="1"/>
  <c r="AJ93" i="33"/>
  <c r="AJ72" i="33" s="1"/>
  <c r="AJ72" i="31"/>
  <c r="AN93" i="35"/>
  <c r="AN72" i="35" s="1"/>
  <c r="AN93" i="33"/>
  <c r="AN72" i="33" s="1"/>
  <c r="AN72" i="31"/>
  <c r="AR93" i="35"/>
  <c r="AR72" i="35" s="1"/>
  <c r="AR93" i="33"/>
  <c r="AR72" i="33" s="1"/>
  <c r="AR72" i="31"/>
  <c r="AV93" i="35"/>
  <c r="AV72" i="35" s="1"/>
  <c r="AV93" i="33"/>
  <c r="AV72" i="33" s="1"/>
  <c r="AV72" i="31"/>
  <c r="E91" i="35"/>
  <c r="E70" i="35" s="1"/>
  <c r="E91" i="33"/>
  <c r="E70" i="33" s="1"/>
  <c r="E70" i="31"/>
  <c r="G19" i="33"/>
  <c r="G25" i="33" s="1"/>
  <c r="G26" i="33" s="1"/>
  <c r="G28" i="33" s="1"/>
  <c r="G19" i="35"/>
  <c r="G25" i="35" s="1"/>
  <c r="G26" i="35" s="1"/>
  <c r="G28" i="35" s="1"/>
  <c r="G25" i="31"/>
  <c r="G26" i="31" s="1"/>
  <c r="G28" i="31" s="1"/>
  <c r="K19" i="33"/>
  <c r="K25" i="33" s="1"/>
  <c r="K26" i="33" s="1"/>
  <c r="K28" i="33" s="1"/>
  <c r="K19" i="35"/>
  <c r="K25" i="35" s="1"/>
  <c r="K26" i="35" s="1"/>
  <c r="K28" i="35" s="1"/>
  <c r="K25" i="31"/>
  <c r="K26" i="31" s="1"/>
  <c r="K28" i="31" s="1"/>
  <c r="O19" i="33"/>
  <c r="O25" i="33" s="1"/>
  <c r="O26" i="33" s="1"/>
  <c r="O19" i="35"/>
  <c r="O25" i="35" s="1"/>
  <c r="O26" i="35" s="1"/>
  <c r="O28" i="35" s="1"/>
  <c r="O25" i="31"/>
  <c r="O26" i="31" s="1"/>
  <c r="O28" i="31" s="1"/>
  <c r="S19" i="33"/>
  <c r="S25" i="33" s="1"/>
  <c r="S26" i="33" s="1"/>
  <c r="S19" i="35"/>
  <c r="S25" i="35" s="1"/>
  <c r="S26" i="35" s="1"/>
  <c r="S28" i="35" s="1"/>
  <c r="S25" i="31"/>
  <c r="S26" i="31" s="1"/>
  <c r="S28" i="31" s="1"/>
  <c r="W19" i="33"/>
  <c r="W25" i="33" s="1"/>
  <c r="W26" i="33" s="1"/>
  <c r="W19" i="35"/>
  <c r="W25" i="35" s="1"/>
  <c r="W26" i="35" s="1"/>
  <c r="W28" i="35" s="1"/>
  <c r="W25" i="31"/>
  <c r="W26" i="31" s="1"/>
  <c r="W28" i="31" s="1"/>
  <c r="AA19" i="33"/>
  <c r="AA25" i="33" s="1"/>
  <c r="AA26" i="33" s="1"/>
  <c r="AA19" i="35"/>
  <c r="AA25" i="35" s="1"/>
  <c r="AA26" i="35" s="1"/>
  <c r="AA28" i="35" s="1"/>
  <c r="AA25" i="31"/>
  <c r="AA26" i="31" s="1"/>
  <c r="AA28" i="31" s="1"/>
  <c r="AE19" i="33"/>
  <c r="AE25" i="33" s="1"/>
  <c r="AE26" i="33" s="1"/>
  <c r="AE19" i="35"/>
  <c r="AE25" i="35" s="1"/>
  <c r="AE26" i="35" s="1"/>
  <c r="AE28" i="35" s="1"/>
  <c r="AE25" i="31"/>
  <c r="AE26" i="31" s="1"/>
  <c r="AE28" i="31" s="1"/>
  <c r="AM19" i="33"/>
  <c r="AM25" i="33" s="1"/>
  <c r="AM26" i="33" s="1"/>
  <c r="AM28" i="33" s="1"/>
  <c r="AM19" i="35"/>
  <c r="AM25" i="35" s="1"/>
  <c r="AM26" i="35" s="1"/>
  <c r="AM25" i="31"/>
  <c r="AM26" i="31" s="1"/>
  <c r="AM28" i="31" s="1"/>
  <c r="AU19" i="33"/>
  <c r="AU25" i="33" s="1"/>
  <c r="AU26" i="33" s="1"/>
  <c r="AU28" i="33" s="1"/>
  <c r="AU19" i="35"/>
  <c r="AU25" i="35" s="1"/>
  <c r="AU26" i="35" s="1"/>
  <c r="AU25" i="31"/>
  <c r="AU26" i="31" s="1"/>
  <c r="AU28" i="31" s="1"/>
  <c r="H88" i="35"/>
  <c r="H67" i="35" s="1"/>
  <c r="H88" i="33"/>
  <c r="H67" i="33" s="1"/>
  <c r="H67" i="31"/>
  <c r="L88" i="35"/>
  <c r="L67" i="35" s="1"/>
  <c r="L88" i="33"/>
  <c r="L67" i="33" s="1"/>
  <c r="L67" i="31"/>
  <c r="P88" i="35"/>
  <c r="P67" i="35" s="1"/>
  <c r="P88" i="33"/>
  <c r="P67" i="33" s="1"/>
  <c r="P67" i="31"/>
  <c r="T88" i="35"/>
  <c r="T67" i="35" s="1"/>
  <c r="T88" i="33"/>
  <c r="T67" i="33" s="1"/>
  <c r="T67" i="31"/>
  <c r="X88" i="35"/>
  <c r="X67" i="35" s="1"/>
  <c r="X88" i="33"/>
  <c r="X67" i="33" s="1"/>
  <c r="X67" i="31"/>
  <c r="AB88" i="35"/>
  <c r="AB67" i="35" s="1"/>
  <c r="AB88" i="33"/>
  <c r="AB67" i="33" s="1"/>
  <c r="AB67" i="31"/>
  <c r="AF88" i="35"/>
  <c r="AF67" i="35" s="1"/>
  <c r="AF88" i="33"/>
  <c r="AF67" i="33" s="1"/>
  <c r="AF67" i="31"/>
  <c r="AJ88" i="35"/>
  <c r="AJ67" i="35" s="1"/>
  <c r="AJ88" i="33"/>
  <c r="AJ67" i="33" s="1"/>
  <c r="AJ67" i="31"/>
  <c r="AN88" i="35"/>
  <c r="AN67" i="35" s="1"/>
  <c r="AN88" i="33"/>
  <c r="AN67" i="33" s="1"/>
  <c r="AN67" i="31"/>
  <c r="AR88" i="35"/>
  <c r="AR67" i="35" s="1"/>
  <c r="AR88" i="33"/>
  <c r="AR67" i="33" s="1"/>
  <c r="AR67" i="31"/>
  <c r="AV88" i="35"/>
  <c r="AV67" i="35" s="1"/>
  <c r="AV88" i="33"/>
  <c r="AV67" i="33" s="1"/>
  <c r="AV67" i="31"/>
  <c r="H89" i="35"/>
  <c r="H68" i="35" s="1"/>
  <c r="H89" i="33"/>
  <c r="H68" i="33" s="1"/>
  <c r="H68" i="31"/>
  <c r="L89" i="35"/>
  <c r="L68" i="35" s="1"/>
  <c r="L89" i="33"/>
  <c r="L68" i="33" s="1"/>
  <c r="L68" i="31"/>
  <c r="P89" i="35"/>
  <c r="P68" i="35" s="1"/>
  <c r="P89" i="33"/>
  <c r="P68" i="33" s="1"/>
  <c r="P68" i="31"/>
  <c r="T89" i="35"/>
  <c r="T68" i="35" s="1"/>
  <c r="T89" i="33"/>
  <c r="T68" i="33" s="1"/>
  <c r="T68" i="31"/>
  <c r="X89" i="35"/>
  <c r="X68" i="35" s="1"/>
  <c r="X89" i="33"/>
  <c r="X68" i="33" s="1"/>
  <c r="X68" i="31"/>
  <c r="AB89" i="35"/>
  <c r="AB68" i="35" s="1"/>
  <c r="AB89" i="33"/>
  <c r="AB68" i="33" s="1"/>
  <c r="AB68" i="31"/>
  <c r="AF89" i="35"/>
  <c r="AF68" i="35" s="1"/>
  <c r="AF89" i="33"/>
  <c r="AF68" i="33" s="1"/>
  <c r="AF68" i="31"/>
  <c r="AJ89" i="35"/>
  <c r="AJ68" i="35" s="1"/>
  <c r="AJ89" i="33"/>
  <c r="AJ68" i="33" s="1"/>
  <c r="AJ68" i="31"/>
  <c r="AN89" i="35"/>
  <c r="AN68" i="35" s="1"/>
  <c r="AN89" i="33"/>
  <c r="AN68" i="33" s="1"/>
  <c r="AN68" i="31"/>
  <c r="AR89" i="35"/>
  <c r="AR68" i="35" s="1"/>
  <c r="AR89" i="33"/>
  <c r="AR68" i="33" s="1"/>
  <c r="AR68" i="31"/>
  <c r="AV89" i="35"/>
  <c r="AV68" i="35" s="1"/>
  <c r="AV89" i="33"/>
  <c r="AV68" i="33" s="1"/>
  <c r="AV68" i="31"/>
  <c r="H91" i="35"/>
  <c r="H70" i="35" s="1"/>
  <c r="H91" i="33"/>
  <c r="H70" i="33" s="1"/>
  <c r="H70" i="31"/>
  <c r="L91" i="35"/>
  <c r="L70" i="35" s="1"/>
  <c r="L91" i="33"/>
  <c r="L70" i="33" s="1"/>
  <c r="L70" i="31"/>
  <c r="P91" i="35"/>
  <c r="P70" i="35" s="1"/>
  <c r="P91" i="33"/>
  <c r="P70" i="33" s="1"/>
  <c r="P70" i="31"/>
  <c r="T91" i="35"/>
  <c r="T70" i="35" s="1"/>
  <c r="T91" i="33"/>
  <c r="T70" i="33" s="1"/>
  <c r="T70" i="31"/>
  <c r="X91" i="35"/>
  <c r="X70" i="35" s="1"/>
  <c r="X91" i="33"/>
  <c r="X70" i="33" s="1"/>
  <c r="X70" i="31"/>
  <c r="AB91" i="35"/>
  <c r="AB70" i="35" s="1"/>
  <c r="AB91" i="33"/>
  <c r="AB70" i="33" s="1"/>
  <c r="AB70" i="31"/>
  <c r="G88" i="35"/>
  <c r="G67" i="35" s="1"/>
  <c r="G88" i="33"/>
  <c r="G67" i="33" s="1"/>
  <c r="G67" i="31"/>
  <c r="K88" i="35"/>
  <c r="K67" i="35" s="1"/>
  <c r="K88" i="33"/>
  <c r="K67" i="33" s="1"/>
  <c r="K67" i="31"/>
  <c r="O88" i="35"/>
  <c r="O67" i="35" s="1"/>
  <c r="O88" i="33"/>
  <c r="O67" i="33" s="1"/>
  <c r="O67" i="31"/>
  <c r="S88" i="35"/>
  <c r="S67" i="35" s="1"/>
  <c r="S88" i="33"/>
  <c r="S67" i="33" s="1"/>
  <c r="S67" i="31"/>
  <c r="W88" i="35"/>
  <c r="W67" i="35" s="1"/>
  <c r="W88" i="33"/>
  <c r="W67" i="33" s="1"/>
  <c r="W67" i="31"/>
  <c r="AA88" i="35"/>
  <c r="AA67" i="35" s="1"/>
  <c r="AA88" i="33"/>
  <c r="AA67" i="33" s="1"/>
  <c r="AA67" i="31"/>
  <c r="AE88" i="35"/>
  <c r="AE67" i="35" s="1"/>
  <c r="AE88" i="33"/>
  <c r="AE67" i="33" s="1"/>
  <c r="AE67" i="31"/>
  <c r="AI88" i="35"/>
  <c r="AI67" i="35" s="1"/>
  <c r="AI88" i="33"/>
  <c r="AI67" i="33" s="1"/>
  <c r="AI67" i="31"/>
  <c r="AM88" i="35"/>
  <c r="AM67" i="35" s="1"/>
  <c r="AM88" i="33"/>
  <c r="AM67" i="33" s="1"/>
  <c r="AM67" i="31"/>
  <c r="AQ88" i="35"/>
  <c r="AQ67" i="35" s="1"/>
  <c r="AQ88" i="33"/>
  <c r="AQ67" i="33" s="1"/>
  <c r="AQ67" i="31"/>
  <c r="AU88" i="35"/>
  <c r="AU67" i="35" s="1"/>
  <c r="AU88" i="33"/>
  <c r="AU67" i="33" s="1"/>
  <c r="AU67" i="31"/>
  <c r="G89" i="35"/>
  <c r="G68" i="35" s="1"/>
  <c r="G89" i="33"/>
  <c r="G68" i="33" s="1"/>
  <c r="G68" i="31"/>
  <c r="K89" i="35"/>
  <c r="K68" i="35" s="1"/>
  <c r="K89" i="33"/>
  <c r="K68" i="33" s="1"/>
  <c r="K68" i="31"/>
  <c r="O89" i="35"/>
  <c r="O68" i="35" s="1"/>
  <c r="O89" i="33"/>
  <c r="O68" i="33" s="1"/>
  <c r="O68" i="31"/>
  <c r="S89" i="35"/>
  <c r="S68" i="35" s="1"/>
  <c r="S89" i="33"/>
  <c r="S68" i="33" s="1"/>
  <c r="S68" i="31"/>
  <c r="W89" i="35"/>
  <c r="W68" i="35" s="1"/>
  <c r="W89" i="33"/>
  <c r="W68" i="33" s="1"/>
  <c r="W68" i="31"/>
  <c r="AA89" i="35"/>
  <c r="AA68" i="35" s="1"/>
  <c r="AA89" i="33"/>
  <c r="AA68" i="33" s="1"/>
  <c r="AA68" i="31"/>
  <c r="AE89" i="35"/>
  <c r="AE68" i="35" s="1"/>
  <c r="AE89" i="33"/>
  <c r="AE68" i="33" s="1"/>
  <c r="AE68" i="31"/>
  <c r="AI89" i="35"/>
  <c r="AI68" i="35" s="1"/>
  <c r="AI89" i="33"/>
  <c r="AI68" i="33" s="1"/>
  <c r="AI68" i="31"/>
  <c r="AM89" i="35"/>
  <c r="AM68" i="35" s="1"/>
  <c r="AM89" i="33"/>
  <c r="AM68" i="33" s="1"/>
  <c r="AM68" i="31"/>
  <c r="AU89" i="35"/>
  <c r="AU68" i="35" s="1"/>
  <c r="AU89" i="33"/>
  <c r="AU68" i="33" s="1"/>
  <c r="AU68" i="31"/>
  <c r="K91" i="35"/>
  <c r="K70" i="35" s="1"/>
  <c r="K91" i="33"/>
  <c r="K70" i="33" s="1"/>
  <c r="K70" i="31"/>
  <c r="S91" i="35"/>
  <c r="S70" i="35" s="1"/>
  <c r="S91" i="33"/>
  <c r="S70" i="33" s="1"/>
  <c r="S70" i="31"/>
  <c r="AA91" i="35"/>
  <c r="AA70" i="35" s="1"/>
  <c r="AA91" i="33"/>
  <c r="AA70" i="33" s="1"/>
  <c r="AA70" i="31"/>
  <c r="AG91" i="35"/>
  <c r="AG70" i="35" s="1"/>
  <c r="AG91" i="33"/>
  <c r="AG70" i="33" s="1"/>
  <c r="AG70" i="31"/>
  <c r="AK91" i="35"/>
  <c r="AK70" i="35" s="1"/>
  <c r="AK91" i="33"/>
  <c r="AK70" i="33" s="1"/>
  <c r="AK70" i="31"/>
  <c r="AO91" i="35"/>
  <c r="AO70" i="35" s="1"/>
  <c r="AO91" i="33"/>
  <c r="AO70" i="33" s="1"/>
  <c r="AO70" i="31"/>
  <c r="AS91" i="35"/>
  <c r="AS70" i="35" s="1"/>
  <c r="AS91" i="33"/>
  <c r="AS70" i="33" s="1"/>
  <c r="AS70" i="31"/>
  <c r="AW91" i="35"/>
  <c r="AW70" i="35" s="1"/>
  <c r="AW91" i="33"/>
  <c r="AW70" i="33" s="1"/>
  <c r="AW70" i="31"/>
  <c r="I92" i="35"/>
  <c r="I71" i="35" s="1"/>
  <c r="I92" i="33"/>
  <c r="I71" i="33" s="1"/>
  <c r="I71" i="31"/>
  <c r="M92" i="35"/>
  <c r="M71" i="35" s="1"/>
  <c r="M92" i="33"/>
  <c r="M71" i="33" s="1"/>
  <c r="M71" i="31"/>
  <c r="Q92" i="35"/>
  <c r="Q71" i="35" s="1"/>
  <c r="Q92" i="33"/>
  <c r="Q71" i="33" s="1"/>
  <c r="Q71" i="31"/>
  <c r="U92" i="35"/>
  <c r="U71" i="35" s="1"/>
  <c r="U92" i="33"/>
  <c r="U71" i="33" s="1"/>
  <c r="U71" i="31"/>
  <c r="Y92" i="35"/>
  <c r="Y71" i="35" s="1"/>
  <c r="Y92" i="33"/>
  <c r="Y71" i="33" s="1"/>
  <c r="Y71" i="31"/>
  <c r="AC92" i="35"/>
  <c r="AC71" i="35" s="1"/>
  <c r="AC92" i="33"/>
  <c r="AC71" i="33" s="1"/>
  <c r="AC71" i="31"/>
  <c r="AG92" i="35"/>
  <c r="AG71" i="35" s="1"/>
  <c r="AG92" i="33"/>
  <c r="AG71" i="33" s="1"/>
  <c r="AG71" i="31"/>
  <c r="AK92" i="35"/>
  <c r="AK71" i="35" s="1"/>
  <c r="AK92" i="33"/>
  <c r="AK71" i="33" s="1"/>
  <c r="AK71" i="31"/>
  <c r="AO92" i="35"/>
  <c r="AO71" i="35" s="1"/>
  <c r="AO92" i="33"/>
  <c r="AO71" i="33" s="1"/>
  <c r="AO71" i="31"/>
  <c r="AS92" i="35"/>
  <c r="AS71" i="35" s="1"/>
  <c r="AS92" i="33"/>
  <c r="AS71" i="33" s="1"/>
  <c r="AS71" i="31"/>
  <c r="AW92" i="35"/>
  <c r="AW71" i="35" s="1"/>
  <c r="AW92" i="33"/>
  <c r="AW71" i="33" s="1"/>
  <c r="AW71" i="31"/>
  <c r="I93" i="35"/>
  <c r="I72" i="35" s="1"/>
  <c r="I93" i="33"/>
  <c r="I72" i="33" s="1"/>
  <c r="I72" i="31"/>
  <c r="M93" i="35"/>
  <c r="M72" i="35" s="1"/>
  <c r="M93" i="33"/>
  <c r="M72" i="33" s="1"/>
  <c r="M72" i="31"/>
  <c r="Q93" i="35"/>
  <c r="Q72" i="35" s="1"/>
  <c r="Q93" i="33"/>
  <c r="Q72" i="33" s="1"/>
  <c r="Q72" i="31"/>
  <c r="U93" i="35"/>
  <c r="U72" i="35" s="1"/>
  <c r="U93" i="33"/>
  <c r="U72" i="33" s="1"/>
  <c r="U72" i="31"/>
  <c r="Y93" i="35"/>
  <c r="Y72" i="35" s="1"/>
  <c r="Y93" i="33"/>
  <c r="Y72" i="33" s="1"/>
  <c r="Y72" i="31"/>
  <c r="AC93" i="35"/>
  <c r="AC72" i="35" s="1"/>
  <c r="AC93" i="33"/>
  <c r="AC72" i="33" s="1"/>
  <c r="AC72" i="31"/>
  <c r="AG93" i="35"/>
  <c r="AG72" i="35" s="1"/>
  <c r="AG93" i="33"/>
  <c r="AG72" i="33" s="1"/>
  <c r="AG72" i="31"/>
  <c r="AK93" i="35"/>
  <c r="AK72" i="35" s="1"/>
  <c r="AK93" i="33"/>
  <c r="AK72" i="33" s="1"/>
  <c r="AK72" i="31"/>
  <c r="AO93" i="35"/>
  <c r="AO72" i="35" s="1"/>
  <c r="AO93" i="33"/>
  <c r="AO72" i="33" s="1"/>
  <c r="AO72" i="31"/>
  <c r="AS93" i="35"/>
  <c r="AS72" i="35" s="1"/>
  <c r="AS93" i="33"/>
  <c r="AS72" i="33" s="1"/>
  <c r="AS72" i="31"/>
  <c r="AW93" i="35"/>
  <c r="AW72" i="35" s="1"/>
  <c r="AW93" i="33"/>
  <c r="AW72" i="33" s="1"/>
  <c r="AW72" i="31"/>
  <c r="E89" i="35"/>
  <c r="E68" i="35" s="1"/>
  <c r="E89" i="33"/>
  <c r="E68" i="33" s="1"/>
  <c r="E68" i="31"/>
  <c r="H19" i="35"/>
  <c r="H25" i="35" s="1"/>
  <c r="H26" i="35" s="1"/>
  <c r="H28" i="35" s="1"/>
  <c r="H19" i="33"/>
  <c r="H25" i="33" s="1"/>
  <c r="H26" i="33" s="1"/>
  <c r="H28" i="33" s="1"/>
  <c r="H25" i="31"/>
  <c r="H26" i="31" s="1"/>
  <c r="H28" i="31" s="1"/>
  <c r="L19" i="35"/>
  <c r="L25" i="35" s="1"/>
  <c r="L26" i="35" s="1"/>
  <c r="L28" i="35" s="1"/>
  <c r="L19" i="33"/>
  <c r="L25" i="33" s="1"/>
  <c r="L26" i="33" s="1"/>
  <c r="L28" i="33" s="1"/>
  <c r="L25" i="31"/>
  <c r="L26" i="31" s="1"/>
  <c r="L28" i="31" s="1"/>
  <c r="P19" i="35"/>
  <c r="P25" i="35" s="1"/>
  <c r="P26" i="35" s="1"/>
  <c r="P28" i="35" s="1"/>
  <c r="P19" i="33"/>
  <c r="P25" i="33" s="1"/>
  <c r="P26" i="33" s="1"/>
  <c r="P28" i="33" s="1"/>
  <c r="P25" i="31"/>
  <c r="P26" i="31" s="1"/>
  <c r="P28" i="31" s="1"/>
  <c r="T19" i="35"/>
  <c r="T25" i="35" s="1"/>
  <c r="T26" i="35" s="1"/>
  <c r="T28" i="35" s="1"/>
  <c r="T19" i="33"/>
  <c r="T25" i="33" s="1"/>
  <c r="T26" i="33" s="1"/>
  <c r="T28" i="33" s="1"/>
  <c r="T25" i="31"/>
  <c r="T26" i="31" s="1"/>
  <c r="T28" i="31" s="1"/>
  <c r="X19" i="35"/>
  <c r="X25" i="35" s="1"/>
  <c r="X26" i="35" s="1"/>
  <c r="X28" i="35" s="1"/>
  <c r="X19" i="33"/>
  <c r="X25" i="33" s="1"/>
  <c r="X26" i="33" s="1"/>
  <c r="X28" i="33" s="1"/>
  <c r="X25" i="31"/>
  <c r="X26" i="31" s="1"/>
  <c r="X28" i="31" s="1"/>
  <c r="AB19" i="35"/>
  <c r="AB25" i="35" s="1"/>
  <c r="AB26" i="35" s="1"/>
  <c r="AB28" i="35" s="1"/>
  <c r="AB19" i="33"/>
  <c r="AB25" i="33" s="1"/>
  <c r="AB26" i="33" s="1"/>
  <c r="AB28" i="33" s="1"/>
  <c r="AB25" i="31"/>
  <c r="AB26" i="31" s="1"/>
  <c r="AB28" i="31" s="1"/>
  <c r="AF19" i="35"/>
  <c r="AF25" i="35" s="1"/>
  <c r="AF26" i="35" s="1"/>
  <c r="AF28" i="35" s="1"/>
  <c r="AF19" i="33"/>
  <c r="AF25" i="33" s="1"/>
  <c r="AF26" i="33" s="1"/>
  <c r="AF28" i="33" s="1"/>
  <c r="AF25" i="31"/>
  <c r="AF26" i="31" s="1"/>
  <c r="AF28" i="31" s="1"/>
  <c r="AJ19" i="35"/>
  <c r="AJ25" i="35" s="1"/>
  <c r="AJ26" i="35" s="1"/>
  <c r="AJ28" i="35" s="1"/>
  <c r="AJ19" i="33"/>
  <c r="AJ25" i="33" s="1"/>
  <c r="AJ26" i="33" s="1"/>
  <c r="AJ28" i="33" s="1"/>
  <c r="AJ25" i="31"/>
  <c r="AJ26" i="31" s="1"/>
  <c r="AJ28" i="31" s="1"/>
  <c r="AN19" i="35"/>
  <c r="AN25" i="35" s="1"/>
  <c r="AN26" i="35" s="1"/>
  <c r="AN28" i="35" s="1"/>
  <c r="AN19" i="33"/>
  <c r="AN25" i="33" s="1"/>
  <c r="AN26" i="33" s="1"/>
  <c r="AN28" i="33" s="1"/>
  <c r="AN25" i="31"/>
  <c r="AN26" i="31" s="1"/>
  <c r="AN28" i="31" s="1"/>
  <c r="AR19" i="35"/>
  <c r="AR25" i="35" s="1"/>
  <c r="AR26" i="35" s="1"/>
  <c r="AR28" i="35" s="1"/>
  <c r="AR19" i="33"/>
  <c r="AR25" i="33" s="1"/>
  <c r="AR26" i="33" s="1"/>
  <c r="AR28" i="33" s="1"/>
  <c r="AR25" i="31"/>
  <c r="AR26" i="31" s="1"/>
  <c r="AR28" i="31" s="1"/>
  <c r="AV19" i="35"/>
  <c r="AV25" i="35" s="1"/>
  <c r="AV26" i="35" s="1"/>
  <c r="AV28" i="35" s="1"/>
  <c r="AV19" i="33"/>
  <c r="AV25" i="33" s="1"/>
  <c r="AV26" i="33" s="1"/>
  <c r="AV28" i="33" s="1"/>
  <c r="AV25" i="31"/>
  <c r="AV26" i="31" s="1"/>
  <c r="AV28" i="31" s="1"/>
  <c r="AO89" i="35"/>
  <c r="AO68" i="35" s="1"/>
  <c r="AO89" i="33"/>
  <c r="AO68" i="33" s="1"/>
  <c r="AO68" i="31"/>
  <c r="AW89" i="35"/>
  <c r="AW68" i="35" s="1"/>
  <c r="AW89" i="33"/>
  <c r="AW68" i="33" s="1"/>
  <c r="AW68" i="31"/>
  <c r="M91" i="35"/>
  <c r="M70" i="35" s="1"/>
  <c r="M91" i="33"/>
  <c r="M70" i="33" s="1"/>
  <c r="M70" i="31"/>
  <c r="U91" i="35"/>
  <c r="U70" i="35" s="1"/>
  <c r="U91" i="33"/>
  <c r="U70" i="33" s="1"/>
  <c r="U70" i="31"/>
  <c r="AC91" i="35"/>
  <c r="AC70" i="35" s="1"/>
  <c r="AC91" i="33"/>
  <c r="AC70" i="33" s="1"/>
  <c r="AC70" i="31"/>
  <c r="AH91" i="35"/>
  <c r="AH70" i="35" s="1"/>
  <c r="AH91" i="33"/>
  <c r="AH70" i="33" s="1"/>
  <c r="AH70" i="31"/>
  <c r="AL91" i="35"/>
  <c r="AL70" i="35" s="1"/>
  <c r="AL91" i="33"/>
  <c r="AL70" i="33" s="1"/>
  <c r="AL70" i="31"/>
  <c r="AP91" i="35"/>
  <c r="AP70" i="35" s="1"/>
  <c r="AP91" i="33"/>
  <c r="AP70" i="33" s="1"/>
  <c r="AP70" i="31"/>
  <c r="AT91" i="35"/>
  <c r="AT70" i="35" s="1"/>
  <c r="AT91" i="33"/>
  <c r="AT70" i="33" s="1"/>
  <c r="AT70" i="31"/>
  <c r="F92" i="35"/>
  <c r="F71" i="35" s="1"/>
  <c r="F92" i="33"/>
  <c r="F71" i="33" s="1"/>
  <c r="F71" i="31"/>
  <c r="J92" i="35"/>
  <c r="J71" i="35" s="1"/>
  <c r="J92" i="33"/>
  <c r="J71" i="33" s="1"/>
  <c r="J71" i="31"/>
  <c r="N92" i="35"/>
  <c r="N71" i="35" s="1"/>
  <c r="N92" i="33"/>
  <c r="N71" i="33" s="1"/>
  <c r="N71" i="31"/>
  <c r="R92" i="35"/>
  <c r="R71" i="35" s="1"/>
  <c r="R92" i="33"/>
  <c r="R71" i="33" s="1"/>
  <c r="R71" i="31"/>
  <c r="V92" i="35"/>
  <c r="V71" i="35" s="1"/>
  <c r="V92" i="33"/>
  <c r="V71" i="33" s="1"/>
  <c r="V71" i="31"/>
  <c r="Z92" i="35"/>
  <c r="Z71" i="35" s="1"/>
  <c r="Z92" i="33"/>
  <c r="Z71" i="33" s="1"/>
  <c r="Z71" i="31"/>
  <c r="AD92" i="35"/>
  <c r="AD71" i="35" s="1"/>
  <c r="AD92" i="33"/>
  <c r="AD71" i="33" s="1"/>
  <c r="AD71" i="31"/>
  <c r="AH92" i="35"/>
  <c r="AH71" i="35" s="1"/>
  <c r="AH92" i="33"/>
  <c r="AH71" i="33" s="1"/>
  <c r="AH71" i="31"/>
  <c r="AL92" i="35"/>
  <c r="AL71" i="35" s="1"/>
  <c r="AL92" i="33"/>
  <c r="AL71" i="33" s="1"/>
  <c r="AL71" i="31"/>
  <c r="AP92" i="35"/>
  <c r="AP71" i="35" s="1"/>
  <c r="AP92" i="33"/>
  <c r="AP71" i="33" s="1"/>
  <c r="AP71" i="31"/>
  <c r="AT92" i="35"/>
  <c r="AT71" i="35" s="1"/>
  <c r="AT92" i="33"/>
  <c r="AT71" i="33" s="1"/>
  <c r="AT71" i="31"/>
  <c r="F93" i="35"/>
  <c r="F72" i="35" s="1"/>
  <c r="F93" i="33"/>
  <c r="F72" i="33" s="1"/>
  <c r="F72" i="31"/>
  <c r="J93" i="35"/>
  <c r="J72" i="35" s="1"/>
  <c r="J93" i="33"/>
  <c r="J72" i="33" s="1"/>
  <c r="J72" i="31"/>
  <c r="N93" i="35"/>
  <c r="N72" i="35" s="1"/>
  <c r="N93" i="33"/>
  <c r="N72" i="33" s="1"/>
  <c r="N72" i="31"/>
  <c r="R93" i="35"/>
  <c r="R72" i="35" s="1"/>
  <c r="R93" i="33"/>
  <c r="R72" i="33" s="1"/>
  <c r="R72" i="31"/>
  <c r="V93" i="35"/>
  <c r="V72" i="35" s="1"/>
  <c r="V93" i="33"/>
  <c r="V72" i="33" s="1"/>
  <c r="V72" i="31"/>
  <c r="Z93" i="35"/>
  <c r="Z72" i="35" s="1"/>
  <c r="Z93" i="33"/>
  <c r="Z72" i="33" s="1"/>
  <c r="Z72" i="31"/>
  <c r="AD93" i="35"/>
  <c r="AD72" i="35" s="1"/>
  <c r="AD93" i="33"/>
  <c r="AD72" i="33" s="1"/>
  <c r="AD72" i="31"/>
  <c r="AH93" i="35"/>
  <c r="AH72" i="35" s="1"/>
  <c r="AH93" i="33"/>
  <c r="AH72" i="33" s="1"/>
  <c r="AH72" i="31"/>
  <c r="AL93" i="35"/>
  <c r="AL72" i="35" s="1"/>
  <c r="AL93" i="33"/>
  <c r="AL72" i="33" s="1"/>
  <c r="AL72" i="31"/>
  <c r="AP93" i="35"/>
  <c r="AP72" i="35" s="1"/>
  <c r="AP93" i="33"/>
  <c r="AP72" i="33" s="1"/>
  <c r="AP72" i="31"/>
  <c r="AT93" i="35"/>
  <c r="AT72" i="35" s="1"/>
  <c r="AT93" i="33"/>
  <c r="AT72" i="33" s="1"/>
  <c r="AT72" i="31"/>
  <c r="E93" i="35"/>
  <c r="E72" i="35" s="1"/>
  <c r="E93" i="33"/>
  <c r="E72" i="33" s="1"/>
  <c r="E72" i="31"/>
  <c r="E88" i="35"/>
  <c r="E67" i="35" s="1"/>
  <c r="E88" i="33"/>
  <c r="E67" i="33" s="1"/>
  <c r="E67" i="31"/>
  <c r="I19" i="33"/>
  <c r="I25" i="33" s="1"/>
  <c r="I26" i="33" s="1"/>
  <c r="I19" i="35"/>
  <c r="I25" i="35" s="1"/>
  <c r="I26" i="35" s="1"/>
  <c r="I28" i="35" s="1"/>
  <c r="I25" i="31"/>
  <c r="I26" i="31" s="1"/>
  <c r="I28" i="31" s="1"/>
  <c r="M19" i="33"/>
  <c r="M25" i="33" s="1"/>
  <c r="M26" i="33" s="1"/>
  <c r="M19" i="35"/>
  <c r="M25" i="35" s="1"/>
  <c r="M26" i="35" s="1"/>
  <c r="M28" i="35" s="1"/>
  <c r="M25" i="31"/>
  <c r="M26" i="31" s="1"/>
  <c r="M28" i="31" s="1"/>
  <c r="Q19" i="33"/>
  <c r="Q25" i="33" s="1"/>
  <c r="Q26" i="33" s="1"/>
  <c r="Q28" i="33" s="1"/>
  <c r="Q19" i="35"/>
  <c r="Q25" i="35" s="1"/>
  <c r="Q26" i="35" s="1"/>
  <c r="Q25" i="31"/>
  <c r="Q26" i="31" s="1"/>
  <c r="Q28" i="31" s="1"/>
  <c r="U19" i="33"/>
  <c r="U25" i="33" s="1"/>
  <c r="U26" i="33" s="1"/>
  <c r="U28" i="33" s="1"/>
  <c r="U19" i="35"/>
  <c r="U25" i="35" s="1"/>
  <c r="U26" i="35" s="1"/>
  <c r="U28" i="35" s="1"/>
  <c r="U25" i="31"/>
  <c r="U26" i="31" s="1"/>
  <c r="U28" i="31" s="1"/>
  <c r="Y19" i="33"/>
  <c r="Y25" i="33" s="1"/>
  <c r="Y26" i="33" s="1"/>
  <c r="Y28" i="33" s="1"/>
  <c r="Y19" i="35"/>
  <c r="Y25" i="35" s="1"/>
  <c r="Y26" i="35" s="1"/>
  <c r="Y25" i="31"/>
  <c r="Y26" i="31" s="1"/>
  <c r="Y28" i="31" s="1"/>
  <c r="AC19" i="33"/>
  <c r="AC25" i="33" s="1"/>
  <c r="AC26" i="33" s="1"/>
  <c r="AC28" i="33" s="1"/>
  <c r="AC19" i="35"/>
  <c r="AC25" i="35" s="1"/>
  <c r="AC26" i="35" s="1"/>
  <c r="AC25" i="31"/>
  <c r="AC26" i="31" s="1"/>
  <c r="AC28" i="31" s="1"/>
  <c r="AG19" i="33"/>
  <c r="AG25" i="33" s="1"/>
  <c r="AG26" i="33" s="1"/>
  <c r="AG19" i="35"/>
  <c r="AG25" i="35" s="1"/>
  <c r="AG26" i="35" s="1"/>
  <c r="AG28" i="35" s="1"/>
  <c r="AG25" i="31"/>
  <c r="AG26" i="31" s="1"/>
  <c r="AG28" i="31" s="1"/>
  <c r="AK19" i="33"/>
  <c r="AK25" i="33" s="1"/>
  <c r="AK26" i="33" s="1"/>
  <c r="AK19" i="35"/>
  <c r="AK25" i="35" s="1"/>
  <c r="AK26" i="35" s="1"/>
  <c r="AK28" i="35" s="1"/>
  <c r="AK25" i="31"/>
  <c r="AK26" i="31" s="1"/>
  <c r="AO19" i="33"/>
  <c r="AO25" i="33" s="1"/>
  <c r="AO26" i="33" s="1"/>
  <c r="AO19" i="35"/>
  <c r="AO25" i="35" s="1"/>
  <c r="AO26" i="35" s="1"/>
  <c r="AO28" i="35" s="1"/>
  <c r="AO25" i="31"/>
  <c r="AO26" i="31" s="1"/>
  <c r="AS19" i="33"/>
  <c r="AS25" i="33" s="1"/>
  <c r="AS26" i="33" s="1"/>
  <c r="AS19" i="35"/>
  <c r="AS25" i="35" s="1"/>
  <c r="AS26" i="35" s="1"/>
  <c r="AS28" i="35" s="1"/>
  <c r="AS25" i="31"/>
  <c r="AS26" i="31" s="1"/>
  <c r="AW19" i="33"/>
  <c r="AW25" i="33" s="1"/>
  <c r="AW26" i="33" s="1"/>
  <c r="AW19" i="35"/>
  <c r="AW25" i="35" s="1"/>
  <c r="AW26" i="35" s="1"/>
  <c r="AW28" i="35" s="1"/>
  <c r="AW25" i="31"/>
  <c r="AW26" i="31" s="1"/>
  <c r="AI19" i="33"/>
  <c r="AI25" i="33" s="1"/>
  <c r="AI26" i="33" s="1"/>
  <c r="AI28" i="33" s="1"/>
  <c r="AI19" i="35"/>
  <c r="AI25" i="35" s="1"/>
  <c r="AI26" i="35" s="1"/>
  <c r="AI25" i="31"/>
  <c r="AI26" i="31" s="1"/>
  <c r="AI28" i="31" s="1"/>
  <c r="AQ19" i="33"/>
  <c r="AQ25" i="33" s="1"/>
  <c r="AQ26" i="33" s="1"/>
  <c r="AQ28" i="33" s="1"/>
  <c r="AQ19" i="35"/>
  <c r="AQ25" i="35" s="1"/>
  <c r="AQ26" i="35" s="1"/>
  <c r="AQ25" i="31"/>
  <c r="AQ26" i="31" s="1"/>
  <c r="AQ28" i="31" s="1"/>
  <c r="AQ76" i="33" l="1"/>
  <c r="AQ76" i="35"/>
  <c r="AQ76" i="31"/>
  <c r="AM76" i="31"/>
  <c r="AM76" i="35"/>
  <c r="AI76" i="33"/>
  <c r="AE76" i="31"/>
  <c r="AE76" i="35"/>
  <c r="W76" i="31"/>
  <c r="W76" i="35"/>
  <c r="S76" i="33"/>
  <c r="O76" i="31"/>
  <c r="O76" i="35"/>
  <c r="G76" i="31"/>
  <c r="G76" i="35"/>
  <c r="AV76" i="31"/>
  <c r="AV76" i="35"/>
  <c r="AR76" i="33"/>
  <c r="AN76" i="31"/>
  <c r="AN76" i="35"/>
  <c r="AJ76" i="33"/>
  <c r="AF76" i="31"/>
  <c r="AF76" i="35"/>
  <c r="E76" i="33"/>
  <c r="AQ29" i="31"/>
  <c r="AI28" i="35"/>
  <c r="AI29" i="35" s="1"/>
  <c r="AW28" i="33"/>
  <c r="AW29" i="33" s="1"/>
  <c r="AO28" i="31"/>
  <c r="AO29" i="31" s="1"/>
  <c r="AK29" i="35"/>
  <c r="AG28" i="33"/>
  <c r="AG29" i="33" s="1"/>
  <c r="Y29" i="31"/>
  <c r="BB50" i="31"/>
  <c r="AX50" i="31"/>
  <c r="AT50" i="31"/>
  <c r="AP50" i="31"/>
  <c r="AL50" i="31"/>
  <c r="AH50" i="31"/>
  <c r="AD50" i="31"/>
  <c r="Z50" i="31"/>
  <c r="BA50" i="31"/>
  <c r="AW50" i="31"/>
  <c r="AS50" i="31"/>
  <c r="AO50" i="31"/>
  <c r="AK50" i="31"/>
  <c r="AG50" i="31"/>
  <c r="AC50" i="31"/>
  <c r="BD50" i="31"/>
  <c r="AZ50" i="31"/>
  <c r="AV50" i="31"/>
  <c r="AR50" i="31"/>
  <c r="AN50" i="31"/>
  <c r="AJ50" i="31"/>
  <c r="AF50" i="31"/>
  <c r="AB50" i="31"/>
  <c r="BC50" i="31"/>
  <c r="AY50" i="31"/>
  <c r="AU50" i="31"/>
  <c r="AQ50" i="31"/>
  <c r="AM50" i="31"/>
  <c r="AI50" i="31"/>
  <c r="AE50" i="31"/>
  <c r="AA50" i="31"/>
  <c r="U29" i="35"/>
  <c r="BC46" i="35"/>
  <c r="AY46" i="35"/>
  <c r="AU46" i="35"/>
  <c r="AQ46" i="35"/>
  <c r="AM46" i="35"/>
  <c r="AI46" i="35"/>
  <c r="AE46" i="35"/>
  <c r="AA46" i="35"/>
  <c r="W46" i="35"/>
  <c r="BB46" i="35"/>
  <c r="AX46" i="35"/>
  <c r="AT46" i="35"/>
  <c r="AP46" i="35"/>
  <c r="AL46" i="35"/>
  <c r="AH46" i="35"/>
  <c r="AD46" i="35"/>
  <c r="Z46" i="35"/>
  <c r="V46" i="35"/>
  <c r="BA46" i="35"/>
  <c r="AW46" i="35"/>
  <c r="AS46" i="35"/>
  <c r="AO46" i="35"/>
  <c r="AK46" i="35"/>
  <c r="AG46" i="35"/>
  <c r="AC46" i="35"/>
  <c r="Y46" i="35"/>
  <c r="BD46" i="35"/>
  <c r="AZ46" i="35"/>
  <c r="AV46" i="35"/>
  <c r="AR46" i="35"/>
  <c r="AN46" i="35"/>
  <c r="AJ46" i="35"/>
  <c r="AF46" i="35"/>
  <c r="AB46" i="35"/>
  <c r="X46" i="35"/>
  <c r="Q29" i="33"/>
  <c r="BB42" i="33"/>
  <c r="AX42" i="33"/>
  <c r="AT42" i="33"/>
  <c r="AP42" i="33"/>
  <c r="AL42" i="33"/>
  <c r="BA42" i="33"/>
  <c r="AW42" i="33"/>
  <c r="AS42" i="33"/>
  <c r="AO42" i="33"/>
  <c r="AK42" i="33"/>
  <c r="AG42" i="33"/>
  <c r="AC42" i="33"/>
  <c r="AD42" i="33"/>
  <c r="Y42" i="33"/>
  <c r="U42" i="33"/>
  <c r="AJ42" i="33"/>
  <c r="AB42" i="33"/>
  <c r="X42" i="33"/>
  <c r="T42" i="33"/>
  <c r="BD42" i="33"/>
  <c r="AZ42" i="33"/>
  <c r="AV42" i="33"/>
  <c r="AR42" i="33"/>
  <c r="AN42" i="33"/>
  <c r="BC42" i="33"/>
  <c r="AY42" i="33"/>
  <c r="AU42" i="33"/>
  <c r="AQ42" i="33"/>
  <c r="AM42" i="33"/>
  <c r="AI42" i="33"/>
  <c r="AE42" i="33"/>
  <c r="AH42" i="33"/>
  <c r="AA42" i="33"/>
  <c r="W42" i="33"/>
  <c r="S42" i="33"/>
  <c r="AF42" i="33"/>
  <c r="Z42" i="33"/>
  <c r="V42" i="33"/>
  <c r="R42" i="33"/>
  <c r="AQ28" i="35"/>
  <c r="AQ29" i="35" s="1"/>
  <c r="AI29" i="31"/>
  <c r="AI29" i="33"/>
  <c r="AW29" i="35"/>
  <c r="AS28" i="31"/>
  <c r="AS29" i="31" s="1"/>
  <c r="AS28" i="33"/>
  <c r="AS29" i="33" s="1"/>
  <c r="AO29" i="35"/>
  <c r="AK28" i="31"/>
  <c r="AK29" i="31" s="1"/>
  <c r="AK28" i="33"/>
  <c r="AK29" i="33" s="1"/>
  <c r="AG29" i="35"/>
  <c r="BD58" i="35"/>
  <c r="AZ58" i="35"/>
  <c r="AV58" i="35"/>
  <c r="AR58" i="35"/>
  <c r="AN58" i="35"/>
  <c r="AJ58" i="35"/>
  <c r="BC58" i="35"/>
  <c r="AY58" i="35"/>
  <c r="AU58" i="35"/>
  <c r="AQ58" i="35"/>
  <c r="AM58" i="35"/>
  <c r="AI58" i="35"/>
  <c r="BB58" i="35"/>
  <c r="AX58" i="35"/>
  <c r="AT58" i="35"/>
  <c r="AP58" i="35"/>
  <c r="AL58" i="35"/>
  <c r="AH58" i="35"/>
  <c r="BA58" i="35"/>
  <c r="AW58" i="35"/>
  <c r="AS58" i="35"/>
  <c r="AO58" i="35"/>
  <c r="AK58" i="35"/>
  <c r="AC29" i="31"/>
  <c r="BB54" i="31"/>
  <c r="AX54" i="31"/>
  <c r="AT54" i="31"/>
  <c r="AP54" i="31"/>
  <c r="AL54" i="31"/>
  <c r="AH54" i="31"/>
  <c r="AD54" i="31"/>
  <c r="BA54" i="31"/>
  <c r="AW54" i="31"/>
  <c r="AS54" i="31"/>
  <c r="AO54" i="31"/>
  <c r="AK54" i="31"/>
  <c r="AG54" i="31"/>
  <c r="BD54" i="31"/>
  <c r="AZ54" i="31"/>
  <c r="AV54" i="31"/>
  <c r="AR54" i="31"/>
  <c r="AN54" i="31"/>
  <c r="AJ54" i="31"/>
  <c r="AF54" i="31"/>
  <c r="BC54" i="31"/>
  <c r="AY54" i="31"/>
  <c r="AU54" i="31"/>
  <c r="AQ54" i="31"/>
  <c r="AM54" i="31"/>
  <c r="AI54" i="31"/>
  <c r="AE54" i="31"/>
  <c r="AC29" i="33"/>
  <c r="BC54" i="33"/>
  <c r="AY54" i="33"/>
  <c r="AU54" i="33"/>
  <c r="AQ54" i="33"/>
  <c r="AM54" i="33"/>
  <c r="AI54" i="33"/>
  <c r="AE54" i="33"/>
  <c r="BB54" i="33"/>
  <c r="AX54" i="33"/>
  <c r="AT54" i="33"/>
  <c r="AP54" i="33"/>
  <c r="AL54" i="33"/>
  <c r="AH54" i="33"/>
  <c r="AD54" i="33"/>
  <c r="BA54" i="33"/>
  <c r="AW54" i="33"/>
  <c r="AS54" i="33"/>
  <c r="AO54" i="33"/>
  <c r="AK54" i="33"/>
  <c r="AG54" i="33"/>
  <c r="BD54" i="33"/>
  <c r="AZ54" i="33"/>
  <c r="AV54" i="33"/>
  <c r="AR54" i="33"/>
  <c r="AN54" i="33"/>
  <c r="AJ54" i="33"/>
  <c r="AF54" i="33"/>
  <c r="Y28" i="35"/>
  <c r="Y29" i="35" s="1"/>
  <c r="U29" i="31"/>
  <c r="BB46" i="31"/>
  <c r="AX46" i="31"/>
  <c r="AT46" i="31"/>
  <c r="AP46" i="31"/>
  <c r="AL46" i="31"/>
  <c r="AH46" i="31"/>
  <c r="AD46" i="31"/>
  <c r="Z46" i="31"/>
  <c r="V46" i="31"/>
  <c r="BA46" i="31"/>
  <c r="AW46" i="31"/>
  <c r="AS46" i="31"/>
  <c r="AO46" i="31"/>
  <c r="AK46" i="31"/>
  <c r="AG46" i="31"/>
  <c r="AC46" i="31"/>
  <c r="Y46" i="31"/>
  <c r="BD46" i="31"/>
  <c r="AZ46" i="31"/>
  <c r="AV46" i="31"/>
  <c r="AR46" i="31"/>
  <c r="AN46" i="31"/>
  <c r="AJ46" i="31"/>
  <c r="AF46" i="31"/>
  <c r="AB46" i="31"/>
  <c r="X46" i="31"/>
  <c r="BC46" i="31"/>
  <c r="AY46" i="31"/>
  <c r="AU46" i="31"/>
  <c r="AQ46" i="31"/>
  <c r="AM46" i="31"/>
  <c r="AI46" i="31"/>
  <c r="AE46" i="31"/>
  <c r="AA46" i="31"/>
  <c r="W46" i="31"/>
  <c r="U29" i="33"/>
  <c r="BD46" i="33"/>
  <c r="AZ46" i="33"/>
  <c r="AV46" i="33"/>
  <c r="AR46" i="33"/>
  <c r="AN46" i="33"/>
  <c r="AJ46" i="33"/>
  <c r="AF46" i="33"/>
  <c r="AB46" i="33"/>
  <c r="X46" i="33"/>
  <c r="BC46" i="33"/>
  <c r="AY46" i="33"/>
  <c r="AU46" i="33"/>
  <c r="AQ46" i="33"/>
  <c r="AM46" i="33"/>
  <c r="AI46" i="33"/>
  <c r="AE46" i="33"/>
  <c r="AA46" i="33"/>
  <c r="W46" i="33"/>
  <c r="BB46" i="33"/>
  <c r="AX46" i="33"/>
  <c r="AT46" i="33"/>
  <c r="AP46" i="33"/>
  <c r="AL46" i="33"/>
  <c r="AH46" i="33"/>
  <c r="AD46" i="33"/>
  <c r="Z46" i="33"/>
  <c r="V46" i="33"/>
  <c r="BA46" i="33"/>
  <c r="AW46" i="33"/>
  <c r="AS46" i="33"/>
  <c r="AO46" i="33"/>
  <c r="AK46" i="33"/>
  <c r="AG46" i="33"/>
  <c r="AC46" i="33"/>
  <c r="Y46" i="33"/>
  <c r="Q28" i="35"/>
  <c r="Q29" i="35" s="1"/>
  <c r="M29" i="31"/>
  <c r="BA38" i="31"/>
  <c r="AW38" i="31"/>
  <c r="AS38" i="31"/>
  <c r="AO38" i="31"/>
  <c r="AK38" i="31"/>
  <c r="AG38" i="31"/>
  <c r="AC38" i="31"/>
  <c r="Y38" i="31"/>
  <c r="U38" i="31"/>
  <c r="Q38" i="31"/>
  <c r="BD38" i="31"/>
  <c r="AZ38" i="31"/>
  <c r="AV38" i="31"/>
  <c r="AR38" i="31"/>
  <c r="AN38" i="31"/>
  <c r="AJ38" i="31"/>
  <c r="AF38" i="31"/>
  <c r="AB38" i="31"/>
  <c r="X38" i="31"/>
  <c r="T38" i="31"/>
  <c r="P38" i="31"/>
  <c r="BC38" i="31"/>
  <c r="AY38" i="31"/>
  <c r="AU38" i="31"/>
  <c r="AQ38" i="31"/>
  <c r="AM38" i="31"/>
  <c r="AI38" i="31"/>
  <c r="AE38" i="31"/>
  <c r="AA38" i="31"/>
  <c r="W38" i="31"/>
  <c r="S38" i="31"/>
  <c r="O38" i="31"/>
  <c r="BB38" i="31"/>
  <c r="AX38" i="31"/>
  <c r="AT38" i="31"/>
  <c r="AP38" i="31"/>
  <c r="AL38" i="31"/>
  <c r="AH38" i="31"/>
  <c r="AD38" i="31"/>
  <c r="Z38" i="31"/>
  <c r="V38" i="31"/>
  <c r="R38" i="31"/>
  <c r="N38" i="31"/>
  <c r="M28" i="33"/>
  <c r="M29" i="33" s="1"/>
  <c r="I29" i="35"/>
  <c r="AZ34" i="35"/>
  <c r="AV34" i="35"/>
  <c r="AR34" i="35"/>
  <c r="AN34" i="35"/>
  <c r="AJ34" i="35"/>
  <c r="AF34" i="35"/>
  <c r="AB34" i="35"/>
  <c r="X34" i="35"/>
  <c r="T34" i="35"/>
  <c r="P34" i="35"/>
  <c r="L34" i="35"/>
  <c r="BA34" i="35"/>
  <c r="AW34" i="35"/>
  <c r="AS34" i="35"/>
  <c r="AO34" i="35"/>
  <c r="AK34" i="35"/>
  <c r="AG34" i="35"/>
  <c r="AC34" i="35"/>
  <c r="Y34" i="35"/>
  <c r="U34" i="35"/>
  <c r="Q34" i="35"/>
  <c r="M34" i="35"/>
  <c r="BB34" i="35"/>
  <c r="AX34" i="35"/>
  <c r="AT34" i="35"/>
  <c r="AP34" i="35"/>
  <c r="AL34" i="35"/>
  <c r="AH34" i="35"/>
  <c r="AD34" i="35"/>
  <c r="Z34" i="35"/>
  <c r="V34" i="35"/>
  <c r="R34" i="35"/>
  <c r="N34" i="35"/>
  <c r="J34" i="35"/>
  <c r="AY34" i="35"/>
  <c r="AU34" i="35"/>
  <c r="AQ34" i="35"/>
  <c r="AM34" i="35"/>
  <c r="AI34" i="35"/>
  <c r="AE34" i="35"/>
  <c r="AA34" i="35"/>
  <c r="W34" i="35"/>
  <c r="S34" i="35"/>
  <c r="O34" i="35"/>
  <c r="K34" i="35"/>
  <c r="E76" i="31"/>
  <c r="E76" i="35"/>
  <c r="AV29" i="33"/>
  <c r="AR29" i="31"/>
  <c r="AR29" i="35"/>
  <c r="AN29" i="33"/>
  <c r="AJ29" i="31"/>
  <c r="AJ29" i="35"/>
  <c r="AF29" i="33"/>
  <c r="BB57" i="33"/>
  <c r="AX57" i="33"/>
  <c r="AT57" i="33"/>
  <c r="AP57" i="33"/>
  <c r="AL57" i="33"/>
  <c r="AH57" i="33"/>
  <c r="BA57" i="33"/>
  <c r="AW57" i="33"/>
  <c r="AS57" i="33"/>
  <c r="AO57" i="33"/>
  <c r="AK57" i="33"/>
  <c r="AG57" i="33"/>
  <c r="BD57" i="33"/>
  <c r="AZ57" i="33"/>
  <c r="AV57" i="33"/>
  <c r="AR57" i="33"/>
  <c r="AN57" i="33"/>
  <c r="AJ57" i="33"/>
  <c r="BC57" i="33"/>
  <c r="AY57" i="33"/>
  <c r="AU57" i="33"/>
  <c r="AQ57" i="33"/>
  <c r="AM57" i="33"/>
  <c r="AI57" i="33"/>
  <c r="AB29" i="31"/>
  <c r="BA53" i="31"/>
  <c r="AW53" i="31"/>
  <c r="AS53" i="31"/>
  <c r="AO53" i="31"/>
  <c r="AK53" i="31"/>
  <c r="AG53" i="31"/>
  <c r="AC53" i="31"/>
  <c r="BB53" i="31"/>
  <c r="AX53" i="31"/>
  <c r="AT53" i="31"/>
  <c r="AP53" i="31"/>
  <c r="AL53" i="31"/>
  <c r="AH53" i="31"/>
  <c r="AD53" i="31"/>
  <c r="BC53" i="31"/>
  <c r="AY53" i="31"/>
  <c r="AU53" i="31"/>
  <c r="AQ53" i="31"/>
  <c r="AM53" i="31"/>
  <c r="AI53" i="31"/>
  <c r="AE53" i="31"/>
  <c r="BD53" i="31"/>
  <c r="AZ53" i="31"/>
  <c r="AV53" i="31"/>
  <c r="AR53" i="31"/>
  <c r="AN53" i="31"/>
  <c r="AJ53" i="31"/>
  <c r="AF53" i="31"/>
  <c r="AB29" i="35"/>
  <c r="BC53" i="35"/>
  <c r="AU53" i="35"/>
  <c r="AM53" i="35"/>
  <c r="AE53" i="35"/>
  <c r="AZ53" i="35"/>
  <c r="AR53" i="35"/>
  <c r="AJ53" i="35"/>
  <c r="BA53" i="35"/>
  <c r="AS53" i="35"/>
  <c r="AK53" i="35"/>
  <c r="AC53" i="35"/>
  <c r="AX53" i="35"/>
  <c r="AP53" i="35"/>
  <c r="AH53" i="35"/>
  <c r="AY53" i="35"/>
  <c r="AQ53" i="35"/>
  <c r="AI53" i="35"/>
  <c r="BD53" i="35"/>
  <c r="AV53" i="35"/>
  <c r="AN53" i="35"/>
  <c r="AF53" i="35"/>
  <c r="AW53" i="35"/>
  <c r="AO53" i="35"/>
  <c r="AG53" i="35"/>
  <c r="BB53" i="35"/>
  <c r="AT53" i="35"/>
  <c r="AL53" i="35"/>
  <c r="AD53" i="35"/>
  <c r="X29" i="33"/>
  <c r="BA49" i="33"/>
  <c r="AW49" i="33"/>
  <c r="AS49" i="33"/>
  <c r="AO49" i="33"/>
  <c r="AK49" i="33"/>
  <c r="AG49" i="33"/>
  <c r="AC49" i="33"/>
  <c r="Y49" i="33"/>
  <c r="BB49" i="33"/>
  <c r="AX49" i="33"/>
  <c r="AT49" i="33"/>
  <c r="AP49" i="33"/>
  <c r="AL49" i="33"/>
  <c r="AH49" i="33"/>
  <c r="AD49" i="33"/>
  <c r="Z49" i="33"/>
  <c r="BC49" i="33"/>
  <c r="AY49" i="33"/>
  <c r="AU49" i="33"/>
  <c r="AQ49" i="33"/>
  <c r="AM49" i="33"/>
  <c r="AI49" i="33"/>
  <c r="AE49" i="33"/>
  <c r="AA49" i="33"/>
  <c r="BD49" i="33"/>
  <c r="AZ49" i="33"/>
  <c r="AV49" i="33"/>
  <c r="AR49" i="33"/>
  <c r="AN49" i="33"/>
  <c r="AJ49" i="33"/>
  <c r="AF49" i="33"/>
  <c r="AB49" i="33"/>
  <c r="T29" i="31"/>
  <c r="BC45" i="31"/>
  <c r="AY45" i="31"/>
  <c r="AU45" i="31"/>
  <c r="AQ45" i="31"/>
  <c r="AM45" i="31"/>
  <c r="AI45" i="31"/>
  <c r="AE45" i="31"/>
  <c r="AA45" i="31"/>
  <c r="W45" i="31"/>
  <c r="BD45" i="31"/>
  <c r="AZ45" i="31"/>
  <c r="AV45" i="31"/>
  <c r="AR45" i="31"/>
  <c r="AN45" i="31"/>
  <c r="AJ45" i="31"/>
  <c r="AF45" i="31"/>
  <c r="AB45" i="31"/>
  <c r="X45" i="31"/>
  <c r="BA45" i="31"/>
  <c r="AW45" i="31"/>
  <c r="AS45" i="31"/>
  <c r="AO45" i="31"/>
  <c r="AK45" i="31"/>
  <c r="AG45" i="31"/>
  <c r="AC45" i="31"/>
  <c r="Y45" i="31"/>
  <c r="U45" i="31"/>
  <c r="BB45" i="31"/>
  <c r="AX45" i="31"/>
  <c r="AT45" i="31"/>
  <c r="AP45" i="31"/>
  <c r="AL45" i="31"/>
  <c r="AH45" i="31"/>
  <c r="AD45" i="31"/>
  <c r="Z45" i="31"/>
  <c r="V45" i="31"/>
  <c r="T29" i="35"/>
  <c r="BD45" i="35"/>
  <c r="AV45" i="35"/>
  <c r="AN45" i="35"/>
  <c r="AF45" i="35"/>
  <c r="X45" i="35"/>
  <c r="AY45" i="35"/>
  <c r="AQ45" i="35"/>
  <c r="AI45" i="35"/>
  <c r="AA45" i="35"/>
  <c r="BB45" i="35"/>
  <c r="AL45" i="35"/>
  <c r="V45" i="35"/>
  <c r="AO45" i="35"/>
  <c r="Y45" i="35"/>
  <c r="AP45" i="35"/>
  <c r="Z45" i="35"/>
  <c r="AS45" i="35"/>
  <c r="AC45" i="35"/>
  <c r="AZ45" i="35"/>
  <c r="AR45" i="35"/>
  <c r="AJ45" i="35"/>
  <c r="AB45" i="35"/>
  <c r="BC45" i="35"/>
  <c r="AU45" i="35"/>
  <c r="AM45" i="35"/>
  <c r="AE45" i="35"/>
  <c r="W45" i="35"/>
  <c r="AT45" i="35"/>
  <c r="AD45" i="35"/>
  <c r="AW45" i="35"/>
  <c r="AG45" i="35"/>
  <c r="AX45" i="35"/>
  <c r="AH45" i="35"/>
  <c r="BA45" i="35"/>
  <c r="AK45" i="35"/>
  <c r="U45" i="35"/>
  <c r="P29" i="33"/>
  <c r="BB41" i="33"/>
  <c r="AX41" i="33"/>
  <c r="AT41" i="33"/>
  <c r="AP41" i="33"/>
  <c r="AL41" i="33"/>
  <c r="AH41" i="33"/>
  <c r="AD41" i="33"/>
  <c r="Z41" i="33"/>
  <c r="V41" i="33"/>
  <c r="R41" i="33"/>
  <c r="BA41" i="33"/>
  <c r="AW41" i="33"/>
  <c r="AS41" i="33"/>
  <c r="AO41" i="33"/>
  <c r="AK41" i="33"/>
  <c r="AG41" i="33"/>
  <c r="AC41" i="33"/>
  <c r="Y41" i="33"/>
  <c r="U41" i="33"/>
  <c r="Q41" i="33"/>
  <c r="BD41" i="33"/>
  <c r="AZ41" i="33"/>
  <c r="AV41" i="33"/>
  <c r="AR41" i="33"/>
  <c r="AN41" i="33"/>
  <c r="AJ41" i="33"/>
  <c r="AF41" i="33"/>
  <c r="AB41" i="33"/>
  <c r="X41" i="33"/>
  <c r="T41" i="33"/>
  <c r="BC41" i="33"/>
  <c r="AY41" i="33"/>
  <c r="AU41" i="33"/>
  <c r="AQ41" i="33"/>
  <c r="AM41" i="33"/>
  <c r="AI41" i="33"/>
  <c r="AE41" i="33"/>
  <c r="AA41" i="33"/>
  <c r="W41" i="33"/>
  <c r="S41" i="33"/>
  <c r="L29" i="31"/>
  <c r="BD37" i="31"/>
  <c r="AZ37" i="31"/>
  <c r="AV37" i="31"/>
  <c r="AR37" i="31"/>
  <c r="AN37" i="31"/>
  <c r="AJ37" i="31"/>
  <c r="AF37" i="31"/>
  <c r="AB37" i="31"/>
  <c r="X37" i="31"/>
  <c r="T37" i="31"/>
  <c r="P37" i="31"/>
  <c r="BC37" i="31"/>
  <c r="AY37" i="31"/>
  <c r="AU37" i="31"/>
  <c r="AQ37" i="31"/>
  <c r="AM37" i="31"/>
  <c r="AI37" i="31"/>
  <c r="AE37" i="31"/>
  <c r="AA37" i="31"/>
  <c r="W37" i="31"/>
  <c r="S37" i="31"/>
  <c r="O37" i="31"/>
  <c r="BB37" i="31"/>
  <c r="AX37" i="31"/>
  <c r="AT37" i="31"/>
  <c r="AP37" i="31"/>
  <c r="AL37" i="31"/>
  <c r="AH37" i="31"/>
  <c r="AD37" i="31"/>
  <c r="Z37" i="31"/>
  <c r="V37" i="31"/>
  <c r="R37" i="31"/>
  <c r="N37" i="31"/>
  <c r="BA37" i="31"/>
  <c r="AW37" i="31"/>
  <c r="AS37" i="31"/>
  <c r="AO37" i="31"/>
  <c r="AK37" i="31"/>
  <c r="AG37" i="31"/>
  <c r="AC37" i="31"/>
  <c r="Y37" i="31"/>
  <c r="U37" i="31"/>
  <c r="Q37" i="31"/>
  <c r="M37" i="31"/>
  <c r="L29" i="35"/>
  <c r="BB37" i="35"/>
  <c r="AT37" i="35"/>
  <c r="AL37" i="35"/>
  <c r="AD37" i="35"/>
  <c r="V37" i="35"/>
  <c r="N37" i="35"/>
  <c r="AW37" i="35"/>
  <c r="AO37" i="35"/>
  <c r="AG37" i="35"/>
  <c r="Y37" i="35"/>
  <c r="Q37" i="35"/>
  <c r="BD37" i="35"/>
  <c r="AV37" i="35"/>
  <c r="AN37" i="35"/>
  <c r="AF37" i="35"/>
  <c r="X37" i="35"/>
  <c r="P37" i="35"/>
  <c r="AY37" i="35"/>
  <c r="AQ37" i="35"/>
  <c r="AI37" i="35"/>
  <c r="AA37" i="35"/>
  <c r="S37" i="35"/>
  <c r="AX37" i="35"/>
  <c r="AP37" i="35"/>
  <c r="AH37" i="35"/>
  <c r="Z37" i="35"/>
  <c r="R37" i="35"/>
  <c r="BA37" i="35"/>
  <c r="AS37" i="35"/>
  <c r="AK37" i="35"/>
  <c r="AC37" i="35"/>
  <c r="U37" i="35"/>
  <c r="M37" i="35"/>
  <c r="AZ37" i="35"/>
  <c r="AR37" i="35"/>
  <c r="AJ37" i="35"/>
  <c r="AB37" i="35"/>
  <c r="T37" i="35"/>
  <c r="BC37" i="35"/>
  <c r="AU37" i="35"/>
  <c r="AM37" i="35"/>
  <c r="AE37" i="35"/>
  <c r="W37" i="35"/>
  <c r="O37" i="35"/>
  <c r="H29" i="33"/>
  <c r="AZ33" i="33"/>
  <c r="AV33" i="33"/>
  <c r="AR33" i="33"/>
  <c r="AN33" i="33"/>
  <c r="AJ33" i="33"/>
  <c r="AF33" i="33"/>
  <c r="AB33" i="33"/>
  <c r="X33" i="33"/>
  <c r="T33" i="33"/>
  <c r="P33" i="33"/>
  <c r="L33" i="33"/>
  <c r="BA33" i="33"/>
  <c r="AW33" i="33"/>
  <c r="AS33" i="33"/>
  <c r="AO33" i="33"/>
  <c r="AK33" i="33"/>
  <c r="AG33" i="33"/>
  <c r="AC33" i="33"/>
  <c r="Y33" i="33"/>
  <c r="AX33" i="33"/>
  <c r="AT33" i="33"/>
  <c r="AP33" i="33"/>
  <c r="AL33" i="33"/>
  <c r="AH33" i="33"/>
  <c r="AD33" i="33"/>
  <c r="Z33" i="33"/>
  <c r="V33" i="33"/>
  <c r="R33" i="33"/>
  <c r="N33" i="33"/>
  <c r="J33" i="33"/>
  <c r="AY33" i="33"/>
  <c r="AU33" i="33"/>
  <c r="AQ33" i="33"/>
  <c r="AM33" i="33"/>
  <c r="AI33" i="33"/>
  <c r="AE33" i="33"/>
  <c r="AA33" i="33"/>
  <c r="W33" i="33"/>
  <c r="U33" i="33"/>
  <c r="Q33" i="33"/>
  <c r="M33" i="33"/>
  <c r="I33" i="33"/>
  <c r="S33" i="33"/>
  <c r="O33" i="33"/>
  <c r="K33" i="33"/>
  <c r="AU76" i="33"/>
  <c r="AM76" i="33"/>
  <c r="AI76" i="31"/>
  <c r="AI76" i="35"/>
  <c r="AE76" i="33"/>
  <c r="AA76" i="31"/>
  <c r="AA76" i="35"/>
  <c r="W76" i="33"/>
  <c r="S76" i="31"/>
  <c r="S76" i="35"/>
  <c r="O76" i="33"/>
  <c r="K76" i="31"/>
  <c r="K76" i="35"/>
  <c r="G76" i="33"/>
  <c r="AV76" i="33"/>
  <c r="AR76" i="31"/>
  <c r="AR76" i="35"/>
  <c r="AN76" i="33"/>
  <c r="AJ76" i="31"/>
  <c r="AJ76" i="35"/>
  <c r="AF76" i="33"/>
  <c r="AB76" i="31"/>
  <c r="AB76" i="35"/>
  <c r="X76" i="33"/>
  <c r="T76" i="31"/>
  <c r="T76" i="35"/>
  <c r="P76" i="33"/>
  <c r="L76" i="31"/>
  <c r="L76" i="35"/>
  <c r="H76" i="33"/>
  <c r="AU29" i="31"/>
  <c r="AU29" i="33"/>
  <c r="AM28" i="35"/>
  <c r="AM29" i="35" s="1"/>
  <c r="AE29" i="31"/>
  <c r="BC56" i="31"/>
  <c r="AY56" i="31"/>
  <c r="AU56" i="31"/>
  <c r="AQ56" i="31"/>
  <c r="AM56" i="31"/>
  <c r="AI56" i="31"/>
  <c r="BD56" i="31"/>
  <c r="AZ56" i="31"/>
  <c r="AV56" i="31"/>
  <c r="AR56" i="31"/>
  <c r="AN56" i="31"/>
  <c r="AJ56" i="31"/>
  <c r="AF56" i="31"/>
  <c r="BA56" i="31"/>
  <c r="AW56" i="31"/>
  <c r="AS56" i="31"/>
  <c r="AO56" i="31"/>
  <c r="AK56" i="31"/>
  <c r="AG56" i="31"/>
  <c r="BB56" i="31"/>
  <c r="AX56" i="31"/>
  <c r="AT56" i="31"/>
  <c r="AP56" i="31"/>
  <c r="AL56" i="31"/>
  <c r="AH56" i="31"/>
  <c r="AE28" i="33"/>
  <c r="AE29" i="33" s="1"/>
  <c r="AA29" i="35"/>
  <c r="BC52" i="35"/>
  <c r="AY52" i="35"/>
  <c r="AU52" i="35"/>
  <c r="AQ52" i="35"/>
  <c r="AM52" i="35"/>
  <c r="BB52" i="35"/>
  <c r="AX52" i="35"/>
  <c r="AT52" i="35"/>
  <c r="AP52" i="35"/>
  <c r="AL52" i="35"/>
  <c r="AH52" i="35"/>
  <c r="AD52" i="35"/>
  <c r="AK52" i="35"/>
  <c r="AG52" i="35"/>
  <c r="AC52" i="35"/>
  <c r="BA52" i="35"/>
  <c r="AW52" i="35"/>
  <c r="AS52" i="35"/>
  <c r="AO52" i="35"/>
  <c r="BD52" i="35"/>
  <c r="AZ52" i="35"/>
  <c r="AV52" i="35"/>
  <c r="AR52" i="35"/>
  <c r="AN52" i="35"/>
  <c r="AJ52" i="35"/>
  <c r="AF52" i="35"/>
  <c r="AB52" i="35"/>
  <c r="AI52" i="35"/>
  <c r="AE52" i="35"/>
  <c r="W29" i="31"/>
  <c r="BC48" i="31"/>
  <c r="AY48" i="31"/>
  <c r="AU48" i="31"/>
  <c r="AQ48" i="31"/>
  <c r="AM48" i="31"/>
  <c r="AI48" i="31"/>
  <c r="AE48" i="31"/>
  <c r="AA48" i="31"/>
  <c r="BD48" i="31"/>
  <c r="AZ48" i="31"/>
  <c r="AV48" i="31"/>
  <c r="AR48" i="31"/>
  <c r="AN48" i="31"/>
  <c r="AJ48" i="31"/>
  <c r="AF48" i="31"/>
  <c r="AB48" i="31"/>
  <c r="X48" i="31"/>
  <c r="BA48" i="31"/>
  <c r="AW48" i="31"/>
  <c r="AS48" i="31"/>
  <c r="AO48" i="31"/>
  <c r="AK48" i="31"/>
  <c r="AG48" i="31"/>
  <c r="AC48" i="31"/>
  <c r="Y48" i="31"/>
  <c r="BB48" i="31"/>
  <c r="AX48" i="31"/>
  <c r="AT48" i="31"/>
  <c r="AP48" i="31"/>
  <c r="AL48" i="31"/>
  <c r="AH48" i="31"/>
  <c r="AD48" i="31"/>
  <c r="Z48" i="31"/>
  <c r="W28" i="33"/>
  <c r="W29" i="33" s="1"/>
  <c r="S29" i="35"/>
  <c r="BD44" i="35"/>
  <c r="BB44" i="35"/>
  <c r="AX44" i="35"/>
  <c r="AT44" i="35"/>
  <c r="AP44" i="35"/>
  <c r="AL44" i="35"/>
  <c r="AH44" i="35"/>
  <c r="AD44" i="35"/>
  <c r="Z44" i="35"/>
  <c r="V44" i="35"/>
  <c r="BC44" i="35"/>
  <c r="AY44" i="35"/>
  <c r="AU44" i="35"/>
  <c r="AQ44" i="35"/>
  <c r="AM44" i="35"/>
  <c r="AI44" i="35"/>
  <c r="AE44" i="35"/>
  <c r="AA44" i="35"/>
  <c r="W44" i="35"/>
  <c r="AZ44" i="35"/>
  <c r="AV44" i="35"/>
  <c r="AR44" i="35"/>
  <c r="AN44" i="35"/>
  <c r="AJ44" i="35"/>
  <c r="AF44" i="35"/>
  <c r="AB44" i="35"/>
  <c r="X44" i="35"/>
  <c r="T44" i="35"/>
  <c r="BA44" i="35"/>
  <c r="AW44" i="35"/>
  <c r="AS44" i="35"/>
  <c r="AO44" i="35"/>
  <c r="AK44" i="35"/>
  <c r="AG44" i="35"/>
  <c r="AC44" i="35"/>
  <c r="Y44" i="35"/>
  <c r="U44" i="35"/>
  <c r="O29" i="31"/>
  <c r="BD40" i="31"/>
  <c r="AZ40" i="31"/>
  <c r="AV40" i="31"/>
  <c r="AR40" i="31"/>
  <c r="AN40" i="31"/>
  <c r="AJ40" i="31"/>
  <c r="AF40" i="31"/>
  <c r="AB40" i="31"/>
  <c r="X40" i="31"/>
  <c r="T40" i="31"/>
  <c r="P40" i="31"/>
  <c r="BA40" i="31"/>
  <c r="AW40" i="31"/>
  <c r="AS40" i="31"/>
  <c r="AO40" i="31"/>
  <c r="AK40" i="31"/>
  <c r="AG40" i="31"/>
  <c r="AC40" i="31"/>
  <c r="Y40" i="31"/>
  <c r="U40" i="31"/>
  <c r="Q40" i="31"/>
  <c r="BB40" i="31"/>
  <c r="AX40" i="31"/>
  <c r="AT40" i="31"/>
  <c r="AP40" i="31"/>
  <c r="AL40" i="31"/>
  <c r="AH40" i="31"/>
  <c r="AD40" i="31"/>
  <c r="Z40" i="31"/>
  <c r="V40" i="31"/>
  <c r="R40" i="31"/>
  <c r="BC40" i="31"/>
  <c r="AY40" i="31"/>
  <c r="AU40" i="31"/>
  <c r="AQ40" i="31"/>
  <c r="AM40" i="31"/>
  <c r="AI40" i="31"/>
  <c r="AE40" i="31"/>
  <c r="AA40" i="31"/>
  <c r="W40" i="31"/>
  <c r="S40" i="31"/>
  <c r="O28" i="33"/>
  <c r="O29" i="33" s="1"/>
  <c r="K29" i="35"/>
  <c r="BD36" i="35"/>
  <c r="AZ36" i="35"/>
  <c r="AV36" i="35"/>
  <c r="AR36" i="35"/>
  <c r="AN36" i="35"/>
  <c r="AJ36" i="35"/>
  <c r="AF36" i="35"/>
  <c r="AB36" i="35"/>
  <c r="X36" i="35"/>
  <c r="T36" i="35"/>
  <c r="P36" i="35"/>
  <c r="L36" i="35"/>
  <c r="BA36" i="35"/>
  <c r="AW36" i="35"/>
  <c r="AS36" i="35"/>
  <c r="AO36" i="35"/>
  <c r="AK36" i="35"/>
  <c r="AG36" i="35"/>
  <c r="AC36" i="35"/>
  <c r="Y36" i="35"/>
  <c r="U36" i="35"/>
  <c r="Q36" i="35"/>
  <c r="M36" i="35"/>
  <c r="BB36" i="35"/>
  <c r="AX36" i="35"/>
  <c r="AT36" i="35"/>
  <c r="AP36" i="35"/>
  <c r="AL36" i="35"/>
  <c r="AH36" i="35"/>
  <c r="AD36" i="35"/>
  <c r="Z36" i="35"/>
  <c r="V36" i="35"/>
  <c r="R36" i="35"/>
  <c r="N36" i="35"/>
  <c r="BC36" i="35"/>
  <c r="AY36" i="35"/>
  <c r="AU36" i="35"/>
  <c r="AQ36" i="35"/>
  <c r="AM36" i="35"/>
  <c r="AI36" i="35"/>
  <c r="AE36" i="35"/>
  <c r="AA36" i="35"/>
  <c r="W36" i="35"/>
  <c r="S36" i="35"/>
  <c r="O36" i="35"/>
  <c r="G29" i="31"/>
  <c r="AZ32" i="31"/>
  <c r="AV32" i="31"/>
  <c r="AR32" i="31"/>
  <c r="AN32" i="31"/>
  <c r="AJ32" i="31"/>
  <c r="AF32" i="31"/>
  <c r="AB32" i="31"/>
  <c r="X32" i="31"/>
  <c r="T32" i="31"/>
  <c r="P32" i="31"/>
  <c r="L32" i="31"/>
  <c r="H32" i="31"/>
  <c r="AW32" i="31"/>
  <c r="AS32" i="31"/>
  <c r="AO32" i="31"/>
  <c r="AK32" i="31"/>
  <c r="AG32" i="31"/>
  <c r="AC32" i="31"/>
  <c r="Y32" i="31"/>
  <c r="U32" i="31"/>
  <c r="Q32" i="31"/>
  <c r="M32" i="31"/>
  <c r="I32" i="31"/>
  <c r="AX32" i="31"/>
  <c r="AT32" i="31"/>
  <c r="AP32" i="31"/>
  <c r="AL32" i="31"/>
  <c r="AH32" i="31"/>
  <c r="AD32" i="31"/>
  <c r="Z32" i="31"/>
  <c r="V32" i="31"/>
  <c r="R32" i="31"/>
  <c r="N32" i="31"/>
  <c r="J32" i="31"/>
  <c r="AY32" i="31"/>
  <c r="AU32" i="31"/>
  <c r="AQ32" i="31"/>
  <c r="AM32" i="31"/>
  <c r="AI32" i="31"/>
  <c r="AE32" i="31"/>
  <c r="AA32" i="31"/>
  <c r="W32" i="31"/>
  <c r="S32" i="31"/>
  <c r="O32" i="31"/>
  <c r="K32" i="31"/>
  <c r="G29" i="33"/>
  <c r="AX32" i="33"/>
  <c r="AT32" i="33"/>
  <c r="AP32" i="33"/>
  <c r="AL32" i="33"/>
  <c r="AH32" i="33"/>
  <c r="AD32" i="33"/>
  <c r="Z32" i="33"/>
  <c r="V32" i="33"/>
  <c r="R32" i="33"/>
  <c r="N32" i="33"/>
  <c r="J32" i="33"/>
  <c r="AY32" i="33"/>
  <c r="AU32" i="33"/>
  <c r="AQ32" i="33"/>
  <c r="AM32" i="33"/>
  <c r="AI32" i="33"/>
  <c r="AE32" i="33"/>
  <c r="AA32" i="33"/>
  <c r="W32" i="33"/>
  <c r="S32" i="33"/>
  <c r="O32" i="33"/>
  <c r="K32" i="33"/>
  <c r="AZ32" i="33"/>
  <c r="AV32" i="33"/>
  <c r="AR32" i="33"/>
  <c r="AN32" i="33"/>
  <c r="AJ32" i="33"/>
  <c r="AF32" i="33"/>
  <c r="AB32" i="33"/>
  <c r="X32" i="33"/>
  <c r="T32" i="33"/>
  <c r="P32" i="33"/>
  <c r="L32" i="33"/>
  <c r="H32" i="33"/>
  <c r="AW32" i="33"/>
  <c r="AS32" i="33"/>
  <c r="AO32" i="33"/>
  <c r="AK32" i="33"/>
  <c r="AG32" i="33"/>
  <c r="AC32" i="33"/>
  <c r="Y32" i="33"/>
  <c r="U32" i="33"/>
  <c r="Q32" i="33"/>
  <c r="M32" i="33"/>
  <c r="I32" i="33"/>
  <c r="E29" i="33"/>
  <c r="E62" i="33"/>
  <c r="AV30" i="33"/>
  <c r="AR30" i="33"/>
  <c r="AN30" i="33"/>
  <c r="AJ30" i="33"/>
  <c r="AF30" i="33"/>
  <c r="AB30" i="33"/>
  <c r="X30" i="33"/>
  <c r="T30" i="33"/>
  <c r="P30" i="33"/>
  <c r="L30" i="33"/>
  <c r="H30" i="33"/>
  <c r="AW30" i="33"/>
  <c r="AS30" i="33"/>
  <c r="AO30" i="33"/>
  <c r="AK30" i="33"/>
  <c r="AG30" i="33"/>
  <c r="U30" i="33"/>
  <c r="M30" i="33"/>
  <c r="AX30" i="33"/>
  <c r="AT30" i="33"/>
  <c r="AP30" i="33"/>
  <c r="AL30" i="33"/>
  <c r="AH30" i="33"/>
  <c r="AD30" i="33"/>
  <c r="Z30" i="33"/>
  <c r="V30" i="33"/>
  <c r="R30" i="33"/>
  <c r="N30" i="33"/>
  <c r="J30" i="33"/>
  <c r="F30" i="33"/>
  <c r="F60" i="33" s="1"/>
  <c r="AU30" i="33"/>
  <c r="AQ30" i="33"/>
  <c r="AM30" i="33"/>
  <c r="AI30" i="33"/>
  <c r="AE30" i="33"/>
  <c r="AA30" i="33"/>
  <c r="W30" i="33"/>
  <c r="S30" i="33"/>
  <c r="O30" i="33"/>
  <c r="K30" i="33"/>
  <c r="G30" i="33"/>
  <c r="AC30" i="33"/>
  <c r="Y30" i="33"/>
  <c r="Q30" i="33"/>
  <c r="I30" i="33"/>
  <c r="AP29" i="31"/>
  <c r="AP29" i="35"/>
  <c r="AH29" i="33"/>
  <c r="BA59" i="33"/>
  <c r="AW59" i="33"/>
  <c r="AS59" i="33"/>
  <c r="AO59" i="33"/>
  <c r="AK59" i="33"/>
  <c r="BD59" i="33"/>
  <c r="AZ59" i="33"/>
  <c r="AV59" i="33"/>
  <c r="AR59" i="33"/>
  <c r="AN59" i="33"/>
  <c r="AJ59" i="33"/>
  <c r="BC59" i="33"/>
  <c r="AY59" i="33"/>
  <c r="AU59" i="33"/>
  <c r="AQ59" i="33"/>
  <c r="AM59" i="33"/>
  <c r="AI59" i="33"/>
  <c r="BB59" i="33"/>
  <c r="AX59" i="33"/>
  <c r="AT59" i="33"/>
  <c r="AP59" i="33"/>
  <c r="AL59" i="33"/>
  <c r="Z29" i="31"/>
  <c r="BB51" i="31"/>
  <c r="AX51" i="31"/>
  <c r="AT51" i="31"/>
  <c r="AP51" i="31"/>
  <c r="AL51" i="31"/>
  <c r="AH51" i="31"/>
  <c r="AD51" i="31"/>
  <c r="BC51" i="31"/>
  <c r="AY51" i="31"/>
  <c r="AU51" i="31"/>
  <c r="AQ51" i="31"/>
  <c r="AM51" i="31"/>
  <c r="AI51" i="31"/>
  <c r="AE51" i="31"/>
  <c r="AA51" i="31"/>
  <c r="BD51" i="31"/>
  <c r="AZ51" i="31"/>
  <c r="AV51" i="31"/>
  <c r="AR51" i="31"/>
  <c r="AN51" i="31"/>
  <c r="AJ51" i="31"/>
  <c r="AF51" i="31"/>
  <c r="AB51" i="31"/>
  <c r="BA51" i="31"/>
  <c r="AW51" i="31"/>
  <c r="AS51" i="31"/>
  <c r="AO51" i="31"/>
  <c r="AK51" i="31"/>
  <c r="AG51" i="31"/>
  <c r="AC51" i="31"/>
  <c r="Z29" i="35"/>
  <c r="BC51" i="35"/>
  <c r="AU51" i="35"/>
  <c r="AM51" i="35"/>
  <c r="AE51" i="35"/>
  <c r="BB51" i="35"/>
  <c r="AT51" i="35"/>
  <c r="AL51" i="35"/>
  <c r="AD51" i="35"/>
  <c r="AW51" i="35"/>
  <c r="AO51" i="35"/>
  <c r="AG51" i="35"/>
  <c r="BD51" i="35"/>
  <c r="AV51" i="35"/>
  <c r="AN51" i="35"/>
  <c r="AF51" i="35"/>
  <c r="AY51" i="35"/>
  <c r="AQ51" i="35"/>
  <c r="AI51" i="35"/>
  <c r="AA51" i="35"/>
  <c r="AX51" i="35"/>
  <c r="AP51" i="35"/>
  <c r="AH51" i="35"/>
  <c r="BA51" i="35"/>
  <c r="AS51" i="35"/>
  <c r="AK51" i="35"/>
  <c r="AC51" i="35"/>
  <c r="AZ51" i="35"/>
  <c r="AR51" i="35"/>
  <c r="AJ51" i="35"/>
  <c r="AB51" i="35"/>
  <c r="R29" i="33"/>
  <c r="BB43" i="33"/>
  <c r="AX43" i="33"/>
  <c r="AT43" i="33"/>
  <c r="AP43" i="33"/>
  <c r="AL43" i="33"/>
  <c r="AH43" i="33"/>
  <c r="AD43" i="33"/>
  <c r="Z43" i="33"/>
  <c r="V43" i="33"/>
  <c r="BC43" i="33"/>
  <c r="AY43" i="33"/>
  <c r="AU43" i="33"/>
  <c r="AQ43" i="33"/>
  <c r="AM43" i="33"/>
  <c r="AI43" i="33"/>
  <c r="AE43" i="33"/>
  <c r="AA43" i="33"/>
  <c r="W43" i="33"/>
  <c r="S43" i="33"/>
  <c r="BD43" i="33"/>
  <c r="AZ43" i="33"/>
  <c r="AV43" i="33"/>
  <c r="AR43" i="33"/>
  <c r="AN43" i="33"/>
  <c r="AJ43" i="33"/>
  <c r="AF43" i="33"/>
  <c r="AB43" i="33"/>
  <c r="X43" i="33"/>
  <c r="T43" i="33"/>
  <c r="BA43" i="33"/>
  <c r="AW43" i="33"/>
  <c r="AS43" i="33"/>
  <c r="AO43" i="33"/>
  <c r="AK43" i="33"/>
  <c r="AG43" i="33"/>
  <c r="AC43" i="33"/>
  <c r="Y43" i="33"/>
  <c r="U43" i="33"/>
  <c r="J29" i="31"/>
  <c r="BB35" i="31"/>
  <c r="AX35" i="31"/>
  <c r="AT35" i="31"/>
  <c r="AP35" i="31"/>
  <c r="AL35" i="31"/>
  <c r="AH35" i="31"/>
  <c r="AD35" i="31"/>
  <c r="Z35" i="31"/>
  <c r="V35" i="31"/>
  <c r="R35" i="31"/>
  <c r="N35" i="31"/>
  <c r="BC35" i="31"/>
  <c r="AY35" i="31"/>
  <c r="AU35" i="31"/>
  <c r="AQ35" i="31"/>
  <c r="AM35" i="31"/>
  <c r="AI35" i="31"/>
  <c r="AE35" i="31"/>
  <c r="AA35" i="31"/>
  <c r="W35" i="31"/>
  <c r="S35" i="31"/>
  <c r="O35" i="31"/>
  <c r="K35" i="31"/>
  <c r="AZ35" i="31"/>
  <c r="AV35" i="31"/>
  <c r="AR35" i="31"/>
  <c r="AN35" i="31"/>
  <c r="AJ35" i="31"/>
  <c r="AF35" i="31"/>
  <c r="AB35" i="31"/>
  <c r="X35" i="31"/>
  <c r="T35" i="31"/>
  <c r="P35" i="31"/>
  <c r="L35" i="31"/>
  <c r="BA35" i="31"/>
  <c r="AW35" i="31"/>
  <c r="AS35" i="31"/>
  <c r="AO35" i="31"/>
  <c r="AK35" i="31"/>
  <c r="AG35" i="31"/>
  <c r="AC35" i="31"/>
  <c r="Y35" i="31"/>
  <c r="U35" i="31"/>
  <c r="Q35" i="31"/>
  <c r="M35" i="31"/>
  <c r="J29" i="35"/>
  <c r="AZ35" i="35"/>
  <c r="AR35" i="35"/>
  <c r="AJ35" i="35"/>
  <c r="AB35" i="35"/>
  <c r="T35" i="35"/>
  <c r="L35" i="35"/>
  <c r="AW35" i="35"/>
  <c r="AO35" i="35"/>
  <c r="AG35" i="35"/>
  <c r="Y35" i="35"/>
  <c r="Q35" i="35"/>
  <c r="BB35" i="35"/>
  <c r="AT35" i="35"/>
  <c r="AL35" i="35"/>
  <c r="AD35" i="35"/>
  <c r="V35" i="35"/>
  <c r="N35" i="35"/>
  <c r="AY35" i="35"/>
  <c r="AQ35" i="35"/>
  <c r="AI35" i="35"/>
  <c r="AA35" i="35"/>
  <c r="S35" i="35"/>
  <c r="K35" i="35"/>
  <c r="AV35" i="35"/>
  <c r="AN35" i="35"/>
  <c r="AF35" i="35"/>
  <c r="X35" i="35"/>
  <c r="P35" i="35"/>
  <c r="BA35" i="35"/>
  <c r="AS35" i="35"/>
  <c r="AK35" i="35"/>
  <c r="AC35" i="35"/>
  <c r="U35" i="35"/>
  <c r="M35" i="35"/>
  <c r="AX35" i="35"/>
  <c r="AP35" i="35"/>
  <c r="AH35" i="35"/>
  <c r="Z35" i="35"/>
  <c r="R35" i="35"/>
  <c r="BC35" i="35"/>
  <c r="AU35" i="35"/>
  <c r="AM35" i="35"/>
  <c r="AE35" i="35"/>
  <c r="W35" i="35"/>
  <c r="O35" i="35"/>
  <c r="AS76" i="31"/>
  <c r="AS76" i="35"/>
  <c r="AK76" i="33"/>
  <c r="AC76" i="31"/>
  <c r="AC76" i="35"/>
  <c r="U76" i="33"/>
  <c r="M76" i="31"/>
  <c r="M76" i="35"/>
  <c r="AT76" i="33"/>
  <c r="AL76" i="31"/>
  <c r="AL76" i="35"/>
  <c r="AD76" i="33"/>
  <c r="V76" i="31"/>
  <c r="V76" i="35"/>
  <c r="R76" i="33"/>
  <c r="J76" i="31"/>
  <c r="J76" i="35"/>
  <c r="AT29" i="31"/>
  <c r="AT29" i="35"/>
  <c r="AL29" i="33"/>
  <c r="AD29" i="31"/>
  <c r="BB55" i="31"/>
  <c r="AX55" i="31"/>
  <c r="AT55" i="31"/>
  <c r="AP55" i="31"/>
  <c r="AL55" i="31"/>
  <c r="AH55" i="31"/>
  <c r="BC55" i="31"/>
  <c r="AY55" i="31"/>
  <c r="AU55" i="31"/>
  <c r="AQ55" i="31"/>
  <c r="AM55" i="31"/>
  <c r="AI55" i="31"/>
  <c r="AE55" i="31"/>
  <c r="BD55" i="31"/>
  <c r="AZ55" i="31"/>
  <c r="AV55" i="31"/>
  <c r="AR55" i="31"/>
  <c r="AN55" i="31"/>
  <c r="AJ55" i="31"/>
  <c r="AF55" i="31"/>
  <c r="BA55" i="31"/>
  <c r="AW55" i="31"/>
  <c r="AS55" i="31"/>
  <c r="AO55" i="31"/>
  <c r="AK55" i="31"/>
  <c r="AG55" i="31"/>
  <c r="AD29" i="35"/>
  <c r="BD55" i="35"/>
  <c r="AV55" i="35"/>
  <c r="AN55" i="35"/>
  <c r="AF55" i="35"/>
  <c r="AW55" i="35"/>
  <c r="AO55" i="35"/>
  <c r="AG55" i="35"/>
  <c r="AX55" i="35"/>
  <c r="AP55" i="35"/>
  <c r="AH55" i="35"/>
  <c r="AY55" i="35"/>
  <c r="AQ55" i="35"/>
  <c r="AI55" i="35"/>
  <c r="AZ55" i="35"/>
  <c r="AR55" i="35"/>
  <c r="AJ55" i="35"/>
  <c r="BA55" i="35"/>
  <c r="AS55" i="35"/>
  <c r="AK55" i="35"/>
  <c r="BB55" i="35"/>
  <c r="AT55" i="35"/>
  <c r="AL55" i="35"/>
  <c r="BC55" i="35"/>
  <c r="AU55" i="35"/>
  <c r="AM55" i="35"/>
  <c r="AE55" i="35"/>
  <c r="V29" i="33"/>
  <c r="BB47" i="33"/>
  <c r="AX47" i="33"/>
  <c r="AT47" i="33"/>
  <c r="AP47" i="33"/>
  <c r="AL47" i="33"/>
  <c r="AH47" i="33"/>
  <c r="AD47" i="33"/>
  <c r="Z47" i="33"/>
  <c r="BC47" i="33"/>
  <c r="AY47" i="33"/>
  <c r="AU47" i="33"/>
  <c r="AQ47" i="33"/>
  <c r="AM47" i="33"/>
  <c r="AI47" i="33"/>
  <c r="AE47" i="33"/>
  <c r="AA47" i="33"/>
  <c r="W47" i="33"/>
  <c r="BD47" i="33"/>
  <c r="AZ47" i="33"/>
  <c r="AV47" i="33"/>
  <c r="AR47" i="33"/>
  <c r="AN47" i="33"/>
  <c r="AJ47" i="33"/>
  <c r="AF47" i="33"/>
  <c r="AB47" i="33"/>
  <c r="X47" i="33"/>
  <c r="BA47" i="33"/>
  <c r="AW47" i="33"/>
  <c r="AS47" i="33"/>
  <c r="AO47" i="33"/>
  <c r="AK47" i="33"/>
  <c r="AG47" i="33"/>
  <c r="AC47" i="33"/>
  <c r="Y47" i="33"/>
  <c r="N29" i="31"/>
  <c r="BC39" i="31"/>
  <c r="AY39" i="31"/>
  <c r="AU39" i="31"/>
  <c r="AQ39" i="31"/>
  <c r="AM39" i="31"/>
  <c r="AI39" i="31"/>
  <c r="AE39" i="31"/>
  <c r="AA39" i="31"/>
  <c r="W39" i="31"/>
  <c r="S39" i="31"/>
  <c r="O39" i="31"/>
  <c r="BB39" i="31"/>
  <c r="AX39" i="31"/>
  <c r="AT39" i="31"/>
  <c r="AP39" i="31"/>
  <c r="AL39" i="31"/>
  <c r="AH39" i="31"/>
  <c r="AD39" i="31"/>
  <c r="Z39" i="31"/>
  <c r="V39" i="31"/>
  <c r="R39" i="31"/>
  <c r="BA39" i="31"/>
  <c r="AW39" i="31"/>
  <c r="AS39" i="31"/>
  <c r="AO39" i="31"/>
  <c r="AK39" i="31"/>
  <c r="AG39" i="31"/>
  <c r="AC39" i="31"/>
  <c r="Y39" i="31"/>
  <c r="U39" i="31"/>
  <c r="Q39" i="31"/>
  <c r="BD39" i="31"/>
  <c r="AZ39" i="31"/>
  <c r="AV39" i="31"/>
  <c r="AR39" i="31"/>
  <c r="AN39" i="31"/>
  <c r="AJ39" i="31"/>
  <c r="AF39" i="31"/>
  <c r="AB39" i="31"/>
  <c r="X39" i="31"/>
  <c r="T39" i="31"/>
  <c r="P39" i="31"/>
  <c r="N29" i="35"/>
  <c r="BC39" i="35"/>
  <c r="AU39" i="35"/>
  <c r="AM39" i="35"/>
  <c r="AE39" i="35"/>
  <c r="AW39" i="35"/>
  <c r="AG39" i="35"/>
  <c r="U39" i="35"/>
  <c r="BD39" i="35"/>
  <c r="AV39" i="35"/>
  <c r="AN39" i="35"/>
  <c r="AF39" i="35"/>
  <c r="X39" i="35"/>
  <c r="P39" i="35"/>
  <c r="AS39" i="35"/>
  <c r="AC39" i="35"/>
  <c r="S39" i="35"/>
  <c r="BB39" i="35"/>
  <c r="AT39" i="35"/>
  <c r="AL39" i="35"/>
  <c r="AD39" i="35"/>
  <c r="V39" i="35"/>
  <c r="AY39" i="35"/>
  <c r="AQ39" i="35"/>
  <c r="AI39" i="35"/>
  <c r="AA39" i="35"/>
  <c r="AO39" i="35"/>
  <c r="Y39" i="35"/>
  <c r="Q39" i="35"/>
  <c r="AZ39" i="35"/>
  <c r="AR39" i="35"/>
  <c r="AJ39" i="35"/>
  <c r="AB39" i="35"/>
  <c r="T39" i="35"/>
  <c r="BA39" i="35"/>
  <c r="AK39" i="35"/>
  <c r="W39" i="35"/>
  <c r="O39" i="35"/>
  <c r="AX39" i="35"/>
  <c r="AP39" i="35"/>
  <c r="AH39" i="35"/>
  <c r="Z39" i="35"/>
  <c r="R39" i="35"/>
  <c r="F29" i="33"/>
  <c r="AV31" i="33"/>
  <c r="AR31" i="33"/>
  <c r="AN31" i="33"/>
  <c r="AJ31" i="33"/>
  <c r="AF31" i="33"/>
  <c r="AB31" i="33"/>
  <c r="X31" i="33"/>
  <c r="T31" i="33"/>
  <c r="P31" i="33"/>
  <c r="L31" i="33"/>
  <c r="H31" i="33"/>
  <c r="AW31" i="33"/>
  <c r="AS31" i="33"/>
  <c r="AO31" i="33"/>
  <c r="AK31" i="33"/>
  <c r="AG31" i="33"/>
  <c r="AC31" i="33"/>
  <c r="Y31" i="33"/>
  <c r="U31" i="33"/>
  <c r="Q31" i="33"/>
  <c r="M31" i="33"/>
  <c r="I31" i="33"/>
  <c r="AX31" i="33"/>
  <c r="AT31" i="33"/>
  <c r="AP31" i="33"/>
  <c r="AL31" i="33"/>
  <c r="AH31" i="33"/>
  <c r="AD31" i="33"/>
  <c r="Z31" i="33"/>
  <c r="V31" i="33"/>
  <c r="R31" i="33"/>
  <c r="N31" i="33"/>
  <c r="J31" i="33"/>
  <c r="AY31" i="33"/>
  <c r="AU31" i="33"/>
  <c r="AQ31" i="33"/>
  <c r="AM31" i="33"/>
  <c r="AI31" i="33"/>
  <c r="AE31" i="33"/>
  <c r="AA31" i="33"/>
  <c r="W31" i="33"/>
  <c r="S31" i="33"/>
  <c r="O31" i="33"/>
  <c r="K31" i="33"/>
  <c r="G31" i="33"/>
  <c r="AW76" i="33"/>
  <c r="AO76" i="31"/>
  <c r="AO76" i="35"/>
  <c r="AG76" i="33"/>
  <c r="Y76" i="31"/>
  <c r="Y76" i="35"/>
  <c r="Q76" i="33"/>
  <c r="I76" i="31"/>
  <c r="I76" i="35"/>
  <c r="AP76" i="33"/>
  <c r="AH76" i="31"/>
  <c r="AH76" i="35"/>
  <c r="Z76" i="33"/>
  <c r="N76" i="31"/>
  <c r="N76" i="35"/>
  <c r="F76" i="33"/>
  <c r="AQ29" i="33"/>
  <c r="AW28" i="31"/>
  <c r="AW29" i="31" s="1"/>
  <c r="AS29" i="35"/>
  <c r="AO28" i="33"/>
  <c r="AO29" i="33" s="1"/>
  <c r="AG29" i="31"/>
  <c r="BB58" i="31"/>
  <c r="AX58" i="31"/>
  <c r="AT58" i="31"/>
  <c r="AP58" i="31"/>
  <c r="AL58" i="31"/>
  <c r="AH58" i="31"/>
  <c r="BA58" i="31"/>
  <c r="AW58" i="31"/>
  <c r="AS58" i="31"/>
  <c r="AO58" i="31"/>
  <c r="AK58" i="31"/>
  <c r="BD58" i="31"/>
  <c r="AZ58" i="31"/>
  <c r="AV58" i="31"/>
  <c r="AR58" i="31"/>
  <c r="AN58" i="31"/>
  <c r="AJ58" i="31"/>
  <c r="BC58" i="31"/>
  <c r="AY58" i="31"/>
  <c r="AU58" i="31"/>
  <c r="AQ58" i="31"/>
  <c r="AM58" i="31"/>
  <c r="AI58" i="31"/>
  <c r="AC28" i="35"/>
  <c r="AC29" i="35" s="1"/>
  <c r="Y29" i="33"/>
  <c r="BB50" i="33"/>
  <c r="AX50" i="33"/>
  <c r="AT50" i="33"/>
  <c r="AP50" i="33"/>
  <c r="AL50" i="33"/>
  <c r="AH50" i="33"/>
  <c r="AD50" i="33"/>
  <c r="Z50" i="33"/>
  <c r="BA50" i="33"/>
  <c r="AW50" i="33"/>
  <c r="AS50" i="33"/>
  <c r="AO50" i="33"/>
  <c r="AK50" i="33"/>
  <c r="AG50" i="33"/>
  <c r="AC50" i="33"/>
  <c r="BD50" i="33"/>
  <c r="AZ50" i="33"/>
  <c r="AV50" i="33"/>
  <c r="AR50" i="33"/>
  <c r="AN50" i="33"/>
  <c r="AJ50" i="33"/>
  <c r="AF50" i="33"/>
  <c r="AB50" i="33"/>
  <c r="BC50" i="33"/>
  <c r="AY50" i="33"/>
  <c r="AU50" i="33"/>
  <c r="AQ50" i="33"/>
  <c r="AM50" i="33"/>
  <c r="AI50" i="33"/>
  <c r="AE50" i="33"/>
  <c r="AA50" i="33"/>
  <c r="Q29" i="31"/>
  <c r="BB42" i="31"/>
  <c r="AX42" i="31"/>
  <c r="AT42" i="31"/>
  <c r="AP42" i="31"/>
  <c r="AL42" i="31"/>
  <c r="AH42" i="31"/>
  <c r="BA42" i="31"/>
  <c r="AW42" i="31"/>
  <c r="AS42" i="31"/>
  <c r="AO42" i="31"/>
  <c r="AK42" i="31"/>
  <c r="AG42" i="31"/>
  <c r="AC42" i="31"/>
  <c r="Y42" i="31"/>
  <c r="U42" i="31"/>
  <c r="AF42" i="31"/>
  <c r="X42" i="31"/>
  <c r="AD42" i="31"/>
  <c r="V42" i="31"/>
  <c r="BD42" i="31"/>
  <c r="AZ42" i="31"/>
  <c r="AV42" i="31"/>
  <c r="AR42" i="31"/>
  <c r="AN42" i="31"/>
  <c r="AJ42" i="31"/>
  <c r="BC42" i="31"/>
  <c r="AY42" i="31"/>
  <c r="AU42" i="31"/>
  <c r="AQ42" i="31"/>
  <c r="AM42" i="31"/>
  <c r="AI42" i="31"/>
  <c r="AE42" i="31"/>
  <c r="AA42" i="31"/>
  <c r="W42" i="31"/>
  <c r="S42" i="31"/>
  <c r="AB42" i="31"/>
  <c r="T42" i="31"/>
  <c r="Z42" i="31"/>
  <c r="R42" i="31"/>
  <c r="M29" i="35"/>
  <c r="BA38" i="35"/>
  <c r="AW38" i="35"/>
  <c r="AS38" i="35"/>
  <c r="AO38" i="35"/>
  <c r="AK38" i="35"/>
  <c r="AG38" i="35"/>
  <c r="AC38" i="35"/>
  <c r="Y38" i="35"/>
  <c r="U38" i="35"/>
  <c r="Q38" i="35"/>
  <c r="BD38" i="35"/>
  <c r="AZ38" i="35"/>
  <c r="AV38" i="35"/>
  <c r="AR38" i="35"/>
  <c r="AN38" i="35"/>
  <c r="AJ38" i="35"/>
  <c r="AF38" i="35"/>
  <c r="AB38" i="35"/>
  <c r="X38" i="35"/>
  <c r="T38" i="35"/>
  <c r="P38" i="35"/>
  <c r="BC38" i="35"/>
  <c r="AY38" i="35"/>
  <c r="AU38" i="35"/>
  <c r="AQ38" i="35"/>
  <c r="AM38" i="35"/>
  <c r="AI38" i="35"/>
  <c r="AE38" i="35"/>
  <c r="AA38" i="35"/>
  <c r="W38" i="35"/>
  <c r="S38" i="35"/>
  <c r="O38" i="35"/>
  <c r="BB38" i="35"/>
  <c r="AX38" i="35"/>
  <c r="AT38" i="35"/>
  <c r="AP38" i="35"/>
  <c r="AL38" i="35"/>
  <c r="AH38" i="35"/>
  <c r="AD38" i="35"/>
  <c r="Z38" i="35"/>
  <c r="V38" i="35"/>
  <c r="R38" i="35"/>
  <c r="N38" i="35"/>
  <c r="I29" i="31"/>
  <c r="AZ34" i="31"/>
  <c r="AV34" i="31"/>
  <c r="AR34" i="31"/>
  <c r="AN34" i="31"/>
  <c r="AJ34" i="31"/>
  <c r="AF34" i="31"/>
  <c r="AB34" i="31"/>
  <c r="X34" i="31"/>
  <c r="T34" i="31"/>
  <c r="P34" i="31"/>
  <c r="L34" i="31"/>
  <c r="BA34" i="31"/>
  <c r="AW34" i="31"/>
  <c r="AS34" i="31"/>
  <c r="AO34" i="31"/>
  <c r="AK34" i="31"/>
  <c r="AG34" i="31"/>
  <c r="AC34" i="31"/>
  <c r="Y34" i="31"/>
  <c r="U34" i="31"/>
  <c r="Q34" i="31"/>
  <c r="M34" i="31"/>
  <c r="BB34" i="31"/>
  <c r="AX34" i="31"/>
  <c r="AT34" i="31"/>
  <c r="AP34" i="31"/>
  <c r="AL34" i="31"/>
  <c r="AH34" i="31"/>
  <c r="AD34" i="31"/>
  <c r="Z34" i="31"/>
  <c r="V34" i="31"/>
  <c r="R34" i="31"/>
  <c r="N34" i="31"/>
  <c r="J34" i="31"/>
  <c r="AY34" i="31"/>
  <c r="AU34" i="31"/>
  <c r="AQ34" i="31"/>
  <c r="AM34" i="31"/>
  <c r="AI34" i="31"/>
  <c r="AE34" i="31"/>
  <c r="AA34" i="31"/>
  <c r="W34" i="31"/>
  <c r="S34" i="31"/>
  <c r="O34" i="31"/>
  <c r="K34" i="31"/>
  <c r="I28" i="33"/>
  <c r="I29" i="33" s="1"/>
  <c r="AV29" i="31"/>
  <c r="AV29" i="35"/>
  <c r="AR29" i="33"/>
  <c r="AN29" i="31"/>
  <c r="AN29" i="35"/>
  <c r="AJ29" i="33"/>
  <c r="AF29" i="31"/>
  <c r="BA57" i="31"/>
  <c r="AW57" i="31"/>
  <c r="AS57" i="31"/>
  <c r="AO57" i="31"/>
  <c r="AK57" i="31"/>
  <c r="AG57" i="31"/>
  <c r="BB57" i="31"/>
  <c r="AX57" i="31"/>
  <c r="AT57" i="31"/>
  <c r="AP57" i="31"/>
  <c r="AL57" i="31"/>
  <c r="AH57" i="31"/>
  <c r="BC57" i="31"/>
  <c r="AY57" i="31"/>
  <c r="AU57" i="31"/>
  <c r="AQ57" i="31"/>
  <c r="AM57" i="31"/>
  <c r="AI57" i="31"/>
  <c r="BD57" i="31"/>
  <c r="AZ57" i="31"/>
  <c r="AV57" i="31"/>
  <c r="AR57" i="31"/>
  <c r="AN57" i="31"/>
  <c r="AJ57" i="31"/>
  <c r="AF29" i="35"/>
  <c r="BC57" i="35"/>
  <c r="AU57" i="35"/>
  <c r="AM57" i="35"/>
  <c r="BD57" i="35"/>
  <c r="AV57" i="35"/>
  <c r="AN57" i="35"/>
  <c r="BA57" i="35"/>
  <c r="AS57" i="35"/>
  <c r="AK57" i="35"/>
  <c r="BB57" i="35"/>
  <c r="AT57" i="35"/>
  <c r="AL57" i="35"/>
  <c r="AY57" i="35"/>
  <c r="AQ57" i="35"/>
  <c r="AI57" i="35"/>
  <c r="AZ57" i="35"/>
  <c r="AR57" i="35"/>
  <c r="AJ57" i="35"/>
  <c r="AW57" i="35"/>
  <c r="AO57" i="35"/>
  <c r="AG57" i="35"/>
  <c r="AX57" i="35"/>
  <c r="AP57" i="35"/>
  <c r="AH57" i="35"/>
  <c r="AB29" i="33"/>
  <c r="BB53" i="33"/>
  <c r="AX53" i="33"/>
  <c r="AT53" i="33"/>
  <c r="AP53" i="33"/>
  <c r="AL53" i="33"/>
  <c r="AH53" i="33"/>
  <c r="AD53" i="33"/>
  <c r="BA53" i="33"/>
  <c r="AW53" i="33"/>
  <c r="AS53" i="33"/>
  <c r="AO53" i="33"/>
  <c r="AK53" i="33"/>
  <c r="AG53" i="33"/>
  <c r="AC53" i="33"/>
  <c r="BD53" i="33"/>
  <c r="AZ53" i="33"/>
  <c r="AV53" i="33"/>
  <c r="AR53" i="33"/>
  <c r="AN53" i="33"/>
  <c r="AJ53" i="33"/>
  <c r="AF53" i="33"/>
  <c r="BC53" i="33"/>
  <c r="AY53" i="33"/>
  <c r="AU53" i="33"/>
  <c r="AQ53" i="33"/>
  <c r="AM53" i="33"/>
  <c r="AI53" i="33"/>
  <c r="AE53" i="33"/>
  <c r="X29" i="31"/>
  <c r="BA49" i="31"/>
  <c r="BC49" i="31"/>
  <c r="AY49" i="31"/>
  <c r="AU49" i="31"/>
  <c r="AQ49" i="31"/>
  <c r="AM49" i="31"/>
  <c r="AI49" i="31"/>
  <c r="AE49" i="31"/>
  <c r="AA49" i="31"/>
  <c r="BD49" i="31"/>
  <c r="AZ49" i="31"/>
  <c r="AV49" i="31"/>
  <c r="AR49" i="31"/>
  <c r="AN49" i="31"/>
  <c r="AJ49" i="31"/>
  <c r="AF49" i="31"/>
  <c r="AB49" i="31"/>
  <c r="AW49" i="31"/>
  <c r="AS49" i="31"/>
  <c r="AO49" i="31"/>
  <c r="AK49" i="31"/>
  <c r="AG49" i="31"/>
  <c r="AC49" i="31"/>
  <c r="Y49" i="31"/>
  <c r="BB49" i="31"/>
  <c r="AX49" i="31"/>
  <c r="AT49" i="31"/>
  <c r="AP49" i="31"/>
  <c r="AL49" i="31"/>
  <c r="AH49" i="31"/>
  <c r="AD49" i="31"/>
  <c r="Z49" i="31"/>
  <c r="X29" i="35"/>
  <c r="BD49" i="35"/>
  <c r="AV49" i="35"/>
  <c r="AN49" i="35"/>
  <c r="AF49" i="35"/>
  <c r="BC49" i="35"/>
  <c r="AU49" i="35"/>
  <c r="AM49" i="35"/>
  <c r="AE49" i="35"/>
  <c r="BB49" i="35"/>
  <c r="AT49" i="35"/>
  <c r="AL49" i="35"/>
  <c r="AD49" i="35"/>
  <c r="BA49" i="35"/>
  <c r="AS49" i="35"/>
  <c r="AK49" i="35"/>
  <c r="AC49" i="35"/>
  <c r="AZ49" i="35"/>
  <c r="AR49" i="35"/>
  <c r="AJ49" i="35"/>
  <c r="AB49" i="35"/>
  <c r="AY49" i="35"/>
  <c r="AQ49" i="35"/>
  <c r="AI49" i="35"/>
  <c r="AA49" i="35"/>
  <c r="AX49" i="35"/>
  <c r="AP49" i="35"/>
  <c r="AH49" i="35"/>
  <c r="Z49" i="35"/>
  <c r="AW49" i="35"/>
  <c r="AO49" i="35"/>
  <c r="AG49" i="35"/>
  <c r="Y49" i="35"/>
  <c r="T29" i="33"/>
  <c r="BA45" i="33"/>
  <c r="AW45" i="33"/>
  <c r="AS45" i="33"/>
  <c r="AO45" i="33"/>
  <c r="AK45" i="33"/>
  <c r="AG45" i="33"/>
  <c r="AC45" i="33"/>
  <c r="Y45" i="33"/>
  <c r="U45" i="33"/>
  <c r="BB45" i="33"/>
  <c r="AX45" i="33"/>
  <c r="AT45" i="33"/>
  <c r="AP45" i="33"/>
  <c r="AL45" i="33"/>
  <c r="AH45" i="33"/>
  <c r="AD45" i="33"/>
  <c r="Z45" i="33"/>
  <c r="V45" i="33"/>
  <c r="BC45" i="33"/>
  <c r="AY45" i="33"/>
  <c r="AU45" i="33"/>
  <c r="AQ45" i="33"/>
  <c r="AM45" i="33"/>
  <c r="AI45" i="33"/>
  <c r="AE45" i="33"/>
  <c r="AA45" i="33"/>
  <c r="W45" i="33"/>
  <c r="BD45" i="33"/>
  <c r="AZ45" i="33"/>
  <c r="AV45" i="33"/>
  <c r="AR45" i="33"/>
  <c r="AN45" i="33"/>
  <c r="AJ45" i="33"/>
  <c r="AF45" i="33"/>
  <c r="AB45" i="33"/>
  <c r="X45" i="33"/>
  <c r="P29" i="31"/>
  <c r="BD41" i="31"/>
  <c r="AZ41" i="31"/>
  <c r="BC41" i="31"/>
  <c r="AV41" i="31"/>
  <c r="AR41" i="31"/>
  <c r="AN41" i="31"/>
  <c r="AJ41" i="31"/>
  <c r="AF41" i="31"/>
  <c r="AB41" i="31"/>
  <c r="X41" i="31"/>
  <c r="T41" i="31"/>
  <c r="BA41" i="31"/>
  <c r="AU41" i="31"/>
  <c r="AQ41" i="31"/>
  <c r="AM41" i="31"/>
  <c r="AI41" i="31"/>
  <c r="AE41" i="31"/>
  <c r="AA41" i="31"/>
  <c r="W41" i="31"/>
  <c r="S41" i="31"/>
  <c r="BB41" i="31"/>
  <c r="AX41" i="31"/>
  <c r="AY41" i="31"/>
  <c r="AT41" i="31"/>
  <c r="AP41" i="31"/>
  <c r="AL41" i="31"/>
  <c r="AH41" i="31"/>
  <c r="AD41" i="31"/>
  <c r="Z41" i="31"/>
  <c r="V41" i="31"/>
  <c r="R41" i="31"/>
  <c r="AW41" i="31"/>
  <c r="AS41" i="31"/>
  <c r="AO41" i="31"/>
  <c r="AK41" i="31"/>
  <c r="AG41" i="31"/>
  <c r="AC41" i="31"/>
  <c r="Y41" i="31"/>
  <c r="U41" i="31"/>
  <c r="Q41" i="31"/>
  <c r="P29" i="35"/>
  <c r="BD41" i="35"/>
  <c r="AV41" i="35"/>
  <c r="AN41" i="35"/>
  <c r="AF41" i="35"/>
  <c r="X41" i="35"/>
  <c r="BC41" i="35"/>
  <c r="AU41" i="35"/>
  <c r="AM41" i="35"/>
  <c r="AE41" i="35"/>
  <c r="W41" i="35"/>
  <c r="AX41" i="35"/>
  <c r="AH41" i="35"/>
  <c r="R41" i="35"/>
  <c r="AO41" i="35"/>
  <c r="Y41" i="35"/>
  <c r="BB41" i="35"/>
  <c r="AL41" i="35"/>
  <c r="V41" i="35"/>
  <c r="AS41" i="35"/>
  <c r="AC41" i="35"/>
  <c r="AZ41" i="35"/>
  <c r="AR41" i="35"/>
  <c r="AJ41" i="35"/>
  <c r="AB41" i="35"/>
  <c r="T41" i="35"/>
  <c r="AY41" i="35"/>
  <c r="AQ41" i="35"/>
  <c r="AI41" i="35"/>
  <c r="AA41" i="35"/>
  <c r="S41" i="35"/>
  <c r="AP41" i="35"/>
  <c r="Z41" i="35"/>
  <c r="AW41" i="35"/>
  <c r="AG41" i="35"/>
  <c r="Q41" i="35"/>
  <c r="AT41" i="35"/>
  <c r="AD41" i="35"/>
  <c r="BA41" i="35"/>
  <c r="AK41" i="35"/>
  <c r="U41" i="35"/>
  <c r="L29" i="33"/>
  <c r="BB37" i="33"/>
  <c r="AX37" i="33"/>
  <c r="AT37" i="33"/>
  <c r="AP37" i="33"/>
  <c r="AL37" i="33"/>
  <c r="AH37" i="33"/>
  <c r="AD37" i="33"/>
  <c r="Z37" i="33"/>
  <c r="V37" i="33"/>
  <c r="R37" i="33"/>
  <c r="N37" i="33"/>
  <c r="BA37" i="33"/>
  <c r="AW37" i="33"/>
  <c r="AS37" i="33"/>
  <c r="AO37" i="33"/>
  <c r="AK37" i="33"/>
  <c r="AG37" i="33"/>
  <c r="AC37" i="33"/>
  <c r="Y37" i="33"/>
  <c r="U37" i="33"/>
  <c r="Q37" i="33"/>
  <c r="M37" i="33"/>
  <c r="BD37" i="33"/>
  <c r="AZ37" i="33"/>
  <c r="AV37" i="33"/>
  <c r="AR37" i="33"/>
  <c r="AN37" i="33"/>
  <c r="AJ37" i="33"/>
  <c r="AF37" i="33"/>
  <c r="AB37" i="33"/>
  <c r="X37" i="33"/>
  <c r="T37" i="33"/>
  <c r="P37" i="33"/>
  <c r="BC37" i="33"/>
  <c r="AY37" i="33"/>
  <c r="AU37" i="33"/>
  <c r="AQ37" i="33"/>
  <c r="AM37" i="33"/>
  <c r="AI37" i="33"/>
  <c r="AE37" i="33"/>
  <c r="AA37" i="33"/>
  <c r="W37" i="33"/>
  <c r="S37" i="33"/>
  <c r="O37" i="33"/>
  <c r="H29" i="31"/>
  <c r="AX33" i="31"/>
  <c r="AT33" i="31"/>
  <c r="AP33" i="31"/>
  <c r="AL33" i="31"/>
  <c r="AH33" i="31"/>
  <c r="AD33" i="31"/>
  <c r="Z33" i="31"/>
  <c r="V33" i="31"/>
  <c r="R33" i="31"/>
  <c r="N33" i="31"/>
  <c r="J33" i="31"/>
  <c r="AY33" i="31"/>
  <c r="AU33" i="31"/>
  <c r="AQ33" i="31"/>
  <c r="AM33" i="31"/>
  <c r="AI33" i="31"/>
  <c r="AE33" i="31"/>
  <c r="AA33" i="31"/>
  <c r="W33" i="31"/>
  <c r="S33" i="31"/>
  <c r="O33" i="31"/>
  <c r="K33" i="31"/>
  <c r="AZ33" i="31"/>
  <c r="AV33" i="31"/>
  <c r="AR33" i="31"/>
  <c r="AN33" i="31"/>
  <c r="AJ33" i="31"/>
  <c r="AF33" i="31"/>
  <c r="AB33" i="31"/>
  <c r="X33" i="31"/>
  <c r="T33" i="31"/>
  <c r="P33" i="31"/>
  <c r="L33" i="31"/>
  <c r="BA33" i="31"/>
  <c r="AW33" i="31"/>
  <c r="AS33" i="31"/>
  <c r="AO33" i="31"/>
  <c r="AK33" i="31"/>
  <c r="AG33" i="31"/>
  <c r="AC33" i="31"/>
  <c r="Y33" i="31"/>
  <c r="U33" i="31"/>
  <c r="Q33" i="31"/>
  <c r="M33" i="31"/>
  <c r="I33" i="31"/>
  <c r="H29" i="35"/>
  <c r="AV33" i="35"/>
  <c r="AN33" i="35"/>
  <c r="AF33" i="35"/>
  <c r="X33" i="35"/>
  <c r="P33" i="35"/>
  <c r="BA33" i="35"/>
  <c r="AS33" i="35"/>
  <c r="AK33" i="35"/>
  <c r="AC33" i="35"/>
  <c r="U33" i="35"/>
  <c r="M33" i="35"/>
  <c r="AX33" i="35"/>
  <c r="AP33" i="35"/>
  <c r="AH33" i="35"/>
  <c r="Z33" i="35"/>
  <c r="R33" i="35"/>
  <c r="J33" i="35"/>
  <c r="AU33" i="35"/>
  <c r="AM33" i="35"/>
  <c r="AE33" i="35"/>
  <c r="W33" i="35"/>
  <c r="O33" i="35"/>
  <c r="AZ33" i="35"/>
  <c r="AR33" i="35"/>
  <c r="AJ33" i="35"/>
  <c r="AB33" i="35"/>
  <c r="T33" i="35"/>
  <c r="L33" i="35"/>
  <c r="AW33" i="35"/>
  <c r="AO33" i="35"/>
  <c r="AG33" i="35"/>
  <c r="Y33" i="35"/>
  <c r="Q33" i="35"/>
  <c r="I33" i="35"/>
  <c r="AT33" i="35"/>
  <c r="AL33" i="35"/>
  <c r="AD33" i="35"/>
  <c r="V33" i="35"/>
  <c r="N33" i="35"/>
  <c r="AY33" i="35"/>
  <c r="AQ33" i="35"/>
  <c r="AI33" i="35"/>
  <c r="AA33" i="35"/>
  <c r="S33" i="35"/>
  <c r="K33" i="35"/>
  <c r="AU76" i="31"/>
  <c r="AU76" i="35"/>
  <c r="AA76" i="33"/>
  <c r="K76" i="33"/>
  <c r="AB76" i="33"/>
  <c r="X76" i="31"/>
  <c r="X76" i="35"/>
  <c r="T76" i="33"/>
  <c r="P76" i="31"/>
  <c r="P76" i="35"/>
  <c r="L76" i="33"/>
  <c r="H76" i="31"/>
  <c r="H76" i="35"/>
  <c r="AU28" i="35"/>
  <c r="AU29" i="35" s="1"/>
  <c r="AM29" i="31"/>
  <c r="AM29" i="33"/>
  <c r="AE29" i="35"/>
  <c r="BA56" i="35"/>
  <c r="AW56" i="35"/>
  <c r="AS56" i="35"/>
  <c r="AO56" i="35"/>
  <c r="AK56" i="35"/>
  <c r="AG56" i="35"/>
  <c r="BB56" i="35"/>
  <c r="AX56" i="35"/>
  <c r="AT56" i="35"/>
  <c r="AP56" i="35"/>
  <c r="AL56" i="35"/>
  <c r="AH56" i="35"/>
  <c r="BC56" i="35"/>
  <c r="AY56" i="35"/>
  <c r="AU56" i="35"/>
  <c r="AQ56" i="35"/>
  <c r="AM56" i="35"/>
  <c r="AI56" i="35"/>
  <c r="BD56" i="35"/>
  <c r="AZ56" i="35"/>
  <c r="AV56" i="35"/>
  <c r="AR56" i="35"/>
  <c r="AN56" i="35"/>
  <c r="AJ56" i="35"/>
  <c r="AF56" i="35"/>
  <c r="AA29" i="31"/>
  <c r="BC52" i="31"/>
  <c r="AY52" i="31"/>
  <c r="AU52" i="31"/>
  <c r="AQ52" i="31"/>
  <c r="AM52" i="31"/>
  <c r="AI52" i="31"/>
  <c r="AE52" i="31"/>
  <c r="BD52" i="31"/>
  <c r="AZ52" i="31"/>
  <c r="AV52" i="31"/>
  <c r="AR52" i="31"/>
  <c r="AN52" i="31"/>
  <c r="AJ52" i="31"/>
  <c r="AF52" i="31"/>
  <c r="AB52" i="31"/>
  <c r="BA52" i="31"/>
  <c r="AW52" i="31"/>
  <c r="AS52" i="31"/>
  <c r="AO52" i="31"/>
  <c r="AK52" i="31"/>
  <c r="AG52" i="31"/>
  <c r="AC52" i="31"/>
  <c r="BB52" i="31"/>
  <c r="AX52" i="31"/>
  <c r="AT52" i="31"/>
  <c r="AP52" i="31"/>
  <c r="AL52" i="31"/>
  <c r="AH52" i="31"/>
  <c r="AD52" i="31"/>
  <c r="AA28" i="33"/>
  <c r="AA29" i="33" s="1"/>
  <c r="W29" i="35"/>
  <c r="BB48" i="35"/>
  <c r="AX48" i="35"/>
  <c r="AT48" i="35"/>
  <c r="AP48" i="35"/>
  <c r="AL48" i="35"/>
  <c r="AH48" i="35"/>
  <c r="AD48" i="35"/>
  <c r="Z48" i="35"/>
  <c r="BC48" i="35"/>
  <c r="AY48" i="35"/>
  <c r="AU48" i="35"/>
  <c r="AQ48" i="35"/>
  <c r="AM48" i="35"/>
  <c r="AI48" i="35"/>
  <c r="AE48" i="35"/>
  <c r="AA48" i="35"/>
  <c r="BD48" i="35"/>
  <c r="AZ48" i="35"/>
  <c r="AV48" i="35"/>
  <c r="AR48" i="35"/>
  <c r="AN48" i="35"/>
  <c r="AJ48" i="35"/>
  <c r="AF48" i="35"/>
  <c r="AB48" i="35"/>
  <c r="X48" i="35"/>
  <c r="BA48" i="35"/>
  <c r="AW48" i="35"/>
  <c r="AS48" i="35"/>
  <c r="AO48" i="35"/>
  <c r="AK48" i="35"/>
  <c r="AG48" i="35"/>
  <c r="AC48" i="35"/>
  <c r="Y48" i="35"/>
  <c r="S29" i="31"/>
  <c r="BC44" i="31"/>
  <c r="AY44" i="31"/>
  <c r="AU44" i="31"/>
  <c r="AQ44" i="31"/>
  <c r="AM44" i="31"/>
  <c r="AI44" i="31"/>
  <c r="AE44" i="31"/>
  <c r="AA44" i="31"/>
  <c r="W44" i="31"/>
  <c r="BD44" i="31"/>
  <c r="AZ44" i="31"/>
  <c r="AV44" i="31"/>
  <c r="AR44" i="31"/>
  <c r="AN44" i="31"/>
  <c r="AJ44" i="31"/>
  <c r="AF44" i="31"/>
  <c r="AB44" i="31"/>
  <c r="X44" i="31"/>
  <c r="T44" i="31"/>
  <c r="BA44" i="31"/>
  <c r="AW44" i="31"/>
  <c r="AS44" i="31"/>
  <c r="AO44" i="31"/>
  <c r="AK44" i="31"/>
  <c r="AG44" i="31"/>
  <c r="AC44" i="31"/>
  <c r="Y44" i="31"/>
  <c r="U44" i="31"/>
  <c r="BB44" i="31"/>
  <c r="AX44" i="31"/>
  <c r="AT44" i="31"/>
  <c r="AP44" i="31"/>
  <c r="AL44" i="31"/>
  <c r="AH44" i="31"/>
  <c r="AD44" i="31"/>
  <c r="Z44" i="31"/>
  <c r="V44" i="31"/>
  <c r="S28" i="33"/>
  <c r="S29" i="33" s="1"/>
  <c r="O29" i="35"/>
  <c r="BD40" i="35"/>
  <c r="AZ40" i="35"/>
  <c r="AV40" i="35"/>
  <c r="AR40" i="35"/>
  <c r="AN40" i="35"/>
  <c r="AJ40" i="35"/>
  <c r="AF40" i="35"/>
  <c r="AB40" i="35"/>
  <c r="X40" i="35"/>
  <c r="T40" i="35"/>
  <c r="P40" i="35"/>
  <c r="BA40" i="35"/>
  <c r="AW40" i="35"/>
  <c r="AS40" i="35"/>
  <c r="AO40" i="35"/>
  <c r="AK40" i="35"/>
  <c r="AG40" i="35"/>
  <c r="AC40" i="35"/>
  <c r="Y40" i="35"/>
  <c r="U40" i="35"/>
  <c r="Q40" i="35"/>
  <c r="BB40" i="35"/>
  <c r="AX40" i="35"/>
  <c r="AT40" i="35"/>
  <c r="AP40" i="35"/>
  <c r="AL40" i="35"/>
  <c r="AH40" i="35"/>
  <c r="AD40" i="35"/>
  <c r="Z40" i="35"/>
  <c r="V40" i="35"/>
  <c r="R40" i="35"/>
  <c r="BC40" i="35"/>
  <c r="AY40" i="35"/>
  <c r="AU40" i="35"/>
  <c r="AQ40" i="35"/>
  <c r="AM40" i="35"/>
  <c r="AI40" i="35"/>
  <c r="AE40" i="35"/>
  <c r="AA40" i="35"/>
  <c r="W40" i="35"/>
  <c r="S40" i="35"/>
  <c r="K29" i="31"/>
  <c r="BD36" i="31"/>
  <c r="AZ36" i="31"/>
  <c r="AV36" i="31"/>
  <c r="AR36" i="31"/>
  <c r="AN36" i="31"/>
  <c r="AJ36" i="31"/>
  <c r="AF36" i="31"/>
  <c r="AB36" i="31"/>
  <c r="X36" i="31"/>
  <c r="T36" i="31"/>
  <c r="P36" i="31"/>
  <c r="L36" i="31"/>
  <c r="BA36" i="31"/>
  <c r="AW36" i="31"/>
  <c r="AS36" i="31"/>
  <c r="AO36" i="31"/>
  <c r="AK36" i="31"/>
  <c r="AG36" i="31"/>
  <c r="AC36" i="31"/>
  <c r="Y36" i="31"/>
  <c r="U36" i="31"/>
  <c r="Q36" i="31"/>
  <c r="M36" i="31"/>
  <c r="BB36" i="31"/>
  <c r="AX36" i="31"/>
  <c r="AT36" i="31"/>
  <c r="AP36" i="31"/>
  <c r="AL36" i="31"/>
  <c r="AH36" i="31"/>
  <c r="AD36" i="31"/>
  <c r="Z36" i="31"/>
  <c r="V36" i="31"/>
  <c r="R36" i="31"/>
  <c r="N36" i="31"/>
  <c r="BC36" i="31"/>
  <c r="AY36" i="31"/>
  <c r="AU36" i="31"/>
  <c r="AQ36" i="31"/>
  <c r="AM36" i="31"/>
  <c r="AI36" i="31"/>
  <c r="AE36" i="31"/>
  <c r="AA36" i="31"/>
  <c r="W36" i="31"/>
  <c r="S36" i="31"/>
  <c r="O36" i="31"/>
  <c r="K29" i="33"/>
  <c r="BD36" i="33"/>
  <c r="AZ36" i="33"/>
  <c r="AV36" i="33"/>
  <c r="AR36" i="33"/>
  <c r="AN36" i="33"/>
  <c r="AJ36" i="33"/>
  <c r="AF36" i="33"/>
  <c r="AB36" i="33"/>
  <c r="X36" i="33"/>
  <c r="T36" i="33"/>
  <c r="P36" i="33"/>
  <c r="L36" i="33"/>
  <c r="BA36" i="33"/>
  <c r="AW36" i="33"/>
  <c r="AS36" i="33"/>
  <c r="AO36" i="33"/>
  <c r="AK36" i="33"/>
  <c r="AG36" i="33"/>
  <c r="AC36" i="33"/>
  <c r="Y36" i="33"/>
  <c r="U36" i="33"/>
  <c r="Q36" i="33"/>
  <c r="M36" i="33"/>
  <c r="BB36" i="33"/>
  <c r="AX36" i="33"/>
  <c r="AT36" i="33"/>
  <c r="AP36" i="33"/>
  <c r="AL36" i="33"/>
  <c r="AH36" i="33"/>
  <c r="AD36" i="33"/>
  <c r="Z36" i="33"/>
  <c r="V36" i="33"/>
  <c r="R36" i="33"/>
  <c r="N36" i="33"/>
  <c r="BC36" i="33"/>
  <c r="AY36" i="33"/>
  <c r="AU36" i="33"/>
  <c r="AQ36" i="33"/>
  <c r="AM36" i="33"/>
  <c r="AI36" i="33"/>
  <c r="AE36" i="33"/>
  <c r="AA36" i="33"/>
  <c r="W36" i="33"/>
  <c r="S36" i="33"/>
  <c r="O36" i="33"/>
  <c r="G29" i="35"/>
  <c r="AZ32" i="35"/>
  <c r="AV32" i="35"/>
  <c r="AR32" i="35"/>
  <c r="AN32" i="35"/>
  <c r="AJ32" i="35"/>
  <c r="AF32" i="35"/>
  <c r="AB32" i="35"/>
  <c r="X32" i="35"/>
  <c r="T32" i="35"/>
  <c r="P32" i="35"/>
  <c r="L32" i="35"/>
  <c r="H32" i="35"/>
  <c r="AW32" i="35"/>
  <c r="AS32" i="35"/>
  <c r="AO32" i="35"/>
  <c r="AK32" i="35"/>
  <c r="AG32" i="35"/>
  <c r="AC32" i="35"/>
  <c r="Y32" i="35"/>
  <c r="U32" i="35"/>
  <c r="Q32" i="35"/>
  <c r="M32" i="35"/>
  <c r="I32" i="35"/>
  <c r="AX32" i="35"/>
  <c r="AT32" i="35"/>
  <c r="AP32" i="35"/>
  <c r="AL32" i="35"/>
  <c r="AH32" i="35"/>
  <c r="AD32" i="35"/>
  <c r="Z32" i="35"/>
  <c r="V32" i="35"/>
  <c r="R32" i="35"/>
  <c r="N32" i="35"/>
  <c r="J32" i="35"/>
  <c r="AY32" i="35"/>
  <c r="AU32" i="35"/>
  <c r="AQ32" i="35"/>
  <c r="AM32" i="35"/>
  <c r="AI32" i="35"/>
  <c r="AE32" i="35"/>
  <c r="AA32" i="35"/>
  <c r="W32" i="35"/>
  <c r="S32" i="35"/>
  <c r="O32" i="35"/>
  <c r="K32" i="35"/>
  <c r="E29" i="31"/>
  <c r="AX30" i="31"/>
  <c r="AT30" i="31"/>
  <c r="AP30" i="31"/>
  <c r="AL30" i="31"/>
  <c r="AH30" i="31"/>
  <c r="AD30" i="31"/>
  <c r="Z30" i="31"/>
  <c r="V30" i="31"/>
  <c r="R30" i="31"/>
  <c r="N30" i="31"/>
  <c r="J30" i="31"/>
  <c r="F30" i="31"/>
  <c r="F60" i="31" s="1"/>
  <c r="AU30" i="31"/>
  <c r="AQ30" i="31"/>
  <c r="AM30" i="31"/>
  <c r="AI30" i="31"/>
  <c r="AE30" i="31"/>
  <c r="AA30" i="31"/>
  <c r="W30" i="31"/>
  <c r="S30" i="31"/>
  <c r="O30" i="31"/>
  <c r="K30" i="31"/>
  <c r="G30" i="31"/>
  <c r="E62" i="31"/>
  <c r="AV30" i="31"/>
  <c r="AR30" i="31"/>
  <c r="AN30" i="31"/>
  <c r="AJ30" i="31"/>
  <c r="AF30" i="31"/>
  <c r="AB30" i="31"/>
  <c r="X30" i="31"/>
  <c r="T30" i="31"/>
  <c r="P30" i="31"/>
  <c r="L30" i="31"/>
  <c r="H30" i="31"/>
  <c r="AW30" i="31"/>
  <c r="AS30" i="31"/>
  <c r="AO30" i="31"/>
  <c r="AK30" i="31"/>
  <c r="AG30" i="31"/>
  <c r="AC30" i="31"/>
  <c r="Y30" i="31"/>
  <c r="U30" i="31"/>
  <c r="Q30" i="31"/>
  <c r="M30" i="31"/>
  <c r="I30" i="31"/>
  <c r="E29" i="35"/>
  <c r="AX30" i="35"/>
  <c r="AT30" i="35"/>
  <c r="AP30" i="35"/>
  <c r="AL30" i="35"/>
  <c r="AH30" i="35"/>
  <c r="AD30" i="35"/>
  <c r="Z30" i="35"/>
  <c r="V30" i="35"/>
  <c r="R30" i="35"/>
  <c r="N30" i="35"/>
  <c r="J30" i="35"/>
  <c r="F30" i="35"/>
  <c r="F60" i="35" s="1"/>
  <c r="AU30" i="35"/>
  <c r="AQ30" i="35"/>
  <c r="AM30" i="35"/>
  <c r="AI30" i="35"/>
  <c r="AE30" i="35"/>
  <c r="AA30" i="35"/>
  <c r="W30" i="35"/>
  <c r="S30" i="35"/>
  <c r="O30" i="35"/>
  <c r="K30" i="35"/>
  <c r="G30" i="35"/>
  <c r="E62" i="35"/>
  <c r="AV30" i="35"/>
  <c r="AR30" i="35"/>
  <c r="AN30" i="35"/>
  <c r="AJ30" i="35"/>
  <c r="AF30" i="35"/>
  <c r="AB30" i="35"/>
  <c r="X30" i="35"/>
  <c r="T30" i="35"/>
  <c r="P30" i="35"/>
  <c r="L30" i="35"/>
  <c r="H30" i="35"/>
  <c r="AW30" i="35"/>
  <c r="AS30" i="35"/>
  <c r="AO30" i="35"/>
  <c r="AK30" i="35"/>
  <c r="AG30" i="35"/>
  <c r="AC30" i="35"/>
  <c r="Y30" i="35"/>
  <c r="U30" i="35"/>
  <c r="Q30" i="35"/>
  <c r="M30" i="35"/>
  <c r="I30" i="35"/>
  <c r="AP29" i="33"/>
  <c r="AH29" i="31"/>
  <c r="BB59" i="31"/>
  <c r="AX59" i="31"/>
  <c r="AT59" i="31"/>
  <c r="AP59" i="31"/>
  <c r="AL59" i="31"/>
  <c r="BC59" i="31"/>
  <c r="AY59" i="31"/>
  <c r="AU59" i="31"/>
  <c r="AQ59" i="31"/>
  <c r="AM59" i="31"/>
  <c r="AI59" i="31"/>
  <c r="BD59" i="31"/>
  <c r="AZ59" i="31"/>
  <c r="AV59" i="31"/>
  <c r="AR59" i="31"/>
  <c r="AN59" i="31"/>
  <c r="AJ59" i="31"/>
  <c r="BA59" i="31"/>
  <c r="AW59" i="31"/>
  <c r="AS59" i="31"/>
  <c r="AO59" i="31"/>
  <c r="AK59" i="31"/>
  <c r="AH29" i="35"/>
  <c r="BD59" i="35"/>
  <c r="AV59" i="35"/>
  <c r="AN59" i="35"/>
  <c r="BA59" i="35"/>
  <c r="AS59" i="35"/>
  <c r="AK59" i="35"/>
  <c r="AX59" i="35"/>
  <c r="AP59" i="35"/>
  <c r="BC59" i="35"/>
  <c r="AU59" i="35"/>
  <c r="AM59" i="35"/>
  <c r="AZ59" i="35"/>
  <c r="AR59" i="35"/>
  <c r="AJ59" i="35"/>
  <c r="AW59" i="35"/>
  <c r="AO59" i="35"/>
  <c r="BB59" i="35"/>
  <c r="AT59" i="35"/>
  <c r="AL59" i="35"/>
  <c r="AY59" i="35"/>
  <c r="AQ59" i="35"/>
  <c r="AI59" i="35"/>
  <c r="Z29" i="33"/>
  <c r="BB51" i="33"/>
  <c r="AX51" i="33"/>
  <c r="AT51" i="33"/>
  <c r="AP51" i="33"/>
  <c r="AL51" i="33"/>
  <c r="AH51" i="33"/>
  <c r="AD51" i="33"/>
  <c r="BC51" i="33"/>
  <c r="AY51" i="33"/>
  <c r="AU51" i="33"/>
  <c r="AQ51" i="33"/>
  <c r="AM51" i="33"/>
  <c r="AI51" i="33"/>
  <c r="AE51" i="33"/>
  <c r="AA51" i="33"/>
  <c r="BD51" i="33"/>
  <c r="AZ51" i="33"/>
  <c r="AV51" i="33"/>
  <c r="AR51" i="33"/>
  <c r="AN51" i="33"/>
  <c r="AJ51" i="33"/>
  <c r="AF51" i="33"/>
  <c r="AB51" i="33"/>
  <c r="BA51" i="33"/>
  <c r="AW51" i="33"/>
  <c r="AS51" i="33"/>
  <c r="AO51" i="33"/>
  <c r="AK51" i="33"/>
  <c r="AG51" i="33"/>
  <c r="AC51" i="33"/>
  <c r="R29" i="31"/>
  <c r="BD43" i="31"/>
  <c r="AZ43" i="31"/>
  <c r="AV43" i="31"/>
  <c r="AR43" i="31"/>
  <c r="AN43" i="31"/>
  <c r="AJ43" i="31"/>
  <c r="AF43" i="31"/>
  <c r="AB43" i="31"/>
  <c r="X43" i="31"/>
  <c r="T43" i="31"/>
  <c r="BA43" i="31"/>
  <c r="AW43" i="31"/>
  <c r="AS43" i="31"/>
  <c r="AO43" i="31"/>
  <c r="AK43" i="31"/>
  <c r="AG43" i="31"/>
  <c r="AC43" i="31"/>
  <c r="Y43" i="31"/>
  <c r="U43" i="31"/>
  <c r="BB43" i="31"/>
  <c r="AX43" i="31"/>
  <c r="AT43" i="31"/>
  <c r="AP43" i="31"/>
  <c r="AL43" i="31"/>
  <c r="AH43" i="31"/>
  <c r="AD43" i="31"/>
  <c r="Z43" i="31"/>
  <c r="V43" i="31"/>
  <c r="BC43" i="31"/>
  <c r="AY43" i="31"/>
  <c r="AU43" i="31"/>
  <c r="AQ43" i="31"/>
  <c r="AM43" i="31"/>
  <c r="AI43" i="31"/>
  <c r="AE43" i="31"/>
  <c r="AA43" i="31"/>
  <c r="W43" i="31"/>
  <c r="S43" i="31"/>
  <c r="R29" i="35"/>
  <c r="BC43" i="35"/>
  <c r="AU43" i="35"/>
  <c r="AM43" i="35"/>
  <c r="AE43" i="35"/>
  <c r="W43" i="35"/>
  <c r="BB43" i="35"/>
  <c r="AT43" i="35"/>
  <c r="AL43" i="35"/>
  <c r="AD43" i="35"/>
  <c r="V43" i="35"/>
  <c r="AS43" i="35"/>
  <c r="AC43" i="35"/>
  <c r="AZ43" i="35"/>
  <c r="AJ43" i="35"/>
  <c r="T43" i="35"/>
  <c r="AO43" i="35"/>
  <c r="Y43" i="35"/>
  <c r="AV43" i="35"/>
  <c r="AF43" i="35"/>
  <c r="AY43" i="35"/>
  <c r="AQ43" i="35"/>
  <c r="AI43" i="35"/>
  <c r="AA43" i="35"/>
  <c r="S43" i="35"/>
  <c r="AX43" i="35"/>
  <c r="AP43" i="35"/>
  <c r="AH43" i="35"/>
  <c r="Z43" i="35"/>
  <c r="BA43" i="35"/>
  <c r="AK43" i="35"/>
  <c r="U43" i="35"/>
  <c r="AR43" i="35"/>
  <c r="AB43" i="35"/>
  <c r="AW43" i="35"/>
  <c r="AG43" i="35"/>
  <c r="BD43" i="35"/>
  <c r="AN43" i="35"/>
  <c r="X43" i="35"/>
  <c r="J29" i="33"/>
  <c r="AZ35" i="33"/>
  <c r="AV35" i="33"/>
  <c r="AR35" i="33"/>
  <c r="AN35" i="33"/>
  <c r="AJ35" i="33"/>
  <c r="AF35" i="33"/>
  <c r="AB35" i="33"/>
  <c r="X35" i="33"/>
  <c r="T35" i="33"/>
  <c r="P35" i="33"/>
  <c r="L35" i="33"/>
  <c r="BA35" i="33"/>
  <c r="AW35" i="33"/>
  <c r="AS35" i="33"/>
  <c r="AO35" i="33"/>
  <c r="AK35" i="33"/>
  <c r="AG35" i="33"/>
  <c r="AC35" i="33"/>
  <c r="Y35" i="33"/>
  <c r="U35" i="33"/>
  <c r="Q35" i="33"/>
  <c r="M35" i="33"/>
  <c r="BB35" i="33"/>
  <c r="AX35" i="33"/>
  <c r="AT35" i="33"/>
  <c r="AP35" i="33"/>
  <c r="AL35" i="33"/>
  <c r="AH35" i="33"/>
  <c r="AD35" i="33"/>
  <c r="Z35" i="33"/>
  <c r="V35" i="33"/>
  <c r="R35" i="33"/>
  <c r="N35" i="33"/>
  <c r="BC35" i="33"/>
  <c r="AY35" i="33"/>
  <c r="AU35" i="33"/>
  <c r="AQ35" i="33"/>
  <c r="AM35" i="33"/>
  <c r="AI35" i="33"/>
  <c r="AE35" i="33"/>
  <c r="AA35" i="33"/>
  <c r="W35" i="33"/>
  <c r="S35" i="33"/>
  <c r="O35" i="33"/>
  <c r="K35" i="33"/>
  <c r="AS76" i="33"/>
  <c r="AK76" i="31"/>
  <c r="AK76" i="35"/>
  <c r="AC76" i="33"/>
  <c r="U76" i="31"/>
  <c r="U76" i="35"/>
  <c r="M76" i="33"/>
  <c r="AT76" i="31"/>
  <c r="AT76" i="35"/>
  <c r="AL76" i="33"/>
  <c r="AD76" i="31"/>
  <c r="AD76" i="35"/>
  <c r="V76" i="33"/>
  <c r="R76" i="31"/>
  <c r="R76" i="35"/>
  <c r="J76" i="33"/>
  <c r="AT29" i="33"/>
  <c r="AL29" i="31"/>
  <c r="AL29" i="35"/>
  <c r="AD29" i="33"/>
  <c r="BA55" i="33"/>
  <c r="AW55" i="33"/>
  <c r="AS55" i="33"/>
  <c r="AO55" i="33"/>
  <c r="AK55" i="33"/>
  <c r="AG55" i="33"/>
  <c r="BD55" i="33"/>
  <c r="AZ55" i="33"/>
  <c r="AV55" i="33"/>
  <c r="AR55" i="33"/>
  <c r="AN55" i="33"/>
  <c r="AJ55" i="33"/>
  <c r="AF55" i="33"/>
  <c r="BC55" i="33"/>
  <c r="AY55" i="33"/>
  <c r="AU55" i="33"/>
  <c r="AQ55" i="33"/>
  <c r="AM55" i="33"/>
  <c r="AI55" i="33"/>
  <c r="AE55" i="33"/>
  <c r="BB55" i="33"/>
  <c r="AX55" i="33"/>
  <c r="AT55" i="33"/>
  <c r="AP55" i="33"/>
  <c r="AL55" i="33"/>
  <c r="AH55" i="33"/>
  <c r="V29" i="31"/>
  <c r="BD47" i="31"/>
  <c r="AZ47" i="31"/>
  <c r="AV47" i="31"/>
  <c r="AR47" i="31"/>
  <c r="AN47" i="31"/>
  <c r="AJ47" i="31"/>
  <c r="AF47" i="31"/>
  <c r="AB47" i="31"/>
  <c r="X47" i="31"/>
  <c r="BA47" i="31"/>
  <c r="AW47" i="31"/>
  <c r="AS47" i="31"/>
  <c r="AO47" i="31"/>
  <c r="AK47" i="31"/>
  <c r="AG47" i="31"/>
  <c r="AC47" i="31"/>
  <c r="Y47" i="31"/>
  <c r="BB47" i="31"/>
  <c r="AX47" i="31"/>
  <c r="AT47" i="31"/>
  <c r="AP47" i="31"/>
  <c r="AL47" i="31"/>
  <c r="AH47" i="31"/>
  <c r="AD47" i="31"/>
  <c r="Z47" i="31"/>
  <c r="BC47" i="31"/>
  <c r="AY47" i="31"/>
  <c r="AU47" i="31"/>
  <c r="AQ47" i="31"/>
  <c r="AM47" i="31"/>
  <c r="AI47" i="31"/>
  <c r="AE47" i="31"/>
  <c r="AA47" i="31"/>
  <c r="W47" i="31"/>
  <c r="V29" i="35"/>
  <c r="BC47" i="35"/>
  <c r="AU47" i="35"/>
  <c r="AM47" i="35"/>
  <c r="AE47" i="35"/>
  <c r="W47" i="35"/>
  <c r="AX47" i="35"/>
  <c r="AP47" i="35"/>
  <c r="AH47" i="35"/>
  <c r="Z47" i="35"/>
  <c r="AW47" i="35"/>
  <c r="AO47" i="35"/>
  <c r="AG47" i="35"/>
  <c r="Y47" i="35"/>
  <c r="AZ47" i="35"/>
  <c r="AR47" i="35"/>
  <c r="AB47" i="35"/>
  <c r="AF47" i="35"/>
  <c r="AY47" i="35"/>
  <c r="AQ47" i="35"/>
  <c r="AI47" i="35"/>
  <c r="AA47" i="35"/>
  <c r="BB47" i="35"/>
  <c r="AT47" i="35"/>
  <c r="AL47" i="35"/>
  <c r="AD47" i="35"/>
  <c r="BA47" i="35"/>
  <c r="AS47" i="35"/>
  <c r="AK47" i="35"/>
  <c r="AC47" i="35"/>
  <c r="BD47" i="35"/>
  <c r="AV47" i="35"/>
  <c r="AJ47" i="35"/>
  <c r="AN47" i="35"/>
  <c r="X47" i="35"/>
  <c r="N29" i="33"/>
  <c r="BA39" i="33"/>
  <c r="AW39" i="33"/>
  <c r="AS39" i="33"/>
  <c r="AO39" i="33"/>
  <c r="AK39" i="33"/>
  <c r="AG39" i="33"/>
  <c r="AC39" i="33"/>
  <c r="Y39" i="33"/>
  <c r="U39" i="33"/>
  <c r="Q39" i="33"/>
  <c r="BD39" i="33"/>
  <c r="AZ39" i="33"/>
  <c r="AV39" i="33"/>
  <c r="AR39" i="33"/>
  <c r="AN39" i="33"/>
  <c r="AJ39" i="33"/>
  <c r="AF39" i="33"/>
  <c r="AB39" i="33"/>
  <c r="X39" i="33"/>
  <c r="T39" i="33"/>
  <c r="P39" i="33"/>
  <c r="BC39" i="33"/>
  <c r="AY39" i="33"/>
  <c r="AU39" i="33"/>
  <c r="AQ39" i="33"/>
  <c r="AM39" i="33"/>
  <c r="AI39" i="33"/>
  <c r="AE39" i="33"/>
  <c r="AA39" i="33"/>
  <c r="W39" i="33"/>
  <c r="S39" i="33"/>
  <c r="O39" i="33"/>
  <c r="BB39" i="33"/>
  <c r="AX39" i="33"/>
  <c r="AT39" i="33"/>
  <c r="AP39" i="33"/>
  <c r="AL39" i="33"/>
  <c r="AH39" i="33"/>
  <c r="AD39" i="33"/>
  <c r="Z39" i="33"/>
  <c r="V39" i="33"/>
  <c r="R39" i="33"/>
  <c r="F29" i="31"/>
  <c r="AX31" i="31"/>
  <c r="AT31" i="31"/>
  <c r="AP31" i="31"/>
  <c r="AL31" i="31"/>
  <c r="AH31" i="31"/>
  <c r="AD31" i="31"/>
  <c r="Z31" i="31"/>
  <c r="V31" i="31"/>
  <c r="R31" i="31"/>
  <c r="N31" i="31"/>
  <c r="J31" i="31"/>
  <c r="AY31" i="31"/>
  <c r="AU31" i="31"/>
  <c r="AQ31" i="31"/>
  <c r="AM31" i="31"/>
  <c r="AI31" i="31"/>
  <c r="AE31" i="31"/>
  <c r="AA31" i="31"/>
  <c r="W31" i="31"/>
  <c r="S31" i="31"/>
  <c r="O31" i="31"/>
  <c r="K31" i="31"/>
  <c r="G31" i="31"/>
  <c r="AV31" i="31"/>
  <c r="AR31" i="31"/>
  <c r="AN31" i="31"/>
  <c r="AJ31" i="31"/>
  <c r="AF31" i="31"/>
  <c r="AB31" i="31"/>
  <c r="X31" i="31"/>
  <c r="T31" i="31"/>
  <c r="P31" i="31"/>
  <c r="L31" i="31"/>
  <c r="H31" i="31"/>
  <c r="AW31" i="31"/>
  <c r="AS31" i="31"/>
  <c r="AO31" i="31"/>
  <c r="AK31" i="31"/>
  <c r="AG31" i="31"/>
  <c r="AC31" i="31"/>
  <c r="Y31" i="31"/>
  <c r="U31" i="31"/>
  <c r="Q31" i="31"/>
  <c r="M31" i="31"/>
  <c r="I31" i="31"/>
  <c r="F29" i="35"/>
  <c r="AV31" i="35"/>
  <c r="AN31" i="35"/>
  <c r="AF31" i="35"/>
  <c r="X31" i="35"/>
  <c r="P31" i="35"/>
  <c r="H31" i="35"/>
  <c r="AS31" i="35"/>
  <c r="AK31" i="35"/>
  <c r="AC31" i="35"/>
  <c r="U31" i="35"/>
  <c r="M31" i="35"/>
  <c r="AX31" i="35"/>
  <c r="AP31" i="35"/>
  <c r="AH31" i="35"/>
  <c r="Z31" i="35"/>
  <c r="R31" i="35"/>
  <c r="J31" i="35"/>
  <c r="AU31" i="35"/>
  <c r="AM31" i="35"/>
  <c r="AE31" i="35"/>
  <c r="W31" i="35"/>
  <c r="O31" i="35"/>
  <c r="G31" i="35"/>
  <c r="AR31" i="35"/>
  <c r="AJ31" i="35"/>
  <c r="AB31" i="35"/>
  <c r="T31" i="35"/>
  <c r="L31" i="35"/>
  <c r="AW31" i="35"/>
  <c r="AO31" i="35"/>
  <c r="AG31" i="35"/>
  <c r="Y31" i="35"/>
  <c r="Q31" i="35"/>
  <c r="I31" i="35"/>
  <c r="AT31" i="35"/>
  <c r="AL31" i="35"/>
  <c r="AD31" i="35"/>
  <c r="V31" i="35"/>
  <c r="N31" i="35"/>
  <c r="AY31" i="35"/>
  <c r="AQ31" i="35"/>
  <c r="AI31" i="35"/>
  <c r="AA31" i="35"/>
  <c r="S31" i="35"/>
  <c r="K31" i="35"/>
  <c r="AW76" i="31"/>
  <c r="AW76" i="35"/>
  <c r="AO76" i="33"/>
  <c r="AG76" i="31"/>
  <c r="AG76" i="35"/>
  <c r="Y76" i="33"/>
  <c r="Q76" i="31"/>
  <c r="Q76" i="35"/>
  <c r="I76" i="33"/>
  <c r="AP76" i="31"/>
  <c r="AP76" i="35"/>
  <c r="AH76" i="33"/>
  <c r="Z76" i="31"/>
  <c r="Z76" i="35"/>
  <c r="N76" i="33"/>
  <c r="F76" i="31"/>
  <c r="F76" i="35"/>
  <c r="G60" i="35" l="1"/>
  <c r="M60" i="35"/>
  <c r="Q60" i="35"/>
  <c r="J60" i="35"/>
  <c r="P60" i="35"/>
  <c r="I60" i="35"/>
  <c r="K60" i="35"/>
  <c r="L60" i="35"/>
  <c r="N60" i="35"/>
  <c r="O60" i="35"/>
  <c r="H60" i="35"/>
  <c r="AY60" i="31"/>
  <c r="I60" i="31"/>
  <c r="Q60" i="31"/>
  <c r="Y60" i="31"/>
  <c r="AG60" i="31"/>
  <c r="AO60" i="31"/>
  <c r="AW60" i="31"/>
  <c r="L60" i="31"/>
  <c r="T60" i="31"/>
  <c r="AB60" i="31"/>
  <c r="AJ60" i="31"/>
  <c r="AR60" i="31"/>
  <c r="E63" i="31"/>
  <c r="E64" i="31" s="1"/>
  <c r="E77" i="31" s="1"/>
  <c r="E80" i="31" s="1"/>
  <c r="E81" i="31" s="1"/>
  <c r="F61" i="31"/>
  <c r="K60" i="31"/>
  <c r="S60" i="31"/>
  <c r="AA60" i="31"/>
  <c r="AI60" i="31"/>
  <c r="AQ60" i="31"/>
  <c r="N60" i="31"/>
  <c r="V60" i="31"/>
  <c r="AD60" i="31"/>
  <c r="AL60" i="31"/>
  <c r="AT60" i="31"/>
  <c r="BD60" i="31"/>
  <c r="BC44" i="33"/>
  <c r="AY44" i="33"/>
  <c r="AU44" i="33"/>
  <c r="AQ44" i="33"/>
  <c r="AM44" i="33"/>
  <c r="AI44" i="33"/>
  <c r="AE44" i="33"/>
  <c r="AA44" i="33"/>
  <c r="W44" i="33"/>
  <c r="BD44" i="33"/>
  <c r="AZ44" i="33"/>
  <c r="AV44" i="33"/>
  <c r="AR44" i="33"/>
  <c r="AN44" i="33"/>
  <c r="AJ44" i="33"/>
  <c r="AF44" i="33"/>
  <c r="AB44" i="33"/>
  <c r="X44" i="33"/>
  <c r="T44" i="33"/>
  <c r="BA44" i="33"/>
  <c r="AW44" i="33"/>
  <c r="AS44" i="33"/>
  <c r="AO44" i="33"/>
  <c r="AK44" i="33"/>
  <c r="AG44" i="33"/>
  <c r="AC44" i="33"/>
  <c r="Y44" i="33"/>
  <c r="U44" i="33"/>
  <c r="BB44" i="33"/>
  <c r="AX44" i="33"/>
  <c r="AT44" i="33"/>
  <c r="AP44" i="33"/>
  <c r="AL44" i="33"/>
  <c r="AH44" i="33"/>
  <c r="AD44" i="33"/>
  <c r="Z44" i="33"/>
  <c r="V44" i="33"/>
  <c r="BD52" i="33"/>
  <c r="AZ52" i="33"/>
  <c r="BA52" i="33"/>
  <c r="AW52" i="33"/>
  <c r="AS52" i="33"/>
  <c r="AO52" i="33"/>
  <c r="AK52" i="33"/>
  <c r="AV52" i="33"/>
  <c r="AN52" i="33"/>
  <c r="AG52" i="33"/>
  <c r="AC52" i="33"/>
  <c r="AT52" i="33"/>
  <c r="AL52" i="33"/>
  <c r="AF52" i="33"/>
  <c r="AB52" i="33"/>
  <c r="BB52" i="33"/>
  <c r="BC52" i="33"/>
  <c r="AY52" i="33"/>
  <c r="AU52" i="33"/>
  <c r="AQ52" i="33"/>
  <c r="AM52" i="33"/>
  <c r="AI52" i="33"/>
  <c r="AR52" i="33"/>
  <c r="AJ52" i="33"/>
  <c r="AE52" i="33"/>
  <c r="AX52" i="33"/>
  <c r="AP52" i="33"/>
  <c r="AH52" i="33"/>
  <c r="AD52" i="33"/>
  <c r="BA60" i="31"/>
  <c r="AZ34" i="33"/>
  <c r="AV34" i="33"/>
  <c r="AR34" i="33"/>
  <c r="AN34" i="33"/>
  <c r="AJ34" i="33"/>
  <c r="AF34" i="33"/>
  <c r="AB34" i="33"/>
  <c r="X34" i="33"/>
  <c r="T34" i="33"/>
  <c r="P34" i="33"/>
  <c r="L34" i="33"/>
  <c r="L60" i="33" s="1"/>
  <c r="BA34" i="33"/>
  <c r="AW34" i="33"/>
  <c r="AS34" i="33"/>
  <c r="AO34" i="33"/>
  <c r="AK34" i="33"/>
  <c r="AG34" i="33"/>
  <c r="AC34" i="33"/>
  <c r="Y34" i="33"/>
  <c r="U34" i="33"/>
  <c r="Q34" i="33"/>
  <c r="M34" i="33"/>
  <c r="M60" i="33" s="1"/>
  <c r="BB34" i="33"/>
  <c r="AX34" i="33"/>
  <c r="AT34" i="33"/>
  <c r="AP34" i="33"/>
  <c r="AL34" i="33"/>
  <c r="AH34" i="33"/>
  <c r="AD34" i="33"/>
  <c r="Z34" i="33"/>
  <c r="V34" i="33"/>
  <c r="R34" i="33"/>
  <c r="N34" i="33"/>
  <c r="J34" i="33"/>
  <c r="J60" i="33" s="1"/>
  <c r="AY34" i="33"/>
  <c r="AU34" i="33"/>
  <c r="AQ34" i="33"/>
  <c r="AM34" i="33"/>
  <c r="AI34" i="33"/>
  <c r="AE34" i="33"/>
  <c r="AA34" i="33"/>
  <c r="W34" i="33"/>
  <c r="S34" i="33"/>
  <c r="O34" i="33"/>
  <c r="K34" i="33"/>
  <c r="K60" i="33" s="1"/>
  <c r="BB60" i="31"/>
  <c r="BD54" i="35"/>
  <c r="AZ54" i="35"/>
  <c r="AV54" i="35"/>
  <c r="AR54" i="35"/>
  <c r="AN54" i="35"/>
  <c r="AJ54" i="35"/>
  <c r="AF54" i="35"/>
  <c r="BC54" i="35"/>
  <c r="AY54" i="35"/>
  <c r="AU54" i="35"/>
  <c r="AQ54" i="35"/>
  <c r="AM54" i="35"/>
  <c r="AI54" i="35"/>
  <c r="AE54" i="35"/>
  <c r="BB54" i="35"/>
  <c r="AX54" i="35"/>
  <c r="AT54" i="35"/>
  <c r="AP54" i="35"/>
  <c r="AL54" i="35"/>
  <c r="AH54" i="35"/>
  <c r="AD54" i="35"/>
  <c r="BA54" i="35"/>
  <c r="AW54" i="35"/>
  <c r="AS54" i="35"/>
  <c r="AO54" i="35"/>
  <c r="AK54" i="35"/>
  <c r="AG54" i="35"/>
  <c r="I60" i="33"/>
  <c r="G60" i="33"/>
  <c r="H60" i="33"/>
  <c r="BC42" i="35"/>
  <c r="AY42" i="35"/>
  <c r="AU42" i="35"/>
  <c r="AQ42" i="35"/>
  <c r="AM42" i="35"/>
  <c r="BD42" i="35"/>
  <c r="AZ42" i="35"/>
  <c r="AV42" i="35"/>
  <c r="AR42" i="35"/>
  <c r="AN42" i="35"/>
  <c r="AJ42" i="35"/>
  <c r="AG42" i="35"/>
  <c r="AC42" i="35"/>
  <c r="Y42" i="35"/>
  <c r="Y60" i="35" s="1"/>
  <c r="U42" i="35"/>
  <c r="U60" i="35" s="1"/>
  <c r="AI42" i="35"/>
  <c r="AD42" i="35"/>
  <c r="Z42" i="35"/>
  <c r="V42" i="35"/>
  <c r="V60" i="35" s="1"/>
  <c r="R42" i="35"/>
  <c r="R60" i="35" s="1"/>
  <c r="BA42" i="35"/>
  <c r="AW42" i="35"/>
  <c r="AS42" i="35"/>
  <c r="AO42" i="35"/>
  <c r="AK42" i="35"/>
  <c r="BB42" i="35"/>
  <c r="AX42" i="35"/>
  <c r="AT42" i="35"/>
  <c r="AP42" i="35"/>
  <c r="AL42" i="35"/>
  <c r="AH42" i="35"/>
  <c r="AE42" i="35"/>
  <c r="AA42" i="35"/>
  <c r="W42" i="35"/>
  <c r="W60" i="35" s="1"/>
  <c r="S42" i="35"/>
  <c r="S60" i="35" s="1"/>
  <c r="AF42" i="35"/>
  <c r="AB42" i="35"/>
  <c r="X42" i="35"/>
  <c r="X60" i="35" s="1"/>
  <c r="T42" i="35"/>
  <c r="T60" i="35" s="1"/>
  <c r="BA50" i="35"/>
  <c r="AW50" i="35"/>
  <c r="AS50" i="35"/>
  <c r="AO50" i="35"/>
  <c r="AK50" i="35"/>
  <c r="AG50" i="35"/>
  <c r="AC50" i="35"/>
  <c r="BD50" i="35"/>
  <c r="AZ50" i="35"/>
  <c r="AV50" i="35"/>
  <c r="AR50" i="35"/>
  <c r="AN50" i="35"/>
  <c r="AJ50" i="35"/>
  <c r="AF50" i="35"/>
  <c r="AB50" i="35"/>
  <c r="BC50" i="35"/>
  <c r="AY50" i="35"/>
  <c r="AU50" i="35"/>
  <c r="AQ50" i="35"/>
  <c r="AM50" i="35"/>
  <c r="AI50" i="35"/>
  <c r="AE50" i="35"/>
  <c r="AA50" i="35"/>
  <c r="BB50" i="35"/>
  <c r="AX50" i="35"/>
  <c r="AT50" i="35"/>
  <c r="AP50" i="35"/>
  <c r="AL50" i="35"/>
  <c r="AH50" i="35"/>
  <c r="AD50" i="35"/>
  <c r="Z50" i="35"/>
  <c r="F61" i="35"/>
  <c r="E63" i="35"/>
  <c r="E64" i="35" s="1"/>
  <c r="E77" i="35" s="1"/>
  <c r="E80" i="35" s="1"/>
  <c r="E81" i="35" s="1"/>
  <c r="M60" i="31"/>
  <c r="U60" i="31"/>
  <c r="AC60" i="31"/>
  <c r="AK60" i="31"/>
  <c r="AS60" i="31"/>
  <c r="H60" i="31"/>
  <c r="P60" i="31"/>
  <c r="X60" i="31"/>
  <c r="AF60" i="31"/>
  <c r="AN60" i="31"/>
  <c r="AV60" i="31"/>
  <c r="G60" i="31"/>
  <c r="O60" i="31"/>
  <c r="W60" i="31"/>
  <c r="AE60" i="31"/>
  <c r="AM60" i="31"/>
  <c r="AU60" i="31"/>
  <c r="J60" i="31"/>
  <c r="R60" i="31"/>
  <c r="Z60" i="31"/>
  <c r="AH60" i="31"/>
  <c r="AP60" i="31"/>
  <c r="AX60" i="31"/>
  <c r="BC60" i="31"/>
  <c r="F61" i="33"/>
  <c r="E63" i="33"/>
  <c r="E64" i="33" s="1"/>
  <c r="E77" i="33" s="1"/>
  <c r="E80" i="33" s="1"/>
  <c r="E81" i="33" s="1"/>
  <c r="AZ60" i="31"/>
  <c r="BB40" i="33"/>
  <c r="AX40" i="33"/>
  <c r="AT40" i="33"/>
  <c r="AP40" i="33"/>
  <c r="AL40" i="33"/>
  <c r="AH40" i="33"/>
  <c r="AD40" i="33"/>
  <c r="Z40" i="33"/>
  <c r="V40" i="33"/>
  <c r="R40" i="33"/>
  <c r="BC40" i="33"/>
  <c r="AY40" i="33"/>
  <c r="AU40" i="33"/>
  <c r="AQ40" i="33"/>
  <c r="AM40" i="33"/>
  <c r="AI40" i="33"/>
  <c r="AE40" i="33"/>
  <c r="AA40" i="33"/>
  <c r="W40" i="33"/>
  <c r="S40" i="33"/>
  <c r="BD40" i="33"/>
  <c r="AZ40" i="33"/>
  <c r="AV40" i="33"/>
  <c r="AR40" i="33"/>
  <c r="AN40" i="33"/>
  <c r="AJ40" i="33"/>
  <c r="AF40" i="33"/>
  <c r="AB40" i="33"/>
  <c r="X40" i="33"/>
  <c r="T40" i="33"/>
  <c r="P40" i="33"/>
  <c r="BA40" i="33"/>
  <c r="AW40" i="33"/>
  <c r="AS40" i="33"/>
  <c r="AO40" i="33"/>
  <c r="AK40" i="33"/>
  <c r="AG40" i="33"/>
  <c r="AC40" i="33"/>
  <c r="Y40" i="33"/>
  <c r="U40" i="33"/>
  <c r="Q40" i="33"/>
  <c r="BA48" i="33"/>
  <c r="AW48" i="33"/>
  <c r="AS48" i="33"/>
  <c r="AO48" i="33"/>
  <c r="AK48" i="33"/>
  <c r="BC48" i="33"/>
  <c r="AY48" i="33"/>
  <c r="AU48" i="33"/>
  <c r="AQ48" i="33"/>
  <c r="AM48" i="33"/>
  <c r="AG48" i="33"/>
  <c r="AC48" i="33"/>
  <c r="Y48" i="33"/>
  <c r="BB48" i="33"/>
  <c r="AX48" i="33"/>
  <c r="AT48" i="33"/>
  <c r="AP48" i="33"/>
  <c r="AL48" i="33"/>
  <c r="AH48" i="33"/>
  <c r="AD48" i="33"/>
  <c r="Z48" i="33"/>
  <c r="AI48" i="33"/>
  <c r="AE48" i="33"/>
  <c r="AA48" i="33"/>
  <c r="BD48" i="33"/>
  <c r="AZ48" i="33"/>
  <c r="AV48" i="33"/>
  <c r="AR48" i="33"/>
  <c r="AN48" i="33"/>
  <c r="AJ48" i="33"/>
  <c r="AF48" i="33"/>
  <c r="AB48" i="33"/>
  <c r="X48" i="33"/>
  <c r="BB56" i="33"/>
  <c r="AX56" i="33"/>
  <c r="AT56" i="33"/>
  <c r="AP56" i="33"/>
  <c r="AL56" i="33"/>
  <c r="AH56" i="33"/>
  <c r="BC56" i="33"/>
  <c r="AY56" i="33"/>
  <c r="AU56" i="33"/>
  <c r="AQ56" i="33"/>
  <c r="AM56" i="33"/>
  <c r="AI56" i="33"/>
  <c r="BD56" i="33"/>
  <c r="AZ56" i="33"/>
  <c r="AV56" i="33"/>
  <c r="AR56" i="33"/>
  <c r="AN56" i="33"/>
  <c r="AJ56" i="33"/>
  <c r="AF56" i="33"/>
  <c r="BA56" i="33"/>
  <c r="AW56" i="33"/>
  <c r="AS56" i="33"/>
  <c r="AO56" i="33"/>
  <c r="AK56" i="33"/>
  <c r="AG56" i="33"/>
  <c r="BC38" i="33"/>
  <c r="AY38" i="33"/>
  <c r="AU38" i="33"/>
  <c r="AQ38" i="33"/>
  <c r="AM38" i="33"/>
  <c r="AI38" i="33"/>
  <c r="AE38" i="33"/>
  <c r="AA38" i="33"/>
  <c r="W38" i="33"/>
  <c r="S38" i="33"/>
  <c r="O38" i="33"/>
  <c r="BB38" i="33"/>
  <c r="AX38" i="33"/>
  <c r="AT38" i="33"/>
  <c r="AP38" i="33"/>
  <c r="AL38" i="33"/>
  <c r="AH38" i="33"/>
  <c r="AD38" i="33"/>
  <c r="Z38" i="33"/>
  <c r="V38" i="33"/>
  <c r="R38" i="33"/>
  <c r="N38" i="33"/>
  <c r="BA38" i="33"/>
  <c r="AW38" i="33"/>
  <c r="AS38" i="33"/>
  <c r="AO38" i="33"/>
  <c r="AK38" i="33"/>
  <c r="AG38" i="33"/>
  <c r="AC38" i="33"/>
  <c r="Y38" i="33"/>
  <c r="U38" i="33"/>
  <c r="Q38" i="33"/>
  <c r="BD38" i="33"/>
  <c r="AZ38" i="33"/>
  <c r="AV38" i="33"/>
  <c r="AR38" i="33"/>
  <c r="AN38" i="33"/>
  <c r="AJ38" i="33"/>
  <c r="AF38" i="33"/>
  <c r="AB38" i="33"/>
  <c r="X38" i="33"/>
  <c r="T38" i="33"/>
  <c r="P38" i="33"/>
  <c r="BC58" i="33"/>
  <c r="AY58" i="33"/>
  <c r="AU58" i="33"/>
  <c r="AQ58" i="33"/>
  <c r="AM58" i="33"/>
  <c r="AI58" i="33"/>
  <c r="BB58" i="33"/>
  <c r="AX58" i="33"/>
  <c r="AT58" i="33"/>
  <c r="AP58" i="33"/>
  <c r="AL58" i="33"/>
  <c r="AH58" i="33"/>
  <c r="BA58" i="33"/>
  <c r="AW58" i="33"/>
  <c r="AS58" i="33"/>
  <c r="AO58" i="33"/>
  <c r="AK58" i="33"/>
  <c r="BD58" i="33"/>
  <c r="AZ58" i="33"/>
  <c r="AV58" i="33"/>
  <c r="AR58" i="33"/>
  <c r="AN58" i="33"/>
  <c r="AJ58" i="33"/>
  <c r="AJ60" i="35" l="1"/>
  <c r="AZ60" i="35"/>
  <c r="N60" i="33"/>
  <c r="AQ60" i="35"/>
  <c r="AF60" i="35"/>
  <c r="P60" i="33"/>
  <c r="U60" i="33"/>
  <c r="Z60" i="33"/>
  <c r="O60" i="33"/>
  <c r="T60" i="33"/>
  <c r="Y60" i="33"/>
  <c r="AD60" i="33"/>
  <c r="S60" i="33"/>
  <c r="X60" i="33"/>
  <c r="AC60" i="33"/>
  <c r="R60" i="33"/>
  <c r="W60" i="33"/>
  <c r="AC60" i="35"/>
  <c r="AS60" i="35"/>
  <c r="AB60" i="33"/>
  <c r="Q60" i="33"/>
  <c r="AG60" i="33"/>
  <c r="V60" i="33"/>
  <c r="AA60" i="33"/>
  <c r="AF60" i="33"/>
  <c r="AE60" i="33"/>
  <c r="AD60" i="35"/>
  <c r="AP60" i="35"/>
  <c r="AW60" i="35"/>
  <c r="AJ60" i="33"/>
  <c r="AR60" i="33"/>
  <c r="AZ60" i="33"/>
  <c r="AO60" i="33"/>
  <c r="AW60" i="33"/>
  <c r="AL60" i="33"/>
  <c r="AT60" i="33"/>
  <c r="AI60" i="33"/>
  <c r="AQ60" i="33"/>
  <c r="AY60" i="33"/>
  <c r="AB60" i="35"/>
  <c r="AA60" i="35"/>
  <c r="AH60" i="35"/>
  <c r="AX60" i="35"/>
  <c r="AK60" i="35"/>
  <c r="BA60" i="35"/>
  <c r="AR60" i="35"/>
  <c r="AM60" i="35"/>
  <c r="AU60" i="35"/>
  <c r="BC60" i="35"/>
  <c r="AN60" i="33"/>
  <c r="AV60" i="33"/>
  <c r="BD60" i="33"/>
  <c r="AK60" i="33"/>
  <c r="AS60" i="33"/>
  <c r="BA60" i="33"/>
  <c r="AH60" i="33"/>
  <c r="AP60" i="33"/>
  <c r="AX60" i="33"/>
  <c r="AM60" i="33"/>
  <c r="AU60" i="33"/>
  <c r="BC60" i="33"/>
  <c r="AE60" i="35"/>
  <c r="AL60" i="35"/>
  <c r="AT60" i="35"/>
  <c r="BB60" i="35"/>
  <c r="AO60" i="35"/>
  <c r="Z60" i="35"/>
  <c r="AI60" i="35"/>
  <c r="AG60" i="35"/>
  <c r="AN60" i="35"/>
  <c r="AV60" i="35"/>
  <c r="BD60" i="35"/>
  <c r="AY60" i="35"/>
  <c r="F62" i="33"/>
  <c r="G61" i="33" s="1"/>
  <c r="F62" i="35"/>
  <c r="G61" i="35" s="1"/>
  <c r="BB60" i="33"/>
  <c r="F62" i="31"/>
  <c r="G61" i="31" s="1"/>
  <c r="F63" i="35" l="1"/>
  <c r="F64" i="35" s="1"/>
  <c r="F77" i="35" s="1"/>
  <c r="F80" i="35" s="1"/>
  <c r="F81" i="35" s="1"/>
  <c r="G62" i="31"/>
  <c r="H61" i="31" s="1"/>
  <c r="F63" i="31"/>
  <c r="F64" i="31" s="1"/>
  <c r="F77" i="31" s="1"/>
  <c r="F80" i="31" s="1"/>
  <c r="F81" i="31" s="1"/>
  <c r="G62" i="35"/>
  <c r="H61" i="35" s="1"/>
  <c r="F63" i="33"/>
  <c r="F64" i="33" s="1"/>
  <c r="F77" i="33" s="1"/>
  <c r="F80" i="33" s="1"/>
  <c r="F81" i="33" s="1"/>
  <c r="G62" i="33"/>
  <c r="H61" i="33" s="1"/>
  <c r="G63" i="33" l="1"/>
  <c r="G64" i="33" s="1"/>
  <c r="G77" i="33" s="1"/>
  <c r="G80" i="33" s="1"/>
  <c r="G81" i="33" s="1"/>
  <c r="G63" i="31"/>
  <c r="G64" i="31" s="1"/>
  <c r="G77" i="31" s="1"/>
  <c r="G80" i="31" s="1"/>
  <c r="G81" i="31" s="1"/>
  <c r="G63" i="35"/>
  <c r="G64" i="35" s="1"/>
  <c r="G77" i="35" s="1"/>
  <c r="G80" i="35" s="1"/>
  <c r="G81" i="35" s="1"/>
  <c r="H62" i="31"/>
  <c r="I61" i="31" s="1"/>
  <c r="H62" i="33"/>
  <c r="I61" i="33" s="1"/>
  <c r="H62" i="35"/>
  <c r="I61" i="35" s="1"/>
  <c r="H63" i="35" l="1"/>
  <c r="H64" i="35" s="1"/>
  <c r="H77" i="35" s="1"/>
  <c r="H80" i="35" s="1"/>
  <c r="H81" i="35" s="1"/>
  <c r="H63" i="33"/>
  <c r="H64" i="33" s="1"/>
  <c r="H77" i="33" s="1"/>
  <c r="H80" i="33" s="1"/>
  <c r="H81" i="33" s="1"/>
  <c r="I62" i="31"/>
  <c r="J61" i="31" s="1"/>
  <c r="I62" i="35"/>
  <c r="J61" i="35" s="1"/>
  <c r="I62" i="33"/>
  <c r="J61" i="33" s="1"/>
  <c r="H63" i="31"/>
  <c r="H64" i="31" s="1"/>
  <c r="H77" i="31" s="1"/>
  <c r="H80" i="31" s="1"/>
  <c r="H81" i="31" s="1"/>
  <c r="I63" i="31" l="1"/>
  <c r="I64" i="31" s="1"/>
  <c r="I77" i="31" s="1"/>
  <c r="I80" i="31" s="1"/>
  <c r="I81" i="31" s="1"/>
  <c r="I63" i="33"/>
  <c r="I64" i="33" s="1"/>
  <c r="I77" i="33" s="1"/>
  <c r="I80" i="33" s="1"/>
  <c r="I81" i="33" s="1"/>
  <c r="I63" i="35"/>
  <c r="I64" i="35" s="1"/>
  <c r="I77" i="35" s="1"/>
  <c r="I80" i="35" s="1"/>
  <c r="I81" i="35" s="1"/>
  <c r="J62" i="31"/>
  <c r="K61" i="31" s="1"/>
  <c r="J62" i="33"/>
  <c r="K61" i="33" s="1"/>
  <c r="J62" i="35"/>
  <c r="K61" i="35" s="1"/>
  <c r="J63" i="35" l="1"/>
  <c r="J64" i="35" s="1"/>
  <c r="J77" i="35" s="1"/>
  <c r="J80" i="35" s="1"/>
  <c r="J81" i="35" s="1"/>
  <c r="J63" i="33"/>
  <c r="J64" i="33" s="1"/>
  <c r="J77" i="33" s="1"/>
  <c r="J80" i="33" s="1"/>
  <c r="J81" i="33" s="1"/>
  <c r="J63" i="31"/>
  <c r="J64" i="31" s="1"/>
  <c r="J77" i="31" s="1"/>
  <c r="J80" i="31" s="1"/>
  <c r="J81" i="31" s="1"/>
  <c r="K62" i="35"/>
  <c r="L61" i="35" s="1"/>
  <c r="K62" i="33"/>
  <c r="L61" i="33" s="1"/>
  <c r="K62" i="31"/>
  <c r="L61" i="31" s="1"/>
  <c r="L62" i="33" l="1"/>
  <c r="M61" i="33" s="1"/>
  <c r="K63" i="31"/>
  <c r="K64" i="31" s="1"/>
  <c r="K77" i="31" s="1"/>
  <c r="K80" i="31" s="1"/>
  <c r="K81" i="31" s="1"/>
  <c r="K63" i="33"/>
  <c r="K64" i="33" s="1"/>
  <c r="K77" i="33" s="1"/>
  <c r="K80" i="33" s="1"/>
  <c r="K81" i="33" s="1"/>
  <c r="K63" i="35"/>
  <c r="K64" i="35" s="1"/>
  <c r="K77" i="35" s="1"/>
  <c r="K80" i="35" s="1"/>
  <c r="K81" i="35" s="1"/>
  <c r="L62" i="31"/>
  <c r="M61" i="31" s="1"/>
  <c r="L62" i="35"/>
  <c r="M61" i="35" s="1"/>
  <c r="L63" i="33" l="1"/>
  <c r="L64" i="33" s="1"/>
  <c r="L77" i="33" s="1"/>
  <c r="L80" i="33" s="1"/>
  <c r="L81" i="33" s="1"/>
  <c r="M62" i="35"/>
  <c r="N61" i="35" s="1"/>
  <c r="L63" i="35"/>
  <c r="L64" i="35" s="1"/>
  <c r="L77" i="35" s="1"/>
  <c r="L80" i="35" s="1"/>
  <c r="L81" i="35" s="1"/>
  <c r="L63" i="31"/>
  <c r="L64" i="31" s="1"/>
  <c r="L77" i="31" s="1"/>
  <c r="L80" i="31" s="1"/>
  <c r="L81" i="31" s="1"/>
  <c r="M62" i="33"/>
  <c r="N61" i="33" s="1"/>
  <c r="M62" i="31"/>
  <c r="N61" i="31" s="1"/>
  <c r="M63" i="31" l="1"/>
  <c r="M64" i="31" s="1"/>
  <c r="M77" i="31" s="1"/>
  <c r="M80" i="31" s="1"/>
  <c r="M81" i="31" s="1"/>
  <c r="M63" i="33"/>
  <c r="M64" i="33" s="1"/>
  <c r="M77" i="33" s="1"/>
  <c r="M80" i="33" s="1"/>
  <c r="M81" i="33" s="1"/>
  <c r="N62" i="31"/>
  <c r="O61" i="31" s="1"/>
  <c r="N62" i="33"/>
  <c r="O61" i="33" s="1"/>
  <c r="M63" i="35"/>
  <c r="M64" i="35" s="1"/>
  <c r="M77" i="35" s="1"/>
  <c r="M80" i="35" s="1"/>
  <c r="M81" i="35" s="1"/>
  <c r="N62" i="35"/>
  <c r="O61" i="35" s="1"/>
  <c r="N63" i="35" l="1"/>
  <c r="N64" i="35" s="1"/>
  <c r="N77" i="35" s="1"/>
  <c r="N80" i="35" s="1"/>
  <c r="N81" i="35" s="1"/>
  <c r="O62" i="35"/>
  <c r="P61" i="35" s="1"/>
  <c r="N63" i="33"/>
  <c r="N64" i="33" s="1"/>
  <c r="N77" i="33" s="1"/>
  <c r="N80" i="33" s="1"/>
  <c r="N81" i="33" s="1"/>
  <c r="N63" i="31"/>
  <c r="N64" i="31" s="1"/>
  <c r="N77" i="31" s="1"/>
  <c r="N80" i="31" s="1"/>
  <c r="N81" i="31" s="1"/>
  <c r="O62" i="33"/>
  <c r="P61" i="33" s="1"/>
  <c r="O62" i="31"/>
  <c r="P61" i="31" s="1"/>
  <c r="P62" i="33" l="1"/>
  <c r="Q61" i="33" s="1"/>
  <c r="O63" i="35"/>
  <c r="O64" i="35" s="1"/>
  <c r="O77" i="35" s="1"/>
  <c r="O80" i="35" s="1"/>
  <c r="O81" i="35" s="1"/>
  <c r="P62" i="31"/>
  <c r="Q61" i="31" s="1"/>
  <c r="O63" i="31"/>
  <c r="O64" i="31" s="1"/>
  <c r="O77" i="31" s="1"/>
  <c r="O80" i="31" s="1"/>
  <c r="O81" i="31" s="1"/>
  <c r="O63" i="33"/>
  <c r="O64" i="33" s="1"/>
  <c r="O77" i="33" s="1"/>
  <c r="O80" i="33" s="1"/>
  <c r="O81" i="33" s="1"/>
  <c r="P62" i="35"/>
  <c r="Q61" i="35" s="1"/>
  <c r="P63" i="35" l="1"/>
  <c r="P64" i="35" s="1"/>
  <c r="P77" i="35" s="1"/>
  <c r="P80" i="35" s="1"/>
  <c r="P81" i="35" s="1"/>
  <c r="P63" i="31"/>
  <c r="P64" i="31" s="1"/>
  <c r="P77" i="31" s="1"/>
  <c r="P80" i="31" s="1"/>
  <c r="P81" i="31" s="1"/>
  <c r="P63" i="33"/>
  <c r="P64" i="33" s="1"/>
  <c r="P77" i="33" s="1"/>
  <c r="P80" i="33" s="1"/>
  <c r="P81" i="33" s="1"/>
  <c r="Q62" i="35"/>
  <c r="R61" i="35" s="1"/>
  <c r="Q62" i="31"/>
  <c r="R61" i="31" s="1"/>
  <c r="Q62" i="33"/>
  <c r="R61" i="33" s="1"/>
  <c r="Q63" i="33" l="1"/>
  <c r="Q64" i="33" s="1"/>
  <c r="Q77" i="33" s="1"/>
  <c r="Q80" i="33" s="1"/>
  <c r="Q81" i="33" s="1"/>
  <c r="R62" i="31"/>
  <c r="S61" i="31" s="1"/>
  <c r="R62" i="33"/>
  <c r="S61" i="33" s="1"/>
  <c r="Q63" i="31"/>
  <c r="Q64" i="31" s="1"/>
  <c r="Q77" i="31" s="1"/>
  <c r="Q80" i="31" s="1"/>
  <c r="Q81" i="31" s="1"/>
  <c r="Q63" i="35"/>
  <c r="Q64" i="35" s="1"/>
  <c r="Q77" i="35" s="1"/>
  <c r="Q80" i="35" s="1"/>
  <c r="Q81" i="35" s="1"/>
  <c r="R62" i="35"/>
  <c r="S61" i="35" s="1"/>
  <c r="R63" i="33" l="1"/>
  <c r="R64" i="33" s="1"/>
  <c r="R77" i="33" s="1"/>
  <c r="R80" i="33" s="1"/>
  <c r="R81" i="33" s="1"/>
  <c r="R63" i="31"/>
  <c r="R64" i="31" s="1"/>
  <c r="R77" i="31" s="1"/>
  <c r="R80" i="31" s="1"/>
  <c r="R81" i="31" s="1"/>
  <c r="R63" i="35"/>
  <c r="R64" i="35" s="1"/>
  <c r="R77" i="35" s="1"/>
  <c r="R80" i="35" s="1"/>
  <c r="R81" i="35" s="1"/>
  <c r="S62" i="33"/>
  <c r="T61" i="33" s="1"/>
  <c r="S62" i="31"/>
  <c r="T61" i="31" s="1"/>
  <c r="S62" i="35"/>
  <c r="T61" i="35" s="1"/>
  <c r="T62" i="35" l="1"/>
  <c r="U61" i="35" s="1"/>
  <c r="T62" i="33"/>
  <c r="U61" i="33" s="1"/>
  <c r="T62" i="31"/>
  <c r="U61" i="31" s="1"/>
  <c r="S63" i="35"/>
  <c r="S64" i="35" s="1"/>
  <c r="S77" i="35" s="1"/>
  <c r="S80" i="35" s="1"/>
  <c r="S81" i="35" s="1"/>
  <c r="S63" i="31"/>
  <c r="S64" i="31" s="1"/>
  <c r="S77" i="31" s="1"/>
  <c r="S80" i="31" s="1"/>
  <c r="S81" i="31" s="1"/>
  <c r="S63" i="33"/>
  <c r="S64" i="33" s="1"/>
  <c r="S77" i="33" s="1"/>
  <c r="S80" i="33" s="1"/>
  <c r="S81" i="33" s="1"/>
  <c r="T63" i="31" l="1"/>
  <c r="T64" i="31" s="1"/>
  <c r="T77" i="31" s="1"/>
  <c r="T80" i="31" s="1"/>
  <c r="T81" i="31" s="1"/>
  <c r="T63" i="33"/>
  <c r="T64" i="33" s="1"/>
  <c r="T77" i="33" s="1"/>
  <c r="T80" i="33" s="1"/>
  <c r="T81" i="33" s="1"/>
  <c r="T63" i="35"/>
  <c r="T64" i="35" s="1"/>
  <c r="T77" i="35" s="1"/>
  <c r="T80" i="35" s="1"/>
  <c r="T81" i="35" s="1"/>
  <c r="U62" i="31"/>
  <c r="V61" i="31" s="1"/>
  <c r="U62" i="33"/>
  <c r="V61" i="33" s="1"/>
  <c r="U62" i="35"/>
  <c r="V61" i="35" s="1"/>
  <c r="U63" i="35" l="1"/>
  <c r="U64" i="35" s="1"/>
  <c r="U77" i="35" s="1"/>
  <c r="U80" i="35" s="1"/>
  <c r="U81" i="35" s="1"/>
  <c r="U63" i="33"/>
  <c r="U64" i="33" s="1"/>
  <c r="U77" i="33" s="1"/>
  <c r="U80" i="33" s="1"/>
  <c r="U81" i="33" s="1"/>
  <c r="U63" i="31"/>
  <c r="U64" i="31" s="1"/>
  <c r="U77" i="31" s="1"/>
  <c r="U80" i="31" s="1"/>
  <c r="U81" i="31" s="1"/>
  <c r="V62" i="35"/>
  <c r="W61" i="35" s="1"/>
  <c r="V62" i="33"/>
  <c r="W61" i="33" s="1"/>
  <c r="V62" i="31"/>
  <c r="W61" i="31" s="1"/>
  <c r="V63" i="31" l="1"/>
  <c r="V64" i="31" s="1"/>
  <c r="V77" i="31" s="1"/>
  <c r="V80" i="31" s="1"/>
  <c r="V81" i="31" s="1"/>
  <c r="V63" i="33"/>
  <c r="V64" i="33" s="1"/>
  <c r="V77" i="33" s="1"/>
  <c r="V80" i="33" s="1"/>
  <c r="V81" i="33" s="1"/>
  <c r="V63" i="35"/>
  <c r="V64" i="35" s="1"/>
  <c r="V77" i="35" s="1"/>
  <c r="V80" i="35" s="1"/>
  <c r="V81" i="35" s="1"/>
  <c r="W62" i="31"/>
  <c r="X61" i="31" s="1"/>
  <c r="W62" i="33"/>
  <c r="X61" i="33" s="1"/>
  <c r="W62" i="35"/>
  <c r="X61" i="35" s="1"/>
  <c r="X62" i="35" l="1"/>
  <c r="Y61" i="35" s="1"/>
  <c r="X62" i="31"/>
  <c r="Y61" i="31" s="1"/>
  <c r="W63" i="35"/>
  <c r="W64" i="35" s="1"/>
  <c r="W77" i="35" s="1"/>
  <c r="W80" i="35" s="1"/>
  <c r="W81" i="35" s="1"/>
  <c r="W63" i="33"/>
  <c r="W64" i="33" s="1"/>
  <c r="W77" i="33" s="1"/>
  <c r="W80" i="33" s="1"/>
  <c r="W81" i="33" s="1"/>
  <c r="W63" i="31"/>
  <c r="W64" i="31" s="1"/>
  <c r="W77" i="31" s="1"/>
  <c r="W80" i="31" s="1"/>
  <c r="W81" i="31" s="1"/>
  <c r="X62" i="33"/>
  <c r="Y61" i="33" s="1"/>
  <c r="X63" i="31" l="1"/>
  <c r="X64" i="31" s="1"/>
  <c r="X77" i="31" s="1"/>
  <c r="X80" i="31" s="1"/>
  <c r="X81" i="31" s="1"/>
  <c r="X63" i="35"/>
  <c r="X64" i="35" s="1"/>
  <c r="X77" i="35" s="1"/>
  <c r="X80" i="35" s="1"/>
  <c r="X81" i="35" s="1"/>
  <c r="X63" i="33"/>
  <c r="X64" i="33" s="1"/>
  <c r="X77" i="33" s="1"/>
  <c r="X80" i="33" s="1"/>
  <c r="X81" i="33" s="1"/>
  <c r="Y62" i="31"/>
  <c r="Z61" i="31" s="1"/>
  <c r="Y62" i="35"/>
  <c r="Z61" i="35" s="1"/>
  <c r="Y62" i="33"/>
  <c r="Z61" i="33" s="1"/>
  <c r="Y63" i="33" l="1"/>
  <c r="Y64" i="33" s="1"/>
  <c r="Y77" i="33" s="1"/>
  <c r="Y80" i="33" s="1"/>
  <c r="Y81" i="33" s="1"/>
  <c r="Y63" i="35"/>
  <c r="Y64" i="35" s="1"/>
  <c r="Y77" i="35" s="1"/>
  <c r="Y80" i="35" s="1"/>
  <c r="Y81" i="35" s="1"/>
  <c r="Y63" i="31"/>
  <c r="Y64" i="31" s="1"/>
  <c r="Y77" i="31" s="1"/>
  <c r="Y80" i="31" s="1"/>
  <c r="Y81" i="31" s="1"/>
  <c r="Z62" i="33"/>
  <c r="AA61" i="33" s="1"/>
  <c r="Z62" i="35"/>
  <c r="AA61" i="35" s="1"/>
  <c r="Z62" i="31"/>
  <c r="AA61" i="31" s="1"/>
  <c r="AA62" i="35" l="1"/>
  <c r="AB61" i="35" s="1"/>
  <c r="Z63" i="31"/>
  <c r="Z64" i="31" s="1"/>
  <c r="Z77" i="31" s="1"/>
  <c r="Z80" i="31" s="1"/>
  <c r="Z81" i="31" s="1"/>
  <c r="Z63" i="35"/>
  <c r="Z64" i="35" s="1"/>
  <c r="Z77" i="35" s="1"/>
  <c r="Z80" i="35" s="1"/>
  <c r="Z81" i="35" s="1"/>
  <c r="Z63" i="33"/>
  <c r="Z64" i="33" s="1"/>
  <c r="Z77" i="33" s="1"/>
  <c r="Z80" i="33" s="1"/>
  <c r="Z81" i="33" s="1"/>
  <c r="AA62" i="31"/>
  <c r="AB61" i="31" s="1"/>
  <c r="AA62" i="33"/>
  <c r="AB61" i="33" s="1"/>
  <c r="AA63" i="35" l="1"/>
  <c r="AA64" i="35" s="1"/>
  <c r="AA77" i="35" s="1"/>
  <c r="AA80" i="35" s="1"/>
  <c r="AA81" i="35" s="1"/>
  <c r="AB62" i="33"/>
  <c r="AC61" i="33" s="1"/>
  <c r="AA63" i="33"/>
  <c r="AA64" i="33" s="1"/>
  <c r="AA77" i="33" s="1"/>
  <c r="AA80" i="33" s="1"/>
  <c r="AA81" i="33" s="1"/>
  <c r="AA63" i="31"/>
  <c r="AA64" i="31" s="1"/>
  <c r="AA77" i="31" s="1"/>
  <c r="AA80" i="31" s="1"/>
  <c r="AA81" i="31" s="1"/>
  <c r="AB62" i="35"/>
  <c r="AC61" i="35" s="1"/>
  <c r="AB62" i="31"/>
  <c r="AC61" i="31" s="1"/>
  <c r="AB63" i="33" l="1"/>
  <c r="AB64" i="33" s="1"/>
  <c r="AB77" i="33" s="1"/>
  <c r="AB80" i="33" s="1"/>
  <c r="AB81" i="33" s="1"/>
  <c r="AB63" i="31"/>
  <c r="AB64" i="31" s="1"/>
  <c r="AB77" i="31" s="1"/>
  <c r="AB80" i="31" s="1"/>
  <c r="AB81" i="31" s="1"/>
  <c r="AB63" i="35"/>
  <c r="AB64" i="35" s="1"/>
  <c r="AB77" i="35" s="1"/>
  <c r="AB80" i="35" s="1"/>
  <c r="AB81" i="35" s="1"/>
  <c r="C4" i="33"/>
  <c r="G30" i="29" s="1"/>
  <c r="C4" i="31"/>
  <c r="G29" i="29" s="1"/>
  <c r="AC62" i="31"/>
  <c r="AD61" i="31" s="1"/>
  <c r="AC62" i="35"/>
  <c r="AD61" i="35" s="1"/>
  <c r="C4" i="35"/>
  <c r="G31" i="29" s="1"/>
  <c r="AC62" i="33"/>
  <c r="AD61" i="33" s="1"/>
  <c r="AD62" i="35" l="1"/>
  <c r="AE61" i="35" s="1"/>
  <c r="AD62" i="31"/>
  <c r="AE61" i="31" s="1"/>
  <c r="AD62" i="33"/>
  <c r="AE61" i="33" s="1"/>
  <c r="AC63" i="33"/>
  <c r="AC64" i="33" s="1"/>
  <c r="AC77" i="33" s="1"/>
  <c r="AC80" i="33" s="1"/>
  <c r="AC81" i="33" s="1"/>
  <c r="AC63" i="35"/>
  <c r="AC64" i="35" s="1"/>
  <c r="AC77" i="35" s="1"/>
  <c r="AC80" i="35" s="1"/>
  <c r="AC81" i="35" s="1"/>
  <c r="AC63" i="31"/>
  <c r="AC64" i="31" s="1"/>
  <c r="AC77" i="31" s="1"/>
  <c r="AC80" i="31" s="1"/>
  <c r="AC81" i="31" s="1"/>
  <c r="AD63" i="33" l="1"/>
  <c r="AD64" i="33" s="1"/>
  <c r="AD77" i="33" s="1"/>
  <c r="AD80" i="33" s="1"/>
  <c r="AD81" i="33" s="1"/>
  <c r="AE62" i="31"/>
  <c r="AF61" i="31" s="1"/>
  <c r="AE62" i="35"/>
  <c r="AF61" i="35" s="1"/>
  <c r="AE62" i="33"/>
  <c r="AF61" i="33" s="1"/>
  <c r="AD63" i="31"/>
  <c r="AD64" i="31" s="1"/>
  <c r="AD77" i="31" s="1"/>
  <c r="AD80" i="31" s="1"/>
  <c r="AD81" i="31" s="1"/>
  <c r="AD63" i="35"/>
  <c r="AD64" i="35" s="1"/>
  <c r="AD77" i="35" s="1"/>
  <c r="AD80" i="35" s="1"/>
  <c r="AD81" i="35" s="1"/>
  <c r="AE63" i="35" l="1"/>
  <c r="AE64" i="35" s="1"/>
  <c r="AE77" i="35" s="1"/>
  <c r="AE80" i="35" s="1"/>
  <c r="AE81" i="35" s="1"/>
  <c r="AE63" i="31"/>
  <c r="AE64" i="31" s="1"/>
  <c r="AE77" i="31" s="1"/>
  <c r="AE80" i="31" s="1"/>
  <c r="AE81" i="31" s="1"/>
  <c r="AF62" i="33"/>
  <c r="AG61" i="33" s="1"/>
  <c r="AE63" i="33"/>
  <c r="AE64" i="33" s="1"/>
  <c r="AE77" i="33" s="1"/>
  <c r="AE80" i="33" s="1"/>
  <c r="AE81" i="33" s="1"/>
  <c r="AF62" i="35"/>
  <c r="AG61" i="35" s="1"/>
  <c r="AF62" i="31"/>
  <c r="AG61" i="31" s="1"/>
  <c r="AF63" i="33" l="1"/>
  <c r="AF64" i="33" s="1"/>
  <c r="AF77" i="33" s="1"/>
  <c r="AF80" i="33" s="1"/>
  <c r="AF81" i="33" s="1"/>
  <c r="AF63" i="31"/>
  <c r="AF64" i="31" s="1"/>
  <c r="AF77" i="31" s="1"/>
  <c r="AF80" i="31" s="1"/>
  <c r="AF81" i="31" s="1"/>
  <c r="AF63" i="35"/>
  <c r="AF64" i="35" s="1"/>
  <c r="AF77" i="35" s="1"/>
  <c r="AF80" i="35" s="1"/>
  <c r="AF81" i="35" s="1"/>
  <c r="AG62" i="33"/>
  <c r="AH61" i="33" s="1"/>
  <c r="AG62" i="31"/>
  <c r="AH61" i="31" s="1"/>
  <c r="AG62" i="35"/>
  <c r="AH61" i="35" s="1"/>
  <c r="AH62" i="31" l="1"/>
  <c r="AI61" i="31" s="1"/>
  <c r="AG63" i="35"/>
  <c r="AG64" i="35" s="1"/>
  <c r="AG77" i="35" s="1"/>
  <c r="AG80" i="35" s="1"/>
  <c r="AG81" i="35" s="1"/>
  <c r="AG63" i="31"/>
  <c r="AG64" i="31" s="1"/>
  <c r="AG77" i="31" s="1"/>
  <c r="AG80" i="31" s="1"/>
  <c r="AG81" i="31" s="1"/>
  <c r="AG63" i="33"/>
  <c r="AG64" i="33" s="1"/>
  <c r="AG77" i="33" s="1"/>
  <c r="AG80" i="33" s="1"/>
  <c r="AG81" i="33" s="1"/>
  <c r="AH62" i="35"/>
  <c r="AI61" i="35" s="1"/>
  <c r="AH62" i="33"/>
  <c r="AI61" i="33" s="1"/>
  <c r="AH63" i="33" l="1"/>
  <c r="AH64" i="33" s="1"/>
  <c r="AH77" i="33" s="1"/>
  <c r="AH80" i="33" s="1"/>
  <c r="AH81" i="33" s="1"/>
  <c r="AH63" i="35"/>
  <c r="AH64" i="35" s="1"/>
  <c r="AH77" i="35" s="1"/>
  <c r="AH80" i="35" s="1"/>
  <c r="AH81" i="35" s="1"/>
  <c r="AH63" i="31"/>
  <c r="AH64" i="31" s="1"/>
  <c r="AH77" i="31" s="1"/>
  <c r="AH80" i="31" s="1"/>
  <c r="AH81" i="31" s="1"/>
  <c r="AI62" i="33"/>
  <c r="AJ61" i="33" s="1"/>
  <c r="AI62" i="35"/>
  <c r="AJ61" i="35" s="1"/>
  <c r="AI62" i="31"/>
  <c r="AJ61" i="31" s="1"/>
  <c r="AI63" i="35" l="1"/>
  <c r="AI64" i="35" s="1"/>
  <c r="AI77" i="35" s="1"/>
  <c r="AI80" i="35" s="1"/>
  <c r="AI81" i="35" s="1"/>
  <c r="AI63" i="33"/>
  <c r="AI64" i="33" s="1"/>
  <c r="AI77" i="33" s="1"/>
  <c r="AI80" i="33" s="1"/>
  <c r="AI81" i="33" s="1"/>
  <c r="C5" i="35"/>
  <c r="H31" i="29" s="1"/>
  <c r="C5" i="33"/>
  <c r="H30" i="29" s="1"/>
  <c r="AJ62" i="31"/>
  <c r="AK61" i="31" s="1"/>
  <c r="AI63" i="31"/>
  <c r="AI64" i="31" s="1"/>
  <c r="AI77" i="31" s="1"/>
  <c r="AI80" i="31" s="1"/>
  <c r="AI81" i="31" s="1"/>
  <c r="AJ62" i="35"/>
  <c r="AK61" i="35" s="1"/>
  <c r="AJ62" i="33"/>
  <c r="AK61" i="33" s="1"/>
  <c r="AK62" i="33" l="1"/>
  <c r="AL61" i="33" s="1"/>
  <c r="AJ63" i="33"/>
  <c r="AJ64" i="33" s="1"/>
  <c r="AJ77" i="33" s="1"/>
  <c r="AJ80" i="33" s="1"/>
  <c r="AJ81" i="33" s="1"/>
  <c r="AJ63" i="35"/>
  <c r="AJ64" i="35" s="1"/>
  <c r="AJ77" i="35" s="1"/>
  <c r="AJ80" i="35" s="1"/>
  <c r="AJ81" i="35" s="1"/>
  <c r="AK62" i="31"/>
  <c r="AL61" i="31" s="1"/>
  <c r="AK62" i="35"/>
  <c r="AL61" i="35" s="1"/>
  <c r="C5" i="31"/>
  <c r="H29" i="29" s="1"/>
  <c r="AJ63" i="31"/>
  <c r="AJ64" i="31" s="1"/>
  <c r="AJ77" i="31" s="1"/>
  <c r="AJ80" i="31" s="1"/>
  <c r="AJ81" i="31" s="1"/>
  <c r="AK63" i="33" l="1"/>
  <c r="AK64" i="33" s="1"/>
  <c r="AK77" i="33" s="1"/>
  <c r="AK80" i="33" s="1"/>
  <c r="AK81" i="33" s="1"/>
  <c r="AK63" i="35"/>
  <c r="AK64" i="35" s="1"/>
  <c r="AK77" i="35" s="1"/>
  <c r="AK80" i="35" s="1"/>
  <c r="AK81" i="35" s="1"/>
  <c r="AK63" i="31"/>
  <c r="AK64" i="31" s="1"/>
  <c r="AK77" i="31" s="1"/>
  <c r="AK80" i="31" s="1"/>
  <c r="AK81" i="31" s="1"/>
  <c r="AL62" i="35"/>
  <c r="AM61" i="35" s="1"/>
  <c r="AL62" i="31"/>
  <c r="AM61" i="31" s="1"/>
  <c r="AL62" i="33"/>
  <c r="AM61" i="33" s="1"/>
  <c r="AL63" i="33" l="1"/>
  <c r="AL64" i="33" s="1"/>
  <c r="AL77" i="33" s="1"/>
  <c r="AL80" i="33" s="1"/>
  <c r="AL81" i="33" s="1"/>
  <c r="AM62" i="33"/>
  <c r="AN61" i="33" s="1"/>
  <c r="AL63" i="31"/>
  <c r="AL64" i="31" s="1"/>
  <c r="AL77" i="31" s="1"/>
  <c r="AL80" i="31" s="1"/>
  <c r="AL81" i="31" s="1"/>
  <c r="AL63" i="35"/>
  <c r="AL64" i="35" s="1"/>
  <c r="AL77" i="35" s="1"/>
  <c r="AL80" i="35" s="1"/>
  <c r="AL81" i="35" s="1"/>
  <c r="AM62" i="31"/>
  <c r="AN61" i="31" s="1"/>
  <c r="AM62" i="35"/>
  <c r="AN61" i="35" s="1"/>
  <c r="AM63" i="35" l="1"/>
  <c r="AM64" i="35" s="1"/>
  <c r="AM77" i="35" s="1"/>
  <c r="AM80" i="35" s="1"/>
  <c r="AM81" i="35" s="1"/>
  <c r="AM63" i="31"/>
  <c r="AM64" i="31" s="1"/>
  <c r="AM77" i="31" s="1"/>
  <c r="AM80" i="31" s="1"/>
  <c r="AM81" i="31" s="1"/>
  <c r="AN62" i="35"/>
  <c r="AO61" i="35" s="1"/>
  <c r="AN62" i="31"/>
  <c r="AO61" i="31" s="1"/>
  <c r="AM63" i="33"/>
  <c r="AM64" i="33" s="1"/>
  <c r="AM77" i="33" s="1"/>
  <c r="AM80" i="33" s="1"/>
  <c r="AM81" i="33" s="1"/>
  <c r="AN62" i="33"/>
  <c r="AO61" i="33" s="1"/>
  <c r="AN63" i="33" l="1"/>
  <c r="AN64" i="33" s="1"/>
  <c r="AN77" i="33" s="1"/>
  <c r="AN80" i="33" s="1"/>
  <c r="AN81" i="33" s="1"/>
  <c r="AN63" i="31"/>
  <c r="AN64" i="31" s="1"/>
  <c r="AN77" i="31" s="1"/>
  <c r="AN80" i="31" s="1"/>
  <c r="AN81" i="31" s="1"/>
  <c r="AN63" i="35"/>
  <c r="AN64" i="35" s="1"/>
  <c r="AN77" i="35" s="1"/>
  <c r="AN80" i="35" s="1"/>
  <c r="AN81" i="35" s="1"/>
  <c r="AO62" i="33"/>
  <c r="AP61" i="33" s="1"/>
  <c r="AO62" i="31"/>
  <c r="AP61" i="31" s="1"/>
  <c r="AO62" i="35"/>
  <c r="AP61" i="35" s="1"/>
  <c r="AO63" i="35" l="1"/>
  <c r="AO64" i="35" s="1"/>
  <c r="AO77" i="35" s="1"/>
  <c r="AO80" i="35" s="1"/>
  <c r="AO81" i="35" s="1"/>
  <c r="AO63" i="31"/>
  <c r="AO64" i="31" s="1"/>
  <c r="AO77" i="31" s="1"/>
  <c r="AO80" i="31" s="1"/>
  <c r="AO81" i="31" s="1"/>
  <c r="AP62" i="35"/>
  <c r="AQ61" i="35" s="1"/>
  <c r="AP62" i="31"/>
  <c r="AQ61" i="31" s="1"/>
  <c r="AO63" i="33"/>
  <c r="AO64" i="33" s="1"/>
  <c r="AO77" i="33" s="1"/>
  <c r="AO80" i="33" s="1"/>
  <c r="AO81" i="33" s="1"/>
  <c r="AP62" i="33"/>
  <c r="AQ61" i="33" s="1"/>
  <c r="AP63" i="33" l="1"/>
  <c r="AP64" i="33" s="1"/>
  <c r="AP77" i="33" s="1"/>
  <c r="AP80" i="33" s="1"/>
  <c r="AP81" i="33" s="1"/>
  <c r="AP63" i="31"/>
  <c r="AP64" i="31" s="1"/>
  <c r="AP77" i="31" s="1"/>
  <c r="AP80" i="31" s="1"/>
  <c r="AP81" i="31" s="1"/>
  <c r="AP63" i="35"/>
  <c r="AP64" i="35" s="1"/>
  <c r="AP77" i="35" s="1"/>
  <c r="AP80" i="35" s="1"/>
  <c r="AP81" i="35" s="1"/>
  <c r="AQ62" i="33"/>
  <c r="AR61" i="33" s="1"/>
  <c r="AQ62" i="31"/>
  <c r="AR61" i="31" s="1"/>
  <c r="AQ62" i="35"/>
  <c r="AR61" i="35" s="1"/>
  <c r="AQ63" i="35" l="1"/>
  <c r="AQ64" i="35" s="1"/>
  <c r="AQ77" i="35" s="1"/>
  <c r="AQ80" i="35" s="1"/>
  <c r="AQ81" i="35" s="1"/>
  <c r="AQ63" i="31"/>
  <c r="AQ64" i="31" s="1"/>
  <c r="AQ77" i="31" s="1"/>
  <c r="AQ80" i="31" s="1"/>
  <c r="AQ81" i="31" s="1"/>
  <c r="C6" i="31" s="1"/>
  <c r="I29" i="29" s="1"/>
  <c r="AQ63" i="33"/>
  <c r="AQ64" i="33" s="1"/>
  <c r="AQ77" i="33" s="1"/>
  <c r="AQ80" i="33" s="1"/>
  <c r="AQ81" i="33" s="1"/>
  <c r="C6" i="35"/>
  <c r="I31" i="29" s="1"/>
  <c r="AR62" i="35"/>
  <c r="AS61" i="35" s="1"/>
  <c r="AR62" i="31"/>
  <c r="AS61" i="31" s="1"/>
  <c r="AR62" i="33"/>
  <c r="AS61" i="33" s="1"/>
  <c r="AS62" i="31" l="1"/>
  <c r="AT61" i="31" s="1"/>
  <c r="AS62" i="35"/>
  <c r="AT61" i="35" s="1"/>
  <c r="AS62" i="33"/>
  <c r="AT61" i="33" s="1"/>
  <c r="C6" i="33"/>
  <c r="I30" i="29" s="1"/>
  <c r="AR63" i="33"/>
  <c r="AR64" i="33" s="1"/>
  <c r="AR77" i="33" s="1"/>
  <c r="AR80" i="33" s="1"/>
  <c r="AR81" i="33" s="1"/>
  <c r="AR63" i="31"/>
  <c r="AR64" i="31" s="1"/>
  <c r="AR77" i="31" s="1"/>
  <c r="AR80" i="31" s="1"/>
  <c r="AR81" i="31" s="1"/>
  <c r="AR63" i="35"/>
  <c r="AR64" i="35" s="1"/>
  <c r="AR77" i="35" s="1"/>
  <c r="AR80" i="35" s="1"/>
  <c r="AR81" i="35" s="1"/>
  <c r="AS63" i="33" l="1"/>
  <c r="AS64" i="33" s="1"/>
  <c r="AS77" i="33" s="1"/>
  <c r="AS80" i="33" s="1"/>
  <c r="AS81" i="33" s="1"/>
  <c r="AS63" i="35"/>
  <c r="AS64" i="35" s="1"/>
  <c r="AS77" i="35" s="1"/>
  <c r="AS80" i="35" s="1"/>
  <c r="AS81" i="35" s="1"/>
  <c r="AS63" i="31"/>
  <c r="AS64" i="31" s="1"/>
  <c r="AS77" i="31" s="1"/>
  <c r="AS80" i="31" s="1"/>
  <c r="AS81" i="31" s="1"/>
  <c r="AT62" i="33"/>
  <c r="AU61" i="33" s="1"/>
  <c r="AT62" i="35"/>
  <c r="AU61" i="35" s="1"/>
  <c r="AT62" i="31"/>
  <c r="AU61" i="31" s="1"/>
  <c r="AT63" i="31" l="1"/>
  <c r="AT64" i="31" s="1"/>
  <c r="AT77" i="31" s="1"/>
  <c r="AT80" i="31" s="1"/>
  <c r="AT81" i="31" s="1"/>
  <c r="AT63" i="35"/>
  <c r="AT64" i="35" s="1"/>
  <c r="AT77" i="35" s="1"/>
  <c r="AT80" i="35" s="1"/>
  <c r="AT81" i="35" s="1"/>
  <c r="AT63" i="33"/>
  <c r="AT64" i="33" s="1"/>
  <c r="AT77" i="33" s="1"/>
  <c r="AT80" i="33" s="1"/>
  <c r="AT81" i="33" s="1"/>
  <c r="AU62" i="31"/>
  <c r="AV61" i="31" s="1"/>
  <c r="AU62" i="35"/>
  <c r="AV61" i="35" s="1"/>
  <c r="AU62" i="33"/>
  <c r="AV61" i="33" s="1"/>
  <c r="AU63" i="33" l="1"/>
  <c r="AU64" i="33" s="1"/>
  <c r="AU77" i="33" s="1"/>
  <c r="AU80" i="33" s="1"/>
  <c r="AU81" i="33" s="1"/>
  <c r="AU63" i="35"/>
  <c r="AU64" i="35" s="1"/>
  <c r="AU77" i="35" s="1"/>
  <c r="AU80" i="35" s="1"/>
  <c r="AU81" i="35" s="1"/>
  <c r="AU63" i="31"/>
  <c r="AU64" i="31" s="1"/>
  <c r="AU77" i="31" s="1"/>
  <c r="AU80" i="31" s="1"/>
  <c r="AU81" i="31" s="1"/>
  <c r="AV62" i="33"/>
  <c r="AW61" i="33" s="1"/>
  <c r="AV62" i="35"/>
  <c r="AW61" i="35" s="1"/>
  <c r="AV62" i="31"/>
  <c r="AW61" i="31" s="1"/>
  <c r="AV63" i="31" l="1"/>
  <c r="AV64" i="31" s="1"/>
  <c r="AV77" i="31" s="1"/>
  <c r="AV80" i="31" s="1"/>
  <c r="AV81" i="31" s="1"/>
  <c r="AV63" i="35"/>
  <c r="AV64" i="35" s="1"/>
  <c r="AV77" i="35" s="1"/>
  <c r="AV80" i="35" s="1"/>
  <c r="AV81" i="35" s="1"/>
  <c r="AV63" i="33"/>
  <c r="AV64" i="33" s="1"/>
  <c r="AV77" i="33" s="1"/>
  <c r="AV80" i="33" s="1"/>
  <c r="AV81" i="33" s="1"/>
  <c r="AW62" i="31"/>
  <c r="AX61" i="31" s="1"/>
  <c r="AW62" i="35"/>
  <c r="AX61" i="35" s="1"/>
  <c r="AW62" i="33"/>
  <c r="AX61" i="33" s="1"/>
  <c r="AW63" i="33" l="1"/>
  <c r="AW64" i="33" s="1"/>
  <c r="AW77" i="33" s="1"/>
  <c r="AW80" i="33" s="1"/>
  <c r="AW81" i="33" s="1"/>
  <c r="AW63" i="35"/>
  <c r="AW64" i="35" s="1"/>
  <c r="AW77" i="35" s="1"/>
  <c r="AW80" i="35" s="1"/>
  <c r="AW81" i="35" s="1"/>
  <c r="AW63" i="31"/>
  <c r="AW64" i="31" s="1"/>
  <c r="AW77" i="31" s="1"/>
  <c r="AW80" i="31" s="1"/>
  <c r="AW81" i="31" s="1"/>
  <c r="AX62" i="33"/>
  <c r="AY61" i="33" s="1"/>
  <c r="AX62" i="35"/>
  <c r="AY61" i="35" s="1"/>
  <c r="AX62" i="31"/>
  <c r="AY61" i="31" s="1"/>
  <c r="AX63" i="31" l="1"/>
  <c r="AX64" i="31" s="1"/>
  <c r="AX77" i="31" s="1"/>
  <c r="AX80" i="31" s="1"/>
  <c r="AX81" i="31" s="1"/>
  <c r="AX63" i="35"/>
  <c r="AX64" i="35" s="1"/>
  <c r="AX77" i="35" s="1"/>
  <c r="AX80" i="35" s="1"/>
  <c r="AX81" i="35" s="1"/>
  <c r="AX63" i="33"/>
  <c r="AX64" i="33" s="1"/>
  <c r="AX77" i="33" s="1"/>
  <c r="AX80" i="33" s="1"/>
  <c r="AX81" i="33" s="1"/>
  <c r="AY62" i="31"/>
  <c r="AZ61" i="31" s="1"/>
  <c r="AY62" i="35"/>
  <c r="AZ61" i="35" s="1"/>
  <c r="AY62" i="33"/>
  <c r="AZ61" i="33" s="1"/>
  <c r="AY63" i="33" l="1"/>
  <c r="AY64" i="33" s="1"/>
  <c r="AY77" i="33" s="1"/>
  <c r="AY80" i="33" s="1"/>
  <c r="AY81" i="33" s="1"/>
  <c r="AY63" i="35"/>
  <c r="AY64" i="35" s="1"/>
  <c r="AY77" i="35" s="1"/>
  <c r="AY80" i="35" s="1"/>
  <c r="AY81" i="35" s="1"/>
  <c r="AY63" i="31"/>
  <c r="AY64" i="31" s="1"/>
  <c r="AY77" i="31" s="1"/>
  <c r="AY80" i="31" s="1"/>
  <c r="AY81" i="31" s="1"/>
  <c r="AZ62" i="33"/>
  <c r="BA61" i="33" s="1"/>
  <c r="AZ62" i="35"/>
  <c r="BA61" i="35" s="1"/>
  <c r="AZ62" i="31"/>
  <c r="BA61" i="31" s="1"/>
  <c r="AZ63" i="31" l="1"/>
  <c r="AZ64" i="31" s="1"/>
  <c r="AZ77" i="31" s="1"/>
  <c r="AZ80" i="31" s="1"/>
  <c r="AZ81" i="31" s="1"/>
  <c r="AZ63" i="35"/>
  <c r="AZ64" i="35" s="1"/>
  <c r="AZ77" i="35" s="1"/>
  <c r="AZ80" i="35" s="1"/>
  <c r="AZ81" i="35" s="1"/>
  <c r="AZ63" i="33"/>
  <c r="AZ64" i="33" s="1"/>
  <c r="AZ77" i="33" s="1"/>
  <c r="AZ80" i="33" s="1"/>
  <c r="AZ81" i="33" s="1"/>
  <c r="BA62" i="31"/>
  <c r="BB61" i="31" s="1"/>
  <c r="BA62" i="35"/>
  <c r="BB61" i="35" s="1"/>
  <c r="BA62" i="33"/>
  <c r="BB61" i="33" s="1"/>
  <c r="BA63" i="33" l="1"/>
  <c r="BA64" i="33" s="1"/>
  <c r="BA77" i="33" s="1"/>
  <c r="BA80" i="33" s="1"/>
  <c r="BA81" i="33" s="1"/>
  <c r="BA63" i="35"/>
  <c r="BA64" i="35" s="1"/>
  <c r="BA77" i="35" s="1"/>
  <c r="BA80" i="35" s="1"/>
  <c r="BA81" i="35" s="1"/>
  <c r="BA63" i="31"/>
  <c r="BA64" i="31" s="1"/>
  <c r="BA77" i="31" s="1"/>
  <c r="BA80" i="31" s="1"/>
  <c r="BA81" i="31" s="1"/>
  <c r="BB62" i="33"/>
  <c r="BC61" i="33" s="1"/>
  <c r="BB62" i="35"/>
  <c r="BC61" i="35" s="1"/>
  <c r="BB62" i="31"/>
  <c r="BC61" i="31" s="1"/>
  <c r="BB63" i="31" l="1"/>
  <c r="BB64" i="31" s="1"/>
  <c r="BB77" i="31" s="1"/>
  <c r="BB80" i="31" s="1"/>
  <c r="BB81" i="31" s="1"/>
  <c r="BB63" i="35"/>
  <c r="BB64" i="35" s="1"/>
  <c r="BB77" i="35" s="1"/>
  <c r="BB80" i="35" s="1"/>
  <c r="BB81" i="35" s="1"/>
  <c r="BB63" i="33"/>
  <c r="BB64" i="33" s="1"/>
  <c r="BB77" i="33" s="1"/>
  <c r="BB80" i="33" s="1"/>
  <c r="BB81" i="33" s="1"/>
  <c r="BC62" i="31"/>
  <c r="BD61" i="31" s="1"/>
  <c r="BD62" i="31" s="1"/>
  <c r="BD63" i="31" s="1"/>
  <c r="BD64" i="31" s="1"/>
  <c r="BD77" i="31" s="1"/>
  <c r="BD80" i="31" s="1"/>
  <c r="BC62" i="35"/>
  <c r="BD61" i="35" s="1"/>
  <c r="BD62" i="35" s="1"/>
  <c r="BD63" i="35" s="1"/>
  <c r="BD64" i="35" s="1"/>
  <c r="BD77" i="35" s="1"/>
  <c r="BD80" i="35" s="1"/>
  <c r="BC62" i="33"/>
  <c r="BD61" i="33" s="1"/>
  <c r="BD62" i="33" s="1"/>
  <c r="BD63" i="33" s="1"/>
  <c r="BD64" i="33" s="1"/>
  <c r="BD77" i="33" s="1"/>
  <c r="BD80" i="33" s="1"/>
  <c r="BC63" i="33" l="1"/>
  <c r="BC64" i="33" s="1"/>
  <c r="BC77" i="33" s="1"/>
  <c r="BC80" i="33" s="1"/>
  <c r="BC81" i="33" s="1"/>
  <c r="BD81" i="33" s="1"/>
  <c r="C7" i="33" s="1"/>
  <c r="J30" i="29" s="1"/>
  <c r="BC63" i="35"/>
  <c r="BC64" i="35" s="1"/>
  <c r="BC77" i="35" s="1"/>
  <c r="BC80" i="35" s="1"/>
  <c r="BC81" i="35" s="1"/>
  <c r="BD81" i="35" s="1"/>
  <c r="C7" i="35" s="1"/>
  <c r="J31" i="29" s="1"/>
  <c r="BC63" i="31"/>
  <c r="BC64" i="31" s="1"/>
  <c r="BC77" i="31" s="1"/>
  <c r="BC80" i="31" s="1"/>
  <c r="BC81" i="31" s="1"/>
  <c r="BD81" i="31" s="1"/>
  <c r="C7" i="31" s="1"/>
  <c r="J29" i="29" s="1"/>
</calcChain>
</file>

<file path=xl/sharedStrings.xml><?xml version="1.0" encoding="utf-8"?>
<sst xmlns="http://schemas.openxmlformats.org/spreadsheetml/2006/main" count="1137" uniqueCount="371">
  <si>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</si>
  <si>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</si>
  <si>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</si>
  <si>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</si>
  <si>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</si>
  <si>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</si>
  <si>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</si>
  <si>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</si>
  <si>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</si>
  <si>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</si>
  <si>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</si>
  <si>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</si>
  <si>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</si>
  <si>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</si>
  <si>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</si>
  <si>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</si>
  <si>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</si>
  <si>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</si>
  <si>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</si>
  <si>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</si>
  <si>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</si>
  <si>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</si>
  <si>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</si>
  <si>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</si>
  <si>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</si>
  <si>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</si>
  <si>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</si>
  <si>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</si>
  <si>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</si>
  <si>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</si>
  <si>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</si>
  <si>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</si>
  <si>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</si>
  <si>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</si>
  <si>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</si>
  <si>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</si>
  <si>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</si>
  <si>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</si>
  <si>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</si>
  <si>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</si>
  <si>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</si>
  <si>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</si>
  <si>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</si>
  <si>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</si>
  <si>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</si>
  <si>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</si>
  <si>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</si>
  <si>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</si>
  <si>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</si>
  <si>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</si>
  <si>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</si>
  <si>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</si>
  <si>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</si>
  <si>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</si>
  <si>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</si>
  <si>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</si>
  <si>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</si>
  <si>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</si>
  <si>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</si>
  <si>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</si>
  <si>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</si>
  <si>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</si>
  <si>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</si>
  <si>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</si>
  <si>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</si>
  <si>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</si>
  <si>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</si>
  <si>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</si>
  <si>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</si>
  <si>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</si>
  <si>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</si>
  <si>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</si>
  <si>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</si>
  <si>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</si>
  <si>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</si>
  <si>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</si>
  <si>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</si>
  <si>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</si>
  <si>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</si>
  <si>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</si>
  <si>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</si>
  <si>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</si>
  <si>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</si>
  <si>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</si>
  <si>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</si>
  <si>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</si>
  <si>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</si>
  <si>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</si>
  <si>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</si>
  <si>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</si>
  <si>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</si>
  <si>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</si>
  <si>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</si>
  <si>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</si>
  <si>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</si>
  <si>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</si>
  <si>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</si>
  <si>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</si>
  <si>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</si>
  <si>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</si>
  <si>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</si>
  <si>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</si>
  <si>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</si>
  <si>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</si>
  <si>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</si>
  <si>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</si>
  <si>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</si>
  <si>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</si>
  <si>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</si>
  <si>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</si>
  <si>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</si>
  <si>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</si>
  <si>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</si>
  <si>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</si>
  <si>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</si>
  <si>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</si>
  <si>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</si>
  <si>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</si>
  <si>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</si>
  <si>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</si>
  <si>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</si>
  <si>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</si>
  <si>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</si>
  <si>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</si>
  <si>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</si>
  <si>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</si>
  <si>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</si>
  <si>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</si>
  <si>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</si>
  <si>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</si>
  <si>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</si>
  <si>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</si>
  <si>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</si>
  <si>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</si>
  <si>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</si>
  <si>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</si>
  <si>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</si>
  <si>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</si>
  <si>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</si>
  <si>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</si>
  <si>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</si>
  <si>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</si>
  <si>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</si>
  <si>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</si>
  <si>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</si>
  <si>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</si>
  <si>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</si>
  <si>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</si>
  <si>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</si>
  <si>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</si>
  <si>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</si>
  <si>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</si>
  <si>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</si>
  <si>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</si>
  <si>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</si>
  <si>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</si>
  <si>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</si>
  <si>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</si>
  <si>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</si>
  <si>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</si>
  <si>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</si>
  <si>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</si>
  <si>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</si>
  <si>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</si>
  <si>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</si>
  <si>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</si>
  <si>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</si>
  <si>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</si>
  <si>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</si>
  <si>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</si>
  <si>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</si>
  <si>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</si>
  <si>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</si>
  <si>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</si>
  <si>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</si>
  <si>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</si>
  <si>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</si>
  <si>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</si>
  <si>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</si>
  <si>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</si>
  <si>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</si>
  <si>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</si>
  <si>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</si>
  <si>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</si>
  <si>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</si>
  <si>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</si>
  <si>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</si>
  <si>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</si>
  <si>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</si>
  <si>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</si>
  <si>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</si>
  <si>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</si>
  <si>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</si>
  <si>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</si>
  <si>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</si>
  <si>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</si>
  <si>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</si>
  <si>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</si>
  <si>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</si>
  <si>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</si>
  <si>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</si>
  <si>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</si>
  <si>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</si>
  <si>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</si>
  <si>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</si>
  <si>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</si>
  <si>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</si>
  <si>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</si>
  <si>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</si>
  <si>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</si>
  <si>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</si>
  <si>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</si>
  <si>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</si>
  <si>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</si>
  <si>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</si>
  <si>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</si>
  <si>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</si>
  <si>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</si>
  <si>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</si>
  <si>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</si>
  <si>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</si>
  <si>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</si>
  <si>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</si>
  <si>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</si>
  <si>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</si>
  <si>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</si>
  <si>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</si>
  <si>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</si>
  <si>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</si>
  <si>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</si>
  <si>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</si>
  <si>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</si>
  <si>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</si>
  <si>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</si>
  <si>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</si>
  <si>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</si>
  <si>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</si>
  <si>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</si>
  <si>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</si>
  <si>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</si>
  <si>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</si>
  <si>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</si>
  <si>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</si>
  <si>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</si>
  <si>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</si>
  <si>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</si>
  <si>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</si>
  <si>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</si>
  <si>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</si>
  <si>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</si>
  <si>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</si>
  <si>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</si>
  <si>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</si>
  <si>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</si>
  <si>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</si>
  <si>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</si>
  <si>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</si>
  <si>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</si>
  <si>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</si>
  <si>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</si>
  <si>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</si>
  <si>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</si>
  <si>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</si>
  <si>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</si>
  <si>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</si>
  <si>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</si>
  <si>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</si>
  <si>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</si>
  <si>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</si>
  <si>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</si>
  <si>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</si>
  <si>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</si>
  <si>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</si>
  <si>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</si>
  <si>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</si>
  <si>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</si>
  <si>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</si>
  <si>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</si>
  <si>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</si>
  <si>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</si>
  <si>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</si>
  <si>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</si>
  <si>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</si>
  <si>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</si>
  <si>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</si>
  <si>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</si>
  <si>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</si>
  <si>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</si>
  <si>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</si>
  <si>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</si>
  <si>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</si>
  <si>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</si>
  <si>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</si>
  <si>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</si>
  <si>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</si>
  <si>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</si>
  <si>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</si>
  <si>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</si>
  <si>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</si>
  <si>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</si>
  <si>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</si>
  <si>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</si>
  <si>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</si>
  <si>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</si>
  <si>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</si>
  <si>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</si>
  <si>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</si>
  <si>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</si>
  <si>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</si>
  <si>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</si>
  <si>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</si>
  <si>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</si>
  <si>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</si>
  <si>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</si>
  <si>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</si>
  <si>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</si>
  <si>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</si>
  <si>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</si>
  <si>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</si>
  <si>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</si>
  <si>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</si>
  <si>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</si>
  <si>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</si>
  <si>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</si>
  <si>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</si>
  <si>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</si>
  <si>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</si>
  <si>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</si>
  <si>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</si>
  <si>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</si>
  <si>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</si>
  <si>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</si>
  <si>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</si>
  <si>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</si>
  <si>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</si>
  <si>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</si>
  <si>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</si>
  <si>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</si>
  <si>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</si>
  <si>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</si>
  <si>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</si>
  <si>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</si>
  <si>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</si>
  <si>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</si>
  <si>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</si>
  <si>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</si>
  <si>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</si>
  <si>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</si>
  <si>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</si>
  <si>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</si>
  <si>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</si>
  <si>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</si>
  <si>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</si>
  <si>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</si>
  <si>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</si>
  <si>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</si>
  <si>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</si>
  <si>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</si>
  <si>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</si>
  <si>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</si>
  <si>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</si>
  <si>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</si>
  <si>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</si>
  <si>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</si>
  <si>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</si>
  <si>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</si>
  <si>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</si>
  <si>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East Midlands</t>
  </si>
  <si>
    <t>132kV Fittings</t>
  </si>
  <si>
    <t>Forecasts for RIIO-ED1 indicate increased probability of asset failures as the condition of Fittings degrade resulting in increasing levels of safety, environment and network performance risks, alongside increasing repair costs.  The asset replacement programme looks to address the highest risk assets. The cost of this replacement is far outweighed by the benefits of the risk avoided.</t>
  </si>
  <si>
    <t>Investment is needed to manage future risk levels, therefore this option was not chosen</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</si>
</sst>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2">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9">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350</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3.7842512755096394</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6.6500576589485103</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9.0119504863800355</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12.304023330021217</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f>
        <v>-0.6613</v>
      </c>
      <c r="F13" s="62">
        <f>'Option 1'!F13</f>
        <v>-0.62919999999999998</v>
      </c>
      <c r="G13" s="62">
        <f>'Option 1'!G13</f>
        <v>-0.59689999999999999</v>
      </c>
      <c r="H13" s="62">
        <f>'Option 1'!H13</f>
        <v>-0.56740000000000002</v>
      </c>
      <c r="I13" s="62">
        <f>'Option 1'!I13</f>
        <v>-0.53800000000000003</v>
      </c>
      <c r="J13" s="62">
        <f>'Option 1'!J13</f>
        <v>-0.50870000000000004</v>
      </c>
      <c r="K13" s="62">
        <f>'Option 1'!K13</f>
        <v>-0.48120000000000002</v>
      </c>
      <c r="L13" s="62">
        <f>'Option 1'!L13</f>
        <v>-0.45679999999999998</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-0.6613</v>
      </c>
      <c r="F18" s="59">
        <f t="shared" ref="F18:AW18" si="0">SUM(F13:F17)</f>
        <v>-0.62919999999999998</v>
      </c>
      <c r="G18" s="59">
        <f t="shared" si="0"/>
        <v>-0.59689999999999999</v>
      </c>
      <c r="H18" s="59">
        <f t="shared" si="0"/>
        <v>-0.56740000000000002</v>
      </c>
      <c r="I18" s="59">
        <f t="shared" si="0"/>
        <v>-0.53800000000000003</v>
      </c>
      <c r="J18" s="59">
        <f t="shared" si="0"/>
        <v>-0.50870000000000004</v>
      </c>
      <c r="K18" s="59">
        <f t="shared" si="0"/>
        <v>-0.48120000000000002</v>
      </c>
      <c r="L18" s="59">
        <f t="shared" si="0"/>
        <v>-0.45679999999999998</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1.1592615705111288E-3</v>
      </c>
      <c r="G19" s="33">
        <f>'Option 1'!G19</f>
        <v>1.9813692763163394E-3</v>
      </c>
      <c r="H19" s="33">
        <f>'Option 1'!H19</f>
        <v>2.6280149024725552E-3</v>
      </c>
      <c r="I19" s="33">
        <f>'Option 1'!I19</f>
        <v>3.3469222599186504E-3</v>
      </c>
      <c r="J19" s="33">
        <f>'Option 1'!J19</f>
        <v>4.0434723398110155E-3</v>
      </c>
      <c r="K19" s="33">
        <f>'Option 1'!K19</f>
        <v>4.8480837244228581E-3</v>
      </c>
      <c r="L19" s="33">
        <f>'Option 1'!L19</f>
        <v>5.7463656368236015E-3</v>
      </c>
      <c r="M19" s="33">
        <f>'Option 1'!M19</f>
        <v>6.6222542967597419E-3</v>
      </c>
      <c r="N19" s="33">
        <f>'Option 1'!N19</f>
        <v>7.0386458815755813E-3</v>
      </c>
      <c r="O19" s="33">
        <f>'Option 1'!O19</f>
        <v>7.4475657541281399E-3</v>
      </c>
      <c r="P19" s="33">
        <f>'Option 1'!P19</f>
        <v>7.7950390424867712E-3</v>
      </c>
      <c r="Q19" s="33">
        <f>'Option 1'!Q19</f>
        <v>8.0953253727571901E-3</v>
      </c>
      <c r="R19" s="33">
        <f>'Option 1'!R19</f>
        <v>8.1227242297260138E-3</v>
      </c>
      <c r="S19" s="33">
        <f>'Option 1'!S19</f>
        <v>8.1227242297260138E-3</v>
      </c>
      <c r="T19" s="33">
        <f>'Option 1'!T19</f>
        <v>8.1227242297260138E-3</v>
      </c>
      <c r="U19" s="33">
        <f>'Option 1'!U19</f>
        <v>8.1227242297260138E-3</v>
      </c>
      <c r="V19" s="33">
        <f>'Option 1'!V19</f>
        <v>8.1227242297260138E-3</v>
      </c>
      <c r="W19" s="33">
        <f>'Option 1'!W19</f>
        <v>8.1227242297260138E-3</v>
      </c>
      <c r="X19" s="33">
        <f>'Option 1'!X19</f>
        <v>8.1227242297260138E-3</v>
      </c>
      <c r="Y19" s="33">
        <f>'Option 1'!Y19</f>
        <v>8.1227242297260138E-3</v>
      </c>
      <c r="Z19" s="33">
        <f>'Option 1'!Z19</f>
        <v>8.1227242297260138E-3</v>
      </c>
      <c r="AA19" s="33">
        <f>'Option 1'!AA19</f>
        <v>8.1227242297260138E-3</v>
      </c>
      <c r="AB19" s="33">
        <f>'Option 1'!AB19</f>
        <v>8.1227242297260138E-3</v>
      </c>
      <c r="AC19" s="33">
        <f>'Option 1'!AC19</f>
        <v>8.1227242297260138E-3</v>
      </c>
      <c r="AD19" s="33">
        <f>'Option 1'!AD19</f>
        <v>8.1227242297260138E-3</v>
      </c>
      <c r="AE19" s="33">
        <f>'Option 1'!AE19</f>
        <v>8.1227242297260138E-3</v>
      </c>
      <c r="AF19" s="33">
        <f>'Option 1'!AF19</f>
        <v>8.1227242297260138E-3</v>
      </c>
      <c r="AG19" s="33">
        <f>'Option 1'!AG19</f>
        <v>8.1227242297260138E-3</v>
      </c>
      <c r="AH19" s="33">
        <f>'Option 1'!AH19</f>
        <v>8.1227242297260138E-3</v>
      </c>
      <c r="AI19" s="33">
        <f>'Option 1'!AI19</f>
        <v>8.1227242297260138E-3</v>
      </c>
      <c r="AJ19" s="33">
        <f>'Option 1'!AJ19</f>
        <v>8.1227242297260138E-3</v>
      </c>
      <c r="AK19" s="33">
        <f>'Option 1'!AK19</f>
        <v>8.1227242297260138E-3</v>
      </c>
      <c r="AL19" s="33">
        <f>'Option 1'!AL19</f>
        <v>8.1227242297260138E-3</v>
      </c>
      <c r="AM19" s="33">
        <f>'Option 1'!AM19</f>
        <v>8.1227242297260138E-3</v>
      </c>
      <c r="AN19" s="33">
        <f>'Option 1'!AN19</f>
        <v>8.1227242297260138E-3</v>
      </c>
      <c r="AO19" s="33">
        <f>'Option 1'!AO19</f>
        <v>8.1227242297260138E-3</v>
      </c>
      <c r="AP19" s="33">
        <f>'Option 1'!AP19</f>
        <v>8.1227242297260138E-3</v>
      </c>
      <c r="AQ19" s="33">
        <f>'Option 1'!AQ19</f>
        <v>8.1227242297260138E-3</v>
      </c>
      <c r="AR19" s="33">
        <f>'Option 1'!AR19</f>
        <v>8.1227242297260138E-3</v>
      </c>
      <c r="AS19" s="33">
        <f>'Option 1'!AS19</f>
        <v>8.1227242297260138E-3</v>
      </c>
      <c r="AT19" s="33">
        <f>'Option 1'!AT19</f>
        <v>8.1227242297260138E-3</v>
      </c>
      <c r="AU19" s="33">
        <f>'Option 1'!AU19</f>
        <v>8.1227242297260138E-3</v>
      </c>
      <c r="AV19" s="33">
        <f>'Option 1'!AV19</f>
        <v>8.1227242297260138E-3</v>
      </c>
      <c r="AW19" s="33">
        <f>'Option 1'!AW19</f>
        <v>8.1227242297260138E-3</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1.1592615705111288E-3</v>
      </c>
      <c r="G25" s="67">
        <f t="shared" si="1"/>
        <v>1.9813692763163394E-3</v>
      </c>
      <c r="H25" s="67">
        <f t="shared" si="1"/>
        <v>2.6280149024725552E-3</v>
      </c>
      <c r="I25" s="67">
        <f t="shared" si="1"/>
        <v>3.3469222599186504E-3</v>
      </c>
      <c r="J25" s="67">
        <f t="shared" si="1"/>
        <v>4.0434723398110155E-3</v>
      </c>
      <c r="K25" s="67">
        <f t="shared" si="1"/>
        <v>4.8480837244228581E-3</v>
      </c>
      <c r="L25" s="67">
        <f t="shared" si="1"/>
        <v>5.7463656368236015E-3</v>
      </c>
      <c r="M25" s="67">
        <f t="shared" si="1"/>
        <v>6.6222542967597419E-3</v>
      </c>
      <c r="N25" s="67">
        <f t="shared" si="1"/>
        <v>7.0386458815755813E-3</v>
      </c>
      <c r="O25" s="67">
        <f t="shared" si="1"/>
        <v>7.4475657541281399E-3</v>
      </c>
      <c r="P25" s="67">
        <f t="shared" si="1"/>
        <v>7.7950390424867712E-3</v>
      </c>
      <c r="Q25" s="67">
        <f t="shared" si="1"/>
        <v>8.0953253727571901E-3</v>
      </c>
      <c r="R25" s="67">
        <f t="shared" si="1"/>
        <v>8.1227242297260138E-3</v>
      </c>
      <c r="S25" s="67">
        <f t="shared" si="1"/>
        <v>8.1227242297260138E-3</v>
      </c>
      <c r="T25" s="67">
        <f t="shared" si="1"/>
        <v>8.1227242297260138E-3</v>
      </c>
      <c r="U25" s="67">
        <f t="shared" si="1"/>
        <v>8.1227242297260138E-3</v>
      </c>
      <c r="V25" s="67">
        <f t="shared" si="1"/>
        <v>8.1227242297260138E-3</v>
      </c>
      <c r="W25" s="67">
        <f t="shared" si="1"/>
        <v>8.1227242297260138E-3</v>
      </c>
      <c r="X25" s="67">
        <f t="shared" si="1"/>
        <v>8.1227242297260138E-3</v>
      </c>
      <c r="Y25" s="67">
        <f t="shared" si="1"/>
        <v>8.1227242297260138E-3</v>
      </c>
      <c r="Z25" s="67">
        <f t="shared" si="1"/>
        <v>8.1227242297260138E-3</v>
      </c>
      <c r="AA25" s="67">
        <f t="shared" si="1"/>
        <v>8.1227242297260138E-3</v>
      </c>
      <c r="AB25" s="67">
        <f t="shared" si="1"/>
        <v>8.1227242297260138E-3</v>
      </c>
      <c r="AC25" s="67">
        <f t="shared" si="1"/>
        <v>8.1227242297260138E-3</v>
      </c>
      <c r="AD25" s="67">
        <f t="shared" si="1"/>
        <v>8.1227242297260138E-3</v>
      </c>
      <c r="AE25" s="67">
        <f t="shared" si="1"/>
        <v>8.1227242297260138E-3</v>
      </c>
      <c r="AF25" s="67">
        <f t="shared" si="1"/>
        <v>8.1227242297260138E-3</v>
      </c>
      <c r="AG25" s="67">
        <f t="shared" si="1"/>
        <v>8.1227242297260138E-3</v>
      </c>
      <c r="AH25" s="67">
        <f t="shared" si="1"/>
        <v>8.1227242297260138E-3</v>
      </c>
      <c r="AI25" s="67">
        <f t="shared" si="1"/>
        <v>8.1227242297260138E-3</v>
      </c>
      <c r="AJ25" s="67">
        <f t="shared" si="1"/>
        <v>8.1227242297260138E-3</v>
      </c>
      <c r="AK25" s="67">
        <f t="shared" si="1"/>
        <v>8.1227242297260138E-3</v>
      </c>
      <c r="AL25" s="67">
        <f t="shared" si="1"/>
        <v>8.1227242297260138E-3</v>
      </c>
      <c r="AM25" s="67">
        <f t="shared" si="1"/>
        <v>8.1227242297260138E-3</v>
      </c>
      <c r="AN25" s="67">
        <f t="shared" si="1"/>
        <v>8.1227242297260138E-3</v>
      </c>
      <c r="AO25" s="67">
        <f t="shared" si="1"/>
        <v>8.1227242297260138E-3</v>
      </c>
      <c r="AP25" s="67">
        <f t="shared" si="1"/>
        <v>8.1227242297260138E-3</v>
      </c>
      <c r="AQ25" s="67">
        <f t="shared" si="1"/>
        <v>8.1227242297260138E-3</v>
      </c>
      <c r="AR25" s="67">
        <f t="shared" si="1"/>
        <v>8.1227242297260138E-3</v>
      </c>
      <c r="AS25" s="67">
        <f t="shared" si="1"/>
        <v>8.1227242297260138E-3</v>
      </c>
      <c r="AT25" s="67">
        <f t="shared" si="1"/>
        <v>8.1227242297260138E-3</v>
      </c>
      <c r="AU25" s="67">
        <f t="shared" si="1"/>
        <v>8.1227242297260138E-3</v>
      </c>
      <c r="AV25" s="67">
        <f t="shared" si="1"/>
        <v>8.1227242297260138E-3</v>
      </c>
      <c r="AW25" s="67">
        <f t="shared" si="1"/>
        <v>8.1227242297260138E-3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-0.6613</v>
      </c>
      <c r="F26" s="59">
        <f t="shared" ref="F26:BD26" si="2">F18+F25</f>
        <v>-0.62804073842948882</v>
      </c>
      <c r="G26" s="59">
        <f t="shared" si="2"/>
        <v>-0.59491863072368367</v>
      </c>
      <c r="H26" s="59">
        <f t="shared" si="2"/>
        <v>-0.56477198509752746</v>
      </c>
      <c r="I26" s="59">
        <f t="shared" si="2"/>
        <v>-0.53465307774008142</v>
      </c>
      <c r="J26" s="59">
        <f t="shared" si="2"/>
        <v>-0.50465652766018898</v>
      </c>
      <c r="K26" s="59">
        <f t="shared" si="2"/>
        <v>-0.47635191627557716</v>
      </c>
      <c r="L26" s="59">
        <f t="shared" si="2"/>
        <v>-0.45105363436317636</v>
      </c>
      <c r="M26" s="59">
        <f t="shared" si="2"/>
        <v>6.6222542967597419E-3</v>
      </c>
      <c r="N26" s="59">
        <f t="shared" si="2"/>
        <v>7.0386458815755813E-3</v>
      </c>
      <c r="O26" s="59">
        <f t="shared" si="2"/>
        <v>7.4475657541281399E-3</v>
      </c>
      <c r="P26" s="59">
        <f t="shared" si="2"/>
        <v>7.7950390424867712E-3</v>
      </c>
      <c r="Q26" s="59">
        <f t="shared" si="2"/>
        <v>8.0953253727571901E-3</v>
      </c>
      <c r="R26" s="59">
        <f t="shared" si="2"/>
        <v>8.1227242297260138E-3</v>
      </c>
      <c r="S26" s="59">
        <f t="shared" si="2"/>
        <v>8.1227242297260138E-3</v>
      </c>
      <c r="T26" s="59">
        <f t="shared" si="2"/>
        <v>8.1227242297260138E-3</v>
      </c>
      <c r="U26" s="59">
        <f t="shared" si="2"/>
        <v>8.1227242297260138E-3</v>
      </c>
      <c r="V26" s="59">
        <f t="shared" si="2"/>
        <v>8.1227242297260138E-3</v>
      </c>
      <c r="W26" s="59">
        <f t="shared" si="2"/>
        <v>8.1227242297260138E-3</v>
      </c>
      <c r="X26" s="59">
        <f t="shared" si="2"/>
        <v>8.1227242297260138E-3</v>
      </c>
      <c r="Y26" s="59">
        <f t="shared" si="2"/>
        <v>8.1227242297260138E-3</v>
      </c>
      <c r="Z26" s="59">
        <f t="shared" si="2"/>
        <v>8.1227242297260138E-3</v>
      </c>
      <c r="AA26" s="59">
        <f t="shared" si="2"/>
        <v>8.1227242297260138E-3</v>
      </c>
      <c r="AB26" s="59">
        <f t="shared" si="2"/>
        <v>8.1227242297260138E-3</v>
      </c>
      <c r="AC26" s="59">
        <f t="shared" si="2"/>
        <v>8.1227242297260138E-3</v>
      </c>
      <c r="AD26" s="59">
        <f t="shared" si="2"/>
        <v>8.1227242297260138E-3</v>
      </c>
      <c r="AE26" s="59">
        <f t="shared" si="2"/>
        <v>8.1227242297260138E-3</v>
      </c>
      <c r="AF26" s="59">
        <f t="shared" si="2"/>
        <v>8.1227242297260138E-3</v>
      </c>
      <c r="AG26" s="59">
        <f t="shared" si="2"/>
        <v>8.1227242297260138E-3</v>
      </c>
      <c r="AH26" s="59">
        <f t="shared" si="2"/>
        <v>8.1227242297260138E-3</v>
      </c>
      <c r="AI26" s="59">
        <f t="shared" si="2"/>
        <v>8.1227242297260138E-3</v>
      </c>
      <c r="AJ26" s="59">
        <f t="shared" si="2"/>
        <v>8.1227242297260138E-3</v>
      </c>
      <c r="AK26" s="59">
        <f t="shared" si="2"/>
        <v>8.1227242297260138E-3</v>
      </c>
      <c r="AL26" s="59">
        <f t="shared" si="2"/>
        <v>8.1227242297260138E-3</v>
      </c>
      <c r="AM26" s="59">
        <f t="shared" si="2"/>
        <v>8.1227242297260138E-3</v>
      </c>
      <c r="AN26" s="59">
        <f t="shared" si="2"/>
        <v>8.1227242297260138E-3</v>
      </c>
      <c r="AO26" s="59">
        <f t="shared" si="2"/>
        <v>8.1227242297260138E-3</v>
      </c>
      <c r="AP26" s="59">
        <f t="shared" si="2"/>
        <v>8.1227242297260138E-3</v>
      </c>
      <c r="AQ26" s="59">
        <f t="shared" si="2"/>
        <v>8.1227242297260138E-3</v>
      </c>
      <c r="AR26" s="59">
        <f t="shared" si="2"/>
        <v>8.1227242297260138E-3</v>
      </c>
      <c r="AS26" s="59">
        <f t="shared" si="2"/>
        <v>8.1227242297260138E-3</v>
      </c>
      <c r="AT26" s="59">
        <f t="shared" si="2"/>
        <v>8.1227242297260138E-3</v>
      </c>
      <c r="AU26" s="59">
        <f t="shared" si="2"/>
        <v>8.1227242297260138E-3</v>
      </c>
      <c r="AV26" s="59">
        <f t="shared" si="2"/>
        <v>8.1227242297260138E-3</v>
      </c>
      <c r="AW26" s="59">
        <f t="shared" si="2"/>
        <v>8.1227242297260138E-3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-0.52904000000000007</v>
      </c>
      <c r="F28" s="34">
        <f t="shared" ref="F28:AW28" si="4">F26*F27</f>
        <v>-0.50243259074359103</v>
      </c>
      <c r="G28" s="34">
        <f t="shared" si="4"/>
        <v>-0.47593490457894694</v>
      </c>
      <c r="H28" s="34">
        <f t="shared" si="4"/>
        <v>-0.45181758807802197</v>
      </c>
      <c r="I28" s="34">
        <f t="shared" si="4"/>
        <v>-0.42772246219206517</v>
      </c>
      <c r="J28" s="34">
        <f t="shared" si="4"/>
        <v>-0.40372522212815121</v>
      </c>
      <c r="K28" s="34">
        <f t="shared" si="4"/>
        <v>-0.38108153302046177</v>
      </c>
      <c r="L28" s="34">
        <f t="shared" si="4"/>
        <v>-0.3608429074905411</v>
      </c>
      <c r="M28" s="34">
        <f t="shared" si="4"/>
        <v>5.2978034374077942E-3</v>
      </c>
      <c r="N28" s="34">
        <f t="shared" si="4"/>
        <v>5.6309167052604652E-3</v>
      </c>
      <c r="O28" s="34">
        <f t="shared" si="4"/>
        <v>5.9580526033025123E-3</v>
      </c>
      <c r="P28" s="34">
        <f t="shared" si="4"/>
        <v>6.2360312339894176E-3</v>
      </c>
      <c r="Q28" s="34">
        <f t="shared" si="4"/>
        <v>6.4762602982057528E-3</v>
      </c>
      <c r="R28" s="34">
        <f t="shared" si="4"/>
        <v>6.4981793837808116E-3</v>
      </c>
      <c r="S28" s="34">
        <f t="shared" si="4"/>
        <v>6.4981793837808116E-3</v>
      </c>
      <c r="T28" s="34">
        <f t="shared" si="4"/>
        <v>6.4981793837808116E-3</v>
      </c>
      <c r="U28" s="34">
        <f t="shared" si="4"/>
        <v>6.4981793837808116E-3</v>
      </c>
      <c r="V28" s="34">
        <f t="shared" si="4"/>
        <v>6.4981793837808116E-3</v>
      </c>
      <c r="W28" s="34">
        <f t="shared" si="4"/>
        <v>6.4981793837808116E-3</v>
      </c>
      <c r="X28" s="34">
        <f t="shared" si="4"/>
        <v>6.4981793837808116E-3</v>
      </c>
      <c r="Y28" s="34">
        <f t="shared" si="4"/>
        <v>6.4981793837808116E-3</v>
      </c>
      <c r="Z28" s="34">
        <f t="shared" si="4"/>
        <v>6.4981793837808116E-3</v>
      </c>
      <c r="AA28" s="34">
        <f t="shared" si="4"/>
        <v>6.4981793837808116E-3</v>
      </c>
      <c r="AB28" s="34">
        <f t="shared" si="4"/>
        <v>6.4981793837808116E-3</v>
      </c>
      <c r="AC28" s="34">
        <f t="shared" si="4"/>
        <v>6.4981793837808116E-3</v>
      </c>
      <c r="AD28" s="34">
        <f t="shared" si="4"/>
        <v>6.4981793837808116E-3</v>
      </c>
      <c r="AE28" s="34">
        <f t="shared" si="4"/>
        <v>6.4981793837808116E-3</v>
      </c>
      <c r="AF28" s="34">
        <f t="shared" si="4"/>
        <v>6.4981793837808116E-3</v>
      </c>
      <c r="AG28" s="34">
        <f t="shared" si="4"/>
        <v>6.4981793837808116E-3</v>
      </c>
      <c r="AH28" s="34">
        <f t="shared" si="4"/>
        <v>6.4981793837808116E-3</v>
      </c>
      <c r="AI28" s="34">
        <f t="shared" si="4"/>
        <v>6.4981793837808116E-3</v>
      </c>
      <c r="AJ28" s="34">
        <f t="shared" si="4"/>
        <v>6.4981793837808116E-3</v>
      </c>
      <c r="AK28" s="34">
        <f t="shared" si="4"/>
        <v>6.4981793837808116E-3</v>
      </c>
      <c r="AL28" s="34">
        <f t="shared" si="4"/>
        <v>6.4981793837808116E-3</v>
      </c>
      <c r="AM28" s="34">
        <f t="shared" si="4"/>
        <v>6.4981793837808116E-3</v>
      </c>
      <c r="AN28" s="34">
        <f t="shared" si="4"/>
        <v>6.4981793837808116E-3</v>
      </c>
      <c r="AO28" s="34">
        <f t="shared" si="4"/>
        <v>6.4981793837808116E-3</v>
      </c>
      <c r="AP28" s="34">
        <f t="shared" si="4"/>
        <v>6.4981793837808116E-3</v>
      </c>
      <c r="AQ28" s="34">
        <f t="shared" si="4"/>
        <v>6.4981793837808116E-3</v>
      </c>
      <c r="AR28" s="34">
        <f t="shared" si="4"/>
        <v>6.4981793837808116E-3</v>
      </c>
      <c r="AS28" s="34">
        <f t="shared" si="4"/>
        <v>6.4981793837808116E-3</v>
      </c>
      <c r="AT28" s="34">
        <f t="shared" si="4"/>
        <v>6.4981793837808116E-3</v>
      </c>
      <c r="AU28" s="34">
        <f t="shared" si="4"/>
        <v>6.4981793837808116E-3</v>
      </c>
      <c r="AV28" s="34">
        <f t="shared" si="4"/>
        <v>6.4981793837808116E-3</v>
      </c>
      <c r="AW28" s="34">
        <f t="shared" si="4"/>
        <v>6.4981793837808116E-3</v>
      </c>
      <c r="AX28" s="34"/>
      <c r="AY28" s="34"/>
      <c r="AZ28" s="34"/>
      <c r="BA28" s="34"/>
      <c r="BB28" s="34"/>
      <c r="BC28" s="34"/>
      <c r="BD28" s="34"/>
    </row>
    <row r="29" spans="1:56" x14ac:dyDescent="0.3">
      <c r="A29" s="115"/>
      <c r="B29" s="9" t="s">
        <v>92</v>
      </c>
      <c r="C29" s="11" t="s">
        <v>44</v>
      </c>
      <c r="D29" s="9" t="s">
        <v>40</v>
      </c>
      <c r="E29" s="34">
        <f>E26-E28</f>
        <v>-0.13225999999999993</v>
      </c>
      <c r="F29" s="34">
        <f t="shared" ref="F29:AW29" si="5">F26-F28</f>
        <v>-0.12560814768589779</v>
      </c>
      <c r="G29" s="34">
        <f t="shared" si="5"/>
        <v>-0.11898372614473673</v>
      </c>
      <c r="H29" s="34">
        <f t="shared" si="5"/>
        <v>-0.11295439701950549</v>
      </c>
      <c r="I29" s="34">
        <f t="shared" si="5"/>
        <v>-0.10693061554801625</v>
      </c>
      <c r="J29" s="34">
        <f t="shared" si="5"/>
        <v>-0.10093130553203777</v>
      </c>
      <c r="K29" s="34">
        <f t="shared" si="5"/>
        <v>-9.5270383255115387E-2</v>
      </c>
      <c r="L29" s="34">
        <f t="shared" si="5"/>
        <v>-9.0210726872635261E-2</v>
      </c>
      <c r="M29" s="34">
        <f t="shared" si="5"/>
        <v>1.3244508593519477E-3</v>
      </c>
      <c r="N29" s="34">
        <f t="shared" si="5"/>
        <v>1.4077291763151161E-3</v>
      </c>
      <c r="O29" s="34">
        <f t="shared" si="5"/>
        <v>1.4895131508256276E-3</v>
      </c>
      <c r="P29" s="34">
        <f t="shared" si="5"/>
        <v>1.5590078084973535E-3</v>
      </c>
      <c r="Q29" s="34">
        <f t="shared" si="5"/>
        <v>1.6190650745514373E-3</v>
      </c>
      <c r="R29" s="34">
        <f t="shared" si="5"/>
        <v>1.6245448459452022E-3</v>
      </c>
      <c r="S29" s="34">
        <f t="shared" si="5"/>
        <v>1.6245448459452022E-3</v>
      </c>
      <c r="T29" s="34">
        <f t="shared" si="5"/>
        <v>1.6245448459452022E-3</v>
      </c>
      <c r="U29" s="34">
        <f t="shared" si="5"/>
        <v>1.6245448459452022E-3</v>
      </c>
      <c r="V29" s="34">
        <f t="shared" si="5"/>
        <v>1.6245448459452022E-3</v>
      </c>
      <c r="W29" s="34">
        <f t="shared" si="5"/>
        <v>1.6245448459452022E-3</v>
      </c>
      <c r="X29" s="34">
        <f t="shared" si="5"/>
        <v>1.6245448459452022E-3</v>
      </c>
      <c r="Y29" s="34">
        <f t="shared" si="5"/>
        <v>1.6245448459452022E-3</v>
      </c>
      <c r="Z29" s="34">
        <f t="shared" si="5"/>
        <v>1.6245448459452022E-3</v>
      </c>
      <c r="AA29" s="34">
        <f t="shared" si="5"/>
        <v>1.6245448459452022E-3</v>
      </c>
      <c r="AB29" s="34">
        <f t="shared" si="5"/>
        <v>1.6245448459452022E-3</v>
      </c>
      <c r="AC29" s="34">
        <f t="shared" si="5"/>
        <v>1.6245448459452022E-3</v>
      </c>
      <c r="AD29" s="34">
        <f t="shared" si="5"/>
        <v>1.6245448459452022E-3</v>
      </c>
      <c r="AE29" s="34">
        <f t="shared" si="5"/>
        <v>1.6245448459452022E-3</v>
      </c>
      <c r="AF29" s="34">
        <f t="shared" si="5"/>
        <v>1.6245448459452022E-3</v>
      </c>
      <c r="AG29" s="34">
        <f t="shared" si="5"/>
        <v>1.6245448459452022E-3</v>
      </c>
      <c r="AH29" s="34">
        <f t="shared" si="5"/>
        <v>1.6245448459452022E-3</v>
      </c>
      <c r="AI29" s="34">
        <f t="shared" si="5"/>
        <v>1.6245448459452022E-3</v>
      </c>
      <c r="AJ29" s="34">
        <f t="shared" si="5"/>
        <v>1.6245448459452022E-3</v>
      </c>
      <c r="AK29" s="34">
        <f t="shared" si="5"/>
        <v>1.6245448459452022E-3</v>
      </c>
      <c r="AL29" s="34">
        <f t="shared" si="5"/>
        <v>1.6245448459452022E-3</v>
      </c>
      <c r="AM29" s="34">
        <f t="shared" si="5"/>
        <v>1.6245448459452022E-3</v>
      </c>
      <c r="AN29" s="34">
        <f t="shared" si="5"/>
        <v>1.6245448459452022E-3</v>
      </c>
      <c r="AO29" s="34">
        <f t="shared" si="5"/>
        <v>1.6245448459452022E-3</v>
      </c>
      <c r="AP29" s="34">
        <f t="shared" si="5"/>
        <v>1.6245448459452022E-3</v>
      </c>
      <c r="AQ29" s="34">
        <f t="shared" si="5"/>
        <v>1.6245448459452022E-3</v>
      </c>
      <c r="AR29" s="34">
        <f t="shared" si="5"/>
        <v>1.6245448459452022E-3</v>
      </c>
      <c r="AS29" s="34">
        <f t="shared" si="5"/>
        <v>1.6245448459452022E-3</v>
      </c>
      <c r="AT29" s="34">
        <f t="shared" si="5"/>
        <v>1.6245448459452022E-3</v>
      </c>
      <c r="AU29" s="34">
        <f t="shared" si="5"/>
        <v>1.6245448459452022E-3</v>
      </c>
      <c r="AV29" s="34">
        <f t="shared" si="5"/>
        <v>1.6245448459452022E-3</v>
      </c>
      <c r="AW29" s="34">
        <f t="shared" si="5"/>
        <v>1.6245448459452022E-3</v>
      </c>
      <c r="AX29" s="34"/>
      <c r="AY29" s="34"/>
      <c r="AZ29" s="34"/>
      <c r="BA29" s="34"/>
      <c r="BB29" s="34"/>
      <c r="BC29" s="34"/>
      <c r="BD29" s="34"/>
    </row>
    <row r="30" spans="1:56" ht="16.5" hidden="1" customHeight="1" outlineLevel="1" x14ac:dyDescent="0.35">
      <c r="A30" s="115"/>
      <c r="B30" s="9" t="s">
        <v>1</v>
      </c>
      <c r="C30" s="11" t="s">
        <v>53</v>
      </c>
      <c r="D30" s="9" t="s">
        <v>40</v>
      </c>
      <c r="F30" s="34">
        <f>$E$28/'Fixed data'!$C$7</f>
        <v>-1.1756444444444446E-2</v>
      </c>
      <c r="G30" s="34">
        <f>$E$28/'Fixed data'!$C$7</f>
        <v>-1.1756444444444446E-2</v>
      </c>
      <c r="H30" s="34">
        <f>$E$28/'Fixed data'!$C$7</f>
        <v>-1.1756444444444446E-2</v>
      </c>
      <c r="I30" s="34">
        <f>$E$28/'Fixed data'!$C$7</f>
        <v>-1.1756444444444446E-2</v>
      </c>
      <c r="J30" s="34">
        <f>$E$28/'Fixed data'!$C$7</f>
        <v>-1.1756444444444446E-2</v>
      </c>
      <c r="K30" s="34">
        <f>$E$28/'Fixed data'!$C$7</f>
        <v>-1.1756444444444446E-2</v>
      </c>
      <c r="L30" s="34">
        <f>$E$28/'Fixed data'!$C$7</f>
        <v>-1.1756444444444446E-2</v>
      </c>
      <c r="M30" s="34">
        <f>$E$28/'Fixed data'!$C$7</f>
        <v>-1.1756444444444446E-2</v>
      </c>
      <c r="N30" s="34">
        <f>$E$28/'Fixed data'!$C$7</f>
        <v>-1.1756444444444446E-2</v>
      </c>
      <c r="O30" s="34">
        <f>$E$28/'Fixed data'!$C$7</f>
        <v>-1.1756444444444446E-2</v>
      </c>
      <c r="P30" s="34">
        <f>$E$28/'Fixed data'!$C$7</f>
        <v>-1.1756444444444446E-2</v>
      </c>
      <c r="Q30" s="34">
        <f>$E$28/'Fixed data'!$C$7</f>
        <v>-1.1756444444444446E-2</v>
      </c>
      <c r="R30" s="34">
        <f>$E$28/'Fixed data'!$C$7</f>
        <v>-1.1756444444444446E-2</v>
      </c>
      <c r="S30" s="34">
        <f>$E$28/'Fixed data'!$C$7</f>
        <v>-1.1756444444444446E-2</v>
      </c>
      <c r="T30" s="34">
        <f>$E$28/'Fixed data'!$C$7</f>
        <v>-1.1756444444444446E-2</v>
      </c>
      <c r="U30" s="34">
        <f>$E$28/'Fixed data'!$C$7</f>
        <v>-1.1756444444444446E-2</v>
      </c>
      <c r="V30" s="34">
        <f>$E$28/'Fixed data'!$C$7</f>
        <v>-1.1756444444444446E-2</v>
      </c>
      <c r="W30" s="34">
        <f>$E$28/'Fixed data'!$C$7</f>
        <v>-1.1756444444444446E-2</v>
      </c>
      <c r="X30" s="34">
        <f>$E$28/'Fixed data'!$C$7</f>
        <v>-1.1756444444444446E-2</v>
      </c>
      <c r="Y30" s="34">
        <f>$E$28/'Fixed data'!$C$7</f>
        <v>-1.1756444444444446E-2</v>
      </c>
      <c r="Z30" s="34">
        <f>$E$28/'Fixed data'!$C$7</f>
        <v>-1.1756444444444446E-2</v>
      </c>
      <c r="AA30" s="34">
        <f>$E$28/'Fixed data'!$C$7</f>
        <v>-1.1756444444444446E-2</v>
      </c>
      <c r="AB30" s="34">
        <f>$E$28/'Fixed data'!$C$7</f>
        <v>-1.1756444444444446E-2</v>
      </c>
      <c r="AC30" s="34">
        <f>$E$28/'Fixed data'!$C$7</f>
        <v>-1.1756444444444446E-2</v>
      </c>
      <c r="AD30" s="34">
        <f>$E$28/'Fixed data'!$C$7</f>
        <v>-1.1756444444444446E-2</v>
      </c>
      <c r="AE30" s="34">
        <f>$E$28/'Fixed data'!$C$7</f>
        <v>-1.1756444444444446E-2</v>
      </c>
      <c r="AF30" s="34">
        <f>$E$28/'Fixed data'!$C$7</f>
        <v>-1.1756444444444446E-2</v>
      </c>
      <c r="AG30" s="34">
        <f>$E$28/'Fixed data'!$C$7</f>
        <v>-1.1756444444444446E-2</v>
      </c>
      <c r="AH30" s="34">
        <f>$E$28/'Fixed data'!$C$7</f>
        <v>-1.1756444444444446E-2</v>
      </c>
      <c r="AI30" s="34">
        <f>$E$28/'Fixed data'!$C$7</f>
        <v>-1.1756444444444446E-2</v>
      </c>
      <c r="AJ30" s="34">
        <f>$E$28/'Fixed data'!$C$7</f>
        <v>-1.1756444444444446E-2</v>
      </c>
      <c r="AK30" s="34">
        <f>$E$28/'Fixed data'!$C$7</f>
        <v>-1.1756444444444446E-2</v>
      </c>
      <c r="AL30" s="34">
        <f>$E$28/'Fixed data'!$C$7</f>
        <v>-1.1756444444444446E-2</v>
      </c>
      <c r="AM30" s="34">
        <f>$E$28/'Fixed data'!$C$7</f>
        <v>-1.1756444444444446E-2</v>
      </c>
      <c r="AN30" s="34">
        <f>$E$28/'Fixed data'!$C$7</f>
        <v>-1.1756444444444446E-2</v>
      </c>
      <c r="AO30" s="34">
        <f>$E$28/'Fixed data'!$C$7</f>
        <v>-1.1756444444444446E-2</v>
      </c>
      <c r="AP30" s="34">
        <f>$E$28/'Fixed data'!$C$7</f>
        <v>-1.1756444444444446E-2</v>
      </c>
      <c r="AQ30" s="34">
        <f>$E$28/'Fixed data'!$C$7</f>
        <v>-1.1756444444444446E-2</v>
      </c>
      <c r="AR30" s="34">
        <f>$E$28/'Fixed data'!$C$7</f>
        <v>-1.1756444444444446E-2</v>
      </c>
      <c r="AS30" s="34">
        <f>$E$28/'Fixed data'!$C$7</f>
        <v>-1.1756444444444446E-2</v>
      </c>
      <c r="AT30" s="34">
        <f>$E$28/'Fixed data'!$C$7</f>
        <v>-1.1756444444444446E-2</v>
      </c>
      <c r="AU30" s="34">
        <f>$E$28/'Fixed data'!$C$7</f>
        <v>-1.1756444444444446E-2</v>
      </c>
      <c r="AV30" s="34">
        <f>$E$28/'Fixed data'!$C$7</f>
        <v>-1.1756444444444446E-2</v>
      </c>
      <c r="AW30" s="34">
        <f>$E$28/'Fixed data'!$C$7</f>
        <v>-1.1756444444444446E-2</v>
      </c>
      <c r="AX30" s="34">
        <f>$E$28/'Fixed data'!$C$7</f>
        <v>-1.1756444444444446E-2</v>
      </c>
      <c r="AY30" s="34"/>
      <c r="AZ30" s="34"/>
      <c r="BA30" s="34"/>
      <c r="BB30" s="34"/>
      <c r="BC30" s="34"/>
      <c r="BD30" s="34"/>
    </row>
    <row r="31" spans="1:56" ht="16.5" hidden="1" customHeight="1" outlineLevel="1" x14ac:dyDescent="0.35">
      <c r="A31" s="115"/>
      <c r="B31" s="9" t="s">
        <v>2</v>
      </c>
      <c r="C31" s="11" t="s">
        <v>54</v>
      </c>
      <c r="D31" s="9" t="s">
        <v>40</v>
      </c>
      <c r="F31" s="34"/>
      <c r="G31" s="34">
        <f>$F$28/'Fixed data'!$C$7</f>
        <v>-1.1165168683190911E-2</v>
      </c>
      <c r="H31" s="34">
        <f>$F$28/'Fixed data'!$C$7</f>
        <v>-1.1165168683190911E-2</v>
      </c>
      <c r="I31" s="34">
        <f>$F$28/'Fixed data'!$C$7</f>
        <v>-1.1165168683190911E-2</v>
      </c>
      <c r="J31" s="34">
        <f>$F$28/'Fixed data'!$C$7</f>
        <v>-1.1165168683190911E-2</v>
      </c>
      <c r="K31" s="34">
        <f>$F$28/'Fixed data'!$C$7</f>
        <v>-1.1165168683190911E-2</v>
      </c>
      <c r="L31" s="34">
        <f>$F$28/'Fixed data'!$C$7</f>
        <v>-1.1165168683190911E-2</v>
      </c>
      <c r="M31" s="34">
        <f>$F$28/'Fixed data'!$C$7</f>
        <v>-1.1165168683190911E-2</v>
      </c>
      <c r="N31" s="34">
        <f>$F$28/'Fixed data'!$C$7</f>
        <v>-1.1165168683190911E-2</v>
      </c>
      <c r="O31" s="34">
        <f>$F$28/'Fixed data'!$C$7</f>
        <v>-1.1165168683190911E-2</v>
      </c>
      <c r="P31" s="34">
        <f>$F$28/'Fixed data'!$C$7</f>
        <v>-1.1165168683190911E-2</v>
      </c>
      <c r="Q31" s="34">
        <f>$F$28/'Fixed data'!$C$7</f>
        <v>-1.1165168683190911E-2</v>
      </c>
      <c r="R31" s="34">
        <f>$F$28/'Fixed data'!$C$7</f>
        <v>-1.1165168683190911E-2</v>
      </c>
      <c r="S31" s="34">
        <f>$F$28/'Fixed data'!$C$7</f>
        <v>-1.1165168683190911E-2</v>
      </c>
      <c r="T31" s="34">
        <f>$F$28/'Fixed data'!$C$7</f>
        <v>-1.1165168683190911E-2</v>
      </c>
      <c r="U31" s="34">
        <f>$F$28/'Fixed data'!$C$7</f>
        <v>-1.1165168683190911E-2</v>
      </c>
      <c r="V31" s="34">
        <f>$F$28/'Fixed data'!$C$7</f>
        <v>-1.1165168683190911E-2</v>
      </c>
      <c r="W31" s="34">
        <f>$F$28/'Fixed data'!$C$7</f>
        <v>-1.1165168683190911E-2</v>
      </c>
      <c r="X31" s="34">
        <f>$F$28/'Fixed data'!$C$7</f>
        <v>-1.1165168683190911E-2</v>
      </c>
      <c r="Y31" s="34">
        <f>$F$28/'Fixed data'!$C$7</f>
        <v>-1.1165168683190911E-2</v>
      </c>
      <c r="Z31" s="34">
        <f>$F$28/'Fixed data'!$C$7</f>
        <v>-1.1165168683190911E-2</v>
      </c>
      <c r="AA31" s="34">
        <f>$F$28/'Fixed data'!$C$7</f>
        <v>-1.1165168683190911E-2</v>
      </c>
      <c r="AB31" s="34">
        <f>$F$28/'Fixed data'!$C$7</f>
        <v>-1.1165168683190911E-2</v>
      </c>
      <c r="AC31" s="34">
        <f>$F$28/'Fixed data'!$C$7</f>
        <v>-1.1165168683190911E-2</v>
      </c>
      <c r="AD31" s="34">
        <f>$F$28/'Fixed data'!$C$7</f>
        <v>-1.1165168683190911E-2</v>
      </c>
      <c r="AE31" s="34">
        <f>$F$28/'Fixed data'!$C$7</f>
        <v>-1.1165168683190911E-2</v>
      </c>
      <c r="AF31" s="34">
        <f>$F$28/'Fixed data'!$C$7</f>
        <v>-1.1165168683190911E-2</v>
      </c>
      <c r="AG31" s="34">
        <f>$F$28/'Fixed data'!$C$7</f>
        <v>-1.1165168683190911E-2</v>
      </c>
      <c r="AH31" s="34">
        <f>$F$28/'Fixed data'!$C$7</f>
        <v>-1.1165168683190911E-2</v>
      </c>
      <c r="AI31" s="34">
        <f>$F$28/'Fixed data'!$C$7</f>
        <v>-1.1165168683190911E-2</v>
      </c>
      <c r="AJ31" s="34">
        <f>$F$28/'Fixed data'!$C$7</f>
        <v>-1.1165168683190911E-2</v>
      </c>
      <c r="AK31" s="34">
        <f>$F$28/'Fixed data'!$C$7</f>
        <v>-1.1165168683190911E-2</v>
      </c>
      <c r="AL31" s="34">
        <f>$F$28/'Fixed data'!$C$7</f>
        <v>-1.1165168683190911E-2</v>
      </c>
      <c r="AM31" s="34">
        <f>$F$28/'Fixed data'!$C$7</f>
        <v>-1.1165168683190911E-2</v>
      </c>
      <c r="AN31" s="34">
        <f>$F$28/'Fixed data'!$C$7</f>
        <v>-1.1165168683190911E-2</v>
      </c>
      <c r="AO31" s="34">
        <f>$F$28/'Fixed data'!$C$7</f>
        <v>-1.1165168683190911E-2</v>
      </c>
      <c r="AP31" s="34">
        <f>$F$28/'Fixed data'!$C$7</f>
        <v>-1.1165168683190911E-2</v>
      </c>
      <c r="AQ31" s="34">
        <f>$F$28/'Fixed data'!$C$7</f>
        <v>-1.1165168683190911E-2</v>
      </c>
      <c r="AR31" s="34">
        <f>$F$28/'Fixed data'!$C$7</f>
        <v>-1.1165168683190911E-2</v>
      </c>
      <c r="AS31" s="34">
        <f>$F$28/'Fixed data'!$C$7</f>
        <v>-1.1165168683190911E-2</v>
      </c>
      <c r="AT31" s="34">
        <f>$F$28/'Fixed data'!$C$7</f>
        <v>-1.1165168683190911E-2</v>
      </c>
      <c r="AU31" s="34">
        <f>$F$28/'Fixed data'!$C$7</f>
        <v>-1.1165168683190911E-2</v>
      </c>
      <c r="AV31" s="34">
        <f>$F$28/'Fixed data'!$C$7</f>
        <v>-1.1165168683190911E-2</v>
      </c>
      <c r="AW31" s="34">
        <f>$F$28/'Fixed data'!$C$7</f>
        <v>-1.1165168683190911E-2</v>
      </c>
      <c r="AX31" s="34">
        <f>$F$28/'Fixed data'!$C$7</f>
        <v>-1.1165168683190911E-2</v>
      </c>
      <c r="AY31" s="34">
        <f>$F$28/'Fixed data'!$C$7</f>
        <v>-1.1165168683190911E-2</v>
      </c>
      <c r="AZ31" s="34"/>
      <c r="BA31" s="34"/>
      <c r="BB31" s="34"/>
      <c r="BC31" s="34"/>
      <c r="BD31" s="34"/>
    </row>
    <row r="32" spans="1:56" ht="16.5" hidden="1" customHeight="1" outlineLevel="1" x14ac:dyDescent="0.35">
      <c r="A32" s="115"/>
      <c r="B32" s="9" t="s">
        <v>3</v>
      </c>
      <c r="C32" s="11" t="s">
        <v>55</v>
      </c>
      <c r="D32" s="9" t="s">
        <v>40</v>
      </c>
      <c r="F32" s="34"/>
      <c r="G32" s="34"/>
      <c r="H32" s="34">
        <f>$G$28/'Fixed data'!$C$7</f>
        <v>-1.0576331212865487E-2</v>
      </c>
      <c r="I32" s="34">
        <f>$G$28/'Fixed data'!$C$7</f>
        <v>-1.0576331212865487E-2</v>
      </c>
      <c r="J32" s="34">
        <f>$G$28/'Fixed data'!$C$7</f>
        <v>-1.0576331212865487E-2</v>
      </c>
      <c r="K32" s="34">
        <f>$G$28/'Fixed data'!$C$7</f>
        <v>-1.0576331212865487E-2</v>
      </c>
      <c r="L32" s="34">
        <f>$G$28/'Fixed data'!$C$7</f>
        <v>-1.0576331212865487E-2</v>
      </c>
      <c r="M32" s="34">
        <f>$G$28/'Fixed data'!$C$7</f>
        <v>-1.0576331212865487E-2</v>
      </c>
      <c r="N32" s="34">
        <f>$G$28/'Fixed data'!$C$7</f>
        <v>-1.0576331212865487E-2</v>
      </c>
      <c r="O32" s="34">
        <f>$G$28/'Fixed data'!$C$7</f>
        <v>-1.0576331212865487E-2</v>
      </c>
      <c r="P32" s="34">
        <f>$G$28/'Fixed data'!$C$7</f>
        <v>-1.0576331212865487E-2</v>
      </c>
      <c r="Q32" s="34">
        <f>$G$28/'Fixed data'!$C$7</f>
        <v>-1.0576331212865487E-2</v>
      </c>
      <c r="R32" s="34">
        <f>$G$28/'Fixed data'!$C$7</f>
        <v>-1.0576331212865487E-2</v>
      </c>
      <c r="S32" s="34">
        <f>$G$28/'Fixed data'!$C$7</f>
        <v>-1.0576331212865487E-2</v>
      </c>
      <c r="T32" s="34">
        <f>$G$28/'Fixed data'!$C$7</f>
        <v>-1.0576331212865487E-2</v>
      </c>
      <c r="U32" s="34">
        <f>$G$28/'Fixed data'!$C$7</f>
        <v>-1.0576331212865487E-2</v>
      </c>
      <c r="V32" s="34">
        <f>$G$28/'Fixed data'!$C$7</f>
        <v>-1.0576331212865487E-2</v>
      </c>
      <c r="W32" s="34">
        <f>$G$28/'Fixed data'!$C$7</f>
        <v>-1.0576331212865487E-2</v>
      </c>
      <c r="X32" s="34">
        <f>$G$28/'Fixed data'!$C$7</f>
        <v>-1.0576331212865487E-2</v>
      </c>
      <c r="Y32" s="34">
        <f>$G$28/'Fixed data'!$C$7</f>
        <v>-1.0576331212865487E-2</v>
      </c>
      <c r="Z32" s="34">
        <f>$G$28/'Fixed data'!$C$7</f>
        <v>-1.0576331212865487E-2</v>
      </c>
      <c r="AA32" s="34">
        <f>$G$28/'Fixed data'!$C$7</f>
        <v>-1.0576331212865487E-2</v>
      </c>
      <c r="AB32" s="34">
        <f>$G$28/'Fixed data'!$C$7</f>
        <v>-1.0576331212865487E-2</v>
      </c>
      <c r="AC32" s="34">
        <f>$G$28/'Fixed data'!$C$7</f>
        <v>-1.0576331212865487E-2</v>
      </c>
      <c r="AD32" s="34">
        <f>$G$28/'Fixed data'!$C$7</f>
        <v>-1.0576331212865487E-2</v>
      </c>
      <c r="AE32" s="34">
        <f>$G$28/'Fixed data'!$C$7</f>
        <v>-1.0576331212865487E-2</v>
      </c>
      <c r="AF32" s="34">
        <f>$G$28/'Fixed data'!$C$7</f>
        <v>-1.0576331212865487E-2</v>
      </c>
      <c r="AG32" s="34">
        <f>$G$28/'Fixed data'!$C$7</f>
        <v>-1.0576331212865487E-2</v>
      </c>
      <c r="AH32" s="34">
        <f>$G$28/'Fixed data'!$C$7</f>
        <v>-1.0576331212865487E-2</v>
      </c>
      <c r="AI32" s="34">
        <f>$G$28/'Fixed data'!$C$7</f>
        <v>-1.0576331212865487E-2</v>
      </c>
      <c r="AJ32" s="34">
        <f>$G$28/'Fixed data'!$C$7</f>
        <v>-1.0576331212865487E-2</v>
      </c>
      <c r="AK32" s="34">
        <f>$G$28/'Fixed data'!$C$7</f>
        <v>-1.0576331212865487E-2</v>
      </c>
      <c r="AL32" s="34">
        <f>$G$28/'Fixed data'!$C$7</f>
        <v>-1.0576331212865487E-2</v>
      </c>
      <c r="AM32" s="34">
        <f>$G$28/'Fixed data'!$C$7</f>
        <v>-1.0576331212865487E-2</v>
      </c>
      <c r="AN32" s="34">
        <f>$G$28/'Fixed data'!$C$7</f>
        <v>-1.0576331212865487E-2</v>
      </c>
      <c r="AO32" s="34">
        <f>$G$28/'Fixed data'!$C$7</f>
        <v>-1.0576331212865487E-2</v>
      </c>
      <c r="AP32" s="34">
        <f>$G$28/'Fixed data'!$C$7</f>
        <v>-1.0576331212865487E-2</v>
      </c>
      <c r="AQ32" s="34">
        <f>$G$28/'Fixed data'!$C$7</f>
        <v>-1.0576331212865487E-2</v>
      </c>
      <c r="AR32" s="34">
        <f>$G$28/'Fixed data'!$C$7</f>
        <v>-1.0576331212865487E-2</v>
      </c>
      <c r="AS32" s="34">
        <f>$G$28/'Fixed data'!$C$7</f>
        <v>-1.0576331212865487E-2</v>
      </c>
      <c r="AT32" s="34">
        <f>$G$28/'Fixed data'!$C$7</f>
        <v>-1.0576331212865487E-2</v>
      </c>
      <c r="AU32" s="34">
        <f>$G$28/'Fixed data'!$C$7</f>
        <v>-1.0576331212865487E-2</v>
      </c>
      <c r="AV32" s="34">
        <f>$G$28/'Fixed data'!$C$7</f>
        <v>-1.0576331212865487E-2</v>
      </c>
      <c r="AW32" s="34">
        <f>$G$28/'Fixed data'!$C$7</f>
        <v>-1.0576331212865487E-2</v>
      </c>
      <c r="AX32" s="34">
        <f>$G$28/'Fixed data'!$C$7</f>
        <v>-1.0576331212865487E-2</v>
      </c>
      <c r="AY32" s="34">
        <f>$G$28/'Fixed data'!$C$7</f>
        <v>-1.0576331212865487E-2</v>
      </c>
      <c r="AZ32" s="34">
        <f>$G$28/'Fixed data'!$C$7</f>
        <v>-1.0576331212865487E-2</v>
      </c>
      <c r="BA32" s="34"/>
      <c r="BB32" s="34"/>
      <c r="BC32" s="34"/>
      <c r="BD32" s="34"/>
    </row>
    <row r="33" spans="1:57" ht="16.5" hidden="1" customHeight="1" outlineLevel="1" x14ac:dyDescent="0.35">
      <c r="A33" s="115"/>
      <c r="B33" s="9" t="s">
        <v>4</v>
      </c>
      <c r="C33" s="11" t="s">
        <v>56</v>
      </c>
      <c r="D33" s="9" t="s">
        <v>40</v>
      </c>
      <c r="F33" s="34"/>
      <c r="G33" s="34"/>
      <c r="H33" s="34"/>
      <c r="I33" s="34">
        <f>$H$28/'Fixed data'!$C$7</f>
        <v>-1.0040390846178266E-2</v>
      </c>
      <c r="J33" s="34">
        <f>$H$28/'Fixed data'!$C$7</f>
        <v>-1.0040390846178266E-2</v>
      </c>
      <c r="K33" s="34">
        <f>$H$28/'Fixed data'!$C$7</f>
        <v>-1.0040390846178266E-2</v>
      </c>
      <c r="L33" s="34">
        <f>$H$28/'Fixed data'!$C$7</f>
        <v>-1.0040390846178266E-2</v>
      </c>
      <c r="M33" s="34">
        <f>$H$28/'Fixed data'!$C$7</f>
        <v>-1.0040390846178266E-2</v>
      </c>
      <c r="N33" s="34">
        <f>$H$28/'Fixed data'!$C$7</f>
        <v>-1.0040390846178266E-2</v>
      </c>
      <c r="O33" s="34">
        <f>$H$28/'Fixed data'!$C$7</f>
        <v>-1.0040390846178266E-2</v>
      </c>
      <c r="P33" s="34">
        <f>$H$28/'Fixed data'!$C$7</f>
        <v>-1.0040390846178266E-2</v>
      </c>
      <c r="Q33" s="34">
        <f>$H$28/'Fixed data'!$C$7</f>
        <v>-1.0040390846178266E-2</v>
      </c>
      <c r="R33" s="34">
        <f>$H$28/'Fixed data'!$C$7</f>
        <v>-1.0040390846178266E-2</v>
      </c>
      <c r="S33" s="34">
        <f>$H$28/'Fixed data'!$C$7</f>
        <v>-1.0040390846178266E-2</v>
      </c>
      <c r="T33" s="34">
        <f>$H$28/'Fixed data'!$C$7</f>
        <v>-1.0040390846178266E-2</v>
      </c>
      <c r="U33" s="34">
        <f>$H$28/'Fixed data'!$C$7</f>
        <v>-1.0040390846178266E-2</v>
      </c>
      <c r="V33" s="34">
        <f>$H$28/'Fixed data'!$C$7</f>
        <v>-1.0040390846178266E-2</v>
      </c>
      <c r="W33" s="34">
        <f>$H$28/'Fixed data'!$C$7</f>
        <v>-1.0040390846178266E-2</v>
      </c>
      <c r="X33" s="34">
        <f>$H$28/'Fixed data'!$C$7</f>
        <v>-1.0040390846178266E-2</v>
      </c>
      <c r="Y33" s="34">
        <f>$H$28/'Fixed data'!$C$7</f>
        <v>-1.0040390846178266E-2</v>
      </c>
      <c r="Z33" s="34">
        <f>$H$28/'Fixed data'!$C$7</f>
        <v>-1.0040390846178266E-2</v>
      </c>
      <c r="AA33" s="34">
        <f>$H$28/'Fixed data'!$C$7</f>
        <v>-1.0040390846178266E-2</v>
      </c>
      <c r="AB33" s="34">
        <f>$H$28/'Fixed data'!$C$7</f>
        <v>-1.0040390846178266E-2</v>
      </c>
      <c r="AC33" s="34">
        <f>$H$28/'Fixed data'!$C$7</f>
        <v>-1.0040390846178266E-2</v>
      </c>
      <c r="AD33" s="34">
        <f>$H$28/'Fixed data'!$C$7</f>
        <v>-1.0040390846178266E-2</v>
      </c>
      <c r="AE33" s="34">
        <f>$H$28/'Fixed data'!$C$7</f>
        <v>-1.0040390846178266E-2</v>
      </c>
      <c r="AF33" s="34">
        <f>$H$28/'Fixed data'!$C$7</f>
        <v>-1.0040390846178266E-2</v>
      </c>
      <c r="AG33" s="34">
        <f>$H$28/'Fixed data'!$C$7</f>
        <v>-1.0040390846178266E-2</v>
      </c>
      <c r="AH33" s="34">
        <f>$H$28/'Fixed data'!$C$7</f>
        <v>-1.0040390846178266E-2</v>
      </c>
      <c r="AI33" s="34">
        <f>$H$28/'Fixed data'!$C$7</f>
        <v>-1.0040390846178266E-2</v>
      </c>
      <c r="AJ33" s="34">
        <f>$H$28/'Fixed data'!$C$7</f>
        <v>-1.0040390846178266E-2</v>
      </c>
      <c r="AK33" s="34">
        <f>$H$28/'Fixed data'!$C$7</f>
        <v>-1.0040390846178266E-2</v>
      </c>
      <c r="AL33" s="34">
        <f>$H$28/'Fixed data'!$C$7</f>
        <v>-1.0040390846178266E-2</v>
      </c>
      <c r="AM33" s="34">
        <f>$H$28/'Fixed data'!$C$7</f>
        <v>-1.0040390846178266E-2</v>
      </c>
      <c r="AN33" s="34">
        <f>$H$28/'Fixed data'!$C$7</f>
        <v>-1.0040390846178266E-2</v>
      </c>
      <c r="AO33" s="34">
        <f>$H$28/'Fixed data'!$C$7</f>
        <v>-1.0040390846178266E-2</v>
      </c>
      <c r="AP33" s="34">
        <f>$H$28/'Fixed data'!$C$7</f>
        <v>-1.0040390846178266E-2</v>
      </c>
      <c r="AQ33" s="34">
        <f>$H$28/'Fixed data'!$C$7</f>
        <v>-1.0040390846178266E-2</v>
      </c>
      <c r="AR33" s="34">
        <f>$H$28/'Fixed data'!$C$7</f>
        <v>-1.0040390846178266E-2</v>
      </c>
      <c r="AS33" s="34">
        <f>$H$28/'Fixed data'!$C$7</f>
        <v>-1.0040390846178266E-2</v>
      </c>
      <c r="AT33" s="34">
        <f>$H$28/'Fixed data'!$C$7</f>
        <v>-1.0040390846178266E-2</v>
      </c>
      <c r="AU33" s="34">
        <f>$H$28/'Fixed data'!$C$7</f>
        <v>-1.0040390846178266E-2</v>
      </c>
      <c r="AV33" s="34">
        <f>$H$28/'Fixed data'!$C$7</f>
        <v>-1.0040390846178266E-2</v>
      </c>
      <c r="AW33" s="34">
        <f>$H$28/'Fixed data'!$C$7</f>
        <v>-1.0040390846178266E-2</v>
      </c>
      <c r="AX33" s="34">
        <f>$H$28/'Fixed data'!$C$7</f>
        <v>-1.0040390846178266E-2</v>
      </c>
      <c r="AY33" s="34">
        <f>$H$28/'Fixed data'!$C$7</f>
        <v>-1.0040390846178266E-2</v>
      </c>
      <c r="AZ33" s="34">
        <f>$H$28/'Fixed data'!$C$7</f>
        <v>-1.0040390846178266E-2</v>
      </c>
      <c r="BA33" s="34">
        <f>$H$28/'Fixed data'!$C$7</f>
        <v>-1.0040390846178266E-2</v>
      </c>
      <c r="BB33" s="34"/>
      <c r="BC33" s="34"/>
      <c r="BD33" s="34"/>
    </row>
    <row r="34" spans="1:57" ht="16.5" hidden="1" customHeight="1" outlineLevel="1" x14ac:dyDescent="0.35">
      <c r="A34" s="115"/>
      <c r="B34" s="9" t="s">
        <v>5</v>
      </c>
      <c r="C34" s="11" t="s">
        <v>57</v>
      </c>
      <c r="D34" s="9" t="s">
        <v>40</v>
      </c>
      <c r="F34" s="34"/>
      <c r="G34" s="34"/>
      <c r="H34" s="34"/>
      <c r="I34" s="34"/>
      <c r="J34" s="34">
        <f>$I$28/'Fixed data'!$C$7</f>
        <v>-9.5049436042681148E-3</v>
      </c>
      <c r="K34" s="34">
        <f>$I$28/'Fixed data'!$C$7</f>
        <v>-9.5049436042681148E-3</v>
      </c>
      <c r="L34" s="34">
        <f>$I$28/'Fixed data'!$C$7</f>
        <v>-9.5049436042681148E-3</v>
      </c>
      <c r="M34" s="34">
        <f>$I$28/'Fixed data'!$C$7</f>
        <v>-9.5049436042681148E-3</v>
      </c>
      <c r="N34" s="34">
        <f>$I$28/'Fixed data'!$C$7</f>
        <v>-9.5049436042681148E-3</v>
      </c>
      <c r="O34" s="34">
        <f>$I$28/'Fixed data'!$C$7</f>
        <v>-9.5049436042681148E-3</v>
      </c>
      <c r="P34" s="34">
        <f>$I$28/'Fixed data'!$C$7</f>
        <v>-9.5049436042681148E-3</v>
      </c>
      <c r="Q34" s="34">
        <f>$I$28/'Fixed data'!$C$7</f>
        <v>-9.5049436042681148E-3</v>
      </c>
      <c r="R34" s="34">
        <f>$I$28/'Fixed data'!$C$7</f>
        <v>-9.5049436042681148E-3</v>
      </c>
      <c r="S34" s="34">
        <f>$I$28/'Fixed data'!$C$7</f>
        <v>-9.5049436042681148E-3</v>
      </c>
      <c r="T34" s="34">
        <f>$I$28/'Fixed data'!$C$7</f>
        <v>-9.5049436042681148E-3</v>
      </c>
      <c r="U34" s="34">
        <f>$I$28/'Fixed data'!$C$7</f>
        <v>-9.5049436042681148E-3</v>
      </c>
      <c r="V34" s="34">
        <f>$I$28/'Fixed data'!$C$7</f>
        <v>-9.5049436042681148E-3</v>
      </c>
      <c r="W34" s="34">
        <f>$I$28/'Fixed data'!$C$7</f>
        <v>-9.5049436042681148E-3</v>
      </c>
      <c r="X34" s="34">
        <f>$I$28/'Fixed data'!$C$7</f>
        <v>-9.5049436042681148E-3</v>
      </c>
      <c r="Y34" s="34">
        <f>$I$28/'Fixed data'!$C$7</f>
        <v>-9.5049436042681148E-3</v>
      </c>
      <c r="Z34" s="34">
        <f>$I$28/'Fixed data'!$C$7</f>
        <v>-9.5049436042681148E-3</v>
      </c>
      <c r="AA34" s="34">
        <f>$I$28/'Fixed data'!$C$7</f>
        <v>-9.5049436042681148E-3</v>
      </c>
      <c r="AB34" s="34">
        <f>$I$28/'Fixed data'!$C$7</f>
        <v>-9.5049436042681148E-3</v>
      </c>
      <c r="AC34" s="34">
        <f>$I$28/'Fixed data'!$C$7</f>
        <v>-9.5049436042681148E-3</v>
      </c>
      <c r="AD34" s="34">
        <f>$I$28/'Fixed data'!$C$7</f>
        <v>-9.5049436042681148E-3</v>
      </c>
      <c r="AE34" s="34">
        <f>$I$28/'Fixed data'!$C$7</f>
        <v>-9.5049436042681148E-3</v>
      </c>
      <c r="AF34" s="34">
        <f>$I$28/'Fixed data'!$C$7</f>
        <v>-9.5049436042681148E-3</v>
      </c>
      <c r="AG34" s="34">
        <f>$I$28/'Fixed data'!$C$7</f>
        <v>-9.5049436042681148E-3</v>
      </c>
      <c r="AH34" s="34">
        <f>$I$28/'Fixed data'!$C$7</f>
        <v>-9.5049436042681148E-3</v>
      </c>
      <c r="AI34" s="34">
        <f>$I$28/'Fixed data'!$C$7</f>
        <v>-9.5049436042681148E-3</v>
      </c>
      <c r="AJ34" s="34">
        <f>$I$28/'Fixed data'!$C$7</f>
        <v>-9.5049436042681148E-3</v>
      </c>
      <c r="AK34" s="34">
        <f>$I$28/'Fixed data'!$C$7</f>
        <v>-9.5049436042681148E-3</v>
      </c>
      <c r="AL34" s="34">
        <f>$I$28/'Fixed data'!$C$7</f>
        <v>-9.5049436042681148E-3</v>
      </c>
      <c r="AM34" s="34">
        <f>$I$28/'Fixed data'!$C$7</f>
        <v>-9.5049436042681148E-3</v>
      </c>
      <c r="AN34" s="34">
        <f>$I$28/'Fixed data'!$C$7</f>
        <v>-9.5049436042681148E-3</v>
      </c>
      <c r="AO34" s="34">
        <f>$I$28/'Fixed data'!$C$7</f>
        <v>-9.5049436042681148E-3</v>
      </c>
      <c r="AP34" s="34">
        <f>$I$28/'Fixed data'!$C$7</f>
        <v>-9.5049436042681148E-3</v>
      </c>
      <c r="AQ34" s="34">
        <f>$I$28/'Fixed data'!$C$7</f>
        <v>-9.5049436042681148E-3</v>
      </c>
      <c r="AR34" s="34">
        <f>$I$28/'Fixed data'!$C$7</f>
        <v>-9.5049436042681148E-3</v>
      </c>
      <c r="AS34" s="34">
        <f>$I$28/'Fixed data'!$C$7</f>
        <v>-9.5049436042681148E-3</v>
      </c>
      <c r="AT34" s="34">
        <f>$I$28/'Fixed data'!$C$7</f>
        <v>-9.5049436042681148E-3</v>
      </c>
      <c r="AU34" s="34">
        <f>$I$28/'Fixed data'!$C$7</f>
        <v>-9.5049436042681148E-3</v>
      </c>
      <c r="AV34" s="34">
        <f>$I$28/'Fixed data'!$C$7</f>
        <v>-9.5049436042681148E-3</v>
      </c>
      <c r="AW34" s="34">
        <f>$I$28/'Fixed data'!$C$7</f>
        <v>-9.5049436042681148E-3</v>
      </c>
      <c r="AX34" s="34">
        <f>$I$28/'Fixed data'!$C$7</f>
        <v>-9.5049436042681148E-3</v>
      </c>
      <c r="AY34" s="34">
        <f>$I$28/'Fixed data'!$C$7</f>
        <v>-9.5049436042681148E-3</v>
      </c>
      <c r="AZ34" s="34">
        <f>$I$28/'Fixed data'!$C$7</f>
        <v>-9.5049436042681148E-3</v>
      </c>
      <c r="BA34" s="34">
        <f>$I$28/'Fixed data'!$C$7</f>
        <v>-9.5049436042681148E-3</v>
      </c>
      <c r="BB34" s="34">
        <f>$I$28/'Fixed data'!$C$7</f>
        <v>-9.5049436042681148E-3</v>
      </c>
      <c r="BC34" s="34"/>
      <c r="BD34" s="34"/>
    </row>
    <row r="35" spans="1:57" ht="16.5" hidden="1" customHeight="1" outlineLevel="1" x14ac:dyDescent="0.35">
      <c r="A35" s="115"/>
      <c r="B35" s="9" t="s">
        <v>6</v>
      </c>
      <c r="C35" s="11" t="s">
        <v>58</v>
      </c>
      <c r="D35" s="9" t="s">
        <v>40</v>
      </c>
      <c r="F35" s="34"/>
      <c r="G35" s="34"/>
      <c r="H35" s="34"/>
      <c r="I35" s="34"/>
      <c r="J35" s="34"/>
      <c r="K35" s="34">
        <f>$J$28/'Fixed data'!$C$7</f>
        <v>-8.9716716028478052E-3</v>
      </c>
      <c r="L35" s="34">
        <f>$J$28/'Fixed data'!$C$7</f>
        <v>-8.9716716028478052E-3</v>
      </c>
      <c r="M35" s="34">
        <f>$J$28/'Fixed data'!$C$7</f>
        <v>-8.9716716028478052E-3</v>
      </c>
      <c r="N35" s="34">
        <f>$J$28/'Fixed data'!$C$7</f>
        <v>-8.9716716028478052E-3</v>
      </c>
      <c r="O35" s="34">
        <f>$J$28/'Fixed data'!$C$7</f>
        <v>-8.9716716028478052E-3</v>
      </c>
      <c r="P35" s="34">
        <f>$J$28/'Fixed data'!$C$7</f>
        <v>-8.9716716028478052E-3</v>
      </c>
      <c r="Q35" s="34">
        <f>$J$28/'Fixed data'!$C$7</f>
        <v>-8.9716716028478052E-3</v>
      </c>
      <c r="R35" s="34">
        <f>$J$28/'Fixed data'!$C$7</f>
        <v>-8.9716716028478052E-3</v>
      </c>
      <c r="S35" s="34">
        <f>$J$28/'Fixed data'!$C$7</f>
        <v>-8.9716716028478052E-3</v>
      </c>
      <c r="T35" s="34">
        <f>$J$28/'Fixed data'!$C$7</f>
        <v>-8.9716716028478052E-3</v>
      </c>
      <c r="U35" s="34">
        <f>$J$28/'Fixed data'!$C$7</f>
        <v>-8.9716716028478052E-3</v>
      </c>
      <c r="V35" s="34">
        <f>$J$28/'Fixed data'!$C$7</f>
        <v>-8.9716716028478052E-3</v>
      </c>
      <c r="W35" s="34">
        <f>$J$28/'Fixed data'!$C$7</f>
        <v>-8.9716716028478052E-3</v>
      </c>
      <c r="X35" s="34">
        <f>$J$28/'Fixed data'!$C$7</f>
        <v>-8.9716716028478052E-3</v>
      </c>
      <c r="Y35" s="34">
        <f>$J$28/'Fixed data'!$C$7</f>
        <v>-8.9716716028478052E-3</v>
      </c>
      <c r="Z35" s="34">
        <f>$J$28/'Fixed data'!$C$7</f>
        <v>-8.9716716028478052E-3</v>
      </c>
      <c r="AA35" s="34">
        <f>$J$28/'Fixed data'!$C$7</f>
        <v>-8.9716716028478052E-3</v>
      </c>
      <c r="AB35" s="34">
        <f>$J$28/'Fixed data'!$C$7</f>
        <v>-8.9716716028478052E-3</v>
      </c>
      <c r="AC35" s="34">
        <f>$J$28/'Fixed data'!$C$7</f>
        <v>-8.9716716028478052E-3</v>
      </c>
      <c r="AD35" s="34">
        <f>$J$28/'Fixed data'!$C$7</f>
        <v>-8.9716716028478052E-3</v>
      </c>
      <c r="AE35" s="34">
        <f>$J$28/'Fixed data'!$C$7</f>
        <v>-8.9716716028478052E-3</v>
      </c>
      <c r="AF35" s="34">
        <f>$J$28/'Fixed data'!$C$7</f>
        <v>-8.9716716028478052E-3</v>
      </c>
      <c r="AG35" s="34">
        <f>$J$28/'Fixed data'!$C$7</f>
        <v>-8.9716716028478052E-3</v>
      </c>
      <c r="AH35" s="34">
        <f>$J$28/'Fixed data'!$C$7</f>
        <v>-8.9716716028478052E-3</v>
      </c>
      <c r="AI35" s="34">
        <f>$J$28/'Fixed data'!$C$7</f>
        <v>-8.9716716028478052E-3</v>
      </c>
      <c r="AJ35" s="34">
        <f>$J$28/'Fixed data'!$C$7</f>
        <v>-8.9716716028478052E-3</v>
      </c>
      <c r="AK35" s="34">
        <f>$J$28/'Fixed data'!$C$7</f>
        <v>-8.9716716028478052E-3</v>
      </c>
      <c r="AL35" s="34">
        <f>$J$28/'Fixed data'!$C$7</f>
        <v>-8.9716716028478052E-3</v>
      </c>
      <c r="AM35" s="34">
        <f>$J$28/'Fixed data'!$C$7</f>
        <v>-8.9716716028478052E-3</v>
      </c>
      <c r="AN35" s="34">
        <f>$J$28/'Fixed data'!$C$7</f>
        <v>-8.9716716028478052E-3</v>
      </c>
      <c r="AO35" s="34">
        <f>$J$28/'Fixed data'!$C$7</f>
        <v>-8.9716716028478052E-3</v>
      </c>
      <c r="AP35" s="34">
        <f>$J$28/'Fixed data'!$C$7</f>
        <v>-8.9716716028478052E-3</v>
      </c>
      <c r="AQ35" s="34">
        <f>$J$28/'Fixed data'!$C$7</f>
        <v>-8.9716716028478052E-3</v>
      </c>
      <c r="AR35" s="34">
        <f>$J$28/'Fixed data'!$C$7</f>
        <v>-8.9716716028478052E-3</v>
      </c>
      <c r="AS35" s="34">
        <f>$J$28/'Fixed data'!$C$7</f>
        <v>-8.9716716028478052E-3</v>
      </c>
      <c r="AT35" s="34">
        <f>$J$28/'Fixed data'!$C$7</f>
        <v>-8.9716716028478052E-3</v>
      </c>
      <c r="AU35" s="34">
        <f>$J$28/'Fixed data'!$C$7</f>
        <v>-8.9716716028478052E-3</v>
      </c>
      <c r="AV35" s="34">
        <f>$J$28/'Fixed data'!$C$7</f>
        <v>-8.9716716028478052E-3</v>
      </c>
      <c r="AW35" s="34">
        <f>$J$28/'Fixed data'!$C$7</f>
        <v>-8.9716716028478052E-3</v>
      </c>
      <c r="AX35" s="34">
        <f>$J$28/'Fixed data'!$C$7</f>
        <v>-8.9716716028478052E-3</v>
      </c>
      <c r="AY35" s="34">
        <f>$J$28/'Fixed data'!$C$7</f>
        <v>-8.9716716028478052E-3</v>
      </c>
      <c r="AZ35" s="34">
        <f>$J$28/'Fixed data'!$C$7</f>
        <v>-8.9716716028478052E-3</v>
      </c>
      <c r="BA35" s="34">
        <f>$J$28/'Fixed data'!$C$7</f>
        <v>-8.9716716028478052E-3</v>
      </c>
      <c r="BB35" s="34">
        <f>$J$28/'Fixed data'!$C$7</f>
        <v>-8.9716716028478052E-3</v>
      </c>
      <c r="BC35" s="34">
        <f>$J$28/'Fixed data'!$C$7</f>
        <v>-8.9716716028478052E-3</v>
      </c>
      <c r="BD35" s="34"/>
    </row>
    <row r="36" spans="1:57" ht="16.5" hidden="1" customHeight="1" outlineLevel="1" x14ac:dyDescent="0.35">
      <c r="A36" s="115"/>
      <c r="B36" s="9" t="s">
        <v>32</v>
      </c>
      <c r="C36" s="11" t="s">
        <v>59</v>
      </c>
      <c r="D36" s="9" t="s">
        <v>40</v>
      </c>
      <c r="F36" s="34"/>
      <c r="G36" s="34"/>
      <c r="H36" s="34"/>
      <c r="I36" s="34"/>
      <c r="J36" s="34"/>
      <c r="K36" s="34"/>
      <c r="L36" s="34">
        <f>$K$28/'Fixed data'!$C$7</f>
        <v>-8.4684785115658173E-3</v>
      </c>
      <c r="M36" s="34">
        <f>$K$28/'Fixed data'!$C$7</f>
        <v>-8.4684785115658173E-3</v>
      </c>
      <c r="N36" s="34">
        <f>$K$28/'Fixed data'!$C$7</f>
        <v>-8.4684785115658173E-3</v>
      </c>
      <c r="O36" s="34">
        <f>$K$28/'Fixed data'!$C$7</f>
        <v>-8.4684785115658173E-3</v>
      </c>
      <c r="P36" s="34">
        <f>$K$28/'Fixed data'!$C$7</f>
        <v>-8.4684785115658173E-3</v>
      </c>
      <c r="Q36" s="34">
        <f>$K$28/'Fixed data'!$C$7</f>
        <v>-8.4684785115658173E-3</v>
      </c>
      <c r="R36" s="34">
        <f>$K$28/'Fixed data'!$C$7</f>
        <v>-8.4684785115658173E-3</v>
      </c>
      <c r="S36" s="34">
        <f>$K$28/'Fixed data'!$C$7</f>
        <v>-8.4684785115658173E-3</v>
      </c>
      <c r="T36" s="34">
        <f>$K$28/'Fixed data'!$C$7</f>
        <v>-8.4684785115658173E-3</v>
      </c>
      <c r="U36" s="34">
        <f>$K$28/'Fixed data'!$C$7</f>
        <v>-8.4684785115658173E-3</v>
      </c>
      <c r="V36" s="34">
        <f>$K$28/'Fixed data'!$C$7</f>
        <v>-8.4684785115658173E-3</v>
      </c>
      <c r="W36" s="34">
        <f>$K$28/'Fixed data'!$C$7</f>
        <v>-8.4684785115658173E-3</v>
      </c>
      <c r="X36" s="34">
        <f>$K$28/'Fixed data'!$C$7</f>
        <v>-8.4684785115658173E-3</v>
      </c>
      <c r="Y36" s="34">
        <f>$K$28/'Fixed data'!$C$7</f>
        <v>-8.4684785115658173E-3</v>
      </c>
      <c r="Z36" s="34">
        <f>$K$28/'Fixed data'!$C$7</f>
        <v>-8.4684785115658173E-3</v>
      </c>
      <c r="AA36" s="34">
        <f>$K$28/'Fixed data'!$C$7</f>
        <v>-8.4684785115658173E-3</v>
      </c>
      <c r="AB36" s="34">
        <f>$K$28/'Fixed data'!$C$7</f>
        <v>-8.4684785115658173E-3</v>
      </c>
      <c r="AC36" s="34">
        <f>$K$28/'Fixed data'!$C$7</f>
        <v>-8.4684785115658173E-3</v>
      </c>
      <c r="AD36" s="34">
        <f>$K$28/'Fixed data'!$C$7</f>
        <v>-8.4684785115658173E-3</v>
      </c>
      <c r="AE36" s="34">
        <f>$K$28/'Fixed data'!$C$7</f>
        <v>-8.4684785115658173E-3</v>
      </c>
      <c r="AF36" s="34">
        <f>$K$28/'Fixed data'!$C$7</f>
        <v>-8.4684785115658173E-3</v>
      </c>
      <c r="AG36" s="34">
        <f>$K$28/'Fixed data'!$C$7</f>
        <v>-8.4684785115658173E-3</v>
      </c>
      <c r="AH36" s="34">
        <f>$K$28/'Fixed data'!$C$7</f>
        <v>-8.4684785115658173E-3</v>
      </c>
      <c r="AI36" s="34">
        <f>$K$28/'Fixed data'!$C$7</f>
        <v>-8.4684785115658173E-3</v>
      </c>
      <c r="AJ36" s="34">
        <f>$K$28/'Fixed data'!$C$7</f>
        <v>-8.4684785115658173E-3</v>
      </c>
      <c r="AK36" s="34">
        <f>$K$28/'Fixed data'!$C$7</f>
        <v>-8.4684785115658173E-3</v>
      </c>
      <c r="AL36" s="34">
        <f>$K$28/'Fixed data'!$C$7</f>
        <v>-8.4684785115658173E-3</v>
      </c>
      <c r="AM36" s="34">
        <f>$K$28/'Fixed data'!$C$7</f>
        <v>-8.4684785115658173E-3</v>
      </c>
      <c r="AN36" s="34">
        <f>$K$28/'Fixed data'!$C$7</f>
        <v>-8.4684785115658173E-3</v>
      </c>
      <c r="AO36" s="34">
        <f>$K$28/'Fixed data'!$C$7</f>
        <v>-8.4684785115658173E-3</v>
      </c>
      <c r="AP36" s="34">
        <f>$K$28/'Fixed data'!$C$7</f>
        <v>-8.4684785115658173E-3</v>
      </c>
      <c r="AQ36" s="34">
        <f>$K$28/'Fixed data'!$C$7</f>
        <v>-8.4684785115658173E-3</v>
      </c>
      <c r="AR36" s="34">
        <f>$K$28/'Fixed data'!$C$7</f>
        <v>-8.4684785115658173E-3</v>
      </c>
      <c r="AS36" s="34">
        <f>$K$28/'Fixed data'!$C$7</f>
        <v>-8.4684785115658173E-3</v>
      </c>
      <c r="AT36" s="34">
        <f>$K$28/'Fixed data'!$C$7</f>
        <v>-8.4684785115658173E-3</v>
      </c>
      <c r="AU36" s="34">
        <f>$K$28/'Fixed data'!$C$7</f>
        <v>-8.4684785115658173E-3</v>
      </c>
      <c r="AV36" s="34">
        <f>$K$28/'Fixed data'!$C$7</f>
        <v>-8.4684785115658173E-3</v>
      </c>
      <c r="AW36" s="34">
        <f>$K$28/'Fixed data'!$C$7</f>
        <v>-8.4684785115658173E-3</v>
      </c>
      <c r="AX36" s="34">
        <f>$K$28/'Fixed data'!$C$7</f>
        <v>-8.4684785115658173E-3</v>
      </c>
      <c r="AY36" s="34">
        <f>$K$28/'Fixed data'!$C$7</f>
        <v>-8.4684785115658173E-3</v>
      </c>
      <c r="AZ36" s="34">
        <f>$K$28/'Fixed data'!$C$7</f>
        <v>-8.4684785115658173E-3</v>
      </c>
      <c r="BA36" s="34">
        <f>$K$28/'Fixed data'!$C$7</f>
        <v>-8.4684785115658173E-3</v>
      </c>
      <c r="BB36" s="34">
        <f>$K$28/'Fixed data'!$C$7</f>
        <v>-8.4684785115658173E-3</v>
      </c>
      <c r="BC36" s="34">
        <f>$K$28/'Fixed data'!$C$7</f>
        <v>-8.4684785115658173E-3</v>
      </c>
      <c r="BD36" s="34">
        <f>$K$28/'Fixed data'!$C$7</f>
        <v>-8.4684785115658173E-3</v>
      </c>
    </row>
    <row r="37" spans="1:57" ht="16.5" hidden="1" customHeight="1" outlineLevel="1" x14ac:dyDescent="0.35">
      <c r="A37" s="115"/>
      <c r="B37" s="9" t="s">
        <v>33</v>
      </c>
      <c r="C37" s="11" t="s">
        <v>60</v>
      </c>
      <c r="D37" s="9" t="s">
        <v>40</v>
      </c>
      <c r="F37" s="34"/>
      <c r="G37" s="34"/>
      <c r="H37" s="34"/>
      <c r="I37" s="34"/>
      <c r="J37" s="34"/>
      <c r="K37" s="34"/>
      <c r="L37" s="34"/>
      <c r="M37" s="34">
        <f>$L$28/'Fixed data'!$C$7</f>
        <v>-8.0187312775675795E-3</v>
      </c>
      <c r="N37" s="34">
        <f>$L$28/'Fixed data'!$C$7</f>
        <v>-8.0187312775675795E-3</v>
      </c>
      <c r="O37" s="34">
        <f>$L$28/'Fixed data'!$C$7</f>
        <v>-8.0187312775675795E-3</v>
      </c>
      <c r="P37" s="34">
        <f>$L$28/'Fixed data'!$C$7</f>
        <v>-8.0187312775675795E-3</v>
      </c>
      <c r="Q37" s="34">
        <f>$L$28/'Fixed data'!$C$7</f>
        <v>-8.0187312775675795E-3</v>
      </c>
      <c r="R37" s="34">
        <f>$L$28/'Fixed data'!$C$7</f>
        <v>-8.0187312775675795E-3</v>
      </c>
      <c r="S37" s="34">
        <f>$L$28/'Fixed data'!$C$7</f>
        <v>-8.0187312775675795E-3</v>
      </c>
      <c r="T37" s="34">
        <f>$L$28/'Fixed data'!$C$7</f>
        <v>-8.0187312775675795E-3</v>
      </c>
      <c r="U37" s="34">
        <f>$L$28/'Fixed data'!$C$7</f>
        <v>-8.0187312775675795E-3</v>
      </c>
      <c r="V37" s="34">
        <f>$L$28/'Fixed data'!$C$7</f>
        <v>-8.0187312775675795E-3</v>
      </c>
      <c r="W37" s="34">
        <f>$L$28/'Fixed data'!$C$7</f>
        <v>-8.0187312775675795E-3</v>
      </c>
      <c r="X37" s="34">
        <f>$L$28/'Fixed data'!$C$7</f>
        <v>-8.0187312775675795E-3</v>
      </c>
      <c r="Y37" s="34">
        <f>$L$28/'Fixed data'!$C$7</f>
        <v>-8.0187312775675795E-3</v>
      </c>
      <c r="Z37" s="34">
        <f>$L$28/'Fixed data'!$C$7</f>
        <v>-8.0187312775675795E-3</v>
      </c>
      <c r="AA37" s="34">
        <f>$L$28/'Fixed data'!$C$7</f>
        <v>-8.0187312775675795E-3</v>
      </c>
      <c r="AB37" s="34">
        <f>$L$28/'Fixed data'!$C$7</f>
        <v>-8.0187312775675795E-3</v>
      </c>
      <c r="AC37" s="34">
        <f>$L$28/'Fixed data'!$C$7</f>
        <v>-8.0187312775675795E-3</v>
      </c>
      <c r="AD37" s="34">
        <f>$L$28/'Fixed data'!$C$7</f>
        <v>-8.0187312775675795E-3</v>
      </c>
      <c r="AE37" s="34">
        <f>$L$28/'Fixed data'!$C$7</f>
        <v>-8.0187312775675795E-3</v>
      </c>
      <c r="AF37" s="34">
        <f>$L$28/'Fixed data'!$C$7</f>
        <v>-8.0187312775675795E-3</v>
      </c>
      <c r="AG37" s="34">
        <f>$L$28/'Fixed data'!$C$7</f>
        <v>-8.0187312775675795E-3</v>
      </c>
      <c r="AH37" s="34">
        <f>$L$28/'Fixed data'!$C$7</f>
        <v>-8.0187312775675795E-3</v>
      </c>
      <c r="AI37" s="34">
        <f>$L$28/'Fixed data'!$C$7</f>
        <v>-8.0187312775675795E-3</v>
      </c>
      <c r="AJ37" s="34">
        <f>$L$28/'Fixed data'!$C$7</f>
        <v>-8.0187312775675795E-3</v>
      </c>
      <c r="AK37" s="34">
        <f>$L$28/'Fixed data'!$C$7</f>
        <v>-8.0187312775675795E-3</v>
      </c>
      <c r="AL37" s="34">
        <f>$L$28/'Fixed data'!$C$7</f>
        <v>-8.0187312775675795E-3</v>
      </c>
      <c r="AM37" s="34">
        <f>$L$28/'Fixed data'!$C$7</f>
        <v>-8.0187312775675795E-3</v>
      </c>
      <c r="AN37" s="34">
        <f>$L$28/'Fixed data'!$C$7</f>
        <v>-8.0187312775675795E-3</v>
      </c>
      <c r="AO37" s="34">
        <f>$L$28/'Fixed data'!$C$7</f>
        <v>-8.0187312775675795E-3</v>
      </c>
      <c r="AP37" s="34">
        <f>$L$28/'Fixed data'!$C$7</f>
        <v>-8.0187312775675795E-3</v>
      </c>
      <c r="AQ37" s="34">
        <f>$L$28/'Fixed data'!$C$7</f>
        <v>-8.0187312775675795E-3</v>
      </c>
      <c r="AR37" s="34">
        <f>$L$28/'Fixed data'!$C$7</f>
        <v>-8.0187312775675795E-3</v>
      </c>
      <c r="AS37" s="34">
        <f>$L$28/'Fixed data'!$C$7</f>
        <v>-8.0187312775675795E-3</v>
      </c>
      <c r="AT37" s="34">
        <f>$L$28/'Fixed data'!$C$7</f>
        <v>-8.0187312775675795E-3</v>
      </c>
      <c r="AU37" s="34">
        <f>$L$28/'Fixed data'!$C$7</f>
        <v>-8.0187312775675795E-3</v>
      </c>
      <c r="AV37" s="34">
        <f>$L$28/'Fixed data'!$C$7</f>
        <v>-8.0187312775675795E-3</v>
      </c>
      <c r="AW37" s="34">
        <f>$L$28/'Fixed data'!$C$7</f>
        <v>-8.0187312775675795E-3</v>
      </c>
      <c r="AX37" s="34">
        <f>$L$28/'Fixed data'!$C$7</f>
        <v>-8.0187312775675795E-3</v>
      </c>
      <c r="AY37" s="34">
        <f>$L$28/'Fixed data'!$C$7</f>
        <v>-8.0187312775675795E-3</v>
      </c>
      <c r="AZ37" s="34">
        <f>$L$28/'Fixed data'!$C$7</f>
        <v>-8.0187312775675795E-3</v>
      </c>
      <c r="BA37" s="34">
        <f>$L$28/'Fixed data'!$C$7</f>
        <v>-8.0187312775675795E-3</v>
      </c>
      <c r="BB37" s="34">
        <f>$L$28/'Fixed data'!$C$7</f>
        <v>-8.0187312775675795E-3</v>
      </c>
      <c r="BC37" s="34">
        <f>$L$28/'Fixed data'!$C$7</f>
        <v>-8.0187312775675795E-3</v>
      </c>
      <c r="BD37" s="34">
        <f>$L$28/'Fixed data'!$C$7</f>
        <v>-8.0187312775675795E-3</v>
      </c>
    </row>
    <row r="38" spans="1:57" ht="16.5" hidden="1" customHeight="1" outlineLevel="1" x14ac:dyDescent="0.35">
      <c r="A38" s="115"/>
      <c r="B38" s="9" t="s">
        <v>109</v>
      </c>
      <c r="C38" s="11" t="s">
        <v>131</v>
      </c>
      <c r="D38" s="9" t="s">
        <v>40</v>
      </c>
      <c r="F38" s="34"/>
      <c r="G38" s="34"/>
      <c r="H38" s="34"/>
      <c r="I38" s="34"/>
      <c r="J38" s="34"/>
      <c r="K38" s="34"/>
      <c r="L38" s="34"/>
      <c r="M38" s="34"/>
      <c r="N38" s="34">
        <f>$M$28/'Fixed data'!$C$7</f>
        <v>1.1772896527572876E-4</v>
      </c>
      <c r="O38" s="34">
        <f>$M$28/'Fixed data'!$C$7</f>
        <v>1.1772896527572876E-4</v>
      </c>
      <c r="P38" s="34">
        <f>$M$28/'Fixed data'!$C$7</f>
        <v>1.1772896527572876E-4</v>
      </c>
      <c r="Q38" s="34">
        <f>$M$28/'Fixed data'!$C$7</f>
        <v>1.1772896527572876E-4</v>
      </c>
      <c r="R38" s="34">
        <f>$M$28/'Fixed data'!$C$7</f>
        <v>1.1772896527572876E-4</v>
      </c>
      <c r="S38" s="34">
        <f>$M$28/'Fixed data'!$C$7</f>
        <v>1.1772896527572876E-4</v>
      </c>
      <c r="T38" s="34">
        <f>$M$28/'Fixed data'!$C$7</f>
        <v>1.1772896527572876E-4</v>
      </c>
      <c r="U38" s="34">
        <f>$M$28/'Fixed data'!$C$7</f>
        <v>1.1772896527572876E-4</v>
      </c>
      <c r="V38" s="34">
        <f>$M$28/'Fixed data'!$C$7</f>
        <v>1.1772896527572876E-4</v>
      </c>
      <c r="W38" s="34">
        <f>$M$28/'Fixed data'!$C$7</f>
        <v>1.1772896527572876E-4</v>
      </c>
      <c r="X38" s="34">
        <f>$M$28/'Fixed data'!$C$7</f>
        <v>1.1772896527572876E-4</v>
      </c>
      <c r="Y38" s="34">
        <f>$M$28/'Fixed data'!$C$7</f>
        <v>1.1772896527572876E-4</v>
      </c>
      <c r="Z38" s="34">
        <f>$M$28/'Fixed data'!$C$7</f>
        <v>1.1772896527572876E-4</v>
      </c>
      <c r="AA38" s="34">
        <f>$M$28/'Fixed data'!$C$7</f>
        <v>1.1772896527572876E-4</v>
      </c>
      <c r="AB38" s="34">
        <f>$M$28/'Fixed data'!$C$7</f>
        <v>1.1772896527572876E-4</v>
      </c>
      <c r="AC38" s="34">
        <f>$M$28/'Fixed data'!$C$7</f>
        <v>1.1772896527572876E-4</v>
      </c>
      <c r="AD38" s="34">
        <f>$M$28/'Fixed data'!$C$7</f>
        <v>1.1772896527572876E-4</v>
      </c>
      <c r="AE38" s="34">
        <f>$M$28/'Fixed data'!$C$7</f>
        <v>1.1772896527572876E-4</v>
      </c>
      <c r="AF38" s="34">
        <f>$M$28/'Fixed data'!$C$7</f>
        <v>1.1772896527572876E-4</v>
      </c>
      <c r="AG38" s="34">
        <f>$M$28/'Fixed data'!$C$7</f>
        <v>1.1772896527572876E-4</v>
      </c>
      <c r="AH38" s="34">
        <f>$M$28/'Fixed data'!$C$7</f>
        <v>1.1772896527572876E-4</v>
      </c>
      <c r="AI38" s="34">
        <f>$M$28/'Fixed data'!$C$7</f>
        <v>1.1772896527572876E-4</v>
      </c>
      <c r="AJ38" s="34">
        <f>$M$28/'Fixed data'!$C$7</f>
        <v>1.1772896527572876E-4</v>
      </c>
      <c r="AK38" s="34">
        <f>$M$28/'Fixed data'!$C$7</f>
        <v>1.1772896527572876E-4</v>
      </c>
      <c r="AL38" s="34">
        <f>$M$28/'Fixed data'!$C$7</f>
        <v>1.1772896527572876E-4</v>
      </c>
      <c r="AM38" s="34">
        <f>$M$28/'Fixed data'!$C$7</f>
        <v>1.1772896527572876E-4</v>
      </c>
      <c r="AN38" s="34">
        <f>$M$28/'Fixed data'!$C$7</f>
        <v>1.1772896527572876E-4</v>
      </c>
      <c r="AO38" s="34">
        <f>$M$28/'Fixed data'!$C$7</f>
        <v>1.1772896527572876E-4</v>
      </c>
      <c r="AP38" s="34">
        <f>$M$28/'Fixed data'!$C$7</f>
        <v>1.1772896527572876E-4</v>
      </c>
      <c r="AQ38" s="34">
        <f>$M$28/'Fixed data'!$C$7</f>
        <v>1.1772896527572876E-4</v>
      </c>
      <c r="AR38" s="34">
        <f>$M$28/'Fixed data'!$C$7</f>
        <v>1.1772896527572876E-4</v>
      </c>
      <c r="AS38" s="34">
        <f>$M$28/'Fixed data'!$C$7</f>
        <v>1.1772896527572876E-4</v>
      </c>
      <c r="AT38" s="34">
        <f>$M$28/'Fixed data'!$C$7</f>
        <v>1.1772896527572876E-4</v>
      </c>
      <c r="AU38" s="34">
        <f>$M$28/'Fixed data'!$C$7</f>
        <v>1.1772896527572876E-4</v>
      </c>
      <c r="AV38" s="34">
        <f>$M$28/'Fixed data'!$C$7</f>
        <v>1.1772896527572876E-4</v>
      </c>
      <c r="AW38" s="34">
        <f>$M$28/'Fixed data'!$C$7</f>
        <v>1.1772896527572876E-4</v>
      </c>
      <c r="AX38" s="34">
        <f>$M$28/'Fixed data'!$C$7</f>
        <v>1.1772896527572876E-4</v>
      </c>
      <c r="AY38" s="34">
        <f>$M$28/'Fixed data'!$C$7</f>
        <v>1.1772896527572876E-4</v>
      </c>
      <c r="AZ38" s="34">
        <f>$M$28/'Fixed data'!$C$7</f>
        <v>1.1772896527572876E-4</v>
      </c>
      <c r="BA38" s="34">
        <f>$M$28/'Fixed data'!$C$7</f>
        <v>1.1772896527572876E-4</v>
      </c>
      <c r="BB38" s="34">
        <f>$M$28/'Fixed data'!$C$7</f>
        <v>1.1772896527572876E-4</v>
      </c>
      <c r="BC38" s="34">
        <f>$M$28/'Fixed data'!$C$7</f>
        <v>1.1772896527572876E-4</v>
      </c>
      <c r="BD38" s="34">
        <f>$M$28/'Fixed data'!$C$7</f>
        <v>1.1772896527572876E-4</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1.2513148233912145E-4</v>
      </c>
      <c r="P39" s="34">
        <f>$N$28/'Fixed data'!$C$7</f>
        <v>1.2513148233912145E-4</v>
      </c>
      <c r="Q39" s="34">
        <f>$N$28/'Fixed data'!$C$7</f>
        <v>1.2513148233912145E-4</v>
      </c>
      <c r="R39" s="34">
        <f>$N$28/'Fixed data'!$C$7</f>
        <v>1.2513148233912145E-4</v>
      </c>
      <c r="S39" s="34">
        <f>$N$28/'Fixed data'!$C$7</f>
        <v>1.2513148233912145E-4</v>
      </c>
      <c r="T39" s="34">
        <f>$N$28/'Fixed data'!$C$7</f>
        <v>1.2513148233912145E-4</v>
      </c>
      <c r="U39" s="34">
        <f>$N$28/'Fixed data'!$C$7</f>
        <v>1.2513148233912145E-4</v>
      </c>
      <c r="V39" s="34">
        <f>$N$28/'Fixed data'!$C$7</f>
        <v>1.2513148233912145E-4</v>
      </c>
      <c r="W39" s="34">
        <f>$N$28/'Fixed data'!$C$7</f>
        <v>1.2513148233912145E-4</v>
      </c>
      <c r="X39" s="34">
        <f>$N$28/'Fixed data'!$C$7</f>
        <v>1.2513148233912145E-4</v>
      </c>
      <c r="Y39" s="34">
        <f>$N$28/'Fixed data'!$C$7</f>
        <v>1.2513148233912145E-4</v>
      </c>
      <c r="Z39" s="34">
        <f>$N$28/'Fixed data'!$C$7</f>
        <v>1.2513148233912145E-4</v>
      </c>
      <c r="AA39" s="34">
        <f>$N$28/'Fixed data'!$C$7</f>
        <v>1.2513148233912145E-4</v>
      </c>
      <c r="AB39" s="34">
        <f>$N$28/'Fixed data'!$C$7</f>
        <v>1.2513148233912145E-4</v>
      </c>
      <c r="AC39" s="34">
        <f>$N$28/'Fixed data'!$C$7</f>
        <v>1.2513148233912145E-4</v>
      </c>
      <c r="AD39" s="34">
        <f>$N$28/'Fixed data'!$C$7</f>
        <v>1.2513148233912145E-4</v>
      </c>
      <c r="AE39" s="34">
        <f>$N$28/'Fixed data'!$C$7</f>
        <v>1.2513148233912145E-4</v>
      </c>
      <c r="AF39" s="34">
        <f>$N$28/'Fixed data'!$C$7</f>
        <v>1.2513148233912145E-4</v>
      </c>
      <c r="AG39" s="34">
        <f>$N$28/'Fixed data'!$C$7</f>
        <v>1.2513148233912145E-4</v>
      </c>
      <c r="AH39" s="34">
        <f>$N$28/'Fixed data'!$C$7</f>
        <v>1.2513148233912145E-4</v>
      </c>
      <c r="AI39" s="34">
        <f>$N$28/'Fixed data'!$C$7</f>
        <v>1.2513148233912145E-4</v>
      </c>
      <c r="AJ39" s="34">
        <f>$N$28/'Fixed data'!$C$7</f>
        <v>1.2513148233912145E-4</v>
      </c>
      <c r="AK39" s="34">
        <f>$N$28/'Fixed data'!$C$7</f>
        <v>1.2513148233912145E-4</v>
      </c>
      <c r="AL39" s="34">
        <f>$N$28/'Fixed data'!$C$7</f>
        <v>1.2513148233912145E-4</v>
      </c>
      <c r="AM39" s="34">
        <f>$N$28/'Fixed data'!$C$7</f>
        <v>1.2513148233912145E-4</v>
      </c>
      <c r="AN39" s="34">
        <f>$N$28/'Fixed data'!$C$7</f>
        <v>1.2513148233912145E-4</v>
      </c>
      <c r="AO39" s="34">
        <f>$N$28/'Fixed data'!$C$7</f>
        <v>1.2513148233912145E-4</v>
      </c>
      <c r="AP39" s="34">
        <f>$N$28/'Fixed data'!$C$7</f>
        <v>1.2513148233912145E-4</v>
      </c>
      <c r="AQ39" s="34">
        <f>$N$28/'Fixed data'!$C$7</f>
        <v>1.2513148233912145E-4</v>
      </c>
      <c r="AR39" s="34">
        <f>$N$28/'Fixed data'!$C$7</f>
        <v>1.2513148233912145E-4</v>
      </c>
      <c r="AS39" s="34">
        <f>$N$28/'Fixed data'!$C$7</f>
        <v>1.2513148233912145E-4</v>
      </c>
      <c r="AT39" s="34">
        <f>$N$28/'Fixed data'!$C$7</f>
        <v>1.2513148233912145E-4</v>
      </c>
      <c r="AU39" s="34">
        <f>$N$28/'Fixed data'!$C$7</f>
        <v>1.2513148233912145E-4</v>
      </c>
      <c r="AV39" s="34">
        <f>$N$28/'Fixed data'!$C$7</f>
        <v>1.2513148233912145E-4</v>
      </c>
      <c r="AW39" s="34">
        <f>$N$28/'Fixed data'!$C$7</f>
        <v>1.2513148233912145E-4</v>
      </c>
      <c r="AX39" s="34">
        <f>$N$28/'Fixed data'!$C$7</f>
        <v>1.2513148233912145E-4</v>
      </c>
      <c r="AY39" s="34">
        <f>$N$28/'Fixed data'!$C$7</f>
        <v>1.2513148233912145E-4</v>
      </c>
      <c r="AZ39" s="34">
        <f>$N$28/'Fixed data'!$C$7</f>
        <v>1.2513148233912145E-4</v>
      </c>
      <c r="BA39" s="34">
        <f>$N$28/'Fixed data'!$C$7</f>
        <v>1.2513148233912145E-4</v>
      </c>
      <c r="BB39" s="34">
        <f>$N$28/'Fixed data'!$C$7</f>
        <v>1.2513148233912145E-4</v>
      </c>
      <c r="BC39" s="34">
        <f>$N$28/'Fixed data'!$C$7</f>
        <v>1.2513148233912145E-4</v>
      </c>
      <c r="BD39" s="34">
        <f>$N$28/'Fixed data'!$C$7</f>
        <v>1.2513148233912145E-4</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1.3240116896227804E-4</v>
      </c>
      <c r="Q40" s="34">
        <f>$O$28/'Fixed data'!$C$7</f>
        <v>1.3240116896227804E-4</v>
      </c>
      <c r="R40" s="34">
        <f>$O$28/'Fixed data'!$C$7</f>
        <v>1.3240116896227804E-4</v>
      </c>
      <c r="S40" s="34">
        <f>$O$28/'Fixed data'!$C$7</f>
        <v>1.3240116896227804E-4</v>
      </c>
      <c r="T40" s="34">
        <f>$O$28/'Fixed data'!$C$7</f>
        <v>1.3240116896227804E-4</v>
      </c>
      <c r="U40" s="34">
        <f>$O$28/'Fixed data'!$C$7</f>
        <v>1.3240116896227804E-4</v>
      </c>
      <c r="V40" s="34">
        <f>$O$28/'Fixed data'!$C$7</f>
        <v>1.3240116896227804E-4</v>
      </c>
      <c r="W40" s="34">
        <f>$O$28/'Fixed data'!$C$7</f>
        <v>1.3240116896227804E-4</v>
      </c>
      <c r="X40" s="34">
        <f>$O$28/'Fixed data'!$C$7</f>
        <v>1.3240116896227804E-4</v>
      </c>
      <c r="Y40" s="34">
        <f>$O$28/'Fixed data'!$C$7</f>
        <v>1.3240116896227804E-4</v>
      </c>
      <c r="Z40" s="34">
        <f>$O$28/'Fixed data'!$C$7</f>
        <v>1.3240116896227804E-4</v>
      </c>
      <c r="AA40" s="34">
        <f>$O$28/'Fixed data'!$C$7</f>
        <v>1.3240116896227804E-4</v>
      </c>
      <c r="AB40" s="34">
        <f>$O$28/'Fixed data'!$C$7</f>
        <v>1.3240116896227804E-4</v>
      </c>
      <c r="AC40" s="34">
        <f>$O$28/'Fixed data'!$C$7</f>
        <v>1.3240116896227804E-4</v>
      </c>
      <c r="AD40" s="34">
        <f>$O$28/'Fixed data'!$C$7</f>
        <v>1.3240116896227804E-4</v>
      </c>
      <c r="AE40" s="34">
        <f>$O$28/'Fixed data'!$C$7</f>
        <v>1.3240116896227804E-4</v>
      </c>
      <c r="AF40" s="34">
        <f>$O$28/'Fixed data'!$C$7</f>
        <v>1.3240116896227804E-4</v>
      </c>
      <c r="AG40" s="34">
        <f>$O$28/'Fixed data'!$C$7</f>
        <v>1.3240116896227804E-4</v>
      </c>
      <c r="AH40" s="34">
        <f>$O$28/'Fixed data'!$C$7</f>
        <v>1.3240116896227804E-4</v>
      </c>
      <c r="AI40" s="34">
        <f>$O$28/'Fixed data'!$C$7</f>
        <v>1.3240116896227804E-4</v>
      </c>
      <c r="AJ40" s="34">
        <f>$O$28/'Fixed data'!$C$7</f>
        <v>1.3240116896227804E-4</v>
      </c>
      <c r="AK40" s="34">
        <f>$O$28/'Fixed data'!$C$7</f>
        <v>1.3240116896227804E-4</v>
      </c>
      <c r="AL40" s="34">
        <f>$O$28/'Fixed data'!$C$7</f>
        <v>1.3240116896227804E-4</v>
      </c>
      <c r="AM40" s="34">
        <f>$O$28/'Fixed data'!$C$7</f>
        <v>1.3240116896227804E-4</v>
      </c>
      <c r="AN40" s="34">
        <f>$O$28/'Fixed data'!$C$7</f>
        <v>1.3240116896227804E-4</v>
      </c>
      <c r="AO40" s="34">
        <f>$O$28/'Fixed data'!$C$7</f>
        <v>1.3240116896227804E-4</v>
      </c>
      <c r="AP40" s="34">
        <f>$O$28/'Fixed data'!$C$7</f>
        <v>1.3240116896227804E-4</v>
      </c>
      <c r="AQ40" s="34">
        <f>$O$28/'Fixed data'!$C$7</f>
        <v>1.3240116896227804E-4</v>
      </c>
      <c r="AR40" s="34">
        <f>$O$28/'Fixed data'!$C$7</f>
        <v>1.3240116896227804E-4</v>
      </c>
      <c r="AS40" s="34">
        <f>$O$28/'Fixed data'!$C$7</f>
        <v>1.3240116896227804E-4</v>
      </c>
      <c r="AT40" s="34">
        <f>$O$28/'Fixed data'!$C$7</f>
        <v>1.3240116896227804E-4</v>
      </c>
      <c r="AU40" s="34">
        <f>$O$28/'Fixed data'!$C$7</f>
        <v>1.3240116896227804E-4</v>
      </c>
      <c r="AV40" s="34">
        <f>$O$28/'Fixed data'!$C$7</f>
        <v>1.3240116896227804E-4</v>
      </c>
      <c r="AW40" s="34">
        <f>$O$28/'Fixed data'!$C$7</f>
        <v>1.3240116896227804E-4</v>
      </c>
      <c r="AX40" s="34">
        <f>$O$28/'Fixed data'!$C$7</f>
        <v>1.3240116896227804E-4</v>
      </c>
      <c r="AY40" s="34">
        <f>$O$28/'Fixed data'!$C$7</f>
        <v>1.3240116896227804E-4</v>
      </c>
      <c r="AZ40" s="34">
        <f>$O$28/'Fixed data'!$C$7</f>
        <v>1.3240116896227804E-4</v>
      </c>
      <c r="BA40" s="34">
        <f>$O$28/'Fixed data'!$C$7</f>
        <v>1.3240116896227804E-4</v>
      </c>
      <c r="BB40" s="34">
        <f>$O$28/'Fixed data'!$C$7</f>
        <v>1.3240116896227804E-4</v>
      </c>
      <c r="BC40" s="34">
        <f>$O$28/'Fixed data'!$C$7</f>
        <v>1.3240116896227804E-4</v>
      </c>
      <c r="BD40" s="34">
        <f>$O$28/'Fixed data'!$C$7</f>
        <v>1.3240116896227804E-4</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1.3857847186643149E-4</v>
      </c>
      <c r="R41" s="34">
        <f>$P$28/'Fixed data'!$C$7</f>
        <v>1.3857847186643149E-4</v>
      </c>
      <c r="S41" s="34">
        <f>$P$28/'Fixed data'!$C$7</f>
        <v>1.3857847186643149E-4</v>
      </c>
      <c r="T41" s="34">
        <f>$P$28/'Fixed data'!$C$7</f>
        <v>1.3857847186643149E-4</v>
      </c>
      <c r="U41" s="34">
        <f>$P$28/'Fixed data'!$C$7</f>
        <v>1.3857847186643149E-4</v>
      </c>
      <c r="V41" s="34">
        <f>$P$28/'Fixed data'!$C$7</f>
        <v>1.3857847186643149E-4</v>
      </c>
      <c r="W41" s="34">
        <f>$P$28/'Fixed data'!$C$7</f>
        <v>1.3857847186643149E-4</v>
      </c>
      <c r="X41" s="34">
        <f>$P$28/'Fixed data'!$C$7</f>
        <v>1.3857847186643149E-4</v>
      </c>
      <c r="Y41" s="34">
        <f>$P$28/'Fixed data'!$C$7</f>
        <v>1.3857847186643149E-4</v>
      </c>
      <c r="Z41" s="34">
        <f>$P$28/'Fixed data'!$C$7</f>
        <v>1.3857847186643149E-4</v>
      </c>
      <c r="AA41" s="34">
        <f>$P$28/'Fixed data'!$C$7</f>
        <v>1.3857847186643149E-4</v>
      </c>
      <c r="AB41" s="34">
        <f>$P$28/'Fixed data'!$C$7</f>
        <v>1.3857847186643149E-4</v>
      </c>
      <c r="AC41" s="34">
        <f>$P$28/'Fixed data'!$C$7</f>
        <v>1.3857847186643149E-4</v>
      </c>
      <c r="AD41" s="34">
        <f>$P$28/'Fixed data'!$C$7</f>
        <v>1.3857847186643149E-4</v>
      </c>
      <c r="AE41" s="34">
        <f>$P$28/'Fixed data'!$C$7</f>
        <v>1.3857847186643149E-4</v>
      </c>
      <c r="AF41" s="34">
        <f>$P$28/'Fixed data'!$C$7</f>
        <v>1.3857847186643149E-4</v>
      </c>
      <c r="AG41" s="34">
        <f>$P$28/'Fixed data'!$C$7</f>
        <v>1.3857847186643149E-4</v>
      </c>
      <c r="AH41" s="34">
        <f>$P$28/'Fixed data'!$C$7</f>
        <v>1.3857847186643149E-4</v>
      </c>
      <c r="AI41" s="34">
        <f>$P$28/'Fixed data'!$C$7</f>
        <v>1.3857847186643149E-4</v>
      </c>
      <c r="AJ41" s="34">
        <f>$P$28/'Fixed data'!$C$7</f>
        <v>1.3857847186643149E-4</v>
      </c>
      <c r="AK41" s="34">
        <f>$P$28/'Fixed data'!$C$7</f>
        <v>1.3857847186643149E-4</v>
      </c>
      <c r="AL41" s="34">
        <f>$P$28/'Fixed data'!$C$7</f>
        <v>1.3857847186643149E-4</v>
      </c>
      <c r="AM41" s="34">
        <f>$P$28/'Fixed data'!$C$7</f>
        <v>1.3857847186643149E-4</v>
      </c>
      <c r="AN41" s="34">
        <f>$P$28/'Fixed data'!$C$7</f>
        <v>1.3857847186643149E-4</v>
      </c>
      <c r="AO41" s="34">
        <f>$P$28/'Fixed data'!$C$7</f>
        <v>1.3857847186643149E-4</v>
      </c>
      <c r="AP41" s="34">
        <f>$P$28/'Fixed data'!$C$7</f>
        <v>1.3857847186643149E-4</v>
      </c>
      <c r="AQ41" s="34">
        <f>$P$28/'Fixed data'!$C$7</f>
        <v>1.3857847186643149E-4</v>
      </c>
      <c r="AR41" s="34">
        <f>$P$28/'Fixed data'!$C$7</f>
        <v>1.3857847186643149E-4</v>
      </c>
      <c r="AS41" s="34">
        <f>$P$28/'Fixed data'!$C$7</f>
        <v>1.3857847186643149E-4</v>
      </c>
      <c r="AT41" s="34">
        <f>$P$28/'Fixed data'!$C$7</f>
        <v>1.3857847186643149E-4</v>
      </c>
      <c r="AU41" s="34">
        <f>$P$28/'Fixed data'!$C$7</f>
        <v>1.3857847186643149E-4</v>
      </c>
      <c r="AV41" s="34">
        <f>$P$28/'Fixed data'!$C$7</f>
        <v>1.3857847186643149E-4</v>
      </c>
      <c r="AW41" s="34">
        <f>$P$28/'Fixed data'!$C$7</f>
        <v>1.3857847186643149E-4</v>
      </c>
      <c r="AX41" s="34">
        <f>$P$28/'Fixed data'!$C$7</f>
        <v>1.3857847186643149E-4</v>
      </c>
      <c r="AY41" s="34">
        <f>$P$28/'Fixed data'!$C$7</f>
        <v>1.3857847186643149E-4</v>
      </c>
      <c r="AZ41" s="34">
        <f>$P$28/'Fixed data'!$C$7</f>
        <v>1.3857847186643149E-4</v>
      </c>
      <c r="BA41" s="34">
        <f>$P$28/'Fixed data'!$C$7</f>
        <v>1.3857847186643149E-4</v>
      </c>
      <c r="BB41" s="34">
        <f>$P$28/'Fixed data'!$C$7</f>
        <v>1.3857847186643149E-4</v>
      </c>
      <c r="BC41" s="34">
        <f>$P$28/'Fixed data'!$C$7</f>
        <v>1.3857847186643149E-4</v>
      </c>
      <c r="BD41" s="34">
        <f>$P$28/'Fixed data'!$C$7</f>
        <v>1.3857847186643149E-4</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1.439168955156834E-4</v>
      </c>
      <c r="S42" s="34">
        <f>$Q$28/'Fixed data'!$C$7</f>
        <v>1.439168955156834E-4</v>
      </c>
      <c r="T42" s="34">
        <f>$Q$28/'Fixed data'!$C$7</f>
        <v>1.439168955156834E-4</v>
      </c>
      <c r="U42" s="34">
        <f>$Q$28/'Fixed data'!$C$7</f>
        <v>1.439168955156834E-4</v>
      </c>
      <c r="V42" s="34">
        <f>$Q$28/'Fixed data'!$C$7</f>
        <v>1.439168955156834E-4</v>
      </c>
      <c r="W42" s="34">
        <f>$Q$28/'Fixed data'!$C$7</f>
        <v>1.439168955156834E-4</v>
      </c>
      <c r="X42" s="34">
        <f>$Q$28/'Fixed data'!$C$7</f>
        <v>1.439168955156834E-4</v>
      </c>
      <c r="Y42" s="34">
        <f>$Q$28/'Fixed data'!$C$7</f>
        <v>1.439168955156834E-4</v>
      </c>
      <c r="Z42" s="34">
        <f>$Q$28/'Fixed data'!$C$7</f>
        <v>1.439168955156834E-4</v>
      </c>
      <c r="AA42" s="34">
        <f>$Q$28/'Fixed data'!$C$7</f>
        <v>1.439168955156834E-4</v>
      </c>
      <c r="AB42" s="34">
        <f>$Q$28/'Fixed data'!$C$7</f>
        <v>1.439168955156834E-4</v>
      </c>
      <c r="AC42" s="34">
        <f>$Q$28/'Fixed data'!$C$7</f>
        <v>1.439168955156834E-4</v>
      </c>
      <c r="AD42" s="34">
        <f>$Q$28/'Fixed data'!$C$7</f>
        <v>1.439168955156834E-4</v>
      </c>
      <c r="AE42" s="34">
        <f>$Q$28/'Fixed data'!$C$7</f>
        <v>1.439168955156834E-4</v>
      </c>
      <c r="AF42" s="34">
        <f>$Q$28/'Fixed data'!$C$7</f>
        <v>1.439168955156834E-4</v>
      </c>
      <c r="AG42" s="34">
        <f>$Q$28/'Fixed data'!$C$7</f>
        <v>1.439168955156834E-4</v>
      </c>
      <c r="AH42" s="34">
        <f>$Q$28/'Fixed data'!$C$7</f>
        <v>1.439168955156834E-4</v>
      </c>
      <c r="AI42" s="34">
        <f>$Q$28/'Fixed data'!$C$7</f>
        <v>1.439168955156834E-4</v>
      </c>
      <c r="AJ42" s="34">
        <f>$Q$28/'Fixed data'!$C$7</f>
        <v>1.439168955156834E-4</v>
      </c>
      <c r="AK42" s="34">
        <f>$Q$28/'Fixed data'!$C$7</f>
        <v>1.439168955156834E-4</v>
      </c>
      <c r="AL42" s="34">
        <f>$Q$28/'Fixed data'!$C$7</f>
        <v>1.439168955156834E-4</v>
      </c>
      <c r="AM42" s="34">
        <f>$Q$28/'Fixed data'!$C$7</f>
        <v>1.439168955156834E-4</v>
      </c>
      <c r="AN42" s="34">
        <f>$Q$28/'Fixed data'!$C$7</f>
        <v>1.439168955156834E-4</v>
      </c>
      <c r="AO42" s="34">
        <f>$Q$28/'Fixed data'!$C$7</f>
        <v>1.439168955156834E-4</v>
      </c>
      <c r="AP42" s="34">
        <f>$Q$28/'Fixed data'!$C$7</f>
        <v>1.439168955156834E-4</v>
      </c>
      <c r="AQ42" s="34">
        <f>$Q$28/'Fixed data'!$C$7</f>
        <v>1.439168955156834E-4</v>
      </c>
      <c r="AR42" s="34">
        <f>$Q$28/'Fixed data'!$C$7</f>
        <v>1.439168955156834E-4</v>
      </c>
      <c r="AS42" s="34">
        <f>$Q$28/'Fixed data'!$C$7</f>
        <v>1.439168955156834E-4</v>
      </c>
      <c r="AT42" s="34">
        <f>$Q$28/'Fixed data'!$C$7</f>
        <v>1.439168955156834E-4</v>
      </c>
      <c r="AU42" s="34">
        <f>$Q$28/'Fixed data'!$C$7</f>
        <v>1.439168955156834E-4</v>
      </c>
      <c r="AV42" s="34">
        <f>$Q$28/'Fixed data'!$C$7</f>
        <v>1.439168955156834E-4</v>
      </c>
      <c r="AW42" s="34">
        <f>$Q$28/'Fixed data'!$C$7</f>
        <v>1.439168955156834E-4</v>
      </c>
      <c r="AX42" s="34">
        <f>$Q$28/'Fixed data'!$C$7</f>
        <v>1.439168955156834E-4</v>
      </c>
      <c r="AY42" s="34">
        <f>$Q$28/'Fixed data'!$C$7</f>
        <v>1.439168955156834E-4</v>
      </c>
      <c r="AZ42" s="34">
        <f>$Q$28/'Fixed data'!$C$7</f>
        <v>1.439168955156834E-4</v>
      </c>
      <c r="BA42" s="34">
        <f>$Q$28/'Fixed data'!$C$7</f>
        <v>1.439168955156834E-4</v>
      </c>
      <c r="BB42" s="34">
        <f>$Q$28/'Fixed data'!$C$7</f>
        <v>1.439168955156834E-4</v>
      </c>
      <c r="BC42" s="34">
        <f>$Q$28/'Fixed data'!$C$7</f>
        <v>1.439168955156834E-4</v>
      </c>
      <c r="BD42" s="34">
        <f>$Q$28/'Fixed data'!$C$7</f>
        <v>1.439168955156834E-4</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1.4440398630624025E-4</v>
      </c>
      <c r="T43" s="34">
        <f>$R$28/'Fixed data'!$C$7</f>
        <v>1.4440398630624025E-4</v>
      </c>
      <c r="U43" s="34">
        <f>$R$28/'Fixed data'!$C$7</f>
        <v>1.4440398630624025E-4</v>
      </c>
      <c r="V43" s="34">
        <f>$R$28/'Fixed data'!$C$7</f>
        <v>1.4440398630624025E-4</v>
      </c>
      <c r="W43" s="34">
        <f>$R$28/'Fixed data'!$C$7</f>
        <v>1.4440398630624025E-4</v>
      </c>
      <c r="X43" s="34">
        <f>$R$28/'Fixed data'!$C$7</f>
        <v>1.4440398630624025E-4</v>
      </c>
      <c r="Y43" s="34">
        <f>$R$28/'Fixed data'!$C$7</f>
        <v>1.4440398630624025E-4</v>
      </c>
      <c r="Z43" s="34">
        <f>$R$28/'Fixed data'!$C$7</f>
        <v>1.4440398630624025E-4</v>
      </c>
      <c r="AA43" s="34">
        <f>$R$28/'Fixed data'!$C$7</f>
        <v>1.4440398630624025E-4</v>
      </c>
      <c r="AB43" s="34">
        <f>$R$28/'Fixed data'!$C$7</f>
        <v>1.4440398630624025E-4</v>
      </c>
      <c r="AC43" s="34">
        <f>$R$28/'Fixed data'!$C$7</f>
        <v>1.4440398630624025E-4</v>
      </c>
      <c r="AD43" s="34">
        <f>$R$28/'Fixed data'!$C$7</f>
        <v>1.4440398630624025E-4</v>
      </c>
      <c r="AE43" s="34">
        <f>$R$28/'Fixed data'!$C$7</f>
        <v>1.4440398630624025E-4</v>
      </c>
      <c r="AF43" s="34">
        <f>$R$28/'Fixed data'!$C$7</f>
        <v>1.4440398630624025E-4</v>
      </c>
      <c r="AG43" s="34">
        <f>$R$28/'Fixed data'!$C$7</f>
        <v>1.4440398630624025E-4</v>
      </c>
      <c r="AH43" s="34">
        <f>$R$28/'Fixed data'!$C$7</f>
        <v>1.4440398630624025E-4</v>
      </c>
      <c r="AI43" s="34">
        <f>$R$28/'Fixed data'!$C$7</f>
        <v>1.4440398630624025E-4</v>
      </c>
      <c r="AJ43" s="34">
        <f>$R$28/'Fixed data'!$C$7</f>
        <v>1.4440398630624025E-4</v>
      </c>
      <c r="AK43" s="34">
        <f>$R$28/'Fixed data'!$C$7</f>
        <v>1.4440398630624025E-4</v>
      </c>
      <c r="AL43" s="34">
        <f>$R$28/'Fixed data'!$C$7</f>
        <v>1.4440398630624025E-4</v>
      </c>
      <c r="AM43" s="34">
        <f>$R$28/'Fixed data'!$C$7</f>
        <v>1.4440398630624025E-4</v>
      </c>
      <c r="AN43" s="34">
        <f>$R$28/'Fixed data'!$C$7</f>
        <v>1.4440398630624025E-4</v>
      </c>
      <c r="AO43" s="34">
        <f>$R$28/'Fixed data'!$C$7</f>
        <v>1.4440398630624025E-4</v>
      </c>
      <c r="AP43" s="34">
        <f>$R$28/'Fixed data'!$C$7</f>
        <v>1.4440398630624025E-4</v>
      </c>
      <c r="AQ43" s="34">
        <f>$R$28/'Fixed data'!$C$7</f>
        <v>1.4440398630624025E-4</v>
      </c>
      <c r="AR43" s="34">
        <f>$R$28/'Fixed data'!$C$7</f>
        <v>1.4440398630624025E-4</v>
      </c>
      <c r="AS43" s="34">
        <f>$R$28/'Fixed data'!$C$7</f>
        <v>1.4440398630624025E-4</v>
      </c>
      <c r="AT43" s="34">
        <f>$R$28/'Fixed data'!$C$7</f>
        <v>1.4440398630624025E-4</v>
      </c>
      <c r="AU43" s="34">
        <f>$R$28/'Fixed data'!$C$7</f>
        <v>1.4440398630624025E-4</v>
      </c>
      <c r="AV43" s="34">
        <f>$R$28/'Fixed data'!$C$7</f>
        <v>1.4440398630624025E-4</v>
      </c>
      <c r="AW43" s="34">
        <f>$R$28/'Fixed data'!$C$7</f>
        <v>1.4440398630624025E-4</v>
      </c>
      <c r="AX43" s="34">
        <f>$R$28/'Fixed data'!$C$7</f>
        <v>1.4440398630624025E-4</v>
      </c>
      <c r="AY43" s="34">
        <f>$R$28/'Fixed data'!$C$7</f>
        <v>1.4440398630624025E-4</v>
      </c>
      <c r="AZ43" s="34">
        <f>$R$28/'Fixed data'!$C$7</f>
        <v>1.4440398630624025E-4</v>
      </c>
      <c r="BA43" s="34">
        <f>$R$28/'Fixed data'!$C$7</f>
        <v>1.4440398630624025E-4</v>
      </c>
      <c r="BB43" s="34">
        <f>$R$28/'Fixed data'!$C$7</f>
        <v>1.4440398630624025E-4</v>
      </c>
      <c r="BC43" s="34">
        <f>$R$28/'Fixed data'!$C$7</f>
        <v>1.4440398630624025E-4</v>
      </c>
      <c r="BD43" s="34">
        <f>$R$28/'Fixed data'!$C$7</f>
        <v>1.4440398630624025E-4</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1.4440398630624025E-4</v>
      </c>
      <c r="U44" s="34">
        <f>$S$28/'Fixed data'!$C$7</f>
        <v>1.4440398630624025E-4</v>
      </c>
      <c r="V44" s="34">
        <f>$S$28/'Fixed data'!$C$7</f>
        <v>1.4440398630624025E-4</v>
      </c>
      <c r="W44" s="34">
        <f>$S$28/'Fixed data'!$C$7</f>
        <v>1.4440398630624025E-4</v>
      </c>
      <c r="X44" s="34">
        <f>$S$28/'Fixed data'!$C$7</f>
        <v>1.4440398630624025E-4</v>
      </c>
      <c r="Y44" s="34">
        <f>$S$28/'Fixed data'!$C$7</f>
        <v>1.4440398630624025E-4</v>
      </c>
      <c r="Z44" s="34">
        <f>$S$28/'Fixed data'!$C$7</f>
        <v>1.4440398630624025E-4</v>
      </c>
      <c r="AA44" s="34">
        <f>$S$28/'Fixed data'!$C$7</f>
        <v>1.4440398630624025E-4</v>
      </c>
      <c r="AB44" s="34">
        <f>$S$28/'Fixed data'!$C$7</f>
        <v>1.4440398630624025E-4</v>
      </c>
      <c r="AC44" s="34">
        <f>$S$28/'Fixed data'!$C$7</f>
        <v>1.4440398630624025E-4</v>
      </c>
      <c r="AD44" s="34">
        <f>$S$28/'Fixed data'!$C$7</f>
        <v>1.4440398630624025E-4</v>
      </c>
      <c r="AE44" s="34">
        <f>$S$28/'Fixed data'!$C$7</f>
        <v>1.4440398630624025E-4</v>
      </c>
      <c r="AF44" s="34">
        <f>$S$28/'Fixed data'!$C$7</f>
        <v>1.4440398630624025E-4</v>
      </c>
      <c r="AG44" s="34">
        <f>$S$28/'Fixed data'!$C$7</f>
        <v>1.4440398630624025E-4</v>
      </c>
      <c r="AH44" s="34">
        <f>$S$28/'Fixed data'!$C$7</f>
        <v>1.4440398630624025E-4</v>
      </c>
      <c r="AI44" s="34">
        <f>$S$28/'Fixed data'!$C$7</f>
        <v>1.4440398630624025E-4</v>
      </c>
      <c r="AJ44" s="34">
        <f>$S$28/'Fixed data'!$C$7</f>
        <v>1.4440398630624025E-4</v>
      </c>
      <c r="AK44" s="34">
        <f>$S$28/'Fixed data'!$C$7</f>
        <v>1.4440398630624025E-4</v>
      </c>
      <c r="AL44" s="34">
        <f>$S$28/'Fixed data'!$C$7</f>
        <v>1.4440398630624025E-4</v>
      </c>
      <c r="AM44" s="34">
        <f>$S$28/'Fixed data'!$C$7</f>
        <v>1.4440398630624025E-4</v>
      </c>
      <c r="AN44" s="34">
        <f>$S$28/'Fixed data'!$C$7</f>
        <v>1.4440398630624025E-4</v>
      </c>
      <c r="AO44" s="34">
        <f>$S$28/'Fixed data'!$C$7</f>
        <v>1.4440398630624025E-4</v>
      </c>
      <c r="AP44" s="34">
        <f>$S$28/'Fixed data'!$C$7</f>
        <v>1.4440398630624025E-4</v>
      </c>
      <c r="AQ44" s="34">
        <f>$S$28/'Fixed data'!$C$7</f>
        <v>1.4440398630624025E-4</v>
      </c>
      <c r="AR44" s="34">
        <f>$S$28/'Fixed data'!$C$7</f>
        <v>1.4440398630624025E-4</v>
      </c>
      <c r="AS44" s="34">
        <f>$S$28/'Fixed data'!$C$7</f>
        <v>1.4440398630624025E-4</v>
      </c>
      <c r="AT44" s="34">
        <f>$S$28/'Fixed data'!$C$7</f>
        <v>1.4440398630624025E-4</v>
      </c>
      <c r="AU44" s="34">
        <f>$S$28/'Fixed data'!$C$7</f>
        <v>1.4440398630624025E-4</v>
      </c>
      <c r="AV44" s="34">
        <f>$S$28/'Fixed data'!$C$7</f>
        <v>1.4440398630624025E-4</v>
      </c>
      <c r="AW44" s="34">
        <f>$S$28/'Fixed data'!$C$7</f>
        <v>1.4440398630624025E-4</v>
      </c>
      <c r="AX44" s="34">
        <f>$S$28/'Fixed data'!$C$7</f>
        <v>1.4440398630624025E-4</v>
      </c>
      <c r="AY44" s="34">
        <f>$S$28/'Fixed data'!$C$7</f>
        <v>1.4440398630624025E-4</v>
      </c>
      <c r="AZ44" s="34">
        <f>$S$28/'Fixed data'!$C$7</f>
        <v>1.4440398630624025E-4</v>
      </c>
      <c r="BA44" s="34">
        <f>$S$28/'Fixed data'!$C$7</f>
        <v>1.4440398630624025E-4</v>
      </c>
      <c r="BB44" s="34">
        <f>$S$28/'Fixed data'!$C$7</f>
        <v>1.4440398630624025E-4</v>
      </c>
      <c r="BC44" s="34">
        <f>$S$28/'Fixed data'!$C$7</f>
        <v>1.4440398630624025E-4</v>
      </c>
      <c r="BD44" s="34">
        <f>$S$28/'Fixed data'!$C$7</f>
        <v>1.4440398630624025E-4</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1.4440398630624025E-4</v>
      </c>
      <c r="V45" s="34">
        <f>$T$28/'Fixed data'!$C$7</f>
        <v>1.4440398630624025E-4</v>
      </c>
      <c r="W45" s="34">
        <f>$T$28/'Fixed data'!$C$7</f>
        <v>1.4440398630624025E-4</v>
      </c>
      <c r="X45" s="34">
        <f>$T$28/'Fixed data'!$C$7</f>
        <v>1.4440398630624025E-4</v>
      </c>
      <c r="Y45" s="34">
        <f>$T$28/'Fixed data'!$C$7</f>
        <v>1.4440398630624025E-4</v>
      </c>
      <c r="Z45" s="34">
        <f>$T$28/'Fixed data'!$C$7</f>
        <v>1.4440398630624025E-4</v>
      </c>
      <c r="AA45" s="34">
        <f>$T$28/'Fixed data'!$C$7</f>
        <v>1.4440398630624025E-4</v>
      </c>
      <c r="AB45" s="34">
        <f>$T$28/'Fixed data'!$C$7</f>
        <v>1.4440398630624025E-4</v>
      </c>
      <c r="AC45" s="34">
        <f>$T$28/'Fixed data'!$C$7</f>
        <v>1.4440398630624025E-4</v>
      </c>
      <c r="AD45" s="34">
        <f>$T$28/'Fixed data'!$C$7</f>
        <v>1.4440398630624025E-4</v>
      </c>
      <c r="AE45" s="34">
        <f>$T$28/'Fixed data'!$C$7</f>
        <v>1.4440398630624025E-4</v>
      </c>
      <c r="AF45" s="34">
        <f>$T$28/'Fixed data'!$C$7</f>
        <v>1.4440398630624025E-4</v>
      </c>
      <c r="AG45" s="34">
        <f>$T$28/'Fixed data'!$C$7</f>
        <v>1.4440398630624025E-4</v>
      </c>
      <c r="AH45" s="34">
        <f>$T$28/'Fixed data'!$C$7</f>
        <v>1.4440398630624025E-4</v>
      </c>
      <c r="AI45" s="34">
        <f>$T$28/'Fixed data'!$C$7</f>
        <v>1.4440398630624025E-4</v>
      </c>
      <c r="AJ45" s="34">
        <f>$T$28/'Fixed data'!$C$7</f>
        <v>1.4440398630624025E-4</v>
      </c>
      <c r="AK45" s="34">
        <f>$T$28/'Fixed data'!$C$7</f>
        <v>1.4440398630624025E-4</v>
      </c>
      <c r="AL45" s="34">
        <f>$T$28/'Fixed data'!$C$7</f>
        <v>1.4440398630624025E-4</v>
      </c>
      <c r="AM45" s="34">
        <f>$T$28/'Fixed data'!$C$7</f>
        <v>1.4440398630624025E-4</v>
      </c>
      <c r="AN45" s="34">
        <f>$T$28/'Fixed data'!$C$7</f>
        <v>1.4440398630624025E-4</v>
      </c>
      <c r="AO45" s="34">
        <f>$T$28/'Fixed data'!$C$7</f>
        <v>1.4440398630624025E-4</v>
      </c>
      <c r="AP45" s="34">
        <f>$T$28/'Fixed data'!$C$7</f>
        <v>1.4440398630624025E-4</v>
      </c>
      <c r="AQ45" s="34">
        <f>$T$28/'Fixed data'!$C$7</f>
        <v>1.4440398630624025E-4</v>
      </c>
      <c r="AR45" s="34">
        <f>$T$28/'Fixed data'!$C$7</f>
        <v>1.4440398630624025E-4</v>
      </c>
      <c r="AS45" s="34">
        <f>$T$28/'Fixed data'!$C$7</f>
        <v>1.4440398630624025E-4</v>
      </c>
      <c r="AT45" s="34">
        <f>$T$28/'Fixed data'!$C$7</f>
        <v>1.4440398630624025E-4</v>
      </c>
      <c r="AU45" s="34">
        <f>$T$28/'Fixed data'!$C$7</f>
        <v>1.4440398630624025E-4</v>
      </c>
      <c r="AV45" s="34">
        <f>$T$28/'Fixed data'!$C$7</f>
        <v>1.4440398630624025E-4</v>
      </c>
      <c r="AW45" s="34">
        <f>$T$28/'Fixed data'!$C$7</f>
        <v>1.4440398630624025E-4</v>
      </c>
      <c r="AX45" s="34">
        <f>$T$28/'Fixed data'!$C$7</f>
        <v>1.4440398630624025E-4</v>
      </c>
      <c r="AY45" s="34">
        <f>$T$28/'Fixed data'!$C$7</f>
        <v>1.4440398630624025E-4</v>
      </c>
      <c r="AZ45" s="34">
        <f>$T$28/'Fixed data'!$C$7</f>
        <v>1.4440398630624025E-4</v>
      </c>
      <c r="BA45" s="34">
        <f>$T$28/'Fixed data'!$C$7</f>
        <v>1.4440398630624025E-4</v>
      </c>
      <c r="BB45" s="34">
        <f>$T$28/'Fixed data'!$C$7</f>
        <v>1.4440398630624025E-4</v>
      </c>
      <c r="BC45" s="34">
        <f>$T$28/'Fixed data'!$C$7</f>
        <v>1.4440398630624025E-4</v>
      </c>
      <c r="BD45" s="34">
        <f>$T$28/'Fixed data'!$C$7</f>
        <v>1.4440398630624025E-4</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1.4440398630624025E-4</v>
      </c>
      <c r="W46" s="34">
        <f>$U$28/'Fixed data'!$C$7</f>
        <v>1.4440398630624025E-4</v>
      </c>
      <c r="X46" s="34">
        <f>$U$28/'Fixed data'!$C$7</f>
        <v>1.4440398630624025E-4</v>
      </c>
      <c r="Y46" s="34">
        <f>$U$28/'Fixed data'!$C$7</f>
        <v>1.4440398630624025E-4</v>
      </c>
      <c r="Z46" s="34">
        <f>$U$28/'Fixed data'!$C$7</f>
        <v>1.4440398630624025E-4</v>
      </c>
      <c r="AA46" s="34">
        <f>$U$28/'Fixed data'!$C$7</f>
        <v>1.4440398630624025E-4</v>
      </c>
      <c r="AB46" s="34">
        <f>$U$28/'Fixed data'!$C$7</f>
        <v>1.4440398630624025E-4</v>
      </c>
      <c r="AC46" s="34">
        <f>$U$28/'Fixed data'!$C$7</f>
        <v>1.4440398630624025E-4</v>
      </c>
      <c r="AD46" s="34">
        <f>$U$28/'Fixed data'!$C$7</f>
        <v>1.4440398630624025E-4</v>
      </c>
      <c r="AE46" s="34">
        <f>$U$28/'Fixed data'!$C$7</f>
        <v>1.4440398630624025E-4</v>
      </c>
      <c r="AF46" s="34">
        <f>$U$28/'Fixed data'!$C$7</f>
        <v>1.4440398630624025E-4</v>
      </c>
      <c r="AG46" s="34">
        <f>$U$28/'Fixed data'!$C$7</f>
        <v>1.4440398630624025E-4</v>
      </c>
      <c r="AH46" s="34">
        <f>$U$28/'Fixed data'!$C$7</f>
        <v>1.4440398630624025E-4</v>
      </c>
      <c r="AI46" s="34">
        <f>$U$28/'Fixed data'!$C$7</f>
        <v>1.4440398630624025E-4</v>
      </c>
      <c r="AJ46" s="34">
        <f>$U$28/'Fixed data'!$C$7</f>
        <v>1.4440398630624025E-4</v>
      </c>
      <c r="AK46" s="34">
        <f>$U$28/'Fixed data'!$C$7</f>
        <v>1.4440398630624025E-4</v>
      </c>
      <c r="AL46" s="34">
        <f>$U$28/'Fixed data'!$C$7</f>
        <v>1.4440398630624025E-4</v>
      </c>
      <c r="AM46" s="34">
        <f>$U$28/'Fixed data'!$C$7</f>
        <v>1.4440398630624025E-4</v>
      </c>
      <c r="AN46" s="34">
        <f>$U$28/'Fixed data'!$C$7</f>
        <v>1.4440398630624025E-4</v>
      </c>
      <c r="AO46" s="34">
        <f>$U$28/'Fixed data'!$C$7</f>
        <v>1.4440398630624025E-4</v>
      </c>
      <c r="AP46" s="34">
        <f>$U$28/'Fixed data'!$C$7</f>
        <v>1.4440398630624025E-4</v>
      </c>
      <c r="AQ46" s="34">
        <f>$U$28/'Fixed data'!$C$7</f>
        <v>1.4440398630624025E-4</v>
      </c>
      <c r="AR46" s="34">
        <f>$U$28/'Fixed data'!$C$7</f>
        <v>1.4440398630624025E-4</v>
      </c>
      <c r="AS46" s="34">
        <f>$U$28/'Fixed data'!$C$7</f>
        <v>1.4440398630624025E-4</v>
      </c>
      <c r="AT46" s="34">
        <f>$U$28/'Fixed data'!$C$7</f>
        <v>1.4440398630624025E-4</v>
      </c>
      <c r="AU46" s="34">
        <f>$U$28/'Fixed data'!$C$7</f>
        <v>1.4440398630624025E-4</v>
      </c>
      <c r="AV46" s="34">
        <f>$U$28/'Fixed data'!$C$7</f>
        <v>1.4440398630624025E-4</v>
      </c>
      <c r="AW46" s="34">
        <f>$U$28/'Fixed data'!$C$7</f>
        <v>1.4440398630624025E-4</v>
      </c>
      <c r="AX46" s="34">
        <f>$U$28/'Fixed data'!$C$7</f>
        <v>1.4440398630624025E-4</v>
      </c>
      <c r="AY46" s="34">
        <f>$U$28/'Fixed data'!$C$7</f>
        <v>1.4440398630624025E-4</v>
      </c>
      <c r="AZ46" s="34">
        <f>$U$28/'Fixed data'!$C$7</f>
        <v>1.4440398630624025E-4</v>
      </c>
      <c r="BA46" s="34">
        <f>$U$28/'Fixed data'!$C$7</f>
        <v>1.4440398630624025E-4</v>
      </c>
      <c r="BB46" s="34">
        <f>$U$28/'Fixed data'!$C$7</f>
        <v>1.4440398630624025E-4</v>
      </c>
      <c r="BC46" s="34">
        <f>$U$28/'Fixed data'!$C$7</f>
        <v>1.4440398630624025E-4</v>
      </c>
      <c r="BD46" s="34">
        <f>$U$28/'Fixed data'!$C$7</f>
        <v>1.4440398630624025E-4</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1.4440398630624025E-4</v>
      </c>
      <c r="X47" s="34">
        <f>$V$28/'Fixed data'!$C$7</f>
        <v>1.4440398630624025E-4</v>
      </c>
      <c r="Y47" s="34">
        <f>$V$28/'Fixed data'!$C$7</f>
        <v>1.4440398630624025E-4</v>
      </c>
      <c r="Z47" s="34">
        <f>$V$28/'Fixed data'!$C$7</f>
        <v>1.4440398630624025E-4</v>
      </c>
      <c r="AA47" s="34">
        <f>$V$28/'Fixed data'!$C$7</f>
        <v>1.4440398630624025E-4</v>
      </c>
      <c r="AB47" s="34">
        <f>$V$28/'Fixed data'!$C$7</f>
        <v>1.4440398630624025E-4</v>
      </c>
      <c r="AC47" s="34">
        <f>$V$28/'Fixed data'!$C$7</f>
        <v>1.4440398630624025E-4</v>
      </c>
      <c r="AD47" s="34">
        <f>$V$28/'Fixed data'!$C$7</f>
        <v>1.4440398630624025E-4</v>
      </c>
      <c r="AE47" s="34">
        <f>$V$28/'Fixed data'!$C$7</f>
        <v>1.4440398630624025E-4</v>
      </c>
      <c r="AF47" s="34">
        <f>$V$28/'Fixed data'!$C$7</f>
        <v>1.4440398630624025E-4</v>
      </c>
      <c r="AG47" s="34">
        <f>$V$28/'Fixed data'!$C$7</f>
        <v>1.4440398630624025E-4</v>
      </c>
      <c r="AH47" s="34">
        <f>$V$28/'Fixed data'!$C$7</f>
        <v>1.4440398630624025E-4</v>
      </c>
      <c r="AI47" s="34">
        <f>$V$28/'Fixed data'!$C$7</f>
        <v>1.4440398630624025E-4</v>
      </c>
      <c r="AJ47" s="34">
        <f>$V$28/'Fixed data'!$C$7</f>
        <v>1.4440398630624025E-4</v>
      </c>
      <c r="AK47" s="34">
        <f>$V$28/'Fixed data'!$C$7</f>
        <v>1.4440398630624025E-4</v>
      </c>
      <c r="AL47" s="34">
        <f>$V$28/'Fixed data'!$C$7</f>
        <v>1.4440398630624025E-4</v>
      </c>
      <c r="AM47" s="34">
        <f>$V$28/'Fixed data'!$C$7</f>
        <v>1.4440398630624025E-4</v>
      </c>
      <c r="AN47" s="34">
        <f>$V$28/'Fixed data'!$C$7</f>
        <v>1.4440398630624025E-4</v>
      </c>
      <c r="AO47" s="34">
        <f>$V$28/'Fixed data'!$C$7</f>
        <v>1.4440398630624025E-4</v>
      </c>
      <c r="AP47" s="34">
        <f>$V$28/'Fixed data'!$C$7</f>
        <v>1.4440398630624025E-4</v>
      </c>
      <c r="AQ47" s="34">
        <f>$V$28/'Fixed data'!$C$7</f>
        <v>1.4440398630624025E-4</v>
      </c>
      <c r="AR47" s="34">
        <f>$V$28/'Fixed data'!$C$7</f>
        <v>1.4440398630624025E-4</v>
      </c>
      <c r="AS47" s="34">
        <f>$V$28/'Fixed data'!$C$7</f>
        <v>1.4440398630624025E-4</v>
      </c>
      <c r="AT47" s="34">
        <f>$V$28/'Fixed data'!$C$7</f>
        <v>1.4440398630624025E-4</v>
      </c>
      <c r="AU47" s="34">
        <f>$V$28/'Fixed data'!$C$7</f>
        <v>1.4440398630624025E-4</v>
      </c>
      <c r="AV47" s="34">
        <f>$V$28/'Fixed data'!$C$7</f>
        <v>1.4440398630624025E-4</v>
      </c>
      <c r="AW47" s="34">
        <f>$V$28/'Fixed data'!$C$7</f>
        <v>1.4440398630624025E-4</v>
      </c>
      <c r="AX47" s="34">
        <f>$V$28/'Fixed data'!$C$7</f>
        <v>1.4440398630624025E-4</v>
      </c>
      <c r="AY47" s="34">
        <f>$V$28/'Fixed data'!$C$7</f>
        <v>1.4440398630624025E-4</v>
      </c>
      <c r="AZ47" s="34">
        <f>$V$28/'Fixed data'!$C$7</f>
        <v>1.4440398630624025E-4</v>
      </c>
      <c r="BA47" s="34">
        <f>$V$28/'Fixed data'!$C$7</f>
        <v>1.4440398630624025E-4</v>
      </c>
      <c r="BB47" s="34">
        <f>$V$28/'Fixed data'!$C$7</f>
        <v>1.4440398630624025E-4</v>
      </c>
      <c r="BC47" s="34">
        <f>$V$28/'Fixed data'!$C$7</f>
        <v>1.4440398630624025E-4</v>
      </c>
      <c r="BD47" s="34">
        <f>$V$28/'Fixed data'!$C$7</f>
        <v>1.4440398630624025E-4</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1.4440398630624025E-4</v>
      </c>
      <c r="Y48" s="34">
        <f>$W$28/'Fixed data'!$C$7</f>
        <v>1.4440398630624025E-4</v>
      </c>
      <c r="Z48" s="34">
        <f>$W$28/'Fixed data'!$C$7</f>
        <v>1.4440398630624025E-4</v>
      </c>
      <c r="AA48" s="34">
        <f>$W$28/'Fixed data'!$C$7</f>
        <v>1.4440398630624025E-4</v>
      </c>
      <c r="AB48" s="34">
        <f>$W$28/'Fixed data'!$C$7</f>
        <v>1.4440398630624025E-4</v>
      </c>
      <c r="AC48" s="34">
        <f>$W$28/'Fixed data'!$C$7</f>
        <v>1.4440398630624025E-4</v>
      </c>
      <c r="AD48" s="34">
        <f>$W$28/'Fixed data'!$C$7</f>
        <v>1.4440398630624025E-4</v>
      </c>
      <c r="AE48" s="34">
        <f>$W$28/'Fixed data'!$C$7</f>
        <v>1.4440398630624025E-4</v>
      </c>
      <c r="AF48" s="34">
        <f>$W$28/'Fixed data'!$C$7</f>
        <v>1.4440398630624025E-4</v>
      </c>
      <c r="AG48" s="34">
        <f>$W$28/'Fixed data'!$C$7</f>
        <v>1.4440398630624025E-4</v>
      </c>
      <c r="AH48" s="34">
        <f>$W$28/'Fixed data'!$C$7</f>
        <v>1.4440398630624025E-4</v>
      </c>
      <c r="AI48" s="34">
        <f>$W$28/'Fixed data'!$C$7</f>
        <v>1.4440398630624025E-4</v>
      </c>
      <c r="AJ48" s="34">
        <f>$W$28/'Fixed data'!$C$7</f>
        <v>1.4440398630624025E-4</v>
      </c>
      <c r="AK48" s="34">
        <f>$W$28/'Fixed data'!$C$7</f>
        <v>1.4440398630624025E-4</v>
      </c>
      <c r="AL48" s="34">
        <f>$W$28/'Fixed data'!$C$7</f>
        <v>1.4440398630624025E-4</v>
      </c>
      <c r="AM48" s="34">
        <f>$W$28/'Fixed data'!$C$7</f>
        <v>1.4440398630624025E-4</v>
      </c>
      <c r="AN48" s="34">
        <f>$W$28/'Fixed data'!$C$7</f>
        <v>1.4440398630624025E-4</v>
      </c>
      <c r="AO48" s="34">
        <f>$W$28/'Fixed data'!$C$7</f>
        <v>1.4440398630624025E-4</v>
      </c>
      <c r="AP48" s="34">
        <f>$W$28/'Fixed data'!$C$7</f>
        <v>1.4440398630624025E-4</v>
      </c>
      <c r="AQ48" s="34">
        <f>$W$28/'Fixed data'!$C$7</f>
        <v>1.4440398630624025E-4</v>
      </c>
      <c r="AR48" s="34">
        <f>$W$28/'Fixed data'!$C$7</f>
        <v>1.4440398630624025E-4</v>
      </c>
      <c r="AS48" s="34">
        <f>$W$28/'Fixed data'!$C$7</f>
        <v>1.4440398630624025E-4</v>
      </c>
      <c r="AT48" s="34">
        <f>$W$28/'Fixed data'!$C$7</f>
        <v>1.4440398630624025E-4</v>
      </c>
      <c r="AU48" s="34">
        <f>$W$28/'Fixed data'!$C$7</f>
        <v>1.4440398630624025E-4</v>
      </c>
      <c r="AV48" s="34">
        <f>$W$28/'Fixed data'!$C$7</f>
        <v>1.4440398630624025E-4</v>
      </c>
      <c r="AW48" s="34">
        <f>$W$28/'Fixed data'!$C$7</f>
        <v>1.4440398630624025E-4</v>
      </c>
      <c r="AX48" s="34">
        <f>$W$28/'Fixed data'!$C$7</f>
        <v>1.4440398630624025E-4</v>
      </c>
      <c r="AY48" s="34">
        <f>$W$28/'Fixed data'!$C$7</f>
        <v>1.4440398630624025E-4</v>
      </c>
      <c r="AZ48" s="34">
        <f>$W$28/'Fixed data'!$C$7</f>
        <v>1.4440398630624025E-4</v>
      </c>
      <c r="BA48" s="34">
        <f>$W$28/'Fixed data'!$C$7</f>
        <v>1.4440398630624025E-4</v>
      </c>
      <c r="BB48" s="34">
        <f>$W$28/'Fixed data'!$C$7</f>
        <v>1.4440398630624025E-4</v>
      </c>
      <c r="BC48" s="34">
        <f>$W$28/'Fixed data'!$C$7</f>
        <v>1.4440398630624025E-4</v>
      </c>
      <c r="BD48" s="34">
        <f>$W$28/'Fixed data'!$C$7</f>
        <v>1.4440398630624025E-4</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1.4440398630624025E-4</v>
      </c>
      <c r="Z49" s="34">
        <f>$X$28/'Fixed data'!$C$7</f>
        <v>1.4440398630624025E-4</v>
      </c>
      <c r="AA49" s="34">
        <f>$X$28/'Fixed data'!$C$7</f>
        <v>1.4440398630624025E-4</v>
      </c>
      <c r="AB49" s="34">
        <f>$X$28/'Fixed data'!$C$7</f>
        <v>1.4440398630624025E-4</v>
      </c>
      <c r="AC49" s="34">
        <f>$X$28/'Fixed data'!$C$7</f>
        <v>1.4440398630624025E-4</v>
      </c>
      <c r="AD49" s="34">
        <f>$X$28/'Fixed data'!$C$7</f>
        <v>1.4440398630624025E-4</v>
      </c>
      <c r="AE49" s="34">
        <f>$X$28/'Fixed data'!$C$7</f>
        <v>1.4440398630624025E-4</v>
      </c>
      <c r="AF49" s="34">
        <f>$X$28/'Fixed data'!$C$7</f>
        <v>1.4440398630624025E-4</v>
      </c>
      <c r="AG49" s="34">
        <f>$X$28/'Fixed data'!$C$7</f>
        <v>1.4440398630624025E-4</v>
      </c>
      <c r="AH49" s="34">
        <f>$X$28/'Fixed data'!$C$7</f>
        <v>1.4440398630624025E-4</v>
      </c>
      <c r="AI49" s="34">
        <f>$X$28/'Fixed data'!$C$7</f>
        <v>1.4440398630624025E-4</v>
      </c>
      <c r="AJ49" s="34">
        <f>$X$28/'Fixed data'!$C$7</f>
        <v>1.4440398630624025E-4</v>
      </c>
      <c r="AK49" s="34">
        <f>$X$28/'Fixed data'!$C$7</f>
        <v>1.4440398630624025E-4</v>
      </c>
      <c r="AL49" s="34">
        <f>$X$28/'Fixed data'!$C$7</f>
        <v>1.4440398630624025E-4</v>
      </c>
      <c r="AM49" s="34">
        <f>$X$28/'Fixed data'!$C$7</f>
        <v>1.4440398630624025E-4</v>
      </c>
      <c r="AN49" s="34">
        <f>$X$28/'Fixed data'!$C$7</f>
        <v>1.4440398630624025E-4</v>
      </c>
      <c r="AO49" s="34">
        <f>$X$28/'Fixed data'!$C$7</f>
        <v>1.4440398630624025E-4</v>
      </c>
      <c r="AP49" s="34">
        <f>$X$28/'Fixed data'!$C$7</f>
        <v>1.4440398630624025E-4</v>
      </c>
      <c r="AQ49" s="34">
        <f>$X$28/'Fixed data'!$C$7</f>
        <v>1.4440398630624025E-4</v>
      </c>
      <c r="AR49" s="34">
        <f>$X$28/'Fixed data'!$C$7</f>
        <v>1.4440398630624025E-4</v>
      </c>
      <c r="AS49" s="34">
        <f>$X$28/'Fixed data'!$C$7</f>
        <v>1.4440398630624025E-4</v>
      </c>
      <c r="AT49" s="34">
        <f>$X$28/'Fixed data'!$C$7</f>
        <v>1.4440398630624025E-4</v>
      </c>
      <c r="AU49" s="34">
        <f>$X$28/'Fixed data'!$C$7</f>
        <v>1.4440398630624025E-4</v>
      </c>
      <c r="AV49" s="34">
        <f>$X$28/'Fixed data'!$C$7</f>
        <v>1.4440398630624025E-4</v>
      </c>
      <c r="AW49" s="34">
        <f>$X$28/'Fixed data'!$C$7</f>
        <v>1.4440398630624025E-4</v>
      </c>
      <c r="AX49" s="34">
        <f>$X$28/'Fixed data'!$C$7</f>
        <v>1.4440398630624025E-4</v>
      </c>
      <c r="AY49" s="34">
        <f>$X$28/'Fixed data'!$C$7</f>
        <v>1.4440398630624025E-4</v>
      </c>
      <c r="AZ49" s="34">
        <f>$X$28/'Fixed data'!$C$7</f>
        <v>1.4440398630624025E-4</v>
      </c>
      <c r="BA49" s="34">
        <f>$X$28/'Fixed data'!$C$7</f>
        <v>1.4440398630624025E-4</v>
      </c>
      <c r="BB49" s="34">
        <f>$X$28/'Fixed data'!$C$7</f>
        <v>1.4440398630624025E-4</v>
      </c>
      <c r="BC49" s="34">
        <f>$X$28/'Fixed data'!$C$7</f>
        <v>1.4440398630624025E-4</v>
      </c>
      <c r="BD49" s="34">
        <f>$X$28/'Fixed data'!$C$7</f>
        <v>1.4440398630624025E-4</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1.4440398630624025E-4</v>
      </c>
      <c r="AA50" s="34">
        <f>$Y$28/'Fixed data'!$C$7</f>
        <v>1.4440398630624025E-4</v>
      </c>
      <c r="AB50" s="34">
        <f>$Y$28/'Fixed data'!$C$7</f>
        <v>1.4440398630624025E-4</v>
      </c>
      <c r="AC50" s="34">
        <f>$Y$28/'Fixed data'!$C$7</f>
        <v>1.4440398630624025E-4</v>
      </c>
      <c r="AD50" s="34">
        <f>$Y$28/'Fixed data'!$C$7</f>
        <v>1.4440398630624025E-4</v>
      </c>
      <c r="AE50" s="34">
        <f>$Y$28/'Fixed data'!$C$7</f>
        <v>1.4440398630624025E-4</v>
      </c>
      <c r="AF50" s="34">
        <f>$Y$28/'Fixed data'!$C$7</f>
        <v>1.4440398630624025E-4</v>
      </c>
      <c r="AG50" s="34">
        <f>$Y$28/'Fixed data'!$C$7</f>
        <v>1.4440398630624025E-4</v>
      </c>
      <c r="AH50" s="34">
        <f>$Y$28/'Fixed data'!$C$7</f>
        <v>1.4440398630624025E-4</v>
      </c>
      <c r="AI50" s="34">
        <f>$Y$28/'Fixed data'!$C$7</f>
        <v>1.4440398630624025E-4</v>
      </c>
      <c r="AJ50" s="34">
        <f>$Y$28/'Fixed data'!$C$7</f>
        <v>1.4440398630624025E-4</v>
      </c>
      <c r="AK50" s="34">
        <f>$Y$28/'Fixed data'!$C$7</f>
        <v>1.4440398630624025E-4</v>
      </c>
      <c r="AL50" s="34">
        <f>$Y$28/'Fixed data'!$C$7</f>
        <v>1.4440398630624025E-4</v>
      </c>
      <c r="AM50" s="34">
        <f>$Y$28/'Fixed data'!$C$7</f>
        <v>1.4440398630624025E-4</v>
      </c>
      <c r="AN50" s="34">
        <f>$Y$28/'Fixed data'!$C$7</f>
        <v>1.4440398630624025E-4</v>
      </c>
      <c r="AO50" s="34">
        <f>$Y$28/'Fixed data'!$C$7</f>
        <v>1.4440398630624025E-4</v>
      </c>
      <c r="AP50" s="34">
        <f>$Y$28/'Fixed data'!$C$7</f>
        <v>1.4440398630624025E-4</v>
      </c>
      <c r="AQ50" s="34">
        <f>$Y$28/'Fixed data'!$C$7</f>
        <v>1.4440398630624025E-4</v>
      </c>
      <c r="AR50" s="34">
        <f>$Y$28/'Fixed data'!$C$7</f>
        <v>1.4440398630624025E-4</v>
      </c>
      <c r="AS50" s="34">
        <f>$Y$28/'Fixed data'!$C$7</f>
        <v>1.4440398630624025E-4</v>
      </c>
      <c r="AT50" s="34">
        <f>$Y$28/'Fixed data'!$C$7</f>
        <v>1.4440398630624025E-4</v>
      </c>
      <c r="AU50" s="34">
        <f>$Y$28/'Fixed data'!$C$7</f>
        <v>1.4440398630624025E-4</v>
      </c>
      <c r="AV50" s="34">
        <f>$Y$28/'Fixed data'!$C$7</f>
        <v>1.4440398630624025E-4</v>
      </c>
      <c r="AW50" s="34">
        <f>$Y$28/'Fixed data'!$C$7</f>
        <v>1.4440398630624025E-4</v>
      </c>
      <c r="AX50" s="34">
        <f>$Y$28/'Fixed data'!$C$7</f>
        <v>1.4440398630624025E-4</v>
      </c>
      <c r="AY50" s="34">
        <f>$Y$28/'Fixed data'!$C$7</f>
        <v>1.4440398630624025E-4</v>
      </c>
      <c r="AZ50" s="34">
        <f>$Y$28/'Fixed data'!$C$7</f>
        <v>1.4440398630624025E-4</v>
      </c>
      <c r="BA50" s="34">
        <f>$Y$28/'Fixed data'!$C$7</f>
        <v>1.4440398630624025E-4</v>
      </c>
      <c r="BB50" s="34">
        <f>$Y$28/'Fixed data'!$C$7</f>
        <v>1.4440398630624025E-4</v>
      </c>
      <c r="BC50" s="34">
        <f>$Y$28/'Fixed data'!$C$7</f>
        <v>1.4440398630624025E-4</v>
      </c>
      <c r="BD50" s="34">
        <f>$Y$28/'Fixed data'!$C$7</f>
        <v>1.4440398630624025E-4</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1.4440398630624025E-4</v>
      </c>
      <c r="AB51" s="34">
        <f>$Z$28/'Fixed data'!$C$7</f>
        <v>1.4440398630624025E-4</v>
      </c>
      <c r="AC51" s="34">
        <f>$Z$28/'Fixed data'!$C$7</f>
        <v>1.4440398630624025E-4</v>
      </c>
      <c r="AD51" s="34">
        <f>$Z$28/'Fixed data'!$C$7</f>
        <v>1.4440398630624025E-4</v>
      </c>
      <c r="AE51" s="34">
        <f>$Z$28/'Fixed data'!$C$7</f>
        <v>1.4440398630624025E-4</v>
      </c>
      <c r="AF51" s="34">
        <f>$Z$28/'Fixed data'!$C$7</f>
        <v>1.4440398630624025E-4</v>
      </c>
      <c r="AG51" s="34">
        <f>$Z$28/'Fixed data'!$C$7</f>
        <v>1.4440398630624025E-4</v>
      </c>
      <c r="AH51" s="34">
        <f>$Z$28/'Fixed data'!$C$7</f>
        <v>1.4440398630624025E-4</v>
      </c>
      <c r="AI51" s="34">
        <f>$Z$28/'Fixed data'!$C$7</f>
        <v>1.4440398630624025E-4</v>
      </c>
      <c r="AJ51" s="34">
        <f>$Z$28/'Fixed data'!$C$7</f>
        <v>1.4440398630624025E-4</v>
      </c>
      <c r="AK51" s="34">
        <f>$Z$28/'Fixed data'!$C$7</f>
        <v>1.4440398630624025E-4</v>
      </c>
      <c r="AL51" s="34">
        <f>$Z$28/'Fixed data'!$C$7</f>
        <v>1.4440398630624025E-4</v>
      </c>
      <c r="AM51" s="34">
        <f>$Z$28/'Fixed data'!$C$7</f>
        <v>1.4440398630624025E-4</v>
      </c>
      <c r="AN51" s="34">
        <f>$Z$28/'Fixed data'!$C$7</f>
        <v>1.4440398630624025E-4</v>
      </c>
      <c r="AO51" s="34">
        <f>$Z$28/'Fixed data'!$C$7</f>
        <v>1.4440398630624025E-4</v>
      </c>
      <c r="AP51" s="34">
        <f>$Z$28/'Fixed data'!$C$7</f>
        <v>1.4440398630624025E-4</v>
      </c>
      <c r="AQ51" s="34">
        <f>$Z$28/'Fixed data'!$C$7</f>
        <v>1.4440398630624025E-4</v>
      </c>
      <c r="AR51" s="34">
        <f>$Z$28/'Fixed data'!$C$7</f>
        <v>1.4440398630624025E-4</v>
      </c>
      <c r="AS51" s="34">
        <f>$Z$28/'Fixed data'!$C$7</f>
        <v>1.4440398630624025E-4</v>
      </c>
      <c r="AT51" s="34">
        <f>$Z$28/'Fixed data'!$C$7</f>
        <v>1.4440398630624025E-4</v>
      </c>
      <c r="AU51" s="34">
        <f>$Z$28/'Fixed data'!$C$7</f>
        <v>1.4440398630624025E-4</v>
      </c>
      <c r="AV51" s="34">
        <f>$Z$28/'Fixed data'!$C$7</f>
        <v>1.4440398630624025E-4</v>
      </c>
      <c r="AW51" s="34">
        <f>$Z$28/'Fixed data'!$C$7</f>
        <v>1.4440398630624025E-4</v>
      </c>
      <c r="AX51" s="34">
        <f>$Z$28/'Fixed data'!$C$7</f>
        <v>1.4440398630624025E-4</v>
      </c>
      <c r="AY51" s="34">
        <f>$Z$28/'Fixed data'!$C$7</f>
        <v>1.4440398630624025E-4</v>
      </c>
      <c r="AZ51" s="34">
        <f>$Z$28/'Fixed data'!$C$7</f>
        <v>1.4440398630624025E-4</v>
      </c>
      <c r="BA51" s="34">
        <f>$Z$28/'Fixed data'!$C$7</f>
        <v>1.4440398630624025E-4</v>
      </c>
      <c r="BB51" s="34">
        <f>$Z$28/'Fixed data'!$C$7</f>
        <v>1.4440398630624025E-4</v>
      </c>
      <c r="BC51" s="34">
        <f>$Z$28/'Fixed data'!$C$7</f>
        <v>1.4440398630624025E-4</v>
      </c>
      <c r="BD51" s="34">
        <f>$Z$28/'Fixed data'!$C$7</f>
        <v>1.4440398630624025E-4</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1.4440398630624025E-4</v>
      </c>
      <c r="AC52" s="34">
        <f>$AA$28/'Fixed data'!$C$7</f>
        <v>1.4440398630624025E-4</v>
      </c>
      <c r="AD52" s="34">
        <f>$AA$28/'Fixed data'!$C$7</f>
        <v>1.4440398630624025E-4</v>
      </c>
      <c r="AE52" s="34">
        <f>$AA$28/'Fixed data'!$C$7</f>
        <v>1.4440398630624025E-4</v>
      </c>
      <c r="AF52" s="34">
        <f>$AA$28/'Fixed data'!$C$7</f>
        <v>1.4440398630624025E-4</v>
      </c>
      <c r="AG52" s="34">
        <f>$AA$28/'Fixed data'!$C$7</f>
        <v>1.4440398630624025E-4</v>
      </c>
      <c r="AH52" s="34">
        <f>$AA$28/'Fixed data'!$C$7</f>
        <v>1.4440398630624025E-4</v>
      </c>
      <c r="AI52" s="34">
        <f>$AA$28/'Fixed data'!$C$7</f>
        <v>1.4440398630624025E-4</v>
      </c>
      <c r="AJ52" s="34">
        <f>$AA$28/'Fixed data'!$C$7</f>
        <v>1.4440398630624025E-4</v>
      </c>
      <c r="AK52" s="34">
        <f>$AA$28/'Fixed data'!$C$7</f>
        <v>1.4440398630624025E-4</v>
      </c>
      <c r="AL52" s="34">
        <f>$AA$28/'Fixed data'!$C$7</f>
        <v>1.4440398630624025E-4</v>
      </c>
      <c r="AM52" s="34">
        <f>$AA$28/'Fixed data'!$C$7</f>
        <v>1.4440398630624025E-4</v>
      </c>
      <c r="AN52" s="34">
        <f>$AA$28/'Fixed data'!$C$7</f>
        <v>1.4440398630624025E-4</v>
      </c>
      <c r="AO52" s="34">
        <f>$AA$28/'Fixed data'!$C$7</f>
        <v>1.4440398630624025E-4</v>
      </c>
      <c r="AP52" s="34">
        <f>$AA$28/'Fixed data'!$C$7</f>
        <v>1.4440398630624025E-4</v>
      </c>
      <c r="AQ52" s="34">
        <f>$AA$28/'Fixed data'!$C$7</f>
        <v>1.4440398630624025E-4</v>
      </c>
      <c r="AR52" s="34">
        <f>$AA$28/'Fixed data'!$C$7</f>
        <v>1.4440398630624025E-4</v>
      </c>
      <c r="AS52" s="34">
        <f>$AA$28/'Fixed data'!$C$7</f>
        <v>1.4440398630624025E-4</v>
      </c>
      <c r="AT52" s="34">
        <f>$AA$28/'Fixed data'!$C$7</f>
        <v>1.4440398630624025E-4</v>
      </c>
      <c r="AU52" s="34">
        <f>$AA$28/'Fixed data'!$C$7</f>
        <v>1.4440398630624025E-4</v>
      </c>
      <c r="AV52" s="34">
        <f>$AA$28/'Fixed data'!$C$7</f>
        <v>1.4440398630624025E-4</v>
      </c>
      <c r="AW52" s="34">
        <f>$AA$28/'Fixed data'!$C$7</f>
        <v>1.4440398630624025E-4</v>
      </c>
      <c r="AX52" s="34">
        <f>$AA$28/'Fixed data'!$C$7</f>
        <v>1.4440398630624025E-4</v>
      </c>
      <c r="AY52" s="34">
        <f>$AA$28/'Fixed data'!$C$7</f>
        <v>1.4440398630624025E-4</v>
      </c>
      <c r="AZ52" s="34">
        <f>$AA$28/'Fixed data'!$C$7</f>
        <v>1.4440398630624025E-4</v>
      </c>
      <c r="BA52" s="34">
        <f>$AA$28/'Fixed data'!$C$7</f>
        <v>1.4440398630624025E-4</v>
      </c>
      <c r="BB52" s="34">
        <f>$AA$28/'Fixed data'!$C$7</f>
        <v>1.4440398630624025E-4</v>
      </c>
      <c r="BC52" s="34">
        <f>$AA$28/'Fixed data'!$C$7</f>
        <v>1.4440398630624025E-4</v>
      </c>
      <c r="BD52" s="34">
        <f>$AA$28/'Fixed data'!$C$7</f>
        <v>1.4440398630624025E-4</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1.4440398630624025E-4</v>
      </c>
      <c r="AD53" s="34">
        <f>$AB$28/'Fixed data'!$C$7</f>
        <v>1.4440398630624025E-4</v>
      </c>
      <c r="AE53" s="34">
        <f>$AB$28/'Fixed data'!$C$7</f>
        <v>1.4440398630624025E-4</v>
      </c>
      <c r="AF53" s="34">
        <f>$AB$28/'Fixed data'!$C$7</f>
        <v>1.4440398630624025E-4</v>
      </c>
      <c r="AG53" s="34">
        <f>$AB$28/'Fixed data'!$C$7</f>
        <v>1.4440398630624025E-4</v>
      </c>
      <c r="AH53" s="34">
        <f>$AB$28/'Fixed data'!$C$7</f>
        <v>1.4440398630624025E-4</v>
      </c>
      <c r="AI53" s="34">
        <f>$AB$28/'Fixed data'!$C$7</f>
        <v>1.4440398630624025E-4</v>
      </c>
      <c r="AJ53" s="34">
        <f>$AB$28/'Fixed data'!$C$7</f>
        <v>1.4440398630624025E-4</v>
      </c>
      <c r="AK53" s="34">
        <f>$AB$28/'Fixed data'!$C$7</f>
        <v>1.4440398630624025E-4</v>
      </c>
      <c r="AL53" s="34">
        <f>$AB$28/'Fixed data'!$C$7</f>
        <v>1.4440398630624025E-4</v>
      </c>
      <c r="AM53" s="34">
        <f>$AB$28/'Fixed data'!$C$7</f>
        <v>1.4440398630624025E-4</v>
      </c>
      <c r="AN53" s="34">
        <f>$AB$28/'Fixed data'!$C$7</f>
        <v>1.4440398630624025E-4</v>
      </c>
      <c r="AO53" s="34">
        <f>$AB$28/'Fixed data'!$C$7</f>
        <v>1.4440398630624025E-4</v>
      </c>
      <c r="AP53" s="34">
        <f>$AB$28/'Fixed data'!$C$7</f>
        <v>1.4440398630624025E-4</v>
      </c>
      <c r="AQ53" s="34">
        <f>$AB$28/'Fixed data'!$C$7</f>
        <v>1.4440398630624025E-4</v>
      </c>
      <c r="AR53" s="34">
        <f>$AB$28/'Fixed data'!$C$7</f>
        <v>1.4440398630624025E-4</v>
      </c>
      <c r="AS53" s="34">
        <f>$AB$28/'Fixed data'!$C$7</f>
        <v>1.4440398630624025E-4</v>
      </c>
      <c r="AT53" s="34">
        <f>$AB$28/'Fixed data'!$C$7</f>
        <v>1.4440398630624025E-4</v>
      </c>
      <c r="AU53" s="34">
        <f>$AB$28/'Fixed data'!$C$7</f>
        <v>1.4440398630624025E-4</v>
      </c>
      <c r="AV53" s="34">
        <f>$AB$28/'Fixed data'!$C$7</f>
        <v>1.4440398630624025E-4</v>
      </c>
      <c r="AW53" s="34">
        <f>$AB$28/'Fixed data'!$C$7</f>
        <v>1.4440398630624025E-4</v>
      </c>
      <c r="AX53" s="34">
        <f>$AB$28/'Fixed data'!$C$7</f>
        <v>1.4440398630624025E-4</v>
      </c>
      <c r="AY53" s="34">
        <f>$AB$28/'Fixed data'!$C$7</f>
        <v>1.4440398630624025E-4</v>
      </c>
      <c r="AZ53" s="34">
        <f>$AB$28/'Fixed data'!$C$7</f>
        <v>1.4440398630624025E-4</v>
      </c>
      <c r="BA53" s="34">
        <f>$AB$28/'Fixed data'!$C$7</f>
        <v>1.4440398630624025E-4</v>
      </c>
      <c r="BB53" s="34">
        <f>$AB$28/'Fixed data'!$C$7</f>
        <v>1.4440398630624025E-4</v>
      </c>
      <c r="BC53" s="34">
        <f>$AB$28/'Fixed data'!$C$7</f>
        <v>1.4440398630624025E-4</v>
      </c>
      <c r="BD53" s="34">
        <f>$AB$28/'Fixed data'!$C$7</f>
        <v>1.4440398630624025E-4</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1.4440398630624025E-4</v>
      </c>
      <c r="AE54" s="34">
        <f>$AC$28/'Fixed data'!$C$7</f>
        <v>1.4440398630624025E-4</v>
      </c>
      <c r="AF54" s="34">
        <f>$AC$28/'Fixed data'!$C$7</f>
        <v>1.4440398630624025E-4</v>
      </c>
      <c r="AG54" s="34">
        <f>$AC$28/'Fixed data'!$C$7</f>
        <v>1.4440398630624025E-4</v>
      </c>
      <c r="AH54" s="34">
        <f>$AC$28/'Fixed data'!$C$7</f>
        <v>1.4440398630624025E-4</v>
      </c>
      <c r="AI54" s="34">
        <f>$AC$28/'Fixed data'!$C$7</f>
        <v>1.4440398630624025E-4</v>
      </c>
      <c r="AJ54" s="34">
        <f>$AC$28/'Fixed data'!$C$7</f>
        <v>1.4440398630624025E-4</v>
      </c>
      <c r="AK54" s="34">
        <f>$AC$28/'Fixed data'!$C$7</f>
        <v>1.4440398630624025E-4</v>
      </c>
      <c r="AL54" s="34">
        <f>$AC$28/'Fixed data'!$C$7</f>
        <v>1.4440398630624025E-4</v>
      </c>
      <c r="AM54" s="34">
        <f>$AC$28/'Fixed data'!$C$7</f>
        <v>1.4440398630624025E-4</v>
      </c>
      <c r="AN54" s="34">
        <f>$AC$28/'Fixed data'!$C$7</f>
        <v>1.4440398630624025E-4</v>
      </c>
      <c r="AO54" s="34">
        <f>$AC$28/'Fixed data'!$C$7</f>
        <v>1.4440398630624025E-4</v>
      </c>
      <c r="AP54" s="34">
        <f>$AC$28/'Fixed data'!$C$7</f>
        <v>1.4440398630624025E-4</v>
      </c>
      <c r="AQ54" s="34">
        <f>$AC$28/'Fixed data'!$C$7</f>
        <v>1.4440398630624025E-4</v>
      </c>
      <c r="AR54" s="34">
        <f>$AC$28/'Fixed data'!$C$7</f>
        <v>1.4440398630624025E-4</v>
      </c>
      <c r="AS54" s="34">
        <f>$AC$28/'Fixed data'!$C$7</f>
        <v>1.4440398630624025E-4</v>
      </c>
      <c r="AT54" s="34">
        <f>$AC$28/'Fixed data'!$C$7</f>
        <v>1.4440398630624025E-4</v>
      </c>
      <c r="AU54" s="34">
        <f>$AC$28/'Fixed data'!$C$7</f>
        <v>1.4440398630624025E-4</v>
      </c>
      <c r="AV54" s="34">
        <f>$AC$28/'Fixed data'!$C$7</f>
        <v>1.4440398630624025E-4</v>
      </c>
      <c r="AW54" s="34">
        <f>$AC$28/'Fixed data'!$C$7</f>
        <v>1.4440398630624025E-4</v>
      </c>
      <c r="AX54" s="34">
        <f>$AC$28/'Fixed data'!$C$7</f>
        <v>1.4440398630624025E-4</v>
      </c>
      <c r="AY54" s="34">
        <f>$AC$28/'Fixed data'!$C$7</f>
        <v>1.4440398630624025E-4</v>
      </c>
      <c r="AZ54" s="34">
        <f>$AC$28/'Fixed data'!$C$7</f>
        <v>1.4440398630624025E-4</v>
      </c>
      <c r="BA54" s="34">
        <f>$AC$28/'Fixed data'!$C$7</f>
        <v>1.4440398630624025E-4</v>
      </c>
      <c r="BB54" s="34">
        <f>$AC$28/'Fixed data'!$C$7</f>
        <v>1.4440398630624025E-4</v>
      </c>
      <c r="BC54" s="34">
        <f>$AC$28/'Fixed data'!$C$7</f>
        <v>1.4440398630624025E-4</v>
      </c>
      <c r="BD54" s="34">
        <f>$AC$28/'Fixed data'!$C$7</f>
        <v>1.4440398630624025E-4</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1.4440398630624025E-4</v>
      </c>
      <c r="AF55" s="34">
        <f>$AD$28/'Fixed data'!$C$7</f>
        <v>1.4440398630624025E-4</v>
      </c>
      <c r="AG55" s="34">
        <f>$AD$28/'Fixed data'!$C$7</f>
        <v>1.4440398630624025E-4</v>
      </c>
      <c r="AH55" s="34">
        <f>$AD$28/'Fixed data'!$C$7</f>
        <v>1.4440398630624025E-4</v>
      </c>
      <c r="AI55" s="34">
        <f>$AD$28/'Fixed data'!$C$7</f>
        <v>1.4440398630624025E-4</v>
      </c>
      <c r="AJ55" s="34">
        <f>$AD$28/'Fixed data'!$C$7</f>
        <v>1.4440398630624025E-4</v>
      </c>
      <c r="AK55" s="34">
        <f>$AD$28/'Fixed data'!$C$7</f>
        <v>1.4440398630624025E-4</v>
      </c>
      <c r="AL55" s="34">
        <f>$AD$28/'Fixed data'!$C$7</f>
        <v>1.4440398630624025E-4</v>
      </c>
      <c r="AM55" s="34">
        <f>$AD$28/'Fixed data'!$C$7</f>
        <v>1.4440398630624025E-4</v>
      </c>
      <c r="AN55" s="34">
        <f>$AD$28/'Fixed data'!$C$7</f>
        <v>1.4440398630624025E-4</v>
      </c>
      <c r="AO55" s="34">
        <f>$AD$28/'Fixed data'!$C$7</f>
        <v>1.4440398630624025E-4</v>
      </c>
      <c r="AP55" s="34">
        <f>$AD$28/'Fixed data'!$C$7</f>
        <v>1.4440398630624025E-4</v>
      </c>
      <c r="AQ55" s="34">
        <f>$AD$28/'Fixed data'!$C$7</f>
        <v>1.4440398630624025E-4</v>
      </c>
      <c r="AR55" s="34">
        <f>$AD$28/'Fixed data'!$C$7</f>
        <v>1.4440398630624025E-4</v>
      </c>
      <c r="AS55" s="34">
        <f>$AD$28/'Fixed data'!$C$7</f>
        <v>1.4440398630624025E-4</v>
      </c>
      <c r="AT55" s="34">
        <f>$AD$28/'Fixed data'!$C$7</f>
        <v>1.4440398630624025E-4</v>
      </c>
      <c r="AU55" s="34">
        <f>$AD$28/'Fixed data'!$C$7</f>
        <v>1.4440398630624025E-4</v>
      </c>
      <c r="AV55" s="34">
        <f>$AD$28/'Fixed data'!$C$7</f>
        <v>1.4440398630624025E-4</v>
      </c>
      <c r="AW55" s="34">
        <f>$AD$28/'Fixed data'!$C$7</f>
        <v>1.4440398630624025E-4</v>
      </c>
      <c r="AX55" s="34">
        <f>$AD$28/'Fixed data'!$C$7</f>
        <v>1.4440398630624025E-4</v>
      </c>
      <c r="AY55" s="34">
        <f>$AD$28/'Fixed data'!$C$7</f>
        <v>1.4440398630624025E-4</v>
      </c>
      <c r="AZ55" s="34">
        <f>$AD$28/'Fixed data'!$C$7</f>
        <v>1.4440398630624025E-4</v>
      </c>
      <c r="BA55" s="34">
        <f>$AD$28/'Fixed data'!$C$7</f>
        <v>1.4440398630624025E-4</v>
      </c>
      <c r="BB55" s="34">
        <f>$AD$28/'Fixed data'!$C$7</f>
        <v>1.4440398630624025E-4</v>
      </c>
      <c r="BC55" s="34">
        <f>$AD$28/'Fixed data'!$C$7</f>
        <v>1.4440398630624025E-4</v>
      </c>
      <c r="BD55" s="34">
        <f>$AD$28/'Fixed data'!$C$7</f>
        <v>1.4440398630624025E-4</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1.4440398630624025E-4</v>
      </c>
      <c r="AG56" s="34">
        <f>$AE$28/'Fixed data'!$C$7</f>
        <v>1.4440398630624025E-4</v>
      </c>
      <c r="AH56" s="34">
        <f>$AE$28/'Fixed data'!$C$7</f>
        <v>1.4440398630624025E-4</v>
      </c>
      <c r="AI56" s="34">
        <f>$AE$28/'Fixed data'!$C$7</f>
        <v>1.4440398630624025E-4</v>
      </c>
      <c r="AJ56" s="34">
        <f>$AE$28/'Fixed data'!$C$7</f>
        <v>1.4440398630624025E-4</v>
      </c>
      <c r="AK56" s="34">
        <f>$AE$28/'Fixed data'!$C$7</f>
        <v>1.4440398630624025E-4</v>
      </c>
      <c r="AL56" s="34">
        <f>$AE$28/'Fixed data'!$C$7</f>
        <v>1.4440398630624025E-4</v>
      </c>
      <c r="AM56" s="34">
        <f>$AE$28/'Fixed data'!$C$7</f>
        <v>1.4440398630624025E-4</v>
      </c>
      <c r="AN56" s="34">
        <f>$AE$28/'Fixed data'!$C$7</f>
        <v>1.4440398630624025E-4</v>
      </c>
      <c r="AO56" s="34">
        <f>$AE$28/'Fixed data'!$C$7</f>
        <v>1.4440398630624025E-4</v>
      </c>
      <c r="AP56" s="34">
        <f>$AE$28/'Fixed data'!$C$7</f>
        <v>1.4440398630624025E-4</v>
      </c>
      <c r="AQ56" s="34">
        <f>$AE$28/'Fixed data'!$C$7</f>
        <v>1.4440398630624025E-4</v>
      </c>
      <c r="AR56" s="34">
        <f>$AE$28/'Fixed data'!$C$7</f>
        <v>1.4440398630624025E-4</v>
      </c>
      <c r="AS56" s="34">
        <f>$AE$28/'Fixed data'!$C$7</f>
        <v>1.4440398630624025E-4</v>
      </c>
      <c r="AT56" s="34">
        <f>$AE$28/'Fixed data'!$C$7</f>
        <v>1.4440398630624025E-4</v>
      </c>
      <c r="AU56" s="34">
        <f>$AE$28/'Fixed data'!$C$7</f>
        <v>1.4440398630624025E-4</v>
      </c>
      <c r="AV56" s="34">
        <f>$AE$28/'Fixed data'!$C$7</f>
        <v>1.4440398630624025E-4</v>
      </c>
      <c r="AW56" s="34">
        <f>$AE$28/'Fixed data'!$C$7</f>
        <v>1.4440398630624025E-4</v>
      </c>
      <c r="AX56" s="34">
        <f>$AE$28/'Fixed data'!$C$7</f>
        <v>1.4440398630624025E-4</v>
      </c>
      <c r="AY56" s="34">
        <f>$AE$28/'Fixed data'!$C$7</f>
        <v>1.4440398630624025E-4</v>
      </c>
      <c r="AZ56" s="34">
        <f>$AE$28/'Fixed data'!$C$7</f>
        <v>1.4440398630624025E-4</v>
      </c>
      <c r="BA56" s="34">
        <f>$AE$28/'Fixed data'!$C$7</f>
        <v>1.4440398630624025E-4</v>
      </c>
      <c r="BB56" s="34">
        <f>$AE$28/'Fixed data'!$C$7</f>
        <v>1.4440398630624025E-4</v>
      </c>
      <c r="BC56" s="34">
        <f>$AE$28/'Fixed data'!$C$7</f>
        <v>1.4440398630624025E-4</v>
      </c>
      <c r="BD56" s="34">
        <f>$AE$28/'Fixed data'!$C$7</f>
        <v>1.4440398630624025E-4</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1.4440398630624025E-4</v>
      </c>
      <c r="AH57" s="34">
        <f>$AF$28/'Fixed data'!$C$7</f>
        <v>1.4440398630624025E-4</v>
      </c>
      <c r="AI57" s="34">
        <f>$AF$28/'Fixed data'!$C$7</f>
        <v>1.4440398630624025E-4</v>
      </c>
      <c r="AJ57" s="34">
        <f>$AF$28/'Fixed data'!$C$7</f>
        <v>1.4440398630624025E-4</v>
      </c>
      <c r="AK57" s="34">
        <f>$AF$28/'Fixed data'!$C$7</f>
        <v>1.4440398630624025E-4</v>
      </c>
      <c r="AL57" s="34">
        <f>$AF$28/'Fixed data'!$C$7</f>
        <v>1.4440398630624025E-4</v>
      </c>
      <c r="AM57" s="34">
        <f>$AF$28/'Fixed data'!$C$7</f>
        <v>1.4440398630624025E-4</v>
      </c>
      <c r="AN57" s="34">
        <f>$AF$28/'Fixed data'!$C$7</f>
        <v>1.4440398630624025E-4</v>
      </c>
      <c r="AO57" s="34">
        <f>$AF$28/'Fixed data'!$C$7</f>
        <v>1.4440398630624025E-4</v>
      </c>
      <c r="AP57" s="34">
        <f>$AF$28/'Fixed data'!$C$7</f>
        <v>1.4440398630624025E-4</v>
      </c>
      <c r="AQ57" s="34">
        <f>$AF$28/'Fixed data'!$C$7</f>
        <v>1.4440398630624025E-4</v>
      </c>
      <c r="AR57" s="34">
        <f>$AF$28/'Fixed data'!$C$7</f>
        <v>1.4440398630624025E-4</v>
      </c>
      <c r="AS57" s="34">
        <f>$AF$28/'Fixed data'!$C$7</f>
        <v>1.4440398630624025E-4</v>
      </c>
      <c r="AT57" s="34">
        <f>$AF$28/'Fixed data'!$C$7</f>
        <v>1.4440398630624025E-4</v>
      </c>
      <c r="AU57" s="34">
        <f>$AF$28/'Fixed data'!$C$7</f>
        <v>1.4440398630624025E-4</v>
      </c>
      <c r="AV57" s="34">
        <f>$AF$28/'Fixed data'!$C$7</f>
        <v>1.4440398630624025E-4</v>
      </c>
      <c r="AW57" s="34">
        <f>$AF$28/'Fixed data'!$C$7</f>
        <v>1.4440398630624025E-4</v>
      </c>
      <c r="AX57" s="34">
        <f>$AF$28/'Fixed data'!$C$7</f>
        <v>1.4440398630624025E-4</v>
      </c>
      <c r="AY57" s="34">
        <f>$AF$28/'Fixed data'!$C$7</f>
        <v>1.4440398630624025E-4</v>
      </c>
      <c r="AZ57" s="34">
        <f>$AF$28/'Fixed data'!$C$7</f>
        <v>1.4440398630624025E-4</v>
      </c>
      <c r="BA57" s="34">
        <f>$AF$28/'Fixed data'!$C$7</f>
        <v>1.4440398630624025E-4</v>
      </c>
      <c r="BB57" s="34">
        <f>$AF$28/'Fixed data'!$C$7</f>
        <v>1.4440398630624025E-4</v>
      </c>
      <c r="BC57" s="34">
        <f>$AF$28/'Fixed data'!$C$7</f>
        <v>1.4440398630624025E-4</v>
      </c>
      <c r="BD57" s="34">
        <f>$AF$28/'Fixed data'!$C$7</f>
        <v>1.4440398630624025E-4</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1.4440398630624025E-4</v>
      </c>
      <c r="AI58" s="34">
        <f>$AG$28/'Fixed data'!$C$7</f>
        <v>1.4440398630624025E-4</v>
      </c>
      <c r="AJ58" s="34">
        <f>$AG$28/'Fixed data'!$C$7</f>
        <v>1.4440398630624025E-4</v>
      </c>
      <c r="AK58" s="34">
        <f>$AG$28/'Fixed data'!$C$7</f>
        <v>1.4440398630624025E-4</v>
      </c>
      <c r="AL58" s="34">
        <f>$AG$28/'Fixed data'!$C$7</f>
        <v>1.4440398630624025E-4</v>
      </c>
      <c r="AM58" s="34">
        <f>$AG$28/'Fixed data'!$C$7</f>
        <v>1.4440398630624025E-4</v>
      </c>
      <c r="AN58" s="34">
        <f>$AG$28/'Fixed data'!$C$7</f>
        <v>1.4440398630624025E-4</v>
      </c>
      <c r="AO58" s="34">
        <f>$AG$28/'Fixed data'!$C$7</f>
        <v>1.4440398630624025E-4</v>
      </c>
      <c r="AP58" s="34">
        <f>$AG$28/'Fixed data'!$C$7</f>
        <v>1.4440398630624025E-4</v>
      </c>
      <c r="AQ58" s="34">
        <f>$AG$28/'Fixed data'!$C$7</f>
        <v>1.4440398630624025E-4</v>
      </c>
      <c r="AR58" s="34">
        <f>$AG$28/'Fixed data'!$C$7</f>
        <v>1.4440398630624025E-4</v>
      </c>
      <c r="AS58" s="34">
        <f>$AG$28/'Fixed data'!$C$7</f>
        <v>1.4440398630624025E-4</v>
      </c>
      <c r="AT58" s="34">
        <f>$AG$28/'Fixed data'!$C$7</f>
        <v>1.4440398630624025E-4</v>
      </c>
      <c r="AU58" s="34">
        <f>$AG$28/'Fixed data'!$C$7</f>
        <v>1.4440398630624025E-4</v>
      </c>
      <c r="AV58" s="34">
        <f>$AG$28/'Fixed data'!$C$7</f>
        <v>1.4440398630624025E-4</v>
      </c>
      <c r="AW58" s="34">
        <f>$AG$28/'Fixed data'!$C$7</f>
        <v>1.4440398630624025E-4</v>
      </c>
      <c r="AX58" s="34">
        <f>$AG$28/'Fixed data'!$C$7</f>
        <v>1.4440398630624025E-4</v>
      </c>
      <c r="AY58" s="34">
        <f>$AG$28/'Fixed data'!$C$7</f>
        <v>1.4440398630624025E-4</v>
      </c>
      <c r="AZ58" s="34">
        <f>$AG$28/'Fixed data'!$C$7</f>
        <v>1.4440398630624025E-4</v>
      </c>
      <c r="BA58" s="34">
        <f>$AG$28/'Fixed data'!$C$7</f>
        <v>1.4440398630624025E-4</v>
      </c>
      <c r="BB58" s="34">
        <f>$AG$28/'Fixed data'!$C$7</f>
        <v>1.4440398630624025E-4</v>
      </c>
      <c r="BC58" s="34">
        <f>$AG$28/'Fixed data'!$C$7</f>
        <v>1.4440398630624025E-4</v>
      </c>
      <c r="BD58" s="34">
        <f>$AG$28/'Fixed data'!$C$7</f>
        <v>1.4440398630624025E-4</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1.4440398630624025E-4</v>
      </c>
      <c r="AJ59" s="34">
        <f>$AH$28/'Fixed data'!$C$7</f>
        <v>1.4440398630624025E-4</v>
      </c>
      <c r="AK59" s="34">
        <f>$AH$28/'Fixed data'!$C$7</f>
        <v>1.4440398630624025E-4</v>
      </c>
      <c r="AL59" s="34">
        <f>$AH$28/'Fixed data'!$C$7</f>
        <v>1.4440398630624025E-4</v>
      </c>
      <c r="AM59" s="34">
        <f>$AH$28/'Fixed data'!$C$7</f>
        <v>1.4440398630624025E-4</v>
      </c>
      <c r="AN59" s="34">
        <f>$AH$28/'Fixed data'!$C$7</f>
        <v>1.4440398630624025E-4</v>
      </c>
      <c r="AO59" s="34">
        <f>$AH$28/'Fixed data'!$C$7</f>
        <v>1.4440398630624025E-4</v>
      </c>
      <c r="AP59" s="34">
        <f>$AH$28/'Fixed data'!$C$7</f>
        <v>1.4440398630624025E-4</v>
      </c>
      <c r="AQ59" s="34">
        <f>$AH$28/'Fixed data'!$C$7</f>
        <v>1.4440398630624025E-4</v>
      </c>
      <c r="AR59" s="34">
        <f>$AH$28/'Fixed data'!$C$7</f>
        <v>1.4440398630624025E-4</v>
      </c>
      <c r="AS59" s="34">
        <f>$AH$28/'Fixed data'!$C$7</f>
        <v>1.4440398630624025E-4</v>
      </c>
      <c r="AT59" s="34">
        <f>$AH$28/'Fixed data'!$C$7</f>
        <v>1.4440398630624025E-4</v>
      </c>
      <c r="AU59" s="34">
        <f>$AH$28/'Fixed data'!$C$7</f>
        <v>1.4440398630624025E-4</v>
      </c>
      <c r="AV59" s="34">
        <f>$AH$28/'Fixed data'!$C$7</f>
        <v>1.4440398630624025E-4</v>
      </c>
      <c r="AW59" s="34">
        <f>$AH$28/'Fixed data'!$C$7</f>
        <v>1.4440398630624025E-4</v>
      </c>
      <c r="AX59" s="34">
        <f>$AH$28/'Fixed data'!$C$7</f>
        <v>1.4440398630624025E-4</v>
      </c>
      <c r="AY59" s="34">
        <f>$AH$28/'Fixed data'!$C$7</f>
        <v>1.4440398630624025E-4</v>
      </c>
      <c r="AZ59" s="34">
        <f>$AH$28/'Fixed data'!$C$7</f>
        <v>1.4440398630624025E-4</v>
      </c>
      <c r="BA59" s="34">
        <f>$AH$28/'Fixed data'!$C$7</f>
        <v>1.4440398630624025E-4</v>
      </c>
      <c r="BB59" s="34">
        <f>$AH$28/'Fixed data'!$C$7</f>
        <v>1.4440398630624025E-4</v>
      </c>
      <c r="BC59" s="34">
        <f>$AH$28/'Fixed data'!$C$7</f>
        <v>1.4440398630624025E-4</v>
      </c>
      <c r="BD59" s="34">
        <f>$AH$28/'Fixed data'!$C$7</f>
        <v>1.4440398630624025E-4</v>
      </c>
    </row>
    <row r="60" spans="1:56" ht="16.5" collapsed="1" x14ac:dyDescent="0.35">
      <c r="A60" s="115"/>
      <c r="B60" s="9" t="s">
        <v>7</v>
      </c>
      <c r="C60" s="9" t="s">
        <v>61</v>
      </c>
      <c r="D60" s="9" t="s">
        <v>40</v>
      </c>
      <c r="E60" s="34">
        <f>SUM(E30:E59)</f>
        <v>0</v>
      </c>
      <c r="F60" s="34">
        <f t="shared" ref="F60:BD60" si="6">SUM(F30:F59)</f>
        <v>-1.1756444444444446E-2</v>
      </c>
      <c r="G60" s="34">
        <f t="shared" si="6"/>
        <v>-2.2921613127635358E-2</v>
      </c>
      <c r="H60" s="34">
        <f t="shared" si="6"/>
        <v>-3.3497944340500845E-2</v>
      </c>
      <c r="I60" s="34">
        <f t="shared" si="6"/>
        <v>-4.3538335186679114E-2</v>
      </c>
      <c r="J60" s="34">
        <f t="shared" si="6"/>
        <v>-5.3043278790947231E-2</v>
      </c>
      <c r="K60" s="34">
        <f t="shared" si="6"/>
        <v>-6.2014950393795037E-2</v>
      </c>
      <c r="L60" s="34">
        <f t="shared" si="6"/>
        <v>-7.0483428905360856E-2</v>
      </c>
      <c r="M60" s="34">
        <f t="shared" si="6"/>
        <v>-7.8502160182928438E-2</v>
      </c>
      <c r="N60" s="34">
        <f t="shared" si="6"/>
        <v>-7.8384431217652706E-2</v>
      </c>
      <c r="O60" s="34">
        <f t="shared" si="6"/>
        <v>-7.8259299735313578E-2</v>
      </c>
      <c r="P60" s="34">
        <f t="shared" si="6"/>
        <v>-7.8126898566351299E-2</v>
      </c>
      <c r="Q60" s="34">
        <f t="shared" si="6"/>
        <v>-7.7988320094484864E-2</v>
      </c>
      <c r="R60" s="34">
        <f t="shared" si="6"/>
        <v>-7.7844403198969181E-2</v>
      </c>
      <c r="S60" s="34">
        <f t="shared" si="6"/>
        <v>-7.7699999212662935E-2</v>
      </c>
      <c r="T60" s="34">
        <f t="shared" si="6"/>
        <v>-7.7555595226356688E-2</v>
      </c>
      <c r="U60" s="34">
        <f t="shared" si="6"/>
        <v>-7.7411191240050442E-2</v>
      </c>
      <c r="V60" s="34">
        <f t="shared" si="6"/>
        <v>-7.7266787253744196E-2</v>
      </c>
      <c r="W60" s="34">
        <f t="shared" si="6"/>
        <v>-7.7122383267437949E-2</v>
      </c>
      <c r="X60" s="34">
        <f t="shared" si="6"/>
        <v>-7.6977979281131703E-2</v>
      </c>
      <c r="Y60" s="34">
        <f t="shared" si="6"/>
        <v>-7.6833575294825457E-2</v>
      </c>
      <c r="Z60" s="34">
        <f t="shared" si="6"/>
        <v>-7.6689171308519211E-2</v>
      </c>
      <c r="AA60" s="34">
        <f t="shared" si="6"/>
        <v>-7.6544767322212964E-2</v>
      </c>
      <c r="AB60" s="34">
        <f t="shared" si="6"/>
        <v>-7.6400363335906718E-2</v>
      </c>
      <c r="AC60" s="34">
        <f t="shared" si="6"/>
        <v>-7.6255959349600472E-2</v>
      </c>
      <c r="AD60" s="34">
        <f t="shared" si="6"/>
        <v>-7.6111555363294225E-2</v>
      </c>
      <c r="AE60" s="34">
        <f t="shared" si="6"/>
        <v>-7.5967151376987979E-2</v>
      </c>
      <c r="AF60" s="34">
        <f t="shared" si="6"/>
        <v>-7.5822747390681733E-2</v>
      </c>
      <c r="AG60" s="34">
        <f t="shared" si="6"/>
        <v>-7.5678343404375487E-2</v>
      </c>
      <c r="AH60" s="34">
        <f t="shared" si="6"/>
        <v>-7.553393941806924E-2</v>
      </c>
      <c r="AI60" s="34">
        <f t="shared" si="6"/>
        <v>-7.5389535431762994E-2</v>
      </c>
      <c r="AJ60" s="34">
        <f t="shared" si="6"/>
        <v>-7.5389535431762994E-2</v>
      </c>
      <c r="AK60" s="34">
        <f t="shared" si="6"/>
        <v>-7.5389535431762994E-2</v>
      </c>
      <c r="AL60" s="34">
        <f t="shared" si="6"/>
        <v>-7.5389535431762994E-2</v>
      </c>
      <c r="AM60" s="34">
        <f t="shared" si="6"/>
        <v>-7.5389535431762994E-2</v>
      </c>
      <c r="AN60" s="34">
        <f t="shared" si="6"/>
        <v>-7.5389535431762994E-2</v>
      </c>
      <c r="AO60" s="34">
        <f t="shared" si="6"/>
        <v>-7.5389535431762994E-2</v>
      </c>
      <c r="AP60" s="34">
        <f t="shared" si="6"/>
        <v>-7.5389535431762994E-2</v>
      </c>
      <c r="AQ60" s="34">
        <f t="shared" si="6"/>
        <v>-7.5389535431762994E-2</v>
      </c>
      <c r="AR60" s="34">
        <f t="shared" si="6"/>
        <v>-7.5389535431762994E-2</v>
      </c>
      <c r="AS60" s="34">
        <f t="shared" si="6"/>
        <v>-7.5389535431762994E-2</v>
      </c>
      <c r="AT60" s="34">
        <f t="shared" si="6"/>
        <v>-7.5389535431762994E-2</v>
      </c>
      <c r="AU60" s="34">
        <f t="shared" si="6"/>
        <v>-7.5389535431762994E-2</v>
      </c>
      <c r="AV60" s="34">
        <f t="shared" si="6"/>
        <v>-7.5389535431762994E-2</v>
      </c>
      <c r="AW60" s="34">
        <f t="shared" si="6"/>
        <v>-7.5389535431762994E-2</v>
      </c>
      <c r="AX60" s="34">
        <f t="shared" si="6"/>
        <v>-7.5389535431762994E-2</v>
      </c>
      <c r="AY60" s="34">
        <f t="shared" si="6"/>
        <v>-6.363309098731855E-2</v>
      </c>
      <c r="AZ60" s="34">
        <f t="shared" si="6"/>
        <v>-5.2467922304127765E-2</v>
      </c>
      <c r="BA60" s="34">
        <f t="shared" si="6"/>
        <v>-4.1891591091262274E-2</v>
      </c>
      <c r="BB60" s="34">
        <f t="shared" si="6"/>
        <v>-3.1851200245084005E-2</v>
      </c>
      <c r="BC60" s="34">
        <f t="shared" si="6"/>
        <v>-2.2346256640815888E-2</v>
      </c>
      <c r="BD60" s="34">
        <f t="shared" si="6"/>
        <v>-1.3374585037968057E-2</v>
      </c>
    </row>
    <row r="61" spans="1:56" ht="17.25" hidden="1" customHeight="1" outlineLevel="1" x14ac:dyDescent="0.35">
      <c r="A61" s="115"/>
      <c r="B61" s="9" t="s">
        <v>35</v>
      </c>
      <c r="C61" s="9" t="s">
        <v>62</v>
      </c>
      <c r="D61" s="9" t="s">
        <v>40</v>
      </c>
      <c r="E61" s="34">
        <v>0</v>
      </c>
      <c r="F61" s="34">
        <f>E62</f>
        <v>-0.52904000000000007</v>
      </c>
      <c r="G61" s="34">
        <f t="shared" ref="G61:BD61" si="7">F62</f>
        <v>-1.0197161462991466</v>
      </c>
      <c r="H61" s="34">
        <f t="shared" si="7"/>
        <v>-1.4727294377504583</v>
      </c>
      <c r="I61" s="34">
        <f t="shared" si="7"/>
        <v>-1.8910490814879795</v>
      </c>
      <c r="J61" s="34">
        <f t="shared" si="7"/>
        <v>-2.2752332084933657</v>
      </c>
      <c r="K61" s="34">
        <f t="shared" si="7"/>
        <v>-2.6259151518305699</v>
      </c>
      <c r="L61" s="34">
        <f t="shared" si="7"/>
        <v>-2.9449817344572367</v>
      </c>
      <c r="M61" s="34">
        <f t="shared" si="7"/>
        <v>-3.2353412130424171</v>
      </c>
      <c r="N61" s="34">
        <f t="shared" si="7"/>
        <v>-3.1515412494220807</v>
      </c>
      <c r="O61" s="34">
        <f t="shared" si="7"/>
        <v>-3.0675259014991676</v>
      </c>
      <c r="P61" s="34">
        <f t="shared" si="7"/>
        <v>-2.9833085491605513</v>
      </c>
      <c r="Q61" s="34">
        <f t="shared" si="7"/>
        <v>-2.8989456193602106</v>
      </c>
      <c r="R61" s="34">
        <f t="shared" si="7"/>
        <v>-2.8144810389675201</v>
      </c>
      <c r="S61" s="34">
        <f t="shared" si="7"/>
        <v>-2.7301384563847702</v>
      </c>
      <c r="T61" s="34">
        <f t="shared" si="7"/>
        <v>-2.6459402777883265</v>
      </c>
      <c r="U61" s="34">
        <f t="shared" si="7"/>
        <v>-2.5618865031781892</v>
      </c>
      <c r="V61" s="34">
        <f t="shared" si="7"/>
        <v>-2.4779771325543578</v>
      </c>
      <c r="W61" s="34">
        <f t="shared" si="7"/>
        <v>-2.3942121659168327</v>
      </c>
      <c r="X61" s="34">
        <f t="shared" si="7"/>
        <v>-2.310591603265614</v>
      </c>
      <c r="Y61" s="34">
        <f t="shared" si="7"/>
        <v>-2.2271154446007015</v>
      </c>
      <c r="Z61" s="34">
        <f t="shared" si="7"/>
        <v>-2.1437836899220954</v>
      </c>
      <c r="AA61" s="34">
        <f t="shared" si="7"/>
        <v>-2.0605963392297952</v>
      </c>
      <c r="AB61" s="34">
        <f t="shared" si="7"/>
        <v>-1.9775533925238014</v>
      </c>
      <c r="AC61" s="34">
        <f t="shared" si="7"/>
        <v>-1.8946548498041138</v>
      </c>
      <c r="AD61" s="34">
        <f t="shared" si="7"/>
        <v>-1.8119007110707326</v>
      </c>
      <c r="AE61" s="34">
        <f t="shared" si="7"/>
        <v>-1.7292909763236575</v>
      </c>
      <c r="AF61" s="34">
        <f t="shared" si="7"/>
        <v>-1.6468256455628887</v>
      </c>
      <c r="AG61" s="34">
        <f t="shared" si="7"/>
        <v>-1.5645047187884262</v>
      </c>
      <c r="AH61" s="34">
        <f t="shared" si="7"/>
        <v>-1.4823281960002699</v>
      </c>
      <c r="AI61" s="34">
        <f t="shared" si="7"/>
        <v>-1.4002960771984199</v>
      </c>
      <c r="AJ61" s="34">
        <f t="shared" si="7"/>
        <v>-1.318408362382876</v>
      </c>
      <c r="AK61" s="34">
        <f t="shared" si="7"/>
        <v>-1.2365206475673323</v>
      </c>
      <c r="AL61" s="34">
        <f t="shared" si="7"/>
        <v>-1.1546329327517886</v>
      </c>
      <c r="AM61" s="34">
        <f t="shared" si="7"/>
        <v>-1.0727452179362449</v>
      </c>
      <c r="AN61" s="34">
        <f t="shared" si="7"/>
        <v>-0.99085750312070109</v>
      </c>
      <c r="AO61" s="34">
        <f t="shared" si="7"/>
        <v>-0.90896978830515729</v>
      </c>
      <c r="AP61" s="34">
        <f t="shared" si="7"/>
        <v>-0.82708207348961349</v>
      </c>
      <c r="AQ61" s="34">
        <f t="shared" si="7"/>
        <v>-0.74519435867406969</v>
      </c>
      <c r="AR61" s="34">
        <f t="shared" si="7"/>
        <v>-0.66330664385852589</v>
      </c>
      <c r="AS61" s="34">
        <f t="shared" si="7"/>
        <v>-0.58141892904298209</v>
      </c>
      <c r="AT61" s="34">
        <f t="shared" si="7"/>
        <v>-0.49953121422743829</v>
      </c>
      <c r="AU61" s="34">
        <f t="shared" si="7"/>
        <v>-0.41764349941189449</v>
      </c>
      <c r="AV61" s="34">
        <f t="shared" si="7"/>
        <v>-0.33575578459635069</v>
      </c>
      <c r="AW61" s="34">
        <f t="shared" si="7"/>
        <v>-0.25386806978080689</v>
      </c>
      <c r="AX61" s="34">
        <f t="shared" si="7"/>
        <v>-0.17198035496526309</v>
      </c>
      <c r="AY61" s="34">
        <f t="shared" si="7"/>
        <v>-9.65908195335001E-2</v>
      </c>
      <c r="AZ61" s="34">
        <f t="shared" si="7"/>
        <v>-3.295772854618155E-2</v>
      </c>
      <c r="BA61" s="34">
        <f t="shared" si="7"/>
        <v>1.9510193757946215E-2</v>
      </c>
      <c r="BB61" s="34">
        <f t="shared" si="7"/>
        <v>6.1401784849208489E-2</v>
      </c>
      <c r="BC61" s="34">
        <f t="shared" si="7"/>
        <v>9.3252985094292501E-2</v>
      </c>
      <c r="BD61" s="34">
        <f t="shared" si="7"/>
        <v>0.11559924173510838</v>
      </c>
    </row>
    <row r="62" spans="1:56" ht="16.5" hidden="1" customHeight="1" outlineLevel="1" x14ac:dyDescent="0.3">
      <c r="A62" s="115"/>
      <c r="B62" s="9" t="s">
        <v>34</v>
      </c>
      <c r="C62" s="9" t="s">
        <v>68</v>
      </c>
      <c r="D62" s="9" t="s">
        <v>40</v>
      </c>
      <c r="E62" s="34">
        <f t="shared" ref="E62:BD62" si="8">E28-E60+E61</f>
        <v>-0.52904000000000007</v>
      </c>
      <c r="F62" s="34">
        <f t="shared" si="8"/>
        <v>-1.0197161462991466</v>
      </c>
      <c r="G62" s="34">
        <f t="shared" si="8"/>
        <v>-1.4727294377504583</v>
      </c>
      <c r="H62" s="34">
        <f t="shared" si="8"/>
        <v>-1.8910490814879795</v>
      </c>
      <c r="I62" s="34">
        <f t="shared" si="8"/>
        <v>-2.2752332084933657</v>
      </c>
      <c r="J62" s="34">
        <f t="shared" si="8"/>
        <v>-2.6259151518305699</v>
      </c>
      <c r="K62" s="34">
        <f t="shared" si="8"/>
        <v>-2.9449817344572367</v>
      </c>
      <c r="L62" s="34">
        <f t="shared" si="8"/>
        <v>-3.2353412130424171</v>
      </c>
      <c r="M62" s="34">
        <f t="shared" si="8"/>
        <v>-3.1515412494220807</v>
      </c>
      <c r="N62" s="34">
        <f t="shared" si="8"/>
        <v>-3.0675259014991676</v>
      </c>
      <c r="O62" s="34">
        <f t="shared" si="8"/>
        <v>-2.9833085491605513</v>
      </c>
      <c r="P62" s="34">
        <f t="shared" si="8"/>
        <v>-2.8989456193602106</v>
      </c>
      <c r="Q62" s="34">
        <f t="shared" si="8"/>
        <v>-2.8144810389675201</v>
      </c>
      <c r="R62" s="34">
        <f t="shared" si="8"/>
        <v>-2.7301384563847702</v>
      </c>
      <c r="S62" s="34">
        <f t="shared" si="8"/>
        <v>-2.6459402777883265</v>
      </c>
      <c r="T62" s="34">
        <f t="shared" si="8"/>
        <v>-2.5618865031781892</v>
      </c>
      <c r="U62" s="34">
        <f t="shared" si="8"/>
        <v>-2.4779771325543578</v>
      </c>
      <c r="V62" s="34">
        <f t="shared" si="8"/>
        <v>-2.3942121659168327</v>
      </c>
      <c r="W62" s="34">
        <f t="shared" si="8"/>
        <v>-2.310591603265614</v>
      </c>
      <c r="X62" s="34">
        <f t="shared" si="8"/>
        <v>-2.2271154446007015</v>
      </c>
      <c r="Y62" s="34">
        <f t="shared" si="8"/>
        <v>-2.1437836899220954</v>
      </c>
      <c r="Z62" s="34">
        <f t="shared" si="8"/>
        <v>-2.0605963392297952</v>
      </c>
      <c r="AA62" s="34">
        <f t="shared" si="8"/>
        <v>-1.9775533925238014</v>
      </c>
      <c r="AB62" s="34">
        <f t="shared" si="8"/>
        <v>-1.8946548498041138</v>
      </c>
      <c r="AC62" s="34">
        <f t="shared" si="8"/>
        <v>-1.8119007110707326</v>
      </c>
      <c r="AD62" s="34">
        <f t="shared" si="8"/>
        <v>-1.7292909763236575</v>
      </c>
      <c r="AE62" s="34">
        <f t="shared" si="8"/>
        <v>-1.6468256455628887</v>
      </c>
      <c r="AF62" s="34">
        <f t="shared" si="8"/>
        <v>-1.5645047187884262</v>
      </c>
      <c r="AG62" s="34">
        <f t="shared" si="8"/>
        <v>-1.4823281960002699</v>
      </c>
      <c r="AH62" s="34">
        <f t="shared" si="8"/>
        <v>-1.4002960771984199</v>
      </c>
      <c r="AI62" s="34">
        <f t="shared" si="8"/>
        <v>-1.318408362382876</v>
      </c>
      <c r="AJ62" s="34">
        <f t="shared" si="8"/>
        <v>-1.2365206475673323</v>
      </c>
      <c r="AK62" s="34">
        <f t="shared" si="8"/>
        <v>-1.1546329327517886</v>
      </c>
      <c r="AL62" s="34">
        <f t="shared" si="8"/>
        <v>-1.0727452179362449</v>
      </c>
      <c r="AM62" s="34">
        <f t="shared" si="8"/>
        <v>-0.99085750312070109</v>
      </c>
      <c r="AN62" s="34">
        <f t="shared" si="8"/>
        <v>-0.90896978830515729</v>
      </c>
      <c r="AO62" s="34">
        <f t="shared" si="8"/>
        <v>-0.82708207348961349</v>
      </c>
      <c r="AP62" s="34">
        <f t="shared" si="8"/>
        <v>-0.74519435867406969</v>
      </c>
      <c r="AQ62" s="34">
        <f t="shared" si="8"/>
        <v>-0.66330664385852589</v>
      </c>
      <c r="AR62" s="34">
        <f t="shared" si="8"/>
        <v>-0.58141892904298209</v>
      </c>
      <c r="AS62" s="34">
        <f t="shared" si="8"/>
        <v>-0.49953121422743829</v>
      </c>
      <c r="AT62" s="34">
        <f t="shared" si="8"/>
        <v>-0.41764349941189449</v>
      </c>
      <c r="AU62" s="34">
        <f t="shared" si="8"/>
        <v>-0.33575578459635069</v>
      </c>
      <c r="AV62" s="34">
        <f t="shared" si="8"/>
        <v>-0.25386806978080689</v>
      </c>
      <c r="AW62" s="34">
        <f t="shared" si="8"/>
        <v>-0.17198035496526309</v>
      </c>
      <c r="AX62" s="34">
        <f t="shared" si="8"/>
        <v>-9.65908195335001E-2</v>
      </c>
      <c r="AY62" s="34">
        <f t="shared" si="8"/>
        <v>-3.295772854618155E-2</v>
      </c>
      <c r="AZ62" s="34">
        <f t="shared" si="8"/>
        <v>1.9510193757946215E-2</v>
      </c>
      <c r="BA62" s="34">
        <f t="shared" si="8"/>
        <v>6.1401784849208489E-2</v>
      </c>
      <c r="BB62" s="34">
        <f t="shared" si="8"/>
        <v>9.3252985094292501E-2</v>
      </c>
      <c r="BC62" s="34">
        <f t="shared" si="8"/>
        <v>0.11559924173510838</v>
      </c>
      <c r="BD62" s="34">
        <f t="shared" si="8"/>
        <v>0.12897382677307645</v>
      </c>
    </row>
    <row r="63" spans="1:56" ht="16.5" collapsed="1" x14ac:dyDescent="0.3">
      <c r="A63" s="115"/>
      <c r="B63" s="9" t="s">
        <v>8</v>
      </c>
      <c r="C63" s="11" t="s">
        <v>67</v>
      </c>
      <c r="D63" s="9" t="s">
        <v>40</v>
      </c>
      <c r="E63" s="34">
        <f>AVERAGE(E61:E62)*'Fixed data'!$C$3</f>
        <v>-1.2776316000000003E-2</v>
      </c>
      <c r="F63" s="34">
        <f>AVERAGE(F61:F62)*'Fixed data'!$C$3</f>
        <v>-3.7402460933124396E-2</v>
      </c>
      <c r="G63" s="34">
        <f>AVERAGE(G61:G62)*'Fixed data'!$C$3</f>
        <v>-6.0192560854797968E-2</v>
      </c>
      <c r="H63" s="34">
        <f>AVERAGE(H61:H62)*'Fixed data'!$C$3</f>
        <v>-8.1235251239608286E-2</v>
      </c>
      <c r="I63" s="34">
        <f>AVERAGE(I61:I62)*'Fixed data'!$C$3</f>
        <v>-0.1006157173030495</v>
      </c>
      <c r="J63" s="34">
        <f>AVERAGE(J61:J62)*'Fixed data'!$C$3</f>
        <v>-0.11836273290182305</v>
      </c>
      <c r="K63" s="34">
        <f>AVERAGE(K61:K62)*'Fixed data'!$C$3</f>
        <v>-0.13453715980385056</v>
      </c>
      <c r="L63" s="34">
        <f>AVERAGE(L61:L62)*'Fixed data'!$C$3</f>
        <v>-0.14925479918211665</v>
      </c>
      <c r="M63" s="34">
        <f>AVERAGE(M61:M62)*'Fixed data'!$C$3</f>
        <v>-0.15424321146851763</v>
      </c>
      <c r="N63" s="34">
        <f>AVERAGE(N61:N62)*'Fixed data'!$C$3</f>
        <v>-0.15019047169474814</v>
      </c>
      <c r="O63" s="34">
        <f>AVERAGE(O61:O62)*'Fixed data'!$C$3</f>
        <v>-0.14612765198343222</v>
      </c>
      <c r="P63" s="34">
        <f>AVERAGE(P61:P62)*'Fixed data'!$C$3</f>
        <v>-0.14205643816977639</v>
      </c>
      <c r="Q63" s="34">
        <f>AVERAGE(Q61:Q62)*'Fixed data'!$C$3</f>
        <v>-0.1379792537986147</v>
      </c>
      <c r="R63" s="34">
        <f>AVERAGE(R61:R62)*'Fixed data'!$C$3</f>
        <v>-0.13390256081275781</v>
      </c>
      <c r="S63" s="34">
        <f>AVERAGE(S61:S62)*'Fixed data'!$C$3</f>
        <v>-0.12983230143028029</v>
      </c>
      <c r="T63" s="34">
        <f>AVERAGE(T61:T62)*'Fixed data'!$C$3</f>
        <v>-0.12576901676034136</v>
      </c>
      <c r="U63" s="34">
        <f>AVERAGE(U61:U62)*'Fixed data'!$C$3</f>
        <v>-0.12171270680294102</v>
      </c>
      <c r="V63" s="34">
        <f>AVERAGE(V61:V62)*'Fixed data'!$C$3</f>
        <v>-0.11766337155807925</v>
      </c>
      <c r="W63" s="34">
        <f>AVERAGE(W61:W62)*'Fixed data'!$C$3</f>
        <v>-0.1136210110257561</v>
      </c>
      <c r="X63" s="34">
        <f>AVERAGE(X61:X62)*'Fixed data'!$C$3</f>
        <v>-0.10958562520597152</v>
      </c>
      <c r="Y63" s="34">
        <f>AVERAGE(Y61:Y62)*'Fixed data'!$C$3</f>
        <v>-0.10555721409872555</v>
      </c>
      <c r="Z63" s="34">
        <f>AVERAGE(Z61:Z62)*'Fixed data'!$C$3</f>
        <v>-0.10153577770401816</v>
      </c>
      <c r="AA63" s="34">
        <f>AVERAGE(AA61:AA62)*'Fixed data'!$C$3</f>
        <v>-9.752131602184938E-2</v>
      </c>
      <c r="AB63" s="34">
        <f>AVERAGE(AB61:AB62)*'Fixed data'!$C$3</f>
        <v>-9.3513829052219152E-2</v>
      </c>
      <c r="AC63" s="34">
        <f>AVERAGE(AC61:AC62)*'Fixed data'!$C$3</f>
        <v>-8.9513316795127543E-2</v>
      </c>
      <c r="AD63" s="34">
        <f>AVERAGE(AD61:AD62)*'Fixed data'!$C$3</f>
        <v>-8.5519779250574524E-2</v>
      </c>
      <c r="AE63" s="34">
        <f>AVERAGE(AE61:AE62)*'Fixed data'!$C$3</f>
        <v>-8.1533216418560095E-2</v>
      </c>
      <c r="AF63" s="34">
        <f>AVERAGE(AF61:AF62)*'Fixed data'!$C$3</f>
        <v>-7.7553628299084257E-2</v>
      </c>
      <c r="AG63" s="34">
        <f>AVERAGE(AG61:AG62)*'Fixed data'!$C$3</f>
        <v>-7.3581014892147009E-2</v>
      </c>
      <c r="AH63" s="34">
        <f>AVERAGE(AH61:AH62)*'Fixed data'!$C$3</f>
        <v>-6.9615376197748366E-2</v>
      </c>
      <c r="AI63" s="34">
        <f>AVERAGE(AI61:AI62)*'Fixed data'!$C$3</f>
        <v>-6.5656712215888285E-2</v>
      </c>
      <c r="AJ63" s="34">
        <f>AVERAGE(AJ61:AJ62)*'Fixed data'!$C$3</f>
        <v>-6.1701535590297535E-2</v>
      </c>
      <c r="AK63" s="34">
        <f>AVERAGE(AK61:AK62)*'Fixed data'!$C$3</f>
        <v>-5.774635896470677E-2</v>
      </c>
      <c r="AL63" s="34">
        <f>AVERAGE(AL61:AL62)*'Fixed data'!$C$3</f>
        <v>-5.3791182339116013E-2</v>
      </c>
      <c r="AM63" s="34">
        <f>AVERAGE(AM61:AM62)*'Fixed data'!$C$3</f>
        <v>-4.9836005713525248E-2</v>
      </c>
      <c r="AN63" s="34">
        <f>AVERAGE(AN61:AN62)*'Fixed data'!$C$3</f>
        <v>-4.5880829087934477E-2</v>
      </c>
      <c r="AO63" s="34">
        <f>AVERAGE(AO61:AO62)*'Fixed data'!$C$3</f>
        <v>-4.192565246234372E-2</v>
      </c>
      <c r="AP63" s="34">
        <f>AVERAGE(AP61:AP62)*'Fixed data'!$C$3</f>
        <v>-3.7970475836752948E-2</v>
      </c>
      <c r="AQ63" s="34">
        <f>AVERAGE(AQ61:AQ62)*'Fixed data'!$C$3</f>
        <v>-3.4015299211162191E-2</v>
      </c>
      <c r="AR63" s="34">
        <f>AVERAGE(AR61:AR62)*'Fixed data'!$C$3</f>
        <v>-3.0060122585571416E-2</v>
      </c>
      <c r="AS63" s="34">
        <f>AVERAGE(AS61:AS62)*'Fixed data'!$C$3</f>
        <v>-2.6104945959980655E-2</v>
      </c>
      <c r="AT63" s="34">
        <f>AVERAGE(AT61:AT62)*'Fixed data'!$C$3</f>
        <v>-2.2149769334389887E-2</v>
      </c>
      <c r="AU63" s="34">
        <f>AVERAGE(AU61:AU62)*'Fixed data'!$C$3</f>
        <v>-1.8194592708799123E-2</v>
      </c>
      <c r="AV63" s="34">
        <f>AVERAGE(AV61:AV62)*'Fixed data'!$C$3</f>
        <v>-1.4239416083208356E-2</v>
      </c>
      <c r="AW63" s="34">
        <f>AVERAGE(AW61:AW62)*'Fixed data'!$C$3</f>
        <v>-1.028423945761759E-2</v>
      </c>
      <c r="AX63" s="34">
        <f>AVERAGE(AX61:AX62)*'Fixed data'!$C$3</f>
        <v>-6.485993864145132E-3</v>
      </c>
      <c r="AY63" s="34">
        <f>AVERAGE(AY61:AY62)*'Fixed data'!$C$3</f>
        <v>-3.1285974361243115E-3</v>
      </c>
      <c r="AZ63" s="34">
        <f>AVERAGE(AZ61:AZ62)*'Fixed data'!$C$3</f>
        <v>-3.2475796513588338E-4</v>
      </c>
      <c r="BA63" s="34">
        <f>AVERAGE(BA61:BA62)*'Fixed data'!$C$3</f>
        <v>1.9540242833627863E-3</v>
      </c>
      <c r="BB63" s="34">
        <f>AVERAGE(BB61:BB62)*'Fixed data'!$C$3</f>
        <v>3.7349126941355493E-3</v>
      </c>
      <c r="BC63" s="34">
        <f>AVERAGE(BC61:BC62)*'Fixed data'!$C$3</f>
        <v>5.0437812779300312E-3</v>
      </c>
      <c r="BD63" s="34">
        <f>AVERAGE(BD61:BD62)*'Fixed data'!$C$3</f>
        <v>5.9064396044726641E-3</v>
      </c>
    </row>
    <row r="64" spans="1:56" ht="15.75" thickBot="1" x14ac:dyDescent="0.35">
      <c r="A64" s="114"/>
      <c r="B64" s="12" t="s">
        <v>94</v>
      </c>
      <c r="C64" s="12" t="s">
        <v>45</v>
      </c>
      <c r="D64" s="12" t="s">
        <v>40</v>
      </c>
      <c r="E64" s="53">
        <f t="shared" ref="E64:BD64" si="9">E29+E60+E63</f>
        <v>-0.14503631599999994</v>
      </c>
      <c r="F64" s="53">
        <f t="shared" si="9"/>
        <v>-0.17476705306346663</v>
      </c>
      <c r="G64" s="53">
        <f t="shared" si="9"/>
        <v>-0.20209790012717005</v>
      </c>
      <c r="H64" s="53">
        <f t="shared" si="9"/>
        <v>-0.22768759259961463</v>
      </c>
      <c r="I64" s="53">
        <f t="shared" si="9"/>
        <v>-0.25108466803774487</v>
      </c>
      <c r="J64" s="53">
        <f t="shared" si="9"/>
        <v>-0.27233731722480803</v>
      </c>
      <c r="K64" s="53">
        <f t="shared" si="9"/>
        <v>-0.29182249345276101</v>
      </c>
      <c r="L64" s="53">
        <f t="shared" si="9"/>
        <v>-0.30994895496011277</v>
      </c>
      <c r="M64" s="53">
        <f t="shared" si="9"/>
        <v>-0.23142092079209414</v>
      </c>
      <c r="N64" s="53">
        <f t="shared" si="9"/>
        <v>-0.22716717373608575</v>
      </c>
      <c r="O64" s="53">
        <f t="shared" si="9"/>
        <v>-0.22289743856792016</v>
      </c>
      <c r="P64" s="53">
        <f t="shared" si="9"/>
        <v>-0.21862432892763034</v>
      </c>
      <c r="Q64" s="53">
        <f t="shared" si="9"/>
        <v>-0.21434850881854811</v>
      </c>
      <c r="R64" s="53">
        <f t="shared" si="9"/>
        <v>-0.21012241916578178</v>
      </c>
      <c r="S64" s="53">
        <f t="shared" si="9"/>
        <v>-0.20590775579699802</v>
      </c>
      <c r="T64" s="53">
        <f t="shared" si="9"/>
        <v>-0.20170006714075284</v>
      </c>
      <c r="U64" s="53">
        <f t="shared" si="9"/>
        <v>-0.19749935319704626</v>
      </c>
      <c r="V64" s="53">
        <f t="shared" si="9"/>
        <v>-0.19330561396587825</v>
      </c>
      <c r="W64" s="53">
        <f t="shared" si="9"/>
        <v>-0.18911884944724883</v>
      </c>
      <c r="X64" s="53">
        <f t="shared" si="9"/>
        <v>-0.18493905964115803</v>
      </c>
      <c r="Y64" s="53">
        <f t="shared" si="9"/>
        <v>-0.18076624454760581</v>
      </c>
      <c r="Z64" s="53">
        <f t="shared" si="9"/>
        <v>-0.17660040416659217</v>
      </c>
      <c r="AA64" s="53">
        <f t="shared" si="9"/>
        <v>-0.17244153849811714</v>
      </c>
      <c r="AB64" s="53">
        <f t="shared" si="9"/>
        <v>-0.16828964754218068</v>
      </c>
      <c r="AC64" s="53">
        <f t="shared" si="9"/>
        <v>-0.16414473129878282</v>
      </c>
      <c r="AD64" s="53">
        <f t="shared" si="9"/>
        <v>-0.16000678976792354</v>
      </c>
      <c r="AE64" s="53">
        <f t="shared" si="9"/>
        <v>-0.15587582294960287</v>
      </c>
      <c r="AF64" s="53">
        <f t="shared" si="9"/>
        <v>-0.15175183084382077</v>
      </c>
      <c r="AG64" s="53">
        <f t="shared" si="9"/>
        <v>-0.14763481345057727</v>
      </c>
      <c r="AH64" s="53">
        <f t="shared" si="9"/>
        <v>-0.14352477076987241</v>
      </c>
      <c r="AI64" s="53">
        <f t="shared" si="9"/>
        <v>-0.13942170280170607</v>
      </c>
      <c r="AJ64" s="53">
        <f t="shared" si="9"/>
        <v>-0.13546652617611532</v>
      </c>
      <c r="AK64" s="53">
        <f t="shared" si="9"/>
        <v>-0.13151134955052457</v>
      </c>
      <c r="AL64" s="53">
        <f t="shared" si="9"/>
        <v>-0.12755617292493379</v>
      </c>
      <c r="AM64" s="53">
        <f t="shared" si="9"/>
        <v>-0.12360099629934304</v>
      </c>
      <c r="AN64" s="53">
        <f t="shared" si="9"/>
        <v>-0.11964581967375226</v>
      </c>
      <c r="AO64" s="53">
        <f t="shared" si="9"/>
        <v>-0.11569064304816151</v>
      </c>
      <c r="AP64" s="53">
        <f t="shared" si="9"/>
        <v>-0.11173546642257073</v>
      </c>
      <c r="AQ64" s="53">
        <f t="shared" si="9"/>
        <v>-0.10778028979697998</v>
      </c>
      <c r="AR64" s="53">
        <f t="shared" si="9"/>
        <v>-0.10382511317138921</v>
      </c>
      <c r="AS64" s="53">
        <f t="shared" si="9"/>
        <v>-9.9869936545798441E-2</v>
      </c>
      <c r="AT64" s="53">
        <f t="shared" si="9"/>
        <v>-9.5914759920207676E-2</v>
      </c>
      <c r="AU64" s="53">
        <f t="shared" si="9"/>
        <v>-9.1959583294616912E-2</v>
      </c>
      <c r="AV64" s="53">
        <f t="shared" si="9"/>
        <v>-8.8004406669026147E-2</v>
      </c>
      <c r="AW64" s="53">
        <f t="shared" si="9"/>
        <v>-8.4049230043435369E-2</v>
      </c>
      <c r="AX64" s="53">
        <f t="shared" si="9"/>
        <v>-8.187552929590812E-2</v>
      </c>
      <c r="AY64" s="53">
        <f t="shared" si="9"/>
        <v>-6.6761688423442864E-2</v>
      </c>
      <c r="AZ64" s="53">
        <f t="shared" si="9"/>
        <v>-5.2792680269263648E-2</v>
      </c>
      <c r="BA64" s="53">
        <f t="shared" si="9"/>
        <v>-3.9937566807899491E-2</v>
      </c>
      <c r="BB64" s="53">
        <f t="shared" si="9"/>
        <v>-2.8116287550948457E-2</v>
      </c>
      <c r="BC64" s="53">
        <f t="shared" si="9"/>
        <v>-1.7302475362885858E-2</v>
      </c>
      <c r="BD64" s="53">
        <f t="shared" si="9"/>
        <v>-7.468145433495393E-3</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2.3416163445010213E-2</v>
      </c>
      <c r="G67" s="81">
        <f>'Fixed data'!$G$7*G$88/1000000</f>
        <v>4.7876962621554685E-2</v>
      </c>
      <c r="H67" s="81">
        <f>'Fixed data'!$G$7*H$88/1000000</f>
        <v>6.8381529316077092E-2</v>
      </c>
      <c r="I67" s="81">
        <f>'Fixed data'!$G$7*I$88/1000000</f>
        <v>9.1726991428021556E-2</v>
      </c>
      <c r="J67" s="81">
        <f>'Fixed data'!$G$7*J$88/1000000</f>
        <v>0.11296752152356102</v>
      </c>
      <c r="K67" s="81">
        <f>'Fixed data'!$G$7*K$88/1000000</f>
        <v>0.13137209713125333</v>
      </c>
      <c r="L67" s="81">
        <f>'Fixed data'!$G$7*L$88/1000000</f>
        <v>0.15670810633770518</v>
      </c>
      <c r="M67" s="81">
        <f>'Fixed data'!$G$7*M$88/1000000</f>
        <v>0.18319469741432753</v>
      </c>
      <c r="N67" s="81">
        <f>'Fixed data'!$G$7*N$88/1000000</f>
        <v>0.19538811365121303</v>
      </c>
      <c r="O67" s="81">
        <f>'Fixed data'!$G$7*O$88/1000000</f>
        <v>0.20734392061814272</v>
      </c>
      <c r="P67" s="81">
        <f>'Fixed data'!$G$7*P$88/1000000</f>
        <v>0.2175415930814906</v>
      </c>
      <c r="Q67" s="81">
        <f>'Fixed data'!$G$7*Q$88/1000000</f>
        <v>0.22598763664385593</v>
      </c>
      <c r="R67" s="81">
        <f>'Fixed data'!$G$7*R$88/1000000</f>
        <v>0.22679294332231748</v>
      </c>
      <c r="S67" s="81">
        <f>'Fixed data'!$G$7*S$88/1000000</f>
        <v>0.22679294332231748</v>
      </c>
      <c r="T67" s="81">
        <f>'Fixed data'!$G$7*T$88/1000000</f>
        <v>0.22679294332231748</v>
      </c>
      <c r="U67" s="81">
        <f>'Fixed data'!$G$7*U$88/1000000</f>
        <v>0.22679294332231748</v>
      </c>
      <c r="V67" s="81">
        <f>'Fixed data'!$G$7*V$88/1000000</f>
        <v>0.22679294332231748</v>
      </c>
      <c r="W67" s="81">
        <f>'Fixed data'!$G$7*W$88/1000000</f>
        <v>0.22679294332231748</v>
      </c>
      <c r="X67" s="81">
        <f>'Fixed data'!$G$7*X$88/1000000</f>
        <v>0.22679294332231748</v>
      </c>
      <c r="Y67" s="81">
        <f>'Fixed data'!$G$7*Y$88/1000000</f>
        <v>0.22679294332231748</v>
      </c>
      <c r="Z67" s="81">
        <f>'Fixed data'!$G$7*Z$88/1000000</f>
        <v>0.22679294332231748</v>
      </c>
      <c r="AA67" s="81">
        <f>'Fixed data'!$G$7*AA$88/1000000</f>
        <v>0.22679294332231748</v>
      </c>
      <c r="AB67" s="81">
        <f>'Fixed data'!$G$7*AB$88/1000000</f>
        <v>0.22679294332231748</v>
      </c>
      <c r="AC67" s="81">
        <f>'Fixed data'!$G$7*AC$88/1000000</f>
        <v>0.22679294332231748</v>
      </c>
      <c r="AD67" s="81">
        <f>'Fixed data'!$G$7*AD$88/1000000</f>
        <v>0.22679294332231748</v>
      </c>
      <c r="AE67" s="81">
        <f>'Fixed data'!$G$7*AE$88/1000000</f>
        <v>0.22679294332231748</v>
      </c>
      <c r="AF67" s="81">
        <f>'Fixed data'!$G$7*AF$88/1000000</f>
        <v>0.22679294332231748</v>
      </c>
      <c r="AG67" s="81">
        <f>'Fixed data'!$G$7*AG$88/1000000</f>
        <v>0.22679294332231748</v>
      </c>
      <c r="AH67" s="81">
        <f>'Fixed data'!$G$7*AH$88/1000000</f>
        <v>0.22679294332231748</v>
      </c>
      <c r="AI67" s="81">
        <f>'Fixed data'!$G$7*AI$88/1000000</f>
        <v>0.22679294332231748</v>
      </c>
      <c r="AJ67" s="81">
        <f>'Fixed data'!$G$7*AJ$88/1000000</f>
        <v>0.22679294332231748</v>
      </c>
      <c r="AK67" s="81">
        <f>'Fixed data'!$G$7*AK$88/1000000</f>
        <v>0.22679294332231748</v>
      </c>
      <c r="AL67" s="81">
        <f>'Fixed data'!$G$7*AL$88/1000000</f>
        <v>0.22679294332231748</v>
      </c>
      <c r="AM67" s="81">
        <f>'Fixed data'!$G$7*AM$88/1000000</f>
        <v>0.22679294332231748</v>
      </c>
      <c r="AN67" s="81">
        <f>'Fixed data'!$G$7*AN$88/1000000</f>
        <v>0.22679294332231748</v>
      </c>
      <c r="AO67" s="81">
        <f>'Fixed data'!$G$7*AO$88/1000000</f>
        <v>0.22679294332231748</v>
      </c>
      <c r="AP67" s="81">
        <f>'Fixed data'!$G$7*AP$88/1000000</f>
        <v>0.22679294332231748</v>
      </c>
      <c r="AQ67" s="81">
        <f>'Fixed data'!$G$7*AQ$88/1000000</f>
        <v>0.22679294332231748</v>
      </c>
      <c r="AR67" s="81">
        <f>'Fixed data'!$G$7*AR$88/1000000</f>
        <v>0.22679294332231748</v>
      </c>
      <c r="AS67" s="81">
        <f>'Fixed data'!$G$7*AS$88/1000000</f>
        <v>0.22679294332231748</v>
      </c>
      <c r="AT67" s="81">
        <f>'Fixed data'!$G$7*AT$88/1000000</f>
        <v>0.22679294332231748</v>
      </c>
      <c r="AU67" s="81">
        <f>'Fixed data'!$G$7*AU$88/1000000</f>
        <v>0.22679294332231748</v>
      </c>
      <c r="AV67" s="81">
        <f>'Fixed data'!$G$7*AV$88/1000000</f>
        <v>0.22679294332231748</v>
      </c>
      <c r="AW67" s="81">
        <f>'Fixed data'!$G$7*AW$88/1000000</f>
        <v>0.22679294332231748</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6.8634587910525152E-2</v>
      </c>
      <c r="G68" s="81">
        <f>'Fixed data'!$G$8*G89/1000000</f>
        <v>0.14033108402471134</v>
      </c>
      <c r="H68" s="81">
        <f>'Fixed data'!$G$8*H89/1000000</f>
        <v>0.20043155644699359</v>
      </c>
      <c r="I68" s="81">
        <f>'Fixed data'!$G$8*I89/1000000</f>
        <v>0.26885891327667782</v>
      </c>
      <c r="J68" s="81">
        <f>'Fixed data'!$G$8*J89/1000000</f>
        <v>0.3311165514048135</v>
      </c>
      <c r="K68" s="81">
        <f>'Fixed data'!$G$8*K89/1000000</f>
        <v>0.38506178737263275</v>
      </c>
      <c r="L68" s="81">
        <f>'Fixed data'!$G$8*L89/1000000</f>
        <v>0.4593235918422543</v>
      </c>
      <c r="M68" s="81">
        <f>'Fixed data'!$G$8*M89/1000000</f>
        <v>0.53695784085010712</v>
      </c>
      <c r="N68" s="81">
        <f>'Fixed data'!$G$8*N89/1000000</f>
        <v>0.57269768784107111</v>
      </c>
      <c r="O68" s="81">
        <f>'Fixed data'!$G$8*O89/1000000</f>
        <v>0.60774108366635926</v>
      </c>
      <c r="P68" s="81">
        <f>'Fixed data'!$G$8*P89/1000000</f>
        <v>0.63763125114883146</v>
      </c>
      <c r="Q68" s="81">
        <f>'Fixed data'!$G$8*Q89/1000000</f>
        <v>0.66238725871338833</v>
      </c>
      <c r="R68" s="81">
        <f>'Fixed data'!$G$8*R89/1000000</f>
        <v>0.6647476749339013</v>
      </c>
      <c r="S68" s="81">
        <f>'Fixed data'!$G$8*S89/1000000</f>
        <v>0.6647476749339013</v>
      </c>
      <c r="T68" s="81">
        <f>'Fixed data'!$G$8*T89/1000000</f>
        <v>0.6647476749339013</v>
      </c>
      <c r="U68" s="81">
        <f>'Fixed data'!$G$8*U89/1000000</f>
        <v>0.6647476749339013</v>
      </c>
      <c r="V68" s="81">
        <f>'Fixed data'!$G$8*V89/1000000</f>
        <v>0.6647476749339013</v>
      </c>
      <c r="W68" s="81">
        <f>'Fixed data'!$G$8*W89/1000000</f>
        <v>0.6647476749339013</v>
      </c>
      <c r="X68" s="81">
        <f>'Fixed data'!$G$8*X89/1000000</f>
        <v>0.6647476749339013</v>
      </c>
      <c r="Y68" s="81">
        <f>'Fixed data'!$G$8*Y89/1000000</f>
        <v>0.6647476749339013</v>
      </c>
      <c r="Z68" s="81">
        <f>'Fixed data'!$G$8*Z89/1000000</f>
        <v>0.6647476749339013</v>
      </c>
      <c r="AA68" s="81">
        <f>'Fixed data'!$G$8*AA89/1000000</f>
        <v>0.6647476749339013</v>
      </c>
      <c r="AB68" s="81">
        <f>'Fixed data'!$G$8*AB89/1000000</f>
        <v>0.6647476749339013</v>
      </c>
      <c r="AC68" s="81">
        <f>'Fixed data'!$G$8*AC89/1000000</f>
        <v>0.6647476749339013</v>
      </c>
      <c r="AD68" s="81">
        <f>'Fixed data'!$G$8*AD89/1000000</f>
        <v>0.6647476749339013</v>
      </c>
      <c r="AE68" s="81">
        <f>'Fixed data'!$G$8*AE89/1000000</f>
        <v>0.6647476749339013</v>
      </c>
      <c r="AF68" s="81">
        <f>'Fixed data'!$G$8*AF89/1000000</f>
        <v>0.6647476749339013</v>
      </c>
      <c r="AG68" s="81">
        <f>'Fixed data'!$G$8*AG89/1000000</f>
        <v>0.6647476749339013</v>
      </c>
      <c r="AH68" s="81">
        <f>'Fixed data'!$G$8*AH89/1000000</f>
        <v>0.6647476749339013</v>
      </c>
      <c r="AI68" s="81">
        <f>'Fixed data'!$G$8*AI89/1000000</f>
        <v>0.6647476749339013</v>
      </c>
      <c r="AJ68" s="81">
        <f>'Fixed data'!$G$8*AJ89/1000000</f>
        <v>0.6647476749339013</v>
      </c>
      <c r="AK68" s="81">
        <f>'Fixed data'!$G$8*AK89/1000000</f>
        <v>0.6647476749339013</v>
      </c>
      <c r="AL68" s="81">
        <f>'Fixed data'!$G$8*AL89/1000000</f>
        <v>0.6647476749339013</v>
      </c>
      <c r="AM68" s="81">
        <f>'Fixed data'!$G$8*AM89/1000000</f>
        <v>0.6647476749339013</v>
      </c>
      <c r="AN68" s="81">
        <f>'Fixed data'!$G$8*AN89/1000000</f>
        <v>0.6647476749339013</v>
      </c>
      <c r="AO68" s="81">
        <f>'Fixed data'!$G$8*AO89/1000000</f>
        <v>0.6647476749339013</v>
      </c>
      <c r="AP68" s="81">
        <f>'Fixed data'!$G$8*AP89/1000000</f>
        <v>0.6647476749339013</v>
      </c>
      <c r="AQ68" s="81">
        <f>'Fixed data'!$G$8*AQ89/1000000</f>
        <v>0.6647476749339013</v>
      </c>
      <c r="AR68" s="81">
        <f>'Fixed data'!$G$8*AR89/1000000</f>
        <v>0.6647476749339013</v>
      </c>
      <c r="AS68" s="81">
        <f>'Fixed data'!$G$8*AS89/1000000</f>
        <v>0.6647476749339013</v>
      </c>
      <c r="AT68" s="81">
        <f>'Fixed data'!$G$8*AT89/1000000</f>
        <v>0.6647476749339013</v>
      </c>
      <c r="AU68" s="81">
        <f>'Fixed data'!$G$8*AU89/1000000</f>
        <v>0.6647476749339013</v>
      </c>
      <c r="AV68" s="81">
        <f>'Fixed data'!$G$8*AV89/1000000</f>
        <v>0.6647476749339013</v>
      </c>
      <c r="AW68" s="81">
        <f>'Fixed data'!$G$8*AW89/1000000</f>
        <v>0.6647476749339013</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2.0768368264654697E-3</v>
      </c>
      <c r="G70" s="34">
        <f>G91*'Fixed data'!$G$9</f>
        <v>3.5496567682019517E-3</v>
      </c>
      <c r="H70" s="34">
        <f>H91*'Fixed data'!$G$9</f>
        <v>4.7081334090537412E-3</v>
      </c>
      <c r="I70" s="34">
        <f>I91*'Fixed data'!$G$9</f>
        <v>5.9960681709236088E-3</v>
      </c>
      <c r="J70" s="34">
        <f>J91*'Fixed data'!$G$9</f>
        <v>7.2439494896841929E-3</v>
      </c>
      <c r="K70" s="34">
        <f>K91*'Fixed data'!$G$9</f>
        <v>8.685424474332076E-3</v>
      </c>
      <c r="L70" s="34">
        <f>L91*'Fixed data'!$G$9</f>
        <v>1.0294711803160635E-2</v>
      </c>
      <c r="M70" s="34">
        <f>M91*'Fixed data'!$G$9</f>
        <v>1.1863881239215307E-2</v>
      </c>
      <c r="N70" s="34">
        <f>N91*'Fixed data'!$G$9</f>
        <v>1.2609853847619312E-2</v>
      </c>
      <c r="O70" s="34">
        <f>O91*'Fixed data'!$G$9</f>
        <v>1.3342440756384022E-2</v>
      </c>
      <c r="P70" s="34">
        <f>P91*'Fixed data'!$G$9</f>
        <v>1.3964945064154586E-2</v>
      </c>
      <c r="Q70" s="34">
        <f>Q91*'Fixed data'!$G$9</f>
        <v>1.4502913133703301E-2</v>
      </c>
      <c r="R70" s="34">
        <f>R91*'Fixed data'!$G$9</f>
        <v>1.4551998652108513E-2</v>
      </c>
      <c r="S70" s="34">
        <f>S91*'Fixed data'!$G$9</f>
        <v>1.4551998652108513E-2</v>
      </c>
      <c r="T70" s="34">
        <f>T91*'Fixed data'!$G$9</f>
        <v>1.4551998652108513E-2</v>
      </c>
      <c r="U70" s="34">
        <f>U91*'Fixed data'!$G$9</f>
        <v>1.4551998652108513E-2</v>
      </c>
      <c r="V70" s="34">
        <f>V91*'Fixed data'!$G$9</f>
        <v>1.4551998652108513E-2</v>
      </c>
      <c r="W70" s="34">
        <f>W91*'Fixed data'!$G$9</f>
        <v>1.4551998652108513E-2</v>
      </c>
      <c r="X70" s="34">
        <f>X91*'Fixed data'!$G$9</f>
        <v>1.4551998652108513E-2</v>
      </c>
      <c r="Y70" s="34">
        <f>Y91*'Fixed data'!$G$9</f>
        <v>1.4551998652108513E-2</v>
      </c>
      <c r="Z70" s="34">
        <f>Z91*'Fixed data'!$G$9</f>
        <v>1.4551998652108513E-2</v>
      </c>
      <c r="AA70" s="34">
        <f>AA91*'Fixed data'!$G$9</f>
        <v>1.4551998652108513E-2</v>
      </c>
      <c r="AB70" s="34">
        <f>AB91*'Fixed data'!$G$9</f>
        <v>1.4551998652108513E-2</v>
      </c>
      <c r="AC70" s="34">
        <f>AC91*'Fixed data'!$G$9</f>
        <v>1.4551998652108513E-2</v>
      </c>
      <c r="AD70" s="34">
        <f>AD91*'Fixed data'!$G$9</f>
        <v>1.4551998652108513E-2</v>
      </c>
      <c r="AE70" s="34">
        <f>AE91*'Fixed data'!$G$9</f>
        <v>1.4551998652108513E-2</v>
      </c>
      <c r="AF70" s="34">
        <f>AF91*'Fixed data'!$G$9</f>
        <v>1.4551998652108513E-2</v>
      </c>
      <c r="AG70" s="34">
        <f>AG91*'Fixed data'!$G$9</f>
        <v>1.4551998652108513E-2</v>
      </c>
      <c r="AH70" s="34">
        <f>AH91*'Fixed data'!$G$9</f>
        <v>1.4551998652108513E-2</v>
      </c>
      <c r="AI70" s="34">
        <f>AI91*'Fixed data'!$G$9</f>
        <v>1.4551998652108513E-2</v>
      </c>
      <c r="AJ70" s="34">
        <f>AJ91*'Fixed data'!$G$9</f>
        <v>1.4551998652108513E-2</v>
      </c>
      <c r="AK70" s="34">
        <f>AK91*'Fixed data'!$G$9</f>
        <v>1.4551998652108513E-2</v>
      </c>
      <c r="AL70" s="34">
        <f>AL91*'Fixed data'!$G$9</f>
        <v>1.4551998652108513E-2</v>
      </c>
      <c r="AM70" s="34">
        <f>AM91*'Fixed data'!$G$9</f>
        <v>1.4551998652108513E-2</v>
      </c>
      <c r="AN70" s="34">
        <f>AN91*'Fixed data'!$G$9</f>
        <v>1.4551998652108513E-2</v>
      </c>
      <c r="AO70" s="34">
        <f>AO91*'Fixed data'!$G$9</f>
        <v>1.4551998652108513E-2</v>
      </c>
      <c r="AP70" s="34">
        <f>AP91*'Fixed data'!$G$9</f>
        <v>1.4551998652108513E-2</v>
      </c>
      <c r="AQ70" s="34">
        <f>AQ91*'Fixed data'!$G$9</f>
        <v>1.4551998652108513E-2</v>
      </c>
      <c r="AR70" s="34">
        <f>AR91*'Fixed data'!$G$9</f>
        <v>1.4551998652108513E-2</v>
      </c>
      <c r="AS70" s="34">
        <f>AS91*'Fixed data'!$G$9</f>
        <v>1.4551998652108513E-2</v>
      </c>
      <c r="AT70" s="34">
        <f>AT91*'Fixed data'!$G$9</f>
        <v>1.4551998652108513E-2</v>
      </c>
      <c r="AU70" s="34">
        <f>AU91*'Fixed data'!$G$9</f>
        <v>1.4551998652108513E-2</v>
      </c>
      <c r="AV70" s="34">
        <f>AV91*'Fixed data'!$G$9</f>
        <v>1.4551998652108513E-2</v>
      </c>
      <c r="AW70" s="34">
        <f>AW91*'Fixed data'!$G$9</f>
        <v>1.4551998652108513E-2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6.3177820578226877E-5</v>
      </c>
      <c r="G71" s="34">
        <f>G92*'Fixed data'!$G$10</f>
        <v>1.0798131830000088E-4</v>
      </c>
      <c r="H71" s="34">
        <f>H92*'Fixed data'!$G$10</f>
        <v>1.4322242555846843E-4</v>
      </c>
      <c r="I71" s="34">
        <f>I92*'Fixed data'!$G$10</f>
        <v>1.8240167655448353E-4</v>
      </c>
      <c r="J71" s="34">
        <f>J92*'Fixed data'!$G$10</f>
        <v>2.2036249324211898E-4</v>
      </c>
      <c r="K71" s="34">
        <f>K92*'Fixed data'!$G$10</f>
        <v>2.6421247066334109E-4</v>
      </c>
      <c r="L71" s="34">
        <f>L92*'Fixed data'!$G$10</f>
        <v>3.1316733549620931E-4</v>
      </c>
      <c r="M71" s="34">
        <f>M92*'Fixed data'!$G$10</f>
        <v>3.6090180544810492E-4</v>
      </c>
      <c r="N71" s="34">
        <f>N92*'Fixed data'!$G$10</f>
        <v>3.8359445178863495E-4</v>
      </c>
      <c r="O71" s="34">
        <f>O92*'Fixed data'!$G$10</f>
        <v>4.0587990228245258E-4</v>
      </c>
      <c r="P71" s="34">
        <f>P92*'Fixed data'!$G$10</f>
        <v>4.248166165030055E-4</v>
      </c>
      <c r="Q71" s="34">
        <f>Q92*'Fixed data'!$G$10</f>
        <v>4.4118172027122078E-4</v>
      </c>
      <c r="R71" s="34">
        <f>R92*'Fixed data'!$G$10</f>
        <v>4.4267491224243578E-4</v>
      </c>
      <c r="S71" s="34">
        <f>S92*'Fixed data'!$G$10</f>
        <v>4.4267491224243578E-4</v>
      </c>
      <c r="T71" s="34">
        <f>T92*'Fixed data'!$G$10</f>
        <v>4.4267491224243578E-4</v>
      </c>
      <c r="U71" s="34">
        <f>U92*'Fixed data'!$G$10</f>
        <v>4.4267491224243578E-4</v>
      </c>
      <c r="V71" s="34">
        <f>V92*'Fixed data'!$G$10</f>
        <v>4.4267491224243578E-4</v>
      </c>
      <c r="W71" s="34">
        <f>W92*'Fixed data'!$G$10</f>
        <v>4.4267491224243578E-4</v>
      </c>
      <c r="X71" s="34">
        <f>X92*'Fixed data'!$G$10</f>
        <v>4.4267491224243578E-4</v>
      </c>
      <c r="Y71" s="34">
        <f>Y92*'Fixed data'!$G$10</f>
        <v>4.4267491224243578E-4</v>
      </c>
      <c r="Z71" s="34">
        <f>Z92*'Fixed data'!$G$10</f>
        <v>4.4267491224243578E-4</v>
      </c>
      <c r="AA71" s="34">
        <f>AA92*'Fixed data'!$G$10</f>
        <v>4.4267491224243578E-4</v>
      </c>
      <c r="AB71" s="34">
        <f>AB92*'Fixed data'!$G$10</f>
        <v>4.4267491224243578E-4</v>
      </c>
      <c r="AC71" s="34">
        <f>AC92*'Fixed data'!$G$10</f>
        <v>4.4267491224243578E-4</v>
      </c>
      <c r="AD71" s="34">
        <f>AD92*'Fixed data'!$G$10</f>
        <v>4.4267491224243578E-4</v>
      </c>
      <c r="AE71" s="34">
        <f>AE92*'Fixed data'!$G$10</f>
        <v>4.4267491224243578E-4</v>
      </c>
      <c r="AF71" s="34">
        <f>AF92*'Fixed data'!$G$10</f>
        <v>4.4267491224243578E-4</v>
      </c>
      <c r="AG71" s="34">
        <f>AG92*'Fixed data'!$G$10</f>
        <v>4.4267491224243578E-4</v>
      </c>
      <c r="AH71" s="34">
        <f>AH92*'Fixed data'!$G$10</f>
        <v>4.4267491224243578E-4</v>
      </c>
      <c r="AI71" s="34">
        <f>AI92*'Fixed data'!$G$10</f>
        <v>4.4267491224243578E-4</v>
      </c>
      <c r="AJ71" s="34">
        <f>AJ92*'Fixed data'!$G$10</f>
        <v>4.4267491224243578E-4</v>
      </c>
      <c r="AK71" s="34">
        <f>AK92*'Fixed data'!$G$10</f>
        <v>4.4267491224243578E-4</v>
      </c>
      <c r="AL71" s="34">
        <f>AL92*'Fixed data'!$G$10</f>
        <v>4.4267491224243578E-4</v>
      </c>
      <c r="AM71" s="34">
        <f>AM92*'Fixed data'!$G$10</f>
        <v>4.4267491224243578E-4</v>
      </c>
      <c r="AN71" s="34">
        <f>AN92*'Fixed data'!$G$10</f>
        <v>4.4267491224243578E-4</v>
      </c>
      <c r="AO71" s="34">
        <f>AO92*'Fixed data'!$G$10</f>
        <v>4.4267491224243578E-4</v>
      </c>
      <c r="AP71" s="34">
        <f>AP92*'Fixed data'!$G$10</f>
        <v>4.4267491224243578E-4</v>
      </c>
      <c r="AQ71" s="34">
        <f>AQ92*'Fixed data'!$G$10</f>
        <v>4.4267491224243578E-4</v>
      </c>
      <c r="AR71" s="34">
        <f>AR92*'Fixed data'!$G$10</f>
        <v>4.4267491224243578E-4</v>
      </c>
      <c r="AS71" s="34">
        <f>AS92*'Fixed data'!$G$10</f>
        <v>4.4267491224243578E-4</v>
      </c>
      <c r="AT71" s="34">
        <f>AT92*'Fixed data'!$G$10</f>
        <v>4.4267491224243578E-4</v>
      </c>
      <c r="AU71" s="34">
        <f>AU92*'Fixed data'!$G$10</f>
        <v>4.4267491224243578E-4</v>
      </c>
      <c r="AV71" s="34">
        <f>AV92*'Fixed data'!$G$10</f>
        <v>4.4267491224243578E-4</v>
      </c>
      <c r="AW71" s="34">
        <f>AW92*'Fixed data'!$G$10</f>
        <v>4.4267491224243578E-4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9.4190766002579057E-2</v>
      </c>
      <c r="G76" s="53">
        <f t="shared" si="10"/>
        <v>0.19186568473276799</v>
      </c>
      <c r="H76" s="53">
        <f t="shared" si="10"/>
        <v>0.27366444159768288</v>
      </c>
      <c r="I76" s="53">
        <f t="shared" si="10"/>
        <v>0.36676437455217747</v>
      </c>
      <c r="J76" s="53">
        <f t="shared" si="10"/>
        <v>0.45154838491130084</v>
      </c>
      <c r="K76" s="53">
        <f t="shared" si="10"/>
        <v>0.52538352144888145</v>
      </c>
      <c r="L76" s="53">
        <f t="shared" si="10"/>
        <v>0.62663957731861641</v>
      </c>
      <c r="M76" s="53">
        <f t="shared" si="10"/>
        <v>0.73237732130909816</v>
      </c>
      <c r="N76" s="53">
        <f t="shared" si="10"/>
        <v>0.78107924979169197</v>
      </c>
      <c r="O76" s="53">
        <f t="shared" si="10"/>
        <v>0.82883332494316841</v>
      </c>
      <c r="P76" s="53">
        <f t="shared" si="10"/>
        <v>0.86956260591097956</v>
      </c>
      <c r="Q76" s="53">
        <f t="shared" si="10"/>
        <v>0.90331899021121875</v>
      </c>
      <c r="R76" s="53">
        <f t="shared" si="10"/>
        <v>0.9065352918205698</v>
      </c>
      <c r="S76" s="53">
        <f t="shared" si="10"/>
        <v>0.9065352918205698</v>
      </c>
      <c r="T76" s="53">
        <f t="shared" si="10"/>
        <v>0.9065352918205698</v>
      </c>
      <c r="U76" s="53">
        <f t="shared" si="10"/>
        <v>0.9065352918205698</v>
      </c>
      <c r="V76" s="53">
        <f t="shared" si="10"/>
        <v>0.9065352918205698</v>
      </c>
      <c r="W76" s="53">
        <f t="shared" si="10"/>
        <v>0.9065352918205698</v>
      </c>
      <c r="X76" s="53">
        <f t="shared" si="10"/>
        <v>0.9065352918205698</v>
      </c>
      <c r="Y76" s="53">
        <f t="shared" si="10"/>
        <v>0.9065352918205698</v>
      </c>
      <c r="Z76" s="53">
        <f t="shared" si="10"/>
        <v>0.9065352918205698</v>
      </c>
      <c r="AA76" s="53">
        <f t="shared" si="10"/>
        <v>0.9065352918205698</v>
      </c>
      <c r="AB76" s="53">
        <f t="shared" si="10"/>
        <v>0.9065352918205698</v>
      </c>
      <c r="AC76" s="53">
        <f t="shared" si="10"/>
        <v>0.9065352918205698</v>
      </c>
      <c r="AD76" s="53">
        <f t="shared" si="10"/>
        <v>0.9065352918205698</v>
      </c>
      <c r="AE76" s="53">
        <f t="shared" si="10"/>
        <v>0.9065352918205698</v>
      </c>
      <c r="AF76" s="53">
        <f t="shared" si="10"/>
        <v>0.9065352918205698</v>
      </c>
      <c r="AG76" s="53">
        <f t="shared" si="10"/>
        <v>0.9065352918205698</v>
      </c>
      <c r="AH76" s="53">
        <f t="shared" si="10"/>
        <v>0.9065352918205698</v>
      </c>
      <c r="AI76" s="53">
        <f t="shared" si="10"/>
        <v>0.9065352918205698</v>
      </c>
      <c r="AJ76" s="53">
        <f t="shared" si="10"/>
        <v>0.9065352918205698</v>
      </c>
      <c r="AK76" s="53">
        <f t="shared" si="10"/>
        <v>0.9065352918205698</v>
      </c>
      <c r="AL76" s="53">
        <f t="shared" si="10"/>
        <v>0.9065352918205698</v>
      </c>
      <c r="AM76" s="53">
        <f t="shared" si="10"/>
        <v>0.9065352918205698</v>
      </c>
      <c r="AN76" s="53">
        <f t="shared" si="10"/>
        <v>0.9065352918205698</v>
      </c>
      <c r="AO76" s="53">
        <f t="shared" si="10"/>
        <v>0.9065352918205698</v>
      </c>
      <c r="AP76" s="53">
        <f t="shared" si="10"/>
        <v>0.9065352918205698</v>
      </c>
      <c r="AQ76" s="53">
        <f t="shared" si="10"/>
        <v>0.9065352918205698</v>
      </c>
      <c r="AR76" s="53">
        <f t="shared" si="10"/>
        <v>0.9065352918205698</v>
      </c>
      <c r="AS76" s="53">
        <f t="shared" si="10"/>
        <v>0.9065352918205698</v>
      </c>
      <c r="AT76" s="53">
        <f t="shared" si="10"/>
        <v>0.9065352918205698</v>
      </c>
      <c r="AU76" s="53">
        <f t="shared" si="10"/>
        <v>0.9065352918205698</v>
      </c>
      <c r="AV76" s="53">
        <f t="shared" si="10"/>
        <v>0.9065352918205698</v>
      </c>
      <c r="AW76" s="53">
        <f t="shared" si="10"/>
        <v>0.9065352918205698</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-0.14503631599999994</v>
      </c>
      <c r="F77" s="54">
        <f>IF('Fixed data'!$G$19=FALSE,F64+F76,F64)</f>
        <v>-8.0576287060887569E-2</v>
      </c>
      <c r="G77" s="54">
        <f>IF('Fixed data'!$G$19=FALSE,G64+G76,G64)</f>
        <v>-1.0232215394402056E-2</v>
      </c>
      <c r="H77" s="54">
        <f>IF('Fixed data'!$G$19=FALSE,H64+H76,H64)</f>
        <v>4.5976848998068254E-2</v>
      </c>
      <c r="I77" s="54">
        <f>IF('Fixed data'!$G$19=FALSE,I64+I76,I64)</f>
        <v>0.1156797065144326</v>
      </c>
      <c r="J77" s="54">
        <f>IF('Fixed data'!$G$19=FALSE,J64+J76,J64)</f>
        <v>0.17921106768649281</v>
      </c>
      <c r="K77" s="54">
        <f>IF('Fixed data'!$G$19=FALSE,K64+K76,K64)</f>
        <v>0.23356102799612044</v>
      </c>
      <c r="L77" s="54">
        <f>IF('Fixed data'!$G$19=FALSE,L64+L76,L64)</f>
        <v>0.31669062235850365</v>
      </c>
      <c r="M77" s="54">
        <f>IF('Fixed data'!$G$19=FALSE,M64+M76,M64)</f>
        <v>0.50095640051700396</v>
      </c>
      <c r="N77" s="54">
        <f>IF('Fixed data'!$G$19=FALSE,N64+N76,N64)</f>
        <v>0.55391207605560622</v>
      </c>
      <c r="O77" s="54">
        <f>IF('Fixed data'!$G$19=FALSE,O64+O76,O64)</f>
        <v>0.6059358863752482</v>
      </c>
      <c r="P77" s="54">
        <f>IF('Fixed data'!$G$19=FALSE,P64+P76,P64)</f>
        <v>0.65093827698334916</v>
      </c>
      <c r="Q77" s="54">
        <f>IF('Fixed data'!$G$19=FALSE,Q64+Q76,Q64)</f>
        <v>0.6889704813926707</v>
      </c>
      <c r="R77" s="54">
        <f>IF('Fixed data'!$G$19=FALSE,R64+R76,R64)</f>
        <v>0.69641287265478802</v>
      </c>
      <c r="S77" s="54">
        <f>IF('Fixed data'!$G$19=FALSE,S64+S76,S64)</f>
        <v>0.70062753602357175</v>
      </c>
      <c r="T77" s="54">
        <f>IF('Fixed data'!$G$19=FALSE,T64+T76,T64)</f>
        <v>0.70483522467981696</v>
      </c>
      <c r="U77" s="54">
        <f>IF('Fixed data'!$G$19=FALSE,U64+U76,U64)</f>
        <v>0.70903593862352354</v>
      </c>
      <c r="V77" s="54">
        <f>IF('Fixed data'!$G$19=FALSE,V64+V76,V64)</f>
        <v>0.7132296778546916</v>
      </c>
      <c r="W77" s="54">
        <f>IF('Fixed data'!$G$19=FALSE,W64+W76,W64)</f>
        <v>0.71741644237332092</v>
      </c>
      <c r="X77" s="54">
        <f>IF('Fixed data'!$G$19=FALSE,X64+X76,X64)</f>
        <v>0.72159623217941182</v>
      </c>
      <c r="Y77" s="54">
        <f>IF('Fixed data'!$G$19=FALSE,Y64+Y76,Y64)</f>
        <v>0.72576904727296399</v>
      </c>
      <c r="Z77" s="54">
        <f>IF('Fixed data'!$G$19=FALSE,Z64+Z76,Z64)</f>
        <v>0.72993488765397763</v>
      </c>
      <c r="AA77" s="54">
        <f>IF('Fixed data'!$G$19=FALSE,AA64+AA76,AA64)</f>
        <v>0.73409375332245264</v>
      </c>
      <c r="AB77" s="54">
        <f>IF('Fixed data'!$G$19=FALSE,AB64+AB76,AB64)</f>
        <v>0.73824564427838912</v>
      </c>
      <c r="AC77" s="54">
        <f>IF('Fixed data'!$G$19=FALSE,AC64+AC76,AC64)</f>
        <v>0.74239056052178698</v>
      </c>
      <c r="AD77" s="54">
        <f>IF('Fixed data'!$G$19=FALSE,AD64+AD76,AD64)</f>
        <v>0.7465285020526462</v>
      </c>
      <c r="AE77" s="54">
        <f>IF('Fixed data'!$G$19=FALSE,AE64+AE76,AE64)</f>
        <v>0.75065946887096691</v>
      </c>
      <c r="AF77" s="54">
        <f>IF('Fixed data'!$G$19=FALSE,AF64+AF76,AF64)</f>
        <v>0.75478346097674898</v>
      </c>
      <c r="AG77" s="54">
        <f>IF('Fixed data'!$G$19=FALSE,AG64+AG76,AG64)</f>
        <v>0.75890047836999253</v>
      </c>
      <c r="AH77" s="54">
        <f>IF('Fixed data'!$G$19=FALSE,AH64+AH76,AH64)</f>
        <v>0.76301052105069744</v>
      </c>
      <c r="AI77" s="54">
        <f>IF('Fixed data'!$G$19=FALSE,AI64+AI76,AI64)</f>
        <v>0.76711358901886373</v>
      </c>
      <c r="AJ77" s="54">
        <f>IF('Fixed data'!$G$19=FALSE,AJ64+AJ76,AJ64)</f>
        <v>0.77106876564445448</v>
      </c>
      <c r="AK77" s="54">
        <f>IF('Fixed data'!$G$19=FALSE,AK64+AK76,AK64)</f>
        <v>0.77502394227004523</v>
      </c>
      <c r="AL77" s="54">
        <f>IF('Fixed data'!$G$19=FALSE,AL64+AL76,AL64)</f>
        <v>0.77897911889563598</v>
      </c>
      <c r="AM77" s="54">
        <f>IF('Fixed data'!$G$19=FALSE,AM64+AM76,AM64)</f>
        <v>0.78293429552122673</v>
      </c>
      <c r="AN77" s="54">
        <f>IF('Fixed data'!$G$19=FALSE,AN64+AN76,AN64)</f>
        <v>0.78688947214681759</v>
      </c>
      <c r="AO77" s="54">
        <f>IF('Fixed data'!$G$19=FALSE,AO64+AO76,AO64)</f>
        <v>0.79084464877240834</v>
      </c>
      <c r="AP77" s="54">
        <f>IF('Fixed data'!$G$19=FALSE,AP64+AP76,AP64)</f>
        <v>0.79479982539799909</v>
      </c>
      <c r="AQ77" s="54">
        <f>IF('Fixed data'!$G$19=FALSE,AQ64+AQ76,AQ64)</f>
        <v>0.79875500202358984</v>
      </c>
      <c r="AR77" s="54">
        <f>IF('Fixed data'!$G$19=FALSE,AR64+AR76,AR64)</f>
        <v>0.80271017864918059</v>
      </c>
      <c r="AS77" s="54">
        <f>IF('Fixed data'!$G$19=FALSE,AS64+AS76,AS64)</f>
        <v>0.80666535527477135</v>
      </c>
      <c r="AT77" s="54">
        <f>IF('Fixed data'!$G$19=FALSE,AT64+AT76,AT64)</f>
        <v>0.8106205319003621</v>
      </c>
      <c r="AU77" s="54">
        <f>IF('Fixed data'!$G$19=FALSE,AU64+AU76,AU64)</f>
        <v>0.81457570852595285</v>
      </c>
      <c r="AV77" s="54">
        <f>IF('Fixed data'!$G$19=FALSE,AV64+AV76,AV64)</f>
        <v>0.8185308851515436</v>
      </c>
      <c r="AW77" s="54">
        <f>IF('Fixed data'!$G$19=FALSE,AW64+AW76,AW64)</f>
        <v>0.82248606177713446</v>
      </c>
      <c r="AX77" s="54">
        <f>IF('Fixed data'!$G$19=FALSE,AX64+AX76,AX64)</f>
        <v>-8.187552929590812E-2</v>
      </c>
      <c r="AY77" s="54">
        <f>IF('Fixed data'!$G$19=FALSE,AY64+AY76,AY64)</f>
        <v>-6.6761688423442864E-2</v>
      </c>
      <c r="AZ77" s="54">
        <f>IF('Fixed data'!$G$19=FALSE,AZ64+AZ76,AZ64)</f>
        <v>-5.2792680269263648E-2</v>
      </c>
      <c r="BA77" s="54">
        <f>IF('Fixed data'!$G$19=FALSE,BA64+BA76,BA64)</f>
        <v>-3.9937566807899491E-2</v>
      </c>
      <c r="BB77" s="54">
        <f>IF('Fixed data'!$G$19=FALSE,BB64+BB76,BB64)</f>
        <v>-2.8116287550948457E-2</v>
      </c>
      <c r="BC77" s="54">
        <f>IF('Fixed data'!$G$19=FALSE,BC64+BC76,BC64)</f>
        <v>-1.7302475362885858E-2</v>
      </c>
      <c r="BD77" s="54">
        <f>IF('Fixed data'!$G$19=FALSE,BD64+BD76,BD64)</f>
        <v>-7.468145433495393E-3</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-0.1401317062801932</v>
      </c>
      <c r="F80" s="55">
        <f t="shared" ref="F80:BD80" si="11">F77*F78</f>
        <v>-7.521882616713349E-2</v>
      </c>
      <c r="G80" s="55">
        <f t="shared" si="11"/>
        <v>-9.2288720378049804E-3</v>
      </c>
      <c r="H80" s="55">
        <f t="shared" si="11"/>
        <v>4.0066167713437476E-2</v>
      </c>
      <c r="I80" s="55">
        <f t="shared" si="11"/>
        <v>9.7399208835221462E-2</v>
      </c>
      <c r="J80" s="55">
        <f t="shared" si="11"/>
        <v>0.14578831903004219</v>
      </c>
      <c r="K80" s="55">
        <f t="shared" si="11"/>
        <v>0.18357685677297109</v>
      </c>
      <c r="L80" s="55">
        <f t="shared" si="11"/>
        <v>0.24049851836436417</v>
      </c>
      <c r="M80" s="55">
        <f t="shared" si="11"/>
        <v>0.36756722677595105</v>
      </c>
      <c r="N80" s="55">
        <f t="shared" si="11"/>
        <v>0.39267869185685744</v>
      </c>
      <c r="O80" s="55">
        <f t="shared" si="11"/>
        <v>0.41503318816745921</v>
      </c>
      <c r="P80" s="55">
        <f t="shared" si="11"/>
        <v>0.43078007992468342</v>
      </c>
      <c r="Q80" s="55">
        <f t="shared" si="11"/>
        <v>0.44053058705303449</v>
      </c>
      <c r="R80" s="55">
        <f t="shared" si="11"/>
        <v>0.43023119124039566</v>
      </c>
      <c r="S80" s="55">
        <f t="shared" si="11"/>
        <v>0.41819800340268259</v>
      </c>
      <c r="T80" s="55">
        <f t="shared" si="11"/>
        <v>0.40648264085767088</v>
      </c>
      <c r="U80" s="55">
        <f t="shared" si="11"/>
        <v>0.39507750475597031</v>
      </c>
      <c r="V80" s="55">
        <f t="shared" si="11"/>
        <v>0.38397514213095674</v>
      </c>
      <c r="W80" s="55">
        <f t="shared" si="11"/>
        <v>0.37316824487752165</v>
      </c>
      <c r="X80" s="55">
        <f t="shared" si="11"/>
        <v>0.36264964862780724</v>
      </c>
      <c r="Y80" s="55">
        <f t="shared" si="11"/>
        <v>0.35241233153223983</v>
      </c>
      <c r="Z80" s="55">
        <f t="shared" si="11"/>
        <v>0.34244941295372444</v>
      </c>
      <c r="AA80" s="55">
        <f t="shared" si="11"/>
        <v>0.33275415208243408</v>
      </c>
      <c r="AB80" s="55">
        <f t="shared" si="11"/>
        <v>0.32331994647821644</v>
      </c>
      <c r="AC80" s="55">
        <f t="shared" si="11"/>
        <v>0.3141403305472536</v>
      </c>
      <c r="AD80" s="55">
        <f t="shared" si="11"/>
        <v>0.30520897395923857</v>
      </c>
      <c r="AE80" s="55">
        <f t="shared" si="11"/>
        <v>0.29651968001097673</v>
      </c>
      <c r="AF80" s="55">
        <f t="shared" si="11"/>
        <v>0.28806638394198653</v>
      </c>
      <c r="AG80" s="55">
        <f t="shared" si="11"/>
        <v>0.27984315120735248</v>
      </c>
      <c r="AH80" s="55">
        <f t="shared" si="11"/>
        <v>0.27184417571277708</v>
      </c>
      <c r="AI80" s="55">
        <f t="shared" si="11"/>
        <v>0.30683557448592114</v>
      </c>
      <c r="AJ80" s="55">
        <f t="shared" si="11"/>
        <v>0.2994345575660185</v>
      </c>
      <c r="AK80" s="55">
        <f t="shared" si="11"/>
        <v>0.29220436808377503</v>
      </c>
      <c r="AL80" s="55">
        <f t="shared" si="11"/>
        <v>0.28514133347776238</v>
      </c>
      <c r="AM80" s="55">
        <f t="shared" si="11"/>
        <v>0.27824185020304965</v>
      </c>
      <c r="AN80" s="55">
        <f t="shared" si="11"/>
        <v>0.27150238282639261</v>
      </c>
      <c r="AO80" s="55">
        <f t="shared" si="11"/>
        <v>0.26491946311558034</v>
      </c>
      <c r="AP80" s="55">
        <f t="shared" si="11"/>
        <v>0.25848968912404835</v>
      </c>
      <c r="AQ80" s="55">
        <f t="shared" si="11"/>
        <v>0.25220972427180616</v>
      </c>
      <c r="AR80" s="55">
        <f t="shared" si="11"/>
        <v>0.2460762964236709</v>
      </c>
      <c r="AS80" s="55">
        <f t="shared" si="11"/>
        <v>0.24008619696574213</v>
      </c>
      <c r="AT80" s="55">
        <f t="shared" si="11"/>
        <v>0.23423627988100471</v>
      </c>
      <c r="AU80" s="55">
        <f t="shared" si="11"/>
        <v>0.22852346082489167</v>
      </c>
      <c r="AV80" s="55">
        <f t="shared" si="11"/>
        <v>0.22294471620159503</v>
      </c>
      <c r="AW80" s="55">
        <f t="shared" si="11"/>
        <v>0.21749708224186454</v>
      </c>
      <c r="AX80" s="55">
        <f t="shared" si="11"/>
        <v>-2.1020439113595617E-2</v>
      </c>
      <c r="AY80" s="55">
        <f t="shared" si="11"/>
        <v>-1.6640936004234583E-2</v>
      </c>
      <c r="AZ80" s="55">
        <f t="shared" si="11"/>
        <v>-1.2775765324043091E-2</v>
      </c>
      <c r="BA80" s="55">
        <f t="shared" si="11"/>
        <v>-9.3833429906119044E-3</v>
      </c>
      <c r="BB80" s="55">
        <f t="shared" si="11"/>
        <v>-6.4135242477758661E-3</v>
      </c>
      <c r="BC80" s="55">
        <f t="shared" si="11"/>
        <v>-3.831861289477725E-3</v>
      </c>
      <c r="BD80" s="55">
        <f t="shared" si="11"/>
        <v>-1.605746862361976E-3</v>
      </c>
    </row>
    <row r="81" spans="1:56" x14ac:dyDescent="0.3">
      <c r="A81" s="74"/>
      <c r="B81" s="15" t="s">
        <v>18</v>
      </c>
      <c r="C81" s="15"/>
      <c r="D81" s="14" t="s">
        <v>40</v>
      </c>
      <c r="E81" s="56">
        <f>+E80</f>
        <v>-0.1401317062801932</v>
      </c>
      <c r="F81" s="56">
        <f t="shared" ref="F81:BD81" si="12">+E81+F80</f>
        <v>-0.21535053244732669</v>
      </c>
      <c r="G81" s="56">
        <f t="shared" si="12"/>
        <v>-0.22457940448513167</v>
      </c>
      <c r="H81" s="56">
        <f t="shared" si="12"/>
        <v>-0.18451323677169418</v>
      </c>
      <c r="I81" s="56">
        <f t="shared" si="12"/>
        <v>-8.7114027936472715E-2</v>
      </c>
      <c r="J81" s="56">
        <f t="shared" si="12"/>
        <v>5.8674291093569475E-2</v>
      </c>
      <c r="K81" s="56">
        <f t="shared" si="12"/>
        <v>0.24225114786654056</v>
      </c>
      <c r="L81" s="56">
        <f t="shared" si="12"/>
        <v>0.48274966623090476</v>
      </c>
      <c r="M81" s="56">
        <f t="shared" si="12"/>
        <v>0.85031689300685587</v>
      </c>
      <c r="N81" s="56">
        <f t="shared" si="12"/>
        <v>1.2429955848637133</v>
      </c>
      <c r="O81" s="56">
        <f t="shared" si="12"/>
        <v>1.6580287730311725</v>
      </c>
      <c r="P81" s="56">
        <f t="shared" si="12"/>
        <v>2.0888088529558559</v>
      </c>
      <c r="Q81" s="56">
        <f t="shared" si="12"/>
        <v>2.5293394400088904</v>
      </c>
      <c r="R81" s="56">
        <f t="shared" si="12"/>
        <v>2.959570631249286</v>
      </c>
      <c r="S81" s="56">
        <f t="shared" si="12"/>
        <v>3.3777686346519684</v>
      </c>
      <c r="T81" s="56">
        <f t="shared" si="12"/>
        <v>3.7842512755096394</v>
      </c>
      <c r="U81" s="56">
        <f t="shared" si="12"/>
        <v>4.1793287802656094</v>
      </c>
      <c r="V81" s="56">
        <f t="shared" si="12"/>
        <v>4.5633039223965657</v>
      </c>
      <c r="W81" s="56">
        <f t="shared" si="12"/>
        <v>4.9364721672740872</v>
      </c>
      <c r="X81" s="56">
        <f t="shared" si="12"/>
        <v>5.2991218159018949</v>
      </c>
      <c r="Y81" s="56">
        <f t="shared" si="12"/>
        <v>5.651534147434135</v>
      </c>
      <c r="Z81" s="56">
        <f t="shared" si="12"/>
        <v>5.9939835603878597</v>
      </c>
      <c r="AA81" s="56">
        <f t="shared" si="12"/>
        <v>6.3267377124702939</v>
      </c>
      <c r="AB81" s="56">
        <f t="shared" si="12"/>
        <v>6.6500576589485103</v>
      </c>
      <c r="AC81" s="56">
        <f t="shared" si="12"/>
        <v>6.964197989495764</v>
      </c>
      <c r="AD81" s="56">
        <f t="shared" si="12"/>
        <v>7.2694069634550029</v>
      </c>
      <c r="AE81" s="56">
        <f t="shared" si="12"/>
        <v>7.5659266434659793</v>
      </c>
      <c r="AF81" s="56">
        <f t="shared" si="12"/>
        <v>7.8539930274079657</v>
      </c>
      <c r="AG81" s="56">
        <f t="shared" si="12"/>
        <v>8.1338361786153186</v>
      </c>
      <c r="AH81" s="56">
        <f t="shared" si="12"/>
        <v>8.405680354328096</v>
      </c>
      <c r="AI81" s="56">
        <f t="shared" si="12"/>
        <v>8.7125159288140175</v>
      </c>
      <c r="AJ81" s="56">
        <f t="shared" si="12"/>
        <v>9.0119504863800355</v>
      </c>
      <c r="AK81" s="56">
        <f t="shared" si="12"/>
        <v>9.3041548544638104</v>
      </c>
      <c r="AL81" s="56">
        <f t="shared" si="12"/>
        <v>9.5892961879415726</v>
      </c>
      <c r="AM81" s="56">
        <f t="shared" si="12"/>
        <v>9.8675380381446214</v>
      </c>
      <c r="AN81" s="56">
        <f t="shared" si="12"/>
        <v>10.139040420971014</v>
      </c>
      <c r="AO81" s="56">
        <f t="shared" si="12"/>
        <v>10.403959884086595</v>
      </c>
      <c r="AP81" s="56">
        <f t="shared" si="12"/>
        <v>10.662449573210642</v>
      </c>
      <c r="AQ81" s="56">
        <f t="shared" si="12"/>
        <v>10.914659297482448</v>
      </c>
      <c r="AR81" s="56">
        <f t="shared" si="12"/>
        <v>11.160735593906118</v>
      </c>
      <c r="AS81" s="56">
        <f t="shared" si="12"/>
        <v>11.400821790871859</v>
      </c>
      <c r="AT81" s="56">
        <f t="shared" si="12"/>
        <v>11.635058070752864</v>
      </c>
      <c r="AU81" s="56">
        <f t="shared" si="12"/>
        <v>11.863581531577756</v>
      </c>
      <c r="AV81" s="56">
        <f t="shared" si="12"/>
        <v>12.086526247779352</v>
      </c>
      <c r="AW81" s="56">
        <f t="shared" si="12"/>
        <v>12.304023330021217</v>
      </c>
      <c r="AX81" s="56">
        <f t="shared" si="12"/>
        <v>12.283002890907621</v>
      </c>
      <c r="AY81" s="56">
        <f t="shared" si="12"/>
        <v>12.266361954903386</v>
      </c>
      <c r="AZ81" s="56">
        <f t="shared" si="12"/>
        <v>12.253586189579343</v>
      </c>
      <c r="BA81" s="56">
        <f t="shared" si="12"/>
        <v>12.244202846588731</v>
      </c>
      <c r="BB81" s="56">
        <f t="shared" si="12"/>
        <v>12.237789322340955</v>
      </c>
      <c r="BC81" s="56">
        <f t="shared" si="12"/>
        <v>12.233957461051478</v>
      </c>
      <c r="BD81" s="56">
        <f t="shared" si="12"/>
        <v>12.232351714189116</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1'!E88*0.8</f>
        <v>0</v>
      </c>
      <c r="F88" s="43">
        <f>'Option 1'!F88*0.8</f>
        <v>1516.2451423073246</v>
      </c>
      <c r="G88" s="43">
        <f>'Option 1'!G88*0.8</f>
        <v>3100.1326145436792</v>
      </c>
      <c r="H88" s="43">
        <f>'Option 1'!H88*0.8</f>
        <v>4427.8458293363938</v>
      </c>
      <c r="I88" s="43">
        <f>'Option 1'!I88*0.8</f>
        <v>5939.5129137109006</v>
      </c>
      <c r="J88" s="43">
        <f>'Option 1'!J88*0.8</f>
        <v>7314.8812849227534</v>
      </c>
      <c r="K88" s="43">
        <f>'Option 1'!K88*0.8</f>
        <v>8506.6157219890374</v>
      </c>
      <c r="L88" s="43">
        <f>'Option 1'!L88*0.8</f>
        <v>10147.174858627723</v>
      </c>
      <c r="M88" s="43">
        <f>'Option 1'!M88*0.8</f>
        <v>11862.236557377821</v>
      </c>
      <c r="N88" s="43">
        <f>'Option 1'!N88*0.8</f>
        <v>12651.785544799523</v>
      </c>
      <c r="O88" s="43">
        <f>'Option 1'!O88*0.8</f>
        <v>13425.948839249628</v>
      </c>
      <c r="P88" s="43">
        <f>'Option 1'!P88*0.8</f>
        <v>14086.269278663336</v>
      </c>
      <c r="Q88" s="43">
        <f>'Option 1'!Q88*0.8</f>
        <v>14633.168114299939</v>
      </c>
      <c r="R88" s="43">
        <f>'Option 1'!R88*0.8</f>
        <v>14685.313391734155</v>
      </c>
      <c r="S88" s="43">
        <f>'Option 1'!S88*0.8</f>
        <v>14685.313391734155</v>
      </c>
      <c r="T88" s="43">
        <f>'Option 1'!T88*0.8</f>
        <v>14685.313391734155</v>
      </c>
      <c r="U88" s="43">
        <f>'Option 1'!U88*0.8</f>
        <v>14685.313391734155</v>
      </c>
      <c r="V88" s="43">
        <f>'Option 1'!V88*0.8</f>
        <v>14685.313391734155</v>
      </c>
      <c r="W88" s="43">
        <f>'Option 1'!W88*0.8</f>
        <v>14685.313391734155</v>
      </c>
      <c r="X88" s="43">
        <f>'Option 1'!X88*0.8</f>
        <v>14685.313391734155</v>
      </c>
      <c r="Y88" s="43">
        <f>'Option 1'!Y88*0.8</f>
        <v>14685.313391734155</v>
      </c>
      <c r="Z88" s="43">
        <f>'Option 1'!Z88*0.8</f>
        <v>14685.313391734155</v>
      </c>
      <c r="AA88" s="43">
        <f>'Option 1'!AA88*0.8</f>
        <v>14685.313391734155</v>
      </c>
      <c r="AB88" s="43">
        <f>'Option 1'!AB88*0.8</f>
        <v>14685.313391734155</v>
      </c>
      <c r="AC88" s="43">
        <f>'Option 1'!AC88*0.8</f>
        <v>14685.313391734155</v>
      </c>
      <c r="AD88" s="43">
        <f>'Option 1'!AD88*0.8</f>
        <v>14685.313391734155</v>
      </c>
      <c r="AE88" s="43">
        <f>'Option 1'!AE88*0.8</f>
        <v>14685.313391734155</v>
      </c>
      <c r="AF88" s="43">
        <f>'Option 1'!AF88*0.8</f>
        <v>14685.313391734155</v>
      </c>
      <c r="AG88" s="43">
        <f>'Option 1'!AG88*0.8</f>
        <v>14685.313391734155</v>
      </c>
      <c r="AH88" s="43">
        <f>'Option 1'!AH88*0.8</f>
        <v>14685.313391734155</v>
      </c>
      <c r="AI88" s="43">
        <f>'Option 1'!AI88*0.8</f>
        <v>14685.313391734155</v>
      </c>
      <c r="AJ88" s="43">
        <f>'Option 1'!AJ88*0.8</f>
        <v>14685.313391734155</v>
      </c>
      <c r="AK88" s="43">
        <f>'Option 1'!AK88*0.8</f>
        <v>14685.313391734155</v>
      </c>
      <c r="AL88" s="43">
        <f>'Option 1'!AL88*0.8</f>
        <v>14685.313391734155</v>
      </c>
      <c r="AM88" s="43">
        <f>'Option 1'!AM88*0.8</f>
        <v>14685.313391734155</v>
      </c>
      <c r="AN88" s="43">
        <f>'Option 1'!AN88*0.8</f>
        <v>14685.313391734155</v>
      </c>
      <c r="AO88" s="43">
        <f>'Option 1'!AO88*0.8</f>
        <v>14685.313391734155</v>
      </c>
      <c r="AP88" s="43">
        <f>'Option 1'!AP88*0.8</f>
        <v>14685.313391734155</v>
      </c>
      <c r="AQ88" s="43">
        <f>'Option 1'!AQ88*0.8</f>
        <v>14685.313391734155</v>
      </c>
      <c r="AR88" s="43">
        <f>'Option 1'!AR88*0.8</f>
        <v>14685.313391734155</v>
      </c>
      <c r="AS88" s="43">
        <f>'Option 1'!AS88*0.8</f>
        <v>14685.313391734155</v>
      </c>
      <c r="AT88" s="43">
        <f>'Option 1'!AT88*0.8</f>
        <v>14685.313391734155</v>
      </c>
      <c r="AU88" s="43">
        <f>'Option 1'!AU88*0.8</f>
        <v>14685.313391734155</v>
      </c>
      <c r="AV88" s="43">
        <f>'Option 1'!AV88*0.8</f>
        <v>14685.313391734155</v>
      </c>
      <c r="AW88" s="43">
        <f>'Option 1'!AW88*0.8</f>
        <v>14685.313391734155</v>
      </c>
      <c r="AX88" s="43"/>
      <c r="AY88" s="43"/>
      <c r="AZ88" s="43"/>
      <c r="BA88" s="43"/>
      <c r="BB88" s="43"/>
      <c r="BC88" s="43"/>
      <c r="BD88" s="43"/>
    </row>
    <row r="89" spans="1:56" x14ac:dyDescent="0.3">
      <c r="A89" s="170"/>
      <c r="B89" s="4" t="s">
        <v>214</v>
      </c>
      <c r="D89" s="4" t="s">
        <v>88</v>
      </c>
      <c r="E89" s="43">
        <f>'Option 1'!E89*0.8</f>
        <v>0</v>
      </c>
      <c r="F89" s="43">
        <f>'Option 1'!F89*0.8</f>
        <v>182213.50782238285</v>
      </c>
      <c r="G89" s="43">
        <f>'Option 1'!G89*0.8</f>
        <v>372555.87678321288</v>
      </c>
      <c r="H89" s="43">
        <f>'Option 1'!H89*0.8</f>
        <v>532112.71591107</v>
      </c>
      <c r="I89" s="43">
        <f>'Option 1'!I89*0.8</f>
        <v>713776.05940203636</v>
      </c>
      <c r="J89" s="43">
        <f>'Option 1'!J89*0.8</f>
        <v>879059.81759772717</v>
      </c>
      <c r="K89" s="43">
        <f>'Option 1'!K89*0.8</f>
        <v>1022275.5194070938</v>
      </c>
      <c r="L89" s="43">
        <f>'Option 1'!L89*0.8</f>
        <v>1219428.3588365351</v>
      </c>
      <c r="M89" s="43">
        <f>'Option 1'!M89*0.8</f>
        <v>1425534.4821415739</v>
      </c>
      <c r="N89" s="43">
        <f>'Option 1'!N89*0.8</f>
        <v>1520417.8796750223</v>
      </c>
      <c r="O89" s="43">
        <f>'Option 1'!O89*0.8</f>
        <v>1613452.3142615349</v>
      </c>
      <c r="P89" s="43">
        <f>'Option 1'!P89*0.8</f>
        <v>1692805.7777583934</v>
      </c>
      <c r="Q89" s="43">
        <f>'Option 1'!Q89*0.8</f>
        <v>1758528.8936878708</v>
      </c>
      <c r="R89" s="43">
        <f>'Option 1'!R89*0.8</f>
        <v>1764795.4093406086</v>
      </c>
      <c r="S89" s="43">
        <f>'Option 1'!S89*0.8</f>
        <v>1764795.4093406086</v>
      </c>
      <c r="T89" s="43">
        <f>'Option 1'!T89*0.8</f>
        <v>1764795.4093406086</v>
      </c>
      <c r="U89" s="43">
        <f>'Option 1'!U89*0.8</f>
        <v>1764795.4093406086</v>
      </c>
      <c r="V89" s="43">
        <f>'Option 1'!V89*0.8</f>
        <v>1764795.4093406086</v>
      </c>
      <c r="W89" s="43">
        <f>'Option 1'!W89*0.8</f>
        <v>1764795.4093406086</v>
      </c>
      <c r="X89" s="43">
        <f>'Option 1'!X89*0.8</f>
        <v>1764795.4093406086</v>
      </c>
      <c r="Y89" s="43">
        <f>'Option 1'!Y89*0.8</f>
        <v>1764795.4093406086</v>
      </c>
      <c r="Z89" s="43">
        <f>'Option 1'!Z89*0.8</f>
        <v>1764795.4093406086</v>
      </c>
      <c r="AA89" s="43">
        <f>'Option 1'!AA89*0.8</f>
        <v>1764795.4093406086</v>
      </c>
      <c r="AB89" s="43">
        <f>'Option 1'!AB89*0.8</f>
        <v>1764795.4093406086</v>
      </c>
      <c r="AC89" s="43">
        <f>'Option 1'!AC89*0.8</f>
        <v>1764795.4093406086</v>
      </c>
      <c r="AD89" s="43">
        <f>'Option 1'!AD89*0.8</f>
        <v>1764795.4093406086</v>
      </c>
      <c r="AE89" s="43">
        <f>'Option 1'!AE89*0.8</f>
        <v>1764795.4093406086</v>
      </c>
      <c r="AF89" s="43">
        <f>'Option 1'!AF89*0.8</f>
        <v>1764795.4093406086</v>
      </c>
      <c r="AG89" s="43">
        <f>'Option 1'!AG89*0.8</f>
        <v>1764795.4093406086</v>
      </c>
      <c r="AH89" s="43">
        <f>'Option 1'!AH89*0.8</f>
        <v>1764795.4093406086</v>
      </c>
      <c r="AI89" s="43">
        <f>'Option 1'!AI89*0.8</f>
        <v>1764795.4093406086</v>
      </c>
      <c r="AJ89" s="43">
        <f>'Option 1'!AJ89*0.8</f>
        <v>1764795.4093406086</v>
      </c>
      <c r="AK89" s="43">
        <f>'Option 1'!AK89*0.8</f>
        <v>1764795.4093406086</v>
      </c>
      <c r="AL89" s="43">
        <f>'Option 1'!AL89*0.8</f>
        <v>1764795.4093406086</v>
      </c>
      <c r="AM89" s="43">
        <f>'Option 1'!AM89*0.8</f>
        <v>1764795.4093406086</v>
      </c>
      <c r="AN89" s="43">
        <f>'Option 1'!AN89*0.8</f>
        <v>1764795.4093406086</v>
      </c>
      <c r="AO89" s="43">
        <f>'Option 1'!AO89*0.8</f>
        <v>1764795.4093406086</v>
      </c>
      <c r="AP89" s="43">
        <f>'Option 1'!AP89*0.8</f>
        <v>1764795.4093406086</v>
      </c>
      <c r="AQ89" s="43">
        <f>'Option 1'!AQ89*0.8</f>
        <v>1764795.4093406086</v>
      </c>
      <c r="AR89" s="43">
        <f>'Option 1'!AR89*0.8</f>
        <v>1764795.4093406086</v>
      </c>
      <c r="AS89" s="43">
        <f>'Option 1'!AS89*0.8</f>
        <v>1764795.4093406086</v>
      </c>
      <c r="AT89" s="43">
        <f>'Option 1'!AT89*0.8</f>
        <v>1764795.4093406086</v>
      </c>
      <c r="AU89" s="43">
        <f>'Option 1'!AU89*0.8</f>
        <v>1764795.4093406086</v>
      </c>
      <c r="AV89" s="43">
        <f>'Option 1'!AV89*0.8</f>
        <v>1764795.4093406086</v>
      </c>
      <c r="AW89" s="43">
        <f>'Option 1'!AW89*0.8</f>
        <v>1764795.4093406086</v>
      </c>
      <c r="AX89" s="43"/>
      <c r="AY89" s="43"/>
      <c r="AZ89" s="43"/>
      <c r="BA89" s="43"/>
      <c r="BB89" s="43"/>
      <c r="BC89" s="43"/>
      <c r="BD89" s="43"/>
    </row>
    <row r="90" spans="1:56" ht="16.5" x14ac:dyDescent="0.3">
      <c r="A90" s="170"/>
      <c r="B90" s="4" t="s">
        <v>331</v>
      </c>
      <c r="D90" s="4" t="s">
        <v>89</v>
      </c>
      <c r="E90" s="43">
        <f>'Option 1'!E90*0.8</f>
        <v>0</v>
      </c>
      <c r="F90" s="43">
        <f>'Option 1'!F90*0.8</f>
        <v>0</v>
      </c>
      <c r="G90" s="43">
        <f>'Option 1'!G90*0.8</f>
        <v>0</v>
      </c>
      <c r="H90" s="43">
        <f>'Option 1'!H90*0.8</f>
        <v>0</v>
      </c>
      <c r="I90" s="43">
        <f>'Option 1'!I90*0.8</f>
        <v>0</v>
      </c>
      <c r="J90" s="43">
        <f>'Option 1'!J90*0.8</f>
        <v>0</v>
      </c>
      <c r="K90" s="43">
        <f>'Option 1'!K90*0.8</f>
        <v>0</v>
      </c>
      <c r="L90" s="43">
        <f>'Option 1'!L90*0.8</f>
        <v>0</v>
      </c>
      <c r="M90" s="43">
        <f>'Option 1'!M90*0.8</f>
        <v>0</v>
      </c>
      <c r="N90" s="43">
        <f>'Option 1'!N90*0.8</f>
        <v>0</v>
      </c>
      <c r="O90" s="43">
        <f>'Option 1'!O90*0.8</f>
        <v>0</v>
      </c>
      <c r="P90" s="43">
        <f>'Option 1'!P90*0.8</f>
        <v>0</v>
      </c>
      <c r="Q90" s="43">
        <f>'Option 1'!Q90*0.8</f>
        <v>0</v>
      </c>
      <c r="R90" s="43">
        <f>'Option 1'!R90*0.8</f>
        <v>0</v>
      </c>
      <c r="S90" s="43">
        <f>'Option 1'!S90*0.8</f>
        <v>0</v>
      </c>
      <c r="T90" s="43">
        <f>'Option 1'!T90*0.8</f>
        <v>0</v>
      </c>
      <c r="U90" s="43">
        <f>'Option 1'!U90*0.8</f>
        <v>0</v>
      </c>
      <c r="V90" s="43">
        <f>'Option 1'!V90*0.8</f>
        <v>0</v>
      </c>
      <c r="W90" s="43">
        <f>'Option 1'!W90*0.8</f>
        <v>0</v>
      </c>
      <c r="X90" s="43">
        <f>'Option 1'!X90*0.8</f>
        <v>0</v>
      </c>
      <c r="Y90" s="43">
        <f>'Option 1'!Y90*0.8</f>
        <v>0</v>
      </c>
      <c r="Z90" s="43">
        <f>'Option 1'!Z90*0.8</f>
        <v>0</v>
      </c>
      <c r="AA90" s="43">
        <f>'Option 1'!AA90*0.8</f>
        <v>0</v>
      </c>
      <c r="AB90" s="43">
        <f>'Option 1'!AB90*0.8</f>
        <v>0</v>
      </c>
      <c r="AC90" s="43">
        <f>'Option 1'!AC90*0.8</f>
        <v>0</v>
      </c>
      <c r="AD90" s="43">
        <f>'Option 1'!AD90*0.8</f>
        <v>0</v>
      </c>
      <c r="AE90" s="43">
        <f>'Option 1'!AE90*0.8</f>
        <v>0</v>
      </c>
      <c r="AF90" s="43">
        <f>'Option 1'!AF90*0.8</f>
        <v>0</v>
      </c>
      <c r="AG90" s="43">
        <f>'Option 1'!AG90*0.8</f>
        <v>0</v>
      </c>
      <c r="AH90" s="43">
        <f>'Option 1'!AH90*0.8</f>
        <v>0</v>
      </c>
      <c r="AI90" s="43">
        <f>'Option 1'!AI90*0.8</f>
        <v>0</v>
      </c>
      <c r="AJ90" s="43">
        <f>'Option 1'!AJ90*0.8</f>
        <v>0</v>
      </c>
      <c r="AK90" s="43">
        <f>'Option 1'!AK90*0.8</f>
        <v>0</v>
      </c>
      <c r="AL90" s="43">
        <f>'Option 1'!AL90*0.8</f>
        <v>0</v>
      </c>
      <c r="AM90" s="43">
        <f>'Option 1'!AM90*0.8</f>
        <v>0</v>
      </c>
      <c r="AN90" s="43">
        <f>'Option 1'!AN90*0.8</f>
        <v>0</v>
      </c>
      <c r="AO90" s="43">
        <f>'Option 1'!AO90*0.8</f>
        <v>0</v>
      </c>
      <c r="AP90" s="43">
        <f>'Option 1'!AP90*0.8</f>
        <v>0</v>
      </c>
      <c r="AQ90" s="43">
        <f>'Option 1'!AQ90*0.8</f>
        <v>0</v>
      </c>
      <c r="AR90" s="43">
        <f>'Option 1'!AR90*0.8</f>
        <v>0</v>
      </c>
      <c r="AS90" s="43">
        <f>'Option 1'!AS90*0.8</f>
        <v>0</v>
      </c>
      <c r="AT90" s="43">
        <f>'Option 1'!AT90*0.8</f>
        <v>0</v>
      </c>
      <c r="AU90" s="43">
        <f>'Option 1'!AU90*0.8</f>
        <v>0</v>
      </c>
      <c r="AV90" s="43">
        <f>'Option 1'!AV90*0.8</f>
        <v>0</v>
      </c>
      <c r="AW90" s="43">
        <f>'Option 1'!AW90*0.8</f>
        <v>0</v>
      </c>
      <c r="AX90" s="37"/>
      <c r="AY90" s="37"/>
      <c r="AZ90" s="37"/>
      <c r="BA90" s="37"/>
      <c r="BB90" s="37"/>
      <c r="BC90" s="37"/>
      <c r="BD90" s="37"/>
    </row>
    <row r="91" spans="1:56" ht="16.5" x14ac:dyDescent="0.3">
      <c r="A91" s="170"/>
      <c r="B91" s="4" t="s">
        <v>332</v>
      </c>
      <c r="D91" s="4" t="s">
        <v>42</v>
      </c>
      <c r="E91" s="43">
        <f>'Option 1'!E91*0.8</f>
        <v>0</v>
      </c>
      <c r="F91" s="43">
        <f>'Option 1'!F91*0.8</f>
        <v>1.158643193098842E-3</v>
      </c>
      <c r="G91" s="43">
        <f>'Option 1'!G91*0.8</f>
        <v>1.9803123673003717E-3</v>
      </c>
      <c r="H91" s="43">
        <f>'Option 1'!H91*0.8</f>
        <v>2.6266130574568087E-3</v>
      </c>
      <c r="I91" s="43">
        <f>'Option 1'!I91*0.8</f>
        <v>3.3451369327944513E-3</v>
      </c>
      <c r="J91" s="43">
        <f>'Option 1'!J91*0.8</f>
        <v>4.0413154564764592E-3</v>
      </c>
      <c r="K91" s="43">
        <f>'Option 1'!K91*0.8</f>
        <v>4.8454976424341942E-3</v>
      </c>
      <c r="L91" s="43">
        <f>'Option 1'!L91*0.8</f>
        <v>5.7433003901159844E-3</v>
      </c>
      <c r="M91" s="43">
        <f>'Option 1'!M91*0.8</f>
        <v>6.6187218304212874E-3</v>
      </c>
      <c r="N91" s="43">
        <f>'Option 1'!N91*0.8</f>
        <v>7.034891302163779E-3</v>
      </c>
      <c r="O91" s="43">
        <f>'Option 1'!O91*0.8</f>
        <v>7.4435930472296742E-3</v>
      </c>
      <c r="P91" s="43">
        <f>'Option 1'!P91*0.8</f>
        <v>7.790880985156204E-3</v>
      </c>
      <c r="Q91" s="43">
        <f>'Option 1'!Q91*0.8</f>
        <v>8.0910071356289637E-3</v>
      </c>
      <c r="R91" s="43">
        <f>'Option 1'!R91*0.8</f>
        <v>8.1183913774024088E-3</v>
      </c>
      <c r="S91" s="43">
        <f>'Option 1'!S91*0.8</f>
        <v>8.1183913774024088E-3</v>
      </c>
      <c r="T91" s="43">
        <f>'Option 1'!T91*0.8</f>
        <v>8.1183913774024088E-3</v>
      </c>
      <c r="U91" s="43">
        <f>'Option 1'!U91*0.8</f>
        <v>8.1183913774024088E-3</v>
      </c>
      <c r="V91" s="43">
        <f>'Option 1'!V91*0.8</f>
        <v>8.1183913774024088E-3</v>
      </c>
      <c r="W91" s="43">
        <f>'Option 1'!W91*0.8</f>
        <v>8.1183913774024088E-3</v>
      </c>
      <c r="X91" s="43">
        <f>'Option 1'!X91*0.8</f>
        <v>8.1183913774024088E-3</v>
      </c>
      <c r="Y91" s="43">
        <f>'Option 1'!Y91*0.8</f>
        <v>8.1183913774024088E-3</v>
      </c>
      <c r="Z91" s="43">
        <f>'Option 1'!Z91*0.8</f>
        <v>8.1183913774024088E-3</v>
      </c>
      <c r="AA91" s="43">
        <f>'Option 1'!AA91*0.8</f>
        <v>8.1183913774024088E-3</v>
      </c>
      <c r="AB91" s="43">
        <f>'Option 1'!AB91*0.8</f>
        <v>8.1183913774024088E-3</v>
      </c>
      <c r="AC91" s="43">
        <f>'Option 1'!AC91*0.8</f>
        <v>8.1183913774024088E-3</v>
      </c>
      <c r="AD91" s="43">
        <f>'Option 1'!AD91*0.8</f>
        <v>8.1183913774024088E-3</v>
      </c>
      <c r="AE91" s="43">
        <f>'Option 1'!AE91*0.8</f>
        <v>8.1183913774024088E-3</v>
      </c>
      <c r="AF91" s="43">
        <f>'Option 1'!AF91*0.8</f>
        <v>8.1183913774024088E-3</v>
      </c>
      <c r="AG91" s="43">
        <f>'Option 1'!AG91*0.8</f>
        <v>8.1183913774024088E-3</v>
      </c>
      <c r="AH91" s="43">
        <f>'Option 1'!AH91*0.8</f>
        <v>8.1183913774024088E-3</v>
      </c>
      <c r="AI91" s="43">
        <f>'Option 1'!AI91*0.8</f>
        <v>8.1183913774024088E-3</v>
      </c>
      <c r="AJ91" s="43">
        <f>'Option 1'!AJ91*0.8</f>
        <v>8.1183913774024088E-3</v>
      </c>
      <c r="AK91" s="43">
        <f>'Option 1'!AK91*0.8</f>
        <v>8.1183913774024088E-3</v>
      </c>
      <c r="AL91" s="43">
        <f>'Option 1'!AL91*0.8</f>
        <v>8.1183913774024088E-3</v>
      </c>
      <c r="AM91" s="43">
        <f>'Option 1'!AM91*0.8</f>
        <v>8.1183913774024088E-3</v>
      </c>
      <c r="AN91" s="43">
        <f>'Option 1'!AN91*0.8</f>
        <v>8.1183913774024088E-3</v>
      </c>
      <c r="AO91" s="43">
        <f>'Option 1'!AO91*0.8</f>
        <v>8.1183913774024088E-3</v>
      </c>
      <c r="AP91" s="43">
        <f>'Option 1'!AP91*0.8</f>
        <v>8.1183913774024088E-3</v>
      </c>
      <c r="AQ91" s="43">
        <f>'Option 1'!AQ91*0.8</f>
        <v>8.1183913774024088E-3</v>
      </c>
      <c r="AR91" s="43">
        <f>'Option 1'!AR91*0.8</f>
        <v>8.1183913774024088E-3</v>
      </c>
      <c r="AS91" s="43">
        <f>'Option 1'!AS91*0.8</f>
        <v>8.1183913774024088E-3</v>
      </c>
      <c r="AT91" s="43">
        <f>'Option 1'!AT91*0.8</f>
        <v>8.1183913774024088E-3</v>
      </c>
      <c r="AU91" s="43">
        <f>'Option 1'!AU91*0.8</f>
        <v>8.1183913774024088E-3</v>
      </c>
      <c r="AV91" s="43">
        <f>'Option 1'!AV91*0.8</f>
        <v>8.1183913774024088E-3</v>
      </c>
      <c r="AW91" s="43">
        <f>'Option 1'!AW91*0.8</f>
        <v>8.1183913774024088E-3</v>
      </c>
      <c r="AX91" s="35"/>
      <c r="AY91" s="35"/>
      <c r="AZ91" s="35"/>
      <c r="BA91" s="35"/>
      <c r="BB91" s="35"/>
      <c r="BC91" s="35"/>
      <c r="BD91" s="35"/>
    </row>
    <row r="92" spans="1:56" ht="16.5" x14ac:dyDescent="0.3">
      <c r="A92" s="170"/>
      <c r="B92" s="4" t="s">
        <v>333</v>
      </c>
      <c r="D92" s="4" t="s">
        <v>42</v>
      </c>
      <c r="E92" s="43">
        <f>'Option 1'!E92*0.8</f>
        <v>0</v>
      </c>
      <c r="F92" s="43">
        <f>'Option 1'!F92*0.8</f>
        <v>2.2983943977475246E-3</v>
      </c>
      <c r="G92" s="43">
        <f>'Option 1'!G92*0.8</f>
        <v>3.9283352095821804E-3</v>
      </c>
      <c r="H92" s="43">
        <f>'Option 1'!H92*0.8</f>
        <v>5.2103984835596305E-3</v>
      </c>
      <c r="I92" s="43">
        <f>'Option 1'!I92*0.8</f>
        <v>6.6357305094671389E-3</v>
      </c>
      <c r="J92" s="43">
        <f>'Option 1'!J92*0.8</f>
        <v>8.0167361790240733E-3</v>
      </c>
      <c r="K92" s="43">
        <f>'Option 1'!K92*0.8</f>
        <v>9.6119881444112105E-3</v>
      </c>
      <c r="L92" s="43">
        <f>'Option 1'!L92*0.8</f>
        <v>1.1392954724843217E-2</v>
      </c>
      <c r="M92" s="43">
        <f>'Option 1'!M92*0.8</f>
        <v>1.3129523623750359E-2</v>
      </c>
      <c r="N92" s="43">
        <f>'Option 1'!N92*0.8</f>
        <v>1.3955076812223514E-2</v>
      </c>
      <c r="O92" s="43">
        <f>'Option 1'!O92*0.8</f>
        <v>1.4765816310634172E-2</v>
      </c>
      <c r="P92" s="43">
        <f>'Option 1'!P92*0.8</f>
        <v>1.5454729563385162E-2</v>
      </c>
      <c r="Q92" s="43">
        <f>'Option 1'!Q92*0.8</f>
        <v>1.6050088226839686E-2</v>
      </c>
      <c r="R92" s="43">
        <f>'Option 1'!R92*0.8</f>
        <v>1.6104410202969786E-2</v>
      </c>
      <c r="S92" s="43">
        <f>'Option 1'!S92*0.8</f>
        <v>1.6104410202969786E-2</v>
      </c>
      <c r="T92" s="43">
        <f>'Option 1'!T92*0.8</f>
        <v>1.6104410202969786E-2</v>
      </c>
      <c r="U92" s="43">
        <f>'Option 1'!U92*0.8</f>
        <v>1.6104410202969786E-2</v>
      </c>
      <c r="V92" s="43">
        <f>'Option 1'!V92*0.8</f>
        <v>1.6104410202969786E-2</v>
      </c>
      <c r="W92" s="43">
        <f>'Option 1'!W92*0.8</f>
        <v>1.6104410202969786E-2</v>
      </c>
      <c r="X92" s="43">
        <f>'Option 1'!X92*0.8</f>
        <v>1.6104410202969786E-2</v>
      </c>
      <c r="Y92" s="43">
        <f>'Option 1'!Y92*0.8</f>
        <v>1.6104410202969786E-2</v>
      </c>
      <c r="Z92" s="43">
        <f>'Option 1'!Z92*0.8</f>
        <v>1.6104410202969786E-2</v>
      </c>
      <c r="AA92" s="43">
        <f>'Option 1'!AA92*0.8</f>
        <v>1.6104410202969786E-2</v>
      </c>
      <c r="AB92" s="43">
        <f>'Option 1'!AB92*0.8</f>
        <v>1.6104410202969786E-2</v>
      </c>
      <c r="AC92" s="43">
        <f>'Option 1'!AC92*0.8</f>
        <v>1.6104410202969786E-2</v>
      </c>
      <c r="AD92" s="43">
        <f>'Option 1'!AD92*0.8</f>
        <v>1.6104410202969786E-2</v>
      </c>
      <c r="AE92" s="43">
        <f>'Option 1'!AE92*0.8</f>
        <v>1.6104410202969786E-2</v>
      </c>
      <c r="AF92" s="43">
        <f>'Option 1'!AF92*0.8</f>
        <v>1.6104410202969786E-2</v>
      </c>
      <c r="AG92" s="43">
        <f>'Option 1'!AG92*0.8</f>
        <v>1.6104410202969786E-2</v>
      </c>
      <c r="AH92" s="43">
        <f>'Option 1'!AH92*0.8</f>
        <v>1.6104410202969786E-2</v>
      </c>
      <c r="AI92" s="43">
        <f>'Option 1'!AI92*0.8</f>
        <v>1.6104410202969786E-2</v>
      </c>
      <c r="AJ92" s="43">
        <f>'Option 1'!AJ92*0.8</f>
        <v>1.6104410202969786E-2</v>
      </c>
      <c r="AK92" s="43">
        <f>'Option 1'!AK92*0.8</f>
        <v>1.6104410202969786E-2</v>
      </c>
      <c r="AL92" s="43">
        <f>'Option 1'!AL92*0.8</f>
        <v>1.6104410202969786E-2</v>
      </c>
      <c r="AM92" s="43">
        <f>'Option 1'!AM92*0.8</f>
        <v>1.6104410202969786E-2</v>
      </c>
      <c r="AN92" s="43">
        <f>'Option 1'!AN92*0.8</f>
        <v>1.6104410202969786E-2</v>
      </c>
      <c r="AO92" s="43">
        <f>'Option 1'!AO92*0.8</f>
        <v>1.6104410202969786E-2</v>
      </c>
      <c r="AP92" s="43">
        <f>'Option 1'!AP92*0.8</f>
        <v>1.6104410202969786E-2</v>
      </c>
      <c r="AQ92" s="43">
        <f>'Option 1'!AQ92*0.8</f>
        <v>1.6104410202969786E-2</v>
      </c>
      <c r="AR92" s="43">
        <f>'Option 1'!AR92*0.8</f>
        <v>1.6104410202969786E-2</v>
      </c>
      <c r="AS92" s="43">
        <f>'Option 1'!AS92*0.8</f>
        <v>1.6104410202969786E-2</v>
      </c>
      <c r="AT92" s="43">
        <f>'Option 1'!AT92*0.8</f>
        <v>1.6104410202969786E-2</v>
      </c>
      <c r="AU92" s="43">
        <f>'Option 1'!AU92*0.8</f>
        <v>1.6104410202969786E-2</v>
      </c>
      <c r="AV92" s="43">
        <f>'Option 1'!AV92*0.8</f>
        <v>1.6104410202969786E-2</v>
      </c>
      <c r="AW92" s="43">
        <f>'Option 1'!AW92*0.8</f>
        <v>1.6104410202969786E-2</v>
      </c>
      <c r="AX92" s="35"/>
      <c r="AY92" s="35"/>
      <c r="AZ92" s="35"/>
      <c r="BA92" s="35"/>
      <c r="BB92" s="35"/>
      <c r="BC92" s="35"/>
      <c r="BD92" s="35"/>
    </row>
    <row r="93" spans="1:56" x14ac:dyDescent="0.3">
      <c r="A93" s="170"/>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39" t="s">
        <v>224</v>
      </c>
      <c r="C26" s="139"/>
      <c r="D26" s="139"/>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90" zoomScaleNormal="90" workbookViewId="0">
      <pane ySplit="3" topLeftCell="A4" activePane="bottomLeft" state="frozen"/>
      <selection pane="bottomLeft"/>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9.140625" style="2" customWidth="1"/>
    <col min="8" max="8" width="24.5703125" style="2" customWidth="1"/>
    <col min="9" max="11" width="11.140625" style="2" customWidth="1"/>
    <col min="12" max="16384" width="9.140625" style="2"/>
  </cols>
  <sheetData>
    <row r="1" spans="2:26" x14ac:dyDescent="0.3">
      <c r="B1" s="25" t="s">
        <v>49</v>
      </c>
      <c r="Z1" s="26" t="s">
        <v>29</v>
      </c>
    </row>
    <row r="2" spans="2:26" x14ac:dyDescent="0.3">
      <c r="B2" s="145"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132kV Fittings delivers a cost effective reduction in the risk of condition based failure.  This CBA specifically relates to East Midlands.</v>
      </c>
      <c r="C2" s="146"/>
      <c r="D2" s="146"/>
      <c r="E2" s="146"/>
      <c r="F2" s="147"/>
      <c r="G2" s="25" t="s">
        <v>367</v>
      </c>
      <c r="Z2" s="26" t="s">
        <v>80</v>
      </c>
    </row>
    <row r="3" spans="2:26" ht="24.75" customHeight="1" x14ac:dyDescent="0.3">
      <c r="B3" s="148"/>
      <c r="C3" s="149"/>
      <c r="D3" s="149"/>
      <c r="E3" s="149"/>
      <c r="F3" s="150"/>
      <c r="G3" s="18" t="s">
        <v>368</v>
      </c>
    </row>
    <row r="4" spans="2:26" ht="18" customHeight="1" x14ac:dyDescent="0.3">
      <c r="B4" s="25" t="s">
        <v>79</v>
      </c>
      <c r="C4" s="27"/>
      <c r="D4" s="27"/>
      <c r="E4" s="27"/>
      <c r="F4" s="27"/>
    </row>
    <row r="5" spans="2:26" ht="102" customHeight="1" x14ac:dyDescent="0.3">
      <c r="B5" s="142" t="s">
        <v>366</v>
      </c>
      <c r="C5" s="143"/>
      <c r="D5" s="143"/>
      <c r="E5" s="143"/>
      <c r="F5" s="144"/>
    </row>
    <row r="6" spans="2:26" ht="13.5" customHeight="1" x14ac:dyDescent="0.3">
      <c r="B6" s="27"/>
      <c r="C6" s="27"/>
      <c r="D6" s="27"/>
      <c r="E6" s="27"/>
      <c r="F6" s="27"/>
    </row>
    <row r="7" spans="2:26" x14ac:dyDescent="0.3">
      <c r="B7" s="25" t="s">
        <v>50</v>
      </c>
    </row>
    <row r="8" spans="2:26" x14ac:dyDescent="0.3">
      <c r="B8" s="153" t="s">
        <v>27</v>
      </c>
      <c r="C8" s="154"/>
      <c r="D8" s="151" t="s">
        <v>30</v>
      </c>
      <c r="E8" s="151"/>
      <c r="F8" s="151"/>
    </row>
    <row r="9" spans="2:26" ht="22.5" customHeight="1" x14ac:dyDescent="0.3">
      <c r="B9" s="155" t="s">
        <v>303</v>
      </c>
      <c r="C9" s="156"/>
      <c r="D9" s="152" t="str">
        <f>'Baseline scenario'!$C$1</f>
        <v>No intervention</v>
      </c>
      <c r="E9" s="152"/>
      <c r="F9" s="152"/>
    </row>
    <row r="10" spans="2:26" ht="22.5" customHeight="1" x14ac:dyDescent="0.3">
      <c r="B10" s="140" t="s">
        <v>226</v>
      </c>
      <c r="C10" s="141"/>
      <c r="D10" s="142" t="str">
        <f>'Option 1'!$C$1</f>
        <v>Asset Replacement Programme</v>
      </c>
      <c r="E10" s="143"/>
      <c r="F10" s="144"/>
    </row>
    <row r="11" spans="2:26" ht="22.5" customHeight="1" x14ac:dyDescent="0.3">
      <c r="B11" s="140" t="s">
        <v>345</v>
      </c>
      <c r="C11" s="141"/>
      <c r="D11" s="142" t="str">
        <f>'Option 1(i)'!$C$1</f>
        <v>Sensitivity Analysis of Option 1 - Asset Replacement Programme Delivered With 10% Increased Costs</v>
      </c>
      <c r="E11" s="143"/>
      <c r="F11" s="144"/>
    </row>
    <row r="12" spans="2:26" ht="22.5" customHeight="1" x14ac:dyDescent="0.3">
      <c r="B12" s="140" t="s">
        <v>346</v>
      </c>
      <c r="C12" s="141"/>
      <c r="D12" s="142" t="str">
        <f>'Option 1(ii)'!$C$1</f>
        <v>Sensitivity Analysis of Option 1 - Asset Replacement Programme Achieving 20% Lower Benefits</v>
      </c>
      <c r="E12" s="143"/>
      <c r="F12" s="144"/>
    </row>
    <row r="13" spans="2:26" ht="22.5" customHeight="1" x14ac:dyDescent="0.3">
      <c r="B13" s="140"/>
      <c r="C13" s="141"/>
      <c r="D13" s="142"/>
      <c r="E13" s="143"/>
      <c r="F13" s="144"/>
    </row>
    <row r="14" spans="2:26" ht="22.5" customHeight="1" x14ac:dyDescent="0.3">
      <c r="B14" s="140"/>
      <c r="C14" s="141"/>
      <c r="D14" s="142"/>
      <c r="E14" s="143"/>
      <c r="F14" s="144"/>
    </row>
    <row r="15" spans="2:26" ht="22.5" customHeight="1" x14ac:dyDescent="0.3">
      <c r="B15" s="140"/>
      <c r="C15" s="141"/>
      <c r="D15" s="142"/>
      <c r="E15" s="143"/>
      <c r="F15" s="144"/>
    </row>
    <row r="16" spans="2:26" ht="22.5" customHeight="1" x14ac:dyDescent="0.3">
      <c r="B16" s="140"/>
      <c r="C16" s="141"/>
      <c r="D16" s="142"/>
      <c r="E16" s="143"/>
      <c r="F16" s="144"/>
    </row>
    <row r="17" spans="2:11" ht="22.5" customHeight="1" x14ac:dyDescent="0.3">
      <c r="B17" s="140"/>
      <c r="C17" s="141"/>
      <c r="D17" s="142"/>
      <c r="E17" s="143"/>
      <c r="F17" s="144"/>
    </row>
    <row r="18" spans="2:11" ht="22.5" customHeight="1" x14ac:dyDescent="0.3">
      <c r="B18" s="140"/>
      <c r="C18" s="141"/>
      <c r="D18" s="142"/>
      <c r="E18" s="143"/>
      <c r="F18" s="144"/>
    </row>
    <row r="19" spans="2:11" ht="22.5" customHeight="1" x14ac:dyDescent="0.3">
      <c r="B19" s="140"/>
      <c r="C19" s="141"/>
      <c r="D19" s="142"/>
      <c r="E19" s="143"/>
      <c r="F19" s="144"/>
    </row>
    <row r="20" spans="2:11" ht="22.5" customHeight="1" x14ac:dyDescent="0.3">
      <c r="B20" s="140"/>
      <c r="C20" s="141"/>
      <c r="D20" s="142"/>
      <c r="E20" s="143"/>
      <c r="F20" s="144"/>
    </row>
    <row r="21" spans="2:11" ht="22.5" customHeight="1" x14ac:dyDescent="0.3">
      <c r="B21" s="140"/>
      <c r="C21" s="141"/>
      <c r="D21" s="142"/>
      <c r="E21" s="143"/>
      <c r="F21" s="144"/>
    </row>
    <row r="22" spans="2:11" ht="22.5" customHeight="1" x14ac:dyDescent="0.3">
      <c r="B22" s="140"/>
      <c r="C22" s="141"/>
      <c r="D22" s="142"/>
      <c r="E22" s="143"/>
      <c r="F22" s="144"/>
    </row>
    <row r="23" spans="2:11" ht="22.5" customHeight="1" x14ac:dyDescent="0.3">
      <c r="B23" s="140"/>
      <c r="C23" s="141"/>
      <c r="D23" s="142"/>
      <c r="E23" s="143"/>
      <c r="F23" s="144"/>
    </row>
    <row r="24" spans="2:11" ht="12.75" customHeight="1" x14ac:dyDescent="0.3">
      <c r="B24" s="28"/>
      <c r="C24" s="28"/>
      <c r="D24" s="29"/>
      <c r="E24" s="29"/>
      <c r="F24" s="29"/>
    </row>
    <row r="25" spans="2:11" x14ac:dyDescent="0.3">
      <c r="B25" s="25" t="s">
        <v>51</v>
      </c>
    </row>
    <row r="26" spans="2:11" ht="38.25" customHeight="1" x14ac:dyDescent="0.3">
      <c r="B26" s="158" t="s">
        <v>48</v>
      </c>
      <c r="C26" s="160" t="s">
        <v>27</v>
      </c>
      <c r="D26" s="160" t="s">
        <v>28</v>
      </c>
      <c r="E26" s="160" t="s">
        <v>30</v>
      </c>
      <c r="F26" s="158" t="s">
        <v>31</v>
      </c>
      <c r="G26" s="157" t="s">
        <v>101</v>
      </c>
      <c r="H26" s="157"/>
      <c r="I26" s="157"/>
      <c r="J26" s="157"/>
      <c r="K26" s="157"/>
    </row>
    <row r="27" spans="2:11" x14ac:dyDescent="0.3">
      <c r="B27" s="159"/>
      <c r="C27" s="161"/>
      <c r="D27" s="161"/>
      <c r="E27" s="161"/>
      <c r="F27" s="159"/>
      <c r="G27" s="64" t="s">
        <v>102</v>
      </c>
      <c r="H27" s="64" t="s">
        <v>103</v>
      </c>
      <c r="I27" s="64" t="s">
        <v>104</v>
      </c>
      <c r="J27" s="64" t="s">
        <v>105</v>
      </c>
      <c r="K27" s="64" t="s">
        <v>106</v>
      </c>
    </row>
    <row r="28" spans="2:11" ht="27.75" customHeight="1" x14ac:dyDescent="0.3">
      <c r="B28" s="30" t="s">
        <v>340</v>
      </c>
      <c r="C28" s="31" t="str">
        <f>D9</f>
        <v>No intervention</v>
      </c>
      <c r="D28" s="30" t="s">
        <v>80</v>
      </c>
      <c r="E28" s="31" t="s">
        <v>370</v>
      </c>
      <c r="F28" s="30"/>
      <c r="G28" s="65"/>
      <c r="H28" s="65"/>
      <c r="I28" s="65"/>
      <c r="J28" s="65"/>
      <c r="K28" s="30"/>
    </row>
    <row r="29" spans="2:11" ht="105" x14ac:dyDescent="0.3">
      <c r="B29" s="30">
        <v>1</v>
      </c>
      <c r="C29" s="31" t="str">
        <f>D10</f>
        <v>Asset Replacement Programme</v>
      </c>
      <c r="D29" s="30" t="s">
        <v>29</v>
      </c>
      <c r="E29" s="31" t="s">
        <v>369</v>
      </c>
      <c r="F29" s="30" t="s">
        <v>160</v>
      </c>
      <c r="G29" s="65">
        <f>'Option 1'!$C$4</f>
        <v>5.4093059047608927</v>
      </c>
      <c r="H29" s="65">
        <f>'Option 1'!$C$5</f>
        <v>9.1735456009934602</v>
      </c>
      <c r="I29" s="65">
        <f>'Option 1'!$C$6</f>
        <v>12.242989674158476</v>
      </c>
      <c r="J29" s="65">
        <f>'Option 1'!$C$7</f>
        <v>16.47104819782523</v>
      </c>
      <c r="K29" s="30"/>
    </row>
    <row r="30" spans="2:11" ht="57.75" customHeight="1" x14ac:dyDescent="0.3">
      <c r="B30" s="30" t="s">
        <v>343</v>
      </c>
      <c r="C30" s="31" t="str">
        <f>D11</f>
        <v>Sensitivity Analysis of Option 1 - Asset Replacement Programme Delivered With 10% Increased Costs</v>
      </c>
      <c r="D30" s="30"/>
      <c r="E30" s="31"/>
      <c r="F30" s="30"/>
      <c r="G30" s="65">
        <f>'Option 1(i)'!$C$4</f>
        <v>5.1348624858620973</v>
      </c>
      <c r="H30" s="65">
        <f>'Option 1(i)'!$C$5</f>
        <v>8.8233814155328734</v>
      </c>
      <c r="I30" s="65">
        <f>'Option 1(i)'!$C$6</f>
        <v>11.842848601071744</v>
      </c>
      <c r="J30" s="65">
        <f>'Option 1(i)'!$C$7</f>
        <v>16.020781088893617</v>
      </c>
      <c r="K30" s="30"/>
    </row>
    <row r="31" spans="2:11" ht="45.75" customHeight="1" x14ac:dyDescent="0.3">
      <c r="B31" s="30" t="s">
        <v>344</v>
      </c>
      <c r="C31" s="31" t="str">
        <f>D12</f>
        <v>Sensitivity Analysis of Option 1 - Asset Replacement Programme Achieving 20% Lower Benefits</v>
      </c>
      <c r="D31" s="30"/>
      <c r="E31" s="31"/>
      <c r="F31" s="30"/>
      <c r="G31" s="65">
        <f>'Option 1(ii)'!$C$4</f>
        <v>3.7842512755096394</v>
      </c>
      <c r="H31" s="65">
        <f>'Option 1(ii)'!$C$5</f>
        <v>6.6500576589485103</v>
      </c>
      <c r="I31" s="65">
        <f>'Option 1(ii)'!$C$6</f>
        <v>9.0119504863800355</v>
      </c>
      <c r="J31" s="65">
        <f>'Option 1(ii)'!$C$7</f>
        <v>12.304023330021217</v>
      </c>
      <c r="K31" s="30"/>
    </row>
    <row r="32" spans="2:11" ht="27.75" customHeight="1" x14ac:dyDescent="0.3">
      <c r="B32" s="30"/>
      <c r="C32" s="31"/>
      <c r="D32" s="30"/>
      <c r="E32" s="31"/>
      <c r="F32" s="30"/>
      <c r="G32" s="65"/>
      <c r="H32" s="65"/>
      <c r="I32" s="65"/>
      <c r="J32" s="65"/>
      <c r="K32" s="30"/>
    </row>
    <row r="37" spans="2:2" x14ac:dyDescent="0.3">
      <c r="B37" s="2" t="s">
        <v>107</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D28 F28:K28">
    <cfRule type="expression" dxfId="8" priority="10">
      <formula>$D28="Adopted"</formula>
    </cfRule>
  </conditionalFormatting>
  <conditionalFormatting sqref="B29:C29 E29:K29 C30:C31">
    <cfRule type="expression" dxfId="7" priority="9">
      <formula>$D29="Adopted"</formula>
    </cfRule>
  </conditionalFormatting>
  <conditionalFormatting sqref="D29 D32">
    <cfRule type="expression" dxfId="6" priority="8">
      <formula>$D29="Adopted"</formula>
    </cfRule>
  </conditionalFormatting>
  <conditionalFormatting sqref="B32:C32 E32:K32">
    <cfRule type="expression" dxfId="5" priority="6">
      <formula>$D32="Adopted"</formula>
    </cfRule>
  </conditionalFormatting>
  <conditionalFormatting sqref="B30 E30:K30">
    <cfRule type="expression" dxfId="4" priority="5">
      <formula>$D30="Adopted"</formula>
    </cfRule>
  </conditionalFormatting>
  <conditionalFormatting sqref="D30">
    <cfRule type="expression" dxfId="3" priority="4">
      <formula>$D30="Adopted"</formula>
    </cfRule>
  </conditionalFormatting>
  <conditionalFormatting sqref="B31 E31:K31">
    <cfRule type="expression" dxfId="2" priority="3">
      <formula>$D31="Adopted"</formula>
    </cfRule>
  </conditionalFormatting>
  <conditionalFormatting sqref="D31">
    <cfRule type="expression" dxfId="1" priority="2">
      <formula>$D31="Adopted"</formula>
    </cfRule>
  </conditionalFormatting>
  <conditionalFormatting sqref="E28">
    <cfRule type="expression" dxfId="0" priority="1">
      <formula>$D28="Adopted"</formula>
    </cfRule>
  </conditionalFormatting>
  <dataValidations count="1">
    <dataValidation type="list" allowBlank="1" showInputMessage="1" showErrorMessage="1" sqref="D28:D32">
      <formula1>$Z$1:$Z$2</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2" t="s">
        <v>74</v>
      </c>
      <c r="C13" s="163"/>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4"/>
      <c r="C14" s="165"/>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6"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6"/>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6"/>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6"/>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6"/>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6"/>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6"/>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6"/>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6"/>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6"/>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31" sqref="E31:AW35"/>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12" style="4" customWidth="1"/>
    <col min="6" max="6" width="11" style="4" customWidth="1"/>
    <col min="7" max="7" width="12"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339</v>
      </c>
      <c r="C1" s="3" t="s">
        <v>341</v>
      </c>
      <c r="D1" s="3"/>
      <c r="E1" s="3" t="str">
        <f>'Option summary'!G2&amp;" - "&amp;'Option summary'!G3</f>
        <v>East Midlands - 132kV Fittings</v>
      </c>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18"/>
      <c r="C3" s="9"/>
      <c r="D3" s="9"/>
      <c r="E3" s="9"/>
      <c r="F3" s="9"/>
      <c r="G3" s="9"/>
      <c r="AQ3" s="22"/>
      <c r="AR3" s="22"/>
      <c r="AS3" s="22"/>
      <c r="AT3" s="22"/>
      <c r="AU3" s="22"/>
      <c r="AV3" s="22"/>
      <c r="AW3" s="22"/>
      <c r="AX3" s="22"/>
      <c r="AY3" s="22"/>
      <c r="AZ3" s="22"/>
      <c r="BA3" s="22"/>
      <c r="BB3" s="22"/>
      <c r="BC3" s="22"/>
      <c r="BD3" s="22"/>
    </row>
    <row r="4" spans="1:56" x14ac:dyDescent="0.3">
      <c r="B4" s="15"/>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1" t="s">
        <v>11</v>
      </c>
      <c r="B7" s="61" t="s">
        <v>199</v>
      </c>
      <c r="C7" s="60"/>
      <c r="D7" s="61" t="s">
        <v>40</v>
      </c>
      <c r="E7" s="62">
        <v>-4.4322456107032003E-3</v>
      </c>
      <c r="F7" s="62">
        <v>-4.7211782137530668E-3</v>
      </c>
      <c r="G7" s="62">
        <v>-5.0188646346150702E-3</v>
      </c>
      <c r="H7" s="62">
        <v>-5.3269278961655172E-3</v>
      </c>
      <c r="I7" s="62">
        <v>-5.7103334697409282E-3</v>
      </c>
      <c r="J7" s="62">
        <v>-6.1222916154095933E-3</v>
      </c>
      <c r="K7" s="62">
        <v>-6.5638782089423708E-3</v>
      </c>
      <c r="L7" s="62">
        <v>-7.0361691261104503E-3</v>
      </c>
      <c r="M7" s="62">
        <v>-7.4410748217837502E-3</v>
      </c>
      <c r="N7" s="62">
        <v>-7.8574664065995895E-3</v>
      </c>
      <c r="O7" s="62">
        <v>-8.2663862791521481E-3</v>
      </c>
      <c r="P7" s="62">
        <v>-8.6138595675107794E-3</v>
      </c>
      <c r="Q7" s="62">
        <v>-8.9141458977811984E-3</v>
      </c>
      <c r="R7" s="62">
        <v>-8.9415447547500221E-3</v>
      </c>
      <c r="S7" s="62">
        <v>-8.9415447547500221E-3</v>
      </c>
      <c r="T7" s="62">
        <v>-8.9415447547500221E-3</v>
      </c>
      <c r="U7" s="62">
        <v>-8.9415447547500221E-3</v>
      </c>
      <c r="V7" s="62">
        <v>-8.9415447547500221E-3</v>
      </c>
      <c r="W7" s="62">
        <v>-8.9415447547500221E-3</v>
      </c>
      <c r="X7" s="62">
        <v>-8.9415447547500221E-3</v>
      </c>
      <c r="Y7" s="62">
        <v>-8.9415447547500221E-3</v>
      </c>
      <c r="Z7" s="62">
        <v>-8.9415447547500221E-3</v>
      </c>
      <c r="AA7" s="62">
        <v>-8.9415447547500221E-3</v>
      </c>
      <c r="AB7" s="62">
        <v>-8.9415447547500221E-3</v>
      </c>
      <c r="AC7" s="62">
        <v>-8.9415447547500221E-3</v>
      </c>
      <c r="AD7" s="62">
        <v>-8.9415447547500221E-3</v>
      </c>
      <c r="AE7" s="62">
        <v>-8.9415447547500221E-3</v>
      </c>
      <c r="AF7" s="62">
        <v>-8.9415447547500221E-3</v>
      </c>
      <c r="AG7" s="62">
        <v>-8.9415447547500221E-3</v>
      </c>
      <c r="AH7" s="62">
        <v>-8.9415447547500221E-3</v>
      </c>
      <c r="AI7" s="62">
        <v>-8.9415447547500221E-3</v>
      </c>
      <c r="AJ7" s="62">
        <v>-8.9415447547500221E-3</v>
      </c>
      <c r="AK7" s="62">
        <v>-8.9415447547500221E-3</v>
      </c>
      <c r="AL7" s="62">
        <v>-8.9415447547500221E-3</v>
      </c>
      <c r="AM7" s="62">
        <v>-8.9415447547500221E-3</v>
      </c>
      <c r="AN7" s="62">
        <v>-8.9415447547500221E-3</v>
      </c>
      <c r="AO7" s="62">
        <v>-8.9415447547500221E-3</v>
      </c>
      <c r="AP7" s="62">
        <v>-8.9415447547500221E-3</v>
      </c>
      <c r="AQ7" s="62">
        <v>-8.9415447547500221E-3</v>
      </c>
      <c r="AR7" s="62">
        <v>-8.9415447547500221E-3</v>
      </c>
      <c r="AS7" s="62">
        <v>-8.9415447547500221E-3</v>
      </c>
      <c r="AT7" s="62">
        <v>-8.9415447547500221E-3</v>
      </c>
      <c r="AU7" s="62">
        <v>-8.9415447547500221E-3</v>
      </c>
      <c r="AV7" s="62">
        <v>-8.9415447547500221E-3</v>
      </c>
      <c r="AW7" s="62">
        <v>-8.9415447547500221E-3</v>
      </c>
      <c r="AX7" s="61"/>
      <c r="AY7" s="61"/>
      <c r="AZ7" s="61"/>
      <c r="BA7" s="61"/>
      <c r="BB7" s="61"/>
      <c r="BC7" s="61"/>
      <c r="BD7" s="61"/>
    </row>
    <row r="8" spans="1:56" x14ac:dyDescent="0.3">
      <c r="A8" s="172"/>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72"/>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72"/>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72"/>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73"/>
      <c r="B12" s="124" t="s">
        <v>196</v>
      </c>
      <c r="C12" s="58"/>
      <c r="D12" s="125" t="s">
        <v>40</v>
      </c>
      <c r="E12" s="59">
        <f>SUM(E7:E11)</f>
        <v>-4.4322456107032003E-3</v>
      </c>
      <c r="F12" s="59">
        <f t="shared" ref="F12:AW12" si="0">SUM(F7:F11)</f>
        <v>-4.7211782137530668E-3</v>
      </c>
      <c r="G12" s="59">
        <f t="shared" si="0"/>
        <v>-5.0188646346150702E-3</v>
      </c>
      <c r="H12" s="59">
        <f t="shared" si="0"/>
        <v>-5.3269278961655172E-3</v>
      </c>
      <c r="I12" s="59">
        <f t="shared" si="0"/>
        <v>-5.7103334697409282E-3</v>
      </c>
      <c r="J12" s="59">
        <f t="shared" si="0"/>
        <v>-6.1222916154095933E-3</v>
      </c>
      <c r="K12" s="59">
        <f t="shared" si="0"/>
        <v>-6.5638782089423708E-3</v>
      </c>
      <c r="L12" s="59">
        <f t="shared" si="0"/>
        <v>-7.0361691261104503E-3</v>
      </c>
      <c r="M12" s="59">
        <f t="shared" si="0"/>
        <v>-7.4410748217837502E-3</v>
      </c>
      <c r="N12" s="59">
        <f t="shared" si="0"/>
        <v>-7.8574664065995895E-3</v>
      </c>
      <c r="O12" s="59">
        <f t="shared" si="0"/>
        <v>-8.2663862791521481E-3</v>
      </c>
      <c r="P12" s="59">
        <f t="shared" si="0"/>
        <v>-8.6138595675107794E-3</v>
      </c>
      <c r="Q12" s="59">
        <f t="shared" si="0"/>
        <v>-8.9141458977811984E-3</v>
      </c>
      <c r="R12" s="59">
        <f t="shared" si="0"/>
        <v>-8.9415447547500221E-3</v>
      </c>
      <c r="S12" s="59">
        <f t="shared" si="0"/>
        <v>-8.9415447547500221E-3</v>
      </c>
      <c r="T12" s="59">
        <f t="shared" si="0"/>
        <v>-8.9415447547500221E-3</v>
      </c>
      <c r="U12" s="59">
        <f t="shared" si="0"/>
        <v>-8.9415447547500221E-3</v>
      </c>
      <c r="V12" s="59">
        <f t="shared" si="0"/>
        <v>-8.9415447547500221E-3</v>
      </c>
      <c r="W12" s="59">
        <f t="shared" si="0"/>
        <v>-8.9415447547500221E-3</v>
      </c>
      <c r="X12" s="59">
        <f t="shared" si="0"/>
        <v>-8.9415447547500221E-3</v>
      </c>
      <c r="Y12" s="59">
        <f t="shared" si="0"/>
        <v>-8.9415447547500221E-3</v>
      </c>
      <c r="Z12" s="59">
        <f t="shared" si="0"/>
        <v>-8.9415447547500221E-3</v>
      </c>
      <c r="AA12" s="59">
        <f t="shared" si="0"/>
        <v>-8.9415447547500221E-3</v>
      </c>
      <c r="AB12" s="59">
        <f t="shared" si="0"/>
        <v>-8.9415447547500221E-3</v>
      </c>
      <c r="AC12" s="59">
        <f t="shared" si="0"/>
        <v>-8.9415447547500221E-3</v>
      </c>
      <c r="AD12" s="59">
        <f t="shared" si="0"/>
        <v>-8.9415447547500221E-3</v>
      </c>
      <c r="AE12" s="59">
        <f t="shared" si="0"/>
        <v>-8.9415447547500221E-3</v>
      </c>
      <c r="AF12" s="59">
        <f t="shared" si="0"/>
        <v>-8.9415447547500221E-3</v>
      </c>
      <c r="AG12" s="59">
        <f t="shared" si="0"/>
        <v>-8.9415447547500221E-3</v>
      </c>
      <c r="AH12" s="59">
        <f t="shared" si="0"/>
        <v>-8.9415447547500221E-3</v>
      </c>
      <c r="AI12" s="59">
        <f t="shared" si="0"/>
        <v>-8.9415447547500221E-3</v>
      </c>
      <c r="AJ12" s="59">
        <f t="shared" si="0"/>
        <v>-8.9415447547500221E-3</v>
      </c>
      <c r="AK12" s="59">
        <f t="shared" si="0"/>
        <v>-8.9415447547500221E-3</v>
      </c>
      <c r="AL12" s="59">
        <f t="shared" si="0"/>
        <v>-8.9415447547500221E-3</v>
      </c>
      <c r="AM12" s="59">
        <f t="shared" si="0"/>
        <v>-8.9415447547500221E-3</v>
      </c>
      <c r="AN12" s="59">
        <f t="shared" si="0"/>
        <v>-8.9415447547500221E-3</v>
      </c>
      <c r="AO12" s="59">
        <f t="shared" si="0"/>
        <v>-8.9415447547500221E-3</v>
      </c>
      <c r="AP12" s="59">
        <f t="shared" si="0"/>
        <v>-8.9415447547500221E-3</v>
      </c>
      <c r="AQ12" s="59">
        <f t="shared" si="0"/>
        <v>-8.9415447547500221E-3</v>
      </c>
      <c r="AR12" s="59">
        <f t="shared" si="0"/>
        <v>-8.9415447547500221E-3</v>
      </c>
      <c r="AS12" s="59">
        <f t="shared" si="0"/>
        <v>-8.9415447547500221E-3</v>
      </c>
      <c r="AT12" s="59">
        <f t="shared" si="0"/>
        <v>-8.9415447547500221E-3</v>
      </c>
      <c r="AU12" s="59">
        <f t="shared" si="0"/>
        <v>-8.9415447547500221E-3</v>
      </c>
      <c r="AV12" s="59">
        <f t="shared" si="0"/>
        <v>-8.9415447547500221E-3</v>
      </c>
      <c r="AW12" s="59">
        <f t="shared" si="0"/>
        <v>-8.9415447547500221E-3</v>
      </c>
      <c r="AX12" s="61"/>
      <c r="AY12" s="61"/>
      <c r="AZ12" s="61"/>
      <c r="BA12" s="61"/>
      <c r="BB12" s="61"/>
      <c r="BC12" s="61"/>
      <c r="BD12" s="61"/>
    </row>
    <row r="13" spans="1:56" ht="12.75" customHeight="1" x14ac:dyDescent="0.3">
      <c r="A13" s="167"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68"/>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68"/>
      <c r="B15" s="9" t="s">
        <v>297</v>
      </c>
      <c r="C15" s="11"/>
      <c r="D15" s="11" t="s">
        <v>40</v>
      </c>
      <c r="E15" s="81">
        <f>'Fixed data'!$G$7*E$31/1000000</f>
        <v>-0.15156254286789342</v>
      </c>
      <c r="F15" s="81">
        <f>'Fixed data'!$G$7*F$31/1000000</f>
        <v>-0.16162702956711053</v>
      </c>
      <c r="G15" s="81">
        <f>'Fixed data'!$G$7*G$31/1000000</f>
        <v>-0.17207142801683825</v>
      </c>
      <c r="H15" s="81">
        <f>'Fixed data'!$G$7*H$31/1000000</f>
        <v>-0.18298708192672092</v>
      </c>
      <c r="I15" s="81">
        <f>'Fixed data'!$G$7*I$31/1000000</f>
        <v>-0.19648283531908001</v>
      </c>
      <c r="J15" s="81">
        <f>'Fixed data'!$G$7*J$31/1000000</f>
        <v>-0.21095049603536928</v>
      </c>
      <c r="K15" s="81">
        <f>'Fixed data'!$G$7*K$31/1000000</f>
        <v>-0.22642532144685765</v>
      </c>
      <c r="L15" s="81">
        <f>'Fixed data'!$G$7*L$31/1000000</f>
        <v>-0.24294256892480878</v>
      </c>
      <c r="M15" s="81">
        <f>'Fixed data'!$G$7*M$31/1000000</f>
        <v>-0.25757102497742634</v>
      </c>
      <c r="N15" s="81">
        <f>'Fixed data'!$G$7*N$31/1000000</f>
        <v>-0.27281279527353319</v>
      </c>
      <c r="O15" s="81">
        <f>'Fixed data'!$G$7*O$31/1000000</f>
        <v>-0.28775755398219538</v>
      </c>
      <c r="P15" s="81">
        <f>'Fixed data'!$G$7*P$31/1000000</f>
        <v>-0.30050464456138021</v>
      </c>
      <c r="Q15" s="81">
        <f>'Fixed data'!$G$7*Q$31/1000000</f>
        <v>-0.31106219901433679</v>
      </c>
      <c r="R15" s="81">
        <f>'Fixed data'!$G$7*R$31/1000000</f>
        <v>-0.31206883236241373</v>
      </c>
      <c r="S15" s="81">
        <f>'Fixed data'!$G$7*S$31/1000000</f>
        <v>-0.31206883236241373</v>
      </c>
      <c r="T15" s="81">
        <f>'Fixed data'!$G$7*T$31/1000000</f>
        <v>-0.31206883236241373</v>
      </c>
      <c r="U15" s="81">
        <f>'Fixed data'!$G$7*U$31/1000000</f>
        <v>-0.31206883236241373</v>
      </c>
      <c r="V15" s="81">
        <f>'Fixed data'!$G$7*V$31/1000000</f>
        <v>-0.31206883236241373</v>
      </c>
      <c r="W15" s="81">
        <f>'Fixed data'!$G$7*W$31/1000000</f>
        <v>-0.31206883236241373</v>
      </c>
      <c r="X15" s="81">
        <f>'Fixed data'!$G$7*X$31/1000000</f>
        <v>-0.31206883236241373</v>
      </c>
      <c r="Y15" s="81">
        <f>'Fixed data'!$G$7*Y$31/1000000</f>
        <v>-0.31206883236241373</v>
      </c>
      <c r="Z15" s="81">
        <f>'Fixed data'!$G$7*Z$31/1000000</f>
        <v>-0.31206883236241373</v>
      </c>
      <c r="AA15" s="81">
        <f>'Fixed data'!$G$7*AA$31/1000000</f>
        <v>-0.31206883236241373</v>
      </c>
      <c r="AB15" s="81">
        <f>'Fixed data'!$G$7*AB$31/1000000</f>
        <v>-0.31206883236241373</v>
      </c>
      <c r="AC15" s="81">
        <f>'Fixed data'!$G$7*AC$31/1000000</f>
        <v>-0.31206883236241373</v>
      </c>
      <c r="AD15" s="81">
        <f>'Fixed data'!$G$7*AD$31/1000000</f>
        <v>-0.31206883236241373</v>
      </c>
      <c r="AE15" s="81">
        <f>'Fixed data'!$G$7*AE$31/1000000</f>
        <v>-0.31206883236241373</v>
      </c>
      <c r="AF15" s="81">
        <f>'Fixed data'!$G$7*AF$31/1000000</f>
        <v>-0.31206883236241373</v>
      </c>
      <c r="AG15" s="81">
        <f>'Fixed data'!$G$7*AG$31/1000000</f>
        <v>-0.31206883236241373</v>
      </c>
      <c r="AH15" s="81">
        <f>'Fixed data'!$G$7*AH$31/1000000</f>
        <v>-0.31206883236241373</v>
      </c>
      <c r="AI15" s="81">
        <f>'Fixed data'!$G$7*AI$31/1000000</f>
        <v>-0.31206883236241373</v>
      </c>
      <c r="AJ15" s="81">
        <f>'Fixed data'!$G$7*AJ$31/1000000</f>
        <v>-0.31206883236241373</v>
      </c>
      <c r="AK15" s="81">
        <f>'Fixed data'!$G$7*AK$31/1000000</f>
        <v>-0.31206883236241373</v>
      </c>
      <c r="AL15" s="81">
        <f>'Fixed data'!$G$7*AL$31/1000000</f>
        <v>-0.31206883236241373</v>
      </c>
      <c r="AM15" s="81">
        <f>'Fixed data'!$G$7*AM$31/1000000</f>
        <v>-0.31206883236241373</v>
      </c>
      <c r="AN15" s="81">
        <f>'Fixed data'!$G$7*AN$31/1000000</f>
        <v>-0.31206883236241373</v>
      </c>
      <c r="AO15" s="81">
        <f>'Fixed data'!$G$7*AO$31/1000000</f>
        <v>-0.31206883236241373</v>
      </c>
      <c r="AP15" s="81">
        <f>'Fixed data'!$G$7*AP$31/1000000</f>
        <v>-0.31206883236241373</v>
      </c>
      <c r="AQ15" s="81">
        <f>'Fixed data'!$G$7*AQ$31/1000000</f>
        <v>-0.31206883236241373</v>
      </c>
      <c r="AR15" s="81">
        <f>'Fixed data'!$G$7*AR$31/1000000</f>
        <v>-0.31206883236241373</v>
      </c>
      <c r="AS15" s="81">
        <f>'Fixed data'!$G$7*AS$31/1000000</f>
        <v>-0.31206883236241373</v>
      </c>
      <c r="AT15" s="81">
        <f>'Fixed data'!$G$7*AT$31/1000000</f>
        <v>-0.31206883236241373</v>
      </c>
      <c r="AU15" s="81">
        <f>'Fixed data'!$G$7*AU$31/1000000</f>
        <v>-0.31206883236241373</v>
      </c>
      <c r="AV15" s="81">
        <f>'Fixed data'!$G$7*AV$31/1000000</f>
        <v>-0.31206883236241373</v>
      </c>
      <c r="AW15" s="81">
        <f>'Fixed data'!$G$7*AW$31/1000000</f>
        <v>-0.31206883236241373</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68"/>
      <c r="B16" s="9" t="s">
        <v>298</v>
      </c>
      <c r="C16" s="9"/>
      <c r="D16" s="9" t="s">
        <v>40</v>
      </c>
      <c r="E16" s="81">
        <f>'Fixed data'!$G$8*E32/1000000</f>
        <v>-0.44424154694846557</v>
      </c>
      <c r="F16" s="81">
        <f>'Fixed data'!$G$8*F32/1000000</f>
        <v>-0.47374133664517731</v>
      </c>
      <c r="G16" s="81">
        <f>'Fixed data'!$G$8*G32/1000000</f>
        <v>-0.50435467709498272</v>
      </c>
      <c r="H16" s="81">
        <f>'Fixed data'!$G$8*H32/1000000</f>
        <v>-0.5363493037825765</v>
      </c>
      <c r="I16" s="81">
        <f>'Fixed data'!$G$8*I32/1000000</f>
        <v>-0.5759064018017177</v>
      </c>
      <c r="J16" s="81">
        <f>'Fixed data'!$G$8*J32/1000000</f>
        <v>-0.61831223543129787</v>
      </c>
      <c r="K16" s="81">
        <f>'Fixed data'!$G$8*K32/1000000</f>
        <v>-0.66367014675605407</v>
      </c>
      <c r="L16" s="81">
        <f>'Fixed data'!$G$8*L32/1000000</f>
        <v>-0.71208347786076165</v>
      </c>
      <c r="M16" s="81">
        <f>'Fixed data'!$G$8*M32/1000000</f>
        <v>-0.75496061506969858</v>
      </c>
      <c r="N16" s="81">
        <f>'Fixed data'!$G$8*N32/1000000</f>
        <v>-0.79963542380840347</v>
      </c>
      <c r="O16" s="81">
        <f>'Fixed data'!$G$8*O32/1000000</f>
        <v>-0.84343966859001362</v>
      </c>
      <c r="P16" s="81">
        <f>'Fixed data'!$G$8*P32/1000000</f>
        <v>-0.8808023779431039</v>
      </c>
      <c r="Q16" s="81">
        <f>'Fixed data'!$G$8*Q32/1000000</f>
        <v>-0.91174738739880001</v>
      </c>
      <c r="R16" s="81">
        <f>'Fixed data'!$G$8*R32/1000000</f>
        <v>-0.91469790767444115</v>
      </c>
      <c r="S16" s="81">
        <f>'Fixed data'!$G$8*S32/1000000</f>
        <v>-0.91469790767444115</v>
      </c>
      <c r="T16" s="81">
        <f>'Fixed data'!$G$8*T32/1000000</f>
        <v>-0.91469790767444115</v>
      </c>
      <c r="U16" s="81">
        <f>'Fixed data'!$G$8*U32/1000000</f>
        <v>-0.91469790767444115</v>
      </c>
      <c r="V16" s="81">
        <f>'Fixed data'!$G$8*V32/1000000</f>
        <v>-0.91469790767444115</v>
      </c>
      <c r="W16" s="81">
        <f>'Fixed data'!$G$8*W32/1000000</f>
        <v>-0.91469790767444115</v>
      </c>
      <c r="X16" s="81">
        <f>'Fixed data'!$G$8*X32/1000000</f>
        <v>-0.91469790767444115</v>
      </c>
      <c r="Y16" s="81">
        <f>'Fixed data'!$G$8*Y32/1000000</f>
        <v>-0.91469790767444115</v>
      </c>
      <c r="Z16" s="81">
        <f>'Fixed data'!$G$8*Z32/1000000</f>
        <v>-0.91469790767444115</v>
      </c>
      <c r="AA16" s="81">
        <f>'Fixed data'!$G$8*AA32/1000000</f>
        <v>-0.91469790767444115</v>
      </c>
      <c r="AB16" s="81">
        <f>'Fixed data'!$G$8*AB32/1000000</f>
        <v>-0.91469790767444115</v>
      </c>
      <c r="AC16" s="81">
        <f>'Fixed data'!$G$8*AC32/1000000</f>
        <v>-0.91469790767444115</v>
      </c>
      <c r="AD16" s="81">
        <f>'Fixed data'!$G$8*AD32/1000000</f>
        <v>-0.91469790767444115</v>
      </c>
      <c r="AE16" s="81">
        <f>'Fixed data'!$G$8*AE32/1000000</f>
        <v>-0.91469790767444115</v>
      </c>
      <c r="AF16" s="81">
        <f>'Fixed data'!$G$8*AF32/1000000</f>
        <v>-0.91469790767444115</v>
      </c>
      <c r="AG16" s="81">
        <f>'Fixed data'!$G$8*AG32/1000000</f>
        <v>-0.91469790767444115</v>
      </c>
      <c r="AH16" s="81">
        <f>'Fixed data'!$G$8*AH32/1000000</f>
        <v>-0.91469790767444115</v>
      </c>
      <c r="AI16" s="81">
        <f>'Fixed data'!$G$8*AI32/1000000</f>
        <v>-0.91469790767444115</v>
      </c>
      <c r="AJ16" s="81">
        <f>'Fixed data'!$G$8*AJ32/1000000</f>
        <v>-0.91469790767444115</v>
      </c>
      <c r="AK16" s="81">
        <f>'Fixed data'!$G$8*AK32/1000000</f>
        <v>-0.91469790767444115</v>
      </c>
      <c r="AL16" s="81">
        <f>'Fixed data'!$G$8*AL32/1000000</f>
        <v>-0.91469790767444115</v>
      </c>
      <c r="AM16" s="81">
        <f>'Fixed data'!$G$8*AM32/1000000</f>
        <v>-0.91469790767444115</v>
      </c>
      <c r="AN16" s="81">
        <f>'Fixed data'!$G$8*AN32/1000000</f>
        <v>-0.91469790767444115</v>
      </c>
      <c r="AO16" s="81">
        <f>'Fixed data'!$G$8*AO32/1000000</f>
        <v>-0.91469790767444115</v>
      </c>
      <c r="AP16" s="81">
        <f>'Fixed data'!$G$8*AP32/1000000</f>
        <v>-0.91469790767444115</v>
      </c>
      <c r="AQ16" s="81">
        <f>'Fixed data'!$G$8*AQ32/1000000</f>
        <v>-0.91469790767444115</v>
      </c>
      <c r="AR16" s="81">
        <f>'Fixed data'!$G$8*AR32/1000000</f>
        <v>-0.91469790767444115</v>
      </c>
      <c r="AS16" s="81">
        <f>'Fixed data'!$G$8*AS32/1000000</f>
        <v>-0.91469790767444115</v>
      </c>
      <c r="AT16" s="81">
        <f>'Fixed data'!$G$8*AT32/1000000</f>
        <v>-0.91469790767444115</v>
      </c>
      <c r="AU16" s="81">
        <f>'Fixed data'!$G$8*AU32/1000000</f>
        <v>-0.91469790767444115</v>
      </c>
      <c r="AV16" s="81">
        <f>'Fixed data'!$G$8*AV32/1000000</f>
        <v>-0.91469790767444115</v>
      </c>
      <c r="AW16" s="81">
        <f>'Fixed data'!$G$8*AW32/1000000</f>
        <v>-0.91469790767444115</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68"/>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68"/>
      <c r="B18" s="9" t="s">
        <v>69</v>
      </c>
      <c r="C18" s="9"/>
      <c r="D18" s="4" t="s">
        <v>40</v>
      </c>
      <c r="E18" s="34">
        <f>E34*'Fixed data'!$G$9</f>
        <v>-9.9255542735173456E-3</v>
      </c>
      <c r="F18" s="34">
        <f>F34*'Fixed data'!$G$9</f>
        <v>-1.057258886610282E-2</v>
      </c>
      <c r="G18" s="34">
        <f>G34*'Fixed data'!$G$9</f>
        <v>-1.1239226725615861E-2</v>
      </c>
      <c r="H18" s="34">
        <f>H34*'Fixed data'!$G$9</f>
        <v>-1.1929102443426228E-2</v>
      </c>
      <c r="I18" s="34">
        <f>I34*'Fixed data'!$G$9</f>
        <v>-1.2787699453506711E-2</v>
      </c>
      <c r="J18" s="34">
        <f>J34*'Fixed data'!$G$9</f>
        <v>-1.3710236986936096E-2</v>
      </c>
      <c r="K18" s="34">
        <f>K34*'Fixed data'!$G$9</f>
        <v>-1.4699124355899382E-2</v>
      </c>
      <c r="L18" s="34">
        <f>L34*'Fixed data'!$G$9</f>
        <v>-1.5756770872581476E-2</v>
      </c>
      <c r="M18" s="34">
        <f>M34*'Fixed data'!$G$9</f>
        <v>-1.6663515175820317E-2</v>
      </c>
      <c r="N18" s="34">
        <f>N34*'Fixed data'!$G$9</f>
        <v>-1.7595980936325323E-2</v>
      </c>
      <c r="O18" s="34">
        <f>O34*'Fixed data'!$G$9</f>
        <v>-1.8511714572281207E-2</v>
      </c>
      <c r="P18" s="34">
        <f>P34*'Fixed data'!$G$9</f>
        <v>-1.9289844956994418E-2</v>
      </c>
      <c r="Q18" s="34">
        <f>Q34*'Fixed data'!$G$9</f>
        <v>-1.996230504393031E-2</v>
      </c>
      <c r="R18" s="34">
        <f>R34*'Fixed data'!$G$9</f>
        <v>-2.0023661941936822E-2</v>
      </c>
      <c r="S18" s="34">
        <f>S34*'Fixed data'!$G$9</f>
        <v>-2.0023661941936822E-2</v>
      </c>
      <c r="T18" s="34">
        <f>T34*'Fixed data'!$G$9</f>
        <v>-2.0023661941936822E-2</v>
      </c>
      <c r="U18" s="34">
        <f>U34*'Fixed data'!$G$9</f>
        <v>-2.0023661941936822E-2</v>
      </c>
      <c r="V18" s="34">
        <f>V34*'Fixed data'!$G$9</f>
        <v>-2.0023661941936822E-2</v>
      </c>
      <c r="W18" s="34">
        <f>W34*'Fixed data'!$G$9</f>
        <v>-2.0023661941936822E-2</v>
      </c>
      <c r="X18" s="34">
        <f>X34*'Fixed data'!$G$9</f>
        <v>-2.0023661941936822E-2</v>
      </c>
      <c r="Y18" s="34">
        <f>Y34*'Fixed data'!$G$9</f>
        <v>-2.0023661941936822E-2</v>
      </c>
      <c r="Z18" s="34">
        <f>Z34*'Fixed data'!$G$9</f>
        <v>-2.0023661941936822E-2</v>
      </c>
      <c r="AA18" s="34">
        <f>AA34*'Fixed data'!$G$9</f>
        <v>-2.0023661941936822E-2</v>
      </c>
      <c r="AB18" s="34">
        <f>AB34*'Fixed data'!$G$9</f>
        <v>-2.0023661941936822E-2</v>
      </c>
      <c r="AC18" s="34">
        <f>AC34*'Fixed data'!$G$9</f>
        <v>-2.0023661941936822E-2</v>
      </c>
      <c r="AD18" s="34">
        <f>AD34*'Fixed data'!$G$9</f>
        <v>-2.0023661941936822E-2</v>
      </c>
      <c r="AE18" s="34">
        <f>AE34*'Fixed data'!$G$9</f>
        <v>-2.0023661941936822E-2</v>
      </c>
      <c r="AF18" s="34">
        <f>AF34*'Fixed data'!$G$9</f>
        <v>-2.0023661941936822E-2</v>
      </c>
      <c r="AG18" s="34">
        <f>AG34*'Fixed data'!$G$9</f>
        <v>-2.0023661941936822E-2</v>
      </c>
      <c r="AH18" s="34">
        <f>AH34*'Fixed data'!$G$9</f>
        <v>-2.0023661941936822E-2</v>
      </c>
      <c r="AI18" s="34">
        <f>AI34*'Fixed data'!$G$9</f>
        <v>-2.0023661941936822E-2</v>
      </c>
      <c r="AJ18" s="34">
        <f>AJ34*'Fixed data'!$G$9</f>
        <v>-2.0023661941936822E-2</v>
      </c>
      <c r="AK18" s="34">
        <f>AK34*'Fixed data'!$G$9</f>
        <v>-2.0023661941936822E-2</v>
      </c>
      <c r="AL18" s="34">
        <f>AL34*'Fixed data'!$G$9</f>
        <v>-2.0023661941936822E-2</v>
      </c>
      <c r="AM18" s="34">
        <f>AM34*'Fixed data'!$G$9</f>
        <v>-2.0023661941936822E-2</v>
      </c>
      <c r="AN18" s="34">
        <f>AN34*'Fixed data'!$G$9</f>
        <v>-2.0023661941936822E-2</v>
      </c>
      <c r="AO18" s="34">
        <f>AO34*'Fixed data'!$G$9</f>
        <v>-2.0023661941936822E-2</v>
      </c>
      <c r="AP18" s="34">
        <f>AP34*'Fixed data'!$G$9</f>
        <v>-2.0023661941936822E-2</v>
      </c>
      <c r="AQ18" s="34">
        <f>AQ34*'Fixed data'!$G$9</f>
        <v>-2.0023661941936822E-2</v>
      </c>
      <c r="AR18" s="34">
        <f>AR34*'Fixed data'!$G$9</f>
        <v>-2.0023661941936822E-2</v>
      </c>
      <c r="AS18" s="34">
        <f>AS34*'Fixed data'!$G$9</f>
        <v>-2.0023661941936822E-2</v>
      </c>
      <c r="AT18" s="34">
        <f>AT34*'Fixed data'!$G$9</f>
        <v>-2.0023661941936822E-2</v>
      </c>
      <c r="AU18" s="34">
        <f>AU34*'Fixed data'!$G$9</f>
        <v>-2.0023661941936822E-2</v>
      </c>
      <c r="AV18" s="34">
        <f>AV34*'Fixed data'!$G$9</f>
        <v>-2.0023661941936822E-2</v>
      </c>
      <c r="AW18" s="34">
        <f>AW34*'Fixed data'!$G$9</f>
        <v>-2.0023661941936822E-2</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68"/>
      <c r="B19" s="9" t="s">
        <v>70</v>
      </c>
      <c r="C19" s="9"/>
      <c r="D19" s="4" t="s">
        <v>40</v>
      </c>
      <c r="E19" s="34">
        <f>E35*'Fixed data'!$G$10</f>
        <v>-3.0193748446713124E-4</v>
      </c>
      <c r="F19" s="34">
        <f>F35*'Fixed data'!$G$10</f>
        <v>-3.2162041519975278E-4</v>
      </c>
      <c r="G19" s="34">
        <f>G35*'Fixed data'!$G$10</f>
        <v>-3.4189968150621051E-4</v>
      </c>
      <c r="H19" s="34">
        <f>H35*'Fixed data'!$G$10</f>
        <v>-3.628858484335784E-4</v>
      </c>
      <c r="I19" s="34">
        <f>I35*'Fixed data'!$G$10</f>
        <v>-3.890045531679158E-4</v>
      </c>
      <c r="J19" s="34">
        <f>J35*'Fixed data'!$G$10</f>
        <v>-4.1706834230193673E-4</v>
      </c>
      <c r="K19" s="34">
        <f>K35*'Fixed data'!$G$10</f>
        <v>-4.471505076277275E-4</v>
      </c>
      <c r="L19" s="34">
        <f>L35*'Fixed data'!$G$10</f>
        <v>-4.793243409374149E-4</v>
      </c>
      <c r="M19" s="34">
        <f>M35*'Fixed data'!$G$10</f>
        <v>-5.069076966302484E-4</v>
      </c>
      <c r="N19" s="34">
        <f>N35*'Fixed data'!$G$10</f>
        <v>-5.352735045559109E-4</v>
      </c>
      <c r="O19" s="34">
        <f>O35*'Fixed data'!$G$10</f>
        <v>-5.6313031767318302E-4</v>
      </c>
      <c r="P19" s="34">
        <f>P35*'Fixed data'!$G$10</f>
        <v>-5.8680121044887412E-4</v>
      </c>
      <c r="Q19" s="34">
        <f>Q35*'Fixed data'!$G$10</f>
        <v>-6.0725759015914317E-4</v>
      </c>
      <c r="R19" s="34">
        <f>R35*'Fixed data'!$G$10</f>
        <v>-6.0912408012316196E-4</v>
      </c>
      <c r="S19" s="34">
        <f>S35*'Fixed data'!$G$10</f>
        <v>-6.0912408012316196E-4</v>
      </c>
      <c r="T19" s="34">
        <f>T35*'Fixed data'!$G$10</f>
        <v>-6.0912408012316196E-4</v>
      </c>
      <c r="U19" s="34">
        <f>U35*'Fixed data'!$G$10</f>
        <v>-6.0912408012316196E-4</v>
      </c>
      <c r="V19" s="34">
        <f>V35*'Fixed data'!$G$10</f>
        <v>-6.0912408012316196E-4</v>
      </c>
      <c r="W19" s="34">
        <f>W35*'Fixed data'!$G$10</f>
        <v>-6.0912408012316196E-4</v>
      </c>
      <c r="X19" s="34">
        <f>X35*'Fixed data'!$G$10</f>
        <v>-6.0912408012316196E-4</v>
      </c>
      <c r="Y19" s="34">
        <f>Y35*'Fixed data'!$G$10</f>
        <v>-6.0912408012316196E-4</v>
      </c>
      <c r="Z19" s="34">
        <f>Z35*'Fixed data'!$G$10</f>
        <v>-6.0912408012316196E-4</v>
      </c>
      <c r="AA19" s="34">
        <f>AA35*'Fixed data'!$G$10</f>
        <v>-6.0912408012316196E-4</v>
      </c>
      <c r="AB19" s="34">
        <f>AB35*'Fixed data'!$G$10</f>
        <v>-6.0912408012316196E-4</v>
      </c>
      <c r="AC19" s="34">
        <f>AC35*'Fixed data'!$G$10</f>
        <v>-6.0912408012316196E-4</v>
      </c>
      <c r="AD19" s="34">
        <f>AD35*'Fixed data'!$G$10</f>
        <v>-6.0912408012316196E-4</v>
      </c>
      <c r="AE19" s="34">
        <f>AE35*'Fixed data'!$G$10</f>
        <v>-6.0912408012316196E-4</v>
      </c>
      <c r="AF19" s="34">
        <f>AF35*'Fixed data'!$G$10</f>
        <v>-6.0912408012316196E-4</v>
      </c>
      <c r="AG19" s="34">
        <f>AG35*'Fixed data'!$G$10</f>
        <v>-6.0912408012316196E-4</v>
      </c>
      <c r="AH19" s="34">
        <f>AH35*'Fixed data'!$G$10</f>
        <v>-6.0912408012316196E-4</v>
      </c>
      <c r="AI19" s="34">
        <f>AI35*'Fixed data'!$G$10</f>
        <v>-6.0912408012316196E-4</v>
      </c>
      <c r="AJ19" s="34">
        <f>AJ35*'Fixed data'!$G$10</f>
        <v>-6.0912408012316196E-4</v>
      </c>
      <c r="AK19" s="34">
        <f>AK35*'Fixed data'!$G$10</f>
        <v>-6.0912408012316196E-4</v>
      </c>
      <c r="AL19" s="34">
        <f>AL35*'Fixed data'!$G$10</f>
        <v>-6.0912408012316196E-4</v>
      </c>
      <c r="AM19" s="34">
        <f>AM35*'Fixed data'!$G$10</f>
        <v>-6.0912408012316196E-4</v>
      </c>
      <c r="AN19" s="34">
        <f>AN35*'Fixed data'!$G$10</f>
        <v>-6.0912408012316196E-4</v>
      </c>
      <c r="AO19" s="34">
        <f>AO35*'Fixed data'!$G$10</f>
        <v>-6.0912408012316196E-4</v>
      </c>
      <c r="AP19" s="34">
        <f>AP35*'Fixed data'!$G$10</f>
        <v>-6.0912408012316196E-4</v>
      </c>
      <c r="AQ19" s="34">
        <f>AQ35*'Fixed data'!$G$10</f>
        <v>-6.0912408012316196E-4</v>
      </c>
      <c r="AR19" s="34">
        <f>AR35*'Fixed data'!$G$10</f>
        <v>-6.0912408012316196E-4</v>
      </c>
      <c r="AS19" s="34">
        <f>AS35*'Fixed data'!$G$10</f>
        <v>-6.0912408012316196E-4</v>
      </c>
      <c r="AT19" s="34">
        <f>AT35*'Fixed data'!$G$10</f>
        <v>-6.0912408012316196E-4</v>
      </c>
      <c r="AU19" s="34">
        <f>AU35*'Fixed data'!$G$10</f>
        <v>-6.0912408012316196E-4</v>
      </c>
      <c r="AV19" s="34">
        <f>AV35*'Fixed data'!$G$10</f>
        <v>-6.0912408012316196E-4</v>
      </c>
      <c r="AW19" s="34">
        <f>AW35*'Fixed data'!$G$10</f>
        <v>-6.0912408012316196E-4</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68"/>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68"/>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68"/>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68"/>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69"/>
      <c r="B24" s="13" t="s">
        <v>100</v>
      </c>
      <c r="C24" s="13"/>
      <c r="D24" s="13" t="s">
        <v>40</v>
      </c>
      <c r="E24" s="53">
        <f>SUM(E13:E23)</f>
        <v>-0.60603158157434356</v>
      </c>
      <c r="F24" s="53">
        <f t="shared" ref="F24:BD24" si="1">SUM(F13:F23)</f>
        <v>-0.64626257549359045</v>
      </c>
      <c r="G24" s="53">
        <f t="shared" si="1"/>
        <v>-0.68800723151894305</v>
      </c>
      <c r="H24" s="53">
        <f t="shared" si="1"/>
        <v>-0.73162837400115721</v>
      </c>
      <c r="I24" s="53">
        <f t="shared" si="1"/>
        <v>-0.78556594112747224</v>
      </c>
      <c r="J24" s="53">
        <f t="shared" si="1"/>
        <v>-0.84339003679590518</v>
      </c>
      <c r="K24" s="53">
        <f t="shared" si="1"/>
        <v>-0.9052417430664389</v>
      </c>
      <c r="L24" s="53">
        <f t="shared" si="1"/>
        <v>-0.97126214199908933</v>
      </c>
      <c r="M24" s="53">
        <f t="shared" si="1"/>
        <v>-1.0297020629195754</v>
      </c>
      <c r="N24" s="53">
        <f t="shared" si="1"/>
        <v>-1.0905794735228178</v>
      </c>
      <c r="O24" s="53">
        <f t="shared" si="1"/>
        <v>-1.1502720674621634</v>
      </c>
      <c r="P24" s="53">
        <f t="shared" si="1"/>
        <v>-1.2011836686719275</v>
      </c>
      <c r="Q24" s="53">
        <f t="shared" si="1"/>
        <v>-1.2433791490472264</v>
      </c>
      <c r="R24" s="53">
        <f t="shared" si="1"/>
        <v>-1.2473995260589148</v>
      </c>
      <c r="S24" s="53">
        <f t="shared" si="1"/>
        <v>-1.2473995260589148</v>
      </c>
      <c r="T24" s="53">
        <f t="shared" si="1"/>
        <v>-1.2473995260589148</v>
      </c>
      <c r="U24" s="53">
        <f t="shared" si="1"/>
        <v>-1.2473995260589148</v>
      </c>
      <c r="V24" s="53">
        <f t="shared" si="1"/>
        <v>-1.2473995260589148</v>
      </c>
      <c r="W24" s="53">
        <f t="shared" si="1"/>
        <v>-1.2473995260589148</v>
      </c>
      <c r="X24" s="53">
        <f t="shared" si="1"/>
        <v>-1.2473995260589148</v>
      </c>
      <c r="Y24" s="53">
        <f t="shared" si="1"/>
        <v>-1.2473995260589148</v>
      </c>
      <c r="Z24" s="53">
        <f t="shared" si="1"/>
        <v>-1.2473995260589148</v>
      </c>
      <c r="AA24" s="53">
        <f t="shared" si="1"/>
        <v>-1.2473995260589148</v>
      </c>
      <c r="AB24" s="53">
        <f t="shared" si="1"/>
        <v>-1.2473995260589148</v>
      </c>
      <c r="AC24" s="53">
        <f t="shared" si="1"/>
        <v>-1.2473995260589148</v>
      </c>
      <c r="AD24" s="53">
        <f t="shared" si="1"/>
        <v>-1.2473995260589148</v>
      </c>
      <c r="AE24" s="53">
        <f t="shared" si="1"/>
        <v>-1.2473995260589148</v>
      </c>
      <c r="AF24" s="53">
        <f t="shared" si="1"/>
        <v>-1.2473995260589148</v>
      </c>
      <c r="AG24" s="53">
        <f t="shared" si="1"/>
        <v>-1.2473995260589148</v>
      </c>
      <c r="AH24" s="53">
        <f t="shared" si="1"/>
        <v>-1.2473995260589148</v>
      </c>
      <c r="AI24" s="53">
        <f t="shared" si="1"/>
        <v>-1.2473995260589148</v>
      </c>
      <c r="AJ24" s="53">
        <f t="shared" si="1"/>
        <v>-1.2473995260589148</v>
      </c>
      <c r="AK24" s="53">
        <f t="shared" si="1"/>
        <v>-1.2473995260589148</v>
      </c>
      <c r="AL24" s="53">
        <f t="shared" si="1"/>
        <v>-1.2473995260589148</v>
      </c>
      <c r="AM24" s="53">
        <f t="shared" si="1"/>
        <v>-1.2473995260589148</v>
      </c>
      <c r="AN24" s="53">
        <f t="shared" si="1"/>
        <v>-1.2473995260589148</v>
      </c>
      <c r="AO24" s="53">
        <f t="shared" si="1"/>
        <v>-1.2473995260589148</v>
      </c>
      <c r="AP24" s="53">
        <f t="shared" si="1"/>
        <v>-1.2473995260589148</v>
      </c>
      <c r="AQ24" s="53">
        <f t="shared" si="1"/>
        <v>-1.2473995260589148</v>
      </c>
      <c r="AR24" s="53">
        <f t="shared" si="1"/>
        <v>-1.2473995260589148</v>
      </c>
      <c r="AS24" s="53">
        <f t="shared" si="1"/>
        <v>-1.2473995260589148</v>
      </c>
      <c r="AT24" s="53">
        <f t="shared" si="1"/>
        <v>-1.2473995260589148</v>
      </c>
      <c r="AU24" s="53">
        <f t="shared" si="1"/>
        <v>-1.2473995260589148</v>
      </c>
      <c r="AV24" s="53">
        <f t="shared" si="1"/>
        <v>-1.2473995260589148</v>
      </c>
      <c r="AW24" s="53">
        <f t="shared" si="1"/>
        <v>-1.2473995260589148</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70"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0"/>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0"/>
      <c r="B31" s="4" t="s">
        <v>213</v>
      </c>
      <c r="D31" s="4" t="s">
        <v>208</v>
      </c>
      <c r="E31" s="43">
        <v>-9813.9889533508849</v>
      </c>
      <c r="F31" s="43">
        <v>-10465.685338343297</v>
      </c>
      <c r="G31" s="43">
        <v>-11141.981797022841</v>
      </c>
      <c r="H31" s="43">
        <v>-11848.793024012904</v>
      </c>
      <c r="I31" s="43">
        <v>-12722.671042971751</v>
      </c>
      <c r="J31" s="43">
        <v>-13659.482076646809</v>
      </c>
      <c r="K31" s="43">
        <v>-14661.509112942675</v>
      </c>
      <c r="L31" s="43">
        <v>-15731.035139763608</v>
      </c>
      <c r="M31" s="43">
        <v>-16678.258004915071</v>
      </c>
      <c r="N31" s="43">
        <v>-17665.194239192198</v>
      </c>
      <c r="O31" s="43">
        <v>-18632.898357254831</v>
      </c>
      <c r="P31" s="43">
        <v>-19458.298906521966</v>
      </c>
      <c r="Q31" s="43">
        <v>-20141.92245106772</v>
      </c>
      <c r="R31" s="43">
        <v>-20207.104047860488</v>
      </c>
      <c r="S31" s="43">
        <v>-20207.104047860488</v>
      </c>
      <c r="T31" s="43">
        <v>-20207.104047860488</v>
      </c>
      <c r="U31" s="43">
        <v>-20207.104047860488</v>
      </c>
      <c r="V31" s="43">
        <v>-20207.104047860488</v>
      </c>
      <c r="W31" s="43">
        <v>-20207.104047860488</v>
      </c>
      <c r="X31" s="43">
        <v>-20207.104047860488</v>
      </c>
      <c r="Y31" s="43">
        <v>-20207.104047860488</v>
      </c>
      <c r="Z31" s="43">
        <v>-20207.104047860488</v>
      </c>
      <c r="AA31" s="43">
        <v>-20207.104047860488</v>
      </c>
      <c r="AB31" s="43">
        <v>-20207.104047860488</v>
      </c>
      <c r="AC31" s="43">
        <v>-20207.104047860488</v>
      </c>
      <c r="AD31" s="43">
        <v>-20207.104047860488</v>
      </c>
      <c r="AE31" s="43">
        <v>-20207.104047860488</v>
      </c>
      <c r="AF31" s="43">
        <v>-20207.104047860488</v>
      </c>
      <c r="AG31" s="43">
        <v>-20207.104047860488</v>
      </c>
      <c r="AH31" s="43">
        <v>-20207.104047860488</v>
      </c>
      <c r="AI31" s="43">
        <v>-20207.104047860488</v>
      </c>
      <c r="AJ31" s="43">
        <v>-20207.104047860488</v>
      </c>
      <c r="AK31" s="43">
        <v>-20207.104047860488</v>
      </c>
      <c r="AL31" s="43">
        <v>-20207.104047860488</v>
      </c>
      <c r="AM31" s="43">
        <v>-20207.104047860488</v>
      </c>
      <c r="AN31" s="43">
        <v>-20207.104047860488</v>
      </c>
      <c r="AO31" s="43">
        <v>-20207.104047860488</v>
      </c>
      <c r="AP31" s="43">
        <v>-20207.104047860488</v>
      </c>
      <c r="AQ31" s="43">
        <v>-20207.104047860488</v>
      </c>
      <c r="AR31" s="43">
        <v>-20207.104047860488</v>
      </c>
      <c r="AS31" s="43">
        <v>-20207.104047860488</v>
      </c>
      <c r="AT31" s="43">
        <v>-20207.104047860488</v>
      </c>
      <c r="AU31" s="43">
        <v>-20207.104047860488</v>
      </c>
      <c r="AV31" s="43">
        <v>-20207.104047860488</v>
      </c>
      <c r="AW31" s="43">
        <v>-20207.104047860488</v>
      </c>
      <c r="AX31" s="43"/>
      <c r="AY31" s="43"/>
      <c r="AZ31" s="43"/>
      <c r="BA31" s="43"/>
      <c r="BB31" s="43"/>
      <c r="BC31" s="43"/>
      <c r="BD31" s="43"/>
    </row>
    <row r="32" spans="1:56" x14ac:dyDescent="0.3">
      <c r="A32" s="170"/>
      <c r="B32" s="4" t="s">
        <v>214</v>
      </c>
      <c r="D32" s="4" t="s">
        <v>88</v>
      </c>
      <c r="E32" s="43">
        <v>-1179388.0178234223</v>
      </c>
      <c r="F32" s="43">
        <v>-1257705.0927021678</v>
      </c>
      <c r="G32" s="43">
        <v>-1338978.4611208986</v>
      </c>
      <c r="H32" s="43">
        <v>-1423918.9166214711</v>
      </c>
      <c r="I32" s="43">
        <v>-1528936.4858787963</v>
      </c>
      <c r="J32" s="43">
        <v>-1641516.9782079889</v>
      </c>
      <c r="K32" s="43">
        <v>-1761934.7497950313</v>
      </c>
      <c r="L32" s="43">
        <v>-1890464.1568260083</v>
      </c>
      <c r="M32" s="43">
        <v>-2004295.8824044743</v>
      </c>
      <c r="N32" s="43">
        <v>-2122900.1293212846</v>
      </c>
      <c r="O32" s="43">
        <v>-2239193.1725544254</v>
      </c>
      <c r="P32" s="43">
        <v>-2338385.0019254987</v>
      </c>
      <c r="Q32" s="43">
        <v>-2420538.8968373453</v>
      </c>
      <c r="R32" s="43">
        <v>-2428372.0414032675</v>
      </c>
      <c r="S32" s="43">
        <v>-2428372.0414032675</v>
      </c>
      <c r="T32" s="43">
        <v>-2428372.0414032675</v>
      </c>
      <c r="U32" s="43">
        <v>-2428372.0414032675</v>
      </c>
      <c r="V32" s="43">
        <v>-2428372.0414032675</v>
      </c>
      <c r="W32" s="43">
        <v>-2428372.0414032675</v>
      </c>
      <c r="X32" s="43">
        <v>-2428372.0414032675</v>
      </c>
      <c r="Y32" s="43">
        <v>-2428372.0414032675</v>
      </c>
      <c r="Z32" s="43">
        <v>-2428372.0414032675</v>
      </c>
      <c r="AA32" s="43">
        <v>-2428372.0414032675</v>
      </c>
      <c r="AB32" s="43">
        <v>-2428372.0414032675</v>
      </c>
      <c r="AC32" s="43">
        <v>-2428372.0414032675</v>
      </c>
      <c r="AD32" s="43">
        <v>-2428372.0414032675</v>
      </c>
      <c r="AE32" s="43">
        <v>-2428372.0414032675</v>
      </c>
      <c r="AF32" s="43">
        <v>-2428372.0414032675</v>
      </c>
      <c r="AG32" s="43">
        <v>-2428372.0414032675</v>
      </c>
      <c r="AH32" s="43">
        <v>-2428372.0414032675</v>
      </c>
      <c r="AI32" s="43">
        <v>-2428372.0414032675</v>
      </c>
      <c r="AJ32" s="43">
        <v>-2428372.0414032675</v>
      </c>
      <c r="AK32" s="43">
        <v>-2428372.0414032675</v>
      </c>
      <c r="AL32" s="43">
        <v>-2428372.0414032675</v>
      </c>
      <c r="AM32" s="43">
        <v>-2428372.0414032675</v>
      </c>
      <c r="AN32" s="43">
        <v>-2428372.0414032675</v>
      </c>
      <c r="AO32" s="43">
        <v>-2428372.0414032675</v>
      </c>
      <c r="AP32" s="43">
        <v>-2428372.0414032675</v>
      </c>
      <c r="AQ32" s="43">
        <v>-2428372.0414032675</v>
      </c>
      <c r="AR32" s="43">
        <v>-2428372.0414032675</v>
      </c>
      <c r="AS32" s="43">
        <v>-2428372.0414032675</v>
      </c>
      <c r="AT32" s="43">
        <v>-2428372.0414032675</v>
      </c>
      <c r="AU32" s="43">
        <v>-2428372.0414032675</v>
      </c>
      <c r="AV32" s="43">
        <v>-2428372.0414032675</v>
      </c>
      <c r="AW32" s="43">
        <v>-2428372.0414032675</v>
      </c>
      <c r="AX32" s="43"/>
      <c r="AY32" s="43"/>
      <c r="AZ32" s="43"/>
      <c r="BA32" s="43"/>
      <c r="BB32" s="43"/>
      <c r="BC32" s="43"/>
      <c r="BD32" s="43"/>
    </row>
    <row r="33" spans="1:56" ht="16.5" x14ac:dyDescent="0.3">
      <c r="A33" s="170"/>
      <c r="B33" s="4" t="s">
        <v>331</v>
      </c>
      <c r="D33" s="4" t="s">
        <v>89</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0"/>
      <c r="B34" s="4" t="s">
        <v>332</v>
      </c>
      <c r="D34" s="4" t="s">
        <v>42</v>
      </c>
      <c r="E34" s="35">
        <v>-5.537351683192142E-3</v>
      </c>
      <c r="F34" s="35">
        <v>-5.8983247826890879E-3</v>
      </c>
      <c r="G34" s="35">
        <v>-6.2702343175856223E-3</v>
      </c>
      <c r="H34" s="35">
        <v>-6.6551079842787865E-3</v>
      </c>
      <c r="I34" s="35">
        <v>-7.134109304299586E-3</v>
      </c>
      <c r="J34" s="35">
        <v>-7.6487823011691962E-3</v>
      </c>
      <c r="K34" s="35">
        <v>-8.2004711022295538E-3</v>
      </c>
      <c r="L34" s="35">
        <v>-8.7905198348225497E-3</v>
      </c>
      <c r="M34" s="35">
        <v>-9.2963819716264419E-3</v>
      </c>
      <c r="N34" s="35">
        <v>-9.8165938113045567E-3</v>
      </c>
      <c r="O34" s="35">
        <v>-1.0327470992636924E-2</v>
      </c>
      <c r="P34" s="35">
        <v>-1.0761580915045088E-2</v>
      </c>
      <c r="Q34" s="35">
        <v>-1.1136738603136036E-2</v>
      </c>
      <c r="R34" s="35">
        <v>-1.1170968905352843E-2</v>
      </c>
      <c r="S34" s="35">
        <v>-1.1170968905352843E-2</v>
      </c>
      <c r="T34" s="35">
        <v>-1.1170968905352843E-2</v>
      </c>
      <c r="U34" s="35">
        <v>-1.1170968905352843E-2</v>
      </c>
      <c r="V34" s="35">
        <v>-1.1170968905352843E-2</v>
      </c>
      <c r="W34" s="35">
        <v>-1.1170968905352843E-2</v>
      </c>
      <c r="X34" s="35">
        <v>-1.1170968905352843E-2</v>
      </c>
      <c r="Y34" s="35">
        <v>-1.1170968905352843E-2</v>
      </c>
      <c r="Z34" s="35">
        <v>-1.1170968905352843E-2</v>
      </c>
      <c r="AA34" s="35">
        <v>-1.1170968905352843E-2</v>
      </c>
      <c r="AB34" s="35">
        <v>-1.1170968905352843E-2</v>
      </c>
      <c r="AC34" s="35">
        <v>-1.1170968905352843E-2</v>
      </c>
      <c r="AD34" s="35">
        <v>-1.1170968905352843E-2</v>
      </c>
      <c r="AE34" s="35">
        <v>-1.1170968905352843E-2</v>
      </c>
      <c r="AF34" s="35">
        <v>-1.1170968905352843E-2</v>
      </c>
      <c r="AG34" s="35">
        <v>-1.1170968905352843E-2</v>
      </c>
      <c r="AH34" s="35">
        <v>-1.1170968905352843E-2</v>
      </c>
      <c r="AI34" s="35">
        <v>-1.1170968905352843E-2</v>
      </c>
      <c r="AJ34" s="35">
        <v>-1.1170968905352843E-2</v>
      </c>
      <c r="AK34" s="35">
        <v>-1.1170968905352843E-2</v>
      </c>
      <c r="AL34" s="35">
        <v>-1.1170968905352843E-2</v>
      </c>
      <c r="AM34" s="35">
        <v>-1.1170968905352843E-2</v>
      </c>
      <c r="AN34" s="35">
        <v>-1.1170968905352843E-2</v>
      </c>
      <c r="AO34" s="35">
        <v>-1.1170968905352843E-2</v>
      </c>
      <c r="AP34" s="35">
        <v>-1.1170968905352843E-2</v>
      </c>
      <c r="AQ34" s="35">
        <v>-1.1170968905352843E-2</v>
      </c>
      <c r="AR34" s="35">
        <v>-1.1170968905352843E-2</v>
      </c>
      <c r="AS34" s="35">
        <v>-1.1170968905352843E-2</v>
      </c>
      <c r="AT34" s="35">
        <v>-1.1170968905352843E-2</v>
      </c>
      <c r="AU34" s="35">
        <v>-1.1170968905352843E-2</v>
      </c>
      <c r="AV34" s="35">
        <v>-1.1170968905352843E-2</v>
      </c>
      <c r="AW34" s="35">
        <v>-1.1170968905352843E-2</v>
      </c>
      <c r="AX34" s="35"/>
      <c r="AY34" s="35"/>
      <c r="AZ34" s="35"/>
      <c r="BA34" s="35"/>
      <c r="BB34" s="35"/>
      <c r="BC34" s="35"/>
      <c r="BD34" s="35"/>
    </row>
    <row r="35" spans="1:56" ht="16.5" x14ac:dyDescent="0.3">
      <c r="A35" s="170"/>
      <c r="B35" s="4" t="s">
        <v>333</v>
      </c>
      <c r="D35" s="4" t="s">
        <v>42</v>
      </c>
      <c r="E35" s="35">
        <v>-1.0984415359975233E-2</v>
      </c>
      <c r="F35" s="35">
        <v>-1.1700475795632312E-2</v>
      </c>
      <c r="G35" s="35">
        <v>-1.243823078057169E-2</v>
      </c>
      <c r="H35" s="35">
        <v>-1.3201702645453967E-2</v>
      </c>
      <c r="I35" s="35">
        <v>-1.4151895040322864E-2</v>
      </c>
      <c r="J35" s="35">
        <v>-1.5172849152618262E-2</v>
      </c>
      <c r="K35" s="35">
        <v>-1.6267231320665706E-2</v>
      </c>
      <c r="L35" s="35">
        <v>-1.7437707882792211E-2</v>
      </c>
      <c r="M35" s="35">
        <v>-1.8441183938396045E-2</v>
      </c>
      <c r="N35" s="35">
        <v>-1.9473125423987488E-2</v>
      </c>
      <c r="O35" s="35">
        <v>-2.0486549797000812E-2</v>
      </c>
      <c r="P35" s="35">
        <v>-2.1347691362939548E-2</v>
      </c>
      <c r="Q35" s="35">
        <v>-2.2091889692257703E-2</v>
      </c>
      <c r="R35" s="35">
        <v>-2.2159792162420328E-2</v>
      </c>
      <c r="S35" s="35">
        <v>-2.2159792162420328E-2</v>
      </c>
      <c r="T35" s="35">
        <v>-2.2159792162420328E-2</v>
      </c>
      <c r="U35" s="35">
        <v>-2.2159792162420328E-2</v>
      </c>
      <c r="V35" s="35">
        <v>-2.2159792162420328E-2</v>
      </c>
      <c r="W35" s="35">
        <v>-2.2159792162420328E-2</v>
      </c>
      <c r="X35" s="35">
        <v>-2.2159792162420328E-2</v>
      </c>
      <c r="Y35" s="35">
        <v>-2.2159792162420328E-2</v>
      </c>
      <c r="Z35" s="35">
        <v>-2.2159792162420328E-2</v>
      </c>
      <c r="AA35" s="35">
        <v>-2.2159792162420328E-2</v>
      </c>
      <c r="AB35" s="35">
        <v>-2.2159792162420328E-2</v>
      </c>
      <c r="AC35" s="35">
        <v>-2.2159792162420328E-2</v>
      </c>
      <c r="AD35" s="35">
        <v>-2.2159792162420328E-2</v>
      </c>
      <c r="AE35" s="35">
        <v>-2.2159792162420328E-2</v>
      </c>
      <c r="AF35" s="35">
        <v>-2.2159792162420328E-2</v>
      </c>
      <c r="AG35" s="35">
        <v>-2.2159792162420328E-2</v>
      </c>
      <c r="AH35" s="35">
        <v>-2.2159792162420328E-2</v>
      </c>
      <c r="AI35" s="35">
        <v>-2.2159792162420328E-2</v>
      </c>
      <c r="AJ35" s="35">
        <v>-2.2159792162420328E-2</v>
      </c>
      <c r="AK35" s="35">
        <v>-2.2159792162420328E-2</v>
      </c>
      <c r="AL35" s="35">
        <v>-2.2159792162420328E-2</v>
      </c>
      <c r="AM35" s="35">
        <v>-2.2159792162420328E-2</v>
      </c>
      <c r="AN35" s="35">
        <v>-2.2159792162420328E-2</v>
      </c>
      <c r="AO35" s="35">
        <v>-2.2159792162420328E-2</v>
      </c>
      <c r="AP35" s="35">
        <v>-2.2159792162420328E-2</v>
      </c>
      <c r="AQ35" s="35">
        <v>-2.2159792162420328E-2</v>
      </c>
      <c r="AR35" s="35">
        <v>-2.2159792162420328E-2</v>
      </c>
      <c r="AS35" s="35">
        <v>-2.2159792162420328E-2</v>
      </c>
      <c r="AT35" s="35">
        <v>-2.2159792162420328E-2</v>
      </c>
      <c r="AU35" s="35">
        <v>-2.2159792162420328E-2</v>
      </c>
      <c r="AV35" s="35">
        <v>-2.2159792162420328E-2</v>
      </c>
      <c r="AW35" s="35">
        <v>-2.2159792162420328E-2</v>
      </c>
      <c r="AX35" s="35"/>
      <c r="AY35" s="35"/>
      <c r="AZ35" s="35"/>
      <c r="BA35" s="35"/>
      <c r="BB35" s="35"/>
      <c r="BC35" s="35"/>
      <c r="BD35" s="35"/>
    </row>
    <row r="36" spans="1:56" x14ac:dyDescent="0.3">
      <c r="A36" s="170"/>
      <c r="B36" s="4" t="s">
        <v>215</v>
      </c>
      <c r="D36" s="4" t="s">
        <v>90</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x14ac:dyDescent="0.3">
      <c r="C37" s="36"/>
    </row>
    <row r="38" spans="1:56" ht="16.5" x14ac:dyDescent="0.3">
      <c r="A38" s="85"/>
      <c r="C38" s="36"/>
    </row>
    <row r="39" spans="1:56" ht="16.5" x14ac:dyDescent="0.3">
      <c r="A39" s="85">
        <v>1</v>
      </c>
      <c r="B39" s="4" t="s">
        <v>334</v>
      </c>
    </row>
    <row r="40" spans="1:56" x14ac:dyDescent="0.3">
      <c r="B40" s="129" t="s">
        <v>154</v>
      </c>
    </row>
    <row r="41" spans="1:56" x14ac:dyDescent="0.3">
      <c r="B41" s="4" t="s">
        <v>318</v>
      </c>
    </row>
    <row r="42" spans="1:56" x14ac:dyDescent="0.3">
      <c r="B42" s="4" t="s">
        <v>335</v>
      </c>
    </row>
    <row r="43" spans="1:56" ht="16.5" x14ac:dyDescent="0.3">
      <c r="A43" s="85">
        <v>2</v>
      </c>
      <c r="B43" s="69" t="s">
        <v>153</v>
      </c>
    </row>
    <row r="48" spans="1:56"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activeCell="C18" sqref="C18"/>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4" t="s">
        <v>11</v>
      </c>
      <c r="B5" s="132" t="s">
        <v>199</v>
      </c>
      <c r="C5" s="135" t="s">
        <v>353</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x14ac:dyDescent="0.25">
      <c r="A11" s="177" t="s">
        <v>307</v>
      </c>
      <c r="B11" s="132" t="s">
        <v>211</v>
      </c>
      <c r="C11" s="135"/>
    </row>
    <row r="12" spans="1:3" x14ac:dyDescent="0.25">
      <c r="A12" s="178"/>
      <c r="B12" s="133" t="s">
        <v>212</v>
      </c>
      <c r="C12" s="136"/>
    </row>
    <row r="13" spans="1:3" ht="90" x14ac:dyDescent="0.25">
      <c r="A13" s="178"/>
      <c r="B13" s="133" t="s">
        <v>213</v>
      </c>
      <c r="C13" s="136" t="s">
        <v>351</v>
      </c>
    </row>
    <row r="14" spans="1:3" ht="90" x14ac:dyDescent="0.25">
      <c r="A14" s="178"/>
      <c r="B14" s="133" t="s">
        <v>214</v>
      </c>
      <c r="C14" s="136" t="s">
        <v>352</v>
      </c>
    </row>
    <row r="15" spans="1:3" ht="94.5" x14ac:dyDescent="0.25">
      <c r="A15" s="178"/>
      <c r="B15" s="133" t="s">
        <v>331</v>
      </c>
      <c r="C15" s="136" t="s">
        <v>354</v>
      </c>
    </row>
    <row r="16" spans="1:3" ht="90" x14ac:dyDescent="0.25">
      <c r="A16" s="178"/>
      <c r="B16" s="133" t="s">
        <v>332</v>
      </c>
      <c r="C16" s="136" t="s">
        <v>356</v>
      </c>
    </row>
    <row r="17" spans="1:3" ht="105" x14ac:dyDescent="0.25">
      <c r="A17" s="178"/>
      <c r="B17" s="133" t="s">
        <v>333</v>
      </c>
      <c r="C17" s="136" t="s">
        <v>357</v>
      </c>
    </row>
    <row r="18" spans="1:3" ht="90.75" thickBot="1" x14ac:dyDescent="0.3">
      <c r="A18" s="179"/>
      <c r="B18" s="134" t="s">
        <v>215</v>
      </c>
      <c r="C18" s="137" t="s">
        <v>355</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342</v>
      </c>
      <c r="D1" s="3"/>
      <c r="E1" s="3" t="str">
        <f>'Option summary'!G2&amp;" - "&amp;'Option summary'!G3</f>
        <v>East Midlands - 132kV Fittings</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5.4093059047608927</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9.1735456009934602</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12.242989674158476</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16.47104819782523</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v>-0.6613</v>
      </c>
      <c r="F13" s="62">
        <v>-0.62919999999999998</v>
      </c>
      <c r="G13" s="62">
        <v>-0.59689999999999999</v>
      </c>
      <c r="H13" s="62">
        <v>-0.56740000000000002</v>
      </c>
      <c r="I13" s="62">
        <v>-0.53800000000000003</v>
      </c>
      <c r="J13" s="62">
        <v>-0.50870000000000004</v>
      </c>
      <c r="K13" s="62">
        <v>-0.48120000000000002</v>
      </c>
      <c r="L13" s="62">
        <v>-0.45679999999999998</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-0.6613</v>
      </c>
      <c r="F18" s="59">
        <f t="shared" ref="F18:AW18" si="0">SUM(F13:F17)</f>
        <v>-0.62919999999999998</v>
      </c>
      <c r="G18" s="59">
        <f t="shared" si="0"/>
        <v>-0.59689999999999999</v>
      </c>
      <c r="H18" s="59">
        <f t="shared" si="0"/>
        <v>-0.56740000000000002</v>
      </c>
      <c r="I18" s="59">
        <f t="shared" si="0"/>
        <v>-0.53800000000000003</v>
      </c>
      <c r="J18" s="59">
        <f t="shared" si="0"/>
        <v>-0.50870000000000004</v>
      </c>
      <c r="K18" s="59">
        <f t="shared" si="0"/>
        <v>-0.48120000000000002</v>
      </c>
      <c r="L18" s="59">
        <f t="shared" si="0"/>
        <v>-0.45679999999999998</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v>0</v>
      </c>
      <c r="F19" s="33">
        <v>1.1592615705111288E-3</v>
      </c>
      <c r="G19" s="33">
        <v>1.9813692763163394E-3</v>
      </c>
      <c r="H19" s="33">
        <v>2.6280149024725552E-3</v>
      </c>
      <c r="I19" s="33">
        <v>3.3469222599186504E-3</v>
      </c>
      <c r="J19" s="33">
        <v>4.0434723398110155E-3</v>
      </c>
      <c r="K19" s="33">
        <v>4.8480837244228581E-3</v>
      </c>
      <c r="L19" s="33">
        <v>5.7463656368236015E-3</v>
      </c>
      <c r="M19" s="33">
        <v>6.6222542967597419E-3</v>
      </c>
      <c r="N19" s="33">
        <v>7.0386458815755813E-3</v>
      </c>
      <c r="O19" s="33">
        <v>7.4475657541281399E-3</v>
      </c>
      <c r="P19" s="33">
        <v>7.7950390424867712E-3</v>
      </c>
      <c r="Q19" s="33">
        <v>8.0953253727571901E-3</v>
      </c>
      <c r="R19" s="33">
        <v>8.1227242297260138E-3</v>
      </c>
      <c r="S19" s="33">
        <v>8.1227242297260138E-3</v>
      </c>
      <c r="T19" s="33">
        <v>8.1227242297260138E-3</v>
      </c>
      <c r="U19" s="33">
        <v>8.1227242297260138E-3</v>
      </c>
      <c r="V19" s="33">
        <v>8.1227242297260138E-3</v>
      </c>
      <c r="W19" s="33">
        <v>8.1227242297260138E-3</v>
      </c>
      <c r="X19" s="33">
        <v>8.1227242297260138E-3</v>
      </c>
      <c r="Y19" s="33">
        <v>8.1227242297260138E-3</v>
      </c>
      <c r="Z19" s="33">
        <v>8.1227242297260138E-3</v>
      </c>
      <c r="AA19" s="33">
        <v>8.1227242297260138E-3</v>
      </c>
      <c r="AB19" s="33">
        <v>8.1227242297260138E-3</v>
      </c>
      <c r="AC19" s="33">
        <v>8.1227242297260138E-3</v>
      </c>
      <c r="AD19" s="33">
        <v>8.1227242297260138E-3</v>
      </c>
      <c r="AE19" s="33">
        <v>8.1227242297260138E-3</v>
      </c>
      <c r="AF19" s="33">
        <v>8.1227242297260138E-3</v>
      </c>
      <c r="AG19" s="33">
        <v>8.1227242297260138E-3</v>
      </c>
      <c r="AH19" s="33">
        <v>8.1227242297260138E-3</v>
      </c>
      <c r="AI19" s="33">
        <v>8.1227242297260138E-3</v>
      </c>
      <c r="AJ19" s="33">
        <v>8.1227242297260138E-3</v>
      </c>
      <c r="AK19" s="33">
        <v>8.1227242297260138E-3</v>
      </c>
      <c r="AL19" s="33">
        <v>8.1227242297260138E-3</v>
      </c>
      <c r="AM19" s="33">
        <v>8.1227242297260138E-3</v>
      </c>
      <c r="AN19" s="33">
        <v>8.1227242297260138E-3</v>
      </c>
      <c r="AO19" s="33">
        <v>8.1227242297260138E-3</v>
      </c>
      <c r="AP19" s="33">
        <v>8.1227242297260138E-3</v>
      </c>
      <c r="AQ19" s="33">
        <v>8.1227242297260138E-3</v>
      </c>
      <c r="AR19" s="33">
        <v>8.1227242297260138E-3</v>
      </c>
      <c r="AS19" s="33">
        <v>8.1227242297260138E-3</v>
      </c>
      <c r="AT19" s="33">
        <v>8.1227242297260138E-3</v>
      </c>
      <c r="AU19" s="33">
        <v>8.1227242297260138E-3</v>
      </c>
      <c r="AV19" s="33">
        <v>8.1227242297260138E-3</v>
      </c>
      <c r="AW19" s="33">
        <v>8.1227242297260138E-3</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1.1592615705111288E-3</v>
      </c>
      <c r="G25" s="67">
        <f t="shared" si="1"/>
        <v>1.9813692763163394E-3</v>
      </c>
      <c r="H25" s="67">
        <f t="shared" si="1"/>
        <v>2.6280149024725552E-3</v>
      </c>
      <c r="I25" s="67">
        <f t="shared" si="1"/>
        <v>3.3469222599186504E-3</v>
      </c>
      <c r="J25" s="67">
        <f t="shared" si="1"/>
        <v>4.0434723398110155E-3</v>
      </c>
      <c r="K25" s="67">
        <f t="shared" si="1"/>
        <v>4.8480837244228581E-3</v>
      </c>
      <c r="L25" s="67">
        <f t="shared" si="1"/>
        <v>5.7463656368236015E-3</v>
      </c>
      <c r="M25" s="67">
        <f t="shared" si="1"/>
        <v>6.6222542967597419E-3</v>
      </c>
      <c r="N25" s="67">
        <f t="shared" si="1"/>
        <v>7.0386458815755813E-3</v>
      </c>
      <c r="O25" s="67">
        <f t="shared" si="1"/>
        <v>7.4475657541281399E-3</v>
      </c>
      <c r="P25" s="67">
        <f t="shared" si="1"/>
        <v>7.7950390424867712E-3</v>
      </c>
      <c r="Q25" s="67">
        <f t="shared" si="1"/>
        <v>8.0953253727571901E-3</v>
      </c>
      <c r="R25" s="67">
        <f t="shared" si="1"/>
        <v>8.1227242297260138E-3</v>
      </c>
      <c r="S25" s="67">
        <f t="shared" si="1"/>
        <v>8.1227242297260138E-3</v>
      </c>
      <c r="T25" s="67">
        <f t="shared" si="1"/>
        <v>8.1227242297260138E-3</v>
      </c>
      <c r="U25" s="67">
        <f t="shared" si="1"/>
        <v>8.1227242297260138E-3</v>
      </c>
      <c r="V25" s="67">
        <f t="shared" si="1"/>
        <v>8.1227242297260138E-3</v>
      </c>
      <c r="W25" s="67">
        <f t="shared" si="1"/>
        <v>8.1227242297260138E-3</v>
      </c>
      <c r="X25" s="67">
        <f t="shared" si="1"/>
        <v>8.1227242297260138E-3</v>
      </c>
      <c r="Y25" s="67">
        <f t="shared" si="1"/>
        <v>8.1227242297260138E-3</v>
      </c>
      <c r="Z25" s="67">
        <f t="shared" si="1"/>
        <v>8.1227242297260138E-3</v>
      </c>
      <c r="AA25" s="67">
        <f t="shared" si="1"/>
        <v>8.1227242297260138E-3</v>
      </c>
      <c r="AB25" s="67">
        <f t="shared" si="1"/>
        <v>8.1227242297260138E-3</v>
      </c>
      <c r="AC25" s="67">
        <f t="shared" si="1"/>
        <v>8.1227242297260138E-3</v>
      </c>
      <c r="AD25" s="67">
        <f t="shared" si="1"/>
        <v>8.1227242297260138E-3</v>
      </c>
      <c r="AE25" s="67">
        <f t="shared" si="1"/>
        <v>8.1227242297260138E-3</v>
      </c>
      <c r="AF25" s="67">
        <f t="shared" si="1"/>
        <v>8.1227242297260138E-3</v>
      </c>
      <c r="AG25" s="67">
        <f t="shared" si="1"/>
        <v>8.1227242297260138E-3</v>
      </c>
      <c r="AH25" s="67">
        <f t="shared" si="1"/>
        <v>8.1227242297260138E-3</v>
      </c>
      <c r="AI25" s="67">
        <f t="shared" si="1"/>
        <v>8.1227242297260138E-3</v>
      </c>
      <c r="AJ25" s="67">
        <f t="shared" si="1"/>
        <v>8.1227242297260138E-3</v>
      </c>
      <c r="AK25" s="67">
        <f t="shared" si="1"/>
        <v>8.1227242297260138E-3</v>
      </c>
      <c r="AL25" s="67">
        <f t="shared" si="1"/>
        <v>8.1227242297260138E-3</v>
      </c>
      <c r="AM25" s="67">
        <f t="shared" si="1"/>
        <v>8.1227242297260138E-3</v>
      </c>
      <c r="AN25" s="67">
        <f t="shared" si="1"/>
        <v>8.1227242297260138E-3</v>
      </c>
      <c r="AO25" s="67">
        <f t="shared" si="1"/>
        <v>8.1227242297260138E-3</v>
      </c>
      <c r="AP25" s="67">
        <f t="shared" si="1"/>
        <v>8.1227242297260138E-3</v>
      </c>
      <c r="AQ25" s="67">
        <f t="shared" si="1"/>
        <v>8.1227242297260138E-3</v>
      </c>
      <c r="AR25" s="67">
        <f t="shared" si="1"/>
        <v>8.1227242297260138E-3</v>
      </c>
      <c r="AS25" s="67">
        <f t="shared" si="1"/>
        <v>8.1227242297260138E-3</v>
      </c>
      <c r="AT25" s="67">
        <f t="shared" si="1"/>
        <v>8.1227242297260138E-3</v>
      </c>
      <c r="AU25" s="67">
        <f t="shared" si="1"/>
        <v>8.1227242297260138E-3</v>
      </c>
      <c r="AV25" s="67">
        <f t="shared" si="1"/>
        <v>8.1227242297260138E-3</v>
      </c>
      <c r="AW25" s="67">
        <f t="shared" si="1"/>
        <v>8.1227242297260138E-3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-0.6613</v>
      </c>
      <c r="F26" s="59">
        <f t="shared" ref="F26:BD26" si="2">F18+F25</f>
        <v>-0.62804073842948882</v>
      </c>
      <c r="G26" s="59">
        <f t="shared" si="2"/>
        <v>-0.59491863072368367</v>
      </c>
      <c r="H26" s="59">
        <f t="shared" si="2"/>
        <v>-0.56477198509752746</v>
      </c>
      <c r="I26" s="59">
        <f t="shared" si="2"/>
        <v>-0.53465307774008142</v>
      </c>
      <c r="J26" s="59">
        <f t="shared" si="2"/>
        <v>-0.50465652766018898</v>
      </c>
      <c r="K26" s="59">
        <f t="shared" si="2"/>
        <v>-0.47635191627557716</v>
      </c>
      <c r="L26" s="59">
        <f t="shared" si="2"/>
        <v>-0.45105363436317636</v>
      </c>
      <c r="M26" s="59">
        <f t="shared" si="2"/>
        <v>6.6222542967597419E-3</v>
      </c>
      <c r="N26" s="59">
        <f t="shared" si="2"/>
        <v>7.0386458815755813E-3</v>
      </c>
      <c r="O26" s="59">
        <f t="shared" si="2"/>
        <v>7.4475657541281399E-3</v>
      </c>
      <c r="P26" s="59">
        <f t="shared" si="2"/>
        <v>7.7950390424867712E-3</v>
      </c>
      <c r="Q26" s="59">
        <f t="shared" si="2"/>
        <v>8.0953253727571901E-3</v>
      </c>
      <c r="R26" s="59">
        <f t="shared" si="2"/>
        <v>8.1227242297260138E-3</v>
      </c>
      <c r="S26" s="59">
        <f t="shared" si="2"/>
        <v>8.1227242297260138E-3</v>
      </c>
      <c r="T26" s="59">
        <f t="shared" si="2"/>
        <v>8.1227242297260138E-3</v>
      </c>
      <c r="U26" s="59">
        <f t="shared" si="2"/>
        <v>8.1227242297260138E-3</v>
      </c>
      <c r="V26" s="59">
        <f t="shared" si="2"/>
        <v>8.1227242297260138E-3</v>
      </c>
      <c r="W26" s="59">
        <f t="shared" si="2"/>
        <v>8.1227242297260138E-3</v>
      </c>
      <c r="X26" s="59">
        <f t="shared" si="2"/>
        <v>8.1227242297260138E-3</v>
      </c>
      <c r="Y26" s="59">
        <f t="shared" si="2"/>
        <v>8.1227242297260138E-3</v>
      </c>
      <c r="Z26" s="59">
        <f t="shared" si="2"/>
        <v>8.1227242297260138E-3</v>
      </c>
      <c r="AA26" s="59">
        <f t="shared" si="2"/>
        <v>8.1227242297260138E-3</v>
      </c>
      <c r="AB26" s="59">
        <f t="shared" si="2"/>
        <v>8.1227242297260138E-3</v>
      </c>
      <c r="AC26" s="59">
        <f t="shared" si="2"/>
        <v>8.1227242297260138E-3</v>
      </c>
      <c r="AD26" s="59">
        <f t="shared" si="2"/>
        <v>8.1227242297260138E-3</v>
      </c>
      <c r="AE26" s="59">
        <f t="shared" si="2"/>
        <v>8.1227242297260138E-3</v>
      </c>
      <c r="AF26" s="59">
        <f t="shared" si="2"/>
        <v>8.1227242297260138E-3</v>
      </c>
      <c r="AG26" s="59">
        <f t="shared" si="2"/>
        <v>8.1227242297260138E-3</v>
      </c>
      <c r="AH26" s="59">
        <f t="shared" si="2"/>
        <v>8.1227242297260138E-3</v>
      </c>
      <c r="AI26" s="59">
        <f t="shared" si="2"/>
        <v>8.1227242297260138E-3</v>
      </c>
      <c r="AJ26" s="59">
        <f t="shared" si="2"/>
        <v>8.1227242297260138E-3</v>
      </c>
      <c r="AK26" s="59">
        <f t="shared" si="2"/>
        <v>8.1227242297260138E-3</v>
      </c>
      <c r="AL26" s="59">
        <f t="shared" si="2"/>
        <v>8.1227242297260138E-3</v>
      </c>
      <c r="AM26" s="59">
        <f t="shared" si="2"/>
        <v>8.1227242297260138E-3</v>
      </c>
      <c r="AN26" s="59">
        <f t="shared" si="2"/>
        <v>8.1227242297260138E-3</v>
      </c>
      <c r="AO26" s="59">
        <f t="shared" si="2"/>
        <v>8.1227242297260138E-3</v>
      </c>
      <c r="AP26" s="59">
        <f t="shared" si="2"/>
        <v>8.1227242297260138E-3</v>
      </c>
      <c r="AQ26" s="59">
        <f t="shared" si="2"/>
        <v>8.1227242297260138E-3</v>
      </c>
      <c r="AR26" s="59">
        <f t="shared" si="2"/>
        <v>8.1227242297260138E-3</v>
      </c>
      <c r="AS26" s="59">
        <f t="shared" si="2"/>
        <v>8.1227242297260138E-3</v>
      </c>
      <c r="AT26" s="59">
        <f t="shared" si="2"/>
        <v>8.1227242297260138E-3</v>
      </c>
      <c r="AU26" s="59">
        <f t="shared" si="2"/>
        <v>8.1227242297260138E-3</v>
      </c>
      <c r="AV26" s="59">
        <f t="shared" si="2"/>
        <v>8.1227242297260138E-3</v>
      </c>
      <c r="AW26" s="59">
        <f t="shared" si="2"/>
        <v>8.1227242297260138E-3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-0.52904000000000007</v>
      </c>
      <c r="F28" s="34">
        <f t="shared" ref="F28:AW28" si="4">F26*F27</f>
        <v>-0.50243259074359103</v>
      </c>
      <c r="G28" s="34">
        <f t="shared" si="4"/>
        <v>-0.47593490457894694</v>
      </c>
      <c r="H28" s="34">
        <f t="shared" si="4"/>
        <v>-0.45181758807802197</v>
      </c>
      <c r="I28" s="34">
        <f t="shared" si="4"/>
        <v>-0.42772246219206517</v>
      </c>
      <c r="J28" s="34">
        <f t="shared" si="4"/>
        <v>-0.40372522212815121</v>
      </c>
      <c r="K28" s="34">
        <f t="shared" si="4"/>
        <v>-0.38108153302046177</v>
      </c>
      <c r="L28" s="34">
        <f t="shared" si="4"/>
        <v>-0.3608429074905411</v>
      </c>
      <c r="M28" s="34">
        <f t="shared" si="4"/>
        <v>5.2978034374077942E-3</v>
      </c>
      <c r="N28" s="34">
        <f t="shared" si="4"/>
        <v>5.6309167052604652E-3</v>
      </c>
      <c r="O28" s="34">
        <f t="shared" si="4"/>
        <v>5.9580526033025123E-3</v>
      </c>
      <c r="P28" s="34">
        <f t="shared" si="4"/>
        <v>6.2360312339894176E-3</v>
      </c>
      <c r="Q28" s="34">
        <f t="shared" si="4"/>
        <v>6.4762602982057528E-3</v>
      </c>
      <c r="R28" s="34">
        <f t="shared" si="4"/>
        <v>6.4981793837808116E-3</v>
      </c>
      <c r="S28" s="34">
        <f t="shared" si="4"/>
        <v>6.4981793837808116E-3</v>
      </c>
      <c r="T28" s="34">
        <f t="shared" si="4"/>
        <v>6.4981793837808116E-3</v>
      </c>
      <c r="U28" s="34">
        <f t="shared" si="4"/>
        <v>6.4981793837808116E-3</v>
      </c>
      <c r="V28" s="34">
        <f t="shared" si="4"/>
        <v>6.4981793837808116E-3</v>
      </c>
      <c r="W28" s="34">
        <f t="shared" si="4"/>
        <v>6.4981793837808116E-3</v>
      </c>
      <c r="X28" s="34">
        <f t="shared" si="4"/>
        <v>6.4981793837808116E-3</v>
      </c>
      <c r="Y28" s="34">
        <f t="shared" si="4"/>
        <v>6.4981793837808116E-3</v>
      </c>
      <c r="Z28" s="34">
        <f t="shared" si="4"/>
        <v>6.4981793837808116E-3</v>
      </c>
      <c r="AA28" s="34">
        <f t="shared" si="4"/>
        <v>6.4981793837808116E-3</v>
      </c>
      <c r="AB28" s="34">
        <f t="shared" si="4"/>
        <v>6.4981793837808116E-3</v>
      </c>
      <c r="AC28" s="34">
        <f t="shared" si="4"/>
        <v>6.4981793837808116E-3</v>
      </c>
      <c r="AD28" s="34">
        <f t="shared" si="4"/>
        <v>6.4981793837808116E-3</v>
      </c>
      <c r="AE28" s="34">
        <f t="shared" si="4"/>
        <v>6.4981793837808116E-3</v>
      </c>
      <c r="AF28" s="34">
        <f t="shared" si="4"/>
        <v>6.4981793837808116E-3</v>
      </c>
      <c r="AG28" s="34">
        <f t="shared" si="4"/>
        <v>6.4981793837808116E-3</v>
      </c>
      <c r="AH28" s="34">
        <f t="shared" si="4"/>
        <v>6.4981793837808116E-3</v>
      </c>
      <c r="AI28" s="34">
        <f t="shared" si="4"/>
        <v>6.4981793837808116E-3</v>
      </c>
      <c r="AJ28" s="34">
        <f t="shared" si="4"/>
        <v>6.4981793837808116E-3</v>
      </c>
      <c r="AK28" s="34">
        <f t="shared" si="4"/>
        <v>6.4981793837808116E-3</v>
      </c>
      <c r="AL28" s="34">
        <f t="shared" si="4"/>
        <v>6.4981793837808116E-3</v>
      </c>
      <c r="AM28" s="34">
        <f t="shared" si="4"/>
        <v>6.4981793837808116E-3</v>
      </c>
      <c r="AN28" s="34">
        <f t="shared" si="4"/>
        <v>6.4981793837808116E-3</v>
      </c>
      <c r="AO28" s="34">
        <f t="shared" si="4"/>
        <v>6.4981793837808116E-3</v>
      </c>
      <c r="AP28" s="34">
        <f t="shared" si="4"/>
        <v>6.4981793837808116E-3</v>
      </c>
      <c r="AQ28" s="34">
        <f t="shared" si="4"/>
        <v>6.4981793837808116E-3</v>
      </c>
      <c r="AR28" s="34">
        <f t="shared" si="4"/>
        <v>6.4981793837808116E-3</v>
      </c>
      <c r="AS28" s="34">
        <f t="shared" si="4"/>
        <v>6.4981793837808116E-3</v>
      </c>
      <c r="AT28" s="34">
        <f t="shared" si="4"/>
        <v>6.4981793837808116E-3</v>
      </c>
      <c r="AU28" s="34">
        <f t="shared" si="4"/>
        <v>6.4981793837808116E-3</v>
      </c>
      <c r="AV28" s="34">
        <f t="shared" si="4"/>
        <v>6.4981793837808116E-3</v>
      </c>
      <c r="AW28" s="34">
        <f t="shared" si="4"/>
        <v>6.4981793837808116E-3</v>
      </c>
      <c r="AX28" s="34"/>
      <c r="AY28" s="34"/>
      <c r="AZ28" s="34"/>
      <c r="BA28" s="34"/>
      <c r="BB28" s="34"/>
      <c r="BC28" s="34"/>
      <c r="BD28" s="34"/>
    </row>
    <row r="29" spans="1:56" x14ac:dyDescent="0.3">
      <c r="A29" s="115"/>
      <c r="B29" s="9" t="s">
        <v>92</v>
      </c>
      <c r="C29" s="11" t="s">
        <v>44</v>
      </c>
      <c r="D29" s="9" t="s">
        <v>40</v>
      </c>
      <c r="E29" s="34">
        <f>E26-E28</f>
        <v>-0.13225999999999993</v>
      </c>
      <c r="F29" s="34">
        <f t="shared" ref="F29:AW29" si="5">F26-F28</f>
        <v>-0.12560814768589779</v>
      </c>
      <c r="G29" s="34">
        <f t="shared" si="5"/>
        <v>-0.11898372614473673</v>
      </c>
      <c r="H29" s="34">
        <f t="shared" si="5"/>
        <v>-0.11295439701950549</v>
      </c>
      <c r="I29" s="34">
        <f t="shared" si="5"/>
        <v>-0.10693061554801625</v>
      </c>
      <c r="J29" s="34">
        <f t="shared" si="5"/>
        <v>-0.10093130553203777</v>
      </c>
      <c r="K29" s="34">
        <f t="shared" si="5"/>
        <v>-9.5270383255115387E-2</v>
      </c>
      <c r="L29" s="34">
        <f t="shared" si="5"/>
        <v>-9.0210726872635261E-2</v>
      </c>
      <c r="M29" s="34">
        <f t="shared" si="5"/>
        <v>1.3244508593519477E-3</v>
      </c>
      <c r="N29" s="34">
        <f t="shared" si="5"/>
        <v>1.4077291763151161E-3</v>
      </c>
      <c r="O29" s="34">
        <f t="shared" si="5"/>
        <v>1.4895131508256276E-3</v>
      </c>
      <c r="P29" s="34">
        <f t="shared" si="5"/>
        <v>1.5590078084973535E-3</v>
      </c>
      <c r="Q29" s="34">
        <f t="shared" si="5"/>
        <v>1.6190650745514373E-3</v>
      </c>
      <c r="R29" s="34">
        <f t="shared" si="5"/>
        <v>1.6245448459452022E-3</v>
      </c>
      <c r="S29" s="34">
        <f t="shared" si="5"/>
        <v>1.6245448459452022E-3</v>
      </c>
      <c r="T29" s="34">
        <f t="shared" si="5"/>
        <v>1.6245448459452022E-3</v>
      </c>
      <c r="U29" s="34">
        <f t="shared" si="5"/>
        <v>1.6245448459452022E-3</v>
      </c>
      <c r="V29" s="34">
        <f t="shared" si="5"/>
        <v>1.6245448459452022E-3</v>
      </c>
      <c r="W29" s="34">
        <f t="shared" si="5"/>
        <v>1.6245448459452022E-3</v>
      </c>
      <c r="X29" s="34">
        <f t="shared" si="5"/>
        <v>1.6245448459452022E-3</v>
      </c>
      <c r="Y29" s="34">
        <f t="shared" si="5"/>
        <v>1.6245448459452022E-3</v>
      </c>
      <c r="Z29" s="34">
        <f t="shared" si="5"/>
        <v>1.6245448459452022E-3</v>
      </c>
      <c r="AA29" s="34">
        <f t="shared" si="5"/>
        <v>1.6245448459452022E-3</v>
      </c>
      <c r="AB29" s="34">
        <f t="shared" si="5"/>
        <v>1.6245448459452022E-3</v>
      </c>
      <c r="AC29" s="34">
        <f t="shared" si="5"/>
        <v>1.6245448459452022E-3</v>
      </c>
      <c r="AD29" s="34">
        <f t="shared" si="5"/>
        <v>1.6245448459452022E-3</v>
      </c>
      <c r="AE29" s="34">
        <f t="shared" si="5"/>
        <v>1.6245448459452022E-3</v>
      </c>
      <c r="AF29" s="34">
        <f t="shared" si="5"/>
        <v>1.6245448459452022E-3</v>
      </c>
      <c r="AG29" s="34">
        <f t="shared" si="5"/>
        <v>1.6245448459452022E-3</v>
      </c>
      <c r="AH29" s="34">
        <f t="shared" si="5"/>
        <v>1.6245448459452022E-3</v>
      </c>
      <c r="AI29" s="34">
        <f t="shared" si="5"/>
        <v>1.6245448459452022E-3</v>
      </c>
      <c r="AJ29" s="34">
        <f t="shared" si="5"/>
        <v>1.6245448459452022E-3</v>
      </c>
      <c r="AK29" s="34">
        <f t="shared" si="5"/>
        <v>1.6245448459452022E-3</v>
      </c>
      <c r="AL29" s="34">
        <f t="shared" si="5"/>
        <v>1.6245448459452022E-3</v>
      </c>
      <c r="AM29" s="34">
        <f t="shared" si="5"/>
        <v>1.6245448459452022E-3</v>
      </c>
      <c r="AN29" s="34">
        <f t="shared" si="5"/>
        <v>1.6245448459452022E-3</v>
      </c>
      <c r="AO29" s="34">
        <f t="shared" si="5"/>
        <v>1.6245448459452022E-3</v>
      </c>
      <c r="AP29" s="34">
        <f t="shared" si="5"/>
        <v>1.6245448459452022E-3</v>
      </c>
      <c r="AQ29" s="34">
        <f t="shared" si="5"/>
        <v>1.6245448459452022E-3</v>
      </c>
      <c r="AR29" s="34">
        <f t="shared" si="5"/>
        <v>1.6245448459452022E-3</v>
      </c>
      <c r="AS29" s="34">
        <f t="shared" si="5"/>
        <v>1.6245448459452022E-3</v>
      </c>
      <c r="AT29" s="34">
        <f t="shared" si="5"/>
        <v>1.6245448459452022E-3</v>
      </c>
      <c r="AU29" s="34">
        <f t="shared" si="5"/>
        <v>1.6245448459452022E-3</v>
      </c>
      <c r="AV29" s="34">
        <f t="shared" si="5"/>
        <v>1.6245448459452022E-3</v>
      </c>
      <c r="AW29" s="34">
        <f t="shared" si="5"/>
        <v>1.6245448459452022E-3</v>
      </c>
      <c r="AX29" s="34"/>
      <c r="AY29" s="34"/>
      <c r="AZ29" s="34"/>
      <c r="BA29" s="34"/>
      <c r="BB29" s="34"/>
      <c r="BC29" s="34"/>
      <c r="BD29" s="34"/>
    </row>
    <row r="30" spans="1:56" ht="16.5" hidden="1" customHeight="1" outlineLevel="1" x14ac:dyDescent="0.35">
      <c r="A30" s="115"/>
      <c r="B30" s="9" t="s">
        <v>1</v>
      </c>
      <c r="C30" s="11" t="s">
        <v>53</v>
      </c>
      <c r="D30" s="9" t="s">
        <v>40</v>
      </c>
      <c r="F30" s="34">
        <f>$E$28/'Fixed data'!$C$7</f>
        <v>-1.1756444444444446E-2</v>
      </c>
      <c r="G30" s="34">
        <f>$E$28/'Fixed data'!$C$7</f>
        <v>-1.1756444444444446E-2</v>
      </c>
      <c r="H30" s="34">
        <f>$E$28/'Fixed data'!$C$7</f>
        <v>-1.1756444444444446E-2</v>
      </c>
      <c r="I30" s="34">
        <f>$E$28/'Fixed data'!$C$7</f>
        <v>-1.1756444444444446E-2</v>
      </c>
      <c r="J30" s="34">
        <f>$E$28/'Fixed data'!$C$7</f>
        <v>-1.1756444444444446E-2</v>
      </c>
      <c r="K30" s="34">
        <f>$E$28/'Fixed data'!$C$7</f>
        <v>-1.1756444444444446E-2</v>
      </c>
      <c r="L30" s="34">
        <f>$E$28/'Fixed data'!$C$7</f>
        <v>-1.1756444444444446E-2</v>
      </c>
      <c r="M30" s="34">
        <f>$E$28/'Fixed data'!$C$7</f>
        <v>-1.1756444444444446E-2</v>
      </c>
      <c r="N30" s="34">
        <f>$E$28/'Fixed data'!$C$7</f>
        <v>-1.1756444444444446E-2</v>
      </c>
      <c r="O30" s="34">
        <f>$E$28/'Fixed data'!$C$7</f>
        <v>-1.1756444444444446E-2</v>
      </c>
      <c r="P30" s="34">
        <f>$E$28/'Fixed data'!$C$7</f>
        <v>-1.1756444444444446E-2</v>
      </c>
      <c r="Q30" s="34">
        <f>$E$28/'Fixed data'!$C$7</f>
        <v>-1.1756444444444446E-2</v>
      </c>
      <c r="R30" s="34">
        <f>$E$28/'Fixed data'!$C$7</f>
        <v>-1.1756444444444446E-2</v>
      </c>
      <c r="S30" s="34">
        <f>$E$28/'Fixed data'!$C$7</f>
        <v>-1.1756444444444446E-2</v>
      </c>
      <c r="T30" s="34">
        <f>$E$28/'Fixed data'!$C$7</f>
        <v>-1.1756444444444446E-2</v>
      </c>
      <c r="U30" s="34">
        <f>$E$28/'Fixed data'!$C$7</f>
        <v>-1.1756444444444446E-2</v>
      </c>
      <c r="V30" s="34">
        <f>$E$28/'Fixed data'!$C$7</f>
        <v>-1.1756444444444446E-2</v>
      </c>
      <c r="W30" s="34">
        <f>$E$28/'Fixed data'!$C$7</f>
        <v>-1.1756444444444446E-2</v>
      </c>
      <c r="X30" s="34">
        <f>$E$28/'Fixed data'!$C$7</f>
        <v>-1.1756444444444446E-2</v>
      </c>
      <c r="Y30" s="34">
        <f>$E$28/'Fixed data'!$C$7</f>
        <v>-1.1756444444444446E-2</v>
      </c>
      <c r="Z30" s="34">
        <f>$E$28/'Fixed data'!$C$7</f>
        <v>-1.1756444444444446E-2</v>
      </c>
      <c r="AA30" s="34">
        <f>$E$28/'Fixed data'!$C$7</f>
        <v>-1.1756444444444446E-2</v>
      </c>
      <c r="AB30" s="34">
        <f>$E$28/'Fixed data'!$C$7</f>
        <v>-1.1756444444444446E-2</v>
      </c>
      <c r="AC30" s="34">
        <f>$E$28/'Fixed data'!$C$7</f>
        <v>-1.1756444444444446E-2</v>
      </c>
      <c r="AD30" s="34">
        <f>$E$28/'Fixed data'!$C$7</f>
        <v>-1.1756444444444446E-2</v>
      </c>
      <c r="AE30" s="34">
        <f>$E$28/'Fixed data'!$C$7</f>
        <v>-1.1756444444444446E-2</v>
      </c>
      <c r="AF30" s="34">
        <f>$E$28/'Fixed data'!$C$7</f>
        <v>-1.1756444444444446E-2</v>
      </c>
      <c r="AG30" s="34">
        <f>$E$28/'Fixed data'!$C$7</f>
        <v>-1.1756444444444446E-2</v>
      </c>
      <c r="AH30" s="34">
        <f>$E$28/'Fixed data'!$C$7</f>
        <v>-1.1756444444444446E-2</v>
      </c>
      <c r="AI30" s="34">
        <f>$E$28/'Fixed data'!$C$7</f>
        <v>-1.1756444444444446E-2</v>
      </c>
      <c r="AJ30" s="34">
        <f>$E$28/'Fixed data'!$C$7</f>
        <v>-1.1756444444444446E-2</v>
      </c>
      <c r="AK30" s="34">
        <f>$E$28/'Fixed data'!$C$7</f>
        <v>-1.1756444444444446E-2</v>
      </c>
      <c r="AL30" s="34">
        <f>$E$28/'Fixed data'!$C$7</f>
        <v>-1.1756444444444446E-2</v>
      </c>
      <c r="AM30" s="34">
        <f>$E$28/'Fixed data'!$C$7</f>
        <v>-1.1756444444444446E-2</v>
      </c>
      <c r="AN30" s="34">
        <f>$E$28/'Fixed data'!$C$7</f>
        <v>-1.1756444444444446E-2</v>
      </c>
      <c r="AO30" s="34">
        <f>$E$28/'Fixed data'!$C$7</f>
        <v>-1.1756444444444446E-2</v>
      </c>
      <c r="AP30" s="34">
        <f>$E$28/'Fixed data'!$C$7</f>
        <v>-1.1756444444444446E-2</v>
      </c>
      <c r="AQ30" s="34">
        <f>$E$28/'Fixed data'!$C$7</f>
        <v>-1.1756444444444446E-2</v>
      </c>
      <c r="AR30" s="34">
        <f>$E$28/'Fixed data'!$C$7</f>
        <v>-1.1756444444444446E-2</v>
      </c>
      <c r="AS30" s="34">
        <f>$E$28/'Fixed data'!$C$7</f>
        <v>-1.1756444444444446E-2</v>
      </c>
      <c r="AT30" s="34">
        <f>$E$28/'Fixed data'!$C$7</f>
        <v>-1.1756444444444446E-2</v>
      </c>
      <c r="AU30" s="34">
        <f>$E$28/'Fixed data'!$C$7</f>
        <v>-1.1756444444444446E-2</v>
      </c>
      <c r="AV30" s="34">
        <f>$E$28/'Fixed data'!$C$7</f>
        <v>-1.1756444444444446E-2</v>
      </c>
      <c r="AW30" s="34">
        <f>$E$28/'Fixed data'!$C$7</f>
        <v>-1.1756444444444446E-2</v>
      </c>
      <c r="AX30" s="34">
        <f>$E$28/'Fixed data'!$C$7</f>
        <v>-1.1756444444444446E-2</v>
      </c>
      <c r="AY30" s="34"/>
      <c r="AZ30" s="34"/>
      <c r="BA30" s="34"/>
      <c r="BB30" s="34"/>
      <c r="BC30" s="34"/>
      <c r="BD30" s="34"/>
    </row>
    <row r="31" spans="1:56" ht="16.5" hidden="1" customHeight="1" outlineLevel="1" x14ac:dyDescent="0.35">
      <c r="A31" s="115"/>
      <c r="B31" s="9" t="s">
        <v>2</v>
      </c>
      <c r="C31" s="11" t="s">
        <v>54</v>
      </c>
      <c r="D31" s="9" t="s">
        <v>40</v>
      </c>
      <c r="F31" s="34"/>
      <c r="G31" s="34">
        <f>$F$28/'Fixed data'!$C$7</f>
        <v>-1.1165168683190911E-2</v>
      </c>
      <c r="H31" s="34">
        <f>$F$28/'Fixed data'!$C$7</f>
        <v>-1.1165168683190911E-2</v>
      </c>
      <c r="I31" s="34">
        <f>$F$28/'Fixed data'!$C$7</f>
        <v>-1.1165168683190911E-2</v>
      </c>
      <c r="J31" s="34">
        <f>$F$28/'Fixed data'!$C$7</f>
        <v>-1.1165168683190911E-2</v>
      </c>
      <c r="K31" s="34">
        <f>$F$28/'Fixed data'!$C$7</f>
        <v>-1.1165168683190911E-2</v>
      </c>
      <c r="L31" s="34">
        <f>$F$28/'Fixed data'!$C$7</f>
        <v>-1.1165168683190911E-2</v>
      </c>
      <c r="M31" s="34">
        <f>$F$28/'Fixed data'!$C$7</f>
        <v>-1.1165168683190911E-2</v>
      </c>
      <c r="N31" s="34">
        <f>$F$28/'Fixed data'!$C$7</f>
        <v>-1.1165168683190911E-2</v>
      </c>
      <c r="O31" s="34">
        <f>$F$28/'Fixed data'!$C$7</f>
        <v>-1.1165168683190911E-2</v>
      </c>
      <c r="P31" s="34">
        <f>$F$28/'Fixed data'!$C$7</f>
        <v>-1.1165168683190911E-2</v>
      </c>
      <c r="Q31" s="34">
        <f>$F$28/'Fixed data'!$C$7</f>
        <v>-1.1165168683190911E-2</v>
      </c>
      <c r="R31" s="34">
        <f>$F$28/'Fixed data'!$C$7</f>
        <v>-1.1165168683190911E-2</v>
      </c>
      <c r="S31" s="34">
        <f>$F$28/'Fixed data'!$C$7</f>
        <v>-1.1165168683190911E-2</v>
      </c>
      <c r="T31" s="34">
        <f>$F$28/'Fixed data'!$C$7</f>
        <v>-1.1165168683190911E-2</v>
      </c>
      <c r="U31" s="34">
        <f>$F$28/'Fixed data'!$C$7</f>
        <v>-1.1165168683190911E-2</v>
      </c>
      <c r="V31" s="34">
        <f>$F$28/'Fixed data'!$C$7</f>
        <v>-1.1165168683190911E-2</v>
      </c>
      <c r="W31" s="34">
        <f>$F$28/'Fixed data'!$C$7</f>
        <v>-1.1165168683190911E-2</v>
      </c>
      <c r="X31" s="34">
        <f>$F$28/'Fixed data'!$C$7</f>
        <v>-1.1165168683190911E-2</v>
      </c>
      <c r="Y31" s="34">
        <f>$F$28/'Fixed data'!$C$7</f>
        <v>-1.1165168683190911E-2</v>
      </c>
      <c r="Z31" s="34">
        <f>$F$28/'Fixed data'!$C$7</f>
        <v>-1.1165168683190911E-2</v>
      </c>
      <c r="AA31" s="34">
        <f>$F$28/'Fixed data'!$C$7</f>
        <v>-1.1165168683190911E-2</v>
      </c>
      <c r="AB31" s="34">
        <f>$F$28/'Fixed data'!$C$7</f>
        <v>-1.1165168683190911E-2</v>
      </c>
      <c r="AC31" s="34">
        <f>$F$28/'Fixed data'!$C$7</f>
        <v>-1.1165168683190911E-2</v>
      </c>
      <c r="AD31" s="34">
        <f>$F$28/'Fixed data'!$C$7</f>
        <v>-1.1165168683190911E-2</v>
      </c>
      <c r="AE31" s="34">
        <f>$F$28/'Fixed data'!$C$7</f>
        <v>-1.1165168683190911E-2</v>
      </c>
      <c r="AF31" s="34">
        <f>$F$28/'Fixed data'!$C$7</f>
        <v>-1.1165168683190911E-2</v>
      </c>
      <c r="AG31" s="34">
        <f>$F$28/'Fixed data'!$C$7</f>
        <v>-1.1165168683190911E-2</v>
      </c>
      <c r="AH31" s="34">
        <f>$F$28/'Fixed data'!$C$7</f>
        <v>-1.1165168683190911E-2</v>
      </c>
      <c r="AI31" s="34">
        <f>$F$28/'Fixed data'!$C$7</f>
        <v>-1.1165168683190911E-2</v>
      </c>
      <c r="AJ31" s="34">
        <f>$F$28/'Fixed data'!$C$7</f>
        <v>-1.1165168683190911E-2</v>
      </c>
      <c r="AK31" s="34">
        <f>$F$28/'Fixed data'!$C$7</f>
        <v>-1.1165168683190911E-2</v>
      </c>
      <c r="AL31" s="34">
        <f>$F$28/'Fixed data'!$C$7</f>
        <v>-1.1165168683190911E-2</v>
      </c>
      <c r="AM31" s="34">
        <f>$F$28/'Fixed data'!$C$7</f>
        <v>-1.1165168683190911E-2</v>
      </c>
      <c r="AN31" s="34">
        <f>$F$28/'Fixed data'!$C$7</f>
        <v>-1.1165168683190911E-2</v>
      </c>
      <c r="AO31" s="34">
        <f>$F$28/'Fixed data'!$C$7</f>
        <v>-1.1165168683190911E-2</v>
      </c>
      <c r="AP31" s="34">
        <f>$F$28/'Fixed data'!$C$7</f>
        <v>-1.1165168683190911E-2</v>
      </c>
      <c r="AQ31" s="34">
        <f>$F$28/'Fixed data'!$C$7</f>
        <v>-1.1165168683190911E-2</v>
      </c>
      <c r="AR31" s="34">
        <f>$F$28/'Fixed data'!$C$7</f>
        <v>-1.1165168683190911E-2</v>
      </c>
      <c r="AS31" s="34">
        <f>$F$28/'Fixed data'!$C$7</f>
        <v>-1.1165168683190911E-2</v>
      </c>
      <c r="AT31" s="34">
        <f>$F$28/'Fixed data'!$C$7</f>
        <v>-1.1165168683190911E-2</v>
      </c>
      <c r="AU31" s="34">
        <f>$F$28/'Fixed data'!$C$7</f>
        <v>-1.1165168683190911E-2</v>
      </c>
      <c r="AV31" s="34">
        <f>$F$28/'Fixed data'!$C$7</f>
        <v>-1.1165168683190911E-2</v>
      </c>
      <c r="AW31" s="34">
        <f>$F$28/'Fixed data'!$C$7</f>
        <v>-1.1165168683190911E-2</v>
      </c>
      <c r="AX31" s="34">
        <f>$F$28/'Fixed data'!$C$7</f>
        <v>-1.1165168683190911E-2</v>
      </c>
      <c r="AY31" s="34">
        <f>$F$28/'Fixed data'!$C$7</f>
        <v>-1.1165168683190911E-2</v>
      </c>
      <c r="AZ31" s="34"/>
      <c r="BA31" s="34"/>
      <c r="BB31" s="34"/>
      <c r="BC31" s="34"/>
      <c r="BD31" s="34"/>
    </row>
    <row r="32" spans="1:56" ht="16.5" hidden="1" customHeight="1" outlineLevel="1" x14ac:dyDescent="0.35">
      <c r="A32" s="115"/>
      <c r="B32" s="9" t="s">
        <v>3</v>
      </c>
      <c r="C32" s="11" t="s">
        <v>55</v>
      </c>
      <c r="D32" s="9" t="s">
        <v>40</v>
      </c>
      <c r="F32" s="34"/>
      <c r="G32" s="34"/>
      <c r="H32" s="34">
        <f>$G$28/'Fixed data'!$C$7</f>
        <v>-1.0576331212865487E-2</v>
      </c>
      <c r="I32" s="34">
        <f>$G$28/'Fixed data'!$C$7</f>
        <v>-1.0576331212865487E-2</v>
      </c>
      <c r="J32" s="34">
        <f>$G$28/'Fixed data'!$C$7</f>
        <v>-1.0576331212865487E-2</v>
      </c>
      <c r="K32" s="34">
        <f>$G$28/'Fixed data'!$C$7</f>
        <v>-1.0576331212865487E-2</v>
      </c>
      <c r="L32" s="34">
        <f>$G$28/'Fixed data'!$C$7</f>
        <v>-1.0576331212865487E-2</v>
      </c>
      <c r="M32" s="34">
        <f>$G$28/'Fixed data'!$C$7</f>
        <v>-1.0576331212865487E-2</v>
      </c>
      <c r="N32" s="34">
        <f>$G$28/'Fixed data'!$C$7</f>
        <v>-1.0576331212865487E-2</v>
      </c>
      <c r="O32" s="34">
        <f>$G$28/'Fixed data'!$C$7</f>
        <v>-1.0576331212865487E-2</v>
      </c>
      <c r="P32" s="34">
        <f>$G$28/'Fixed data'!$C$7</f>
        <v>-1.0576331212865487E-2</v>
      </c>
      <c r="Q32" s="34">
        <f>$G$28/'Fixed data'!$C$7</f>
        <v>-1.0576331212865487E-2</v>
      </c>
      <c r="R32" s="34">
        <f>$G$28/'Fixed data'!$C$7</f>
        <v>-1.0576331212865487E-2</v>
      </c>
      <c r="S32" s="34">
        <f>$G$28/'Fixed data'!$C$7</f>
        <v>-1.0576331212865487E-2</v>
      </c>
      <c r="T32" s="34">
        <f>$G$28/'Fixed data'!$C$7</f>
        <v>-1.0576331212865487E-2</v>
      </c>
      <c r="U32" s="34">
        <f>$G$28/'Fixed data'!$C$7</f>
        <v>-1.0576331212865487E-2</v>
      </c>
      <c r="V32" s="34">
        <f>$G$28/'Fixed data'!$C$7</f>
        <v>-1.0576331212865487E-2</v>
      </c>
      <c r="W32" s="34">
        <f>$G$28/'Fixed data'!$C$7</f>
        <v>-1.0576331212865487E-2</v>
      </c>
      <c r="X32" s="34">
        <f>$G$28/'Fixed data'!$C$7</f>
        <v>-1.0576331212865487E-2</v>
      </c>
      <c r="Y32" s="34">
        <f>$G$28/'Fixed data'!$C$7</f>
        <v>-1.0576331212865487E-2</v>
      </c>
      <c r="Z32" s="34">
        <f>$G$28/'Fixed data'!$C$7</f>
        <v>-1.0576331212865487E-2</v>
      </c>
      <c r="AA32" s="34">
        <f>$G$28/'Fixed data'!$C$7</f>
        <v>-1.0576331212865487E-2</v>
      </c>
      <c r="AB32" s="34">
        <f>$G$28/'Fixed data'!$C$7</f>
        <v>-1.0576331212865487E-2</v>
      </c>
      <c r="AC32" s="34">
        <f>$G$28/'Fixed data'!$C$7</f>
        <v>-1.0576331212865487E-2</v>
      </c>
      <c r="AD32" s="34">
        <f>$G$28/'Fixed data'!$C$7</f>
        <v>-1.0576331212865487E-2</v>
      </c>
      <c r="AE32" s="34">
        <f>$G$28/'Fixed data'!$C$7</f>
        <v>-1.0576331212865487E-2</v>
      </c>
      <c r="AF32" s="34">
        <f>$G$28/'Fixed data'!$C$7</f>
        <v>-1.0576331212865487E-2</v>
      </c>
      <c r="AG32" s="34">
        <f>$G$28/'Fixed data'!$C$7</f>
        <v>-1.0576331212865487E-2</v>
      </c>
      <c r="AH32" s="34">
        <f>$G$28/'Fixed data'!$C$7</f>
        <v>-1.0576331212865487E-2</v>
      </c>
      <c r="AI32" s="34">
        <f>$G$28/'Fixed data'!$C$7</f>
        <v>-1.0576331212865487E-2</v>
      </c>
      <c r="AJ32" s="34">
        <f>$G$28/'Fixed data'!$C$7</f>
        <v>-1.0576331212865487E-2</v>
      </c>
      <c r="AK32" s="34">
        <f>$G$28/'Fixed data'!$C$7</f>
        <v>-1.0576331212865487E-2</v>
      </c>
      <c r="AL32" s="34">
        <f>$G$28/'Fixed data'!$C$7</f>
        <v>-1.0576331212865487E-2</v>
      </c>
      <c r="AM32" s="34">
        <f>$G$28/'Fixed data'!$C$7</f>
        <v>-1.0576331212865487E-2</v>
      </c>
      <c r="AN32" s="34">
        <f>$G$28/'Fixed data'!$C$7</f>
        <v>-1.0576331212865487E-2</v>
      </c>
      <c r="AO32" s="34">
        <f>$G$28/'Fixed data'!$C$7</f>
        <v>-1.0576331212865487E-2</v>
      </c>
      <c r="AP32" s="34">
        <f>$G$28/'Fixed data'!$C$7</f>
        <v>-1.0576331212865487E-2</v>
      </c>
      <c r="AQ32" s="34">
        <f>$G$28/'Fixed data'!$C$7</f>
        <v>-1.0576331212865487E-2</v>
      </c>
      <c r="AR32" s="34">
        <f>$G$28/'Fixed data'!$C$7</f>
        <v>-1.0576331212865487E-2</v>
      </c>
      <c r="AS32" s="34">
        <f>$G$28/'Fixed data'!$C$7</f>
        <v>-1.0576331212865487E-2</v>
      </c>
      <c r="AT32" s="34">
        <f>$G$28/'Fixed data'!$C$7</f>
        <v>-1.0576331212865487E-2</v>
      </c>
      <c r="AU32" s="34">
        <f>$G$28/'Fixed data'!$C$7</f>
        <v>-1.0576331212865487E-2</v>
      </c>
      <c r="AV32" s="34">
        <f>$G$28/'Fixed data'!$C$7</f>
        <v>-1.0576331212865487E-2</v>
      </c>
      <c r="AW32" s="34">
        <f>$G$28/'Fixed data'!$C$7</f>
        <v>-1.0576331212865487E-2</v>
      </c>
      <c r="AX32" s="34">
        <f>$G$28/'Fixed data'!$C$7</f>
        <v>-1.0576331212865487E-2</v>
      </c>
      <c r="AY32" s="34">
        <f>$G$28/'Fixed data'!$C$7</f>
        <v>-1.0576331212865487E-2</v>
      </c>
      <c r="AZ32" s="34">
        <f>$G$28/'Fixed data'!$C$7</f>
        <v>-1.0576331212865487E-2</v>
      </c>
      <c r="BA32" s="34"/>
      <c r="BB32" s="34"/>
      <c r="BC32" s="34"/>
      <c r="BD32" s="34"/>
    </row>
    <row r="33" spans="1:57" ht="16.5" hidden="1" customHeight="1" outlineLevel="1" x14ac:dyDescent="0.35">
      <c r="A33" s="115"/>
      <c r="B33" s="9" t="s">
        <v>4</v>
      </c>
      <c r="C33" s="11" t="s">
        <v>56</v>
      </c>
      <c r="D33" s="9" t="s">
        <v>40</v>
      </c>
      <c r="F33" s="34"/>
      <c r="G33" s="34"/>
      <c r="H33" s="34"/>
      <c r="I33" s="34">
        <f>$H$28/'Fixed data'!$C$7</f>
        <v>-1.0040390846178266E-2</v>
      </c>
      <c r="J33" s="34">
        <f>$H$28/'Fixed data'!$C$7</f>
        <v>-1.0040390846178266E-2</v>
      </c>
      <c r="K33" s="34">
        <f>$H$28/'Fixed data'!$C$7</f>
        <v>-1.0040390846178266E-2</v>
      </c>
      <c r="L33" s="34">
        <f>$H$28/'Fixed data'!$C$7</f>
        <v>-1.0040390846178266E-2</v>
      </c>
      <c r="M33" s="34">
        <f>$H$28/'Fixed data'!$C$7</f>
        <v>-1.0040390846178266E-2</v>
      </c>
      <c r="N33" s="34">
        <f>$H$28/'Fixed data'!$C$7</f>
        <v>-1.0040390846178266E-2</v>
      </c>
      <c r="O33" s="34">
        <f>$H$28/'Fixed data'!$C$7</f>
        <v>-1.0040390846178266E-2</v>
      </c>
      <c r="P33" s="34">
        <f>$H$28/'Fixed data'!$C$7</f>
        <v>-1.0040390846178266E-2</v>
      </c>
      <c r="Q33" s="34">
        <f>$H$28/'Fixed data'!$C$7</f>
        <v>-1.0040390846178266E-2</v>
      </c>
      <c r="R33" s="34">
        <f>$H$28/'Fixed data'!$C$7</f>
        <v>-1.0040390846178266E-2</v>
      </c>
      <c r="S33" s="34">
        <f>$H$28/'Fixed data'!$C$7</f>
        <v>-1.0040390846178266E-2</v>
      </c>
      <c r="T33" s="34">
        <f>$H$28/'Fixed data'!$C$7</f>
        <v>-1.0040390846178266E-2</v>
      </c>
      <c r="U33" s="34">
        <f>$H$28/'Fixed data'!$C$7</f>
        <v>-1.0040390846178266E-2</v>
      </c>
      <c r="V33" s="34">
        <f>$H$28/'Fixed data'!$C$7</f>
        <v>-1.0040390846178266E-2</v>
      </c>
      <c r="W33" s="34">
        <f>$H$28/'Fixed data'!$C$7</f>
        <v>-1.0040390846178266E-2</v>
      </c>
      <c r="X33" s="34">
        <f>$H$28/'Fixed data'!$C$7</f>
        <v>-1.0040390846178266E-2</v>
      </c>
      <c r="Y33" s="34">
        <f>$H$28/'Fixed data'!$C$7</f>
        <v>-1.0040390846178266E-2</v>
      </c>
      <c r="Z33" s="34">
        <f>$H$28/'Fixed data'!$C$7</f>
        <v>-1.0040390846178266E-2</v>
      </c>
      <c r="AA33" s="34">
        <f>$H$28/'Fixed data'!$C$7</f>
        <v>-1.0040390846178266E-2</v>
      </c>
      <c r="AB33" s="34">
        <f>$H$28/'Fixed data'!$C$7</f>
        <v>-1.0040390846178266E-2</v>
      </c>
      <c r="AC33" s="34">
        <f>$H$28/'Fixed data'!$C$7</f>
        <v>-1.0040390846178266E-2</v>
      </c>
      <c r="AD33" s="34">
        <f>$H$28/'Fixed data'!$C$7</f>
        <v>-1.0040390846178266E-2</v>
      </c>
      <c r="AE33" s="34">
        <f>$H$28/'Fixed data'!$C$7</f>
        <v>-1.0040390846178266E-2</v>
      </c>
      <c r="AF33" s="34">
        <f>$H$28/'Fixed data'!$C$7</f>
        <v>-1.0040390846178266E-2</v>
      </c>
      <c r="AG33" s="34">
        <f>$H$28/'Fixed data'!$C$7</f>
        <v>-1.0040390846178266E-2</v>
      </c>
      <c r="AH33" s="34">
        <f>$H$28/'Fixed data'!$C$7</f>
        <v>-1.0040390846178266E-2</v>
      </c>
      <c r="AI33" s="34">
        <f>$H$28/'Fixed data'!$C$7</f>
        <v>-1.0040390846178266E-2</v>
      </c>
      <c r="AJ33" s="34">
        <f>$H$28/'Fixed data'!$C$7</f>
        <v>-1.0040390846178266E-2</v>
      </c>
      <c r="AK33" s="34">
        <f>$H$28/'Fixed data'!$C$7</f>
        <v>-1.0040390846178266E-2</v>
      </c>
      <c r="AL33" s="34">
        <f>$H$28/'Fixed data'!$C$7</f>
        <v>-1.0040390846178266E-2</v>
      </c>
      <c r="AM33" s="34">
        <f>$H$28/'Fixed data'!$C$7</f>
        <v>-1.0040390846178266E-2</v>
      </c>
      <c r="AN33" s="34">
        <f>$H$28/'Fixed data'!$C$7</f>
        <v>-1.0040390846178266E-2</v>
      </c>
      <c r="AO33" s="34">
        <f>$H$28/'Fixed data'!$C$7</f>
        <v>-1.0040390846178266E-2</v>
      </c>
      <c r="AP33" s="34">
        <f>$H$28/'Fixed data'!$C$7</f>
        <v>-1.0040390846178266E-2</v>
      </c>
      <c r="AQ33" s="34">
        <f>$H$28/'Fixed data'!$C$7</f>
        <v>-1.0040390846178266E-2</v>
      </c>
      <c r="AR33" s="34">
        <f>$H$28/'Fixed data'!$C$7</f>
        <v>-1.0040390846178266E-2</v>
      </c>
      <c r="AS33" s="34">
        <f>$H$28/'Fixed data'!$C$7</f>
        <v>-1.0040390846178266E-2</v>
      </c>
      <c r="AT33" s="34">
        <f>$H$28/'Fixed data'!$C$7</f>
        <v>-1.0040390846178266E-2</v>
      </c>
      <c r="AU33" s="34">
        <f>$H$28/'Fixed data'!$C$7</f>
        <v>-1.0040390846178266E-2</v>
      </c>
      <c r="AV33" s="34">
        <f>$H$28/'Fixed data'!$C$7</f>
        <v>-1.0040390846178266E-2</v>
      </c>
      <c r="AW33" s="34">
        <f>$H$28/'Fixed data'!$C$7</f>
        <v>-1.0040390846178266E-2</v>
      </c>
      <c r="AX33" s="34">
        <f>$H$28/'Fixed data'!$C$7</f>
        <v>-1.0040390846178266E-2</v>
      </c>
      <c r="AY33" s="34">
        <f>$H$28/'Fixed data'!$C$7</f>
        <v>-1.0040390846178266E-2</v>
      </c>
      <c r="AZ33" s="34">
        <f>$H$28/'Fixed data'!$C$7</f>
        <v>-1.0040390846178266E-2</v>
      </c>
      <c r="BA33" s="34">
        <f>$H$28/'Fixed data'!$C$7</f>
        <v>-1.0040390846178266E-2</v>
      </c>
      <c r="BB33" s="34"/>
      <c r="BC33" s="34"/>
      <c r="BD33" s="34"/>
    </row>
    <row r="34" spans="1:57" ht="16.5" hidden="1" customHeight="1" outlineLevel="1" x14ac:dyDescent="0.35">
      <c r="A34" s="115"/>
      <c r="B34" s="9" t="s">
        <v>5</v>
      </c>
      <c r="C34" s="11" t="s">
        <v>57</v>
      </c>
      <c r="D34" s="9" t="s">
        <v>40</v>
      </c>
      <c r="F34" s="34"/>
      <c r="G34" s="34"/>
      <c r="H34" s="34"/>
      <c r="I34" s="34"/>
      <c r="J34" s="34">
        <f>$I$28/'Fixed data'!$C$7</f>
        <v>-9.5049436042681148E-3</v>
      </c>
      <c r="K34" s="34">
        <f>$I$28/'Fixed data'!$C$7</f>
        <v>-9.5049436042681148E-3</v>
      </c>
      <c r="L34" s="34">
        <f>$I$28/'Fixed data'!$C$7</f>
        <v>-9.5049436042681148E-3</v>
      </c>
      <c r="M34" s="34">
        <f>$I$28/'Fixed data'!$C$7</f>
        <v>-9.5049436042681148E-3</v>
      </c>
      <c r="N34" s="34">
        <f>$I$28/'Fixed data'!$C$7</f>
        <v>-9.5049436042681148E-3</v>
      </c>
      <c r="O34" s="34">
        <f>$I$28/'Fixed data'!$C$7</f>
        <v>-9.5049436042681148E-3</v>
      </c>
      <c r="P34" s="34">
        <f>$I$28/'Fixed data'!$C$7</f>
        <v>-9.5049436042681148E-3</v>
      </c>
      <c r="Q34" s="34">
        <f>$I$28/'Fixed data'!$C$7</f>
        <v>-9.5049436042681148E-3</v>
      </c>
      <c r="R34" s="34">
        <f>$I$28/'Fixed data'!$C$7</f>
        <v>-9.5049436042681148E-3</v>
      </c>
      <c r="S34" s="34">
        <f>$I$28/'Fixed data'!$C$7</f>
        <v>-9.5049436042681148E-3</v>
      </c>
      <c r="T34" s="34">
        <f>$I$28/'Fixed data'!$C$7</f>
        <v>-9.5049436042681148E-3</v>
      </c>
      <c r="U34" s="34">
        <f>$I$28/'Fixed data'!$C$7</f>
        <v>-9.5049436042681148E-3</v>
      </c>
      <c r="V34" s="34">
        <f>$I$28/'Fixed data'!$C$7</f>
        <v>-9.5049436042681148E-3</v>
      </c>
      <c r="W34" s="34">
        <f>$I$28/'Fixed data'!$C$7</f>
        <v>-9.5049436042681148E-3</v>
      </c>
      <c r="X34" s="34">
        <f>$I$28/'Fixed data'!$C$7</f>
        <v>-9.5049436042681148E-3</v>
      </c>
      <c r="Y34" s="34">
        <f>$I$28/'Fixed data'!$C$7</f>
        <v>-9.5049436042681148E-3</v>
      </c>
      <c r="Z34" s="34">
        <f>$I$28/'Fixed data'!$C$7</f>
        <v>-9.5049436042681148E-3</v>
      </c>
      <c r="AA34" s="34">
        <f>$I$28/'Fixed data'!$C$7</f>
        <v>-9.5049436042681148E-3</v>
      </c>
      <c r="AB34" s="34">
        <f>$I$28/'Fixed data'!$C$7</f>
        <v>-9.5049436042681148E-3</v>
      </c>
      <c r="AC34" s="34">
        <f>$I$28/'Fixed data'!$C$7</f>
        <v>-9.5049436042681148E-3</v>
      </c>
      <c r="AD34" s="34">
        <f>$I$28/'Fixed data'!$C$7</f>
        <v>-9.5049436042681148E-3</v>
      </c>
      <c r="AE34" s="34">
        <f>$I$28/'Fixed data'!$C$7</f>
        <v>-9.5049436042681148E-3</v>
      </c>
      <c r="AF34" s="34">
        <f>$I$28/'Fixed data'!$C$7</f>
        <v>-9.5049436042681148E-3</v>
      </c>
      <c r="AG34" s="34">
        <f>$I$28/'Fixed data'!$C$7</f>
        <v>-9.5049436042681148E-3</v>
      </c>
      <c r="AH34" s="34">
        <f>$I$28/'Fixed data'!$C$7</f>
        <v>-9.5049436042681148E-3</v>
      </c>
      <c r="AI34" s="34">
        <f>$I$28/'Fixed data'!$C$7</f>
        <v>-9.5049436042681148E-3</v>
      </c>
      <c r="AJ34" s="34">
        <f>$I$28/'Fixed data'!$C$7</f>
        <v>-9.5049436042681148E-3</v>
      </c>
      <c r="AK34" s="34">
        <f>$I$28/'Fixed data'!$C$7</f>
        <v>-9.5049436042681148E-3</v>
      </c>
      <c r="AL34" s="34">
        <f>$I$28/'Fixed data'!$C$7</f>
        <v>-9.5049436042681148E-3</v>
      </c>
      <c r="AM34" s="34">
        <f>$I$28/'Fixed data'!$C$7</f>
        <v>-9.5049436042681148E-3</v>
      </c>
      <c r="AN34" s="34">
        <f>$I$28/'Fixed data'!$C$7</f>
        <v>-9.5049436042681148E-3</v>
      </c>
      <c r="AO34" s="34">
        <f>$I$28/'Fixed data'!$C$7</f>
        <v>-9.5049436042681148E-3</v>
      </c>
      <c r="AP34" s="34">
        <f>$I$28/'Fixed data'!$C$7</f>
        <v>-9.5049436042681148E-3</v>
      </c>
      <c r="AQ34" s="34">
        <f>$I$28/'Fixed data'!$C$7</f>
        <v>-9.5049436042681148E-3</v>
      </c>
      <c r="AR34" s="34">
        <f>$I$28/'Fixed data'!$C$7</f>
        <v>-9.5049436042681148E-3</v>
      </c>
      <c r="AS34" s="34">
        <f>$I$28/'Fixed data'!$C$7</f>
        <v>-9.5049436042681148E-3</v>
      </c>
      <c r="AT34" s="34">
        <f>$I$28/'Fixed data'!$C$7</f>
        <v>-9.5049436042681148E-3</v>
      </c>
      <c r="AU34" s="34">
        <f>$I$28/'Fixed data'!$C$7</f>
        <v>-9.5049436042681148E-3</v>
      </c>
      <c r="AV34" s="34">
        <f>$I$28/'Fixed data'!$C$7</f>
        <v>-9.5049436042681148E-3</v>
      </c>
      <c r="AW34" s="34">
        <f>$I$28/'Fixed data'!$C$7</f>
        <v>-9.5049436042681148E-3</v>
      </c>
      <c r="AX34" s="34">
        <f>$I$28/'Fixed data'!$C$7</f>
        <v>-9.5049436042681148E-3</v>
      </c>
      <c r="AY34" s="34">
        <f>$I$28/'Fixed data'!$C$7</f>
        <v>-9.5049436042681148E-3</v>
      </c>
      <c r="AZ34" s="34">
        <f>$I$28/'Fixed data'!$C$7</f>
        <v>-9.5049436042681148E-3</v>
      </c>
      <c r="BA34" s="34">
        <f>$I$28/'Fixed data'!$C$7</f>
        <v>-9.5049436042681148E-3</v>
      </c>
      <c r="BB34" s="34">
        <f>$I$28/'Fixed data'!$C$7</f>
        <v>-9.5049436042681148E-3</v>
      </c>
      <c r="BC34" s="34"/>
      <c r="BD34" s="34"/>
    </row>
    <row r="35" spans="1:57" ht="16.5" hidden="1" customHeight="1" outlineLevel="1" x14ac:dyDescent="0.35">
      <c r="A35" s="115"/>
      <c r="B35" s="9" t="s">
        <v>6</v>
      </c>
      <c r="C35" s="11" t="s">
        <v>58</v>
      </c>
      <c r="D35" s="9" t="s">
        <v>40</v>
      </c>
      <c r="F35" s="34"/>
      <c r="G35" s="34"/>
      <c r="H35" s="34"/>
      <c r="I35" s="34"/>
      <c r="J35" s="34"/>
      <c r="K35" s="34">
        <f>$J$28/'Fixed data'!$C$7</f>
        <v>-8.9716716028478052E-3</v>
      </c>
      <c r="L35" s="34">
        <f>$J$28/'Fixed data'!$C$7</f>
        <v>-8.9716716028478052E-3</v>
      </c>
      <c r="M35" s="34">
        <f>$J$28/'Fixed data'!$C$7</f>
        <v>-8.9716716028478052E-3</v>
      </c>
      <c r="N35" s="34">
        <f>$J$28/'Fixed data'!$C$7</f>
        <v>-8.9716716028478052E-3</v>
      </c>
      <c r="O35" s="34">
        <f>$J$28/'Fixed data'!$C$7</f>
        <v>-8.9716716028478052E-3</v>
      </c>
      <c r="P35" s="34">
        <f>$J$28/'Fixed data'!$C$7</f>
        <v>-8.9716716028478052E-3</v>
      </c>
      <c r="Q35" s="34">
        <f>$J$28/'Fixed data'!$C$7</f>
        <v>-8.9716716028478052E-3</v>
      </c>
      <c r="R35" s="34">
        <f>$J$28/'Fixed data'!$C$7</f>
        <v>-8.9716716028478052E-3</v>
      </c>
      <c r="S35" s="34">
        <f>$J$28/'Fixed data'!$C$7</f>
        <v>-8.9716716028478052E-3</v>
      </c>
      <c r="T35" s="34">
        <f>$J$28/'Fixed data'!$C$7</f>
        <v>-8.9716716028478052E-3</v>
      </c>
      <c r="U35" s="34">
        <f>$J$28/'Fixed data'!$C$7</f>
        <v>-8.9716716028478052E-3</v>
      </c>
      <c r="V35" s="34">
        <f>$J$28/'Fixed data'!$C$7</f>
        <v>-8.9716716028478052E-3</v>
      </c>
      <c r="W35" s="34">
        <f>$J$28/'Fixed data'!$C$7</f>
        <v>-8.9716716028478052E-3</v>
      </c>
      <c r="X35" s="34">
        <f>$J$28/'Fixed data'!$C$7</f>
        <v>-8.9716716028478052E-3</v>
      </c>
      <c r="Y35" s="34">
        <f>$J$28/'Fixed data'!$C$7</f>
        <v>-8.9716716028478052E-3</v>
      </c>
      <c r="Z35" s="34">
        <f>$J$28/'Fixed data'!$C$7</f>
        <v>-8.9716716028478052E-3</v>
      </c>
      <c r="AA35" s="34">
        <f>$J$28/'Fixed data'!$C$7</f>
        <v>-8.9716716028478052E-3</v>
      </c>
      <c r="AB35" s="34">
        <f>$J$28/'Fixed data'!$C$7</f>
        <v>-8.9716716028478052E-3</v>
      </c>
      <c r="AC35" s="34">
        <f>$J$28/'Fixed data'!$C$7</f>
        <v>-8.9716716028478052E-3</v>
      </c>
      <c r="AD35" s="34">
        <f>$J$28/'Fixed data'!$C$7</f>
        <v>-8.9716716028478052E-3</v>
      </c>
      <c r="AE35" s="34">
        <f>$J$28/'Fixed data'!$C$7</f>
        <v>-8.9716716028478052E-3</v>
      </c>
      <c r="AF35" s="34">
        <f>$J$28/'Fixed data'!$C$7</f>
        <v>-8.9716716028478052E-3</v>
      </c>
      <c r="AG35" s="34">
        <f>$J$28/'Fixed data'!$C$7</f>
        <v>-8.9716716028478052E-3</v>
      </c>
      <c r="AH35" s="34">
        <f>$J$28/'Fixed data'!$C$7</f>
        <v>-8.9716716028478052E-3</v>
      </c>
      <c r="AI35" s="34">
        <f>$J$28/'Fixed data'!$C$7</f>
        <v>-8.9716716028478052E-3</v>
      </c>
      <c r="AJ35" s="34">
        <f>$J$28/'Fixed data'!$C$7</f>
        <v>-8.9716716028478052E-3</v>
      </c>
      <c r="AK35" s="34">
        <f>$J$28/'Fixed data'!$C$7</f>
        <v>-8.9716716028478052E-3</v>
      </c>
      <c r="AL35" s="34">
        <f>$J$28/'Fixed data'!$C$7</f>
        <v>-8.9716716028478052E-3</v>
      </c>
      <c r="AM35" s="34">
        <f>$J$28/'Fixed data'!$C$7</f>
        <v>-8.9716716028478052E-3</v>
      </c>
      <c r="AN35" s="34">
        <f>$J$28/'Fixed data'!$C$7</f>
        <v>-8.9716716028478052E-3</v>
      </c>
      <c r="AO35" s="34">
        <f>$J$28/'Fixed data'!$C$7</f>
        <v>-8.9716716028478052E-3</v>
      </c>
      <c r="AP35" s="34">
        <f>$J$28/'Fixed data'!$C$7</f>
        <v>-8.9716716028478052E-3</v>
      </c>
      <c r="AQ35" s="34">
        <f>$J$28/'Fixed data'!$C$7</f>
        <v>-8.9716716028478052E-3</v>
      </c>
      <c r="AR35" s="34">
        <f>$J$28/'Fixed data'!$C$7</f>
        <v>-8.9716716028478052E-3</v>
      </c>
      <c r="AS35" s="34">
        <f>$J$28/'Fixed data'!$C$7</f>
        <v>-8.9716716028478052E-3</v>
      </c>
      <c r="AT35" s="34">
        <f>$J$28/'Fixed data'!$C$7</f>
        <v>-8.9716716028478052E-3</v>
      </c>
      <c r="AU35" s="34">
        <f>$J$28/'Fixed data'!$C$7</f>
        <v>-8.9716716028478052E-3</v>
      </c>
      <c r="AV35" s="34">
        <f>$J$28/'Fixed data'!$C$7</f>
        <v>-8.9716716028478052E-3</v>
      </c>
      <c r="AW35" s="34">
        <f>$J$28/'Fixed data'!$C$7</f>
        <v>-8.9716716028478052E-3</v>
      </c>
      <c r="AX35" s="34">
        <f>$J$28/'Fixed data'!$C$7</f>
        <v>-8.9716716028478052E-3</v>
      </c>
      <c r="AY35" s="34">
        <f>$J$28/'Fixed data'!$C$7</f>
        <v>-8.9716716028478052E-3</v>
      </c>
      <c r="AZ35" s="34">
        <f>$J$28/'Fixed data'!$C$7</f>
        <v>-8.9716716028478052E-3</v>
      </c>
      <c r="BA35" s="34">
        <f>$J$28/'Fixed data'!$C$7</f>
        <v>-8.9716716028478052E-3</v>
      </c>
      <c r="BB35" s="34">
        <f>$J$28/'Fixed data'!$C$7</f>
        <v>-8.9716716028478052E-3</v>
      </c>
      <c r="BC35" s="34">
        <f>$J$28/'Fixed data'!$C$7</f>
        <v>-8.9716716028478052E-3</v>
      </c>
      <c r="BD35" s="34"/>
    </row>
    <row r="36" spans="1:57" ht="16.5" hidden="1" customHeight="1" outlineLevel="1" x14ac:dyDescent="0.35">
      <c r="A36" s="115"/>
      <c r="B36" s="9" t="s">
        <v>32</v>
      </c>
      <c r="C36" s="11" t="s">
        <v>59</v>
      </c>
      <c r="D36" s="9" t="s">
        <v>40</v>
      </c>
      <c r="F36" s="34"/>
      <c r="G36" s="34"/>
      <c r="H36" s="34"/>
      <c r="I36" s="34"/>
      <c r="J36" s="34"/>
      <c r="K36" s="34"/>
      <c r="L36" s="34">
        <f>$K$28/'Fixed data'!$C$7</f>
        <v>-8.4684785115658173E-3</v>
      </c>
      <c r="M36" s="34">
        <f>$K$28/'Fixed data'!$C$7</f>
        <v>-8.4684785115658173E-3</v>
      </c>
      <c r="N36" s="34">
        <f>$K$28/'Fixed data'!$C$7</f>
        <v>-8.4684785115658173E-3</v>
      </c>
      <c r="O36" s="34">
        <f>$K$28/'Fixed data'!$C$7</f>
        <v>-8.4684785115658173E-3</v>
      </c>
      <c r="P36" s="34">
        <f>$K$28/'Fixed data'!$C$7</f>
        <v>-8.4684785115658173E-3</v>
      </c>
      <c r="Q36" s="34">
        <f>$K$28/'Fixed data'!$C$7</f>
        <v>-8.4684785115658173E-3</v>
      </c>
      <c r="R36" s="34">
        <f>$K$28/'Fixed data'!$C$7</f>
        <v>-8.4684785115658173E-3</v>
      </c>
      <c r="S36" s="34">
        <f>$K$28/'Fixed data'!$C$7</f>
        <v>-8.4684785115658173E-3</v>
      </c>
      <c r="T36" s="34">
        <f>$K$28/'Fixed data'!$C$7</f>
        <v>-8.4684785115658173E-3</v>
      </c>
      <c r="U36" s="34">
        <f>$K$28/'Fixed data'!$C$7</f>
        <v>-8.4684785115658173E-3</v>
      </c>
      <c r="V36" s="34">
        <f>$K$28/'Fixed data'!$C$7</f>
        <v>-8.4684785115658173E-3</v>
      </c>
      <c r="W36" s="34">
        <f>$K$28/'Fixed data'!$C$7</f>
        <v>-8.4684785115658173E-3</v>
      </c>
      <c r="X36" s="34">
        <f>$K$28/'Fixed data'!$C$7</f>
        <v>-8.4684785115658173E-3</v>
      </c>
      <c r="Y36" s="34">
        <f>$K$28/'Fixed data'!$C$7</f>
        <v>-8.4684785115658173E-3</v>
      </c>
      <c r="Z36" s="34">
        <f>$K$28/'Fixed data'!$C$7</f>
        <v>-8.4684785115658173E-3</v>
      </c>
      <c r="AA36" s="34">
        <f>$K$28/'Fixed data'!$C$7</f>
        <v>-8.4684785115658173E-3</v>
      </c>
      <c r="AB36" s="34">
        <f>$K$28/'Fixed data'!$C$7</f>
        <v>-8.4684785115658173E-3</v>
      </c>
      <c r="AC36" s="34">
        <f>$K$28/'Fixed data'!$C$7</f>
        <v>-8.4684785115658173E-3</v>
      </c>
      <c r="AD36" s="34">
        <f>$K$28/'Fixed data'!$C$7</f>
        <v>-8.4684785115658173E-3</v>
      </c>
      <c r="AE36" s="34">
        <f>$K$28/'Fixed data'!$C$7</f>
        <v>-8.4684785115658173E-3</v>
      </c>
      <c r="AF36" s="34">
        <f>$K$28/'Fixed data'!$C$7</f>
        <v>-8.4684785115658173E-3</v>
      </c>
      <c r="AG36" s="34">
        <f>$K$28/'Fixed data'!$C$7</f>
        <v>-8.4684785115658173E-3</v>
      </c>
      <c r="AH36" s="34">
        <f>$K$28/'Fixed data'!$C$7</f>
        <v>-8.4684785115658173E-3</v>
      </c>
      <c r="AI36" s="34">
        <f>$K$28/'Fixed data'!$C$7</f>
        <v>-8.4684785115658173E-3</v>
      </c>
      <c r="AJ36" s="34">
        <f>$K$28/'Fixed data'!$C$7</f>
        <v>-8.4684785115658173E-3</v>
      </c>
      <c r="AK36" s="34">
        <f>$K$28/'Fixed data'!$C$7</f>
        <v>-8.4684785115658173E-3</v>
      </c>
      <c r="AL36" s="34">
        <f>$K$28/'Fixed data'!$C$7</f>
        <v>-8.4684785115658173E-3</v>
      </c>
      <c r="AM36" s="34">
        <f>$K$28/'Fixed data'!$C$7</f>
        <v>-8.4684785115658173E-3</v>
      </c>
      <c r="AN36" s="34">
        <f>$K$28/'Fixed data'!$C$7</f>
        <v>-8.4684785115658173E-3</v>
      </c>
      <c r="AO36" s="34">
        <f>$K$28/'Fixed data'!$C$7</f>
        <v>-8.4684785115658173E-3</v>
      </c>
      <c r="AP36" s="34">
        <f>$K$28/'Fixed data'!$C$7</f>
        <v>-8.4684785115658173E-3</v>
      </c>
      <c r="AQ36" s="34">
        <f>$K$28/'Fixed data'!$C$7</f>
        <v>-8.4684785115658173E-3</v>
      </c>
      <c r="AR36" s="34">
        <f>$K$28/'Fixed data'!$C$7</f>
        <v>-8.4684785115658173E-3</v>
      </c>
      <c r="AS36" s="34">
        <f>$K$28/'Fixed data'!$C$7</f>
        <v>-8.4684785115658173E-3</v>
      </c>
      <c r="AT36" s="34">
        <f>$K$28/'Fixed data'!$C$7</f>
        <v>-8.4684785115658173E-3</v>
      </c>
      <c r="AU36" s="34">
        <f>$K$28/'Fixed data'!$C$7</f>
        <v>-8.4684785115658173E-3</v>
      </c>
      <c r="AV36" s="34">
        <f>$K$28/'Fixed data'!$C$7</f>
        <v>-8.4684785115658173E-3</v>
      </c>
      <c r="AW36" s="34">
        <f>$K$28/'Fixed data'!$C$7</f>
        <v>-8.4684785115658173E-3</v>
      </c>
      <c r="AX36" s="34">
        <f>$K$28/'Fixed data'!$C$7</f>
        <v>-8.4684785115658173E-3</v>
      </c>
      <c r="AY36" s="34">
        <f>$K$28/'Fixed data'!$C$7</f>
        <v>-8.4684785115658173E-3</v>
      </c>
      <c r="AZ36" s="34">
        <f>$K$28/'Fixed data'!$C$7</f>
        <v>-8.4684785115658173E-3</v>
      </c>
      <c r="BA36" s="34">
        <f>$K$28/'Fixed data'!$C$7</f>
        <v>-8.4684785115658173E-3</v>
      </c>
      <c r="BB36" s="34">
        <f>$K$28/'Fixed data'!$C$7</f>
        <v>-8.4684785115658173E-3</v>
      </c>
      <c r="BC36" s="34">
        <f>$K$28/'Fixed data'!$C$7</f>
        <v>-8.4684785115658173E-3</v>
      </c>
      <c r="BD36" s="34">
        <f>$K$28/'Fixed data'!$C$7</f>
        <v>-8.4684785115658173E-3</v>
      </c>
    </row>
    <row r="37" spans="1:57" ht="16.5" hidden="1" customHeight="1" outlineLevel="1" x14ac:dyDescent="0.35">
      <c r="A37" s="115"/>
      <c r="B37" s="9" t="s">
        <v>33</v>
      </c>
      <c r="C37" s="11" t="s">
        <v>60</v>
      </c>
      <c r="D37" s="9" t="s">
        <v>40</v>
      </c>
      <c r="F37" s="34"/>
      <c r="G37" s="34"/>
      <c r="H37" s="34"/>
      <c r="I37" s="34"/>
      <c r="J37" s="34"/>
      <c r="K37" s="34"/>
      <c r="L37" s="34"/>
      <c r="M37" s="34">
        <f>$L$28/'Fixed data'!$C$7</f>
        <v>-8.0187312775675795E-3</v>
      </c>
      <c r="N37" s="34">
        <f>$L$28/'Fixed data'!$C$7</f>
        <v>-8.0187312775675795E-3</v>
      </c>
      <c r="O37" s="34">
        <f>$L$28/'Fixed data'!$C$7</f>
        <v>-8.0187312775675795E-3</v>
      </c>
      <c r="P37" s="34">
        <f>$L$28/'Fixed data'!$C$7</f>
        <v>-8.0187312775675795E-3</v>
      </c>
      <c r="Q37" s="34">
        <f>$L$28/'Fixed data'!$C$7</f>
        <v>-8.0187312775675795E-3</v>
      </c>
      <c r="R37" s="34">
        <f>$L$28/'Fixed data'!$C$7</f>
        <v>-8.0187312775675795E-3</v>
      </c>
      <c r="S37" s="34">
        <f>$L$28/'Fixed data'!$C$7</f>
        <v>-8.0187312775675795E-3</v>
      </c>
      <c r="T37" s="34">
        <f>$L$28/'Fixed data'!$C$7</f>
        <v>-8.0187312775675795E-3</v>
      </c>
      <c r="U37" s="34">
        <f>$L$28/'Fixed data'!$C$7</f>
        <v>-8.0187312775675795E-3</v>
      </c>
      <c r="V37" s="34">
        <f>$L$28/'Fixed data'!$C$7</f>
        <v>-8.0187312775675795E-3</v>
      </c>
      <c r="W37" s="34">
        <f>$L$28/'Fixed data'!$C$7</f>
        <v>-8.0187312775675795E-3</v>
      </c>
      <c r="X37" s="34">
        <f>$L$28/'Fixed data'!$C$7</f>
        <v>-8.0187312775675795E-3</v>
      </c>
      <c r="Y37" s="34">
        <f>$L$28/'Fixed data'!$C$7</f>
        <v>-8.0187312775675795E-3</v>
      </c>
      <c r="Z37" s="34">
        <f>$L$28/'Fixed data'!$C$7</f>
        <v>-8.0187312775675795E-3</v>
      </c>
      <c r="AA37" s="34">
        <f>$L$28/'Fixed data'!$C$7</f>
        <v>-8.0187312775675795E-3</v>
      </c>
      <c r="AB37" s="34">
        <f>$L$28/'Fixed data'!$C$7</f>
        <v>-8.0187312775675795E-3</v>
      </c>
      <c r="AC37" s="34">
        <f>$L$28/'Fixed data'!$C$7</f>
        <v>-8.0187312775675795E-3</v>
      </c>
      <c r="AD37" s="34">
        <f>$L$28/'Fixed data'!$C$7</f>
        <v>-8.0187312775675795E-3</v>
      </c>
      <c r="AE37" s="34">
        <f>$L$28/'Fixed data'!$C$7</f>
        <v>-8.0187312775675795E-3</v>
      </c>
      <c r="AF37" s="34">
        <f>$L$28/'Fixed data'!$C$7</f>
        <v>-8.0187312775675795E-3</v>
      </c>
      <c r="AG37" s="34">
        <f>$L$28/'Fixed data'!$C$7</f>
        <v>-8.0187312775675795E-3</v>
      </c>
      <c r="AH37" s="34">
        <f>$L$28/'Fixed data'!$C$7</f>
        <v>-8.0187312775675795E-3</v>
      </c>
      <c r="AI37" s="34">
        <f>$L$28/'Fixed data'!$C$7</f>
        <v>-8.0187312775675795E-3</v>
      </c>
      <c r="AJ37" s="34">
        <f>$L$28/'Fixed data'!$C$7</f>
        <v>-8.0187312775675795E-3</v>
      </c>
      <c r="AK37" s="34">
        <f>$L$28/'Fixed data'!$C$7</f>
        <v>-8.0187312775675795E-3</v>
      </c>
      <c r="AL37" s="34">
        <f>$L$28/'Fixed data'!$C$7</f>
        <v>-8.0187312775675795E-3</v>
      </c>
      <c r="AM37" s="34">
        <f>$L$28/'Fixed data'!$C$7</f>
        <v>-8.0187312775675795E-3</v>
      </c>
      <c r="AN37" s="34">
        <f>$L$28/'Fixed data'!$C$7</f>
        <v>-8.0187312775675795E-3</v>
      </c>
      <c r="AO37" s="34">
        <f>$L$28/'Fixed data'!$C$7</f>
        <v>-8.0187312775675795E-3</v>
      </c>
      <c r="AP37" s="34">
        <f>$L$28/'Fixed data'!$C$7</f>
        <v>-8.0187312775675795E-3</v>
      </c>
      <c r="AQ37" s="34">
        <f>$L$28/'Fixed data'!$C$7</f>
        <v>-8.0187312775675795E-3</v>
      </c>
      <c r="AR37" s="34">
        <f>$L$28/'Fixed data'!$C$7</f>
        <v>-8.0187312775675795E-3</v>
      </c>
      <c r="AS37" s="34">
        <f>$L$28/'Fixed data'!$C$7</f>
        <v>-8.0187312775675795E-3</v>
      </c>
      <c r="AT37" s="34">
        <f>$L$28/'Fixed data'!$C$7</f>
        <v>-8.0187312775675795E-3</v>
      </c>
      <c r="AU37" s="34">
        <f>$L$28/'Fixed data'!$C$7</f>
        <v>-8.0187312775675795E-3</v>
      </c>
      <c r="AV37" s="34">
        <f>$L$28/'Fixed data'!$C$7</f>
        <v>-8.0187312775675795E-3</v>
      </c>
      <c r="AW37" s="34">
        <f>$L$28/'Fixed data'!$C$7</f>
        <v>-8.0187312775675795E-3</v>
      </c>
      <c r="AX37" s="34">
        <f>$L$28/'Fixed data'!$C$7</f>
        <v>-8.0187312775675795E-3</v>
      </c>
      <c r="AY37" s="34">
        <f>$L$28/'Fixed data'!$C$7</f>
        <v>-8.0187312775675795E-3</v>
      </c>
      <c r="AZ37" s="34">
        <f>$L$28/'Fixed data'!$C$7</f>
        <v>-8.0187312775675795E-3</v>
      </c>
      <c r="BA37" s="34">
        <f>$L$28/'Fixed data'!$C$7</f>
        <v>-8.0187312775675795E-3</v>
      </c>
      <c r="BB37" s="34">
        <f>$L$28/'Fixed data'!$C$7</f>
        <v>-8.0187312775675795E-3</v>
      </c>
      <c r="BC37" s="34">
        <f>$L$28/'Fixed data'!$C$7</f>
        <v>-8.0187312775675795E-3</v>
      </c>
      <c r="BD37" s="34">
        <f>$L$28/'Fixed data'!$C$7</f>
        <v>-8.0187312775675795E-3</v>
      </c>
    </row>
    <row r="38" spans="1:57" ht="16.5" hidden="1" customHeight="1" outlineLevel="1" x14ac:dyDescent="0.35">
      <c r="A38" s="115"/>
      <c r="B38" s="9" t="s">
        <v>109</v>
      </c>
      <c r="C38" s="11" t="s">
        <v>131</v>
      </c>
      <c r="D38" s="9" t="s">
        <v>40</v>
      </c>
      <c r="F38" s="34"/>
      <c r="G38" s="34"/>
      <c r="H38" s="34"/>
      <c r="I38" s="34"/>
      <c r="J38" s="34"/>
      <c r="K38" s="34"/>
      <c r="L38" s="34"/>
      <c r="M38" s="34"/>
      <c r="N38" s="34">
        <f>$M$28/'Fixed data'!$C$7</f>
        <v>1.1772896527572876E-4</v>
      </c>
      <c r="O38" s="34">
        <f>$M$28/'Fixed data'!$C$7</f>
        <v>1.1772896527572876E-4</v>
      </c>
      <c r="P38" s="34">
        <f>$M$28/'Fixed data'!$C$7</f>
        <v>1.1772896527572876E-4</v>
      </c>
      <c r="Q38" s="34">
        <f>$M$28/'Fixed data'!$C$7</f>
        <v>1.1772896527572876E-4</v>
      </c>
      <c r="R38" s="34">
        <f>$M$28/'Fixed data'!$C$7</f>
        <v>1.1772896527572876E-4</v>
      </c>
      <c r="S38" s="34">
        <f>$M$28/'Fixed data'!$C$7</f>
        <v>1.1772896527572876E-4</v>
      </c>
      <c r="T38" s="34">
        <f>$M$28/'Fixed data'!$C$7</f>
        <v>1.1772896527572876E-4</v>
      </c>
      <c r="U38" s="34">
        <f>$M$28/'Fixed data'!$C$7</f>
        <v>1.1772896527572876E-4</v>
      </c>
      <c r="V38" s="34">
        <f>$M$28/'Fixed data'!$C$7</f>
        <v>1.1772896527572876E-4</v>
      </c>
      <c r="W38" s="34">
        <f>$M$28/'Fixed data'!$C$7</f>
        <v>1.1772896527572876E-4</v>
      </c>
      <c r="X38" s="34">
        <f>$M$28/'Fixed data'!$C$7</f>
        <v>1.1772896527572876E-4</v>
      </c>
      <c r="Y38" s="34">
        <f>$M$28/'Fixed data'!$C$7</f>
        <v>1.1772896527572876E-4</v>
      </c>
      <c r="Z38" s="34">
        <f>$M$28/'Fixed data'!$C$7</f>
        <v>1.1772896527572876E-4</v>
      </c>
      <c r="AA38" s="34">
        <f>$M$28/'Fixed data'!$C$7</f>
        <v>1.1772896527572876E-4</v>
      </c>
      <c r="AB38" s="34">
        <f>$M$28/'Fixed data'!$C$7</f>
        <v>1.1772896527572876E-4</v>
      </c>
      <c r="AC38" s="34">
        <f>$M$28/'Fixed data'!$C$7</f>
        <v>1.1772896527572876E-4</v>
      </c>
      <c r="AD38" s="34">
        <f>$M$28/'Fixed data'!$C$7</f>
        <v>1.1772896527572876E-4</v>
      </c>
      <c r="AE38" s="34">
        <f>$M$28/'Fixed data'!$C$7</f>
        <v>1.1772896527572876E-4</v>
      </c>
      <c r="AF38" s="34">
        <f>$M$28/'Fixed data'!$C$7</f>
        <v>1.1772896527572876E-4</v>
      </c>
      <c r="AG38" s="34">
        <f>$M$28/'Fixed data'!$C$7</f>
        <v>1.1772896527572876E-4</v>
      </c>
      <c r="AH38" s="34">
        <f>$M$28/'Fixed data'!$C$7</f>
        <v>1.1772896527572876E-4</v>
      </c>
      <c r="AI38" s="34">
        <f>$M$28/'Fixed data'!$C$7</f>
        <v>1.1772896527572876E-4</v>
      </c>
      <c r="AJ38" s="34">
        <f>$M$28/'Fixed data'!$C$7</f>
        <v>1.1772896527572876E-4</v>
      </c>
      <c r="AK38" s="34">
        <f>$M$28/'Fixed data'!$C$7</f>
        <v>1.1772896527572876E-4</v>
      </c>
      <c r="AL38" s="34">
        <f>$M$28/'Fixed data'!$C$7</f>
        <v>1.1772896527572876E-4</v>
      </c>
      <c r="AM38" s="34">
        <f>$M$28/'Fixed data'!$C$7</f>
        <v>1.1772896527572876E-4</v>
      </c>
      <c r="AN38" s="34">
        <f>$M$28/'Fixed data'!$C$7</f>
        <v>1.1772896527572876E-4</v>
      </c>
      <c r="AO38" s="34">
        <f>$M$28/'Fixed data'!$C$7</f>
        <v>1.1772896527572876E-4</v>
      </c>
      <c r="AP38" s="34">
        <f>$M$28/'Fixed data'!$C$7</f>
        <v>1.1772896527572876E-4</v>
      </c>
      <c r="AQ38" s="34">
        <f>$M$28/'Fixed data'!$C$7</f>
        <v>1.1772896527572876E-4</v>
      </c>
      <c r="AR38" s="34">
        <f>$M$28/'Fixed data'!$C$7</f>
        <v>1.1772896527572876E-4</v>
      </c>
      <c r="AS38" s="34">
        <f>$M$28/'Fixed data'!$C$7</f>
        <v>1.1772896527572876E-4</v>
      </c>
      <c r="AT38" s="34">
        <f>$M$28/'Fixed data'!$C$7</f>
        <v>1.1772896527572876E-4</v>
      </c>
      <c r="AU38" s="34">
        <f>$M$28/'Fixed data'!$C$7</f>
        <v>1.1772896527572876E-4</v>
      </c>
      <c r="AV38" s="34">
        <f>$M$28/'Fixed data'!$C$7</f>
        <v>1.1772896527572876E-4</v>
      </c>
      <c r="AW38" s="34">
        <f>$M$28/'Fixed data'!$C$7</f>
        <v>1.1772896527572876E-4</v>
      </c>
      <c r="AX38" s="34">
        <f>$M$28/'Fixed data'!$C$7</f>
        <v>1.1772896527572876E-4</v>
      </c>
      <c r="AY38" s="34">
        <f>$M$28/'Fixed data'!$C$7</f>
        <v>1.1772896527572876E-4</v>
      </c>
      <c r="AZ38" s="34">
        <f>$M$28/'Fixed data'!$C$7</f>
        <v>1.1772896527572876E-4</v>
      </c>
      <c r="BA38" s="34">
        <f>$M$28/'Fixed data'!$C$7</f>
        <v>1.1772896527572876E-4</v>
      </c>
      <c r="BB38" s="34">
        <f>$M$28/'Fixed data'!$C$7</f>
        <v>1.1772896527572876E-4</v>
      </c>
      <c r="BC38" s="34">
        <f>$M$28/'Fixed data'!$C$7</f>
        <v>1.1772896527572876E-4</v>
      </c>
      <c r="BD38" s="34">
        <f>$M$28/'Fixed data'!$C$7</f>
        <v>1.1772896527572876E-4</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1.2513148233912145E-4</v>
      </c>
      <c r="P39" s="34">
        <f>$N$28/'Fixed data'!$C$7</f>
        <v>1.2513148233912145E-4</v>
      </c>
      <c r="Q39" s="34">
        <f>$N$28/'Fixed data'!$C$7</f>
        <v>1.2513148233912145E-4</v>
      </c>
      <c r="R39" s="34">
        <f>$N$28/'Fixed data'!$C$7</f>
        <v>1.2513148233912145E-4</v>
      </c>
      <c r="S39" s="34">
        <f>$N$28/'Fixed data'!$C$7</f>
        <v>1.2513148233912145E-4</v>
      </c>
      <c r="T39" s="34">
        <f>$N$28/'Fixed data'!$C$7</f>
        <v>1.2513148233912145E-4</v>
      </c>
      <c r="U39" s="34">
        <f>$N$28/'Fixed data'!$C$7</f>
        <v>1.2513148233912145E-4</v>
      </c>
      <c r="V39" s="34">
        <f>$N$28/'Fixed data'!$C$7</f>
        <v>1.2513148233912145E-4</v>
      </c>
      <c r="W39" s="34">
        <f>$N$28/'Fixed data'!$C$7</f>
        <v>1.2513148233912145E-4</v>
      </c>
      <c r="X39" s="34">
        <f>$N$28/'Fixed data'!$C$7</f>
        <v>1.2513148233912145E-4</v>
      </c>
      <c r="Y39" s="34">
        <f>$N$28/'Fixed data'!$C$7</f>
        <v>1.2513148233912145E-4</v>
      </c>
      <c r="Z39" s="34">
        <f>$N$28/'Fixed data'!$C$7</f>
        <v>1.2513148233912145E-4</v>
      </c>
      <c r="AA39" s="34">
        <f>$N$28/'Fixed data'!$C$7</f>
        <v>1.2513148233912145E-4</v>
      </c>
      <c r="AB39" s="34">
        <f>$N$28/'Fixed data'!$C$7</f>
        <v>1.2513148233912145E-4</v>
      </c>
      <c r="AC39" s="34">
        <f>$N$28/'Fixed data'!$C$7</f>
        <v>1.2513148233912145E-4</v>
      </c>
      <c r="AD39" s="34">
        <f>$N$28/'Fixed data'!$C$7</f>
        <v>1.2513148233912145E-4</v>
      </c>
      <c r="AE39" s="34">
        <f>$N$28/'Fixed data'!$C$7</f>
        <v>1.2513148233912145E-4</v>
      </c>
      <c r="AF39" s="34">
        <f>$N$28/'Fixed data'!$C$7</f>
        <v>1.2513148233912145E-4</v>
      </c>
      <c r="AG39" s="34">
        <f>$N$28/'Fixed data'!$C$7</f>
        <v>1.2513148233912145E-4</v>
      </c>
      <c r="AH39" s="34">
        <f>$N$28/'Fixed data'!$C$7</f>
        <v>1.2513148233912145E-4</v>
      </c>
      <c r="AI39" s="34">
        <f>$N$28/'Fixed data'!$C$7</f>
        <v>1.2513148233912145E-4</v>
      </c>
      <c r="AJ39" s="34">
        <f>$N$28/'Fixed data'!$C$7</f>
        <v>1.2513148233912145E-4</v>
      </c>
      <c r="AK39" s="34">
        <f>$N$28/'Fixed data'!$C$7</f>
        <v>1.2513148233912145E-4</v>
      </c>
      <c r="AL39" s="34">
        <f>$N$28/'Fixed data'!$C$7</f>
        <v>1.2513148233912145E-4</v>
      </c>
      <c r="AM39" s="34">
        <f>$N$28/'Fixed data'!$C$7</f>
        <v>1.2513148233912145E-4</v>
      </c>
      <c r="AN39" s="34">
        <f>$N$28/'Fixed data'!$C$7</f>
        <v>1.2513148233912145E-4</v>
      </c>
      <c r="AO39" s="34">
        <f>$N$28/'Fixed data'!$C$7</f>
        <v>1.2513148233912145E-4</v>
      </c>
      <c r="AP39" s="34">
        <f>$N$28/'Fixed data'!$C$7</f>
        <v>1.2513148233912145E-4</v>
      </c>
      <c r="AQ39" s="34">
        <f>$N$28/'Fixed data'!$C$7</f>
        <v>1.2513148233912145E-4</v>
      </c>
      <c r="AR39" s="34">
        <f>$N$28/'Fixed data'!$C$7</f>
        <v>1.2513148233912145E-4</v>
      </c>
      <c r="AS39" s="34">
        <f>$N$28/'Fixed data'!$C$7</f>
        <v>1.2513148233912145E-4</v>
      </c>
      <c r="AT39" s="34">
        <f>$N$28/'Fixed data'!$C$7</f>
        <v>1.2513148233912145E-4</v>
      </c>
      <c r="AU39" s="34">
        <f>$N$28/'Fixed data'!$C$7</f>
        <v>1.2513148233912145E-4</v>
      </c>
      <c r="AV39" s="34">
        <f>$N$28/'Fixed data'!$C$7</f>
        <v>1.2513148233912145E-4</v>
      </c>
      <c r="AW39" s="34">
        <f>$N$28/'Fixed data'!$C$7</f>
        <v>1.2513148233912145E-4</v>
      </c>
      <c r="AX39" s="34">
        <f>$N$28/'Fixed data'!$C$7</f>
        <v>1.2513148233912145E-4</v>
      </c>
      <c r="AY39" s="34">
        <f>$N$28/'Fixed data'!$C$7</f>
        <v>1.2513148233912145E-4</v>
      </c>
      <c r="AZ39" s="34">
        <f>$N$28/'Fixed data'!$C$7</f>
        <v>1.2513148233912145E-4</v>
      </c>
      <c r="BA39" s="34">
        <f>$N$28/'Fixed data'!$C$7</f>
        <v>1.2513148233912145E-4</v>
      </c>
      <c r="BB39" s="34">
        <f>$N$28/'Fixed data'!$C$7</f>
        <v>1.2513148233912145E-4</v>
      </c>
      <c r="BC39" s="34">
        <f>$N$28/'Fixed data'!$C$7</f>
        <v>1.2513148233912145E-4</v>
      </c>
      <c r="BD39" s="34">
        <f>$N$28/'Fixed data'!$C$7</f>
        <v>1.2513148233912145E-4</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1.3240116896227804E-4</v>
      </c>
      <c r="Q40" s="34">
        <f>$O$28/'Fixed data'!$C$7</f>
        <v>1.3240116896227804E-4</v>
      </c>
      <c r="R40" s="34">
        <f>$O$28/'Fixed data'!$C$7</f>
        <v>1.3240116896227804E-4</v>
      </c>
      <c r="S40" s="34">
        <f>$O$28/'Fixed data'!$C$7</f>
        <v>1.3240116896227804E-4</v>
      </c>
      <c r="T40" s="34">
        <f>$O$28/'Fixed data'!$C$7</f>
        <v>1.3240116896227804E-4</v>
      </c>
      <c r="U40" s="34">
        <f>$O$28/'Fixed data'!$C$7</f>
        <v>1.3240116896227804E-4</v>
      </c>
      <c r="V40" s="34">
        <f>$O$28/'Fixed data'!$C$7</f>
        <v>1.3240116896227804E-4</v>
      </c>
      <c r="W40" s="34">
        <f>$O$28/'Fixed data'!$C$7</f>
        <v>1.3240116896227804E-4</v>
      </c>
      <c r="X40" s="34">
        <f>$O$28/'Fixed data'!$C$7</f>
        <v>1.3240116896227804E-4</v>
      </c>
      <c r="Y40" s="34">
        <f>$O$28/'Fixed data'!$C$7</f>
        <v>1.3240116896227804E-4</v>
      </c>
      <c r="Z40" s="34">
        <f>$O$28/'Fixed data'!$C$7</f>
        <v>1.3240116896227804E-4</v>
      </c>
      <c r="AA40" s="34">
        <f>$O$28/'Fixed data'!$C$7</f>
        <v>1.3240116896227804E-4</v>
      </c>
      <c r="AB40" s="34">
        <f>$O$28/'Fixed data'!$C$7</f>
        <v>1.3240116896227804E-4</v>
      </c>
      <c r="AC40" s="34">
        <f>$O$28/'Fixed data'!$C$7</f>
        <v>1.3240116896227804E-4</v>
      </c>
      <c r="AD40" s="34">
        <f>$O$28/'Fixed data'!$C$7</f>
        <v>1.3240116896227804E-4</v>
      </c>
      <c r="AE40" s="34">
        <f>$O$28/'Fixed data'!$C$7</f>
        <v>1.3240116896227804E-4</v>
      </c>
      <c r="AF40" s="34">
        <f>$O$28/'Fixed data'!$C$7</f>
        <v>1.3240116896227804E-4</v>
      </c>
      <c r="AG40" s="34">
        <f>$O$28/'Fixed data'!$C$7</f>
        <v>1.3240116896227804E-4</v>
      </c>
      <c r="AH40" s="34">
        <f>$O$28/'Fixed data'!$C$7</f>
        <v>1.3240116896227804E-4</v>
      </c>
      <c r="AI40" s="34">
        <f>$O$28/'Fixed data'!$C$7</f>
        <v>1.3240116896227804E-4</v>
      </c>
      <c r="AJ40" s="34">
        <f>$O$28/'Fixed data'!$C$7</f>
        <v>1.3240116896227804E-4</v>
      </c>
      <c r="AK40" s="34">
        <f>$O$28/'Fixed data'!$C$7</f>
        <v>1.3240116896227804E-4</v>
      </c>
      <c r="AL40" s="34">
        <f>$O$28/'Fixed data'!$C$7</f>
        <v>1.3240116896227804E-4</v>
      </c>
      <c r="AM40" s="34">
        <f>$O$28/'Fixed data'!$C$7</f>
        <v>1.3240116896227804E-4</v>
      </c>
      <c r="AN40" s="34">
        <f>$O$28/'Fixed data'!$C$7</f>
        <v>1.3240116896227804E-4</v>
      </c>
      <c r="AO40" s="34">
        <f>$O$28/'Fixed data'!$C$7</f>
        <v>1.3240116896227804E-4</v>
      </c>
      <c r="AP40" s="34">
        <f>$O$28/'Fixed data'!$C$7</f>
        <v>1.3240116896227804E-4</v>
      </c>
      <c r="AQ40" s="34">
        <f>$O$28/'Fixed data'!$C$7</f>
        <v>1.3240116896227804E-4</v>
      </c>
      <c r="AR40" s="34">
        <f>$O$28/'Fixed data'!$C$7</f>
        <v>1.3240116896227804E-4</v>
      </c>
      <c r="AS40" s="34">
        <f>$O$28/'Fixed data'!$C$7</f>
        <v>1.3240116896227804E-4</v>
      </c>
      <c r="AT40" s="34">
        <f>$O$28/'Fixed data'!$C$7</f>
        <v>1.3240116896227804E-4</v>
      </c>
      <c r="AU40" s="34">
        <f>$O$28/'Fixed data'!$C$7</f>
        <v>1.3240116896227804E-4</v>
      </c>
      <c r="AV40" s="34">
        <f>$O$28/'Fixed data'!$C$7</f>
        <v>1.3240116896227804E-4</v>
      </c>
      <c r="AW40" s="34">
        <f>$O$28/'Fixed data'!$C$7</f>
        <v>1.3240116896227804E-4</v>
      </c>
      <c r="AX40" s="34">
        <f>$O$28/'Fixed data'!$C$7</f>
        <v>1.3240116896227804E-4</v>
      </c>
      <c r="AY40" s="34">
        <f>$O$28/'Fixed data'!$C$7</f>
        <v>1.3240116896227804E-4</v>
      </c>
      <c r="AZ40" s="34">
        <f>$O$28/'Fixed data'!$C$7</f>
        <v>1.3240116896227804E-4</v>
      </c>
      <c r="BA40" s="34">
        <f>$O$28/'Fixed data'!$C$7</f>
        <v>1.3240116896227804E-4</v>
      </c>
      <c r="BB40" s="34">
        <f>$O$28/'Fixed data'!$C$7</f>
        <v>1.3240116896227804E-4</v>
      </c>
      <c r="BC40" s="34">
        <f>$O$28/'Fixed data'!$C$7</f>
        <v>1.3240116896227804E-4</v>
      </c>
      <c r="BD40" s="34">
        <f>$O$28/'Fixed data'!$C$7</f>
        <v>1.3240116896227804E-4</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1.3857847186643149E-4</v>
      </c>
      <c r="R41" s="34">
        <f>$P$28/'Fixed data'!$C$7</f>
        <v>1.3857847186643149E-4</v>
      </c>
      <c r="S41" s="34">
        <f>$P$28/'Fixed data'!$C$7</f>
        <v>1.3857847186643149E-4</v>
      </c>
      <c r="T41" s="34">
        <f>$P$28/'Fixed data'!$C$7</f>
        <v>1.3857847186643149E-4</v>
      </c>
      <c r="U41" s="34">
        <f>$P$28/'Fixed data'!$C$7</f>
        <v>1.3857847186643149E-4</v>
      </c>
      <c r="V41" s="34">
        <f>$P$28/'Fixed data'!$C$7</f>
        <v>1.3857847186643149E-4</v>
      </c>
      <c r="W41" s="34">
        <f>$P$28/'Fixed data'!$C$7</f>
        <v>1.3857847186643149E-4</v>
      </c>
      <c r="X41" s="34">
        <f>$P$28/'Fixed data'!$C$7</f>
        <v>1.3857847186643149E-4</v>
      </c>
      <c r="Y41" s="34">
        <f>$P$28/'Fixed data'!$C$7</f>
        <v>1.3857847186643149E-4</v>
      </c>
      <c r="Z41" s="34">
        <f>$P$28/'Fixed data'!$C$7</f>
        <v>1.3857847186643149E-4</v>
      </c>
      <c r="AA41" s="34">
        <f>$P$28/'Fixed data'!$C$7</f>
        <v>1.3857847186643149E-4</v>
      </c>
      <c r="AB41" s="34">
        <f>$P$28/'Fixed data'!$C$7</f>
        <v>1.3857847186643149E-4</v>
      </c>
      <c r="AC41" s="34">
        <f>$P$28/'Fixed data'!$C$7</f>
        <v>1.3857847186643149E-4</v>
      </c>
      <c r="AD41" s="34">
        <f>$P$28/'Fixed data'!$C$7</f>
        <v>1.3857847186643149E-4</v>
      </c>
      <c r="AE41" s="34">
        <f>$P$28/'Fixed data'!$C$7</f>
        <v>1.3857847186643149E-4</v>
      </c>
      <c r="AF41" s="34">
        <f>$P$28/'Fixed data'!$C$7</f>
        <v>1.3857847186643149E-4</v>
      </c>
      <c r="AG41" s="34">
        <f>$P$28/'Fixed data'!$C$7</f>
        <v>1.3857847186643149E-4</v>
      </c>
      <c r="AH41" s="34">
        <f>$P$28/'Fixed data'!$C$7</f>
        <v>1.3857847186643149E-4</v>
      </c>
      <c r="AI41" s="34">
        <f>$P$28/'Fixed data'!$C$7</f>
        <v>1.3857847186643149E-4</v>
      </c>
      <c r="AJ41" s="34">
        <f>$P$28/'Fixed data'!$C$7</f>
        <v>1.3857847186643149E-4</v>
      </c>
      <c r="AK41" s="34">
        <f>$P$28/'Fixed data'!$C$7</f>
        <v>1.3857847186643149E-4</v>
      </c>
      <c r="AL41" s="34">
        <f>$P$28/'Fixed data'!$C$7</f>
        <v>1.3857847186643149E-4</v>
      </c>
      <c r="AM41" s="34">
        <f>$P$28/'Fixed data'!$C$7</f>
        <v>1.3857847186643149E-4</v>
      </c>
      <c r="AN41" s="34">
        <f>$P$28/'Fixed data'!$C$7</f>
        <v>1.3857847186643149E-4</v>
      </c>
      <c r="AO41" s="34">
        <f>$P$28/'Fixed data'!$C$7</f>
        <v>1.3857847186643149E-4</v>
      </c>
      <c r="AP41" s="34">
        <f>$P$28/'Fixed data'!$C$7</f>
        <v>1.3857847186643149E-4</v>
      </c>
      <c r="AQ41" s="34">
        <f>$P$28/'Fixed data'!$C$7</f>
        <v>1.3857847186643149E-4</v>
      </c>
      <c r="AR41" s="34">
        <f>$P$28/'Fixed data'!$C$7</f>
        <v>1.3857847186643149E-4</v>
      </c>
      <c r="AS41" s="34">
        <f>$P$28/'Fixed data'!$C$7</f>
        <v>1.3857847186643149E-4</v>
      </c>
      <c r="AT41" s="34">
        <f>$P$28/'Fixed data'!$C$7</f>
        <v>1.3857847186643149E-4</v>
      </c>
      <c r="AU41" s="34">
        <f>$P$28/'Fixed data'!$C$7</f>
        <v>1.3857847186643149E-4</v>
      </c>
      <c r="AV41" s="34">
        <f>$P$28/'Fixed data'!$C$7</f>
        <v>1.3857847186643149E-4</v>
      </c>
      <c r="AW41" s="34">
        <f>$P$28/'Fixed data'!$C$7</f>
        <v>1.3857847186643149E-4</v>
      </c>
      <c r="AX41" s="34">
        <f>$P$28/'Fixed data'!$C$7</f>
        <v>1.3857847186643149E-4</v>
      </c>
      <c r="AY41" s="34">
        <f>$P$28/'Fixed data'!$C$7</f>
        <v>1.3857847186643149E-4</v>
      </c>
      <c r="AZ41" s="34">
        <f>$P$28/'Fixed data'!$C$7</f>
        <v>1.3857847186643149E-4</v>
      </c>
      <c r="BA41" s="34">
        <f>$P$28/'Fixed data'!$C$7</f>
        <v>1.3857847186643149E-4</v>
      </c>
      <c r="BB41" s="34">
        <f>$P$28/'Fixed data'!$C$7</f>
        <v>1.3857847186643149E-4</v>
      </c>
      <c r="BC41" s="34">
        <f>$P$28/'Fixed data'!$C$7</f>
        <v>1.3857847186643149E-4</v>
      </c>
      <c r="BD41" s="34">
        <f>$P$28/'Fixed data'!$C$7</f>
        <v>1.3857847186643149E-4</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1.439168955156834E-4</v>
      </c>
      <c r="S42" s="34">
        <f>$Q$28/'Fixed data'!$C$7</f>
        <v>1.439168955156834E-4</v>
      </c>
      <c r="T42" s="34">
        <f>$Q$28/'Fixed data'!$C$7</f>
        <v>1.439168955156834E-4</v>
      </c>
      <c r="U42" s="34">
        <f>$Q$28/'Fixed data'!$C$7</f>
        <v>1.439168955156834E-4</v>
      </c>
      <c r="V42" s="34">
        <f>$Q$28/'Fixed data'!$C$7</f>
        <v>1.439168955156834E-4</v>
      </c>
      <c r="W42" s="34">
        <f>$Q$28/'Fixed data'!$C$7</f>
        <v>1.439168955156834E-4</v>
      </c>
      <c r="X42" s="34">
        <f>$Q$28/'Fixed data'!$C$7</f>
        <v>1.439168955156834E-4</v>
      </c>
      <c r="Y42" s="34">
        <f>$Q$28/'Fixed data'!$C$7</f>
        <v>1.439168955156834E-4</v>
      </c>
      <c r="Z42" s="34">
        <f>$Q$28/'Fixed data'!$C$7</f>
        <v>1.439168955156834E-4</v>
      </c>
      <c r="AA42" s="34">
        <f>$Q$28/'Fixed data'!$C$7</f>
        <v>1.439168955156834E-4</v>
      </c>
      <c r="AB42" s="34">
        <f>$Q$28/'Fixed data'!$C$7</f>
        <v>1.439168955156834E-4</v>
      </c>
      <c r="AC42" s="34">
        <f>$Q$28/'Fixed data'!$C$7</f>
        <v>1.439168955156834E-4</v>
      </c>
      <c r="AD42" s="34">
        <f>$Q$28/'Fixed data'!$C$7</f>
        <v>1.439168955156834E-4</v>
      </c>
      <c r="AE42" s="34">
        <f>$Q$28/'Fixed data'!$C$7</f>
        <v>1.439168955156834E-4</v>
      </c>
      <c r="AF42" s="34">
        <f>$Q$28/'Fixed data'!$C$7</f>
        <v>1.439168955156834E-4</v>
      </c>
      <c r="AG42" s="34">
        <f>$Q$28/'Fixed data'!$C$7</f>
        <v>1.439168955156834E-4</v>
      </c>
      <c r="AH42" s="34">
        <f>$Q$28/'Fixed data'!$C$7</f>
        <v>1.439168955156834E-4</v>
      </c>
      <c r="AI42" s="34">
        <f>$Q$28/'Fixed data'!$C$7</f>
        <v>1.439168955156834E-4</v>
      </c>
      <c r="AJ42" s="34">
        <f>$Q$28/'Fixed data'!$C$7</f>
        <v>1.439168955156834E-4</v>
      </c>
      <c r="AK42" s="34">
        <f>$Q$28/'Fixed data'!$C$7</f>
        <v>1.439168955156834E-4</v>
      </c>
      <c r="AL42" s="34">
        <f>$Q$28/'Fixed data'!$C$7</f>
        <v>1.439168955156834E-4</v>
      </c>
      <c r="AM42" s="34">
        <f>$Q$28/'Fixed data'!$C$7</f>
        <v>1.439168955156834E-4</v>
      </c>
      <c r="AN42" s="34">
        <f>$Q$28/'Fixed data'!$C$7</f>
        <v>1.439168955156834E-4</v>
      </c>
      <c r="AO42" s="34">
        <f>$Q$28/'Fixed data'!$C$7</f>
        <v>1.439168955156834E-4</v>
      </c>
      <c r="AP42" s="34">
        <f>$Q$28/'Fixed data'!$C$7</f>
        <v>1.439168955156834E-4</v>
      </c>
      <c r="AQ42" s="34">
        <f>$Q$28/'Fixed data'!$C$7</f>
        <v>1.439168955156834E-4</v>
      </c>
      <c r="AR42" s="34">
        <f>$Q$28/'Fixed data'!$C$7</f>
        <v>1.439168955156834E-4</v>
      </c>
      <c r="AS42" s="34">
        <f>$Q$28/'Fixed data'!$C$7</f>
        <v>1.439168955156834E-4</v>
      </c>
      <c r="AT42" s="34">
        <f>$Q$28/'Fixed data'!$C$7</f>
        <v>1.439168955156834E-4</v>
      </c>
      <c r="AU42" s="34">
        <f>$Q$28/'Fixed data'!$C$7</f>
        <v>1.439168955156834E-4</v>
      </c>
      <c r="AV42" s="34">
        <f>$Q$28/'Fixed data'!$C$7</f>
        <v>1.439168955156834E-4</v>
      </c>
      <c r="AW42" s="34">
        <f>$Q$28/'Fixed data'!$C$7</f>
        <v>1.439168955156834E-4</v>
      </c>
      <c r="AX42" s="34">
        <f>$Q$28/'Fixed data'!$C$7</f>
        <v>1.439168955156834E-4</v>
      </c>
      <c r="AY42" s="34">
        <f>$Q$28/'Fixed data'!$C$7</f>
        <v>1.439168955156834E-4</v>
      </c>
      <c r="AZ42" s="34">
        <f>$Q$28/'Fixed data'!$C$7</f>
        <v>1.439168955156834E-4</v>
      </c>
      <c r="BA42" s="34">
        <f>$Q$28/'Fixed data'!$C$7</f>
        <v>1.439168955156834E-4</v>
      </c>
      <c r="BB42" s="34">
        <f>$Q$28/'Fixed data'!$C$7</f>
        <v>1.439168955156834E-4</v>
      </c>
      <c r="BC42" s="34">
        <f>$Q$28/'Fixed data'!$C$7</f>
        <v>1.439168955156834E-4</v>
      </c>
      <c r="BD42" s="34">
        <f>$Q$28/'Fixed data'!$C$7</f>
        <v>1.439168955156834E-4</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1.4440398630624025E-4</v>
      </c>
      <c r="T43" s="34">
        <f>$R$28/'Fixed data'!$C$7</f>
        <v>1.4440398630624025E-4</v>
      </c>
      <c r="U43" s="34">
        <f>$R$28/'Fixed data'!$C$7</f>
        <v>1.4440398630624025E-4</v>
      </c>
      <c r="V43" s="34">
        <f>$R$28/'Fixed data'!$C$7</f>
        <v>1.4440398630624025E-4</v>
      </c>
      <c r="W43" s="34">
        <f>$R$28/'Fixed data'!$C$7</f>
        <v>1.4440398630624025E-4</v>
      </c>
      <c r="X43" s="34">
        <f>$R$28/'Fixed data'!$C$7</f>
        <v>1.4440398630624025E-4</v>
      </c>
      <c r="Y43" s="34">
        <f>$R$28/'Fixed data'!$C$7</f>
        <v>1.4440398630624025E-4</v>
      </c>
      <c r="Z43" s="34">
        <f>$R$28/'Fixed data'!$C$7</f>
        <v>1.4440398630624025E-4</v>
      </c>
      <c r="AA43" s="34">
        <f>$R$28/'Fixed data'!$C$7</f>
        <v>1.4440398630624025E-4</v>
      </c>
      <c r="AB43" s="34">
        <f>$R$28/'Fixed data'!$C$7</f>
        <v>1.4440398630624025E-4</v>
      </c>
      <c r="AC43" s="34">
        <f>$R$28/'Fixed data'!$C$7</f>
        <v>1.4440398630624025E-4</v>
      </c>
      <c r="AD43" s="34">
        <f>$R$28/'Fixed data'!$C$7</f>
        <v>1.4440398630624025E-4</v>
      </c>
      <c r="AE43" s="34">
        <f>$R$28/'Fixed data'!$C$7</f>
        <v>1.4440398630624025E-4</v>
      </c>
      <c r="AF43" s="34">
        <f>$R$28/'Fixed data'!$C$7</f>
        <v>1.4440398630624025E-4</v>
      </c>
      <c r="AG43" s="34">
        <f>$R$28/'Fixed data'!$C$7</f>
        <v>1.4440398630624025E-4</v>
      </c>
      <c r="AH43" s="34">
        <f>$R$28/'Fixed data'!$C$7</f>
        <v>1.4440398630624025E-4</v>
      </c>
      <c r="AI43" s="34">
        <f>$R$28/'Fixed data'!$C$7</f>
        <v>1.4440398630624025E-4</v>
      </c>
      <c r="AJ43" s="34">
        <f>$R$28/'Fixed data'!$C$7</f>
        <v>1.4440398630624025E-4</v>
      </c>
      <c r="AK43" s="34">
        <f>$R$28/'Fixed data'!$C$7</f>
        <v>1.4440398630624025E-4</v>
      </c>
      <c r="AL43" s="34">
        <f>$R$28/'Fixed data'!$C$7</f>
        <v>1.4440398630624025E-4</v>
      </c>
      <c r="AM43" s="34">
        <f>$R$28/'Fixed data'!$C$7</f>
        <v>1.4440398630624025E-4</v>
      </c>
      <c r="AN43" s="34">
        <f>$R$28/'Fixed data'!$C$7</f>
        <v>1.4440398630624025E-4</v>
      </c>
      <c r="AO43" s="34">
        <f>$R$28/'Fixed data'!$C$7</f>
        <v>1.4440398630624025E-4</v>
      </c>
      <c r="AP43" s="34">
        <f>$R$28/'Fixed data'!$C$7</f>
        <v>1.4440398630624025E-4</v>
      </c>
      <c r="AQ43" s="34">
        <f>$R$28/'Fixed data'!$C$7</f>
        <v>1.4440398630624025E-4</v>
      </c>
      <c r="AR43" s="34">
        <f>$R$28/'Fixed data'!$C$7</f>
        <v>1.4440398630624025E-4</v>
      </c>
      <c r="AS43" s="34">
        <f>$R$28/'Fixed data'!$C$7</f>
        <v>1.4440398630624025E-4</v>
      </c>
      <c r="AT43" s="34">
        <f>$R$28/'Fixed data'!$C$7</f>
        <v>1.4440398630624025E-4</v>
      </c>
      <c r="AU43" s="34">
        <f>$R$28/'Fixed data'!$C$7</f>
        <v>1.4440398630624025E-4</v>
      </c>
      <c r="AV43" s="34">
        <f>$R$28/'Fixed data'!$C$7</f>
        <v>1.4440398630624025E-4</v>
      </c>
      <c r="AW43" s="34">
        <f>$R$28/'Fixed data'!$C$7</f>
        <v>1.4440398630624025E-4</v>
      </c>
      <c r="AX43" s="34">
        <f>$R$28/'Fixed data'!$C$7</f>
        <v>1.4440398630624025E-4</v>
      </c>
      <c r="AY43" s="34">
        <f>$R$28/'Fixed data'!$C$7</f>
        <v>1.4440398630624025E-4</v>
      </c>
      <c r="AZ43" s="34">
        <f>$R$28/'Fixed data'!$C$7</f>
        <v>1.4440398630624025E-4</v>
      </c>
      <c r="BA43" s="34">
        <f>$R$28/'Fixed data'!$C$7</f>
        <v>1.4440398630624025E-4</v>
      </c>
      <c r="BB43" s="34">
        <f>$R$28/'Fixed data'!$C$7</f>
        <v>1.4440398630624025E-4</v>
      </c>
      <c r="BC43" s="34">
        <f>$R$28/'Fixed data'!$C$7</f>
        <v>1.4440398630624025E-4</v>
      </c>
      <c r="BD43" s="34">
        <f>$R$28/'Fixed data'!$C$7</f>
        <v>1.4440398630624025E-4</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1.4440398630624025E-4</v>
      </c>
      <c r="U44" s="34">
        <f>$S$28/'Fixed data'!$C$7</f>
        <v>1.4440398630624025E-4</v>
      </c>
      <c r="V44" s="34">
        <f>$S$28/'Fixed data'!$C$7</f>
        <v>1.4440398630624025E-4</v>
      </c>
      <c r="W44" s="34">
        <f>$S$28/'Fixed data'!$C$7</f>
        <v>1.4440398630624025E-4</v>
      </c>
      <c r="X44" s="34">
        <f>$S$28/'Fixed data'!$C$7</f>
        <v>1.4440398630624025E-4</v>
      </c>
      <c r="Y44" s="34">
        <f>$S$28/'Fixed data'!$C$7</f>
        <v>1.4440398630624025E-4</v>
      </c>
      <c r="Z44" s="34">
        <f>$S$28/'Fixed data'!$C$7</f>
        <v>1.4440398630624025E-4</v>
      </c>
      <c r="AA44" s="34">
        <f>$S$28/'Fixed data'!$C$7</f>
        <v>1.4440398630624025E-4</v>
      </c>
      <c r="AB44" s="34">
        <f>$S$28/'Fixed data'!$C$7</f>
        <v>1.4440398630624025E-4</v>
      </c>
      <c r="AC44" s="34">
        <f>$S$28/'Fixed data'!$C$7</f>
        <v>1.4440398630624025E-4</v>
      </c>
      <c r="AD44" s="34">
        <f>$S$28/'Fixed data'!$C$7</f>
        <v>1.4440398630624025E-4</v>
      </c>
      <c r="AE44" s="34">
        <f>$S$28/'Fixed data'!$C$7</f>
        <v>1.4440398630624025E-4</v>
      </c>
      <c r="AF44" s="34">
        <f>$S$28/'Fixed data'!$C$7</f>
        <v>1.4440398630624025E-4</v>
      </c>
      <c r="AG44" s="34">
        <f>$S$28/'Fixed data'!$C$7</f>
        <v>1.4440398630624025E-4</v>
      </c>
      <c r="AH44" s="34">
        <f>$S$28/'Fixed data'!$C$7</f>
        <v>1.4440398630624025E-4</v>
      </c>
      <c r="AI44" s="34">
        <f>$S$28/'Fixed data'!$C$7</f>
        <v>1.4440398630624025E-4</v>
      </c>
      <c r="AJ44" s="34">
        <f>$S$28/'Fixed data'!$C$7</f>
        <v>1.4440398630624025E-4</v>
      </c>
      <c r="AK44" s="34">
        <f>$S$28/'Fixed data'!$C$7</f>
        <v>1.4440398630624025E-4</v>
      </c>
      <c r="AL44" s="34">
        <f>$S$28/'Fixed data'!$C$7</f>
        <v>1.4440398630624025E-4</v>
      </c>
      <c r="AM44" s="34">
        <f>$S$28/'Fixed data'!$C$7</f>
        <v>1.4440398630624025E-4</v>
      </c>
      <c r="AN44" s="34">
        <f>$S$28/'Fixed data'!$C$7</f>
        <v>1.4440398630624025E-4</v>
      </c>
      <c r="AO44" s="34">
        <f>$S$28/'Fixed data'!$C$7</f>
        <v>1.4440398630624025E-4</v>
      </c>
      <c r="AP44" s="34">
        <f>$S$28/'Fixed data'!$C$7</f>
        <v>1.4440398630624025E-4</v>
      </c>
      <c r="AQ44" s="34">
        <f>$S$28/'Fixed data'!$C$7</f>
        <v>1.4440398630624025E-4</v>
      </c>
      <c r="AR44" s="34">
        <f>$S$28/'Fixed data'!$C$7</f>
        <v>1.4440398630624025E-4</v>
      </c>
      <c r="AS44" s="34">
        <f>$S$28/'Fixed data'!$C$7</f>
        <v>1.4440398630624025E-4</v>
      </c>
      <c r="AT44" s="34">
        <f>$S$28/'Fixed data'!$C$7</f>
        <v>1.4440398630624025E-4</v>
      </c>
      <c r="AU44" s="34">
        <f>$S$28/'Fixed data'!$C$7</f>
        <v>1.4440398630624025E-4</v>
      </c>
      <c r="AV44" s="34">
        <f>$S$28/'Fixed data'!$C$7</f>
        <v>1.4440398630624025E-4</v>
      </c>
      <c r="AW44" s="34">
        <f>$S$28/'Fixed data'!$C$7</f>
        <v>1.4440398630624025E-4</v>
      </c>
      <c r="AX44" s="34">
        <f>$S$28/'Fixed data'!$C$7</f>
        <v>1.4440398630624025E-4</v>
      </c>
      <c r="AY44" s="34">
        <f>$S$28/'Fixed data'!$C$7</f>
        <v>1.4440398630624025E-4</v>
      </c>
      <c r="AZ44" s="34">
        <f>$S$28/'Fixed data'!$C$7</f>
        <v>1.4440398630624025E-4</v>
      </c>
      <c r="BA44" s="34">
        <f>$S$28/'Fixed data'!$C$7</f>
        <v>1.4440398630624025E-4</v>
      </c>
      <c r="BB44" s="34">
        <f>$S$28/'Fixed data'!$C$7</f>
        <v>1.4440398630624025E-4</v>
      </c>
      <c r="BC44" s="34">
        <f>$S$28/'Fixed data'!$C$7</f>
        <v>1.4440398630624025E-4</v>
      </c>
      <c r="BD44" s="34">
        <f>$S$28/'Fixed data'!$C$7</f>
        <v>1.4440398630624025E-4</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1.4440398630624025E-4</v>
      </c>
      <c r="V45" s="34">
        <f>$T$28/'Fixed data'!$C$7</f>
        <v>1.4440398630624025E-4</v>
      </c>
      <c r="W45" s="34">
        <f>$T$28/'Fixed data'!$C$7</f>
        <v>1.4440398630624025E-4</v>
      </c>
      <c r="X45" s="34">
        <f>$T$28/'Fixed data'!$C$7</f>
        <v>1.4440398630624025E-4</v>
      </c>
      <c r="Y45" s="34">
        <f>$T$28/'Fixed data'!$C$7</f>
        <v>1.4440398630624025E-4</v>
      </c>
      <c r="Z45" s="34">
        <f>$T$28/'Fixed data'!$C$7</f>
        <v>1.4440398630624025E-4</v>
      </c>
      <c r="AA45" s="34">
        <f>$T$28/'Fixed data'!$C$7</f>
        <v>1.4440398630624025E-4</v>
      </c>
      <c r="AB45" s="34">
        <f>$T$28/'Fixed data'!$C$7</f>
        <v>1.4440398630624025E-4</v>
      </c>
      <c r="AC45" s="34">
        <f>$T$28/'Fixed data'!$C$7</f>
        <v>1.4440398630624025E-4</v>
      </c>
      <c r="AD45" s="34">
        <f>$T$28/'Fixed data'!$C$7</f>
        <v>1.4440398630624025E-4</v>
      </c>
      <c r="AE45" s="34">
        <f>$T$28/'Fixed data'!$C$7</f>
        <v>1.4440398630624025E-4</v>
      </c>
      <c r="AF45" s="34">
        <f>$T$28/'Fixed data'!$C$7</f>
        <v>1.4440398630624025E-4</v>
      </c>
      <c r="AG45" s="34">
        <f>$T$28/'Fixed data'!$C$7</f>
        <v>1.4440398630624025E-4</v>
      </c>
      <c r="AH45" s="34">
        <f>$T$28/'Fixed data'!$C$7</f>
        <v>1.4440398630624025E-4</v>
      </c>
      <c r="AI45" s="34">
        <f>$T$28/'Fixed data'!$C$7</f>
        <v>1.4440398630624025E-4</v>
      </c>
      <c r="AJ45" s="34">
        <f>$T$28/'Fixed data'!$C$7</f>
        <v>1.4440398630624025E-4</v>
      </c>
      <c r="AK45" s="34">
        <f>$T$28/'Fixed data'!$C$7</f>
        <v>1.4440398630624025E-4</v>
      </c>
      <c r="AL45" s="34">
        <f>$T$28/'Fixed data'!$C$7</f>
        <v>1.4440398630624025E-4</v>
      </c>
      <c r="AM45" s="34">
        <f>$T$28/'Fixed data'!$C$7</f>
        <v>1.4440398630624025E-4</v>
      </c>
      <c r="AN45" s="34">
        <f>$T$28/'Fixed data'!$C$7</f>
        <v>1.4440398630624025E-4</v>
      </c>
      <c r="AO45" s="34">
        <f>$T$28/'Fixed data'!$C$7</f>
        <v>1.4440398630624025E-4</v>
      </c>
      <c r="AP45" s="34">
        <f>$T$28/'Fixed data'!$C$7</f>
        <v>1.4440398630624025E-4</v>
      </c>
      <c r="AQ45" s="34">
        <f>$T$28/'Fixed data'!$C$7</f>
        <v>1.4440398630624025E-4</v>
      </c>
      <c r="AR45" s="34">
        <f>$T$28/'Fixed data'!$C$7</f>
        <v>1.4440398630624025E-4</v>
      </c>
      <c r="AS45" s="34">
        <f>$T$28/'Fixed data'!$C$7</f>
        <v>1.4440398630624025E-4</v>
      </c>
      <c r="AT45" s="34">
        <f>$T$28/'Fixed data'!$C$7</f>
        <v>1.4440398630624025E-4</v>
      </c>
      <c r="AU45" s="34">
        <f>$T$28/'Fixed data'!$C$7</f>
        <v>1.4440398630624025E-4</v>
      </c>
      <c r="AV45" s="34">
        <f>$T$28/'Fixed data'!$C$7</f>
        <v>1.4440398630624025E-4</v>
      </c>
      <c r="AW45" s="34">
        <f>$T$28/'Fixed data'!$C$7</f>
        <v>1.4440398630624025E-4</v>
      </c>
      <c r="AX45" s="34">
        <f>$T$28/'Fixed data'!$C$7</f>
        <v>1.4440398630624025E-4</v>
      </c>
      <c r="AY45" s="34">
        <f>$T$28/'Fixed data'!$C$7</f>
        <v>1.4440398630624025E-4</v>
      </c>
      <c r="AZ45" s="34">
        <f>$T$28/'Fixed data'!$C$7</f>
        <v>1.4440398630624025E-4</v>
      </c>
      <c r="BA45" s="34">
        <f>$T$28/'Fixed data'!$C$7</f>
        <v>1.4440398630624025E-4</v>
      </c>
      <c r="BB45" s="34">
        <f>$T$28/'Fixed data'!$C$7</f>
        <v>1.4440398630624025E-4</v>
      </c>
      <c r="BC45" s="34">
        <f>$T$28/'Fixed data'!$C$7</f>
        <v>1.4440398630624025E-4</v>
      </c>
      <c r="BD45" s="34">
        <f>$T$28/'Fixed data'!$C$7</f>
        <v>1.4440398630624025E-4</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1.4440398630624025E-4</v>
      </c>
      <c r="W46" s="34">
        <f>$U$28/'Fixed data'!$C$7</f>
        <v>1.4440398630624025E-4</v>
      </c>
      <c r="X46" s="34">
        <f>$U$28/'Fixed data'!$C$7</f>
        <v>1.4440398630624025E-4</v>
      </c>
      <c r="Y46" s="34">
        <f>$U$28/'Fixed data'!$C$7</f>
        <v>1.4440398630624025E-4</v>
      </c>
      <c r="Z46" s="34">
        <f>$U$28/'Fixed data'!$C$7</f>
        <v>1.4440398630624025E-4</v>
      </c>
      <c r="AA46" s="34">
        <f>$U$28/'Fixed data'!$C$7</f>
        <v>1.4440398630624025E-4</v>
      </c>
      <c r="AB46" s="34">
        <f>$U$28/'Fixed data'!$C$7</f>
        <v>1.4440398630624025E-4</v>
      </c>
      <c r="AC46" s="34">
        <f>$U$28/'Fixed data'!$C$7</f>
        <v>1.4440398630624025E-4</v>
      </c>
      <c r="AD46" s="34">
        <f>$U$28/'Fixed data'!$C$7</f>
        <v>1.4440398630624025E-4</v>
      </c>
      <c r="AE46" s="34">
        <f>$U$28/'Fixed data'!$C$7</f>
        <v>1.4440398630624025E-4</v>
      </c>
      <c r="AF46" s="34">
        <f>$U$28/'Fixed data'!$C$7</f>
        <v>1.4440398630624025E-4</v>
      </c>
      <c r="AG46" s="34">
        <f>$U$28/'Fixed data'!$C$7</f>
        <v>1.4440398630624025E-4</v>
      </c>
      <c r="AH46" s="34">
        <f>$U$28/'Fixed data'!$C$7</f>
        <v>1.4440398630624025E-4</v>
      </c>
      <c r="AI46" s="34">
        <f>$U$28/'Fixed data'!$C$7</f>
        <v>1.4440398630624025E-4</v>
      </c>
      <c r="AJ46" s="34">
        <f>$U$28/'Fixed data'!$C$7</f>
        <v>1.4440398630624025E-4</v>
      </c>
      <c r="AK46" s="34">
        <f>$U$28/'Fixed data'!$C$7</f>
        <v>1.4440398630624025E-4</v>
      </c>
      <c r="AL46" s="34">
        <f>$U$28/'Fixed data'!$C$7</f>
        <v>1.4440398630624025E-4</v>
      </c>
      <c r="AM46" s="34">
        <f>$U$28/'Fixed data'!$C$7</f>
        <v>1.4440398630624025E-4</v>
      </c>
      <c r="AN46" s="34">
        <f>$U$28/'Fixed data'!$C$7</f>
        <v>1.4440398630624025E-4</v>
      </c>
      <c r="AO46" s="34">
        <f>$U$28/'Fixed data'!$C$7</f>
        <v>1.4440398630624025E-4</v>
      </c>
      <c r="AP46" s="34">
        <f>$U$28/'Fixed data'!$C$7</f>
        <v>1.4440398630624025E-4</v>
      </c>
      <c r="AQ46" s="34">
        <f>$U$28/'Fixed data'!$C$7</f>
        <v>1.4440398630624025E-4</v>
      </c>
      <c r="AR46" s="34">
        <f>$U$28/'Fixed data'!$C$7</f>
        <v>1.4440398630624025E-4</v>
      </c>
      <c r="AS46" s="34">
        <f>$U$28/'Fixed data'!$C$7</f>
        <v>1.4440398630624025E-4</v>
      </c>
      <c r="AT46" s="34">
        <f>$U$28/'Fixed data'!$C$7</f>
        <v>1.4440398630624025E-4</v>
      </c>
      <c r="AU46" s="34">
        <f>$U$28/'Fixed data'!$C$7</f>
        <v>1.4440398630624025E-4</v>
      </c>
      <c r="AV46" s="34">
        <f>$U$28/'Fixed data'!$C$7</f>
        <v>1.4440398630624025E-4</v>
      </c>
      <c r="AW46" s="34">
        <f>$U$28/'Fixed data'!$C$7</f>
        <v>1.4440398630624025E-4</v>
      </c>
      <c r="AX46" s="34">
        <f>$U$28/'Fixed data'!$C$7</f>
        <v>1.4440398630624025E-4</v>
      </c>
      <c r="AY46" s="34">
        <f>$U$28/'Fixed data'!$C$7</f>
        <v>1.4440398630624025E-4</v>
      </c>
      <c r="AZ46" s="34">
        <f>$U$28/'Fixed data'!$C$7</f>
        <v>1.4440398630624025E-4</v>
      </c>
      <c r="BA46" s="34">
        <f>$U$28/'Fixed data'!$C$7</f>
        <v>1.4440398630624025E-4</v>
      </c>
      <c r="BB46" s="34">
        <f>$U$28/'Fixed data'!$C$7</f>
        <v>1.4440398630624025E-4</v>
      </c>
      <c r="BC46" s="34">
        <f>$U$28/'Fixed data'!$C$7</f>
        <v>1.4440398630624025E-4</v>
      </c>
      <c r="BD46" s="34">
        <f>$U$28/'Fixed data'!$C$7</f>
        <v>1.4440398630624025E-4</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1.4440398630624025E-4</v>
      </c>
      <c r="X47" s="34">
        <f>$V$28/'Fixed data'!$C$7</f>
        <v>1.4440398630624025E-4</v>
      </c>
      <c r="Y47" s="34">
        <f>$V$28/'Fixed data'!$C$7</f>
        <v>1.4440398630624025E-4</v>
      </c>
      <c r="Z47" s="34">
        <f>$V$28/'Fixed data'!$C$7</f>
        <v>1.4440398630624025E-4</v>
      </c>
      <c r="AA47" s="34">
        <f>$V$28/'Fixed data'!$C$7</f>
        <v>1.4440398630624025E-4</v>
      </c>
      <c r="AB47" s="34">
        <f>$V$28/'Fixed data'!$C$7</f>
        <v>1.4440398630624025E-4</v>
      </c>
      <c r="AC47" s="34">
        <f>$V$28/'Fixed data'!$C$7</f>
        <v>1.4440398630624025E-4</v>
      </c>
      <c r="AD47" s="34">
        <f>$V$28/'Fixed data'!$C$7</f>
        <v>1.4440398630624025E-4</v>
      </c>
      <c r="AE47" s="34">
        <f>$V$28/'Fixed data'!$C$7</f>
        <v>1.4440398630624025E-4</v>
      </c>
      <c r="AF47" s="34">
        <f>$V$28/'Fixed data'!$C$7</f>
        <v>1.4440398630624025E-4</v>
      </c>
      <c r="AG47" s="34">
        <f>$V$28/'Fixed data'!$C$7</f>
        <v>1.4440398630624025E-4</v>
      </c>
      <c r="AH47" s="34">
        <f>$V$28/'Fixed data'!$C$7</f>
        <v>1.4440398630624025E-4</v>
      </c>
      <c r="AI47" s="34">
        <f>$V$28/'Fixed data'!$C$7</f>
        <v>1.4440398630624025E-4</v>
      </c>
      <c r="AJ47" s="34">
        <f>$V$28/'Fixed data'!$C$7</f>
        <v>1.4440398630624025E-4</v>
      </c>
      <c r="AK47" s="34">
        <f>$V$28/'Fixed data'!$C$7</f>
        <v>1.4440398630624025E-4</v>
      </c>
      <c r="AL47" s="34">
        <f>$V$28/'Fixed data'!$C$7</f>
        <v>1.4440398630624025E-4</v>
      </c>
      <c r="AM47" s="34">
        <f>$V$28/'Fixed data'!$C$7</f>
        <v>1.4440398630624025E-4</v>
      </c>
      <c r="AN47" s="34">
        <f>$V$28/'Fixed data'!$C$7</f>
        <v>1.4440398630624025E-4</v>
      </c>
      <c r="AO47" s="34">
        <f>$V$28/'Fixed data'!$C$7</f>
        <v>1.4440398630624025E-4</v>
      </c>
      <c r="AP47" s="34">
        <f>$V$28/'Fixed data'!$C$7</f>
        <v>1.4440398630624025E-4</v>
      </c>
      <c r="AQ47" s="34">
        <f>$V$28/'Fixed data'!$C$7</f>
        <v>1.4440398630624025E-4</v>
      </c>
      <c r="AR47" s="34">
        <f>$V$28/'Fixed data'!$C$7</f>
        <v>1.4440398630624025E-4</v>
      </c>
      <c r="AS47" s="34">
        <f>$V$28/'Fixed data'!$C$7</f>
        <v>1.4440398630624025E-4</v>
      </c>
      <c r="AT47" s="34">
        <f>$V$28/'Fixed data'!$C$7</f>
        <v>1.4440398630624025E-4</v>
      </c>
      <c r="AU47" s="34">
        <f>$V$28/'Fixed data'!$C$7</f>
        <v>1.4440398630624025E-4</v>
      </c>
      <c r="AV47" s="34">
        <f>$V$28/'Fixed data'!$C$7</f>
        <v>1.4440398630624025E-4</v>
      </c>
      <c r="AW47" s="34">
        <f>$V$28/'Fixed data'!$C$7</f>
        <v>1.4440398630624025E-4</v>
      </c>
      <c r="AX47" s="34">
        <f>$V$28/'Fixed data'!$C$7</f>
        <v>1.4440398630624025E-4</v>
      </c>
      <c r="AY47" s="34">
        <f>$V$28/'Fixed data'!$C$7</f>
        <v>1.4440398630624025E-4</v>
      </c>
      <c r="AZ47" s="34">
        <f>$V$28/'Fixed data'!$C$7</f>
        <v>1.4440398630624025E-4</v>
      </c>
      <c r="BA47" s="34">
        <f>$V$28/'Fixed data'!$C$7</f>
        <v>1.4440398630624025E-4</v>
      </c>
      <c r="BB47" s="34">
        <f>$V$28/'Fixed data'!$C$7</f>
        <v>1.4440398630624025E-4</v>
      </c>
      <c r="BC47" s="34">
        <f>$V$28/'Fixed data'!$C$7</f>
        <v>1.4440398630624025E-4</v>
      </c>
      <c r="BD47" s="34">
        <f>$V$28/'Fixed data'!$C$7</f>
        <v>1.4440398630624025E-4</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1.4440398630624025E-4</v>
      </c>
      <c r="Y48" s="34">
        <f>$W$28/'Fixed data'!$C$7</f>
        <v>1.4440398630624025E-4</v>
      </c>
      <c r="Z48" s="34">
        <f>$W$28/'Fixed data'!$C$7</f>
        <v>1.4440398630624025E-4</v>
      </c>
      <c r="AA48" s="34">
        <f>$W$28/'Fixed data'!$C$7</f>
        <v>1.4440398630624025E-4</v>
      </c>
      <c r="AB48" s="34">
        <f>$W$28/'Fixed data'!$C$7</f>
        <v>1.4440398630624025E-4</v>
      </c>
      <c r="AC48" s="34">
        <f>$W$28/'Fixed data'!$C$7</f>
        <v>1.4440398630624025E-4</v>
      </c>
      <c r="AD48" s="34">
        <f>$W$28/'Fixed data'!$C$7</f>
        <v>1.4440398630624025E-4</v>
      </c>
      <c r="AE48" s="34">
        <f>$W$28/'Fixed data'!$C$7</f>
        <v>1.4440398630624025E-4</v>
      </c>
      <c r="AF48" s="34">
        <f>$W$28/'Fixed data'!$C$7</f>
        <v>1.4440398630624025E-4</v>
      </c>
      <c r="AG48" s="34">
        <f>$W$28/'Fixed data'!$C$7</f>
        <v>1.4440398630624025E-4</v>
      </c>
      <c r="AH48" s="34">
        <f>$W$28/'Fixed data'!$C$7</f>
        <v>1.4440398630624025E-4</v>
      </c>
      <c r="AI48" s="34">
        <f>$W$28/'Fixed data'!$C$7</f>
        <v>1.4440398630624025E-4</v>
      </c>
      <c r="AJ48" s="34">
        <f>$W$28/'Fixed data'!$C$7</f>
        <v>1.4440398630624025E-4</v>
      </c>
      <c r="AK48" s="34">
        <f>$W$28/'Fixed data'!$C$7</f>
        <v>1.4440398630624025E-4</v>
      </c>
      <c r="AL48" s="34">
        <f>$W$28/'Fixed data'!$C$7</f>
        <v>1.4440398630624025E-4</v>
      </c>
      <c r="AM48" s="34">
        <f>$W$28/'Fixed data'!$C$7</f>
        <v>1.4440398630624025E-4</v>
      </c>
      <c r="AN48" s="34">
        <f>$W$28/'Fixed data'!$C$7</f>
        <v>1.4440398630624025E-4</v>
      </c>
      <c r="AO48" s="34">
        <f>$W$28/'Fixed data'!$C$7</f>
        <v>1.4440398630624025E-4</v>
      </c>
      <c r="AP48" s="34">
        <f>$W$28/'Fixed data'!$C$7</f>
        <v>1.4440398630624025E-4</v>
      </c>
      <c r="AQ48" s="34">
        <f>$W$28/'Fixed data'!$C$7</f>
        <v>1.4440398630624025E-4</v>
      </c>
      <c r="AR48" s="34">
        <f>$W$28/'Fixed data'!$C$7</f>
        <v>1.4440398630624025E-4</v>
      </c>
      <c r="AS48" s="34">
        <f>$W$28/'Fixed data'!$C$7</f>
        <v>1.4440398630624025E-4</v>
      </c>
      <c r="AT48" s="34">
        <f>$W$28/'Fixed data'!$C$7</f>
        <v>1.4440398630624025E-4</v>
      </c>
      <c r="AU48" s="34">
        <f>$W$28/'Fixed data'!$C$7</f>
        <v>1.4440398630624025E-4</v>
      </c>
      <c r="AV48" s="34">
        <f>$W$28/'Fixed data'!$C$7</f>
        <v>1.4440398630624025E-4</v>
      </c>
      <c r="AW48" s="34">
        <f>$W$28/'Fixed data'!$C$7</f>
        <v>1.4440398630624025E-4</v>
      </c>
      <c r="AX48" s="34">
        <f>$W$28/'Fixed data'!$C$7</f>
        <v>1.4440398630624025E-4</v>
      </c>
      <c r="AY48" s="34">
        <f>$W$28/'Fixed data'!$C$7</f>
        <v>1.4440398630624025E-4</v>
      </c>
      <c r="AZ48" s="34">
        <f>$W$28/'Fixed data'!$C$7</f>
        <v>1.4440398630624025E-4</v>
      </c>
      <c r="BA48" s="34">
        <f>$W$28/'Fixed data'!$C$7</f>
        <v>1.4440398630624025E-4</v>
      </c>
      <c r="BB48" s="34">
        <f>$W$28/'Fixed data'!$C$7</f>
        <v>1.4440398630624025E-4</v>
      </c>
      <c r="BC48" s="34">
        <f>$W$28/'Fixed data'!$C$7</f>
        <v>1.4440398630624025E-4</v>
      </c>
      <c r="BD48" s="34">
        <f>$W$28/'Fixed data'!$C$7</f>
        <v>1.4440398630624025E-4</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1.4440398630624025E-4</v>
      </c>
      <c r="Z49" s="34">
        <f>$X$28/'Fixed data'!$C$7</f>
        <v>1.4440398630624025E-4</v>
      </c>
      <c r="AA49" s="34">
        <f>$X$28/'Fixed data'!$C$7</f>
        <v>1.4440398630624025E-4</v>
      </c>
      <c r="AB49" s="34">
        <f>$X$28/'Fixed data'!$C$7</f>
        <v>1.4440398630624025E-4</v>
      </c>
      <c r="AC49" s="34">
        <f>$X$28/'Fixed data'!$C$7</f>
        <v>1.4440398630624025E-4</v>
      </c>
      <c r="AD49" s="34">
        <f>$X$28/'Fixed data'!$C$7</f>
        <v>1.4440398630624025E-4</v>
      </c>
      <c r="AE49" s="34">
        <f>$X$28/'Fixed data'!$C$7</f>
        <v>1.4440398630624025E-4</v>
      </c>
      <c r="AF49" s="34">
        <f>$X$28/'Fixed data'!$C$7</f>
        <v>1.4440398630624025E-4</v>
      </c>
      <c r="AG49" s="34">
        <f>$X$28/'Fixed data'!$C$7</f>
        <v>1.4440398630624025E-4</v>
      </c>
      <c r="AH49" s="34">
        <f>$X$28/'Fixed data'!$C$7</f>
        <v>1.4440398630624025E-4</v>
      </c>
      <c r="AI49" s="34">
        <f>$X$28/'Fixed data'!$C$7</f>
        <v>1.4440398630624025E-4</v>
      </c>
      <c r="AJ49" s="34">
        <f>$X$28/'Fixed data'!$C$7</f>
        <v>1.4440398630624025E-4</v>
      </c>
      <c r="AK49" s="34">
        <f>$X$28/'Fixed data'!$C$7</f>
        <v>1.4440398630624025E-4</v>
      </c>
      <c r="AL49" s="34">
        <f>$X$28/'Fixed data'!$C$7</f>
        <v>1.4440398630624025E-4</v>
      </c>
      <c r="AM49" s="34">
        <f>$X$28/'Fixed data'!$C$7</f>
        <v>1.4440398630624025E-4</v>
      </c>
      <c r="AN49" s="34">
        <f>$X$28/'Fixed data'!$C$7</f>
        <v>1.4440398630624025E-4</v>
      </c>
      <c r="AO49" s="34">
        <f>$X$28/'Fixed data'!$C$7</f>
        <v>1.4440398630624025E-4</v>
      </c>
      <c r="AP49" s="34">
        <f>$X$28/'Fixed data'!$C$7</f>
        <v>1.4440398630624025E-4</v>
      </c>
      <c r="AQ49" s="34">
        <f>$X$28/'Fixed data'!$C$7</f>
        <v>1.4440398630624025E-4</v>
      </c>
      <c r="AR49" s="34">
        <f>$X$28/'Fixed data'!$C$7</f>
        <v>1.4440398630624025E-4</v>
      </c>
      <c r="AS49" s="34">
        <f>$X$28/'Fixed data'!$C$7</f>
        <v>1.4440398630624025E-4</v>
      </c>
      <c r="AT49" s="34">
        <f>$X$28/'Fixed data'!$C$7</f>
        <v>1.4440398630624025E-4</v>
      </c>
      <c r="AU49" s="34">
        <f>$X$28/'Fixed data'!$C$7</f>
        <v>1.4440398630624025E-4</v>
      </c>
      <c r="AV49" s="34">
        <f>$X$28/'Fixed data'!$C$7</f>
        <v>1.4440398630624025E-4</v>
      </c>
      <c r="AW49" s="34">
        <f>$X$28/'Fixed data'!$C$7</f>
        <v>1.4440398630624025E-4</v>
      </c>
      <c r="AX49" s="34">
        <f>$X$28/'Fixed data'!$C$7</f>
        <v>1.4440398630624025E-4</v>
      </c>
      <c r="AY49" s="34">
        <f>$X$28/'Fixed data'!$C$7</f>
        <v>1.4440398630624025E-4</v>
      </c>
      <c r="AZ49" s="34">
        <f>$X$28/'Fixed data'!$C$7</f>
        <v>1.4440398630624025E-4</v>
      </c>
      <c r="BA49" s="34">
        <f>$X$28/'Fixed data'!$C$7</f>
        <v>1.4440398630624025E-4</v>
      </c>
      <c r="BB49" s="34">
        <f>$X$28/'Fixed data'!$C$7</f>
        <v>1.4440398630624025E-4</v>
      </c>
      <c r="BC49" s="34">
        <f>$X$28/'Fixed data'!$C$7</f>
        <v>1.4440398630624025E-4</v>
      </c>
      <c r="BD49" s="34">
        <f>$X$28/'Fixed data'!$C$7</f>
        <v>1.4440398630624025E-4</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1.4440398630624025E-4</v>
      </c>
      <c r="AA50" s="34">
        <f>$Y$28/'Fixed data'!$C$7</f>
        <v>1.4440398630624025E-4</v>
      </c>
      <c r="AB50" s="34">
        <f>$Y$28/'Fixed data'!$C$7</f>
        <v>1.4440398630624025E-4</v>
      </c>
      <c r="AC50" s="34">
        <f>$Y$28/'Fixed data'!$C$7</f>
        <v>1.4440398630624025E-4</v>
      </c>
      <c r="AD50" s="34">
        <f>$Y$28/'Fixed data'!$C$7</f>
        <v>1.4440398630624025E-4</v>
      </c>
      <c r="AE50" s="34">
        <f>$Y$28/'Fixed data'!$C$7</f>
        <v>1.4440398630624025E-4</v>
      </c>
      <c r="AF50" s="34">
        <f>$Y$28/'Fixed data'!$C$7</f>
        <v>1.4440398630624025E-4</v>
      </c>
      <c r="AG50" s="34">
        <f>$Y$28/'Fixed data'!$C$7</f>
        <v>1.4440398630624025E-4</v>
      </c>
      <c r="AH50" s="34">
        <f>$Y$28/'Fixed data'!$C$7</f>
        <v>1.4440398630624025E-4</v>
      </c>
      <c r="AI50" s="34">
        <f>$Y$28/'Fixed data'!$C$7</f>
        <v>1.4440398630624025E-4</v>
      </c>
      <c r="AJ50" s="34">
        <f>$Y$28/'Fixed data'!$C$7</f>
        <v>1.4440398630624025E-4</v>
      </c>
      <c r="AK50" s="34">
        <f>$Y$28/'Fixed data'!$C$7</f>
        <v>1.4440398630624025E-4</v>
      </c>
      <c r="AL50" s="34">
        <f>$Y$28/'Fixed data'!$C$7</f>
        <v>1.4440398630624025E-4</v>
      </c>
      <c r="AM50" s="34">
        <f>$Y$28/'Fixed data'!$C$7</f>
        <v>1.4440398630624025E-4</v>
      </c>
      <c r="AN50" s="34">
        <f>$Y$28/'Fixed data'!$C$7</f>
        <v>1.4440398630624025E-4</v>
      </c>
      <c r="AO50" s="34">
        <f>$Y$28/'Fixed data'!$C$7</f>
        <v>1.4440398630624025E-4</v>
      </c>
      <c r="AP50" s="34">
        <f>$Y$28/'Fixed data'!$C$7</f>
        <v>1.4440398630624025E-4</v>
      </c>
      <c r="AQ50" s="34">
        <f>$Y$28/'Fixed data'!$C$7</f>
        <v>1.4440398630624025E-4</v>
      </c>
      <c r="AR50" s="34">
        <f>$Y$28/'Fixed data'!$C$7</f>
        <v>1.4440398630624025E-4</v>
      </c>
      <c r="AS50" s="34">
        <f>$Y$28/'Fixed data'!$C$7</f>
        <v>1.4440398630624025E-4</v>
      </c>
      <c r="AT50" s="34">
        <f>$Y$28/'Fixed data'!$C$7</f>
        <v>1.4440398630624025E-4</v>
      </c>
      <c r="AU50" s="34">
        <f>$Y$28/'Fixed data'!$C$7</f>
        <v>1.4440398630624025E-4</v>
      </c>
      <c r="AV50" s="34">
        <f>$Y$28/'Fixed data'!$C$7</f>
        <v>1.4440398630624025E-4</v>
      </c>
      <c r="AW50" s="34">
        <f>$Y$28/'Fixed data'!$C$7</f>
        <v>1.4440398630624025E-4</v>
      </c>
      <c r="AX50" s="34">
        <f>$Y$28/'Fixed data'!$C$7</f>
        <v>1.4440398630624025E-4</v>
      </c>
      <c r="AY50" s="34">
        <f>$Y$28/'Fixed data'!$C$7</f>
        <v>1.4440398630624025E-4</v>
      </c>
      <c r="AZ50" s="34">
        <f>$Y$28/'Fixed data'!$C$7</f>
        <v>1.4440398630624025E-4</v>
      </c>
      <c r="BA50" s="34">
        <f>$Y$28/'Fixed data'!$C$7</f>
        <v>1.4440398630624025E-4</v>
      </c>
      <c r="BB50" s="34">
        <f>$Y$28/'Fixed data'!$C$7</f>
        <v>1.4440398630624025E-4</v>
      </c>
      <c r="BC50" s="34">
        <f>$Y$28/'Fixed data'!$C$7</f>
        <v>1.4440398630624025E-4</v>
      </c>
      <c r="BD50" s="34">
        <f>$Y$28/'Fixed data'!$C$7</f>
        <v>1.4440398630624025E-4</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1.4440398630624025E-4</v>
      </c>
      <c r="AB51" s="34">
        <f>$Z$28/'Fixed data'!$C$7</f>
        <v>1.4440398630624025E-4</v>
      </c>
      <c r="AC51" s="34">
        <f>$Z$28/'Fixed data'!$C$7</f>
        <v>1.4440398630624025E-4</v>
      </c>
      <c r="AD51" s="34">
        <f>$Z$28/'Fixed data'!$C$7</f>
        <v>1.4440398630624025E-4</v>
      </c>
      <c r="AE51" s="34">
        <f>$Z$28/'Fixed data'!$C$7</f>
        <v>1.4440398630624025E-4</v>
      </c>
      <c r="AF51" s="34">
        <f>$Z$28/'Fixed data'!$C$7</f>
        <v>1.4440398630624025E-4</v>
      </c>
      <c r="AG51" s="34">
        <f>$Z$28/'Fixed data'!$C$7</f>
        <v>1.4440398630624025E-4</v>
      </c>
      <c r="AH51" s="34">
        <f>$Z$28/'Fixed data'!$C$7</f>
        <v>1.4440398630624025E-4</v>
      </c>
      <c r="AI51" s="34">
        <f>$Z$28/'Fixed data'!$C$7</f>
        <v>1.4440398630624025E-4</v>
      </c>
      <c r="AJ51" s="34">
        <f>$Z$28/'Fixed data'!$C$7</f>
        <v>1.4440398630624025E-4</v>
      </c>
      <c r="AK51" s="34">
        <f>$Z$28/'Fixed data'!$C$7</f>
        <v>1.4440398630624025E-4</v>
      </c>
      <c r="AL51" s="34">
        <f>$Z$28/'Fixed data'!$C$7</f>
        <v>1.4440398630624025E-4</v>
      </c>
      <c r="AM51" s="34">
        <f>$Z$28/'Fixed data'!$C$7</f>
        <v>1.4440398630624025E-4</v>
      </c>
      <c r="AN51" s="34">
        <f>$Z$28/'Fixed data'!$C$7</f>
        <v>1.4440398630624025E-4</v>
      </c>
      <c r="AO51" s="34">
        <f>$Z$28/'Fixed data'!$C$7</f>
        <v>1.4440398630624025E-4</v>
      </c>
      <c r="AP51" s="34">
        <f>$Z$28/'Fixed data'!$C$7</f>
        <v>1.4440398630624025E-4</v>
      </c>
      <c r="AQ51" s="34">
        <f>$Z$28/'Fixed data'!$C$7</f>
        <v>1.4440398630624025E-4</v>
      </c>
      <c r="AR51" s="34">
        <f>$Z$28/'Fixed data'!$C$7</f>
        <v>1.4440398630624025E-4</v>
      </c>
      <c r="AS51" s="34">
        <f>$Z$28/'Fixed data'!$C$7</f>
        <v>1.4440398630624025E-4</v>
      </c>
      <c r="AT51" s="34">
        <f>$Z$28/'Fixed data'!$C$7</f>
        <v>1.4440398630624025E-4</v>
      </c>
      <c r="AU51" s="34">
        <f>$Z$28/'Fixed data'!$C$7</f>
        <v>1.4440398630624025E-4</v>
      </c>
      <c r="AV51" s="34">
        <f>$Z$28/'Fixed data'!$C$7</f>
        <v>1.4440398630624025E-4</v>
      </c>
      <c r="AW51" s="34">
        <f>$Z$28/'Fixed data'!$C$7</f>
        <v>1.4440398630624025E-4</v>
      </c>
      <c r="AX51" s="34">
        <f>$Z$28/'Fixed data'!$C$7</f>
        <v>1.4440398630624025E-4</v>
      </c>
      <c r="AY51" s="34">
        <f>$Z$28/'Fixed data'!$C$7</f>
        <v>1.4440398630624025E-4</v>
      </c>
      <c r="AZ51" s="34">
        <f>$Z$28/'Fixed data'!$C$7</f>
        <v>1.4440398630624025E-4</v>
      </c>
      <c r="BA51" s="34">
        <f>$Z$28/'Fixed data'!$C$7</f>
        <v>1.4440398630624025E-4</v>
      </c>
      <c r="BB51" s="34">
        <f>$Z$28/'Fixed data'!$C$7</f>
        <v>1.4440398630624025E-4</v>
      </c>
      <c r="BC51" s="34">
        <f>$Z$28/'Fixed data'!$C$7</f>
        <v>1.4440398630624025E-4</v>
      </c>
      <c r="BD51" s="34">
        <f>$Z$28/'Fixed data'!$C$7</f>
        <v>1.4440398630624025E-4</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1.4440398630624025E-4</v>
      </c>
      <c r="AC52" s="34">
        <f>$AA$28/'Fixed data'!$C$7</f>
        <v>1.4440398630624025E-4</v>
      </c>
      <c r="AD52" s="34">
        <f>$AA$28/'Fixed data'!$C$7</f>
        <v>1.4440398630624025E-4</v>
      </c>
      <c r="AE52" s="34">
        <f>$AA$28/'Fixed data'!$C$7</f>
        <v>1.4440398630624025E-4</v>
      </c>
      <c r="AF52" s="34">
        <f>$AA$28/'Fixed data'!$C$7</f>
        <v>1.4440398630624025E-4</v>
      </c>
      <c r="AG52" s="34">
        <f>$AA$28/'Fixed data'!$C$7</f>
        <v>1.4440398630624025E-4</v>
      </c>
      <c r="AH52" s="34">
        <f>$AA$28/'Fixed data'!$C$7</f>
        <v>1.4440398630624025E-4</v>
      </c>
      <c r="AI52" s="34">
        <f>$AA$28/'Fixed data'!$C$7</f>
        <v>1.4440398630624025E-4</v>
      </c>
      <c r="AJ52" s="34">
        <f>$AA$28/'Fixed data'!$C$7</f>
        <v>1.4440398630624025E-4</v>
      </c>
      <c r="AK52" s="34">
        <f>$AA$28/'Fixed data'!$C$7</f>
        <v>1.4440398630624025E-4</v>
      </c>
      <c r="AL52" s="34">
        <f>$AA$28/'Fixed data'!$C$7</f>
        <v>1.4440398630624025E-4</v>
      </c>
      <c r="AM52" s="34">
        <f>$AA$28/'Fixed data'!$C$7</f>
        <v>1.4440398630624025E-4</v>
      </c>
      <c r="AN52" s="34">
        <f>$AA$28/'Fixed data'!$C$7</f>
        <v>1.4440398630624025E-4</v>
      </c>
      <c r="AO52" s="34">
        <f>$AA$28/'Fixed data'!$C$7</f>
        <v>1.4440398630624025E-4</v>
      </c>
      <c r="AP52" s="34">
        <f>$AA$28/'Fixed data'!$C$7</f>
        <v>1.4440398630624025E-4</v>
      </c>
      <c r="AQ52" s="34">
        <f>$AA$28/'Fixed data'!$C$7</f>
        <v>1.4440398630624025E-4</v>
      </c>
      <c r="AR52" s="34">
        <f>$AA$28/'Fixed data'!$C$7</f>
        <v>1.4440398630624025E-4</v>
      </c>
      <c r="AS52" s="34">
        <f>$AA$28/'Fixed data'!$C$7</f>
        <v>1.4440398630624025E-4</v>
      </c>
      <c r="AT52" s="34">
        <f>$AA$28/'Fixed data'!$C$7</f>
        <v>1.4440398630624025E-4</v>
      </c>
      <c r="AU52" s="34">
        <f>$AA$28/'Fixed data'!$C$7</f>
        <v>1.4440398630624025E-4</v>
      </c>
      <c r="AV52" s="34">
        <f>$AA$28/'Fixed data'!$C$7</f>
        <v>1.4440398630624025E-4</v>
      </c>
      <c r="AW52" s="34">
        <f>$AA$28/'Fixed data'!$C$7</f>
        <v>1.4440398630624025E-4</v>
      </c>
      <c r="AX52" s="34">
        <f>$AA$28/'Fixed data'!$C$7</f>
        <v>1.4440398630624025E-4</v>
      </c>
      <c r="AY52" s="34">
        <f>$AA$28/'Fixed data'!$C$7</f>
        <v>1.4440398630624025E-4</v>
      </c>
      <c r="AZ52" s="34">
        <f>$AA$28/'Fixed data'!$C$7</f>
        <v>1.4440398630624025E-4</v>
      </c>
      <c r="BA52" s="34">
        <f>$AA$28/'Fixed data'!$C$7</f>
        <v>1.4440398630624025E-4</v>
      </c>
      <c r="BB52" s="34">
        <f>$AA$28/'Fixed data'!$C$7</f>
        <v>1.4440398630624025E-4</v>
      </c>
      <c r="BC52" s="34">
        <f>$AA$28/'Fixed data'!$C$7</f>
        <v>1.4440398630624025E-4</v>
      </c>
      <c r="BD52" s="34">
        <f>$AA$28/'Fixed data'!$C$7</f>
        <v>1.4440398630624025E-4</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1.4440398630624025E-4</v>
      </c>
      <c r="AD53" s="34">
        <f>$AB$28/'Fixed data'!$C$7</f>
        <v>1.4440398630624025E-4</v>
      </c>
      <c r="AE53" s="34">
        <f>$AB$28/'Fixed data'!$C$7</f>
        <v>1.4440398630624025E-4</v>
      </c>
      <c r="AF53" s="34">
        <f>$AB$28/'Fixed data'!$C$7</f>
        <v>1.4440398630624025E-4</v>
      </c>
      <c r="AG53" s="34">
        <f>$AB$28/'Fixed data'!$C$7</f>
        <v>1.4440398630624025E-4</v>
      </c>
      <c r="AH53" s="34">
        <f>$AB$28/'Fixed data'!$C$7</f>
        <v>1.4440398630624025E-4</v>
      </c>
      <c r="AI53" s="34">
        <f>$AB$28/'Fixed data'!$C$7</f>
        <v>1.4440398630624025E-4</v>
      </c>
      <c r="AJ53" s="34">
        <f>$AB$28/'Fixed data'!$C$7</f>
        <v>1.4440398630624025E-4</v>
      </c>
      <c r="AK53" s="34">
        <f>$AB$28/'Fixed data'!$C$7</f>
        <v>1.4440398630624025E-4</v>
      </c>
      <c r="AL53" s="34">
        <f>$AB$28/'Fixed data'!$C$7</f>
        <v>1.4440398630624025E-4</v>
      </c>
      <c r="AM53" s="34">
        <f>$AB$28/'Fixed data'!$C$7</f>
        <v>1.4440398630624025E-4</v>
      </c>
      <c r="AN53" s="34">
        <f>$AB$28/'Fixed data'!$C$7</f>
        <v>1.4440398630624025E-4</v>
      </c>
      <c r="AO53" s="34">
        <f>$AB$28/'Fixed data'!$C$7</f>
        <v>1.4440398630624025E-4</v>
      </c>
      <c r="AP53" s="34">
        <f>$AB$28/'Fixed data'!$C$7</f>
        <v>1.4440398630624025E-4</v>
      </c>
      <c r="AQ53" s="34">
        <f>$AB$28/'Fixed data'!$C$7</f>
        <v>1.4440398630624025E-4</v>
      </c>
      <c r="AR53" s="34">
        <f>$AB$28/'Fixed data'!$C$7</f>
        <v>1.4440398630624025E-4</v>
      </c>
      <c r="AS53" s="34">
        <f>$AB$28/'Fixed data'!$C$7</f>
        <v>1.4440398630624025E-4</v>
      </c>
      <c r="AT53" s="34">
        <f>$AB$28/'Fixed data'!$C$7</f>
        <v>1.4440398630624025E-4</v>
      </c>
      <c r="AU53" s="34">
        <f>$AB$28/'Fixed data'!$C$7</f>
        <v>1.4440398630624025E-4</v>
      </c>
      <c r="AV53" s="34">
        <f>$AB$28/'Fixed data'!$C$7</f>
        <v>1.4440398630624025E-4</v>
      </c>
      <c r="AW53" s="34">
        <f>$AB$28/'Fixed data'!$C$7</f>
        <v>1.4440398630624025E-4</v>
      </c>
      <c r="AX53" s="34">
        <f>$AB$28/'Fixed data'!$C$7</f>
        <v>1.4440398630624025E-4</v>
      </c>
      <c r="AY53" s="34">
        <f>$AB$28/'Fixed data'!$C$7</f>
        <v>1.4440398630624025E-4</v>
      </c>
      <c r="AZ53" s="34">
        <f>$AB$28/'Fixed data'!$C$7</f>
        <v>1.4440398630624025E-4</v>
      </c>
      <c r="BA53" s="34">
        <f>$AB$28/'Fixed data'!$C$7</f>
        <v>1.4440398630624025E-4</v>
      </c>
      <c r="BB53" s="34">
        <f>$AB$28/'Fixed data'!$C$7</f>
        <v>1.4440398630624025E-4</v>
      </c>
      <c r="BC53" s="34">
        <f>$AB$28/'Fixed data'!$C$7</f>
        <v>1.4440398630624025E-4</v>
      </c>
      <c r="BD53" s="34">
        <f>$AB$28/'Fixed data'!$C$7</f>
        <v>1.4440398630624025E-4</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1.4440398630624025E-4</v>
      </c>
      <c r="AE54" s="34">
        <f>$AC$28/'Fixed data'!$C$7</f>
        <v>1.4440398630624025E-4</v>
      </c>
      <c r="AF54" s="34">
        <f>$AC$28/'Fixed data'!$C$7</f>
        <v>1.4440398630624025E-4</v>
      </c>
      <c r="AG54" s="34">
        <f>$AC$28/'Fixed data'!$C$7</f>
        <v>1.4440398630624025E-4</v>
      </c>
      <c r="AH54" s="34">
        <f>$AC$28/'Fixed data'!$C$7</f>
        <v>1.4440398630624025E-4</v>
      </c>
      <c r="AI54" s="34">
        <f>$AC$28/'Fixed data'!$C$7</f>
        <v>1.4440398630624025E-4</v>
      </c>
      <c r="AJ54" s="34">
        <f>$AC$28/'Fixed data'!$C$7</f>
        <v>1.4440398630624025E-4</v>
      </c>
      <c r="AK54" s="34">
        <f>$AC$28/'Fixed data'!$C$7</f>
        <v>1.4440398630624025E-4</v>
      </c>
      <c r="AL54" s="34">
        <f>$AC$28/'Fixed data'!$C$7</f>
        <v>1.4440398630624025E-4</v>
      </c>
      <c r="AM54" s="34">
        <f>$AC$28/'Fixed data'!$C$7</f>
        <v>1.4440398630624025E-4</v>
      </c>
      <c r="AN54" s="34">
        <f>$AC$28/'Fixed data'!$C$7</f>
        <v>1.4440398630624025E-4</v>
      </c>
      <c r="AO54" s="34">
        <f>$AC$28/'Fixed data'!$C$7</f>
        <v>1.4440398630624025E-4</v>
      </c>
      <c r="AP54" s="34">
        <f>$AC$28/'Fixed data'!$C$7</f>
        <v>1.4440398630624025E-4</v>
      </c>
      <c r="AQ54" s="34">
        <f>$AC$28/'Fixed data'!$C$7</f>
        <v>1.4440398630624025E-4</v>
      </c>
      <c r="AR54" s="34">
        <f>$AC$28/'Fixed data'!$C$7</f>
        <v>1.4440398630624025E-4</v>
      </c>
      <c r="AS54" s="34">
        <f>$AC$28/'Fixed data'!$C$7</f>
        <v>1.4440398630624025E-4</v>
      </c>
      <c r="AT54" s="34">
        <f>$AC$28/'Fixed data'!$C$7</f>
        <v>1.4440398630624025E-4</v>
      </c>
      <c r="AU54" s="34">
        <f>$AC$28/'Fixed data'!$C$7</f>
        <v>1.4440398630624025E-4</v>
      </c>
      <c r="AV54" s="34">
        <f>$AC$28/'Fixed data'!$C$7</f>
        <v>1.4440398630624025E-4</v>
      </c>
      <c r="AW54" s="34">
        <f>$AC$28/'Fixed data'!$C$7</f>
        <v>1.4440398630624025E-4</v>
      </c>
      <c r="AX54" s="34">
        <f>$AC$28/'Fixed data'!$C$7</f>
        <v>1.4440398630624025E-4</v>
      </c>
      <c r="AY54" s="34">
        <f>$AC$28/'Fixed data'!$C$7</f>
        <v>1.4440398630624025E-4</v>
      </c>
      <c r="AZ54" s="34">
        <f>$AC$28/'Fixed data'!$C$7</f>
        <v>1.4440398630624025E-4</v>
      </c>
      <c r="BA54" s="34">
        <f>$AC$28/'Fixed data'!$C$7</f>
        <v>1.4440398630624025E-4</v>
      </c>
      <c r="BB54" s="34">
        <f>$AC$28/'Fixed data'!$C$7</f>
        <v>1.4440398630624025E-4</v>
      </c>
      <c r="BC54" s="34">
        <f>$AC$28/'Fixed data'!$C$7</f>
        <v>1.4440398630624025E-4</v>
      </c>
      <c r="BD54" s="34">
        <f>$AC$28/'Fixed data'!$C$7</f>
        <v>1.4440398630624025E-4</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1.4440398630624025E-4</v>
      </c>
      <c r="AF55" s="34">
        <f>$AD$28/'Fixed data'!$C$7</f>
        <v>1.4440398630624025E-4</v>
      </c>
      <c r="AG55" s="34">
        <f>$AD$28/'Fixed data'!$C$7</f>
        <v>1.4440398630624025E-4</v>
      </c>
      <c r="AH55" s="34">
        <f>$AD$28/'Fixed data'!$C$7</f>
        <v>1.4440398630624025E-4</v>
      </c>
      <c r="AI55" s="34">
        <f>$AD$28/'Fixed data'!$C$7</f>
        <v>1.4440398630624025E-4</v>
      </c>
      <c r="AJ55" s="34">
        <f>$AD$28/'Fixed data'!$C$7</f>
        <v>1.4440398630624025E-4</v>
      </c>
      <c r="AK55" s="34">
        <f>$AD$28/'Fixed data'!$C$7</f>
        <v>1.4440398630624025E-4</v>
      </c>
      <c r="AL55" s="34">
        <f>$AD$28/'Fixed data'!$C$7</f>
        <v>1.4440398630624025E-4</v>
      </c>
      <c r="AM55" s="34">
        <f>$AD$28/'Fixed data'!$C$7</f>
        <v>1.4440398630624025E-4</v>
      </c>
      <c r="AN55" s="34">
        <f>$AD$28/'Fixed data'!$C$7</f>
        <v>1.4440398630624025E-4</v>
      </c>
      <c r="AO55" s="34">
        <f>$AD$28/'Fixed data'!$C$7</f>
        <v>1.4440398630624025E-4</v>
      </c>
      <c r="AP55" s="34">
        <f>$AD$28/'Fixed data'!$C$7</f>
        <v>1.4440398630624025E-4</v>
      </c>
      <c r="AQ55" s="34">
        <f>$AD$28/'Fixed data'!$C$7</f>
        <v>1.4440398630624025E-4</v>
      </c>
      <c r="AR55" s="34">
        <f>$AD$28/'Fixed data'!$C$7</f>
        <v>1.4440398630624025E-4</v>
      </c>
      <c r="AS55" s="34">
        <f>$AD$28/'Fixed data'!$C$7</f>
        <v>1.4440398630624025E-4</v>
      </c>
      <c r="AT55" s="34">
        <f>$AD$28/'Fixed data'!$C$7</f>
        <v>1.4440398630624025E-4</v>
      </c>
      <c r="AU55" s="34">
        <f>$AD$28/'Fixed data'!$C$7</f>
        <v>1.4440398630624025E-4</v>
      </c>
      <c r="AV55" s="34">
        <f>$AD$28/'Fixed data'!$C$7</f>
        <v>1.4440398630624025E-4</v>
      </c>
      <c r="AW55" s="34">
        <f>$AD$28/'Fixed data'!$C$7</f>
        <v>1.4440398630624025E-4</v>
      </c>
      <c r="AX55" s="34">
        <f>$AD$28/'Fixed data'!$C$7</f>
        <v>1.4440398630624025E-4</v>
      </c>
      <c r="AY55" s="34">
        <f>$AD$28/'Fixed data'!$C$7</f>
        <v>1.4440398630624025E-4</v>
      </c>
      <c r="AZ55" s="34">
        <f>$AD$28/'Fixed data'!$C$7</f>
        <v>1.4440398630624025E-4</v>
      </c>
      <c r="BA55" s="34">
        <f>$AD$28/'Fixed data'!$C$7</f>
        <v>1.4440398630624025E-4</v>
      </c>
      <c r="BB55" s="34">
        <f>$AD$28/'Fixed data'!$C$7</f>
        <v>1.4440398630624025E-4</v>
      </c>
      <c r="BC55" s="34">
        <f>$AD$28/'Fixed data'!$C$7</f>
        <v>1.4440398630624025E-4</v>
      </c>
      <c r="BD55" s="34">
        <f>$AD$28/'Fixed data'!$C$7</f>
        <v>1.4440398630624025E-4</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1.4440398630624025E-4</v>
      </c>
      <c r="AG56" s="34">
        <f>$AE$28/'Fixed data'!$C$7</f>
        <v>1.4440398630624025E-4</v>
      </c>
      <c r="AH56" s="34">
        <f>$AE$28/'Fixed data'!$C$7</f>
        <v>1.4440398630624025E-4</v>
      </c>
      <c r="AI56" s="34">
        <f>$AE$28/'Fixed data'!$C$7</f>
        <v>1.4440398630624025E-4</v>
      </c>
      <c r="AJ56" s="34">
        <f>$AE$28/'Fixed data'!$C$7</f>
        <v>1.4440398630624025E-4</v>
      </c>
      <c r="AK56" s="34">
        <f>$AE$28/'Fixed data'!$C$7</f>
        <v>1.4440398630624025E-4</v>
      </c>
      <c r="AL56" s="34">
        <f>$AE$28/'Fixed data'!$C$7</f>
        <v>1.4440398630624025E-4</v>
      </c>
      <c r="AM56" s="34">
        <f>$AE$28/'Fixed data'!$C$7</f>
        <v>1.4440398630624025E-4</v>
      </c>
      <c r="AN56" s="34">
        <f>$AE$28/'Fixed data'!$C$7</f>
        <v>1.4440398630624025E-4</v>
      </c>
      <c r="AO56" s="34">
        <f>$AE$28/'Fixed data'!$C$7</f>
        <v>1.4440398630624025E-4</v>
      </c>
      <c r="AP56" s="34">
        <f>$AE$28/'Fixed data'!$C$7</f>
        <v>1.4440398630624025E-4</v>
      </c>
      <c r="AQ56" s="34">
        <f>$AE$28/'Fixed data'!$C$7</f>
        <v>1.4440398630624025E-4</v>
      </c>
      <c r="AR56" s="34">
        <f>$AE$28/'Fixed data'!$C$7</f>
        <v>1.4440398630624025E-4</v>
      </c>
      <c r="AS56" s="34">
        <f>$AE$28/'Fixed data'!$C$7</f>
        <v>1.4440398630624025E-4</v>
      </c>
      <c r="AT56" s="34">
        <f>$AE$28/'Fixed data'!$C$7</f>
        <v>1.4440398630624025E-4</v>
      </c>
      <c r="AU56" s="34">
        <f>$AE$28/'Fixed data'!$C$7</f>
        <v>1.4440398630624025E-4</v>
      </c>
      <c r="AV56" s="34">
        <f>$AE$28/'Fixed data'!$C$7</f>
        <v>1.4440398630624025E-4</v>
      </c>
      <c r="AW56" s="34">
        <f>$AE$28/'Fixed data'!$C$7</f>
        <v>1.4440398630624025E-4</v>
      </c>
      <c r="AX56" s="34">
        <f>$AE$28/'Fixed data'!$C$7</f>
        <v>1.4440398630624025E-4</v>
      </c>
      <c r="AY56" s="34">
        <f>$AE$28/'Fixed data'!$C$7</f>
        <v>1.4440398630624025E-4</v>
      </c>
      <c r="AZ56" s="34">
        <f>$AE$28/'Fixed data'!$C$7</f>
        <v>1.4440398630624025E-4</v>
      </c>
      <c r="BA56" s="34">
        <f>$AE$28/'Fixed data'!$C$7</f>
        <v>1.4440398630624025E-4</v>
      </c>
      <c r="BB56" s="34">
        <f>$AE$28/'Fixed data'!$C$7</f>
        <v>1.4440398630624025E-4</v>
      </c>
      <c r="BC56" s="34">
        <f>$AE$28/'Fixed data'!$C$7</f>
        <v>1.4440398630624025E-4</v>
      </c>
      <c r="BD56" s="34">
        <f>$AE$28/'Fixed data'!$C$7</f>
        <v>1.4440398630624025E-4</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1.4440398630624025E-4</v>
      </c>
      <c r="AH57" s="34">
        <f>$AF$28/'Fixed data'!$C$7</f>
        <v>1.4440398630624025E-4</v>
      </c>
      <c r="AI57" s="34">
        <f>$AF$28/'Fixed data'!$C$7</f>
        <v>1.4440398630624025E-4</v>
      </c>
      <c r="AJ57" s="34">
        <f>$AF$28/'Fixed data'!$C$7</f>
        <v>1.4440398630624025E-4</v>
      </c>
      <c r="AK57" s="34">
        <f>$AF$28/'Fixed data'!$C$7</f>
        <v>1.4440398630624025E-4</v>
      </c>
      <c r="AL57" s="34">
        <f>$AF$28/'Fixed data'!$C$7</f>
        <v>1.4440398630624025E-4</v>
      </c>
      <c r="AM57" s="34">
        <f>$AF$28/'Fixed data'!$C$7</f>
        <v>1.4440398630624025E-4</v>
      </c>
      <c r="AN57" s="34">
        <f>$AF$28/'Fixed data'!$C$7</f>
        <v>1.4440398630624025E-4</v>
      </c>
      <c r="AO57" s="34">
        <f>$AF$28/'Fixed data'!$C$7</f>
        <v>1.4440398630624025E-4</v>
      </c>
      <c r="AP57" s="34">
        <f>$AF$28/'Fixed data'!$C$7</f>
        <v>1.4440398630624025E-4</v>
      </c>
      <c r="AQ57" s="34">
        <f>$AF$28/'Fixed data'!$C$7</f>
        <v>1.4440398630624025E-4</v>
      </c>
      <c r="AR57" s="34">
        <f>$AF$28/'Fixed data'!$C$7</f>
        <v>1.4440398630624025E-4</v>
      </c>
      <c r="AS57" s="34">
        <f>$AF$28/'Fixed data'!$C$7</f>
        <v>1.4440398630624025E-4</v>
      </c>
      <c r="AT57" s="34">
        <f>$AF$28/'Fixed data'!$C$7</f>
        <v>1.4440398630624025E-4</v>
      </c>
      <c r="AU57" s="34">
        <f>$AF$28/'Fixed data'!$C$7</f>
        <v>1.4440398630624025E-4</v>
      </c>
      <c r="AV57" s="34">
        <f>$AF$28/'Fixed data'!$C$7</f>
        <v>1.4440398630624025E-4</v>
      </c>
      <c r="AW57" s="34">
        <f>$AF$28/'Fixed data'!$C$7</f>
        <v>1.4440398630624025E-4</v>
      </c>
      <c r="AX57" s="34">
        <f>$AF$28/'Fixed data'!$C$7</f>
        <v>1.4440398630624025E-4</v>
      </c>
      <c r="AY57" s="34">
        <f>$AF$28/'Fixed data'!$C$7</f>
        <v>1.4440398630624025E-4</v>
      </c>
      <c r="AZ57" s="34">
        <f>$AF$28/'Fixed data'!$C$7</f>
        <v>1.4440398630624025E-4</v>
      </c>
      <c r="BA57" s="34">
        <f>$AF$28/'Fixed data'!$C$7</f>
        <v>1.4440398630624025E-4</v>
      </c>
      <c r="BB57" s="34">
        <f>$AF$28/'Fixed data'!$C$7</f>
        <v>1.4440398630624025E-4</v>
      </c>
      <c r="BC57" s="34">
        <f>$AF$28/'Fixed data'!$C$7</f>
        <v>1.4440398630624025E-4</v>
      </c>
      <c r="BD57" s="34">
        <f>$AF$28/'Fixed data'!$C$7</f>
        <v>1.4440398630624025E-4</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1.4440398630624025E-4</v>
      </c>
      <c r="AI58" s="34">
        <f>$AG$28/'Fixed data'!$C$7</f>
        <v>1.4440398630624025E-4</v>
      </c>
      <c r="AJ58" s="34">
        <f>$AG$28/'Fixed data'!$C$7</f>
        <v>1.4440398630624025E-4</v>
      </c>
      <c r="AK58" s="34">
        <f>$AG$28/'Fixed data'!$C$7</f>
        <v>1.4440398630624025E-4</v>
      </c>
      <c r="AL58" s="34">
        <f>$AG$28/'Fixed data'!$C$7</f>
        <v>1.4440398630624025E-4</v>
      </c>
      <c r="AM58" s="34">
        <f>$AG$28/'Fixed data'!$C$7</f>
        <v>1.4440398630624025E-4</v>
      </c>
      <c r="AN58" s="34">
        <f>$AG$28/'Fixed data'!$C$7</f>
        <v>1.4440398630624025E-4</v>
      </c>
      <c r="AO58" s="34">
        <f>$AG$28/'Fixed data'!$C$7</f>
        <v>1.4440398630624025E-4</v>
      </c>
      <c r="AP58" s="34">
        <f>$AG$28/'Fixed data'!$C$7</f>
        <v>1.4440398630624025E-4</v>
      </c>
      <c r="AQ58" s="34">
        <f>$AG$28/'Fixed data'!$C$7</f>
        <v>1.4440398630624025E-4</v>
      </c>
      <c r="AR58" s="34">
        <f>$AG$28/'Fixed data'!$C$7</f>
        <v>1.4440398630624025E-4</v>
      </c>
      <c r="AS58" s="34">
        <f>$AG$28/'Fixed data'!$C$7</f>
        <v>1.4440398630624025E-4</v>
      </c>
      <c r="AT58" s="34">
        <f>$AG$28/'Fixed data'!$C$7</f>
        <v>1.4440398630624025E-4</v>
      </c>
      <c r="AU58" s="34">
        <f>$AG$28/'Fixed data'!$C$7</f>
        <v>1.4440398630624025E-4</v>
      </c>
      <c r="AV58" s="34">
        <f>$AG$28/'Fixed data'!$C$7</f>
        <v>1.4440398630624025E-4</v>
      </c>
      <c r="AW58" s="34">
        <f>$AG$28/'Fixed data'!$C$7</f>
        <v>1.4440398630624025E-4</v>
      </c>
      <c r="AX58" s="34">
        <f>$AG$28/'Fixed data'!$C$7</f>
        <v>1.4440398630624025E-4</v>
      </c>
      <c r="AY58" s="34">
        <f>$AG$28/'Fixed data'!$C$7</f>
        <v>1.4440398630624025E-4</v>
      </c>
      <c r="AZ58" s="34">
        <f>$AG$28/'Fixed data'!$C$7</f>
        <v>1.4440398630624025E-4</v>
      </c>
      <c r="BA58" s="34">
        <f>$AG$28/'Fixed data'!$C$7</f>
        <v>1.4440398630624025E-4</v>
      </c>
      <c r="BB58" s="34">
        <f>$AG$28/'Fixed data'!$C$7</f>
        <v>1.4440398630624025E-4</v>
      </c>
      <c r="BC58" s="34">
        <f>$AG$28/'Fixed data'!$C$7</f>
        <v>1.4440398630624025E-4</v>
      </c>
      <c r="BD58" s="34">
        <f>$AG$28/'Fixed data'!$C$7</f>
        <v>1.4440398630624025E-4</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1.4440398630624025E-4</v>
      </c>
      <c r="AJ59" s="34">
        <f>$AH$28/'Fixed data'!$C$7</f>
        <v>1.4440398630624025E-4</v>
      </c>
      <c r="AK59" s="34">
        <f>$AH$28/'Fixed data'!$C$7</f>
        <v>1.4440398630624025E-4</v>
      </c>
      <c r="AL59" s="34">
        <f>$AH$28/'Fixed data'!$C$7</f>
        <v>1.4440398630624025E-4</v>
      </c>
      <c r="AM59" s="34">
        <f>$AH$28/'Fixed data'!$C$7</f>
        <v>1.4440398630624025E-4</v>
      </c>
      <c r="AN59" s="34">
        <f>$AH$28/'Fixed data'!$C$7</f>
        <v>1.4440398630624025E-4</v>
      </c>
      <c r="AO59" s="34">
        <f>$AH$28/'Fixed data'!$C$7</f>
        <v>1.4440398630624025E-4</v>
      </c>
      <c r="AP59" s="34">
        <f>$AH$28/'Fixed data'!$C$7</f>
        <v>1.4440398630624025E-4</v>
      </c>
      <c r="AQ59" s="34">
        <f>$AH$28/'Fixed data'!$C$7</f>
        <v>1.4440398630624025E-4</v>
      </c>
      <c r="AR59" s="34">
        <f>$AH$28/'Fixed data'!$C$7</f>
        <v>1.4440398630624025E-4</v>
      </c>
      <c r="AS59" s="34">
        <f>$AH$28/'Fixed data'!$C$7</f>
        <v>1.4440398630624025E-4</v>
      </c>
      <c r="AT59" s="34">
        <f>$AH$28/'Fixed data'!$C$7</f>
        <v>1.4440398630624025E-4</v>
      </c>
      <c r="AU59" s="34">
        <f>$AH$28/'Fixed data'!$C$7</f>
        <v>1.4440398630624025E-4</v>
      </c>
      <c r="AV59" s="34">
        <f>$AH$28/'Fixed data'!$C$7</f>
        <v>1.4440398630624025E-4</v>
      </c>
      <c r="AW59" s="34">
        <f>$AH$28/'Fixed data'!$C$7</f>
        <v>1.4440398630624025E-4</v>
      </c>
      <c r="AX59" s="34">
        <f>$AH$28/'Fixed data'!$C$7</f>
        <v>1.4440398630624025E-4</v>
      </c>
      <c r="AY59" s="34">
        <f>$AH$28/'Fixed data'!$C$7</f>
        <v>1.4440398630624025E-4</v>
      </c>
      <c r="AZ59" s="34">
        <f>$AH$28/'Fixed data'!$C$7</f>
        <v>1.4440398630624025E-4</v>
      </c>
      <c r="BA59" s="34">
        <f>$AH$28/'Fixed data'!$C$7</f>
        <v>1.4440398630624025E-4</v>
      </c>
      <c r="BB59" s="34">
        <f>$AH$28/'Fixed data'!$C$7</f>
        <v>1.4440398630624025E-4</v>
      </c>
      <c r="BC59" s="34">
        <f>$AH$28/'Fixed data'!$C$7</f>
        <v>1.4440398630624025E-4</v>
      </c>
      <c r="BD59" s="34">
        <f>$AH$28/'Fixed data'!$C$7</f>
        <v>1.4440398630624025E-4</v>
      </c>
    </row>
    <row r="60" spans="1:56" ht="16.5" collapsed="1" x14ac:dyDescent="0.35">
      <c r="A60" s="115"/>
      <c r="B60" s="9" t="s">
        <v>7</v>
      </c>
      <c r="C60" s="9" t="s">
        <v>61</v>
      </c>
      <c r="D60" s="9" t="s">
        <v>40</v>
      </c>
      <c r="E60" s="34">
        <f>SUM(E30:E59)</f>
        <v>0</v>
      </c>
      <c r="F60" s="34">
        <f t="shared" ref="F60:BD60" si="6">SUM(F30:F59)</f>
        <v>-1.1756444444444446E-2</v>
      </c>
      <c r="G60" s="34">
        <f t="shared" si="6"/>
        <v>-2.2921613127635358E-2</v>
      </c>
      <c r="H60" s="34">
        <f t="shared" si="6"/>
        <v>-3.3497944340500845E-2</v>
      </c>
      <c r="I60" s="34">
        <f t="shared" si="6"/>
        <v>-4.3538335186679114E-2</v>
      </c>
      <c r="J60" s="34">
        <f t="shared" si="6"/>
        <v>-5.3043278790947231E-2</v>
      </c>
      <c r="K60" s="34">
        <f t="shared" si="6"/>
        <v>-6.2014950393795037E-2</v>
      </c>
      <c r="L60" s="34">
        <f t="shared" si="6"/>
        <v>-7.0483428905360856E-2</v>
      </c>
      <c r="M60" s="34">
        <f t="shared" si="6"/>
        <v>-7.8502160182928438E-2</v>
      </c>
      <c r="N60" s="34">
        <f t="shared" si="6"/>
        <v>-7.8384431217652706E-2</v>
      </c>
      <c r="O60" s="34">
        <f t="shared" si="6"/>
        <v>-7.8259299735313578E-2</v>
      </c>
      <c r="P60" s="34">
        <f t="shared" si="6"/>
        <v>-7.8126898566351299E-2</v>
      </c>
      <c r="Q60" s="34">
        <f t="shared" si="6"/>
        <v>-7.7988320094484864E-2</v>
      </c>
      <c r="R60" s="34">
        <f t="shared" si="6"/>
        <v>-7.7844403198969181E-2</v>
      </c>
      <c r="S60" s="34">
        <f t="shared" si="6"/>
        <v>-7.7699999212662935E-2</v>
      </c>
      <c r="T60" s="34">
        <f t="shared" si="6"/>
        <v>-7.7555595226356688E-2</v>
      </c>
      <c r="U60" s="34">
        <f t="shared" si="6"/>
        <v>-7.7411191240050442E-2</v>
      </c>
      <c r="V60" s="34">
        <f t="shared" si="6"/>
        <v>-7.7266787253744196E-2</v>
      </c>
      <c r="W60" s="34">
        <f t="shared" si="6"/>
        <v>-7.7122383267437949E-2</v>
      </c>
      <c r="X60" s="34">
        <f t="shared" si="6"/>
        <v>-7.6977979281131703E-2</v>
      </c>
      <c r="Y60" s="34">
        <f t="shared" si="6"/>
        <v>-7.6833575294825457E-2</v>
      </c>
      <c r="Z60" s="34">
        <f t="shared" si="6"/>
        <v>-7.6689171308519211E-2</v>
      </c>
      <c r="AA60" s="34">
        <f t="shared" si="6"/>
        <v>-7.6544767322212964E-2</v>
      </c>
      <c r="AB60" s="34">
        <f t="shared" si="6"/>
        <v>-7.6400363335906718E-2</v>
      </c>
      <c r="AC60" s="34">
        <f t="shared" si="6"/>
        <v>-7.6255959349600472E-2</v>
      </c>
      <c r="AD60" s="34">
        <f t="shared" si="6"/>
        <v>-7.6111555363294225E-2</v>
      </c>
      <c r="AE60" s="34">
        <f t="shared" si="6"/>
        <v>-7.5967151376987979E-2</v>
      </c>
      <c r="AF60" s="34">
        <f t="shared" si="6"/>
        <v>-7.5822747390681733E-2</v>
      </c>
      <c r="AG60" s="34">
        <f t="shared" si="6"/>
        <v>-7.5678343404375487E-2</v>
      </c>
      <c r="AH60" s="34">
        <f t="shared" si="6"/>
        <v>-7.553393941806924E-2</v>
      </c>
      <c r="AI60" s="34">
        <f t="shared" si="6"/>
        <v>-7.5389535431762994E-2</v>
      </c>
      <c r="AJ60" s="34">
        <f t="shared" si="6"/>
        <v>-7.5389535431762994E-2</v>
      </c>
      <c r="AK60" s="34">
        <f t="shared" si="6"/>
        <v>-7.5389535431762994E-2</v>
      </c>
      <c r="AL60" s="34">
        <f t="shared" si="6"/>
        <v>-7.5389535431762994E-2</v>
      </c>
      <c r="AM60" s="34">
        <f t="shared" si="6"/>
        <v>-7.5389535431762994E-2</v>
      </c>
      <c r="AN60" s="34">
        <f t="shared" si="6"/>
        <v>-7.5389535431762994E-2</v>
      </c>
      <c r="AO60" s="34">
        <f t="shared" si="6"/>
        <v>-7.5389535431762994E-2</v>
      </c>
      <c r="AP60" s="34">
        <f t="shared" si="6"/>
        <v>-7.5389535431762994E-2</v>
      </c>
      <c r="AQ60" s="34">
        <f t="shared" si="6"/>
        <v>-7.5389535431762994E-2</v>
      </c>
      <c r="AR60" s="34">
        <f t="shared" si="6"/>
        <v>-7.5389535431762994E-2</v>
      </c>
      <c r="AS60" s="34">
        <f t="shared" si="6"/>
        <v>-7.5389535431762994E-2</v>
      </c>
      <c r="AT60" s="34">
        <f t="shared" si="6"/>
        <v>-7.5389535431762994E-2</v>
      </c>
      <c r="AU60" s="34">
        <f t="shared" si="6"/>
        <v>-7.5389535431762994E-2</v>
      </c>
      <c r="AV60" s="34">
        <f t="shared" si="6"/>
        <v>-7.5389535431762994E-2</v>
      </c>
      <c r="AW60" s="34">
        <f t="shared" si="6"/>
        <v>-7.5389535431762994E-2</v>
      </c>
      <c r="AX60" s="34">
        <f t="shared" si="6"/>
        <v>-7.5389535431762994E-2</v>
      </c>
      <c r="AY60" s="34">
        <f t="shared" si="6"/>
        <v>-6.363309098731855E-2</v>
      </c>
      <c r="AZ60" s="34">
        <f t="shared" si="6"/>
        <v>-5.2467922304127765E-2</v>
      </c>
      <c r="BA60" s="34">
        <f t="shared" si="6"/>
        <v>-4.1891591091262274E-2</v>
      </c>
      <c r="BB60" s="34">
        <f t="shared" si="6"/>
        <v>-3.1851200245084005E-2</v>
      </c>
      <c r="BC60" s="34">
        <f t="shared" si="6"/>
        <v>-2.2346256640815888E-2</v>
      </c>
      <c r="BD60" s="34">
        <f t="shared" si="6"/>
        <v>-1.3374585037968057E-2</v>
      </c>
    </row>
    <row r="61" spans="1:56" ht="17.25" hidden="1" customHeight="1" outlineLevel="1" x14ac:dyDescent="0.35">
      <c r="A61" s="115"/>
      <c r="B61" s="9" t="s">
        <v>35</v>
      </c>
      <c r="C61" s="9" t="s">
        <v>62</v>
      </c>
      <c r="D61" s="9" t="s">
        <v>40</v>
      </c>
      <c r="E61" s="34">
        <v>0</v>
      </c>
      <c r="F61" s="34">
        <f>E62</f>
        <v>-0.52904000000000007</v>
      </c>
      <c r="G61" s="34">
        <f t="shared" ref="G61:BD61" si="7">F62</f>
        <v>-1.0197161462991466</v>
      </c>
      <c r="H61" s="34">
        <f t="shared" si="7"/>
        <v>-1.4727294377504583</v>
      </c>
      <c r="I61" s="34">
        <f t="shared" si="7"/>
        <v>-1.8910490814879795</v>
      </c>
      <c r="J61" s="34">
        <f t="shared" si="7"/>
        <v>-2.2752332084933657</v>
      </c>
      <c r="K61" s="34">
        <f t="shared" si="7"/>
        <v>-2.6259151518305699</v>
      </c>
      <c r="L61" s="34">
        <f t="shared" si="7"/>
        <v>-2.9449817344572367</v>
      </c>
      <c r="M61" s="34">
        <f t="shared" si="7"/>
        <v>-3.2353412130424171</v>
      </c>
      <c r="N61" s="34">
        <f t="shared" si="7"/>
        <v>-3.1515412494220807</v>
      </c>
      <c r="O61" s="34">
        <f t="shared" si="7"/>
        <v>-3.0675259014991676</v>
      </c>
      <c r="P61" s="34">
        <f t="shared" si="7"/>
        <v>-2.9833085491605513</v>
      </c>
      <c r="Q61" s="34">
        <f t="shared" si="7"/>
        <v>-2.8989456193602106</v>
      </c>
      <c r="R61" s="34">
        <f t="shared" si="7"/>
        <v>-2.8144810389675201</v>
      </c>
      <c r="S61" s="34">
        <f t="shared" si="7"/>
        <v>-2.7301384563847702</v>
      </c>
      <c r="T61" s="34">
        <f t="shared" si="7"/>
        <v>-2.6459402777883265</v>
      </c>
      <c r="U61" s="34">
        <f t="shared" si="7"/>
        <v>-2.5618865031781892</v>
      </c>
      <c r="V61" s="34">
        <f t="shared" si="7"/>
        <v>-2.4779771325543578</v>
      </c>
      <c r="W61" s="34">
        <f t="shared" si="7"/>
        <v>-2.3942121659168327</v>
      </c>
      <c r="X61" s="34">
        <f t="shared" si="7"/>
        <v>-2.310591603265614</v>
      </c>
      <c r="Y61" s="34">
        <f t="shared" si="7"/>
        <v>-2.2271154446007015</v>
      </c>
      <c r="Z61" s="34">
        <f t="shared" si="7"/>
        <v>-2.1437836899220954</v>
      </c>
      <c r="AA61" s="34">
        <f t="shared" si="7"/>
        <v>-2.0605963392297952</v>
      </c>
      <c r="AB61" s="34">
        <f t="shared" si="7"/>
        <v>-1.9775533925238014</v>
      </c>
      <c r="AC61" s="34">
        <f t="shared" si="7"/>
        <v>-1.8946548498041138</v>
      </c>
      <c r="AD61" s="34">
        <f t="shared" si="7"/>
        <v>-1.8119007110707326</v>
      </c>
      <c r="AE61" s="34">
        <f t="shared" si="7"/>
        <v>-1.7292909763236575</v>
      </c>
      <c r="AF61" s="34">
        <f t="shared" si="7"/>
        <v>-1.6468256455628887</v>
      </c>
      <c r="AG61" s="34">
        <f t="shared" si="7"/>
        <v>-1.5645047187884262</v>
      </c>
      <c r="AH61" s="34">
        <f t="shared" si="7"/>
        <v>-1.4823281960002699</v>
      </c>
      <c r="AI61" s="34">
        <f t="shared" si="7"/>
        <v>-1.4002960771984199</v>
      </c>
      <c r="AJ61" s="34">
        <f t="shared" si="7"/>
        <v>-1.318408362382876</v>
      </c>
      <c r="AK61" s="34">
        <f t="shared" si="7"/>
        <v>-1.2365206475673323</v>
      </c>
      <c r="AL61" s="34">
        <f t="shared" si="7"/>
        <v>-1.1546329327517886</v>
      </c>
      <c r="AM61" s="34">
        <f t="shared" si="7"/>
        <v>-1.0727452179362449</v>
      </c>
      <c r="AN61" s="34">
        <f t="shared" si="7"/>
        <v>-0.99085750312070109</v>
      </c>
      <c r="AO61" s="34">
        <f t="shared" si="7"/>
        <v>-0.90896978830515729</v>
      </c>
      <c r="AP61" s="34">
        <f t="shared" si="7"/>
        <v>-0.82708207348961349</v>
      </c>
      <c r="AQ61" s="34">
        <f t="shared" si="7"/>
        <v>-0.74519435867406969</v>
      </c>
      <c r="AR61" s="34">
        <f t="shared" si="7"/>
        <v>-0.66330664385852589</v>
      </c>
      <c r="AS61" s="34">
        <f t="shared" si="7"/>
        <v>-0.58141892904298209</v>
      </c>
      <c r="AT61" s="34">
        <f t="shared" si="7"/>
        <v>-0.49953121422743829</v>
      </c>
      <c r="AU61" s="34">
        <f t="shared" si="7"/>
        <v>-0.41764349941189449</v>
      </c>
      <c r="AV61" s="34">
        <f t="shared" si="7"/>
        <v>-0.33575578459635069</v>
      </c>
      <c r="AW61" s="34">
        <f t="shared" si="7"/>
        <v>-0.25386806978080689</v>
      </c>
      <c r="AX61" s="34">
        <f t="shared" si="7"/>
        <v>-0.17198035496526309</v>
      </c>
      <c r="AY61" s="34">
        <f t="shared" si="7"/>
        <v>-9.65908195335001E-2</v>
      </c>
      <c r="AZ61" s="34">
        <f t="shared" si="7"/>
        <v>-3.295772854618155E-2</v>
      </c>
      <c r="BA61" s="34">
        <f t="shared" si="7"/>
        <v>1.9510193757946215E-2</v>
      </c>
      <c r="BB61" s="34">
        <f t="shared" si="7"/>
        <v>6.1401784849208489E-2</v>
      </c>
      <c r="BC61" s="34">
        <f t="shared" si="7"/>
        <v>9.3252985094292501E-2</v>
      </c>
      <c r="BD61" s="34">
        <f t="shared" si="7"/>
        <v>0.11559924173510838</v>
      </c>
    </row>
    <row r="62" spans="1:56" ht="16.5" hidden="1" customHeight="1" outlineLevel="1" x14ac:dyDescent="0.3">
      <c r="A62" s="115"/>
      <c r="B62" s="9" t="s">
        <v>34</v>
      </c>
      <c r="C62" s="9" t="s">
        <v>68</v>
      </c>
      <c r="D62" s="9" t="s">
        <v>40</v>
      </c>
      <c r="E62" s="34">
        <f t="shared" ref="E62:BD62" si="8">E28-E60+E61</f>
        <v>-0.52904000000000007</v>
      </c>
      <c r="F62" s="34">
        <f t="shared" si="8"/>
        <v>-1.0197161462991466</v>
      </c>
      <c r="G62" s="34">
        <f t="shared" si="8"/>
        <v>-1.4727294377504583</v>
      </c>
      <c r="H62" s="34">
        <f t="shared" si="8"/>
        <v>-1.8910490814879795</v>
      </c>
      <c r="I62" s="34">
        <f t="shared" si="8"/>
        <v>-2.2752332084933657</v>
      </c>
      <c r="J62" s="34">
        <f t="shared" si="8"/>
        <v>-2.6259151518305699</v>
      </c>
      <c r="K62" s="34">
        <f t="shared" si="8"/>
        <v>-2.9449817344572367</v>
      </c>
      <c r="L62" s="34">
        <f t="shared" si="8"/>
        <v>-3.2353412130424171</v>
      </c>
      <c r="M62" s="34">
        <f t="shared" si="8"/>
        <v>-3.1515412494220807</v>
      </c>
      <c r="N62" s="34">
        <f t="shared" si="8"/>
        <v>-3.0675259014991676</v>
      </c>
      <c r="O62" s="34">
        <f t="shared" si="8"/>
        <v>-2.9833085491605513</v>
      </c>
      <c r="P62" s="34">
        <f t="shared" si="8"/>
        <v>-2.8989456193602106</v>
      </c>
      <c r="Q62" s="34">
        <f t="shared" si="8"/>
        <v>-2.8144810389675201</v>
      </c>
      <c r="R62" s="34">
        <f t="shared" si="8"/>
        <v>-2.7301384563847702</v>
      </c>
      <c r="S62" s="34">
        <f t="shared" si="8"/>
        <v>-2.6459402777883265</v>
      </c>
      <c r="T62" s="34">
        <f t="shared" si="8"/>
        <v>-2.5618865031781892</v>
      </c>
      <c r="U62" s="34">
        <f t="shared" si="8"/>
        <v>-2.4779771325543578</v>
      </c>
      <c r="V62" s="34">
        <f t="shared" si="8"/>
        <v>-2.3942121659168327</v>
      </c>
      <c r="W62" s="34">
        <f t="shared" si="8"/>
        <v>-2.310591603265614</v>
      </c>
      <c r="X62" s="34">
        <f t="shared" si="8"/>
        <v>-2.2271154446007015</v>
      </c>
      <c r="Y62" s="34">
        <f t="shared" si="8"/>
        <v>-2.1437836899220954</v>
      </c>
      <c r="Z62" s="34">
        <f t="shared" si="8"/>
        <v>-2.0605963392297952</v>
      </c>
      <c r="AA62" s="34">
        <f t="shared" si="8"/>
        <v>-1.9775533925238014</v>
      </c>
      <c r="AB62" s="34">
        <f t="shared" si="8"/>
        <v>-1.8946548498041138</v>
      </c>
      <c r="AC62" s="34">
        <f t="shared" si="8"/>
        <v>-1.8119007110707326</v>
      </c>
      <c r="AD62" s="34">
        <f t="shared" si="8"/>
        <v>-1.7292909763236575</v>
      </c>
      <c r="AE62" s="34">
        <f t="shared" si="8"/>
        <v>-1.6468256455628887</v>
      </c>
      <c r="AF62" s="34">
        <f t="shared" si="8"/>
        <v>-1.5645047187884262</v>
      </c>
      <c r="AG62" s="34">
        <f t="shared" si="8"/>
        <v>-1.4823281960002699</v>
      </c>
      <c r="AH62" s="34">
        <f t="shared" si="8"/>
        <v>-1.4002960771984199</v>
      </c>
      <c r="AI62" s="34">
        <f t="shared" si="8"/>
        <v>-1.318408362382876</v>
      </c>
      <c r="AJ62" s="34">
        <f t="shared" si="8"/>
        <v>-1.2365206475673323</v>
      </c>
      <c r="AK62" s="34">
        <f t="shared" si="8"/>
        <v>-1.1546329327517886</v>
      </c>
      <c r="AL62" s="34">
        <f t="shared" si="8"/>
        <v>-1.0727452179362449</v>
      </c>
      <c r="AM62" s="34">
        <f t="shared" si="8"/>
        <v>-0.99085750312070109</v>
      </c>
      <c r="AN62" s="34">
        <f t="shared" si="8"/>
        <v>-0.90896978830515729</v>
      </c>
      <c r="AO62" s="34">
        <f t="shared" si="8"/>
        <v>-0.82708207348961349</v>
      </c>
      <c r="AP62" s="34">
        <f t="shared" si="8"/>
        <v>-0.74519435867406969</v>
      </c>
      <c r="AQ62" s="34">
        <f t="shared" si="8"/>
        <v>-0.66330664385852589</v>
      </c>
      <c r="AR62" s="34">
        <f t="shared" si="8"/>
        <v>-0.58141892904298209</v>
      </c>
      <c r="AS62" s="34">
        <f t="shared" si="8"/>
        <v>-0.49953121422743829</v>
      </c>
      <c r="AT62" s="34">
        <f t="shared" si="8"/>
        <v>-0.41764349941189449</v>
      </c>
      <c r="AU62" s="34">
        <f t="shared" si="8"/>
        <v>-0.33575578459635069</v>
      </c>
      <c r="AV62" s="34">
        <f t="shared" si="8"/>
        <v>-0.25386806978080689</v>
      </c>
      <c r="AW62" s="34">
        <f t="shared" si="8"/>
        <v>-0.17198035496526309</v>
      </c>
      <c r="AX62" s="34">
        <f t="shared" si="8"/>
        <v>-9.65908195335001E-2</v>
      </c>
      <c r="AY62" s="34">
        <f t="shared" si="8"/>
        <v>-3.295772854618155E-2</v>
      </c>
      <c r="AZ62" s="34">
        <f t="shared" si="8"/>
        <v>1.9510193757946215E-2</v>
      </c>
      <c r="BA62" s="34">
        <f t="shared" si="8"/>
        <v>6.1401784849208489E-2</v>
      </c>
      <c r="BB62" s="34">
        <f t="shared" si="8"/>
        <v>9.3252985094292501E-2</v>
      </c>
      <c r="BC62" s="34">
        <f t="shared" si="8"/>
        <v>0.11559924173510838</v>
      </c>
      <c r="BD62" s="34">
        <f t="shared" si="8"/>
        <v>0.12897382677307645</v>
      </c>
    </row>
    <row r="63" spans="1:56" ht="16.5" collapsed="1" x14ac:dyDescent="0.3">
      <c r="A63" s="115"/>
      <c r="B63" s="9" t="s">
        <v>8</v>
      </c>
      <c r="C63" s="11" t="s">
        <v>67</v>
      </c>
      <c r="D63" s="9" t="s">
        <v>40</v>
      </c>
      <c r="E63" s="34">
        <f>AVERAGE(E61:E62)*'Fixed data'!$C$3</f>
        <v>-1.2776316000000003E-2</v>
      </c>
      <c r="F63" s="34">
        <f>AVERAGE(F61:F62)*'Fixed data'!$C$3</f>
        <v>-3.7402460933124396E-2</v>
      </c>
      <c r="G63" s="34">
        <f>AVERAGE(G61:G62)*'Fixed data'!$C$3</f>
        <v>-6.0192560854797968E-2</v>
      </c>
      <c r="H63" s="34">
        <f>AVERAGE(H61:H62)*'Fixed data'!$C$3</f>
        <v>-8.1235251239608286E-2</v>
      </c>
      <c r="I63" s="34">
        <f>AVERAGE(I61:I62)*'Fixed data'!$C$3</f>
        <v>-0.1006157173030495</v>
      </c>
      <c r="J63" s="34">
        <f>AVERAGE(J61:J62)*'Fixed data'!$C$3</f>
        <v>-0.11836273290182305</v>
      </c>
      <c r="K63" s="34">
        <f>AVERAGE(K61:K62)*'Fixed data'!$C$3</f>
        <v>-0.13453715980385056</v>
      </c>
      <c r="L63" s="34">
        <f>AVERAGE(L61:L62)*'Fixed data'!$C$3</f>
        <v>-0.14925479918211665</v>
      </c>
      <c r="M63" s="34">
        <f>AVERAGE(M61:M62)*'Fixed data'!$C$3</f>
        <v>-0.15424321146851763</v>
      </c>
      <c r="N63" s="34">
        <f>AVERAGE(N61:N62)*'Fixed data'!$C$3</f>
        <v>-0.15019047169474814</v>
      </c>
      <c r="O63" s="34">
        <f>AVERAGE(O61:O62)*'Fixed data'!$C$3</f>
        <v>-0.14612765198343222</v>
      </c>
      <c r="P63" s="34">
        <f>AVERAGE(P61:P62)*'Fixed data'!$C$3</f>
        <v>-0.14205643816977639</v>
      </c>
      <c r="Q63" s="34">
        <f>AVERAGE(Q61:Q62)*'Fixed data'!$C$3</f>
        <v>-0.1379792537986147</v>
      </c>
      <c r="R63" s="34">
        <f>AVERAGE(R61:R62)*'Fixed data'!$C$3</f>
        <v>-0.13390256081275781</v>
      </c>
      <c r="S63" s="34">
        <f>AVERAGE(S61:S62)*'Fixed data'!$C$3</f>
        <v>-0.12983230143028029</v>
      </c>
      <c r="T63" s="34">
        <f>AVERAGE(T61:T62)*'Fixed data'!$C$3</f>
        <v>-0.12576901676034136</v>
      </c>
      <c r="U63" s="34">
        <f>AVERAGE(U61:U62)*'Fixed data'!$C$3</f>
        <v>-0.12171270680294102</v>
      </c>
      <c r="V63" s="34">
        <f>AVERAGE(V61:V62)*'Fixed data'!$C$3</f>
        <v>-0.11766337155807925</v>
      </c>
      <c r="W63" s="34">
        <f>AVERAGE(W61:W62)*'Fixed data'!$C$3</f>
        <v>-0.1136210110257561</v>
      </c>
      <c r="X63" s="34">
        <f>AVERAGE(X61:X62)*'Fixed data'!$C$3</f>
        <v>-0.10958562520597152</v>
      </c>
      <c r="Y63" s="34">
        <f>AVERAGE(Y61:Y62)*'Fixed data'!$C$3</f>
        <v>-0.10555721409872555</v>
      </c>
      <c r="Z63" s="34">
        <f>AVERAGE(Z61:Z62)*'Fixed data'!$C$3</f>
        <v>-0.10153577770401816</v>
      </c>
      <c r="AA63" s="34">
        <f>AVERAGE(AA61:AA62)*'Fixed data'!$C$3</f>
        <v>-9.752131602184938E-2</v>
      </c>
      <c r="AB63" s="34">
        <f>AVERAGE(AB61:AB62)*'Fixed data'!$C$3</f>
        <v>-9.3513829052219152E-2</v>
      </c>
      <c r="AC63" s="34">
        <f>AVERAGE(AC61:AC62)*'Fixed data'!$C$3</f>
        <v>-8.9513316795127543E-2</v>
      </c>
      <c r="AD63" s="34">
        <f>AVERAGE(AD61:AD62)*'Fixed data'!$C$3</f>
        <v>-8.5519779250574524E-2</v>
      </c>
      <c r="AE63" s="34">
        <f>AVERAGE(AE61:AE62)*'Fixed data'!$C$3</f>
        <v>-8.1533216418560095E-2</v>
      </c>
      <c r="AF63" s="34">
        <f>AVERAGE(AF61:AF62)*'Fixed data'!$C$3</f>
        <v>-7.7553628299084257E-2</v>
      </c>
      <c r="AG63" s="34">
        <f>AVERAGE(AG61:AG62)*'Fixed data'!$C$3</f>
        <v>-7.3581014892147009E-2</v>
      </c>
      <c r="AH63" s="34">
        <f>AVERAGE(AH61:AH62)*'Fixed data'!$C$3</f>
        <v>-6.9615376197748366E-2</v>
      </c>
      <c r="AI63" s="34">
        <f>AVERAGE(AI61:AI62)*'Fixed data'!$C$3</f>
        <v>-6.5656712215888285E-2</v>
      </c>
      <c r="AJ63" s="34">
        <f>AVERAGE(AJ61:AJ62)*'Fixed data'!$C$3</f>
        <v>-6.1701535590297535E-2</v>
      </c>
      <c r="AK63" s="34">
        <f>AVERAGE(AK61:AK62)*'Fixed data'!$C$3</f>
        <v>-5.774635896470677E-2</v>
      </c>
      <c r="AL63" s="34">
        <f>AVERAGE(AL61:AL62)*'Fixed data'!$C$3</f>
        <v>-5.3791182339116013E-2</v>
      </c>
      <c r="AM63" s="34">
        <f>AVERAGE(AM61:AM62)*'Fixed data'!$C$3</f>
        <v>-4.9836005713525248E-2</v>
      </c>
      <c r="AN63" s="34">
        <f>AVERAGE(AN61:AN62)*'Fixed data'!$C$3</f>
        <v>-4.5880829087934477E-2</v>
      </c>
      <c r="AO63" s="34">
        <f>AVERAGE(AO61:AO62)*'Fixed data'!$C$3</f>
        <v>-4.192565246234372E-2</v>
      </c>
      <c r="AP63" s="34">
        <f>AVERAGE(AP61:AP62)*'Fixed data'!$C$3</f>
        <v>-3.7970475836752948E-2</v>
      </c>
      <c r="AQ63" s="34">
        <f>AVERAGE(AQ61:AQ62)*'Fixed data'!$C$3</f>
        <v>-3.4015299211162191E-2</v>
      </c>
      <c r="AR63" s="34">
        <f>AVERAGE(AR61:AR62)*'Fixed data'!$C$3</f>
        <v>-3.0060122585571416E-2</v>
      </c>
      <c r="AS63" s="34">
        <f>AVERAGE(AS61:AS62)*'Fixed data'!$C$3</f>
        <v>-2.6104945959980655E-2</v>
      </c>
      <c r="AT63" s="34">
        <f>AVERAGE(AT61:AT62)*'Fixed data'!$C$3</f>
        <v>-2.2149769334389887E-2</v>
      </c>
      <c r="AU63" s="34">
        <f>AVERAGE(AU61:AU62)*'Fixed data'!$C$3</f>
        <v>-1.8194592708799123E-2</v>
      </c>
      <c r="AV63" s="34">
        <f>AVERAGE(AV61:AV62)*'Fixed data'!$C$3</f>
        <v>-1.4239416083208356E-2</v>
      </c>
      <c r="AW63" s="34">
        <f>AVERAGE(AW61:AW62)*'Fixed data'!$C$3</f>
        <v>-1.028423945761759E-2</v>
      </c>
      <c r="AX63" s="34">
        <f>AVERAGE(AX61:AX62)*'Fixed data'!$C$3</f>
        <v>-6.485993864145132E-3</v>
      </c>
      <c r="AY63" s="34">
        <f>AVERAGE(AY61:AY62)*'Fixed data'!$C$3</f>
        <v>-3.1285974361243115E-3</v>
      </c>
      <c r="AZ63" s="34">
        <f>AVERAGE(AZ61:AZ62)*'Fixed data'!$C$3</f>
        <v>-3.2475796513588338E-4</v>
      </c>
      <c r="BA63" s="34">
        <f>AVERAGE(BA61:BA62)*'Fixed data'!$C$3</f>
        <v>1.9540242833627863E-3</v>
      </c>
      <c r="BB63" s="34">
        <f>AVERAGE(BB61:BB62)*'Fixed data'!$C$3</f>
        <v>3.7349126941355493E-3</v>
      </c>
      <c r="BC63" s="34">
        <f>AVERAGE(BC61:BC62)*'Fixed data'!$C$3</f>
        <v>5.0437812779300312E-3</v>
      </c>
      <c r="BD63" s="34">
        <f>AVERAGE(BD61:BD62)*'Fixed data'!$C$3</f>
        <v>5.9064396044726641E-3</v>
      </c>
    </row>
    <row r="64" spans="1:56" ht="15.75" thickBot="1" x14ac:dyDescent="0.35">
      <c r="A64" s="114"/>
      <c r="B64" s="12" t="s">
        <v>94</v>
      </c>
      <c r="C64" s="12" t="s">
        <v>45</v>
      </c>
      <c r="D64" s="12" t="s">
        <v>40</v>
      </c>
      <c r="E64" s="53">
        <f t="shared" ref="E64:BD64" si="9">E29+E60+E63</f>
        <v>-0.14503631599999994</v>
      </c>
      <c r="F64" s="53">
        <f t="shared" si="9"/>
        <v>-0.17476705306346663</v>
      </c>
      <c r="G64" s="53">
        <f t="shared" si="9"/>
        <v>-0.20209790012717005</v>
      </c>
      <c r="H64" s="53">
        <f t="shared" si="9"/>
        <v>-0.22768759259961463</v>
      </c>
      <c r="I64" s="53">
        <f t="shared" si="9"/>
        <v>-0.25108466803774487</v>
      </c>
      <c r="J64" s="53">
        <f t="shared" si="9"/>
        <v>-0.27233731722480803</v>
      </c>
      <c r="K64" s="53">
        <f t="shared" si="9"/>
        <v>-0.29182249345276101</v>
      </c>
      <c r="L64" s="53">
        <f t="shared" si="9"/>
        <v>-0.30994895496011277</v>
      </c>
      <c r="M64" s="53">
        <f t="shared" si="9"/>
        <v>-0.23142092079209414</v>
      </c>
      <c r="N64" s="53">
        <f t="shared" si="9"/>
        <v>-0.22716717373608575</v>
      </c>
      <c r="O64" s="53">
        <f t="shared" si="9"/>
        <v>-0.22289743856792016</v>
      </c>
      <c r="P64" s="53">
        <f t="shared" si="9"/>
        <v>-0.21862432892763034</v>
      </c>
      <c r="Q64" s="53">
        <f t="shared" si="9"/>
        <v>-0.21434850881854811</v>
      </c>
      <c r="R64" s="53">
        <f t="shared" si="9"/>
        <v>-0.21012241916578178</v>
      </c>
      <c r="S64" s="53">
        <f t="shared" si="9"/>
        <v>-0.20590775579699802</v>
      </c>
      <c r="T64" s="53">
        <f t="shared" si="9"/>
        <v>-0.20170006714075284</v>
      </c>
      <c r="U64" s="53">
        <f t="shared" si="9"/>
        <v>-0.19749935319704626</v>
      </c>
      <c r="V64" s="53">
        <f t="shared" si="9"/>
        <v>-0.19330561396587825</v>
      </c>
      <c r="W64" s="53">
        <f t="shared" si="9"/>
        <v>-0.18911884944724883</v>
      </c>
      <c r="X64" s="53">
        <f t="shared" si="9"/>
        <v>-0.18493905964115803</v>
      </c>
      <c r="Y64" s="53">
        <f t="shared" si="9"/>
        <v>-0.18076624454760581</v>
      </c>
      <c r="Z64" s="53">
        <f t="shared" si="9"/>
        <v>-0.17660040416659217</v>
      </c>
      <c r="AA64" s="53">
        <f t="shared" si="9"/>
        <v>-0.17244153849811714</v>
      </c>
      <c r="AB64" s="53">
        <f t="shared" si="9"/>
        <v>-0.16828964754218068</v>
      </c>
      <c r="AC64" s="53">
        <f t="shared" si="9"/>
        <v>-0.16414473129878282</v>
      </c>
      <c r="AD64" s="53">
        <f t="shared" si="9"/>
        <v>-0.16000678976792354</v>
      </c>
      <c r="AE64" s="53">
        <f t="shared" si="9"/>
        <v>-0.15587582294960287</v>
      </c>
      <c r="AF64" s="53">
        <f t="shared" si="9"/>
        <v>-0.15175183084382077</v>
      </c>
      <c r="AG64" s="53">
        <f t="shared" si="9"/>
        <v>-0.14763481345057727</v>
      </c>
      <c r="AH64" s="53">
        <f t="shared" si="9"/>
        <v>-0.14352477076987241</v>
      </c>
      <c r="AI64" s="53">
        <f t="shared" si="9"/>
        <v>-0.13942170280170607</v>
      </c>
      <c r="AJ64" s="53">
        <f t="shared" si="9"/>
        <v>-0.13546652617611532</v>
      </c>
      <c r="AK64" s="53">
        <f t="shared" si="9"/>
        <v>-0.13151134955052457</v>
      </c>
      <c r="AL64" s="53">
        <f t="shared" si="9"/>
        <v>-0.12755617292493379</v>
      </c>
      <c r="AM64" s="53">
        <f t="shared" si="9"/>
        <v>-0.12360099629934304</v>
      </c>
      <c r="AN64" s="53">
        <f t="shared" si="9"/>
        <v>-0.11964581967375226</v>
      </c>
      <c r="AO64" s="53">
        <f t="shared" si="9"/>
        <v>-0.11569064304816151</v>
      </c>
      <c r="AP64" s="53">
        <f t="shared" si="9"/>
        <v>-0.11173546642257073</v>
      </c>
      <c r="AQ64" s="53">
        <f t="shared" si="9"/>
        <v>-0.10778028979697998</v>
      </c>
      <c r="AR64" s="53">
        <f t="shared" si="9"/>
        <v>-0.10382511317138921</v>
      </c>
      <c r="AS64" s="53">
        <f t="shared" si="9"/>
        <v>-9.9869936545798441E-2</v>
      </c>
      <c r="AT64" s="53">
        <f t="shared" si="9"/>
        <v>-9.5914759920207676E-2</v>
      </c>
      <c r="AU64" s="53">
        <f t="shared" si="9"/>
        <v>-9.1959583294616912E-2</v>
      </c>
      <c r="AV64" s="53">
        <f t="shared" si="9"/>
        <v>-8.8004406669026147E-2</v>
      </c>
      <c r="AW64" s="53">
        <f t="shared" si="9"/>
        <v>-8.4049230043435369E-2</v>
      </c>
      <c r="AX64" s="53">
        <f t="shared" si="9"/>
        <v>-8.187552929590812E-2</v>
      </c>
      <c r="AY64" s="53">
        <f t="shared" si="9"/>
        <v>-6.6761688423442864E-2</v>
      </c>
      <c r="AZ64" s="53">
        <f t="shared" si="9"/>
        <v>-5.2792680269263648E-2</v>
      </c>
      <c r="BA64" s="53">
        <f t="shared" si="9"/>
        <v>-3.9937566807899491E-2</v>
      </c>
      <c r="BB64" s="53">
        <f t="shared" si="9"/>
        <v>-2.8116287550948457E-2</v>
      </c>
      <c r="BC64" s="53">
        <f t="shared" si="9"/>
        <v>-1.7302475362885858E-2</v>
      </c>
      <c r="BD64" s="53">
        <f t="shared" si="9"/>
        <v>-7.468145433495393E-3</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2.9270204306262766E-2</v>
      </c>
      <c r="G67" s="81">
        <f>'Fixed data'!$G$7*G$88/1000000</f>
        <v>5.9846203276943351E-2</v>
      </c>
      <c r="H67" s="81">
        <f>'Fixed data'!$G$7*H$88/1000000</f>
        <v>8.5476911645096368E-2</v>
      </c>
      <c r="I67" s="81">
        <f>'Fixed data'!$G$7*I$88/1000000</f>
        <v>0.11465873928502696</v>
      </c>
      <c r="J67" s="81">
        <f>'Fixed data'!$G$7*J$88/1000000</f>
        <v>0.14120940190445125</v>
      </c>
      <c r="K67" s="81">
        <f>'Fixed data'!$G$7*K$88/1000000</f>
        <v>0.16421512141406663</v>
      </c>
      <c r="L67" s="81">
        <f>'Fixed data'!$G$7*L$88/1000000</f>
        <v>0.19588513292213147</v>
      </c>
      <c r="M67" s="81">
        <f>'Fixed data'!$G$7*M$88/1000000</f>
        <v>0.2289933717679094</v>
      </c>
      <c r="N67" s="81">
        <f>'Fixed data'!$G$7*N$88/1000000</f>
        <v>0.24423514206401625</v>
      </c>
      <c r="O67" s="81">
        <f>'Fixed data'!$G$7*O$88/1000000</f>
        <v>0.25917990077267844</v>
      </c>
      <c r="P67" s="81">
        <f>'Fixed data'!$G$7*P$88/1000000</f>
        <v>0.27192699135186327</v>
      </c>
      <c r="Q67" s="81">
        <f>'Fixed data'!$G$7*Q$88/1000000</f>
        <v>0.28248454580481991</v>
      </c>
      <c r="R67" s="81">
        <f>'Fixed data'!$G$7*R$88/1000000</f>
        <v>0.28349117915289679</v>
      </c>
      <c r="S67" s="81">
        <f>'Fixed data'!$G$7*S$88/1000000</f>
        <v>0.28349117915289679</v>
      </c>
      <c r="T67" s="81">
        <f>'Fixed data'!$G$7*T$88/1000000</f>
        <v>0.28349117915289679</v>
      </c>
      <c r="U67" s="81">
        <f>'Fixed data'!$G$7*U$88/1000000</f>
        <v>0.28349117915289679</v>
      </c>
      <c r="V67" s="81">
        <f>'Fixed data'!$G$7*V$88/1000000</f>
        <v>0.28349117915289679</v>
      </c>
      <c r="W67" s="81">
        <f>'Fixed data'!$G$7*W$88/1000000</f>
        <v>0.28349117915289679</v>
      </c>
      <c r="X67" s="81">
        <f>'Fixed data'!$G$7*X$88/1000000</f>
        <v>0.28349117915289679</v>
      </c>
      <c r="Y67" s="81">
        <f>'Fixed data'!$G$7*Y$88/1000000</f>
        <v>0.28349117915289679</v>
      </c>
      <c r="Z67" s="81">
        <f>'Fixed data'!$G$7*Z$88/1000000</f>
        <v>0.28349117915289679</v>
      </c>
      <c r="AA67" s="81">
        <f>'Fixed data'!$G$7*AA$88/1000000</f>
        <v>0.28349117915289679</v>
      </c>
      <c r="AB67" s="81">
        <f>'Fixed data'!$G$7*AB$88/1000000</f>
        <v>0.28349117915289679</v>
      </c>
      <c r="AC67" s="81">
        <f>'Fixed data'!$G$7*AC$88/1000000</f>
        <v>0.28349117915289679</v>
      </c>
      <c r="AD67" s="81">
        <f>'Fixed data'!$G$7*AD$88/1000000</f>
        <v>0.28349117915289679</v>
      </c>
      <c r="AE67" s="81">
        <f>'Fixed data'!$G$7*AE$88/1000000</f>
        <v>0.28349117915289679</v>
      </c>
      <c r="AF67" s="81">
        <f>'Fixed data'!$G$7*AF$88/1000000</f>
        <v>0.28349117915289679</v>
      </c>
      <c r="AG67" s="81">
        <f>'Fixed data'!$G$7*AG$88/1000000</f>
        <v>0.28349117915289679</v>
      </c>
      <c r="AH67" s="81">
        <f>'Fixed data'!$G$7*AH$88/1000000</f>
        <v>0.28349117915289679</v>
      </c>
      <c r="AI67" s="81">
        <f>'Fixed data'!$G$7*AI$88/1000000</f>
        <v>0.28349117915289679</v>
      </c>
      <c r="AJ67" s="81">
        <f>'Fixed data'!$G$7*AJ$88/1000000</f>
        <v>0.28349117915289679</v>
      </c>
      <c r="AK67" s="81">
        <f>'Fixed data'!$G$7*AK$88/1000000</f>
        <v>0.28349117915289679</v>
      </c>
      <c r="AL67" s="81">
        <f>'Fixed data'!$G$7*AL$88/1000000</f>
        <v>0.28349117915289679</v>
      </c>
      <c r="AM67" s="81">
        <f>'Fixed data'!$G$7*AM$88/1000000</f>
        <v>0.28349117915289679</v>
      </c>
      <c r="AN67" s="81">
        <f>'Fixed data'!$G$7*AN$88/1000000</f>
        <v>0.28349117915289679</v>
      </c>
      <c r="AO67" s="81">
        <f>'Fixed data'!$G$7*AO$88/1000000</f>
        <v>0.28349117915289679</v>
      </c>
      <c r="AP67" s="81">
        <f>'Fixed data'!$G$7*AP$88/1000000</f>
        <v>0.28349117915289679</v>
      </c>
      <c r="AQ67" s="81">
        <f>'Fixed data'!$G$7*AQ$88/1000000</f>
        <v>0.28349117915289679</v>
      </c>
      <c r="AR67" s="81">
        <f>'Fixed data'!$G$7*AR$88/1000000</f>
        <v>0.28349117915289679</v>
      </c>
      <c r="AS67" s="81">
        <f>'Fixed data'!$G$7*AS$88/1000000</f>
        <v>0.28349117915289679</v>
      </c>
      <c r="AT67" s="81">
        <f>'Fixed data'!$G$7*AT$88/1000000</f>
        <v>0.28349117915289679</v>
      </c>
      <c r="AU67" s="81">
        <f>'Fixed data'!$G$7*AU$88/1000000</f>
        <v>0.28349117915289679</v>
      </c>
      <c r="AV67" s="81">
        <f>'Fixed data'!$G$7*AV$88/1000000</f>
        <v>0.28349117915289679</v>
      </c>
      <c r="AW67" s="81">
        <f>'Fixed data'!$G$7*AW$88/1000000</f>
        <v>0.28349117915289679</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8.5793234888156433E-2</v>
      </c>
      <c r="G68" s="81">
        <f>'Fixed data'!$G$8*G89/1000000</f>
        <v>0.17541385503088916</v>
      </c>
      <c r="H68" s="81">
        <f>'Fixed data'!$G$8*H89/1000000</f>
        <v>0.25053944555874197</v>
      </c>
      <c r="I68" s="81">
        <f>'Fixed data'!$G$8*I89/1000000</f>
        <v>0.33607364159584724</v>
      </c>
      <c r="J68" s="81">
        <f>'Fixed data'!$G$8*J89/1000000</f>
        <v>0.41389568925601689</v>
      </c>
      <c r="K68" s="81">
        <f>'Fixed data'!$G$8*K89/1000000</f>
        <v>0.48132723421579093</v>
      </c>
      <c r="L68" s="81">
        <f>'Fixed data'!$G$8*L89/1000000</f>
        <v>0.57415448980281791</v>
      </c>
      <c r="M68" s="81">
        <f>'Fixed data'!$G$8*M89/1000000</f>
        <v>0.67119730106263387</v>
      </c>
      <c r="N68" s="81">
        <f>'Fixed data'!$G$8*N89/1000000</f>
        <v>0.71587210980133875</v>
      </c>
      <c r="O68" s="81">
        <f>'Fixed data'!$G$8*O89/1000000</f>
        <v>0.75967635458294902</v>
      </c>
      <c r="P68" s="81">
        <f>'Fixed data'!$G$8*P89/1000000</f>
        <v>0.79703906393603929</v>
      </c>
      <c r="Q68" s="81">
        <f>'Fixed data'!$G$8*Q89/1000000</f>
        <v>0.82798407339173541</v>
      </c>
      <c r="R68" s="81">
        <f>'Fixed data'!$G$8*R89/1000000</f>
        <v>0.83093459366737654</v>
      </c>
      <c r="S68" s="81">
        <f>'Fixed data'!$G$8*S89/1000000</f>
        <v>0.83093459366737654</v>
      </c>
      <c r="T68" s="81">
        <f>'Fixed data'!$G$8*T89/1000000</f>
        <v>0.83093459366737654</v>
      </c>
      <c r="U68" s="81">
        <f>'Fixed data'!$G$8*U89/1000000</f>
        <v>0.83093459366737654</v>
      </c>
      <c r="V68" s="81">
        <f>'Fixed data'!$G$8*V89/1000000</f>
        <v>0.83093459366737654</v>
      </c>
      <c r="W68" s="81">
        <f>'Fixed data'!$G$8*W89/1000000</f>
        <v>0.83093459366737654</v>
      </c>
      <c r="X68" s="81">
        <f>'Fixed data'!$G$8*X89/1000000</f>
        <v>0.83093459366737654</v>
      </c>
      <c r="Y68" s="81">
        <f>'Fixed data'!$G$8*Y89/1000000</f>
        <v>0.83093459366737654</v>
      </c>
      <c r="Z68" s="81">
        <f>'Fixed data'!$G$8*Z89/1000000</f>
        <v>0.83093459366737654</v>
      </c>
      <c r="AA68" s="81">
        <f>'Fixed data'!$G$8*AA89/1000000</f>
        <v>0.83093459366737654</v>
      </c>
      <c r="AB68" s="81">
        <f>'Fixed data'!$G$8*AB89/1000000</f>
        <v>0.83093459366737654</v>
      </c>
      <c r="AC68" s="81">
        <f>'Fixed data'!$G$8*AC89/1000000</f>
        <v>0.83093459366737654</v>
      </c>
      <c r="AD68" s="81">
        <f>'Fixed data'!$G$8*AD89/1000000</f>
        <v>0.83093459366737654</v>
      </c>
      <c r="AE68" s="81">
        <f>'Fixed data'!$G$8*AE89/1000000</f>
        <v>0.83093459366737654</v>
      </c>
      <c r="AF68" s="81">
        <f>'Fixed data'!$G$8*AF89/1000000</f>
        <v>0.83093459366737654</v>
      </c>
      <c r="AG68" s="81">
        <f>'Fixed data'!$G$8*AG89/1000000</f>
        <v>0.83093459366737654</v>
      </c>
      <c r="AH68" s="81">
        <f>'Fixed data'!$G$8*AH89/1000000</f>
        <v>0.83093459366737654</v>
      </c>
      <c r="AI68" s="81">
        <f>'Fixed data'!$G$8*AI89/1000000</f>
        <v>0.83093459366737654</v>
      </c>
      <c r="AJ68" s="81">
        <f>'Fixed data'!$G$8*AJ89/1000000</f>
        <v>0.83093459366737654</v>
      </c>
      <c r="AK68" s="81">
        <f>'Fixed data'!$G$8*AK89/1000000</f>
        <v>0.83093459366737654</v>
      </c>
      <c r="AL68" s="81">
        <f>'Fixed data'!$G$8*AL89/1000000</f>
        <v>0.83093459366737654</v>
      </c>
      <c r="AM68" s="81">
        <f>'Fixed data'!$G$8*AM89/1000000</f>
        <v>0.83093459366737654</v>
      </c>
      <c r="AN68" s="81">
        <f>'Fixed data'!$G$8*AN89/1000000</f>
        <v>0.83093459366737654</v>
      </c>
      <c r="AO68" s="81">
        <f>'Fixed data'!$G$8*AO89/1000000</f>
        <v>0.83093459366737654</v>
      </c>
      <c r="AP68" s="81">
        <f>'Fixed data'!$G$8*AP89/1000000</f>
        <v>0.83093459366737654</v>
      </c>
      <c r="AQ68" s="81">
        <f>'Fixed data'!$G$8*AQ89/1000000</f>
        <v>0.83093459366737654</v>
      </c>
      <c r="AR68" s="81">
        <f>'Fixed data'!$G$8*AR89/1000000</f>
        <v>0.83093459366737654</v>
      </c>
      <c r="AS68" s="81">
        <f>'Fixed data'!$G$8*AS89/1000000</f>
        <v>0.83093459366737654</v>
      </c>
      <c r="AT68" s="81">
        <f>'Fixed data'!$G$8*AT89/1000000</f>
        <v>0.83093459366737654</v>
      </c>
      <c r="AU68" s="81">
        <f>'Fixed data'!$G$8*AU89/1000000</f>
        <v>0.83093459366737654</v>
      </c>
      <c r="AV68" s="81">
        <f>'Fixed data'!$G$8*AV89/1000000</f>
        <v>0.83093459366737654</v>
      </c>
      <c r="AW68" s="81">
        <f>'Fixed data'!$G$8*AW89/1000000</f>
        <v>0.83093459366737654</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2.596046033081837E-3</v>
      </c>
      <c r="G70" s="34">
        <f>G91*'Fixed data'!$G$9</f>
        <v>4.4370709602524396E-3</v>
      </c>
      <c r="H70" s="34">
        <f>H91*'Fixed data'!$G$9</f>
        <v>5.8851667613171758E-3</v>
      </c>
      <c r="I70" s="34">
        <f>I91*'Fixed data'!$G$9</f>
        <v>7.495085213654511E-3</v>
      </c>
      <c r="J70" s="34">
        <f>J91*'Fixed data'!$G$9</f>
        <v>9.0549368621052409E-3</v>
      </c>
      <c r="K70" s="34">
        <f>K91*'Fixed data'!$G$9</f>
        <v>1.0856780592915094E-2</v>
      </c>
      <c r="L70" s="34">
        <f>L91*'Fixed data'!$G$9</f>
        <v>1.2868389753950792E-2</v>
      </c>
      <c r="M70" s="34">
        <f>M91*'Fixed data'!$G$9</f>
        <v>1.4829851549019134E-2</v>
      </c>
      <c r="N70" s="34">
        <f>N91*'Fixed data'!$G$9</f>
        <v>1.576231730952414E-2</v>
      </c>
      <c r="O70" s="34">
        <f>O91*'Fixed data'!$G$9</f>
        <v>1.6678050945480027E-2</v>
      </c>
      <c r="P70" s="34">
        <f>P91*'Fixed data'!$G$9</f>
        <v>1.7456181330193232E-2</v>
      </c>
      <c r="Q70" s="34">
        <f>Q91*'Fixed data'!$G$9</f>
        <v>1.8128641417129127E-2</v>
      </c>
      <c r="R70" s="34">
        <f>R91*'Fixed data'!$G$9</f>
        <v>1.8189998315135642E-2</v>
      </c>
      <c r="S70" s="34">
        <f>S91*'Fixed data'!$G$9</f>
        <v>1.8189998315135642E-2</v>
      </c>
      <c r="T70" s="34">
        <f>T91*'Fixed data'!$G$9</f>
        <v>1.8189998315135642E-2</v>
      </c>
      <c r="U70" s="34">
        <f>U91*'Fixed data'!$G$9</f>
        <v>1.8189998315135642E-2</v>
      </c>
      <c r="V70" s="34">
        <f>V91*'Fixed data'!$G$9</f>
        <v>1.8189998315135642E-2</v>
      </c>
      <c r="W70" s="34">
        <f>W91*'Fixed data'!$G$9</f>
        <v>1.8189998315135642E-2</v>
      </c>
      <c r="X70" s="34">
        <f>X91*'Fixed data'!$G$9</f>
        <v>1.8189998315135642E-2</v>
      </c>
      <c r="Y70" s="34">
        <f>Y91*'Fixed data'!$G$9</f>
        <v>1.8189998315135642E-2</v>
      </c>
      <c r="Z70" s="34">
        <f>Z91*'Fixed data'!$G$9</f>
        <v>1.8189998315135642E-2</v>
      </c>
      <c r="AA70" s="34">
        <f>AA91*'Fixed data'!$G$9</f>
        <v>1.8189998315135642E-2</v>
      </c>
      <c r="AB70" s="34">
        <f>AB91*'Fixed data'!$G$9</f>
        <v>1.8189998315135642E-2</v>
      </c>
      <c r="AC70" s="34">
        <f>AC91*'Fixed data'!$G$9</f>
        <v>1.8189998315135642E-2</v>
      </c>
      <c r="AD70" s="34">
        <f>AD91*'Fixed data'!$G$9</f>
        <v>1.8189998315135642E-2</v>
      </c>
      <c r="AE70" s="34">
        <f>AE91*'Fixed data'!$G$9</f>
        <v>1.8189998315135642E-2</v>
      </c>
      <c r="AF70" s="34">
        <f>AF91*'Fixed data'!$G$9</f>
        <v>1.8189998315135642E-2</v>
      </c>
      <c r="AG70" s="34">
        <f>AG91*'Fixed data'!$G$9</f>
        <v>1.8189998315135642E-2</v>
      </c>
      <c r="AH70" s="34">
        <f>AH91*'Fixed data'!$G$9</f>
        <v>1.8189998315135642E-2</v>
      </c>
      <c r="AI70" s="34">
        <f>AI91*'Fixed data'!$G$9</f>
        <v>1.8189998315135642E-2</v>
      </c>
      <c r="AJ70" s="34">
        <f>AJ91*'Fixed data'!$G$9</f>
        <v>1.8189998315135642E-2</v>
      </c>
      <c r="AK70" s="34">
        <f>AK91*'Fixed data'!$G$9</f>
        <v>1.8189998315135642E-2</v>
      </c>
      <c r="AL70" s="34">
        <f>AL91*'Fixed data'!$G$9</f>
        <v>1.8189998315135642E-2</v>
      </c>
      <c r="AM70" s="34">
        <f>AM91*'Fixed data'!$G$9</f>
        <v>1.8189998315135642E-2</v>
      </c>
      <c r="AN70" s="34">
        <f>AN91*'Fixed data'!$G$9</f>
        <v>1.8189998315135642E-2</v>
      </c>
      <c r="AO70" s="34">
        <f>AO91*'Fixed data'!$G$9</f>
        <v>1.8189998315135642E-2</v>
      </c>
      <c r="AP70" s="34">
        <f>AP91*'Fixed data'!$G$9</f>
        <v>1.8189998315135642E-2</v>
      </c>
      <c r="AQ70" s="34">
        <f>AQ91*'Fixed data'!$G$9</f>
        <v>1.8189998315135642E-2</v>
      </c>
      <c r="AR70" s="34">
        <f>AR91*'Fixed data'!$G$9</f>
        <v>1.8189998315135642E-2</v>
      </c>
      <c r="AS70" s="34">
        <f>AS91*'Fixed data'!$G$9</f>
        <v>1.8189998315135642E-2</v>
      </c>
      <c r="AT70" s="34">
        <f>AT91*'Fixed data'!$G$9</f>
        <v>1.8189998315135642E-2</v>
      </c>
      <c r="AU70" s="34">
        <f>AU91*'Fixed data'!$G$9</f>
        <v>1.8189998315135642E-2</v>
      </c>
      <c r="AV70" s="34">
        <f>AV91*'Fixed data'!$G$9</f>
        <v>1.8189998315135642E-2</v>
      </c>
      <c r="AW70" s="34">
        <f>AW91*'Fixed data'!$G$9</f>
        <v>1.8189998315135642E-2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7.8972275722783596E-5</v>
      </c>
      <c r="G71" s="34">
        <f>G92*'Fixed data'!$G$10</f>
        <v>1.349766478750011E-4</v>
      </c>
      <c r="H71" s="34">
        <f>H92*'Fixed data'!$G$10</f>
        <v>1.7902803194808553E-4</v>
      </c>
      <c r="I71" s="34">
        <f>I92*'Fixed data'!$G$10</f>
        <v>2.2800209569310442E-4</v>
      </c>
      <c r="J71" s="34">
        <f>J92*'Fixed data'!$G$10</f>
        <v>2.7545311655264871E-4</v>
      </c>
      <c r="K71" s="34">
        <f>K92*'Fixed data'!$G$10</f>
        <v>3.3026558832917633E-4</v>
      </c>
      <c r="L71" s="34">
        <f>L92*'Fixed data'!$G$10</f>
        <v>3.9145916937026161E-4</v>
      </c>
      <c r="M71" s="34">
        <f>M92*'Fixed data'!$G$10</f>
        <v>4.5112725681013111E-4</v>
      </c>
      <c r="N71" s="34">
        <f>N92*'Fixed data'!$G$10</f>
        <v>4.7949306473579366E-4</v>
      </c>
      <c r="O71" s="34">
        <f>O92*'Fixed data'!$G$10</f>
        <v>5.0734987785306567E-4</v>
      </c>
      <c r="P71" s="34">
        <f>P92*'Fixed data'!$G$10</f>
        <v>5.3102077062875687E-4</v>
      </c>
      <c r="Q71" s="34">
        <f>Q92*'Fixed data'!$G$10</f>
        <v>5.5147715033902593E-4</v>
      </c>
      <c r="R71" s="34">
        <f>R92*'Fixed data'!$G$10</f>
        <v>5.5334364030304472E-4</v>
      </c>
      <c r="S71" s="34">
        <f>S92*'Fixed data'!$G$10</f>
        <v>5.5334364030304472E-4</v>
      </c>
      <c r="T71" s="34">
        <f>T92*'Fixed data'!$G$10</f>
        <v>5.5334364030304472E-4</v>
      </c>
      <c r="U71" s="34">
        <f>U92*'Fixed data'!$G$10</f>
        <v>5.5334364030304472E-4</v>
      </c>
      <c r="V71" s="34">
        <f>V92*'Fixed data'!$G$10</f>
        <v>5.5334364030304472E-4</v>
      </c>
      <c r="W71" s="34">
        <f>W92*'Fixed data'!$G$10</f>
        <v>5.5334364030304472E-4</v>
      </c>
      <c r="X71" s="34">
        <f>X92*'Fixed data'!$G$10</f>
        <v>5.5334364030304472E-4</v>
      </c>
      <c r="Y71" s="34">
        <f>Y92*'Fixed data'!$G$10</f>
        <v>5.5334364030304472E-4</v>
      </c>
      <c r="Z71" s="34">
        <f>Z92*'Fixed data'!$G$10</f>
        <v>5.5334364030304472E-4</v>
      </c>
      <c r="AA71" s="34">
        <f>AA92*'Fixed data'!$G$10</f>
        <v>5.5334364030304472E-4</v>
      </c>
      <c r="AB71" s="34">
        <f>AB92*'Fixed data'!$G$10</f>
        <v>5.5334364030304472E-4</v>
      </c>
      <c r="AC71" s="34">
        <f>AC92*'Fixed data'!$G$10</f>
        <v>5.5334364030304472E-4</v>
      </c>
      <c r="AD71" s="34">
        <f>AD92*'Fixed data'!$G$10</f>
        <v>5.5334364030304472E-4</v>
      </c>
      <c r="AE71" s="34">
        <f>AE92*'Fixed data'!$G$10</f>
        <v>5.5334364030304472E-4</v>
      </c>
      <c r="AF71" s="34">
        <f>AF92*'Fixed data'!$G$10</f>
        <v>5.5334364030304472E-4</v>
      </c>
      <c r="AG71" s="34">
        <f>AG92*'Fixed data'!$G$10</f>
        <v>5.5334364030304472E-4</v>
      </c>
      <c r="AH71" s="34">
        <f>AH92*'Fixed data'!$G$10</f>
        <v>5.5334364030304472E-4</v>
      </c>
      <c r="AI71" s="34">
        <f>AI92*'Fixed data'!$G$10</f>
        <v>5.5334364030304472E-4</v>
      </c>
      <c r="AJ71" s="34">
        <f>AJ92*'Fixed data'!$G$10</f>
        <v>5.5334364030304472E-4</v>
      </c>
      <c r="AK71" s="34">
        <f>AK92*'Fixed data'!$G$10</f>
        <v>5.5334364030304472E-4</v>
      </c>
      <c r="AL71" s="34">
        <f>AL92*'Fixed data'!$G$10</f>
        <v>5.5334364030304472E-4</v>
      </c>
      <c r="AM71" s="34">
        <f>AM92*'Fixed data'!$G$10</f>
        <v>5.5334364030304472E-4</v>
      </c>
      <c r="AN71" s="34">
        <f>AN92*'Fixed data'!$G$10</f>
        <v>5.5334364030304472E-4</v>
      </c>
      <c r="AO71" s="34">
        <f>AO92*'Fixed data'!$G$10</f>
        <v>5.5334364030304472E-4</v>
      </c>
      <c r="AP71" s="34">
        <f>AP92*'Fixed data'!$G$10</f>
        <v>5.5334364030304472E-4</v>
      </c>
      <c r="AQ71" s="34">
        <f>AQ92*'Fixed data'!$G$10</f>
        <v>5.5334364030304472E-4</v>
      </c>
      <c r="AR71" s="34">
        <f>AR92*'Fixed data'!$G$10</f>
        <v>5.5334364030304472E-4</v>
      </c>
      <c r="AS71" s="34">
        <f>AS92*'Fixed data'!$G$10</f>
        <v>5.5334364030304472E-4</v>
      </c>
      <c r="AT71" s="34">
        <f>AT92*'Fixed data'!$G$10</f>
        <v>5.5334364030304472E-4</v>
      </c>
      <c r="AU71" s="34">
        <f>AU92*'Fixed data'!$G$10</f>
        <v>5.5334364030304472E-4</v>
      </c>
      <c r="AV71" s="34">
        <f>AV92*'Fixed data'!$G$10</f>
        <v>5.5334364030304472E-4</v>
      </c>
      <c r="AW71" s="34">
        <f>AW92*'Fixed data'!$G$10</f>
        <v>5.5334364030304472E-4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0.11773845750322381</v>
      </c>
      <c r="G76" s="53">
        <f t="shared" si="10"/>
        <v>0.23983210591595996</v>
      </c>
      <c r="H76" s="53">
        <f t="shared" si="10"/>
        <v>0.34208055199710358</v>
      </c>
      <c r="I76" s="53">
        <f t="shared" si="10"/>
        <v>0.45845546819022182</v>
      </c>
      <c r="J76" s="53">
        <f t="shared" si="10"/>
        <v>0.56443548113912601</v>
      </c>
      <c r="K76" s="53">
        <f t="shared" si="10"/>
        <v>0.65672940181110184</v>
      </c>
      <c r="L76" s="53">
        <f t="shared" si="10"/>
        <v>0.78329947164827041</v>
      </c>
      <c r="M76" s="53">
        <f t="shared" si="10"/>
        <v>0.91547165163637267</v>
      </c>
      <c r="N76" s="53">
        <f t="shared" si="10"/>
        <v>0.97634906223961504</v>
      </c>
      <c r="O76" s="53">
        <f t="shared" si="10"/>
        <v>1.0360416561789607</v>
      </c>
      <c r="P76" s="53">
        <f t="shared" si="10"/>
        <v>1.0869532573887246</v>
      </c>
      <c r="Q76" s="53">
        <f t="shared" si="10"/>
        <v>1.1291487377640235</v>
      </c>
      <c r="R76" s="53">
        <f t="shared" si="10"/>
        <v>1.1331691147757121</v>
      </c>
      <c r="S76" s="53">
        <f t="shared" si="10"/>
        <v>1.1331691147757121</v>
      </c>
      <c r="T76" s="53">
        <f t="shared" si="10"/>
        <v>1.1331691147757121</v>
      </c>
      <c r="U76" s="53">
        <f t="shared" si="10"/>
        <v>1.1331691147757121</v>
      </c>
      <c r="V76" s="53">
        <f t="shared" si="10"/>
        <v>1.1331691147757121</v>
      </c>
      <c r="W76" s="53">
        <f t="shared" si="10"/>
        <v>1.1331691147757121</v>
      </c>
      <c r="X76" s="53">
        <f t="shared" si="10"/>
        <v>1.1331691147757121</v>
      </c>
      <c r="Y76" s="53">
        <f t="shared" si="10"/>
        <v>1.1331691147757121</v>
      </c>
      <c r="Z76" s="53">
        <f t="shared" si="10"/>
        <v>1.1331691147757121</v>
      </c>
      <c r="AA76" s="53">
        <f t="shared" si="10"/>
        <v>1.1331691147757121</v>
      </c>
      <c r="AB76" s="53">
        <f t="shared" si="10"/>
        <v>1.1331691147757121</v>
      </c>
      <c r="AC76" s="53">
        <f t="shared" si="10"/>
        <v>1.1331691147757121</v>
      </c>
      <c r="AD76" s="53">
        <f t="shared" si="10"/>
        <v>1.1331691147757121</v>
      </c>
      <c r="AE76" s="53">
        <f t="shared" si="10"/>
        <v>1.1331691147757121</v>
      </c>
      <c r="AF76" s="53">
        <f t="shared" si="10"/>
        <v>1.1331691147757121</v>
      </c>
      <c r="AG76" s="53">
        <f t="shared" si="10"/>
        <v>1.1331691147757121</v>
      </c>
      <c r="AH76" s="53">
        <f t="shared" si="10"/>
        <v>1.1331691147757121</v>
      </c>
      <c r="AI76" s="53">
        <f t="shared" si="10"/>
        <v>1.1331691147757121</v>
      </c>
      <c r="AJ76" s="53">
        <f t="shared" si="10"/>
        <v>1.1331691147757121</v>
      </c>
      <c r="AK76" s="53">
        <f t="shared" si="10"/>
        <v>1.1331691147757121</v>
      </c>
      <c r="AL76" s="53">
        <f t="shared" si="10"/>
        <v>1.1331691147757121</v>
      </c>
      <c r="AM76" s="53">
        <f t="shared" si="10"/>
        <v>1.1331691147757121</v>
      </c>
      <c r="AN76" s="53">
        <f t="shared" si="10"/>
        <v>1.1331691147757121</v>
      </c>
      <c r="AO76" s="53">
        <f t="shared" si="10"/>
        <v>1.1331691147757121</v>
      </c>
      <c r="AP76" s="53">
        <f t="shared" si="10"/>
        <v>1.1331691147757121</v>
      </c>
      <c r="AQ76" s="53">
        <f t="shared" si="10"/>
        <v>1.1331691147757121</v>
      </c>
      <c r="AR76" s="53">
        <f t="shared" si="10"/>
        <v>1.1331691147757121</v>
      </c>
      <c r="AS76" s="53">
        <f t="shared" si="10"/>
        <v>1.1331691147757121</v>
      </c>
      <c r="AT76" s="53">
        <f t="shared" si="10"/>
        <v>1.1331691147757121</v>
      </c>
      <c r="AU76" s="53">
        <f t="shared" si="10"/>
        <v>1.1331691147757121</v>
      </c>
      <c r="AV76" s="53">
        <f t="shared" si="10"/>
        <v>1.1331691147757121</v>
      </c>
      <c r="AW76" s="53">
        <f t="shared" si="10"/>
        <v>1.1331691147757121</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-0.14503631599999994</v>
      </c>
      <c r="F77" s="54">
        <f>IF('Fixed data'!$G$19=FALSE,F64+F76,F64)</f>
        <v>-5.7028595560242812E-2</v>
      </c>
      <c r="G77" s="54">
        <f>IF('Fixed data'!$G$19=FALSE,G64+G76,G64)</f>
        <v>3.7734205788789915E-2</v>
      </c>
      <c r="H77" s="54">
        <f>IF('Fixed data'!$G$19=FALSE,H64+H76,H64)</f>
        <v>0.11439295939748895</v>
      </c>
      <c r="I77" s="54">
        <f>IF('Fixed data'!$G$19=FALSE,I64+I76,I64)</f>
        <v>0.20737080015247694</v>
      </c>
      <c r="J77" s="54">
        <f>IF('Fixed data'!$G$19=FALSE,J64+J76,J64)</f>
        <v>0.29209816391431798</v>
      </c>
      <c r="K77" s="54">
        <f>IF('Fixed data'!$G$19=FALSE,K64+K76,K64)</f>
        <v>0.36490690835834083</v>
      </c>
      <c r="L77" s="54">
        <f>IF('Fixed data'!$G$19=FALSE,L64+L76,L64)</f>
        <v>0.47335051668815764</v>
      </c>
      <c r="M77" s="54">
        <f>IF('Fixed data'!$G$19=FALSE,M64+M76,M64)</f>
        <v>0.68405073084427848</v>
      </c>
      <c r="N77" s="54">
        <f>IF('Fixed data'!$G$19=FALSE,N64+N76,N64)</f>
        <v>0.74918188850352929</v>
      </c>
      <c r="O77" s="54">
        <f>IF('Fixed data'!$G$19=FALSE,O64+O76,O64)</f>
        <v>0.81314421761104061</v>
      </c>
      <c r="P77" s="54">
        <f>IF('Fixed data'!$G$19=FALSE,P64+P76,P64)</f>
        <v>0.86832892846109422</v>
      </c>
      <c r="Q77" s="54">
        <f>IF('Fixed data'!$G$19=FALSE,Q64+Q76,Q64)</f>
        <v>0.9148002289454753</v>
      </c>
      <c r="R77" s="54">
        <f>IF('Fixed data'!$G$19=FALSE,R64+R76,R64)</f>
        <v>0.92304669560993036</v>
      </c>
      <c r="S77" s="54">
        <f>IF('Fixed data'!$G$19=FALSE,S64+S76,S64)</f>
        <v>0.92726135897871409</v>
      </c>
      <c r="T77" s="54">
        <f>IF('Fixed data'!$G$19=FALSE,T64+T76,T64)</f>
        <v>0.9314690476349593</v>
      </c>
      <c r="U77" s="54">
        <f>IF('Fixed data'!$G$19=FALSE,U64+U76,U64)</f>
        <v>0.93566976157866588</v>
      </c>
      <c r="V77" s="54">
        <f>IF('Fixed data'!$G$19=FALSE,V64+V76,V64)</f>
        <v>0.93986350080983394</v>
      </c>
      <c r="W77" s="54">
        <f>IF('Fixed data'!$G$19=FALSE,W64+W76,W64)</f>
        <v>0.94405026532846326</v>
      </c>
      <c r="X77" s="54">
        <f>IF('Fixed data'!$G$19=FALSE,X64+X76,X64)</f>
        <v>0.94823005513455416</v>
      </c>
      <c r="Y77" s="54">
        <f>IF('Fixed data'!$G$19=FALSE,Y64+Y76,Y64)</f>
        <v>0.95240287022810632</v>
      </c>
      <c r="Z77" s="54">
        <f>IF('Fixed data'!$G$19=FALSE,Z64+Z76,Z64)</f>
        <v>0.95656871060911997</v>
      </c>
      <c r="AA77" s="54">
        <f>IF('Fixed data'!$G$19=FALSE,AA64+AA76,AA64)</f>
        <v>0.96072757627759497</v>
      </c>
      <c r="AB77" s="54">
        <f>IF('Fixed data'!$G$19=FALSE,AB64+AB76,AB64)</f>
        <v>0.96487946723353146</v>
      </c>
      <c r="AC77" s="54">
        <f>IF('Fixed data'!$G$19=FALSE,AC64+AC76,AC64)</f>
        <v>0.96902438347692932</v>
      </c>
      <c r="AD77" s="54">
        <f>IF('Fixed data'!$G$19=FALSE,AD64+AD76,AD64)</f>
        <v>0.97316232500778854</v>
      </c>
      <c r="AE77" s="54">
        <f>IF('Fixed data'!$G$19=FALSE,AE64+AE76,AE64)</f>
        <v>0.97729329182610924</v>
      </c>
      <c r="AF77" s="54">
        <f>IF('Fixed data'!$G$19=FALSE,AF64+AF76,AF64)</f>
        <v>0.98141728393189132</v>
      </c>
      <c r="AG77" s="54">
        <f>IF('Fixed data'!$G$19=FALSE,AG64+AG76,AG64)</f>
        <v>0.98553430132513486</v>
      </c>
      <c r="AH77" s="54">
        <f>IF('Fixed data'!$G$19=FALSE,AH64+AH76,AH64)</f>
        <v>0.98964434400583978</v>
      </c>
      <c r="AI77" s="54">
        <f>IF('Fixed data'!$G$19=FALSE,AI64+AI76,AI64)</f>
        <v>0.99374741197400607</v>
      </c>
      <c r="AJ77" s="54">
        <f>IF('Fixed data'!$G$19=FALSE,AJ64+AJ76,AJ64)</f>
        <v>0.99770258859959682</v>
      </c>
      <c r="AK77" s="54">
        <f>IF('Fixed data'!$G$19=FALSE,AK64+AK76,AK64)</f>
        <v>1.0016577652251875</v>
      </c>
      <c r="AL77" s="54">
        <f>IF('Fixed data'!$G$19=FALSE,AL64+AL76,AL64)</f>
        <v>1.0056129418507784</v>
      </c>
      <c r="AM77" s="54">
        <f>IF('Fixed data'!$G$19=FALSE,AM64+AM76,AM64)</f>
        <v>1.0095681184763692</v>
      </c>
      <c r="AN77" s="54">
        <f>IF('Fixed data'!$G$19=FALSE,AN64+AN76,AN64)</f>
        <v>1.0135232951019599</v>
      </c>
      <c r="AO77" s="54">
        <f>IF('Fixed data'!$G$19=FALSE,AO64+AO76,AO64)</f>
        <v>1.0174784717275507</v>
      </c>
      <c r="AP77" s="54">
        <f>IF('Fixed data'!$G$19=FALSE,AP64+AP76,AP64)</f>
        <v>1.0214336483531414</v>
      </c>
      <c r="AQ77" s="54">
        <f>IF('Fixed data'!$G$19=FALSE,AQ64+AQ76,AQ64)</f>
        <v>1.0253888249787322</v>
      </c>
      <c r="AR77" s="54">
        <f>IF('Fixed data'!$G$19=FALSE,AR64+AR76,AR64)</f>
        <v>1.0293440016043229</v>
      </c>
      <c r="AS77" s="54">
        <f>IF('Fixed data'!$G$19=FALSE,AS64+AS76,AS64)</f>
        <v>1.0332991782299137</v>
      </c>
      <c r="AT77" s="54">
        <f>IF('Fixed data'!$G$19=FALSE,AT64+AT76,AT64)</f>
        <v>1.0372543548555044</v>
      </c>
      <c r="AU77" s="54">
        <f>IF('Fixed data'!$G$19=FALSE,AU64+AU76,AU64)</f>
        <v>1.0412095314810952</v>
      </c>
      <c r="AV77" s="54">
        <f>IF('Fixed data'!$G$19=FALSE,AV64+AV76,AV64)</f>
        <v>1.0451647081066859</v>
      </c>
      <c r="AW77" s="54">
        <f>IF('Fixed data'!$G$19=FALSE,AW64+AW76,AW64)</f>
        <v>1.0491198847322767</v>
      </c>
      <c r="AX77" s="54">
        <f>IF('Fixed data'!$G$19=FALSE,AX64+AX76,AX64)</f>
        <v>-8.187552929590812E-2</v>
      </c>
      <c r="AY77" s="54">
        <f>IF('Fixed data'!$G$19=FALSE,AY64+AY76,AY64)</f>
        <v>-6.6761688423442864E-2</v>
      </c>
      <c r="AZ77" s="54">
        <f>IF('Fixed data'!$G$19=FALSE,AZ64+AZ76,AZ64)</f>
        <v>-5.2792680269263648E-2</v>
      </c>
      <c r="BA77" s="54">
        <f>IF('Fixed data'!$G$19=FALSE,BA64+BA76,BA64)</f>
        <v>-3.9937566807899491E-2</v>
      </c>
      <c r="BB77" s="54">
        <f>IF('Fixed data'!$G$19=FALSE,BB64+BB76,BB64)</f>
        <v>-2.8116287550948457E-2</v>
      </c>
      <c r="BC77" s="54">
        <f>IF('Fixed data'!$G$19=FALSE,BC64+BC76,BC64)</f>
        <v>-1.7302475362885858E-2</v>
      </c>
      <c r="BD77" s="54">
        <f>IF('Fixed data'!$G$19=FALSE,BD64+BD76,BD64)</f>
        <v>-7.468145433495393E-3</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-0.1401317062801932</v>
      </c>
      <c r="F80" s="55">
        <f t="shared" ref="F80:BD80" si="11">F77*F78</f>
        <v>-5.3236804182354609E-2</v>
      </c>
      <c r="G80" s="55">
        <f t="shared" si="11"/>
        <v>3.4034091665375125E-2</v>
      </c>
      <c r="H80" s="55">
        <f t="shared" si="11"/>
        <v>9.9686855370380106E-2</v>
      </c>
      <c r="I80" s="55">
        <f t="shared" si="11"/>
        <v>0.17460064931836713</v>
      </c>
      <c r="J80" s="55">
        <f t="shared" si="11"/>
        <v>0.23762204454540928</v>
      </c>
      <c r="K80" s="55">
        <f t="shared" si="11"/>
        <v>0.28681353146073468</v>
      </c>
      <c r="L80" s="55">
        <f t="shared" si="11"/>
        <v>0.35946785251392005</v>
      </c>
      <c r="M80" s="55">
        <f t="shared" si="11"/>
        <v>0.50190920776938852</v>
      </c>
      <c r="N80" s="55">
        <f t="shared" si="11"/>
        <v>0.53110913565076878</v>
      </c>
      <c r="O80" s="55">
        <f t="shared" si="11"/>
        <v>0.55695964649640561</v>
      </c>
      <c r="P80" s="55">
        <f t="shared" si="11"/>
        <v>0.57464558227684803</v>
      </c>
      <c r="Q80" s="55">
        <f t="shared" si="11"/>
        <v>0.58492706549486673</v>
      </c>
      <c r="R80" s="55">
        <f t="shared" si="11"/>
        <v>0.57024144012287004</v>
      </c>
      <c r="S80" s="55">
        <f t="shared" si="11"/>
        <v>0.55347360618768204</v>
      </c>
      <c r="T80" s="55">
        <f t="shared" si="11"/>
        <v>0.53718370635042401</v>
      </c>
      <c r="U80" s="55">
        <f t="shared" si="11"/>
        <v>0.52135872745428247</v>
      </c>
      <c r="V80" s="55">
        <f t="shared" si="11"/>
        <v>0.50598598531773176</v>
      </c>
      <c r="W80" s="55">
        <f t="shared" si="11"/>
        <v>0.49105311752174879</v>
      </c>
      <c r="X80" s="55">
        <f t="shared" si="11"/>
        <v>0.47654807630338897</v>
      </c>
      <c r="Y80" s="55">
        <f t="shared" si="11"/>
        <v>0.46245912155695651</v>
      </c>
      <c r="Z80" s="55">
        <f t="shared" si="11"/>
        <v>0.44877481394378888</v>
      </c>
      <c r="AA80" s="55">
        <f t="shared" si="11"/>
        <v>0.43548400811148186</v>
      </c>
      <c r="AB80" s="55">
        <f t="shared" si="11"/>
        <v>0.42257584602319015</v>
      </c>
      <c r="AC80" s="55">
        <f t="shared" si="11"/>
        <v>0.41003975039746976</v>
      </c>
      <c r="AD80" s="55">
        <f t="shared" si="11"/>
        <v>0.39786541825896432</v>
      </c>
      <c r="AE80" s="55">
        <f t="shared" si="11"/>
        <v>0.38604281460008372</v>
      </c>
      <c r="AF80" s="55">
        <f t="shared" si="11"/>
        <v>0.37456216615368415</v>
      </c>
      <c r="AG80" s="55">
        <f t="shared" si="11"/>
        <v>0.36341395527662557</v>
      </c>
      <c r="AH80" s="55">
        <f t="shared" si="11"/>
        <v>0.35258891394395875</v>
      </c>
      <c r="AI80" s="55">
        <f t="shared" si="11"/>
        <v>0.39748619032668897</v>
      </c>
      <c r="AJ80" s="55">
        <f t="shared" si="11"/>
        <v>0.38744486420754065</v>
      </c>
      <c r="AK80" s="55">
        <f t="shared" si="11"/>
        <v>0.37765126773573821</v>
      </c>
      <c r="AL80" s="55">
        <f t="shared" si="11"/>
        <v>0.3680994884796685</v>
      </c>
      <c r="AM80" s="55">
        <f t="shared" si="11"/>
        <v>0.35878374826315262</v>
      </c>
      <c r="AN80" s="55">
        <f t="shared" si="11"/>
        <v>0.34969840036047317</v>
      </c>
      <c r="AO80" s="55">
        <f t="shared" si="11"/>
        <v>0.3408379267409013</v>
      </c>
      <c r="AP80" s="55">
        <f t="shared" si="11"/>
        <v>0.33219693536222406</v>
      </c>
      <c r="AQ80" s="55">
        <f t="shared" si="11"/>
        <v>0.3237701575127534</v>
      </c>
      <c r="AR80" s="55">
        <f t="shared" si="11"/>
        <v>0.31555244520128961</v>
      </c>
      <c r="AS80" s="55">
        <f t="shared" si="11"/>
        <v>0.30753876859449814</v>
      </c>
      <c r="AT80" s="55">
        <f t="shared" si="11"/>
        <v>0.29972421350115619</v>
      </c>
      <c r="AU80" s="55">
        <f t="shared" si="11"/>
        <v>0.29210397890270862</v>
      </c>
      <c r="AV80" s="55">
        <f t="shared" si="11"/>
        <v>0.2846733745295727</v>
      </c>
      <c r="AW80" s="55">
        <f t="shared" si="11"/>
        <v>0.27742781848261949</v>
      </c>
      <c r="AX80" s="55">
        <f t="shared" si="11"/>
        <v>-2.1020439113595617E-2</v>
      </c>
      <c r="AY80" s="55">
        <f t="shared" si="11"/>
        <v>-1.6640936004234583E-2</v>
      </c>
      <c r="AZ80" s="55">
        <f t="shared" si="11"/>
        <v>-1.2775765324043091E-2</v>
      </c>
      <c r="BA80" s="55">
        <f t="shared" si="11"/>
        <v>-9.3833429906119044E-3</v>
      </c>
      <c r="BB80" s="55">
        <f t="shared" si="11"/>
        <v>-6.4135242477758661E-3</v>
      </c>
      <c r="BC80" s="55">
        <f t="shared" si="11"/>
        <v>-3.831861289477725E-3</v>
      </c>
      <c r="BD80" s="55">
        <f t="shared" si="11"/>
        <v>-1.605746862361976E-3</v>
      </c>
    </row>
    <row r="81" spans="1:56" x14ac:dyDescent="0.3">
      <c r="A81" s="74"/>
      <c r="B81" s="15" t="s">
        <v>18</v>
      </c>
      <c r="C81" s="15"/>
      <c r="D81" s="14" t="s">
        <v>40</v>
      </c>
      <c r="E81" s="56">
        <f>+E80</f>
        <v>-0.1401317062801932</v>
      </c>
      <c r="F81" s="56">
        <f t="shared" ref="F81:BD81" si="12">+E81+F80</f>
        <v>-0.1933685104625478</v>
      </c>
      <c r="G81" s="56">
        <f t="shared" si="12"/>
        <v>-0.15933441879717267</v>
      </c>
      <c r="H81" s="56">
        <f t="shared" si="12"/>
        <v>-5.964756342679256E-2</v>
      </c>
      <c r="I81" s="56">
        <f t="shared" si="12"/>
        <v>0.11495308589157457</v>
      </c>
      <c r="J81" s="56">
        <f t="shared" si="12"/>
        <v>0.35257513043698385</v>
      </c>
      <c r="K81" s="56">
        <f t="shared" si="12"/>
        <v>0.63938866189771848</v>
      </c>
      <c r="L81" s="56">
        <f t="shared" si="12"/>
        <v>0.99885651441163859</v>
      </c>
      <c r="M81" s="56">
        <f t="shared" si="12"/>
        <v>1.5007657221810271</v>
      </c>
      <c r="N81" s="56">
        <f t="shared" si="12"/>
        <v>2.031874857831796</v>
      </c>
      <c r="O81" s="56">
        <f t="shared" si="12"/>
        <v>2.5888345043282017</v>
      </c>
      <c r="P81" s="56">
        <f t="shared" si="12"/>
        <v>3.1634800866050496</v>
      </c>
      <c r="Q81" s="56">
        <f t="shared" si="12"/>
        <v>3.7484071520999165</v>
      </c>
      <c r="R81" s="56">
        <f t="shared" si="12"/>
        <v>4.3186485922227869</v>
      </c>
      <c r="S81" s="56">
        <f t="shared" si="12"/>
        <v>4.8721221984104686</v>
      </c>
      <c r="T81" s="56">
        <f t="shared" si="12"/>
        <v>5.4093059047608927</v>
      </c>
      <c r="U81" s="56">
        <f t="shared" si="12"/>
        <v>5.9306646322151755</v>
      </c>
      <c r="V81" s="56">
        <f t="shared" si="12"/>
        <v>6.4366506175329068</v>
      </c>
      <c r="W81" s="56">
        <f t="shared" si="12"/>
        <v>6.9277037350546555</v>
      </c>
      <c r="X81" s="56">
        <f t="shared" si="12"/>
        <v>7.4042518113580442</v>
      </c>
      <c r="Y81" s="56">
        <f t="shared" si="12"/>
        <v>7.8667109329150007</v>
      </c>
      <c r="Z81" s="56">
        <f t="shared" si="12"/>
        <v>8.3154857468587888</v>
      </c>
      <c r="AA81" s="56">
        <f t="shared" si="12"/>
        <v>8.7509697549702707</v>
      </c>
      <c r="AB81" s="56">
        <f t="shared" si="12"/>
        <v>9.1735456009934602</v>
      </c>
      <c r="AC81" s="56">
        <f t="shared" si="12"/>
        <v>9.5835853513909299</v>
      </c>
      <c r="AD81" s="56">
        <f t="shared" si="12"/>
        <v>9.9814507696498946</v>
      </c>
      <c r="AE81" s="56">
        <f t="shared" si="12"/>
        <v>10.367493584249978</v>
      </c>
      <c r="AF81" s="56">
        <f t="shared" si="12"/>
        <v>10.742055750403662</v>
      </c>
      <c r="AG81" s="56">
        <f t="shared" si="12"/>
        <v>11.105469705680287</v>
      </c>
      <c r="AH81" s="56">
        <f t="shared" si="12"/>
        <v>11.458058619624246</v>
      </c>
      <c r="AI81" s="56">
        <f t="shared" si="12"/>
        <v>11.855544809950935</v>
      </c>
      <c r="AJ81" s="56">
        <f t="shared" si="12"/>
        <v>12.242989674158476</v>
      </c>
      <c r="AK81" s="56">
        <f t="shared" si="12"/>
        <v>12.620640941894214</v>
      </c>
      <c r="AL81" s="56">
        <f t="shared" si="12"/>
        <v>12.988740430373882</v>
      </c>
      <c r="AM81" s="56">
        <f t="shared" si="12"/>
        <v>13.347524178637034</v>
      </c>
      <c r="AN81" s="56">
        <f t="shared" si="12"/>
        <v>13.697222578997508</v>
      </c>
      <c r="AO81" s="56">
        <f t="shared" si="12"/>
        <v>14.038060505738409</v>
      </c>
      <c r="AP81" s="56">
        <f t="shared" si="12"/>
        <v>14.370257441100634</v>
      </c>
      <c r="AQ81" s="56">
        <f t="shared" si="12"/>
        <v>14.694027598613387</v>
      </c>
      <c r="AR81" s="56">
        <f t="shared" si="12"/>
        <v>15.009580043814676</v>
      </c>
      <c r="AS81" s="56">
        <f t="shared" si="12"/>
        <v>15.317118812409174</v>
      </c>
      <c r="AT81" s="56">
        <f t="shared" si="12"/>
        <v>15.616843025910329</v>
      </c>
      <c r="AU81" s="56">
        <f t="shared" si="12"/>
        <v>15.908947004813038</v>
      </c>
      <c r="AV81" s="56">
        <f t="shared" si="12"/>
        <v>16.193620379342612</v>
      </c>
      <c r="AW81" s="56">
        <f t="shared" si="12"/>
        <v>16.47104819782523</v>
      </c>
      <c r="AX81" s="56">
        <f t="shared" si="12"/>
        <v>16.450027758711634</v>
      </c>
      <c r="AY81" s="56">
        <f t="shared" si="12"/>
        <v>16.433386822707401</v>
      </c>
      <c r="AZ81" s="56">
        <f t="shared" si="12"/>
        <v>16.420611057383358</v>
      </c>
      <c r="BA81" s="56">
        <f t="shared" si="12"/>
        <v>16.411227714392744</v>
      </c>
      <c r="BB81" s="56">
        <f t="shared" si="12"/>
        <v>16.404814190144968</v>
      </c>
      <c r="BC81" s="56">
        <f t="shared" si="12"/>
        <v>16.400982328855491</v>
      </c>
      <c r="BD81" s="56">
        <f t="shared" si="12"/>
        <v>16.399376581993128</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v>0</v>
      </c>
      <c r="F88" s="43">
        <v>1895.3064278841557</v>
      </c>
      <c r="G88" s="43">
        <v>3875.1657681795987</v>
      </c>
      <c r="H88" s="43">
        <v>5534.8072866704924</v>
      </c>
      <c r="I88" s="43">
        <v>7424.3911421386256</v>
      </c>
      <c r="J88" s="43">
        <v>9143.601606153441</v>
      </c>
      <c r="K88" s="43">
        <v>10633.269652486297</v>
      </c>
      <c r="L88" s="43">
        <v>12683.968573284652</v>
      </c>
      <c r="M88" s="43">
        <v>14827.795696722274</v>
      </c>
      <c r="N88" s="43">
        <v>15814.731930999402</v>
      </c>
      <c r="O88" s="43">
        <v>16782.436049062035</v>
      </c>
      <c r="P88" s="43">
        <v>17607.83659832917</v>
      </c>
      <c r="Q88" s="43">
        <v>18291.460142874923</v>
      </c>
      <c r="R88" s="43">
        <v>18356.641739667692</v>
      </c>
      <c r="S88" s="43">
        <v>18356.641739667692</v>
      </c>
      <c r="T88" s="43">
        <v>18356.641739667692</v>
      </c>
      <c r="U88" s="43">
        <v>18356.641739667692</v>
      </c>
      <c r="V88" s="43">
        <v>18356.641739667692</v>
      </c>
      <c r="W88" s="43">
        <v>18356.641739667692</v>
      </c>
      <c r="X88" s="43">
        <v>18356.641739667692</v>
      </c>
      <c r="Y88" s="43">
        <v>18356.641739667692</v>
      </c>
      <c r="Z88" s="43">
        <v>18356.641739667692</v>
      </c>
      <c r="AA88" s="43">
        <v>18356.641739667692</v>
      </c>
      <c r="AB88" s="43">
        <v>18356.641739667692</v>
      </c>
      <c r="AC88" s="43">
        <v>18356.641739667692</v>
      </c>
      <c r="AD88" s="43">
        <v>18356.641739667692</v>
      </c>
      <c r="AE88" s="43">
        <v>18356.641739667692</v>
      </c>
      <c r="AF88" s="43">
        <v>18356.641739667692</v>
      </c>
      <c r="AG88" s="43">
        <v>18356.641739667692</v>
      </c>
      <c r="AH88" s="43">
        <v>18356.641739667692</v>
      </c>
      <c r="AI88" s="43">
        <v>18356.641739667692</v>
      </c>
      <c r="AJ88" s="43">
        <v>18356.641739667692</v>
      </c>
      <c r="AK88" s="43">
        <v>18356.641739667692</v>
      </c>
      <c r="AL88" s="43">
        <v>18356.641739667692</v>
      </c>
      <c r="AM88" s="43">
        <v>18356.641739667692</v>
      </c>
      <c r="AN88" s="43">
        <v>18356.641739667692</v>
      </c>
      <c r="AO88" s="43">
        <v>18356.641739667692</v>
      </c>
      <c r="AP88" s="43">
        <v>18356.641739667692</v>
      </c>
      <c r="AQ88" s="43">
        <v>18356.641739667692</v>
      </c>
      <c r="AR88" s="43">
        <v>18356.641739667692</v>
      </c>
      <c r="AS88" s="43">
        <v>18356.641739667692</v>
      </c>
      <c r="AT88" s="43">
        <v>18356.641739667692</v>
      </c>
      <c r="AU88" s="43">
        <v>18356.641739667692</v>
      </c>
      <c r="AV88" s="43">
        <v>18356.641739667692</v>
      </c>
      <c r="AW88" s="43">
        <v>18356.641739667692</v>
      </c>
      <c r="AX88" s="43"/>
      <c r="AY88" s="43"/>
      <c r="AZ88" s="43"/>
      <c r="BA88" s="43"/>
      <c r="BB88" s="43"/>
      <c r="BC88" s="43"/>
      <c r="BD88" s="43"/>
    </row>
    <row r="89" spans="1:56" x14ac:dyDescent="0.3">
      <c r="A89" s="170"/>
      <c r="B89" s="4" t="s">
        <v>214</v>
      </c>
      <c r="D89" s="4" t="s">
        <v>88</v>
      </c>
      <c r="E89" s="43">
        <v>0</v>
      </c>
      <c r="F89" s="43">
        <v>227766.88477797853</v>
      </c>
      <c r="G89" s="43">
        <v>465694.84597901604</v>
      </c>
      <c r="H89" s="43">
        <v>665140.89488883747</v>
      </c>
      <c r="I89" s="43">
        <v>892220.07425254537</v>
      </c>
      <c r="J89" s="43">
        <v>1098824.7719971589</v>
      </c>
      <c r="K89" s="43">
        <v>1277844.3992588671</v>
      </c>
      <c r="L89" s="43">
        <v>1524285.448545669</v>
      </c>
      <c r="M89" s="43">
        <v>1781918.1026769672</v>
      </c>
      <c r="N89" s="43">
        <v>1900522.3495937777</v>
      </c>
      <c r="O89" s="43">
        <v>2016815.3928269185</v>
      </c>
      <c r="P89" s="43">
        <v>2116007.2221979918</v>
      </c>
      <c r="Q89" s="43">
        <v>2198161.1171098384</v>
      </c>
      <c r="R89" s="43">
        <v>2205994.2616757606</v>
      </c>
      <c r="S89" s="43">
        <v>2205994.2616757606</v>
      </c>
      <c r="T89" s="43">
        <v>2205994.2616757606</v>
      </c>
      <c r="U89" s="43">
        <v>2205994.2616757606</v>
      </c>
      <c r="V89" s="43">
        <v>2205994.2616757606</v>
      </c>
      <c r="W89" s="43">
        <v>2205994.2616757606</v>
      </c>
      <c r="X89" s="43">
        <v>2205994.2616757606</v>
      </c>
      <c r="Y89" s="43">
        <v>2205994.2616757606</v>
      </c>
      <c r="Z89" s="43">
        <v>2205994.2616757606</v>
      </c>
      <c r="AA89" s="43">
        <v>2205994.2616757606</v>
      </c>
      <c r="AB89" s="43">
        <v>2205994.2616757606</v>
      </c>
      <c r="AC89" s="43">
        <v>2205994.2616757606</v>
      </c>
      <c r="AD89" s="43">
        <v>2205994.2616757606</v>
      </c>
      <c r="AE89" s="43">
        <v>2205994.2616757606</v>
      </c>
      <c r="AF89" s="43">
        <v>2205994.2616757606</v>
      </c>
      <c r="AG89" s="43">
        <v>2205994.2616757606</v>
      </c>
      <c r="AH89" s="43">
        <v>2205994.2616757606</v>
      </c>
      <c r="AI89" s="43">
        <v>2205994.2616757606</v>
      </c>
      <c r="AJ89" s="43">
        <v>2205994.2616757606</v>
      </c>
      <c r="AK89" s="43">
        <v>2205994.2616757606</v>
      </c>
      <c r="AL89" s="43">
        <v>2205994.2616757606</v>
      </c>
      <c r="AM89" s="43">
        <v>2205994.2616757606</v>
      </c>
      <c r="AN89" s="43">
        <v>2205994.2616757606</v>
      </c>
      <c r="AO89" s="43">
        <v>2205994.2616757606</v>
      </c>
      <c r="AP89" s="43">
        <v>2205994.2616757606</v>
      </c>
      <c r="AQ89" s="43">
        <v>2205994.2616757606</v>
      </c>
      <c r="AR89" s="43">
        <v>2205994.2616757606</v>
      </c>
      <c r="AS89" s="43">
        <v>2205994.2616757606</v>
      </c>
      <c r="AT89" s="43">
        <v>2205994.2616757606</v>
      </c>
      <c r="AU89" s="43">
        <v>2205994.2616757606</v>
      </c>
      <c r="AV89" s="43">
        <v>2205994.2616757606</v>
      </c>
      <c r="AW89" s="43">
        <v>2205994.2616757606</v>
      </c>
      <c r="AX89" s="43"/>
      <c r="AY89" s="43"/>
      <c r="AZ89" s="43"/>
      <c r="BA89" s="43"/>
      <c r="BB89" s="43"/>
      <c r="BC89" s="43"/>
      <c r="BD89" s="43"/>
    </row>
    <row r="90" spans="1:56" ht="16.5" x14ac:dyDescent="0.3">
      <c r="A90" s="170"/>
      <c r="B90" s="4" t="s">
        <v>331</v>
      </c>
      <c r="D90" s="4" t="s">
        <v>89</v>
      </c>
      <c r="E90" s="43"/>
      <c r="F90" s="43"/>
      <c r="G90" s="43"/>
      <c r="H90" s="43"/>
      <c r="I90" s="43"/>
      <c r="J90" s="43"/>
      <c r="K90" s="43"/>
      <c r="L90" s="43"/>
      <c r="M90" s="43"/>
      <c r="N90" s="43"/>
      <c r="O90" s="43"/>
      <c r="P90" s="43"/>
      <c r="Q90" s="43"/>
      <c r="R90" s="43"/>
      <c r="S90" s="43"/>
      <c r="T90" s="43"/>
      <c r="U90" s="43"/>
      <c r="V90" s="43"/>
      <c r="W90" s="43"/>
      <c r="X90" s="43"/>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37"/>
      <c r="AY90" s="37"/>
      <c r="AZ90" s="37"/>
      <c r="BA90" s="37"/>
      <c r="BB90" s="37"/>
      <c r="BC90" s="37"/>
      <c r="BD90" s="37"/>
    </row>
    <row r="91" spans="1:56" ht="16.5" x14ac:dyDescent="0.3">
      <c r="A91" s="170"/>
      <c r="B91" s="4" t="s">
        <v>332</v>
      </c>
      <c r="D91" s="4" t="s">
        <v>42</v>
      </c>
      <c r="E91" s="35">
        <v>0</v>
      </c>
      <c r="F91" s="35">
        <v>1.4483039913735524E-3</v>
      </c>
      <c r="G91" s="35">
        <v>2.4753904591254647E-3</v>
      </c>
      <c r="H91" s="35">
        <v>3.2832663218210108E-3</v>
      </c>
      <c r="I91" s="35">
        <v>4.1814211659930642E-3</v>
      </c>
      <c r="J91" s="35">
        <v>5.0516443205955736E-3</v>
      </c>
      <c r="K91" s="35">
        <v>6.0568720530427425E-3</v>
      </c>
      <c r="L91" s="35">
        <v>7.1791254876449797E-3</v>
      </c>
      <c r="M91" s="35">
        <v>8.2734022880266087E-3</v>
      </c>
      <c r="N91" s="35">
        <v>8.7936141277047235E-3</v>
      </c>
      <c r="O91" s="35">
        <v>9.3044913090370926E-3</v>
      </c>
      <c r="P91" s="35">
        <v>9.7386012314452548E-3</v>
      </c>
      <c r="Q91" s="35">
        <v>1.0113758919536205E-2</v>
      </c>
      <c r="R91" s="35">
        <v>1.0147989221753011E-2</v>
      </c>
      <c r="S91" s="35">
        <v>1.0147989221753011E-2</v>
      </c>
      <c r="T91" s="35">
        <v>1.0147989221753011E-2</v>
      </c>
      <c r="U91" s="35">
        <v>1.0147989221753011E-2</v>
      </c>
      <c r="V91" s="35">
        <v>1.0147989221753011E-2</v>
      </c>
      <c r="W91" s="35">
        <v>1.0147989221753011E-2</v>
      </c>
      <c r="X91" s="35">
        <v>1.0147989221753011E-2</v>
      </c>
      <c r="Y91" s="35">
        <v>1.0147989221753011E-2</v>
      </c>
      <c r="Z91" s="35">
        <v>1.0147989221753011E-2</v>
      </c>
      <c r="AA91" s="35">
        <v>1.0147989221753011E-2</v>
      </c>
      <c r="AB91" s="35">
        <v>1.0147989221753011E-2</v>
      </c>
      <c r="AC91" s="35">
        <v>1.0147989221753011E-2</v>
      </c>
      <c r="AD91" s="35">
        <v>1.0147989221753011E-2</v>
      </c>
      <c r="AE91" s="35">
        <v>1.0147989221753011E-2</v>
      </c>
      <c r="AF91" s="35">
        <v>1.0147989221753011E-2</v>
      </c>
      <c r="AG91" s="35">
        <v>1.0147989221753011E-2</v>
      </c>
      <c r="AH91" s="35">
        <v>1.0147989221753011E-2</v>
      </c>
      <c r="AI91" s="35">
        <v>1.0147989221753011E-2</v>
      </c>
      <c r="AJ91" s="35">
        <v>1.0147989221753011E-2</v>
      </c>
      <c r="AK91" s="35">
        <v>1.0147989221753011E-2</v>
      </c>
      <c r="AL91" s="35">
        <v>1.0147989221753011E-2</v>
      </c>
      <c r="AM91" s="35">
        <v>1.0147989221753011E-2</v>
      </c>
      <c r="AN91" s="35">
        <v>1.0147989221753011E-2</v>
      </c>
      <c r="AO91" s="35">
        <v>1.0147989221753011E-2</v>
      </c>
      <c r="AP91" s="35">
        <v>1.0147989221753011E-2</v>
      </c>
      <c r="AQ91" s="35">
        <v>1.0147989221753011E-2</v>
      </c>
      <c r="AR91" s="35">
        <v>1.0147989221753011E-2</v>
      </c>
      <c r="AS91" s="35">
        <v>1.0147989221753011E-2</v>
      </c>
      <c r="AT91" s="35">
        <v>1.0147989221753011E-2</v>
      </c>
      <c r="AU91" s="35">
        <v>1.0147989221753011E-2</v>
      </c>
      <c r="AV91" s="35">
        <v>1.0147989221753011E-2</v>
      </c>
      <c r="AW91" s="35">
        <v>1.0147989221753011E-2</v>
      </c>
      <c r="AX91" s="35"/>
      <c r="AY91" s="35"/>
      <c r="AZ91" s="35"/>
      <c r="BA91" s="35"/>
      <c r="BB91" s="35"/>
      <c r="BC91" s="35"/>
      <c r="BD91" s="35"/>
    </row>
    <row r="92" spans="1:56" ht="16.5" x14ac:dyDescent="0.3">
      <c r="A92" s="170"/>
      <c r="B92" s="4" t="s">
        <v>333</v>
      </c>
      <c r="D92" s="4" t="s">
        <v>42</v>
      </c>
      <c r="E92" s="35">
        <v>0</v>
      </c>
      <c r="F92" s="35">
        <v>2.8729929971844058E-3</v>
      </c>
      <c r="G92" s="35">
        <v>4.9104190119777253E-3</v>
      </c>
      <c r="H92" s="35">
        <v>6.5129981044495374E-3</v>
      </c>
      <c r="I92" s="35">
        <v>8.2946631368339234E-3</v>
      </c>
      <c r="J92" s="35">
        <v>1.0020920223780091E-2</v>
      </c>
      <c r="K92" s="35">
        <v>1.2014985180514012E-2</v>
      </c>
      <c r="L92" s="35">
        <v>1.4241193406054021E-2</v>
      </c>
      <c r="M92" s="35">
        <v>1.6411904529687948E-2</v>
      </c>
      <c r="N92" s="35">
        <v>1.7443846015279391E-2</v>
      </c>
      <c r="O92" s="35">
        <v>1.8457270388292715E-2</v>
      </c>
      <c r="P92" s="35">
        <v>1.9318411954231451E-2</v>
      </c>
      <c r="Q92" s="35">
        <v>2.0062610283549605E-2</v>
      </c>
      <c r="R92" s="35">
        <v>2.0130512753712231E-2</v>
      </c>
      <c r="S92" s="35">
        <v>2.0130512753712231E-2</v>
      </c>
      <c r="T92" s="35">
        <v>2.0130512753712231E-2</v>
      </c>
      <c r="U92" s="35">
        <v>2.0130512753712231E-2</v>
      </c>
      <c r="V92" s="35">
        <v>2.0130512753712231E-2</v>
      </c>
      <c r="W92" s="35">
        <v>2.0130512753712231E-2</v>
      </c>
      <c r="X92" s="35">
        <v>2.0130512753712231E-2</v>
      </c>
      <c r="Y92" s="35">
        <v>2.0130512753712231E-2</v>
      </c>
      <c r="Z92" s="35">
        <v>2.0130512753712231E-2</v>
      </c>
      <c r="AA92" s="35">
        <v>2.0130512753712231E-2</v>
      </c>
      <c r="AB92" s="35">
        <v>2.0130512753712231E-2</v>
      </c>
      <c r="AC92" s="35">
        <v>2.0130512753712231E-2</v>
      </c>
      <c r="AD92" s="35">
        <v>2.0130512753712231E-2</v>
      </c>
      <c r="AE92" s="35">
        <v>2.0130512753712231E-2</v>
      </c>
      <c r="AF92" s="35">
        <v>2.0130512753712231E-2</v>
      </c>
      <c r="AG92" s="35">
        <v>2.0130512753712231E-2</v>
      </c>
      <c r="AH92" s="35">
        <v>2.0130512753712231E-2</v>
      </c>
      <c r="AI92" s="35">
        <v>2.0130512753712231E-2</v>
      </c>
      <c r="AJ92" s="35">
        <v>2.0130512753712231E-2</v>
      </c>
      <c r="AK92" s="35">
        <v>2.0130512753712231E-2</v>
      </c>
      <c r="AL92" s="35">
        <v>2.0130512753712231E-2</v>
      </c>
      <c r="AM92" s="35">
        <v>2.0130512753712231E-2</v>
      </c>
      <c r="AN92" s="35">
        <v>2.0130512753712231E-2</v>
      </c>
      <c r="AO92" s="35">
        <v>2.0130512753712231E-2</v>
      </c>
      <c r="AP92" s="35">
        <v>2.0130512753712231E-2</v>
      </c>
      <c r="AQ92" s="35">
        <v>2.0130512753712231E-2</v>
      </c>
      <c r="AR92" s="35">
        <v>2.0130512753712231E-2</v>
      </c>
      <c r="AS92" s="35">
        <v>2.0130512753712231E-2</v>
      </c>
      <c r="AT92" s="35">
        <v>2.0130512753712231E-2</v>
      </c>
      <c r="AU92" s="35">
        <v>2.0130512753712231E-2</v>
      </c>
      <c r="AV92" s="35">
        <v>2.0130512753712231E-2</v>
      </c>
      <c r="AW92" s="35">
        <v>2.0130512753712231E-2</v>
      </c>
      <c r="AX92" s="35"/>
      <c r="AY92" s="35"/>
      <c r="AZ92" s="35"/>
      <c r="BA92" s="35"/>
      <c r="BB92" s="35"/>
      <c r="BC92" s="35"/>
      <c r="BD92" s="35"/>
    </row>
    <row r="93" spans="1:56" x14ac:dyDescent="0.3">
      <c r="A93" s="170"/>
      <c r="B93" s="4" t="s">
        <v>215</v>
      </c>
      <c r="D93" s="4" t="s">
        <v>90</v>
      </c>
      <c r="E93" s="43"/>
      <c r="F93" s="43"/>
      <c r="G93" s="43"/>
      <c r="H93" s="43"/>
      <c r="I93" s="43"/>
      <c r="J93" s="43"/>
      <c r="K93" s="43"/>
      <c r="L93" s="43"/>
      <c r="M93" s="43"/>
      <c r="N93" s="43"/>
      <c r="O93" s="43"/>
      <c r="P93" s="43"/>
      <c r="Q93" s="43"/>
      <c r="R93" s="43"/>
      <c r="S93" s="43"/>
      <c r="T93" s="43"/>
      <c r="U93" s="43"/>
      <c r="V93" s="43"/>
      <c r="W93" s="43"/>
      <c r="X93" s="43"/>
      <c r="Y93" s="43"/>
      <c r="Z93" s="43"/>
      <c r="AA93" s="43"/>
      <c r="AB93" s="43"/>
      <c r="AC93" s="43"/>
      <c r="AD93" s="43"/>
      <c r="AE93" s="43"/>
      <c r="AF93" s="43"/>
      <c r="AG93" s="43"/>
      <c r="AH93" s="43"/>
      <c r="AI93" s="43"/>
      <c r="AJ93" s="43"/>
      <c r="AK93" s="43"/>
      <c r="AL93" s="43"/>
      <c r="AM93" s="43"/>
      <c r="AN93" s="43"/>
      <c r="AO93" s="43"/>
      <c r="AP93" s="43"/>
      <c r="AQ93" s="43"/>
      <c r="AR93" s="43"/>
      <c r="AS93" s="43"/>
      <c r="AT93" s="43"/>
      <c r="AU93" s="43"/>
      <c r="AV93" s="43"/>
      <c r="AW93" s="43"/>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disablePrompts="1"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activeCell="C23" sqref="C23"/>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74" t="s">
        <v>11</v>
      </c>
      <c r="B5" s="132" t="s">
        <v>160</v>
      </c>
      <c r="C5" s="135" t="s">
        <v>358</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ht="45" x14ac:dyDescent="0.25">
      <c r="A11" s="180" t="s">
        <v>300</v>
      </c>
      <c r="B11" s="61" t="s">
        <v>199</v>
      </c>
      <c r="C11" s="136" t="s">
        <v>359</v>
      </c>
    </row>
    <row r="12" spans="1:3" x14ac:dyDescent="0.25">
      <c r="A12" s="180"/>
      <c r="B12" s="61" t="s">
        <v>197</v>
      </c>
      <c r="C12" s="136"/>
    </row>
    <row r="13" spans="1:3" x14ac:dyDescent="0.25">
      <c r="A13" s="180"/>
      <c r="B13" s="61" t="s">
        <v>197</v>
      </c>
      <c r="C13" s="136"/>
    </row>
    <row r="14" spans="1:3" x14ac:dyDescent="0.25">
      <c r="A14" s="180"/>
      <c r="B14" s="61" t="s">
        <v>197</v>
      </c>
      <c r="C14" s="136"/>
    </row>
    <row r="15" spans="1:3" x14ac:dyDescent="0.25">
      <c r="A15" s="180"/>
      <c r="B15" s="61" t="s">
        <v>197</v>
      </c>
      <c r="C15" s="136"/>
    </row>
    <row r="16" spans="1:3" ht="15.75" thickBot="1" x14ac:dyDescent="0.3">
      <c r="A16" s="180"/>
      <c r="B16" s="61" t="s">
        <v>197</v>
      </c>
      <c r="C16" s="136"/>
    </row>
    <row r="17" spans="1:3" ht="15" customHeight="1" x14ac:dyDescent="0.25">
      <c r="A17" s="177" t="s">
        <v>307</v>
      </c>
      <c r="B17" s="132" t="s">
        <v>211</v>
      </c>
      <c r="C17" s="135"/>
    </row>
    <row r="18" spans="1:3" x14ac:dyDescent="0.25">
      <c r="A18" s="178"/>
      <c r="B18" s="133" t="s">
        <v>212</v>
      </c>
      <c r="C18" s="136"/>
    </row>
    <row r="19" spans="1:3" ht="60" x14ac:dyDescent="0.25">
      <c r="A19" s="178"/>
      <c r="B19" s="133" t="s">
        <v>213</v>
      </c>
      <c r="C19" s="136" t="s">
        <v>360</v>
      </c>
    </row>
    <row r="20" spans="1:3" ht="60" x14ac:dyDescent="0.25">
      <c r="A20" s="178"/>
      <c r="B20" s="133" t="s">
        <v>214</v>
      </c>
      <c r="C20" s="136" t="s">
        <v>361</v>
      </c>
    </row>
    <row r="21" spans="1:3" ht="60" x14ac:dyDescent="0.25">
      <c r="A21" s="178"/>
      <c r="B21" s="133" t="s">
        <v>331</v>
      </c>
      <c r="C21" s="136" t="s">
        <v>365</v>
      </c>
    </row>
    <row r="22" spans="1:3" ht="60" x14ac:dyDescent="0.25">
      <c r="A22" s="178"/>
      <c r="B22" s="133" t="s">
        <v>332</v>
      </c>
      <c r="C22" s="136" t="s">
        <v>362</v>
      </c>
    </row>
    <row r="23" spans="1:3" ht="60" x14ac:dyDescent="0.25">
      <c r="A23" s="178"/>
      <c r="B23" s="133" t="s">
        <v>333</v>
      </c>
      <c r="C23" s="136" t="s">
        <v>363</v>
      </c>
    </row>
    <row r="24" spans="1:3" ht="60.75" thickBot="1" x14ac:dyDescent="0.3">
      <c r="A24" s="179"/>
      <c r="B24" s="134" t="s">
        <v>215</v>
      </c>
      <c r="C24" s="137" t="s">
        <v>364</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B14" sqref="B14"/>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348</v>
      </c>
      <c r="C1" s="3" t="s">
        <v>347</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5.1348624858620973</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8.8233814155328734</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11.842848601071744</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16.020781088893617</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1'!E13*1.1</f>
        <v>-0.72743000000000002</v>
      </c>
      <c r="F13" s="62">
        <f>'Option 1'!F13*1.1</f>
        <v>-0.69212000000000007</v>
      </c>
      <c r="G13" s="62">
        <f>'Option 1'!G13*1.1</f>
        <v>-0.65659000000000001</v>
      </c>
      <c r="H13" s="62">
        <f>'Option 1'!H13*1.1</f>
        <v>-0.62414000000000003</v>
      </c>
      <c r="I13" s="62">
        <f>'Option 1'!I13*1.1</f>
        <v>-0.5918000000000001</v>
      </c>
      <c r="J13" s="62">
        <f>'Option 1'!J13*1.1</f>
        <v>-0.55957000000000012</v>
      </c>
      <c r="K13" s="62">
        <f>'Option 1'!K13*1.1</f>
        <v>-0.52932000000000001</v>
      </c>
      <c r="L13" s="62">
        <f>'Option 1'!L13*1.1</f>
        <v>-0.50248000000000004</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-0.72743000000000002</v>
      </c>
      <c r="F18" s="59">
        <f t="shared" ref="F18:AW18" si="0">SUM(F13:F17)</f>
        <v>-0.69212000000000007</v>
      </c>
      <c r="G18" s="59">
        <f t="shared" si="0"/>
        <v>-0.65659000000000001</v>
      </c>
      <c r="H18" s="59">
        <f t="shared" si="0"/>
        <v>-0.62414000000000003</v>
      </c>
      <c r="I18" s="59">
        <f t="shared" si="0"/>
        <v>-0.5918000000000001</v>
      </c>
      <c r="J18" s="59">
        <f t="shared" si="0"/>
        <v>-0.55957000000000012</v>
      </c>
      <c r="K18" s="59">
        <f t="shared" si="0"/>
        <v>-0.52932000000000001</v>
      </c>
      <c r="L18" s="59">
        <f t="shared" si="0"/>
        <v>-0.50248000000000004</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1.1592615705111288E-3</v>
      </c>
      <c r="G19" s="33">
        <f>'Option 1'!G19</f>
        <v>1.9813692763163394E-3</v>
      </c>
      <c r="H19" s="33">
        <f>'Option 1'!H19</f>
        <v>2.6280149024725552E-3</v>
      </c>
      <c r="I19" s="33">
        <f>'Option 1'!I19</f>
        <v>3.3469222599186504E-3</v>
      </c>
      <c r="J19" s="33">
        <f>'Option 1'!J19</f>
        <v>4.0434723398110155E-3</v>
      </c>
      <c r="K19" s="33">
        <f>'Option 1'!K19</f>
        <v>4.8480837244228581E-3</v>
      </c>
      <c r="L19" s="33">
        <f>'Option 1'!L19</f>
        <v>5.7463656368236015E-3</v>
      </c>
      <c r="M19" s="33">
        <f>'Option 1'!M19</f>
        <v>6.6222542967597419E-3</v>
      </c>
      <c r="N19" s="33">
        <f>'Option 1'!N19</f>
        <v>7.0386458815755813E-3</v>
      </c>
      <c r="O19" s="33">
        <f>'Option 1'!O19</f>
        <v>7.4475657541281399E-3</v>
      </c>
      <c r="P19" s="33">
        <f>'Option 1'!P19</f>
        <v>7.7950390424867712E-3</v>
      </c>
      <c r="Q19" s="33">
        <f>'Option 1'!Q19</f>
        <v>8.0953253727571901E-3</v>
      </c>
      <c r="R19" s="33">
        <f>'Option 1'!R19</f>
        <v>8.1227242297260138E-3</v>
      </c>
      <c r="S19" s="33">
        <f>'Option 1'!S19</f>
        <v>8.1227242297260138E-3</v>
      </c>
      <c r="T19" s="33">
        <f>'Option 1'!T19</f>
        <v>8.1227242297260138E-3</v>
      </c>
      <c r="U19" s="33">
        <f>'Option 1'!U19</f>
        <v>8.1227242297260138E-3</v>
      </c>
      <c r="V19" s="33">
        <f>'Option 1'!V19</f>
        <v>8.1227242297260138E-3</v>
      </c>
      <c r="W19" s="33">
        <f>'Option 1'!W19</f>
        <v>8.1227242297260138E-3</v>
      </c>
      <c r="X19" s="33">
        <f>'Option 1'!X19</f>
        <v>8.1227242297260138E-3</v>
      </c>
      <c r="Y19" s="33">
        <f>'Option 1'!Y19</f>
        <v>8.1227242297260138E-3</v>
      </c>
      <c r="Z19" s="33">
        <f>'Option 1'!Z19</f>
        <v>8.1227242297260138E-3</v>
      </c>
      <c r="AA19" s="33">
        <f>'Option 1'!AA19</f>
        <v>8.1227242297260138E-3</v>
      </c>
      <c r="AB19" s="33">
        <f>'Option 1'!AB19</f>
        <v>8.1227242297260138E-3</v>
      </c>
      <c r="AC19" s="33">
        <f>'Option 1'!AC19</f>
        <v>8.1227242297260138E-3</v>
      </c>
      <c r="AD19" s="33">
        <f>'Option 1'!AD19</f>
        <v>8.1227242297260138E-3</v>
      </c>
      <c r="AE19" s="33">
        <f>'Option 1'!AE19</f>
        <v>8.1227242297260138E-3</v>
      </c>
      <c r="AF19" s="33">
        <f>'Option 1'!AF19</f>
        <v>8.1227242297260138E-3</v>
      </c>
      <c r="AG19" s="33">
        <f>'Option 1'!AG19</f>
        <v>8.1227242297260138E-3</v>
      </c>
      <c r="AH19" s="33">
        <f>'Option 1'!AH19</f>
        <v>8.1227242297260138E-3</v>
      </c>
      <c r="AI19" s="33">
        <f>'Option 1'!AI19</f>
        <v>8.1227242297260138E-3</v>
      </c>
      <c r="AJ19" s="33">
        <f>'Option 1'!AJ19</f>
        <v>8.1227242297260138E-3</v>
      </c>
      <c r="AK19" s="33">
        <f>'Option 1'!AK19</f>
        <v>8.1227242297260138E-3</v>
      </c>
      <c r="AL19" s="33">
        <f>'Option 1'!AL19</f>
        <v>8.1227242297260138E-3</v>
      </c>
      <c r="AM19" s="33">
        <f>'Option 1'!AM19</f>
        <v>8.1227242297260138E-3</v>
      </c>
      <c r="AN19" s="33">
        <f>'Option 1'!AN19</f>
        <v>8.1227242297260138E-3</v>
      </c>
      <c r="AO19" s="33">
        <f>'Option 1'!AO19</f>
        <v>8.1227242297260138E-3</v>
      </c>
      <c r="AP19" s="33">
        <f>'Option 1'!AP19</f>
        <v>8.1227242297260138E-3</v>
      </c>
      <c r="AQ19" s="33">
        <f>'Option 1'!AQ19</f>
        <v>8.1227242297260138E-3</v>
      </c>
      <c r="AR19" s="33">
        <f>'Option 1'!AR19</f>
        <v>8.1227242297260138E-3</v>
      </c>
      <c r="AS19" s="33">
        <f>'Option 1'!AS19</f>
        <v>8.1227242297260138E-3</v>
      </c>
      <c r="AT19" s="33">
        <f>'Option 1'!AT19</f>
        <v>8.1227242297260138E-3</v>
      </c>
      <c r="AU19" s="33">
        <f>'Option 1'!AU19</f>
        <v>8.1227242297260138E-3</v>
      </c>
      <c r="AV19" s="33">
        <f>'Option 1'!AV19</f>
        <v>8.1227242297260138E-3</v>
      </c>
      <c r="AW19" s="33">
        <f>'Option 1'!AW19</f>
        <v>8.1227242297260138E-3</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1.1592615705111288E-3</v>
      </c>
      <c r="G25" s="67">
        <f t="shared" si="1"/>
        <v>1.9813692763163394E-3</v>
      </c>
      <c r="H25" s="67">
        <f t="shared" si="1"/>
        <v>2.6280149024725552E-3</v>
      </c>
      <c r="I25" s="67">
        <f t="shared" si="1"/>
        <v>3.3469222599186504E-3</v>
      </c>
      <c r="J25" s="67">
        <f t="shared" si="1"/>
        <v>4.0434723398110155E-3</v>
      </c>
      <c r="K25" s="67">
        <f t="shared" si="1"/>
        <v>4.8480837244228581E-3</v>
      </c>
      <c r="L25" s="67">
        <f t="shared" si="1"/>
        <v>5.7463656368236015E-3</v>
      </c>
      <c r="M25" s="67">
        <f t="shared" si="1"/>
        <v>6.6222542967597419E-3</v>
      </c>
      <c r="N25" s="67">
        <f t="shared" si="1"/>
        <v>7.0386458815755813E-3</v>
      </c>
      <c r="O25" s="67">
        <f t="shared" si="1"/>
        <v>7.4475657541281399E-3</v>
      </c>
      <c r="P25" s="67">
        <f t="shared" si="1"/>
        <v>7.7950390424867712E-3</v>
      </c>
      <c r="Q25" s="67">
        <f t="shared" si="1"/>
        <v>8.0953253727571901E-3</v>
      </c>
      <c r="R25" s="67">
        <f t="shared" si="1"/>
        <v>8.1227242297260138E-3</v>
      </c>
      <c r="S25" s="67">
        <f t="shared" si="1"/>
        <v>8.1227242297260138E-3</v>
      </c>
      <c r="T25" s="67">
        <f t="shared" si="1"/>
        <v>8.1227242297260138E-3</v>
      </c>
      <c r="U25" s="67">
        <f t="shared" si="1"/>
        <v>8.1227242297260138E-3</v>
      </c>
      <c r="V25" s="67">
        <f t="shared" si="1"/>
        <v>8.1227242297260138E-3</v>
      </c>
      <c r="W25" s="67">
        <f t="shared" si="1"/>
        <v>8.1227242297260138E-3</v>
      </c>
      <c r="X25" s="67">
        <f t="shared" si="1"/>
        <v>8.1227242297260138E-3</v>
      </c>
      <c r="Y25" s="67">
        <f t="shared" si="1"/>
        <v>8.1227242297260138E-3</v>
      </c>
      <c r="Z25" s="67">
        <f t="shared" si="1"/>
        <v>8.1227242297260138E-3</v>
      </c>
      <c r="AA25" s="67">
        <f t="shared" si="1"/>
        <v>8.1227242297260138E-3</v>
      </c>
      <c r="AB25" s="67">
        <f t="shared" si="1"/>
        <v>8.1227242297260138E-3</v>
      </c>
      <c r="AC25" s="67">
        <f t="shared" si="1"/>
        <v>8.1227242297260138E-3</v>
      </c>
      <c r="AD25" s="67">
        <f t="shared" si="1"/>
        <v>8.1227242297260138E-3</v>
      </c>
      <c r="AE25" s="67">
        <f t="shared" si="1"/>
        <v>8.1227242297260138E-3</v>
      </c>
      <c r="AF25" s="67">
        <f t="shared" si="1"/>
        <v>8.1227242297260138E-3</v>
      </c>
      <c r="AG25" s="67">
        <f t="shared" si="1"/>
        <v>8.1227242297260138E-3</v>
      </c>
      <c r="AH25" s="67">
        <f t="shared" si="1"/>
        <v>8.1227242297260138E-3</v>
      </c>
      <c r="AI25" s="67">
        <f t="shared" si="1"/>
        <v>8.1227242297260138E-3</v>
      </c>
      <c r="AJ25" s="67">
        <f t="shared" si="1"/>
        <v>8.1227242297260138E-3</v>
      </c>
      <c r="AK25" s="67">
        <f t="shared" si="1"/>
        <v>8.1227242297260138E-3</v>
      </c>
      <c r="AL25" s="67">
        <f t="shared" si="1"/>
        <v>8.1227242297260138E-3</v>
      </c>
      <c r="AM25" s="67">
        <f t="shared" si="1"/>
        <v>8.1227242297260138E-3</v>
      </c>
      <c r="AN25" s="67">
        <f t="shared" si="1"/>
        <v>8.1227242297260138E-3</v>
      </c>
      <c r="AO25" s="67">
        <f t="shared" si="1"/>
        <v>8.1227242297260138E-3</v>
      </c>
      <c r="AP25" s="67">
        <f t="shared" si="1"/>
        <v>8.1227242297260138E-3</v>
      </c>
      <c r="AQ25" s="67">
        <f t="shared" si="1"/>
        <v>8.1227242297260138E-3</v>
      </c>
      <c r="AR25" s="67">
        <f t="shared" si="1"/>
        <v>8.1227242297260138E-3</v>
      </c>
      <c r="AS25" s="67">
        <f t="shared" si="1"/>
        <v>8.1227242297260138E-3</v>
      </c>
      <c r="AT25" s="67">
        <f t="shared" si="1"/>
        <v>8.1227242297260138E-3</v>
      </c>
      <c r="AU25" s="67">
        <f t="shared" si="1"/>
        <v>8.1227242297260138E-3</v>
      </c>
      <c r="AV25" s="67">
        <f t="shared" si="1"/>
        <v>8.1227242297260138E-3</v>
      </c>
      <c r="AW25" s="67">
        <f t="shared" si="1"/>
        <v>8.1227242297260138E-3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-0.72743000000000002</v>
      </c>
      <c r="F26" s="59">
        <f t="shared" ref="F26:BD26" si="2">F18+F25</f>
        <v>-0.69096073842948891</v>
      </c>
      <c r="G26" s="59">
        <f t="shared" si="2"/>
        <v>-0.65460863072368369</v>
      </c>
      <c r="H26" s="59">
        <f t="shared" si="2"/>
        <v>-0.62151198509752748</v>
      </c>
      <c r="I26" s="59">
        <f t="shared" si="2"/>
        <v>-0.58845307774008149</v>
      </c>
      <c r="J26" s="59">
        <f t="shared" si="2"/>
        <v>-0.55552652766018906</v>
      </c>
      <c r="K26" s="59">
        <f t="shared" si="2"/>
        <v>-0.5244719162755771</v>
      </c>
      <c r="L26" s="59">
        <f t="shared" si="2"/>
        <v>-0.49673363436317641</v>
      </c>
      <c r="M26" s="59">
        <f t="shared" si="2"/>
        <v>6.6222542967597419E-3</v>
      </c>
      <c r="N26" s="59">
        <f t="shared" si="2"/>
        <v>7.0386458815755813E-3</v>
      </c>
      <c r="O26" s="59">
        <f t="shared" si="2"/>
        <v>7.4475657541281399E-3</v>
      </c>
      <c r="P26" s="59">
        <f t="shared" si="2"/>
        <v>7.7950390424867712E-3</v>
      </c>
      <c r="Q26" s="59">
        <f t="shared" si="2"/>
        <v>8.0953253727571901E-3</v>
      </c>
      <c r="R26" s="59">
        <f t="shared" si="2"/>
        <v>8.1227242297260138E-3</v>
      </c>
      <c r="S26" s="59">
        <f t="shared" si="2"/>
        <v>8.1227242297260138E-3</v>
      </c>
      <c r="T26" s="59">
        <f t="shared" si="2"/>
        <v>8.1227242297260138E-3</v>
      </c>
      <c r="U26" s="59">
        <f t="shared" si="2"/>
        <v>8.1227242297260138E-3</v>
      </c>
      <c r="V26" s="59">
        <f t="shared" si="2"/>
        <v>8.1227242297260138E-3</v>
      </c>
      <c r="W26" s="59">
        <f t="shared" si="2"/>
        <v>8.1227242297260138E-3</v>
      </c>
      <c r="X26" s="59">
        <f t="shared" si="2"/>
        <v>8.1227242297260138E-3</v>
      </c>
      <c r="Y26" s="59">
        <f t="shared" si="2"/>
        <v>8.1227242297260138E-3</v>
      </c>
      <c r="Z26" s="59">
        <f t="shared" si="2"/>
        <v>8.1227242297260138E-3</v>
      </c>
      <c r="AA26" s="59">
        <f t="shared" si="2"/>
        <v>8.1227242297260138E-3</v>
      </c>
      <c r="AB26" s="59">
        <f t="shared" si="2"/>
        <v>8.1227242297260138E-3</v>
      </c>
      <c r="AC26" s="59">
        <f t="shared" si="2"/>
        <v>8.1227242297260138E-3</v>
      </c>
      <c r="AD26" s="59">
        <f t="shared" si="2"/>
        <v>8.1227242297260138E-3</v>
      </c>
      <c r="AE26" s="59">
        <f t="shared" si="2"/>
        <v>8.1227242297260138E-3</v>
      </c>
      <c r="AF26" s="59">
        <f t="shared" si="2"/>
        <v>8.1227242297260138E-3</v>
      </c>
      <c r="AG26" s="59">
        <f t="shared" si="2"/>
        <v>8.1227242297260138E-3</v>
      </c>
      <c r="AH26" s="59">
        <f t="shared" si="2"/>
        <v>8.1227242297260138E-3</v>
      </c>
      <c r="AI26" s="59">
        <f t="shared" si="2"/>
        <v>8.1227242297260138E-3</v>
      </c>
      <c r="AJ26" s="59">
        <f t="shared" si="2"/>
        <v>8.1227242297260138E-3</v>
      </c>
      <c r="AK26" s="59">
        <f t="shared" si="2"/>
        <v>8.1227242297260138E-3</v>
      </c>
      <c r="AL26" s="59">
        <f t="shared" si="2"/>
        <v>8.1227242297260138E-3</v>
      </c>
      <c r="AM26" s="59">
        <f t="shared" si="2"/>
        <v>8.1227242297260138E-3</v>
      </c>
      <c r="AN26" s="59">
        <f t="shared" si="2"/>
        <v>8.1227242297260138E-3</v>
      </c>
      <c r="AO26" s="59">
        <f t="shared" si="2"/>
        <v>8.1227242297260138E-3</v>
      </c>
      <c r="AP26" s="59">
        <f t="shared" si="2"/>
        <v>8.1227242297260138E-3</v>
      </c>
      <c r="AQ26" s="59">
        <f t="shared" si="2"/>
        <v>8.1227242297260138E-3</v>
      </c>
      <c r="AR26" s="59">
        <f t="shared" si="2"/>
        <v>8.1227242297260138E-3</v>
      </c>
      <c r="AS26" s="59">
        <f t="shared" si="2"/>
        <v>8.1227242297260138E-3</v>
      </c>
      <c r="AT26" s="59">
        <f t="shared" si="2"/>
        <v>8.1227242297260138E-3</v>
      </c>
      <c r="AU26" s="59">
        <f t="shared" si="2"/>
        <v>8.1227242297260138E-3</v>
      </c>
      <c r="AV26" s="59">
        <f t="shared" si="2"/>
        <v>8.1227242297260138E-3</v>
      </c>
      <c r="AW26" s="59">
        <f t="shared" si="2"/>
        <v>8.1227242297260138E-3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-0.58194400000000002</v>
      </c>
      <c r="F28" s="34">
        <f t="shared" ref="F28:AW28" si="4">F26*F27</f>
        <v>-0.55276859074359119</v>
      </c>
      <c r="G28" s="34">
        <f t="shared" si="4"/>
        <v>-0.52368690457894695</v>
      </c>
      <c r="H28" s="34">
        <f t="shared" si="4"/>
        <v>-0.49720958807802201</v>
      </c>
      <c r="I28" s="34">
        <f t="shared" si="4"/>
        <v>-0.47076246219206519</v>
      </c>
      <c r="J28" s="34">
        <f t="shared" si="4"/>
        <v>-0.44442122212815127</v>
      </c>
      <c r="K28" s="34">
        <f t="shared" si="4"/>
        <v>-0.41957753302046169</v>
      </c>
      <c r="L28" s="34">
        <f t="shared" si="4"/>
        <v>-0.39738690749054117</v>
      </c>
      <c r="M28" s="34">
        <f t="shared" si="4"/>
        <v>5.2978034374077942E-3</v>
      </c>
      <c r="N28" s="34">
        <f t="shared" si="4"/>
        <v>5.6309167052604652E-3</v>
      </c>
      <c r="O28" s="34">
        <f t="shared" si="4"/>
        <v>5.9580526033025123E-3</v>
      </c>
      <c r="P28" s="34">
        <f t="shared" si="4"/>
        <v>6.2360312339894176E-3</v>
      </c>
      <c r="Q28" s="34">
        <f t="shared" si="4"/>
        <v>6.4762602982057528E-3</v>
      </c>
      <c r="R28" s="34">
        <f t="shared" si="4"/>
        <v>6.4981793837808116E-3</v>
      </c>
      <c r="S28" s="34">
        <f t="shared" si="4"/>
        <v>6.4981793837808116E-3</v>
      </c>
      <c r="T28" s="34">
        <f t="shared" si="4"/>
        <v>6.4981793837808116E-3</v>
      </c>
      <c r="U28" s="34">
        <f t="shared" si="4"/>
        <v>6.4981793837808116E-3</v>
      </c>
      <c r="V28" s="34">
        <f t="shared" si="4"/>
        <v>6.4981793837808116E-3</v>
      </c>
      <c r="W28" s="34">
        <f t="shared" si="4"/>
        <v>6.4981793837808116E-3</v>
      </c>
      <c r="X28" s="34">
        <f t="shared" si="4"/>
        <v>6.4981793837808116E-3</v>
      </c>
      <c r="Y28" s="34">
        <f t="shared" si="4"/>
        <v>6.4981793837808116E-3</v>
      </c>
      <c r="Z28" s="34">
        <f t="shared" si="4"/>
        <v>6.4981793837808116E-3</v>
      </c>
      <c r="AA28" s="34">
        <f t="shared" si="4"/>
        <v>6.4981793837808116E-3</v>
      </c>
      <c r="AB28" s="34">
        <f t="shared" si="4"/>
        <v>6.4981793837808116E-3</v>
      </c>
      <c r="AC28" s="34">
        <f t="shared" si="4"/>
        <v>6.4981793837808116E-3</v>
      </c>
      <c r="AD28" s="34">
        <f t="shared" si="4"/>
        <v>6.4981793837808116E-3</v>
      </c>
      <c r="AE28" s="34">
        <f t="shared" si="4"/>
        <v>6.4981793837808116E-3</v>
      </c>
      <c r="AF28" s="34">
        <f t="shared" si="4"/>
        <v>6.4981793837808116E-3</v>
      </c>
      <c r="AG28" s="34">
        <f t="shared" si="4"/>
        <v>6.4981793837808116E-3</v>
      </c>
      <c r="AH28" s="34">
        <f t="shared" si="4"/>
        <v>6.4981793837808116E-3</v>
      </c>
      <c r="AI28" s="34">
        <f t="shared" si="4"/>
        <v>6.4981793837808116E-3</v>
      </c>
      <c r="AJ28" s="34">
        <f t="shared" si="4"/>
        <v>6.4981793837808116E-3</v>
      </c>
      <c r="AK28" s="34">
        <f t="shared" si="4"/>
        <v>6.4981793837808116E-3</v>
      </c>
      <c r="AL28" s="34">
        <f t="shared" si="4"/>
        <v>6.4981793837808116E-3</v>
      </c>
      <c r="AM28" s="34">
        <f t="shared" si="4"/>
        <v>6.4981793837808116E-3</v>
      </c>
      <c r="AN28" s="34">
        <f t="shared" si="4"/>
        <v>6.4981793837808116E-3</v>
      </c>
      <c r="AO28" s="34">
        <f t="shared" si="4"/>
        <v>6.4981793837808116E-3</v>
      </c>
      <c r="AP28" s="34">
        <f t="shared" si="4"/>
        <v>6.4981793837808116E-3</v>
      </c>
      <c r="AQ28" s="34">
        <f t="shared" si="4"/>
        <v>6.4981793837808116E-3</v>
      </c>
      <c r="AR28" s="34">
        <f t="shared" si="4"/>
        <v>6.4981793837808116E-3</v>
      </c>
      <c r="AS28" s="34">
        <f t="shared" si="4"/>
        <v>6.4981793837808116E-3</v>
      </c>
      <c r="AT28" s="34">
        <f t="shared" si="4"/>
        <v>6.4981793837808116E-3</v>
      </c>
      <c r="AU28" s="34">
        <f t="shared" si="4"/>
        <v>6.4981793837808116E-3</v>
      </c>
      <c r="AV28" s="34">
        <f t="shared" si="4"/>
        <v>6.4981793837808116E-3</v>
      </c>
      <c r="AW28" s="34">
        <f t="shared" si="4"/>
        <v>6.4981793837808116E-3</v>
      </c>
      <c r="AX28" s="34"/>
      <c r="AY28" s="34"/>
      <c r="AZ28" s="34"/>
      <c r="BA28" s="34"/>
      <c r="BB28" s="34"/>
      <c r="BC28" s="34"/>
      <c r="BD28" s="34"/>
    </row>
    <row r="29" spans="1:56" x14ac:dyDescent="0.3">
      <c r="A29" s="115"/>
      <c r="B29" s="9" t="s">
        <v>92</v>
      </c>
      <c r="C29" s="11" t="s">
        <v>44</v>
      </c>
      <c r="D29" s="9" t="s">
        <v>40</v>
      </c>
      <c r="E29" s="34">
        <f>E26-E28</f>
        <v>-0.145486</v>
      </c>
      <c r="F29" s="34">
        <f t="shared" ref="F29:AW29" si="5">F26-F28</f>
        <v>-0.13819214768589771</v>
      </c>
      <c r="G29" s="34">
        <f t="shared" si="5"/>
        <v>-0.13092172614473674</v>
      </c>
      <c r="H29" s="34">
        <f t="shared" si="5"/>
        <v>-0.12430239701950546</v>
      </c>
      <c r="I29" s="34">
        <f t="shared" si="5"/>
        <v>-0.1176906155480163</v>
      </c>
      <c r="J29" s="34">
        <f t="shared" si="5"/>
        <v>-0.11110530553203779</v>
      </c>
      <c r="K29" s="34">
        <f t="shared" si="5"/>
        <v>-0.10489438325511541</v>
      </c>
      <c r="L29" s="34">
        <f t="shared" si="5"/>
        <v>-9.9346726872635238E-2</v>
      </c>
      <c r="M29" s="34">
        <f t="shared" si="5"/>
        <v>1.3244508593519477E-3</v>
      </c>
      <c r="N29" s="34">
        <f t="shared" si="5"/>
        <v>1.4077291763151161E-3</v>
      </c>
      <c r="O29" s="34">
        <f t="shared" si="5"/>
        <v>1.4895131508256276E-3</v>
      </c>
      <c r="P29" s="34">
        <f t="shared" si="5"/>
        <v>1.5590078084973535E-3</v>
      </c>
      <c r="Q29" s="34">
        <f t="shared" si="5"/>
        <v>1.6190650745514373E-3</v>
      </c>
      <c r="R29" s="34">
        <f t="shared" si="5"/>
        <v>1.6245448459452022E-3</v>
      </c>
      <c r="S29" s="34">
        <f t="shared" si="5"/>
        <v>1.6245448459452022E-3</v>
      </c>
      <c r="T29" s="34">
        <f t="shared" si="5"/>
        <v>1.6245448459452022E-3</v>
      </c>
      <c r="U29" s="34">
        <f t="shared" si="5"/>
        <v>1.6245448459452022E-3</v>
      </c>
      <c r="V29" s="34">
        <f t="shared" si="5"/>
        <v>1.6245448459452022E-3</v>
      </c>
      <c r="W29" s="34">
        <f t="shared" si="5"/>
        <v>1.6245448459452022E-3</v>
      </c>
      <c r="X29" s="34">
        <f t="shared" si="5"/>
        <v>1.6245448459452022E-3</v>
      </c>
      <c r="Y29" s="34">
        <f t="shared" si="5"/>
        <v>1.6245448459452022E-3</v>
      </c>
      <c r="Z29" s="34">
        <f t="shared" si="5"/>
        <v>1.6245448459452022E-3</v>
      </c>
      <c r="AA29" s="34">
        <f t="shared" si="5"/>
        <v>1.6245448459452022E-3</v>
      </c>
      <c r="AB29" s="34">
        <f t="shared" si="5"/>
        <v>1.6245448459452022E-3</v>
      </c>
      <c r="AC29" s="34">
        <f t="shared" si="5"/>
        <v>1.6245448459452022E-3</v>
      </c>
      <c r="AD29" s="34">
        <f t="shared" si="5"/>
        <v>1.6245448459452022E-3</v>
      </c>
      <c r="AE29" s="34">
        <f t="shared" si="5"/>
        <v>1.6245448459452022E-3</v>
      </c>
      <c r="AF29" s="34">
        <f t="shared" si="5"/>
        <v>1.6245448459452022E-3</v>
      </c>
      <c r="AG29" s="34">
        <f t="shared" si="5"/>
        <v>1.6245448459452022E-3</v>
      </c>
      <c r="AH29" s="34">
        <f t="shared" si="5"/>
        <v>1.6245448459452022E-3</v>
      </c>
      <c r="AI29" s="34">
        <f t="shared" si="5"/>
        <v>1.6245448459452022E-3</v>
      </c>
      <c r="AJ29" s="34">
        <f t="shared" si="5"/>
        <v>1.6245448459452022E-3</v>
      </c>
      <c r="AK29" s="34">
        <f t="shared" si="5"/>
        <v>1.6245448459452022E-3</v>
      </c>
      <c r="AL29" s="34">
        <f t="shared" si="5"/>
        <v>1.6245448459452022E-3</v>
      </c>
      <c r="AM29" s="34">
        <f t="shared" si="5"/>
        <v>1.6245448459452022E-3</v>
      </c>
      <c r="AN29" s="34">
        <f t="shared" si="5"/>
        <v>1.6245448459452022E-3</v>
      </c>
      <c r="AO29" s="34">
        <f t="shared" si="5"/>
        <v>1.6245448459452022E-3</v>
      </c>
      <c r="AP29" s="34">
        <f t="shared" si="5"/>
        <v>1.6245448459452022E-3</v>
      </c>
      <c r="AQ29" s="34">
        <f t="shared" si="5"/>
        <v>1.6245448459452022E-3</v>
      </c>
      <c r="AR29" s="34">
        <f t="shared" si="5"/>
        <v>1.6245448459452022E-3</v>
      </c>
      <c r="AS29" s="34">
        <f t="shared" si="5"/>
        <v>1.6245448459452022E-3</v>
      </c>
      <c r="AT29" s="34">
        <f t="shared" si="5"/>
        <v>1.6245448459452022E-3</v>
      </c>
      <c r="AU29" s="34">
        <f t="shared" si="5"/>
        <v>1.6245448459452022E-3</v>
      </c>
      <c r="AV29" s="34">
        <f t="shared" si="5"/>
        <v>1.6245448459452022E-3</v>
      </c>
      <c r="AW29" s="34">
        <f t="shared" si="5"/>
        <v>1.6245448459452022E-3</v>
      </c>
      <c r="AX29" s="34"/>
      <c r="AY29" s="34"/>
      <c r="AZ29" s="34"/>
      <c r="BA29" s="34"/>
      <c r="BB29" s="34"/>
      <c r="BC29" s="34"/>
      <c r="BD29" s="34"/>
    </row>
    <row r="30" spans="1:56" ht="16.5" hidden="1" customHeight="1" outlineLevel="1" x14ac:dyDescent="0.35">
      <c r="A30" s="115"/>
      <c r="B30" s="9" t="s">
        <v>1</v>
      </c>
      <c r="C30" s="11" t="s">
        <v>53</v>
      </c>
      <c r="D30" s="9" t="s">
        <v>40</v>
      </c>
      <c r="F30" s="34">
        <f>$E$28/'Fixed data'!$C$7</f>
        <v>-1.2932088888888889E-2</v>
      </c>
      <c r="G30" s="34">
        <f>$E$28/'Fixed data'!$C$7</f>
        <v>-1.2932088888888889E-2</v>
      </c>
      <c r="H30" s="34">
        <f>$E$28/'Fixed data'!$C$7</f>
        <v>-1.2932088888888889E-2</v>
      </c>
      <c r="I30" s="34">
        <f>$E$28/'Fixed data'!$C$7</f>
        <v>-1.2932088888888889E-2</v>
      </c>
      <c r="J30" s="34">
        <f>$E$28/'Fixed data'!$C$7</f>
        <v>-1.2932088888888889E-2</v>
      </c>
      <c r="K30" s="34">
        <f>$E$28/'Fixed data'!$C$7</f>
        <v>-1.2932088888888889E-2</v>
      </c>
      <c r="L30" s="34">
        <f>$E$28/'Fixed data'!$C$7</f>
        <v>-1.2932088888888889E-2</v>
      </c>
      <c r="M30" s="34">
        <f>$E$28/'Fixed data'!$C$7</f>
        <v>-1.2932088888888889E-2</v>
      </c>
      <c r="N30" s="34">
        <f>$E$28/'Fixed data'!$C$7</f>
        <v>-1.2932088888888889E-2</v>
      </c>
      <c r="O30" s="34">
        <f>$E$28/'Fixed data'!$C$7</f>
        <v>-1.2932088888888889E-2</v>
      </c>
      <c r="P30" s="34">
        <f>$E$28/'Fixed data'!$C$7</f>
        <v>-1.2932088888888889E-2</v>
      </c>
      <c r="Q30" s="34">
        <f>$E$28/'Fixed data'!$C$7</f>
        <v>-1.2932088888888889E-2</v>
      </c>
      <c r="R30" s="34">
        <f>$E$28/'Fixed data'!$C$7</f>
        <v>-1.2932088888888889E-2</v>
      </c>
      <c r="S30" s="34">
        <f>$E$28/'Fixed data'!$C$7</f>
        <v>-1.2932088888888889E-2</v>
      </c>
      <c r="T30" s="34">
        <f>$E$28/'Fixed data'!$C$7</f>
        <v>-1.2932088888888889E-2</v>
      </c>
      <c r="U30" s="34">
        <f>$E$28/'Fixed data'!$C$7</f>
        <v>-1.2932088888888889E-2</v>
      </c>
      <c r="V30" s="34">
        <f>$E$28/'Fixed data'!$C$7</f>
        <v>-1.2932088888888889E-2</v>
      </c>
      <c r="W30" s="34">
        <f>$E$28/'Fixed data'!$C$7</f>
        <v>-1.2932088888888889E-2</v>
      </c>
      <c r="X30" s="34">
        <f>$E$28/'Fixed data'!$C$7</f>
        <v>-1.2932088888888889E-2</v>
      </c>
      <c r="Y30" s="34">
        <f>$E$28/'Fixed data'!$C$7</f>
        <v>-1.2932088888888889E-2</v>
      </c>
      <c r="Z30" s="34">
        <f>$E$28/'Fixed data'!$C$7</f>
        <v>-1.2932088888888889E-2</v>
      </c>
      <c r="AA30" s="34">
        <f>$E$28/'Fixed data'!$C$7</f>
        <v>-1.2932088888888889E-2</v>
      </c>
      <c r="AB30" s="34">
        <f>$E$28/'Fixed data'!$C$7</f>
        <v>-1.2932088888888889E-2</v>
      </c>
      <c r="AC30" s="34">
        <f>$E$28/'Fixed data'!$C$7</f>
        <v>-1.2932088888888889E-2</v>
      </c>
      <c r="AD30" s="34">
        <f>$E$28/'Fixed data'!$C$7</f>
        <v>-1.2932088888888889E-2</v>
      </c>
      <c r="AE30" s="34">
        <f>$E$28/'Fixed data'!$C$7</f>
        <v>-1.2932088888888889E-2</v>
      </c>
      <c r="AF30" s="34">
        <f>$E$28/'Fixed data'!$C$7</f>
        <v>-1.2932088888888889E-2</v>
      </c>
      <c r="AG30" s="34">
        <f>$E$28/'Fixed data'!$C$7</f>
        <v>-1.2932088888888889E-2</v>
      </c>
      <c r="AH30" s="34">
        <f>$E$28/'Fixed data'!$C$7</f>
        <v>-1.2932088888888889E-2</v>
      </c>
      <c r="AI30" s="34">
        <f>$E$28/'Fixed data'!$C$7</f>
        <v>-1.2932088888888889E-2</v>
      </c>
      <c r="AJ30" s="34">
        <f>$E$28/'Fixed data'!$C$7</f>
        <v>-1.2932088888888889E-2</v>
      </c>
      <c r="AK30" s="34">
        <f>$E$28/'Fixed data'!$C$7</f>
        <v>-1.2932088888888889E-2</v>
      </c>
      <c r="AL30" s="34">
        <f>$E$28/'Fixed data'!$C$7</f>
        <v>-1.2932088888888889E-2</v>
      </c>
      <c r="AM30" s="34">
        <f>$E$28/'Fixed data'!$C$7</f>
        <v>-1.2932088888888889E-2</v>
      </c>
      <c r="AN30" s="34">
        <f>$E$28/'Fixed data'!$C$7</f>
        <v>-1.2932088888888889E-2</v>
      </c>
      <c r="AO30" s="34">
        <f>$E$28/'Fixed data'!$C$7</f>
        <v>-1.2932088888888889E-2</v>
      </c>
      <c r="AP30" s="34">
        <f>$E$28/'Fixed data'!$C$7</f>
        <v>-1.2932088888888889E-2</v>
      </c>
      <c r="AQ30" s="34">
        <f>$E$28/'Fixed data'!$C$7</f>
        <v>-1.2932088888888889E-2</v>
      </c>
      <c r="AR30" s="34">
        <f>$E$28/'Fixed data'!$C$7</f>
        <v>-1.2932088888888889E-2</v>
      </c>
      <c r="AS30" s="34">
        <f>$E$28/'Fixed data'!$C$7</f>
        <v>-1.2932088888888889E-2</v>
      </c>
      <c r="AT30" s="34">
        <f>$E$28/'Fixed data'!$C$7</f>
        <v>-1.2932088888888889E-2</v>
      </c>
      <c r="AU30" s="34">
        <f>$E$28/'Fixed data'!$C$7</f>
        <v>-1.2932088888888889E-2</v>
      </c>
      <c r="AV30" s="34">
        <f>$E$28/'Fixed data'!$C$7</f>
        <v>-1.2932088888888889E-2</v>
      </c>
      <c r="AW30" s="34">
        <f>$E$28/'Fixed data'!$C$7</f>
        <v>-1.2932088888888889E-2</v>
      </c>
      <c r="AX30" s="34">
        <f>$E$28/'Fixed data'!$C$7</f>
        <v>-1.2932088888888889E-2</v>
      </c>
      <c r="AY30" s="34"/>
      <c r="AZ30" s="34"/>
      <c r="BA30" s="34"/>
      <c r="BB30" s="34"/>
      <c r="BC30" s="34"/>
      <c r="BD30" s="34"/>
    </row>
    <row r="31" spans="1:56" ht="16.5" hidden="1" customHeight="1" outlineLevel="1" x14ac:dyDescent="0.35">
      <c r="A31" s="115"/>
      <c r="B31" s="9" t="s">
        <v>2</v>
      </c>
      <c r="C31" s="11" t="s">
        <v>54</v>
      </c>
      <c r="D31" s="9" t="s">
        <v>40</v>
      </c>
      <c r="F31" s="34"/>
      <c r="G31" s="34">
        <f>$F$28/'Fixed data'!$C$7</f>
        <v>-1.2283746460968694E-2</v>
      </c>
      <c r="H31" s="34">
        <f>$F$28/'Fixed data'!$C$7</f>
        <v>-1.2283746460968694E-2</v>
      </c>
      <c r="I31" s="34">
        <f>$F$28/'Fixed data'!$C$7</f>
        <v>-1.2283746460968694E-2</v>
      </c>
      <c r="J31" s="34">
        <f>$F$28/'Fixed data'!$C$7</f>
        <v>-1.2283746460968694E-2</v>
      </c>
      <c r="K31" s="34">
        <f>$F$28/'Fixed data'!$C$7</f>
        <v>-1.2283746460968694E-2</v>
      </c>
      <c r="L31" s="34">
        <f>$F$28/'Fixed data'!$C$7</f>
        <v>-1.2283746460968694E-2</v>
      </c>
      <c r="M31" s="34">
        <f>$F$28/'Fixed data'!$C$7</f>
        <v>-1.2283746460968694E-2</v>
      </c>
      <c r="N31" s="34">
        <f>$F$28/'Fixed data'!$C$7</f>
        <v>-1.2283746460968694E-2</v>
      </c>
      <c r="O31" s="34">
        <f>$F$28/'Fixed data'!$C$7</f>
        <v>-1.2283746460968694E-2</v>
      </c>
      <c r="P31" s="34">
        <f>$F$28/'Fixed data'!$C$7</f>
        <v>-1.2283746460968694E-2</v>
      </c>
      <c r="Q31" s="34">
        <f>$F$28/'Fixed data'!$C$7</f>
        <v>-1.2283746460968694E-2</v>
      </c>
      <c r="R31" s="34">
        <f>$F$28/'Fixed data'!$C$7</f>
        <v>-1.2283746460968694E-2</v>
      </c>
      <c r="S31" s="34">
        <f>$F$28/'Fixed data'!$C$7</f>
        <v>-1.2283746460968694E-2</v>
      </c>
      <c r="T31" s="34">
        <f>$F$28/'Fixed data'!$C$7</f>
        <v>-1.2283746460968694E-2</v>
      </c>
      <c r="U31" s="34">
        <f>$F$28/'Fixed data'!$C$7</f>
        <v>-1.2283746460968694E-2</v>
      </c>
      <c r="V31" s="34">
        <f>$F$28/'Fixed data'!$C$7</f>
        <v>-1.2283746460968694E-2</v>
      </c>
      <c r="W31" s="34">
        <f>$F$28/'Fixed data'!$C$7</f>
        <v>-1.2283746460968694E-2</v>
      </c>
      <c r="X31" s="34">
        <f>$F$28/'Fixed data'!$C$7</f>
        <v>-1.2283746460968694E-2</v>
      </c>
      <c r="Y31" s="34">
        <f>$F$28/'Fixed data'!$C$7</f>
        <v>-1.2283746460968694E-2</v>
      </c>
      <c r="Z31" s="34">
        <f>$F$28/'Fixed data'!$C$7</f>
        <v>-1.2283746460968694E-2</v>
      </c>
      <c r="AA31" s="34">
        <f>$F$28/'Fixed data'!$C$7</f>
        <v>-1.2283746460968694E-2</v>
      </c>
      <c r="AB31" s="34">
        <f>$F$28/'Fixed data'!$C$7</f>
        <v>-1.2283746460968694E-2</v>
      </c>
      <c r="AC31" s="34">
        <f>$F$28/'Fixed data'!$C$7</f>
        <v>-1.2283746460968694E-2</v>
      </c>
      <c r="AD31" s="34">
        <f>$F$28/'Fixed data'!$C$7</f>
        <v>-1.2283746460968694E-2</v>
      </c>
      <c r="AE31" s="34">
        <f>$F$28/'Fixed data'!$C$7</f>
        <v>-1.2283746460968694E-2</v>
      </c>
      <c r="AF31" s="34">
        <f>$F$28/'Fixed data'!$C$7</f>
        <v>-1.2283746460968694E-2</v>
      </c>
      <c r="AG31" s="34">
        <f>$F$28/'Fixed data'!$C$7</f>
        <v>-1.2283746460968694E-2</v>
      </c>
      <c r="AH31" s="34">
        <f>$F$28/'Fixed data'!$C$7</f>
        <v>-1.2283746460968694E-2</v>
      </c>
      <c r="AI31" s="34">
        <f>$F$28/'Fixed data'!$C$7</f>
        <v>-1.2283746460968694E-2</v>
      </c>
      <c r="AJ31" s="34">
        <f>$F$28/'Fixed data'!$C$7</f>
        <v>-1.2283746460968694E-2</v>
      </c>
      <c r="AK31" s="34">
        <f>$F$28/'Fixed data'!$C$7</f>
        <v>-1.2283746460968694E-2</v>
      </c>
      <c r="AL31" s="34">
        <f>$F$28/'Fixed data'!$C$7</f>
        <v>-1.2283746460968694E-2</v>
      </c>
      <c r="AM31" s="34">
        <f>$F$28/'Fixed data'!$C$7</f>
        <v>-1.2283746460968694E-2</v>
      </c>
      <c r="AN31" s="34">
        <f>$F$28/'Fixed data'!$C$7</f>
        <v>-1.2283746460968694E-2</v>
      </c>
      <c r="AO31" s="34">
        <f>$F$28/'Fixed data'!$C$7</f>
        <v>-1.2283746460968694E-2</v>
      </c>
      <c r="AP31" s="34">
        <f>$F$28/'Fixed data'!$C$7</f>
        <v>-1.2283746460968694E-2</v>
      </c>
      <c r="AQ31" s="34">
        <f>$F$28/'Fixed data'!$C$7</f>
        <v>-1.2283746460968694E-2</v>
      </c>
      <c r="AR31" s="34">
        <f>$F$28/'Fixed data'!$C$7</f>
        <v>-1.2283746460968694E-2</v>
      </c>
      <c r="AS31" s="34">
        <f>$F$28/'Fixed data'!$C$7</f>
        <v>-1.2283746460968694E-2</v>
      </c>
      <c r="AT31" s="34">
        <f>$F$28/'Fixed data'!$C$7</f>
        <v>-1.2283746460968694E-2</v>
      </c>
      <c r="AU31" s="34">
        <f>$F$28/'Fixed data'!$C$7</f>
        <v>-1.2283746460968694E-2</v>
      </c>
      <c r="AV31" s="34">
        <f>$F$28/'Fixed data'!$C$7</f>
        <v>-1.2283746460968694E-2</v>
      </c>
      <c r="AW31" s="34">
        <f>$F$28/'Fixed data'!$C$7</f>
        <v>-1.2283746460968694E-2</v>
      </c>
      <c r="AX31" s="34">
        <f>$F$28/'Fixed data'!$C$7</f>
        <v>-1.2283746460968694E-2</v>
      </c>
      <c r="AY31" s="34">
        <f>$F$28/'Fixed data'!$C$7</f>
        <v>-1.2283746460968694E-2</v>
      </c>
      <c r="AZ31" s="34"/>
      <c r="BA31" s="34"/>
      <c r="BB31" s="34"/>
      <c r="BC31" s="34"/>
      <c r="BD31" s="34"/>
    </row>
    <row r="32" spans="1:56" ht="16.5" hidden="1" customHeight="1" outlineLevel="1" x14ac:dyDescent="0.35">
      <c r="A32" s="115"/>
      <c r="B32" s="9" t="s">
        <v>3</v>
      </c>
      <c r="C32" s="11" t="s">
        <v>55</v>
      </c>
      <c r="D32" s="9" t="s">
        <v>40</v>
      </c>
      <c r="F32" s="34"/>
      <c r="G32" s="34"/>
      <c r="H32" s="34">
        <f>$G$28/'Fixed data'!$C$7</f>
        <v>-1.1637486768421043E-2</v>
      </c>
      <c r="I32" s="34">
        <f>$G$28/'Fixed data'!$C$7</f>
        <v>-1.1637486768421043E-2</v>
      </c>
      <c r="J32" s="34">
        <f>$G$28/'Fixed data'!$C$7</f>
        <v>-1.1637486768421043E-2</v>
      </c>
      <c r="K32" s="34">
        <f>$G$28/'Fixed data'!$C$7</f>
        <v>-1.1637486768421043E-2</v>
      </c>
      <c r="L32" s="34">
        <f>$G$28/'Fixed data'!$C$7</f>
        <v>-1.1637486768421043E-2</v>
      </c>
      <c r="M32" s="34">
        <f>$G$28/'Fixed data'!$C$7</f>
        <v>-1.1637486768421043E-2</v>
      </c>
      <c r="N32" s="34">
        <f>$G$28/'Fixed data'!$C$7</f>
        <v>-1.1637486768421043E-2</v>
      </c>
      <c r="O32" s="34">
        <f>$G$28/'Fixed data'!$C$7</f>
        <v>-1.1637486768421043E-2</v>
      </c>
      <c r="P32" s="34">
        <f>$G$28/'Fixed data'!$C$7</f>
        <v>-1.1637486768421043E-2</v>
      </c>
      <c r="Q32" s="34">
        <f>$G$28/'Fixed data'!$C$7</f>
        <v>-1.1637486768421043E-2</v>
      </c>
      <c r="R32" s="34">
        <f>$G$28/'Fixed data'!$C$7</f>
        <v>-1.1637486768421043E-2</v>
      </c>
      <c r="S32" s="34">
        <f>$G$28/'Fixed data'!$C$7</f>
        <v>-1.1637486768421043E-2</v>
      </c>
      <c r="T32" s="34">
        <f>$G$28/'Fixed data'!$C$7</f>
        <v>-1.1637486768421043E-2</v>
      </c>
      <c r="U32" s="34">
        <f>$G$28/'Fixed data'!$C$7</f>
        <v>-1.1637486768421043E-2</v>
      </c>
      <c r="V32" s="34">
        <f>$G$28/'Fixed data'!$C$7</f>
        <v>-1.1637486768421043E-2</v>
      </c>
      <c r="W32" s="34">
        <f>$G$28/'Fixed data'!$C$7</f>
        <v>-1.1637486768421043E-2</v>
      </c>
      <c r="X32" s="34">
        <f>$G$28/'Fixed data'!$C$7</f>
        <v>-1.1637486768421043E-2</v>
      </c>
      <c r="Y32" s="34">
        <f>$G$28/'Fixed data'!$C$7</f>
        <v>-1.1637486768421043E-2</v>
      </c>
      <c r="Z32" s="34">
        <f>$G$28/'Fixed data'!$C$7</f>
        <v>-1.1637486768421043E-2</v>
      </c>
      <c r="AA32" s="34">
        <f>$G$28/'Fixed data'!$C$7</f>
        <v>-1.1637486768421043E-2</v>
      </c>
      <c r="AB32" s="34">
        <f>$G$28/'Fixed data'!$C$7</f>
        <v>-1.1637486768421043E-2</v>
      </c>
      <c r="AC32" s="34">
        <f>$G$28/'Fixed data'!$C$7</f>
        <v>-1.1637486768421043E-2</v>
      </c>
      <c r="AD32" s="34">
        <f>$G$28/'Fixed data'!$C$7</f>
        <v>-1.1637486768421043E-2</v>
      </c>
      <c r="AE32" s="34">
        <f>$G$28/'Fixed data'!$C$7</f>
        <v>-1.1637486768421043E-2</v>
      </c>
      <c r="AF32" s="34">
        <f>$G$28/'Fixed data'!$C$7</f>
        <v>-1.1637486768421043E-2</v>
      </c>
      <c r="AG32" s="34">
        <f>$G$28/'Fixed data'!$C$7</f>
        <v>-1.1637486768421043E-2</v>
      </c>
      <c r="AH32" s="34">
        <f>$G$28/'Fixed data'!$C$7</f>
        <v>-1.1637486768421043E-2</v>
      </c>
      <c r="AI32" s="34">
        <f>$G$28/'Fixed data'!$C$7</f>
        <v>-1.1637486768421043E-2</v>
      </c>
      <c r="AJ32" s="34">
        <f>$G$28/'Fixed data'!$C$7</f>
        <v>-1.1637486768421043E-2</v>
      </c>
      <c r="AK32" s="34">
        <f>$G$28/'Fixed data'!$C$7</f>
        <v>-1.1637486768421043E-2</v>
      </c>
      <c r="AL32" s="34">
        <f>$G$28/'Fixed data'!$C$7</f>
        <v>-1.1637486768421043E-2</v>
      </c>
      <c r="AM32" s="34">
        <f>$G$28/'Fixed data'!$C$7</f>
        <v>-1.1637486768421043E-2</v>
      </c>
      <c r="AN32" s="34">
        <f>$G$28/'Fixed data'!$C$7</f>
        <v>-1.1637486768421043E-2</v>
      </c>
      <c r="AO32" s="34">
        <f>$G$28/'Fixed data'!$C$7</f>
        <v>-1.1637486768421043E-2</v>
      </c>
      <c r="AP32" s="34">
        <f>$G$28/'Fixed data'!$C$7</f>
        <v>-1.1637486768421043E-2</v>
      </c>
      <c r="AQ32" s="34">
        <f>$G$28/'Fixed data'!$C$7</f>
        <v>-1.1637486768421043E-2</v>
      </c>
      <c r="AR32" s="34">
        <f>$G$28/'Fixed data'!$C$7</f>
        <v>-1.1637486768421043E-2</v>
      </c>
      <c r="AS32" s="34">
        <f>$G$28/'Fixed data'!$C$7</f>
        <v>-1.1637486768421043E-2</v>
      </c>
      <c r="AT32" s="34">
        <f>$G$28/'Fixed data'!$C$7</f>
        <v>-1.1637486768421043E-2</v>
      </c>
      <c r="AU32" s="34">
        <f>$G$28/'Fixed data'!$C$7</f>
        <v>-1.1637486768421043E-2</v>
      </c>
      <c r="AV32" s="34">
        <f>$G$28/'Fixed data'!$C$7</f>
        <v>-1.1637486768421043E-2</v>
      </c>
      <c r="AW32" s="34">
        <f>$G$28/'Fixed data'!$C$7</f>
        <v>-1.1637486768421043E-2</v>
      </c>
      <c r="AX32" s="34">
        <f>$G$28/'Fixed data'!$C$7</f>
        <v>-1.1637486768421043E-2</v>
      </c>
      <c r="AY32" s="34">
        <f>$G$28/'Fixed data'!$C$7</f>
        <v>-1.1637486768421043E-2</v>
      </c>
      <c r="AZ32" s="34">
        <f>$G$28/'Fixed data'!$C$7</f>
        <v>-1.1637486768421043E-2</v>
      </c>
      <c r="BA32" s="34"/>
      <c r="BB32" s="34"/>
      <c r="BC32" s="34"/>
      <c r="BD32" s="34"/>
    </row>
    <row r="33" spans="1:57" ht="16.5" hidden="1" customHeight="1" outlineLevel="1" x14ac:dyDescent="0.35">
      <c r="A33" s="115"/>
      <c r="B33" s="9" t="s">
        <v>4</v>
      </c>
      <c r="C33" s="11" t="s">
        <v>56</v>
      </c>
      <c r="D33" s="9" t="s">
        <v>40</v>
      </c>
      <c r="F33" s="34"/>
      <c r="G33" s="34"/>
      <c r="H33" s="34"/>
      <c r="I33" s="34">
        <f>$H$28/'Fixed data'!$C$7</f>
        <v>-1.1049101957289378E-2</v>
      </c>
      <c r="J33" s="34">
        <f>$H$28/'Fixed data'!$C$7</f>
        <v>-1.1049101957289378E-2</v>
      </c>
      <c r="K33" s="34">
        <f>$H$28/'Fixed data'!$C$7</f>
        <v>-1.1049101957289378E-2</v>
      </c>
      <c r="L33" s="34">
        <f>$H$28/'Fixed data'!$C$7</f>
        <v>-1.1049101957289378E-2</v>
      </c>
      <c r="M33" s="34">
        <f>$H$28/'Fixed data'!$C$7</f>
        <v>-1.1049101957289378E-2</v>
      </c>
      <c r="N33" s="34">
        <f>$H$28/'Fixed data'!$C$7</f>
        <v>-1.1049101957289378E-2</v>
      </c>
      <c r="O33" s="34">
        <f>$H$28/'Fixed data'!$C$7</f>
        <v>-1.1049101957289378E-2</v>
      </c>
      <c r="P33" s="34">
        <f>$H$28/'Fixed data'!$C$7</f>
        <v>-1.1049101957289378E-2</v>
      </c>
      <c r="Q33" s="34">
        <f>$H$28/'Fixed data'!$C$7</f>
        <v>-1.1049101957289378E-2</v>
      </c>
      <c r="R33" s="34">
        <f>$H$28/'Fixed data'!$C$7</f>
        <v>-1.1049101957289378E-2</v>
      </c>
      <c r="S33" s="34">
        <f>$H$28/'Fixed data'!$C$7</f>
        <v>-1.1049101957289378E-2</v>
      </c>
      <c r="T33" s="34">
        <f>$H$28/'Fixed data'!$C$7</f>
        <v>-1.1049101957289378E-2</v>
      </c>
      <c r="U33" s="34">
        <f>$H$28/'Fixed data'!$C$7</f>
        <v>-1.1049101957289378E-2</v>
      </c>
      <c r="V33" s="34">
        <f>$H$28/'Fixed data'!$C$7</f>
        <v>-1.1049101957289378E-2</v>
      </c>
      <c r="W33" s="34">
        <f>$H$28/'Fixed data'!$C$7</f>
        <v>-1.1049101957289378E-2</v>
      </c>
      <c r="X33" s="34">
        <f>$H$28/'Fixed data'!$C$7</f>
        <v>-1.1049101957289378E-2</v>
      </c>
      <c r="Y33" s="34">
        <f>$H$28/'Fixed data'!$C$7</f>
        <v>-1.1049101957289378E-2</v>
      </c>
      <c r="Z33" s="34">
        <f>$H$28/'Fixed data'!$C$7</f>
        <v>-1.1049101957289378E-2</v>
      </c>
      <c r="AA33" s="34">
        <f>$H$28/'Fixed data'!$C$7</f>
        <v>-1.1049101957289378E-2</v>
      </c>
      <c r="AB33" s="34">
        <f>$H$28/'Fixed data'!$C$7</f>
        <v>-1.1049101957289378E-2</v>
      </c>
      <c r="AC33" s="34">
        <f>$H$28/'Fixed data'!$C$7</f>
        <v>-1.1049101957289378E-2</v>
      </c>
      <c r="AD33" s="34">
        <f>$H$28/'Fixed data'!$C$7</f>
        <v>-1.1049101957289378E-2</v>
      </c>
      <c r="AE33" s="34">
        <f>$H$28/'Fixed data'!$C$7</f>
        <v>-1.1049101957289378E-2</v>
      </c>
      <c r="AF33" s="34">
        <f>$H$28/'Fixed data'!$C$7</f>
        <v>-1.1049101957289378E-2</v>
      </c>
      <c r="AG33" s="34">
        <f>$H$28/'Fixed data'!$C$7</f>
        <v>-1.1049101957289378E-2</v>
      </c>
      <c r="AH33" s="34">
        <f>$H$28/'Fixed data'!$C$7</f>
        <v>-1.1049101957289378E-2</v>
      </c>
      <c r="AI33" s="34">
        <f>$H$28/'Fixed data'!$C$7</f>
        <v>-1.1049101957289378E-2</v>
      </c>
      <c r="AJ33" s="34">
        <f>$H$28/'Fixed data'!$C$7</f>
        <v>-1.1049101957289378E-2</v>
      </c>
      <c r="AK33" s="34">
        <f>$H$28/'Fixed data'!$C$7</f>
        <v>-1.1049101957289378E-2</v>
      </c>
      <c r="AL33" s="34">
        <f>$H$28/'Fixed data'!$C$7</f>
        <v>-1.1049101957289378E-2</v>
      </c>
      <c r="AM33" s="34">
        <f>$H$28/'Fixed data'!$C$7</f>
        <v>-1.1049101957289378E-2</v>
      </c>
      <c r="AN33" s="34">
        <f>$H$28/'Fixed data'!$C$7</f>
        <v>-1.1049101957289378E-2</v>
      </c>
      <c r="AO33" s="34">
        <f>$H$28/'Fixed data'!$C$7</f>
        <v>-1.1049101957289378E-2</v>
      </c>
      <c r="AP33" s="34">
        <f>$H$28/'Fixed data'!$C$7</f>
        <v>-1.1049101957289378E-2</v>
      </c>
      <c r="AQ33" s="34">
        <f>$H$28/'Fixed data'!$C$7</f>
        <v>-1.1049101957289378E-2</v>
      </c>
      <c r="AR33" s="34">
        <f>$H$28/'Fixed data'!$C$7</f>
        <v>-1.1049101957289378E-2</v>
      </c>
      <c r="AS33" s="34">
        <f>$H$28/'Fixed data'!$C$7</f>
        <v>-1.1049101957289378E-2</v>
      </c>
      <c r="AT33" s="34">
        <f>$H$28/'Fixed data'!$C$7</f>
        <v>-1.1049101957289378E-2</v>
      </c>
      <c r="AU33" s="34">
        <f>$H$28/'Fixed data'!$C$7</f>
        <v>-1.1049101957289378E-2</v>
      </c>
      <c r="AV33" s="34">
        <f>$H$28/'Fixed data'!$C$7</f>
        <v>-1.1049101957289378E-2</v>
      </c>
      <c r="AW33" s="34">
        <f>$H$28/'Fixed data'!$C$7</f>
        <v>-1.1049101957289378E-2</v>
      </c>
      <c r="AX33" s="34">
        <f>$H$28/'Fixed data'!$C$7</f>
        <v>-1.1049101957289378E-2</v>
      </c>
      <c r="AY33" s="34">
        <f>$H$28/'Fixed data'!$C$7</f>
        <v>-1.1049101957289378E-2</v>
      </c>
      <c r="AZ33" s="34">
        <f>$H$28/'Fixed data'!$C$7</f>
        <v>-1.1049101957289378E-2</v>
      </c>
      <c r="BA33" s="34">
        <f>$H$28/'Fixed data'!$C$7</f>
        <v>-1.1049101957289378E-2</v>
      </c>
      <c r="BB33" s="34"/>
      <c r="BC33" s="34"/>
      <c r="BD33" s="34"/>
    </row>
    <row r="34" spans="1:57" ht="16.5" hidden="1" customHeight="1" outlineLevel="1" x14ac:dyDescent="0.35">
      <c r="A34" s="115"/>
      <c r="B34" s="9" t="s">
        <v>5</v>
      </c>
      <c r="C34" s="11" t="s">
        <v>57</v>
      </c>
      <c r="D34" s="9" t="s">
        <v>40</v>
      </c>
      <c r="F34" s="34"/>
      <c r="G34" s="34"/>
      <c r="H34" s="34"/>
      <c r="I34" s="34"/>
      <c r="J34" s="34">
        <f>$I$28/'Fixed data'!$C$7</f>
        <v>-1.046138804871256E-2</v>
      </c>
      <c r="K34" s="34">
        <f>$I$28/'Fixed data'!$C$7</f>
        <v>-1.046138804871256E-2</v>
      </c>
      <c r="L34" s="34">
        <f>$I$28/'Fixed data'!$C$7</f>
        <v>-1.046138804871256E-2</v>
      </c>
      <c r="M34" s="34">
        <f>$I$28/'Fixed data'!$C$7</f>
        <v>-1.046138804871256E-2</v>
      </c>
      <c r="N34" s="34">
        <f>$I$28/'Fixed data'!$C$7</f>
        <v>-1.046138804871256E-2</v>
      </c>
      <c r="O34" s="34">
        <f>$I$28/'Fixed data'!$C$7</f>
        <v>-1.046138804871256E-2</v>
      </c>
      <c r="P34" s="34">
        <f>$I$28/'Fixed data'!$C$7</f>
        <v>-1.046138804871256E-2</v>
      </c>
      <c r="Q34" s="34">
        <f>$I$28/'Fixed data'!$C$7</f>
        <v>-1.046138804871256E-2</v>
      </c>
      <c r="R34" s="34">
        <f>$I$28/'Fixed data'!$C$7</f>
        <v>-1.046138804871256E-2</v>
      </c>
      <c r="S34" s="34">
        <f>$I$28/'Fixed data'!$C$7</f>
        <v>-1.046138804871256E-2</v>
      </c>
      <c r="T34" s="34">
        <f>$I$28/'Fixed data'!$C$7</f>
        <v>-1.046138804871256E-2</v>
      </c>
      <c r="U34" s="34">
        <f>$I$28/'Fixed data'!$C$7</f>
        <v>-1.046138804871256E-2</v>
      </c>
      <c r="V34" s="34">
        <f>$I$28/'Fixed data'!$C$7</f>
        <v>-1.046138804871256E-2</v>
      </c>
      <c r="W34" s="34">
        <f>$I$28/'Fixed data'!$C$7</f>
        <v>-1.046138804871256E-2</v>
      </c>
      <c r="X34" s="34">
        <f>$I$28/'Fixed data'!$C$7</f>
        <v>-1.046138804871256E-2</v>
      </c>
      <c r="Y34" s="34">
        <f>$I$28/'Fixed data'!$C$7</f>
        <v>-1.046138804871256E-2</v>
      </c>
      <c r="Z34" s="34">
        <f>$I$28/'Fixed data'!$C$7</f>
        <v>-1.046138804871256E-2</v>
      </c>
      <c r="AA34" s="34">
        <f>$I$28/'Fixed data'!$C$7</f>
        <v>-1.046138804871256E-2</v>
      </c>
      <c r="AB34" s="34">
        <f>$I$28/'Fixed data'!$C$7</f>
        <v>-1.046138804871256E-2</v>
      </c>
      <c r="AC34" s="34">
        <f>$I$28/'Fixed data'!$C$7</f>
        <v>-1.046138804871256E-2</v>
      </c>
      <c r="AD34" s="34">
        <f>$I$28/'Fixed data'!$C$7</f>
        <v>-1.046138804871256E-2</v>
      </c>
      <c r="AE34" s="34">
        <f>$I$28/'Fixed data'!$C$7</f>
        <v>-1.046138804871256E-2</v>
      </c>
      <c r="AF34" s="34">
        <f>$I$28/'Fixed data'!$C$7</f>
        <v>-1.046138804871256E-2</v>
      </c>
      <c r="AG34" s="34">
        <f>$I$28/'Fixed data'!$C$7</f>
        <v>-1.046138804871256E-2</v>
      </c>
      <c r="AH34" s="34">
        <f>$I$28/'Fixed data'!$C$7</f>
        <v>-1.046138804871256E-2</v>
      </c>
      <c r="AI34" s="34">
        <f>$I$28/'Fixed data'!$C$7</f>
        <v>-1.046138804871256E-2</v>
      </c>
      <c r="AJ34" s="34">
        <f>$I$28/'Fixed data'!$C$7</f>
        <v>-1.046138804871256E-2</v>
      </c>
      <c r="AK34" s="34">
        <f>$I$28/'Fixed data'!$C$7</f>
        <v>-1.046138804871256E-2</v>
      </c>
      <c r="AL34" s="34">
        <f>$I$28/'Fixed data'!$C$7</f>
        <v>-1.046138804871256E-2</v>
      </c>
      <c r="AM34" s="34">
        <f>$I$28/'Fixed data'!$C$7</f>
        <v>-1.046138804871256E-2</v>
      </c>
      <c r="AN34" s="34">
        <f>$I$28/'Fixed data'!$C$7</f>
        <v>-1.046138804871256E-2</v>
      </c>
      <c r="AO34" s="34">
        <f>$I$28/'Fixed data'!$C$7</f>
        <v>-1.046138804871256E-2</v>
      </c>
      <c r="AP34" s="34">
        <f>$I$28/'Fixed data'!$C$7</f>
        <v>-1.046138804871256E-2</v>
      </c>
      <c r="AQ34" s="34">
        <f>$I$28/'Fixed data'!$C$7</f>
        <v>-1.046138804871256E-2</v>
      </c>
      <c r="AR34" s="34">
        <f>$I$28/'Fixed data'!$C$7</f>
        <v>-1.046138804871256E-2</v>
      </c>
      <c r="AS34" s="34">
        <f>$I$28/'Fixed data'!$C$7</f>
        <v>-1.046138804871256E-2</v>
      </c>
      <c r="AT34" s="34">
        <f>$I$28/'Fixed data'!$C$7</f>
        <v>-1.046138804871256E-2</v>
      </c>
      <c r="AU34" s="34">
        <f>$I$28/'Fixed data'!$C$7</f>
        <v>-1.046138804871256E-2</v>
      </c>
      <c r="AV34" s="34">
        <f>$I$28/'Fixed data'!$C$7</f>
        <v>-1.046138804871256E-2</v>
      </c>
      <c r="AW34" s="34">
        <f>$I$28/'Fixed data'!$C$7</f>
        <v>-1.046138804871256E-2</v>
      </c>
      <c r="AX34" s="34">
        <f>$I$28/'Fixed data'!$C$7</f>
        <v>-1.046138804871256E-2</v>
      </c>
      <c r="AY34" s="34">
        <f>$I$28/'Fixed data'!$C$7</f>
        <v>-1.046138804871256E-2</v>
      </c>
      <c r="AZ34" s="34">
        <f>$I$28/'Fixed data'!$C$7</f>
        <v>-1.046138804871256E-2</v>
      </c>
      <c r="BA34" s="34">
        <f>$I$28/'Fixed data'!$C$7</f>
        <v>-1.046138804871256E-2</v>
      </c>
      <c r="BB34" s="34">
        <f>$I$28/'Fixed data'!$C$7</f>
        <v>-1.046138804871256E-2</v>
      </c>
      <c r="BC34" s="34"/>
      <c r="BD34" s="34"/>
    </row>
    <row r="35" spans="1:57" ht="16.5" hidden="1" customHeight="1" outlineLevel="1" x14ac:dyDescent="0.35">
      <c r="A35" s="115"/>
      <c r="B35" s="9" t="s">
        <v>6</v>
      </c>
      <c r="C35" s="11" t="s">
        <v>58</v>
      </c>
      <c r="D35" s="9" t="s">
        <v>40</v>
      </c>
      <c r="F35" s="34"/>
      <c r="G35" s="34"/>
      <c r="H35" s="34"/>
      <c r="I35" s="34"/>
      <c r="J35" s="34"/>
      <c r="K35" s="34">
        <f>$J$28/'Fixed data'!$C$7</f>
        <v>-9.8760271584033624E-3</v>
      </c>
      <c r="L35" s="34">
        <f>$J$28/'Fixed data'!$C$7</f>
        <v>-9.8760271584033624E-3</v>
      </c>
      <c r="M35" s="34">
        <f>$J$28/'Fixed data'!$C$7</f>
        <v>-9.8760271584033624E-3</v>
      </c>
      <c r="N35" s="34">
        <f>$J$28/'Fixed data'!$C$7</f>
        <v>-9.8760271584033624E-3</v>
      </c>
      <c r="O35" s="34">
        <f>$J$28/'Fixed data'!$C$7</f>
        <v>-9.8760271584033624E-3</v>
      </c>
      <c r="P35" s="34">
        <f>$J$28/'Fixed data'!$C$7</f>
        <v>-9.8760271584033624E-3</v>
      </c>
      <c r="Q35" s="34">
        <f>$J$28/'Fixed data'!$C$7</f>
        <v>-9.8760271584033624E-3</v>
      </c>
      <c r="R35" s="34">
        <f>$J$28/'Fixed data'!$C$7</f>
        <v>-9.8760271584033624E-3</v>
      </c>
      <c r="S35" s="34">
        <f>$J$28/'Fixed data'!$C$7</f>
        <v>-9.8760271584033624E-3</v>
      </c>
      <c r="T35" s="34">
        <f>$J$28/'Fixed data'!$C$7</f>
        <v>-9.8760271584033624E-3</v>
      </c>
      <c r="U35" s="34">
        <f>$J$28/'Fixed data'!$C$7</f>
        <v>-9.8760271584033624E-3</v>
      </c>
      <c r="V35" s="34">
        <f>$J$28/'Fixed data'!$C$7</f>
        <v>-9.8760271584033624E-3</v>
      </c>
      <c r="W35" s="34">
        <f>$J$28/'Fixed data'!$C$7</f>
        <v>-9.8760271584033624E-3</v>
      </c>
      <c r="X35" s="34">
        <f>$J$28/'Fixed data'!$C$7</f>
        <v>-9.8760271584033624E-3</v>
      </c>
      <c r="Y35" s="34">
        <f>$J$28/'Fixed data'!$C$7</f>
        <v>-9.8760271584033624E-3</v>
      </c>
      <c r="Z35" s="34">
        <f>$J$28/'Fixed data'!$C$7</f>
        <v>-9.8760271584033624E-3</v>
      </c>
      <c r="AA35" s="34">
        <f>$J$28/'Fixed data'!$C$7</f>
        <v>-9.8760271584033624E-3</v>
      </c>
      <c r="AB35" s="34">
        <f>$J$28/'Fixed data'!$C$7</f>
        <v>-9.8760271584033624E-3</v>
      </c>
      <c r="AC35" s="34">
        <f>$J$28/'Fixed data'!$C$7</f>
        <v>-9.8760271584033624E-3</v>
      </c>
      <c r="AD35" s="34">
        <f>$J$28/'Fixed data'!$C$7</f>
        <v>-9.8760271584033624E-3</v>
      </c>
      <c r="AE35" s="34">
        <f>$J$28/'Fixed data'!$C$7</f>
        <v>-9.8760271584033624E-3</v>
      </c>
      <c r="AF35" s="34">
        <f>$J$28/'Fixed data'!$C$7</f>
        <v>-9.8760271584033624E-3</v>
      </c>
      <c r="AG35" s="34">
        <f>$J$28/'Fixed data'!$C$7</f>
        <v>-9.8760271584033624E-3</v>
      </c>
      <c r="AH35" s="34">
        <f>$J$28/'Fixed data'!$C$7</f>
        <v>-9.8760271584033624E-3</v>
      </c>
      <c r="AI35" s="34">
        <f>$J$28/'Fixed data'!$C$7</f>
        <v>-9.8760271584033624E-3</v>
      </c>
      <c r="AJ35" s="34">
        <f>$J$28/'Fixed data'!$C$7</f>
        <v>-9.8760271584033624E-3</v>
      </c>
      <c r="AK35" s="34">
        <f>$J$28/'Fixed data'!$C$7</f>
        <v>-9.8760271584033624E-3</v>
      </c>
      <c r="AL35" s="34">
        <f>$J$28/'Fixed data'!$C$7</f>
        <v>-9.8760271584033624E-3</v>
      </c>
      <c r="AM35" s="34">
        <f>$J$28/'Fixed data'!$C$7</f>
        <v>-9.8760271584033624E-3</v>
      </c>
      <c r="AN35" s="34">
        <f>$J$28/'Fixed data'!$C$7</f>
        <v>-9.8760271584033624E-3</v>
      </c>
      <c r="AO35" s="34">
        <f>$J$28/'Fixed data'!$C$7</f>
        <v>-9.8760271584033624E-3</v>
      </c>
      <c r="AP35" s="34">
        <f>$J$28/'Fixed data'!$C$7</f>
        <v>-9.8760271584033624E-3</v>
      </c>
      <c r="AQ35" s="34">
        <f>$J$28/'Fixed data'!$C$7</f>
        <v>-9.8760271584033624E-3</v>
      </c>
      <c r="AR35" s="34">
        <f>$J$28/'Fixed data'!$C$7</f>
        <v>-9.8760271584033624E-3</v>
      </c>
      <c r="AS35" s="34">
        <f>$J$28/'Fixed data'!$C$7</f>
        <v>-9.8760271584033624E-3</v>
      </c>
      <c r="AT35" s="34">
        <f>$J$28/'Fixed data'!$C$7</f>
        <v>-9.8760271584033624E-3</v>
      </c>
      <c r="AU35" s="34">
        <f>$J$28/'Fixed data'!$C$7</f>
        <v>-9.8760271584033624E-3</v>
      </c>
      <c r="AV35" s="34">
        <f>$J$28/'Fixed data'!$C$7</f>
        <v>-9.8760271584033624E-3</v>
      </c>
      <c r="AW35" s="34">
        <f>$J$28/'Fixed data'!$C$7</f>
        <v>-9.8760271584033624E-3</v>
      </c>
      <c r="AX35" s="34">
        <f>$J$28/'Fixed data'!$C$7</f>
        <v>-9.8760271584033624E-3</v>
      </c>
      <c r="AY35" s="34">
        <f>$J$28/'Fixed data'!$C$7</f>
        <v>-9.8760271584033624E-3</v>
      </c>
      <c r="AZ35" s="34">
        <f>$J$28/'Fixed data'!$C$7</f>
        <v>-9.8760271584033624E-3</v>
      </c>
      <c r="BA35" s="34">
        <f>$J$28/'Fixed data'!$C$7</f>
        <v>-9.8760271584033624E-3</v>
      </c>
      <c r="BB35" s="34">
        <f>$J$28/'Fixed data'!$C$7</f>
        <v>-9.8760271584033624E-3</v>
      </c>
      <c r="BC35" s="34">
        <f>$J$28/'Fixed data'!$C$7</f>
        <v>-9.8760271584033624E-3</v>
      </c>
      <c r="BD35" s="34"/>
    </row>
    <row r="36" spans="1:57" ht="16.5" hidden="1" customHeight="1" outlineLevel="1" x14ac:dyDescent="0.35">
      <c r="A36" s="115"/>
      <c r="B36" s="9" t="s">
        <v>32</v>
      </c>
      <c r="C36" s="11" t="s">
        <v>59</v>
      </c>
      <c r="D36" s="9" t="s">
        <v>40</v>
      </c>
      <c r="F36" s="34"/>
      <c r="G36" s="34"/>
      <c r="H36" s="34"/>
      <c r="I36" s="34"/>
      <c r="J36" s="34"/>
      <c r="K36" s="34"/>
      <c r="L36" s="34">
        <f>$K$28/'Fixed data'!$C$7</f>
        <v>-9.3239451782324827E-3</v>
      </c>
      <c r="M36" s="34">
        <f>$K$28/'Fixed data'!$C$7</f>
        <v>-9.3239451782324827E-3</v>
      </c>
      <c r="N36" s="34">
        <f>$K$28/'Fixed data'!$C$7</f>
        <v>-9.3239451782324827E-3</v>
      </c>
      <c r="O36" s="34">
        <f>$K$28/'Fixed data'!$C$7</f>
        <v>-9.3239451782324827E-3</v>
      </c>
      <c r="P36" s="34">
        <f>$K$28/'Fixed data'!$C$7</f>
        <v>-9.3239451782324827E-3</v>
      </c>
      <c r="Q36" s="34">
        <f>$K$28/'Fixed data'!$C$7</f>
        <v>-9.3239451782324827E-3</v>
      </c>
      <c r="R36" s="34">
        <f>$K$28/'Fixed data'!$C$7</f>
        <v>-9.3239451782324827E-3</v>
      </c>
      <c r="S36" s="34">
        <f>$K$28/'Fixed data'!$C$7</f>
        <v>-9.3239451782324827E-3</v>
      </c>
      <c r="T36" s="34">
        <f>$K$28/'Fixed data'!$C$7</f>
        <v>-9.3239451782324827E-3</v>
      </c>
      <c r="U36" s="34">
        <f>$K$28/'Fixed data'!$C$7</f>
        <v>-9.3239451782324827E-3</v>
      </c>
      <c r="V36" s="34">
        <f>$K$28/'Fixed data'!$C$7</f>
        <v>-9.3239451782324827E-3</v>
      </c>
      <c r="W36" s="34">
        <f>$K$28/'Fixed data'!$C$7</f>
        <v>-9.3239451782324827E-3</v>
      </c>
      <c r="X36" s="34">
        <f>$K$28/'Fixed data'!$C$7</f>
        <v>-9.3239451782324827E-3</v>
      </c>
      <c r="Y36" s="34">
        <f>$K$28/'Fixed data'!$C$7</f>
        <v>-9.3239451782324827E-3</v>
      </c>
      <c r="Z36" s="34">
        <f>$K$28/'Fixed data'!$C$7</f>
        <v>-9.3239451782324827E-3</v>
      </c>
      <c r="AA36" s="34">
        <f>$K$28/'Fixed data'!$C$7</f>
        <v>-9.3239451782324827E-3</v>
      </c>
      <c r="AB36" s="34">
        <f>$K$28/'Fixed data'!$C$7</f>
        <v>-9.3239451782324827E-3</v>
      </c>
      <c r="AC36" s="34">
        <f>$K$28/'Fixed data'!$C$7</f>
        <v>-9.3239451782324827E-3</v>
      </c>
      <c r="AD36" s="34">
        <f>$K$28/'Fixed data'!$C$7</f>
        <v>-9.3239451782324827E-3</v>
      </c>
      <c r="AE36" s="34">
        <f>$K$28/'Fixed data'!$C$7</f>
        <v>-9.3239451782324827E-3</v>
      </c>
      <c r="AF36" s="34">
        <f>$K$28/'Fixed data'!$C$7</f>
        <v>-9.3239451782324827E-3</v>
      </c>
      <c r="AG36" s="34">
        <f>$K$28/'Fixed data'!$C$7</f>
        <v>-9.3239451782324827E-3</v>
      </c>
      <c r="AH36" s="34">
        <f>$K$28/'Fixed data'!$C$7</f>
        <v>-9.3239451782324827E-3</v>
      </c>
      <c r="AI36" s="34">
        <f>$K$28/'Fixed data'!$C$7</f>
        <v>-9.3239451782324827E-3</v>
      </c>
      <c r="AJ36" s="34">
        <f>$K$28/'Fixed data'!$C$7</f>
        <v>-9.3239451782324827E-3</v>
      </c>
      <c r="AK36" s="34">
        <f>$K$28/'Fixed data'!$C$7</f>
        <v>-9.3239451782324827E-3</v>
      </c>
      <c r="AL36" s="34">
        <f>$K$28/'Fixed data'!$C$7</f>
        <v>-9.3239451782324827E-3</v>
      </c>
      <c r="AM36" s="34">
        <f>$K$28/'Fixed data'!$C$7</f>
        <v>-9.3239451782324827E-3</v>
      </c>
      <c r="AN36" s="34">
        <f>$K$28/'Fixed data'!$C$7</f>
        <v>-9.3239451782324827E-3</v>
      </c>
      <c r="AO36" s="34">
        <f>$K$28/'Fixed data'!$C$7</f>
        <v>-9.3239451782324827E-3</v>
      </c>
      <c r="AP36" s="34">
        <f>$K$28/'Fixed data'!$C$7</f>
        <v>-9.3239451782324827E-3</v>
      </c>
      <c r="AQ36" s="34">
        <f>$K$28/'Fixed data'!$C$7</f>
        <v>-9.3239451782324827E-3</v>
      </c>
      <c r="AR36" s="34">
        <f>$K$28/'Fixed data'!$C$7</f>
        <v>-9.3239451782324827E-3</v>
      </c>
      <c r="AS36" s="34">
        <f>$K$28/'Fixed data'!$C$7</f>
        <v>-9.3239451782324827E-3</v>
      </c>
      <c r="AT36" s="34">
        <f>$K$28/'Fixed data'!$C$7</f>
        <v>-9.3239451782324827E-3</v>
      </c>
      <c r="AU36" s="34">
        <f>$K$28/'Fixed data'!$C$7</f>
        <v>-9.3239451782324827E-3</v>
      </c>
      <c r="AV36" s="34">
        <f>$K$28/'Fixed data'!$C$7</f>
        <v>-9.3239451782324827E-3</v>
      </c>
      <c r="AW36" s="34">
        <f>$K$28/'Fixed data'!$C$7</f>
        <v>-9.3239451782324827E-3</v>
      </c>
      <c r="AX36" s="34">
        <f>$K$28/'Fixed data'!$C$7</f>
        <v>-9.3239451782324827E-3</v>
      </c>
      <c r="AY36" s="34">
        <f>$K$28/'Fixed data'!$C$7</f>
        <v>-9.3239451782324827E-3</v>
      </c>
      <c r="AZ36" s="34">
        <f>$K$28/'Fixed data'!$C$7</f>
        <v>-9.3239451782324827E-3</v>
      </c>
      <c r="BA36" s="34">
        <f>$K$28/'Fixed data'!$C$7</f>
        <v>-9.3239451782324827E-3</v>
      </c>
      <c r="BB36" s="34">
        <f>$K$28/'Fixed data'!$C$7</f>
        <v>-9.3239451782324827E-3</v>
      </c>
      <c r="BC36" s="34">
        <f>$K$28/'Fixed data'!$C$7</f>
        <v>-9.3239451782324827E-3</v>
      </c>
      <c r="BD36" s="34">
        <f>$K$28/'Fixed data'!$C$7</f>
        <v>-9.3239451782324827E-3</v>
      </c>
    </row>
    <row r="37" spans="1:57" ht="16.5" hidden="1" customHeight="1" outlineLevel="1" x14ac:dyDescent="0.35">
      <c r="A37" s="115"/>
      <c r="B37" s="9" t="s">
        <v>33</v>
      </c>
      <c r="C37" s="11" t="s">
        <v>60</v>
      </c>
      <c r="D37" s="9" t="s">
        <v>40</v>
      </c>
      <c r="F37" s="34"/>
      <c r="G37" s="34"/>
      <c r="H37" s="34"/>
      <c r="I37" s="34"/>
      <c r="J37" s="34"/>
      <c r="K37" s="34"/>
      <c r="L37" s="34"/>
      <c r="M37" s="34">
        <f>$L$28/'Fixed data'!$C$7</f>
        <v>-8.8308201664564698E-3</v>
      </c>
      <c r="N37" s="34">
        <f>$L$28/'Fixed data'!$C$7</f>
        <v>-8.8308201664564698E-3</v>
      </c>
      <c r="O37" s="34">
        <f>$L$28/'Fixed data'!$C$7</f>
        <v>-8.8308201664564698E-3</v>
      </c>
      <c r="P37" s="34">
        <f>$L$28/'Fixed data'!$C$7</f>
        <v>-8.8308201664564698E-3</v>
      </c>
      <c r="Q37" s="34">
        <f>$L$28/'Fixed data'!$C$7</f>
        <v>-8.8308201664564698E-3</v>
      </c>
      <c r="R37" s="34">
        <f>$L$28/'Fixed data'!$C$7</f>
        <v>-8.8308201664564698E-3</v>
      </c>
      <c r="S37" s="34">
        <f>$L$28/'Fixed data'!$C$7</f>
        <v>-8.8308201664564698E-3</v>
      </c>
      <c r="T37" s="34">
        <f>$L$28/'Fixed data'!$C$7</f>
        <v>-8.8308201664564698E-3</v>
      </c>
      <c r="U37" s="34">
        <f>$L$28/'Fixed data'!$C$7</f>
        <v>-8.8308201664564698E-3</v>
      </c>
      <c r="V37" s="34">
        <f>$L$28/'Fixed data'!$C$7</f>
        <v>-8.8308201664564698E-3</v>
      </c>
      <c r="W37" s="34">
        <f>$L$28/'Fixed data'!$C$7</f>
        <v>-8.8308201664564698E-3</v>
      </c>
      <c r="X37" s="34">
        <f>$L$28/'Fixed data'!$C$7</f>
        <v>-8.8308201664564698E-3</v>
      </c>
      <c r="Y37" s="34">
        <f>$L$28/'Fixed data'!$C$7</f>
        <v>-8.8308201664564698E-3</v>
      </c>
      <c r="Z37" s="34">
        <f>$L$28/'Fixed data'!$C$7</f>
        <v>-8.8308201664564698E-3</v>
      </c>
      <c r="AA37" s="34">
        <f>$L$28/'Fixed data'!$C$7</f>
        <v>-8.8308201664564698E-3</v>
      </c>
      <c r="AB37" s="34">
        <f>$L$28/'Fixed data'!$C$7</f>
        <v>-8.8308201664564698E-3</v>
      </c>
      <c r="AC37" s="34">
        <f>$L$28/'Fixed data'!$C$7</f>
        <v>-8.8308201664564698E-3</v>
      </c>
      <c r="AD37" s="34">
        <f>$L$28/'Fixed data'!$C$7</f>
        <v>-8.8308201664564698E-3</v>
      </c>
      <c r="AE37" s="34">
        <f>$L$28/'Fixed data'!$C$7</f>
        <v>-8.8308201664564698E-3</v>
      </c>
      <c r="AF37" s="34">
        <f>$L$28/'Fixed data'!$C$7</f>
        <v>-8.8308201664564698E-3</v>
      </c>
      <c r="AG37" s="34">
        <f>$L$28/'Fixed data'!$C$7</f>
        <v>-8.8308201664564698E-3</v>
      </c>
      <c r="AH37" s="34">
        <f>$L$28/'Fixed data'!$C$7</f>
        <v>-8.8308201664564698E-3</v>
      </c>
      <c r="AI37" s="34">
        <f>$L$28/'Fixed data'!$C$7</f>
        <v>-8.8308201664564698E-3</v>
      </c>
      <c r="AJ37" s="34">
        <f>$L$28/'Fixed data'!$C$7</f>
        <v>-8.8308201664564698E-3</v>
      </c>
      <c r="AK37" s="34">
        <f>$L$28/'Fixed data'!$C$7</f>
        <v>-8.8308201664564698E-3</v>
      </c>
      <c r="AL37" s="34">
        <f>$L$28/'Fixed data'!$C$7</f>
        <v>-8.8308201664564698E-3</v>
      </c>
      <c r="AM37" s="34">
        <f>$L$28/'Fixed data'!$C$7</f>
        <v>-8.8308201664564698E-3</v>
      </c>
      <c r="AN37" s="34">
        <f>$L$28/'Fixed data'!$C$7</f>
        <v>-8.8308201664564698E-3</v>
      </c>
      <c r="AO37" s="34">
        <f>$L$28/'Fixed data'!$C$7</f>
        <v>-8.8308201664564698E-3</v>
      </c>
      <c r="AP37" s="34">
        <f>$L$28/'Fixed data'!$C$7</f>
        <v>-8.8308201664564698E-3</v>
      </c>
      <c r="AQ37" s="34">
        <f>$L$28/'Fixed data'!$C$7</f>
        <v>-8.8308201664564698E-3</v>
      </c>
      <c r="AR37" s="34">
        <f>$L$28/'Fixed data'!$C$7</f>
        <v>-8.8308201664564698E-3</v>
      </c>
      <c r="AS37" s="34">
        <f>$L$28/'Fixed data'!$C$7</f>
        <v>-8.8308201664564698E-3</v>
      </c>
      <c r="AT37" s="34">
        <f>$L$28/'Fixed data'!$C$7</f>
        <v>-8.8308201664564698E-3</v>
      </c>
      <c r="AU37" s="34">
        <f>$L$28/'Fixed data'!$C$7</f>
        <v>-8.8308201664564698E-3</v>
      </c>
      <c r="AV37" s="34">
        <f>$L$28/'Fixed data'!$C$7</f>
        <v>-8.8308201664564698E-3</v>
      </c>
      <c r="AW37" s="34">
        <f>$L$28/'Fixed data'!$C$7</f>
        <v>-8.8308201664564698E-3</v>
      </c>
      <c r="AX37" s="34">
        <f>$L$28/'Fixed data'!$C$7</f>
        <v>-8.8308201664564698E-3</v>
      </c>
      <c r="AY37" s="34">
        <f>$L$28/'Fixed data'!$C$7</f>
        <v>-8.8308201664564698E-3</v>
      </c>
      <c r="AZ37" s="34">
        <f>$L$28/'Fixed data'!$C$7</f>
        <v>-8.8308201664564698E-3</v>
      </c>
      <c r="BA37" s="34">
        <f>$L$28/'Fixed data'!$C$7</f>
        <v>-8.8308201664564698E-3</v>
      </c>
      <c r="BB37" s="34">
        <f>$L$28/'Fixed data'!$C$7</f>
        <v>-8.8308201664564698E-3</v>
      </c>
      <c r="BC37" s="34">
        <f>$L$28/'Fixed data'!$C$7</f>
        <v>-8.8308201664564698E-3</v>
      </c>
      <c r="BD37" s="34">
        <f>$L$28/'Fixed data'!$C$7</f>
        <v>-8.8308201664564698E-3</v>
      </c>
    </row>
    <row r="38" spans="1:57" ht="16.5" hidden="1" customHeight="1" outlineLevel="1" x14ac:dyDescent="0.35">
      <c r="A38" s="115"/>
      <c r="B38" s="9" t="s">
        <v>109</v>
      </c>
      <c r="C38" s="11" t="s">
        <v>131</v>
      </c>
      <c r="D38" s="9" t="s">
        <v>40</v>
      </c>
      <c r="F38" s="34"/>
      <c r="G38" s="34"/>
      <c r="H38" s="34"/>
      <c r="I38" s="34"/>
      <c r="J38" s="34"/>
      <c r="K38" s="34"/>
      <c r="L38" s="34"/>
      <c r="M38" s="34"/>
      <c r="N38" s="34">
        <f>$M$28/'Fixed data'!$C$7</f>
        <v>1.1772896527572876E-4</v>
      </c>
      <c r="O38" s="34">
        <f>$M$28/'Fixed data'!$C$7</f>
        <v>1.1772896527572876E-4</v>
      </c>
      <c r="P38" s="34">
        <f>$M$28/'Fixed data'!$C$7</f>
        <v>1.1772896527572876E-4</v>
      </c>
      <c r="Q38" s="34">
        <f>$M$28/'Fixed data'!$C$7</f>
        <v>1.1772896527572876E-4</v>
      </c>
      <c r="R38" s="34">
        <f>$M$28/'Fixed data'!$C$7</f>
        <v>1.1772896527572876E-4</v>
      </c>
      <c r="S38" s="34">
        <f>$M$28/'Fixed data'!$C$7</f>
        <v>1.1772896527572876E-4</v>
      </c>
      <c r="T38" s="34">
        <f>$M$28/'Fixed data'!$C$7</f>
        <v>1.1772896527572876E-4</v>
      </c>
      <c r="U38" s="34">
        <f>$M$28/'Fixed data'!$C$7</f>
        <v>1.1772896527572876E-4</v>
      </c>
      <c r="V38" s="34">
        <f>$M$28/'Fixed data'!$C$7</f>
        <v>1.1772896527572876E-4</v>
      </c>
      <c r="W38" s="34">
        <f>$M$28/'Fixed data'!$C$7</f>
        <v>1.1772896527572876E-4</v>
      </c>
      <c r="X38" s="34">
        <f>$M$28/'Fixed data'!$C$7</f>
        <v>1.1772896527572876E-4</v>
      </c>
      <c r="Y38" s="34">
        <f>$M$28/'Fixed data'!$C$7</f>
        <v>1.1772896527572876E-4</v>
      </c>
      <c r="Z38" s="34">
        <f>$M$28/'Fixed data'!$C$7</f>
        <v>1.1772896527572876E-4</v>
      </c>
      <c r="AA38" s="34">
        <f>$M$28/'Fixed data'!$C$7</f>
        <v>1.1772896527572876E-4</v>
      </c>
      <c r="AB38" s="34">
        <f>$M$28/'Fixed data'!$C$7</f>
        <v>1.1772896527572876E-4</v>
      </c>
      <c r="AC38" s="34">
        <f>$M$28/'Fixed data'!$C$7</f>
        <v>1.1772896527572876E-4</v>
      </c>
      <c r="AD38" s="34">
        <f>$M$28/'Fixed data'!$C$7</f>
        <v>1.1772896527572876E-4</v>
      </c>
      <c r="AE38" s="34">
        <f>$M$28/'Fixed data'!$C$7</f>
        <v>1.1772896527572876E-4</v>
      </c>
      <c r="AF38" s="34">
        <f>$M$28/'Fixed data'!$C$7</f>
        <v>1.1772896527572876E-4</v>
      </c>
      <c r="AG38" s="34">
        <f>$M$28/'Fixed data'!$C$7</f>
        <v>1.1772896527572876E-4</v>
      </c>
      <c r="AH38" s="34">
        <f>$M$28/'Fixed data'!$C$7</f>
        <v>1.1772896527572876E-4</v>
      </c>
      <c r="AI38" s="34">
        <f>$M$28/'Fixed data'!$C$7</f>
        <v>1.1772896527572876E-4</v>
      </c>
      <c r="AJ38" s="34">
        <f>$M$28/'Fixed data'!$C$7</f>
        <v>1.1772896527572876E-4</v>
      </c>
      <c r="AK38" s="34">
        <f>$M$28/'Fixed data'!$C$7</f>
        <v>1.1772896527572876E-4</v>
      </c>
      <c r="AL38" s="34">
        <f>$M$28/'Fixed data'!$C$7</f>
        <v>1.1772896527572876E-4</v>
      </c>
      <c r="AM38" s="34">
        <f>$M$28/'Fixed data'!$C$7</f>
        <v>1.1772896527572876E-4</v>
      </c>
      <c r="AN38" s="34">
        <f>$M$28/'Fixed data'!$C$7</f>
        <v>1.1772896527572876E-4</v>
      </c>
      <c r="AO38" s="34">
        <f>$M$28/'Fixed data'!$C$7</f>
        <v>1.1772896527572876E-4</v>
      </c>
      <c r="AP38" s="34">
        <f>$M$28/'Fixed data'!$C$7</f>
        <v>1.1772896527572876E-4</v>
      </c>
      <c r="AQ38" s="34">
        <f>$M$28/'Fixed data'!$C$7</f>
        <v>1.1772896527572876E-4</v>
      </c>
      <c r="AR38" s="34">
        <f>$M$28/'Fixed data'!$C$7</f>
        <v>1.1772896527572876E-4</v>
      </c>
      <c r="AS38" s="34">
        <f>$M$28/'Fixed data'!$C$7</f>
        <v>1.1772896527572876E-4</v>
      </c>
      <c r="AT38" s="34">
        <f>$M$28/'Fixed data'!$C$7</f>
        <v>1.1772896527572876E-4</v>
      </c>
      <c r="AU38" s="34">
        <f>$M$28/'Fixed data'!$C$7</f>
        <v>1.1772896527572876E-4</v>
      </c>
      <c r="AV38" s="34">
        <f>$M$28/'Fixed data'!$C$7</f>
        <v>1.1772896527572876E-4</v>
      </c>
      <c r="AW38" s="34">
        <f>$M$28/'Fixed data'!$C$7</f>
        <v>1.1772896527572876E-4</v>
      </c>
      <c r="AX38" s="34">
        <f>$M$28/'Fixed data'!$C$7</f>
        <v>1.1772896527572876E-4</v>
      </c>
      <c r="AY38" s="34">
        <f>$M$28/'Fixed data'!$C$7</f>
        <v>1.1772896527572876E-4</v>
      </c>
      <c r="AZ38" s="34">
        <f>$M$28/'Fixed data'!$C$7</f>
        <v>1.1772896527572876E-4</v>
      </c>
      <c r="BA38" s="34">
        <f>$M$28/'Fixed data'!$C$7</f>
        <v>1.1772896527572876E-4</v>
      </c>
      <c r="BB38" s="34">
        <f>$M$28/'Fixed data'!$C$7</f>
        <v>1.1772896527572876E-4</v>
      </c>
      <c r="BC38" s="34">
        <f>$M$28/'Fixed data'!$C$7</f>
        <v>1.1772896527572876E-4</v>
      </c>
      <c r="BD38" s="34">
        <f>$M$28/'Fixed data'!$C$7</f>
        <v>1.1772896527572876E-4</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1.2513148233912145E-4</v>
      </c>
      <c r="P39" s="34">
        <f>$N$28/'Fixed data'!$C$7</f>
        <v>1.2513148233912145E-4</v>
      </c>
      <c r="Q39" s="34">
        <f>$N$28/'Fixed data'!$C$7</f>
        <v>1.2513148233912145E-4</v>
      </c>
      <c r="R39" s="34">
        <f>$N$28/'Fixed data'!$C$7</f>
        <v>1.2513148233912145E-4</v>
      </c>
      <c r="S39" s="34">
        <f>$N$28/'Fixed data'!$C$7</f>
        <v>1.2513148233912145E-4</v>
      </c>
      <c r="T39" s="34">
        <f>$N$28/'Fixed data'!$C$7</f>
        <v>1.2513148233912145E-4</v>
      </c>
      <c r="U39" s="34">
        <f>$N$28/'Fixed data'!$C$7</f>
        <v>1.2513148233912145E-4</v>
      </c>
      <c r="V39" s="34">
        <f>$N$28/'Fixed data'!$C$7</f>
        <v>1.2513148233912145E-4</v>
      </c>
      <c r="W39" s="34">
        <f>$N$28/'Fixed data'!$C$7</f>
        <v>1.2513148233912145E-4</v>
      </c>
      <c r="X39" s="34">
        <f>$N$28/'Fixed data'!$C$7</f>
        <v>1.2513148233912145E-4</v>
      </c>
      <c r="Y39" s="34">
        <f>$N$28/'Fixed data'!$C$7</f>
        <v>1.2513148233912145E-4</v>
      </c>
      <c r="Z39" s="34">
        <f>$N$28/'Fixed data'!$C$7</f>
        <v>1.2513148233912145E-4</v>
      </c>
      <c r="AA39" s="34">
        <f>$N$28/'Fixed data'!$C$7</f>
        <v>1.2513148233912145E-4</v>
      </c>
      <c r="AB39" s="34">
        <f>$N$28/'Fixed data'!$C$7</f>
        <v>1.2513148233912145E-4</v>
      </c>
      <c r="AC39" s="34">
        <f>$N$28/'Fixed data'!$C$7</f>
        <v>1.2513148233912145E-4</v>
      </c>
      <c r="AD39" s="34">
        <f>$N$28/'Fixed data'!$C$7</f>
        <v>1.2513148233912145E-4</v>
      </c>
      <c r="AE39" s="34">
        <f>$N$28/'Fixed data'!$C$7</f>
        <v>1.2513148233912145E-4</v>
      </c>
      <c r="AF39" s="34">
        <f>$N$28/'Fixed data'!$C$7</f>
        <v>1.2513148233912145E-4</v>
      </c>
      <c r="AG39" s="34">
        <f>$N$28/'Fixed data'!$C$7</f>
        <v>1.2513148233912145E-4</v>
      </c>
      <c r="AH39" s="34">
        <f>$N$28/'Fixed data'!$C$7</f>
        <v>1.2513148233912145E-4</v>
      </c>
      <c r="AI39" s="34">
        <f>$N$28/'Fixed data'!$C$7</f>
        <v>1.2513148233912145E-4</v>
      </c>
      <c r="AJ39" s="34">
        <f>$N$28/'Fixed data'!$C$7</f>
        <v>1.2513148233912145E-4</v>
      </c>
      <c r="AK39" s="34">
        <f>$N$28/'Fixed data'!$C$7</f>
        <v>1.2513148233912145E-4</v>
      </c>
      <c r="AL39" s="34">
        <f>$N$28/'Fixed data'!$C$7</f>
        <v>1.2513148233912145E-4</v>
      </c>
      <c r="AM39" s="34">
        <f>$N$28/'Fixed data'!$C$7</f>
        <v>1.2513148233912145E-4</v>
      </c>
      <c r="AN39" s="34">
        <f>$N$28/'Fixed data'!$C$7</f>
        <v>1.2513148233912145E-4</v>
      </c>
      <c r="AO39" s="34">
        <f>$N$28/'Fixed data'!$C$7</f>
        <v>1.2513148233912145E-4</v>
      </c>
      <c r="AP39" s="34">
        <f>$N$28/'Fixed data'!$C$7</f>
        <v>1.2513148233912145E-4</v>
      </c>
      <c r="AQ39" s="34">
        <f>$N$28/'Fixed data'!$C$7</f>
        <v>1.2513148233912145E-4</v>
      </c>
      <c r="AR39" s="34">
        <f>$N$28/'Fixed data'!$C$7</f>
        <v>1.2513148233912145E-4</v>
      </c>
      <c r="AS39" s="34">
        <f>$N$28/'Fixed data'!$C$7</f>
        <v>1.2513148233912145E-4</v>
      </c>
      <c r="AT39" s="34">
        <f>$N$28/'Fixed data'!$C$7</f>
        <v>1.2513148233912145E-4</v>
      </c>
      <c r="AU39" s="34">
        <f>$N$28/'Fixed data'!$C$7</f>
        <v>1.2513148233912145E-4</v>
      </c>
      <c r="AV39" s="34">
        <f>$N$28/'Fixed data'!$C$7</f>
        <v>1.2513148233912145E-4</v>
      </c>
      <c r="AW39" s="34">
        <f>$N$28/'Fixed data'!$C$7</f>
        <v>1.2513148233912145E-4</v>
      </c>
      <c r="AX39" s="34">
        <f>$N$28/'Fixed data'!$C$7</f>
        <v>1.2513148233912145E-4</v>
      </c>
      <c r="AY39" s="34">
        <f>$N$28/'Fixed data'!$C$7</f>
        <v>1.2513148233912145E-4</v>
      </c>
      <c r="AZ39" s="34">
        <f>$N$28/'Fixed data'!$C$7</f>
        <v>1.2513148233912145E-4</v>
      </c>
      <c r="BA39" s="34">
        <f>$N$28/'Fixed data'!$C$7</f>
        <v>1.2513148233912145E-4</v>
      </c>
      <c r="BB39" s="34">
        <f>$N$28/'Fixed data'!$C$7</f>
        <v>1.2513148233912145E-4</v>
      </c>
      <c r="BC39" s="34">
        <f>$N$28/'Fixed data'!$C$7</f>
        <v>1.2513148233912145E-4</v>
      </c>
      <c r="BD39" s="34">
        <f>$N$28/'Fixed data'!$C$7</f>
        <v>1.2513148233912145E-4</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1.3240116896227804E-4</v>
      </c>
      <c r="Q40" s="34">
        <f>$O$28/'Fixed data'!$C$7</f>
        <v>1.3240116896227804E-4</v>
      </c>
      <c r="R40" s="34">
        <f>$O$28/'Fixed data'!$C$7</f>
        <v>1.3240116896227804E-4</v>
      </c>
      <c r="S40" s="34">
        <f>$O$28/'Fixed data'!$C$7</f>
        <v>1.3240116896227804E-4</v>
      </c>
      <c r="T40" s="34">
        <f>$O$28/'Fixed data'!$C$7</f>
        <v>1.3240116896227804E-4</v>
      </c>
      <c r="U40" s="34">
        <f>$O$28/'Fixed data'!$C$7</f>
        <v>1.3240116896227804E-4</v>
      </c>
      <c r="V40" s="34">
        <f>$O$28/'Fixed data'!$C$7</f>
        <v>1.3240116896227804E-4</v>
      </c>
      <c r="W40" s="34">
        <f>$O$28/'Fixed data'!$C$7</f>
        <v>1.3240116896227804E-4</v>
      </c>
      <c r="X40" s="34">
        <f>$O$28/'Fixed data'!$C$7</f>
        <v>1.3240116896227804E-4</v>
      </c>
      <c r="Y40" s="34">
        <f>$O$28/'Fixed data'!$C$7</f>
        <v>1.3240116896227804E-4</v>
      </c>
      <c r="Z40" s="34">
        <f>$O$28/'Fixed data'!$C$7</f>
        <v>1.3240116896227804E-4</v>
      </c>
      <c r="AA40" s="34">
        <f>$O$28/'Fixed data'!$C$7</f>
        <v>1.3240116896227804E-4</v>
      </c>
      <c r="AB40" s="34">
        <f>$O$28/'Fixed data'!$C$7</f>
        <v>1.3240116896227804E-4</v>
      </c>
      <c r="AC40" s="34">
        <f>$O$28/'Fixed data'!$C$7</f>
        <v>1.3240116896227804E-4</v>
      </c>
      <c r="AD40" s="34">
        <f>$O$28/'Fixed data'!$C$7</f>
        <v>1.3240116896227804E-4</v>
      </c>
      <c r="AE40" s="34">
        <f>$O$28/'Fixed data'!$C$7</f>
        <v>1.3240116896227804E-4</v>
      </c>
      <c r="AF40" s="34">
        <f>$O$28/'Fixed data'!$C$7</f>
        <v>1.3240116896227804E-4</v>
      </c>
      <c r="AG40" s="34">
        <f>$O$28/'Fixed data'!$C$7</f>
        <v>1.3240116896227804E-4</v>
      </c>
      <c r="AH40" s="34">
        <f>$O$28/'Fixed data'!$C$7</f>
        <v>1.3240116896227804E-4</v>
      </c>
      <c r="AI40" s="34">
        <f>$O$28/'Fixed data'!$C$7</f>
        <v>1.3240116896227804E-4</v>
      </c>
      <c r="AJ40" s="34">
        <f>$O$28/'Fixed data'!$C$7</f>
        <v>1.3240116896227804E-4</v>
      </c>
      <c r="AK40" s="34">
        <f>$O$28/'Fixed data'!$C$7</f>
        <v>1.3240116896227804E-4</v>
      </c>
      <c r="AL40" s="34">
        <f>$O$28/'Fixed data'!$C$7</f>
        <v>1.3240116896227804E-4</v>
      </c>
      <c r="AM40" s="34">
        <f>$O$28/'Fixed data'!$C$7</f>
        <v>1.3240116896227804E-4</v>
      </c>
      <c r="AN40" s="34">
        <f>$O$28/'Fixed data'!$C$7</f>
        <v>1.3240116896227804E-4</v>
      </c>
      <c r="AO40" s="34">
        <f>$O$28/'Fixed data'!$C$7</f>
        <v>1.3240116896227804E-4</v>
      </c>
      <c r="AP40" s="34">
        <f>$O$28/'Fixed data'!$C$7</f>
        <v>1.3240116896227804E-4</v>
      </c>
      <c r="AQ40" s="34">
        <f>$O$28/'Fixed data'!$C$7</f>
        <v>1.3240116896227804E-4</v>
      </c>
      <c r="AR40" s="34">
        <f>$O$28/'Fixed data'!$C$7</f>
        <v>1.3240116896227804E-4</v>
      </c>
      <c r="AS40" s="34">
        <f>$O$28/'Fixed data'!$C$7</f>
        <v>1.3240116896227804E-4</v>
      </c>
      <c r="AT40" s="34">
        <f>$O$28/'Fixed data'!$C$7</f>
        <v>1.3240116896227804E-4</v>
      </c>
      <c r="AU40" s="34">
        <f>$O$28/'Fixed data'!$C$7</f>
        <v>1.3240116896227804E-4</v>
      </c>
      <c r="AV40" s="34">
        <f>$O$28/'Fixed data'!$C$7</f>
        <v>1.3240116896227804E-4</v>
      </c>
      <c r="AW40" s="34">
        <f>$O$28/'Fixed data'!$C$7</f>
        <v>1.3240116896227804E-4</v>
      </c>
      <c r="AX40" s="34">
        <f>$O$28/'Fixed data'!$C$7</f>
        <v>1.3240116896227804E-4</v>
      </c>
      <c r="AY40" s="34">
        <f>$O$28/'Fixed data'!$C$7</f>
        <v>1.3240116896227804E-4</v>
      </c>
      <c r="AZ40" s="34">
        <f>$O$28/'Fixed data'!$C$7</f>
        <v>1.3240116896227804E-4</v>
      </c>
      <c r="BA40" s="34">
        <f>$O$28/'Fixed data'!$C$7</f>
        <v>1.3240116896227804E-4</v>
      </c>
      <c r="BB40" s="34">
        <f>$O$28/'Fixed data'!$C$7</f>
        <v>1.3240116896227804E-4</v>
      </c>
      <c r="BC40" s="34">
        <f>$O$28/'Fixed data'!$C$7</f>
        <v>1.3240116896227804E-4</v>
      </c>
      <c r="BD40" s="34">
        <f>$O$28/'Fixed data'!$C$7</f>
        <v>1.3240116896227804E-4</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1.3857847186643149E-4</v>
      </c>
      <c r="R41" s="34">
        <f>$P$28/'Fixed data'!$C$7</f>
        <v>1.3857847186643149E-4</v>
      </c>
      <c r="S41" s="34">
        <f>$P$28/'Fixed data'!$C$7</f>
        <v>1.3857847186643149E-4</v>
      </c>
      <c r="T41" s="34">
        <f>$P$28/'Fixed data'!$C$7</f>
        <v>1.3857847186643149E-4</v>
      </c>
      <c r="U41" s="34">
        <f>$P$28/'Fixed data'!$C$7</f>
        <v>1.3857847186643149E-4</v>
      </c>
      <c r="V41" s="34">
        <f>$P$28/'Fixed data'!$C$7</f>
        <v>1.3857847186643149E-4</v>
      </c>
      <c r="W41" s="34">
        <f>$P$28/'Fixed data'!$C$7</f>
        <v>1.3857847186643149E-4</v>
      </c>
      <c r="X41" s="34">
        <f>$P$28/'Fixed data'!$C$7</f>
        <v>1.3857847186643149E-4</v>
      </c>
      <c r="Y41" s="34">
        <f>$P$28/'Fixed data'!$C$7</f>
        <v>1.3857847186643149E-4</v>
      </c>
      <c r="Z41" s="34">
        <f>$P$28/'Fixed data'!$C$7</f>
        <v>1.3857847186643149E-4</v>
      </c>
      <c r="AA41" s="34">
        <f>$P$28/'Fixed data'!$C$7</f>
        <v>1.3857847186643149E-4</v>
      </c>
      <c r="AB41" s="34">
        <f>$P$28/'Fixed data'!$C$7</f>
        <v>1.3857847186643149E-4</v>
      </c>
      <c r="AC41" s="34">
        <f>$P$28/'Fixed data'!$C$7</f>
        <v>1.3857847186643149E-4</v>
      </c>
      <c r="AD41" s="34">
        <f>$P$28/'Fixed data'!$C$7</f>
        <v>1.3857847186643149E-4</v>
      </c>
      <c r="AE41" s="34">
        <f>$P$28/'Fixed data'!$C$7</f>
        <v>1.3857847186643149E-4</v>
      </c>
      <c r="AF41" s="34">
        <f>$P$28/'Fixed data'!$C$7</f>
        <v>1.3857847186643149E-4</v>
      </c>
      <c r="AG41" s="34">
        <f>$P$28/'Fixed data'!$C$7</f>
        <v>1.3857847186643149E-4</v>
      </c>
      <c r="AH41" s="34">
        <f>$P$28/'Fixed data'!$C$7</f>
        <v>1.3857847186643149E-4</v>
      </c>
      <c r="AI41" s="34">
        <f>$P$28/'Fixed data'!$C$7</f>
        <v>1.3857847186643149E-4</v>
      </c>
      <c r="AJ41" s="34">
        <f>$P$28/'Fixed data'!$C$7</f>
        <v>1.3857847186643149E-4</v>
      </c>
      <c r="AK41" s="34">
        <f>$P$28/'Fixed data'!$C$7</f>
        <v>1.3857847186643149E-4</v>
      </c>
      <c r="AL41" s="34">
        <f>$P$28/'Fixed data'!$C$7</f>
        <v>1.3857847186643149E-4</v>
      </c>
      <c r="AM41" s="34">
        <f>$P$28/'Fixed data'!$C$7</f>
        <v>1.3857847186643149E-4</v>
      </c>
      <c r="AN41" s="34">
        <f>$P$28/'Fixed data'!$C$7</f>
        <v>1.3857847186643149E-4</v>
      </c>
      <c r="AO41" s="34">
        <f>$P$28/'Fixed data'!$C$7</f>
        <v>1.3857847186643149E-4</v>
      </c>
      <c r="AP41" s="34">
        <f>$P$28/'Fixed data'!$C$7</f>
        <v>1.3857847186643149E-4</v>
      </c>
      <c r="AQ41" s="34">
        <f>$P$28/'Fixed data'!$C$7</f>
        <v>1.3857847186643149E-4</v>
      </c>
      <c r="AR41" s="34">
        <f>$P$28/'Fixed data'!$C$7</f>
        <v>1.3857847186643149E-4</v>
      </c>
      <c r="AS41" s="34">
        <f>$P$28/'Fixed data'!$C$7</f>
        <v>1.3857847186643149E-4</v>
      </c>
      <c r="AT41" s="34">
        <f>$P$28/'Fixed data'!$C$7</f>
        <v>1.3857847186643149E-4</v>
      </c>
      <c r="AU41" s="34">
        <f>$P$28/'Fixed data'!$C$7</f>
        <v>1.3857847186643149E-4</v>
      </c>
      <c r="AV41" s="34">
        <f>$P$28/'Fixed data'!$C$7</f>
        <v>1.3857847186643149E-4</v>
      </c>
      <c r="AW41" s="34">
        <f>$P$28/'Fixed data'!$C$7</f>
        <v>1.3857847186643149E-4</v>
      </c>
      <c r="AX41" s="34">
        <f>$P$28/'Fixed data'!$C$7</f>
        <v>1.3857847186643149E-4</v>
      </c>
      <c r="AY41" s="34">
        <f>$P$28/'Fixed data'!$C$7</f>
        <v>1.3857847186643149E-4</v>
      </c>
      <c r="AZ41" s="34">
        <f>$P$28/'Fixed data'!$C$7</f>
        <v>1.3857847186643149E-4</v>
      </c>
      <c r="BA41" s="34">
        <f>$P$28/'Fixed data'!$C$7</f>
        <v>1.3857847186643149E-4</v>
      </c>
      <c r="BB41" s="34">
        <f>$P$28/'Fixed data'!$C$7</f>
        <v>1.3857847186643149E-4</v>
      </c>
      <c r="BC41" s="34">
        <f>$P$28/'Fixed data'!$C$7</f>
        <v>1.3857847186643149E-4</v>
      </c>
      <c r="BD41" s="34">
        <f>$P$28/'Fixed data'!$C$7</f>
        <v>1.3857847186643149E-4</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1.439168955156834E-4</v>
      </c>
      <c r="S42" s="34">
        <f>$Q$28/'Fixed data'!$C$7</f>
        <v>1.439168955156834E-4</v>
      </c>
      <c r="T42" s="34">
        <f>$Q$28/'Fixed data'!$C$7</f>
        <v>1.439168955156834E-4</v>
      </c>
      <c r="U42" s="34">
        <f>$Q$28/'Fixed data'!$C$7</f>
        <v>1.439168955156834E-4</v>
      </c>
      <c r="V42" s="34">
        <f>$Q$28/'Fixed data'!$C$7</f>
        <v>1.439168955156834E-4</v>
      </c>
      <c r="W42" s="34">
        <f>$Q$28/'Fixed data'!$C$7</f>
        <v>1.439168955156834E-4</v>
      </c>
      <c r="X42" s="34">
        <f>$Q$28/'Fixed data'!$C$7</f>
        <v>1.439168955156834E-4</v>
      </c>
      <c r="Y42" s="34">
        <f>$Q$28/'Fixed data'!$C$7</f>
        <v>1.439168955156834E-4</v>
      </c>
      <c r="Z42" s="34">
        <f>$Q$28/'Fixed data'!$C$7</f>
        <v>1.439168955156834E-4</v>
      </c>
      <c r="AA42" s="34">
        <f>$Q$28/'Fixed data'!$C$7</f>
        <v>1.439168955156834E-4</v>
      </c>
      <c r="AB42" s="34">
        <f>$Q$28/'Fixed data'!$C$7</f>
        <v>1.439168955156834E-4</v>
      </c>
      <c r="AC42" s="34">
        <f>$Q$28/'Fixed data'!$C$7</f>
        <v>1.439168955156834E-4</v>
      </c>
      <c r="AD42" s="34">
        <f>$Q$28/'Fixed data'!$C$7</f>
        <v>1.439168955156834E-4</v>
      </c>
      <c r="AE42" s="34">
        <f>$Q$28/'Fixed data'!$C$7</f>
        <v>1.439168955156834E-4</v>
      </c>
      <c r="AF42" s="34">
        <f>$Q$28/'Fixed data'!$C$7</f>
        <v>1.439168955156834E-4</v>
      </c>
      <c r="AG42" s="34">
        <f>$Q$28/'Fixed data'!$C$7</f>
        <v>1.439168955156834E-4</v>
      </c>
      <c r="AH42" s="34">
        <f>$Q$28/'Fixed data'!$C$7</f>
        <v>1.439168955156834E-4</v>
      </c>
      <c r="AI42" s="34">
        <f>$Q$28/'Fixed data'!$C$7</f>
        <v>1.439168955156834E-4</v>
      </c>
      <c r="AJ42" s="34">
        <f>$Q$28/'Fixed data'!$C$7</f>
        <v>1.439168955156834E-4</v>
      </c>
      <c r="AK42" s="34">
        <f>$Q$28/'Fixed data'!$C$7</f>
        <v>1.439168955156834E-4</v>
      </c>
      <c r="AL42" s="34">
        <f>$Q$28/'Fixed data'!$C$7</f>
        <v>1.439168955156834E-4</v>
      </c>
      <c r="AM42" s="34">
        <f>$Q$28/'Fixed data'!$C$7</f>
        <v>1.439168955156834E-4</v>
      </c>
      <c r="AN42" s="34">
        <f>$Q$28/'Fixed data'!$C$7</f>
        <v>1.439168955156834E-4</v>
      </c>
      <c r="AO42" s="34">
        <f>$Q$28/'Fixed data'!$C$7</f>
        <v>1.439168955156834E-4</v>
      </c>
      <c r="AP42" s="34">
        <f>$Q$28/'Fixed data'!$C$7</f>
        <v>1.439168955156834E-4</v>
      </c>
      <c r="AQ42" s="34">
        <f>$Q$28/'Fixed data'!$C$7</f>
        <v>1.439168955156834E-4</v>
      </c>
      <c r="AR42" s="34">
        <f>$Q$28/'Fixed data'!$C$7</f>
        <v>1.439168955156834E-4</v>
      </c>
      <c r="AS42" s="34">
        <f>$Q$28/'Fixed data'!$C$7</f>
        <v>1.439168955156834E-4</v>
      </c>
      <c r="AT42" s="34">
        <f>$Q$28/'Fixed data'!$C$7</f>
        <v>1.439168955156834E-4</v>
      </c>
      <c r="AU42" s="34">
        <f>$Q$28/'Fixed data'!$C$7</f>
        <v>1.439168955156834E-4</v>
      </c>
      <c r="AV42" s="34">
        <f>$Q$28/'Fixed data'!$C$7</f>
        <v>1.439168955156834E-4</v>
      </c>
      <c r="AW42" s="34">
        <f>$Q$28/'Fixed data'!$C$7</f>
        <v>1.439168955156834E-4</v>
      </c>
      <c r="AX42" s="34">
        <f>$Q$28/'Fixed data'!$C$7</f>
        <v>1.439168955156834E-4</v>
      </c>
      <c r="AY42" s="34">
        <f>$Q$28/'Fixed data'!$C$7</f>
        <v>1.439168955156834E-4</v>
      </c>
      <c r="AZ42" s="34">
        <f>$Q$28/'Fixed data'!$C$7</f>
        <v>1.439168955156834E-4</v>
      </c>
      <c r="BA42" s="34">
        <f>$Q$28/'Fixed data'!$C$7</f>
        <v>1.439168955156834E-4</v>
      </c>
      <c r="BB42" s="34">
        <f>$Q$28/'Fixed data'!$C$7</f>
        <v>1.439168955156834E-4</v>
      </c>
      <c r="BC42" s="34">
        <f>$Q$28/'Fixed data'!$C$7</f>
        <v>1.439168955156834E-4</v>
      </c>
      <c r="BD42" s="34">
        <f>$Q$28/'Fixed data'!$C$7</f>
        <v>1.439168955156834E-4</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1.4440398630624025E-4</v>
      </c>
      <c r="T43" s="34">
        <f>$R$28/'Fixed data'!$C$7</f>
        <v>1.4440398630624025E-4</v>
      </c>
      <c r="U43" s="34">
        <f>$R$28/'Fixed data'!$C$7</f>
        <v>1.4440398630624025E-4</v>
      </c>
      <c r="V43" s="34">
        <f>$R$28/'Fixed data'!$C$7</f>
        <v>1.4440398630624025E-4</v>
      </c>
      <c r="W43" s="34">
        <f>$R$28/'Fixed data'!$C$7</f>
        <v>1.4440398630624025E-4</v>
      </c>
      <c r="X43" s="34">
        <f>$R$28/'Fixed data'!$C$7</f>
        <v>1.4440398630624025E-4</v>
      </c>
      <c r="Y43" s="34">
        <f>$R$28/'Fixed data'!$C$7</f>
        <v>1.4440398630624025E-4</v>
      </c>
      <c r="Z43" s="34">
        <f>$R$28/'Fixed data'!$C$7</f>
        <v>1.4440398630624025E-4</v>
      </c>
      <c r="AA43" s="34">
        <f>$R$28/'Fixed data'!$C$7</f>
        <v>1.4440398630624025E-4</v>
      </c>
      <c r="AB43" s="34">
        <f>$R$28/'Fixed data'!$C$7</f>
        <v>1.4440398630624025E-4</v>
      </c>
      <c r="AC43" s="34">
        <f>$R$28/'Fixed data'!$C$7</f>
        <v>1.4440398630624025E-4</v>
      </c>
      <c r="AD43" s="34">
        <f>$R$28/'Fixed data'!$C$7</f>
        <v>1.4440398630624025E-4</v>
      </c>
      <c r="AE43" s="34">
        <f>$R$28/'Fixed data'!$C$7</f>
        <v>1.4440398630624025E-4</v>
      </c>
      <c r="AF43" s="34">
        <f>$R$28/'Fixed data'!$C$7</f>
        <v>1.4440398630624025E-4</v>
      </c>
      <c r="AG43" s="34">
        <f>$R$28/'Fixed data'!$C$7</f>
        <v>1.4440398630624025E-4</v>
      </c>
      <c r="AH43" s="34">
        <f>$R$28/'Fixed data'!$C$7</f>
        <v>1.4440398630624025E-4</v>
      </c>
      <c r="AI43" s="34">
        <f>$R$28/'Fixed data'!$C$7</f>
        <v>1.4440398630624025E-4</v>
      </c>
      <c r="AJ43" s="34">
        <f>$R$28/'Fixed data'!$C$7</f>
        <v>1.4440398630624025E-4</v>
      </c>
      <c r="AK43" s="34">
        <f>$R$28/'Fixed data'!$C$7</f>
        <v>1.4440398630624025E-4</v>
      </c>
      <c r="AL43" s="34">
        <f>$R$28/'Fixed data'!$C$7</f>
        <v>1.4440398630624025E-4</v>
      </c>
      <c r="AM43" s="34">
        <f>$R$28/'Fixed data'!$C$7</f>
        <v>1.4440398630624025E-4</v>
      </c>
      <c r="AN43" s="34">
        <f>$R$28/'Fixed data'!$C$7</f>
        <v>1.4440398630624025E-4</v>
      </c>
      <c r="AO43" s="34">
        <f>$R$28/'Fixed data'!$C$7</f>
        <v>1.4440398630624025E-4</v>
      </c>
      <c r="AP43" s="34">
        <f>$R$28/'Fixed data'!$C$7</f>
        <v>1.4440398630624025E-4</v>
      </c>
      <c r="AQ43" s="34">
        <f>$R$28/'Fixed data'!$C$7</f>
        <v>1.4440398630624025E-4</v>
      </c>
      <c r="AR43" s="34">
        <f>$R$28/'Fixed data'!$C$7</f>
        <v>1.4440398630624025E-4</v>
      </c>
      <c r="AS43" s="34">
        <f>$R$28/'Fixed data'!$C$7</f>
        <v>1.4440398630624025E-4</v>
      </c>
      <c r="AT43" s="34">
        <f>$R$28/'Fixed data'!$C$7</f>
        <v>1.4440398630624025E-4</v>
      </c>
      <c r="AU43" s="34">
        <f>$R$28/'Fixed data'!$C$7</f>
        <v>1.4440398630624025E-4</v>
      </c>
      <c r="AV43" s="34">
        <f>$R$28/'Fixed data'!$C$7</f>
        <v>1.4440398630624025E-4</v>
      </c>
      <c r="AW43" s="34">
        <f>$R$28/'Fixed data'!$C$7</f>
        <v>1.4440398630624025E-4</v>
      </c>
      <c r="AX43" s="34">
        <f>$R$28/'Fixed data'!$C$7</f>
        <v>1.4440398630624025E-4</v>
      </c>
      <c r="AY43" s="34">
        <f>$R$28/'Fixed data'!$C$7</f>
        <v>1.4440398630624025E-4</v>
      </c>
      <c r="AZ43" s="34">
        <f>$R$28/'Fixed data'!$C$7</f>
        <v>1.4440398630624025E-4</v>
      </c>
      <c r="BA43" s="34">
        <f>$R$28/'Fixed data'!$C$7</f>
        <v>1.4440398630624025E-4</v>
      </c>
      <c r="BB43" s="34">
        <f>$R$28/'Fixed data'!$C$7</f>
        <v>1.4440398630624025E-4</v>
      </c>
      <c r="BC43" s="34">
        <f>$R$28/'Fixed data'!$C$7</f>
        <v>1.4440398630624025E-4</v>
      </c>
      <c r="BD43" s="34">
        <f>$R$28/'Fixed data'!$C$7</f>
        <v>1.4440398630624025E-4</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1.4440398630624025E-4</v>
      </c>
      <c r="U44" s="34">
        <f>$S$28/'Fixed data'!$C$7</f>
        <v>1.4440398630624025E-4</v>
      </c>
      <c r="V44" s="34">
        <f>$S$28/'Fixed data'!$C$7</f>
        <v>1.4440398630624025E-4</v>
      </c>
      <c r="W44" s="34">
        <f>$S$28/'Fixed data'!$C$7</f>
        <v>1.4440398630624025E-4</v>
      </c>
      <c r="X44" s="34">
        <f>$S$28/'Fixed data'!$C$7</f>
        <v>1.4440398630624025E-4</v>
      </c>
      <c r="Y44" s="34">
        <f>$S$28/'Fixed data'!$C$7</f>
        <v>1.4440398630624025E-4</v>
      </c>
      <c r="Z44" s="34">
        <f>$S$28/'Fixed data'!$C$7</f>
        <v>1.4440398630624025E-4</v>
      </c>
      <c r="AA44" s="34">
        <f>$S$28/'Fixed data'!$C$7</f>
        <v>1.4440398630624025E-4</v>
      </c>
      <c r="AB44" s="34">
        <f>$S$28/'Fixed data'!$C$7</f>
        <v>1.4440398630624025E-4</v>
      </c>
      <c r="AC44" s="34">
        <f>$S$28/'Fixed data'!$C$7</f>
        <v>1.4440398630624025E-4</v>
      </c>
      <c r="AD44" s="34">
        <f>$S$28/'Fixed data'!$C$7</f>
        <v>1.4440398630624025E-4</v>
      </c>
      <c r="AE44" s="34">
        <f>$S$28/'Fixed data'!$C$7</f>
        <v>1.4440398630624025E-4</v>
      </c>
      <c r="AF44" s="34">
        <f>$S$28/'Fixed data'!$C$7</f>
        <v>1.4440398630624025E-4</v>
      </c>
      <c r="AG44" s="34">
        <f>$S$28/'Fixed data'!$C$7</f>
        <v>1.4440398630624025E-4</v>
      </c>
      <c r="AH44" s="34">
        <f>$S$28/'Fixed data'!$C$7</f>
        <v>1.4440398630624025E-4</v>
      </c>
      <c r="AI44" s="34">
        <f>$S$28/'Fixed data'!$C$7</f>
        <v>1.4440398630624025E-4</v>
      </c>
      <c r="AJ44" s="34">
        <f>$S$28/'Fixed data'!$C$7</f>
        <v>1.4440398630624025E-4</v>
      </c>
      <c r="AK44" s="34">
        <f>$S$28/'Fixed data'!$C$7</f>
        <v>1.4440398630624025E-4</v>
      </c>
      <c r="AL44" s="34">
        <f>$S$28/'Fixed data'!$C$7</f>
        <v>1.4440398630624025E-4</v>
      </c>
      <c r="AM44" s="34">
        <f>$S$28/'Fixed data'!$C$7</f>
        <v>1.4440398630624025E-4</v>
      </c>
      <c r="AN44" s="34">
        <f>$S$28/'Fixed data'!$C$7</f>
        <v>1.4440398630624025E-4</v>
      </c>
      <c r="AO44" s="34">
        <f>$S$28/'Fixed data'!$C$7</f>
        <v>1.4440398630624025E-4</v>
      </c>
      <c r="AP44" s="34">
        <f>$S$28/'Fixed data'!$C$7</f>
        <v>1.4440398630624025E-4</v>
      </c>
      <c r="AQ44" s="34">
        <f>$S$28/'Fixed data'!$C$7</f>
        <v>1.4440398630624025E-4</v>
      </c>
      <c r="AR44" s="34">
        <f>$S$28/'Fixed data'!$C$7</f>
        <v>1.4440398630624025E-4</v>
      </c>
      <c r="AS44" s="34">
        <f>$S$28/'Fixed data'!$C$7</f>
        <v>1.4440398630624025E-4</v>
      </c>
      <c r="AT44" s="34">
        <f>$S$28/'Fixed data'!$C$7</f>
        <v>1.4440398630624025E-4</v>
      </c>
      <c r="AU44" s="34">
        <f>$S$28/'Fixed data'!$C$7</f>
        <v>1.4440398630624025E-4</v>
      </c>
      <c r="AV44" s="34">
        <f>$S$28/'Fixed data'!$C$7</f>
        <v>1.4440398630624025E-4</v>
      </c>
      <c r="AW44" s="34">
        <f>$S$28/'Fixed data'!$C$7</f>
        <v>1.4440398630624025E-4</v>
      </c>
      <c r="AX44" s="34">
        <f>$S$28/'Fixed data'!$C$7</f>
        <v>1.4440398630624025E-4</v>
      </c>
      <c r="AY44" s="34">
        <f>$S$28/'Fixed data'!$C$7</f>
        <v>1.4440398630624025E-4</v>
      </c>
      <c r="AZ44" s="34">
        <f>$S$28/'Fixed data'!$C$7</f>
        <v>1.4440398630624025E-4</v>
      </c>
      <c r="BA44" s="34">
        <f>$S$28/'Fixed data'!$C$7</f>
        <v>1.4440398630624025E-4</v>
      </c>
      <c r="BB44" s="34">
        <f>$S$28/'Fixed data'!$C$7</f>
        <v>1.4440398630624025E-4</v>
      </c>
      <c r="BC44" s="34">
        <f>$S$28/'Fixed data'!$C$7</f>
        <v>1.4440398630624025E-4</v>
      </c>
      <c r="BD44" s="34">
        <f>$S$28/'Fixed data'!$C$7</f>
        <v>1.4440398630624025E-4</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1.4440398630624025E-4</v>
      </c>
      <c r="V45" s="34">
        <f>$T$28/'Fixed data'!$C$7</f>
        <v>1.4440398630624025E-4</v>
      </c>
      <c r="W45" s="34">
        <f>$T$28/'Fixed data'!$C$7</f>
        <v>1.4440398630624025E-4</v>
      </c>
      <c r="X45" s="34">
        <f>$T$28/'Fixed data'!$C$7</f>
        <v>1.4440398630624025E-4</v>
      </c>
      <c r="Y45" s="34">
        <f>$T$28/'Fixed data'!$C$7</f>
        <v>1.4440398630624025E-4</v>
      </c>
      <c r="Z45" s="34">
        <f>$T$28/'Fixed data'!$C$7</f>
        <v>1.4440398630624025E-4</v>
      </c>
      <c r="AA45" s="34">
        <f>$T$28/'Fixed data'!$C$7</f>
        <v>1.4440398630624025E-4</v>
      </c>
      <c r="AB45" s="34">
        <f>$T$28/'Fixed data'!$C$7</f>
        <v>1.4440398630624025E-4</v>
      </c>
      <c r="AC45" s="34">
        <f>$T$28/'Fixed data'!$C$7</f>
        <v>1.4440398630624025E-4</v>
      </c>
      <c r="AD45" s="34">
        <f>$T$28/'Fixed data'!$C$7</f>
        <v>1.4440398630624025E-4</v>
      </c>
      <c r="AE45" s="34">
        <f>$T$28/'Fixed data'!$C$7</f>
        <v>1.4440398630624025E-4</v>
      </c>
      <c r="AF45" s="34">
        <f>$T$28/'Fixed data'!$C$7</f>
        <v>1.4440398630624025E-4</v>
      </c>
      <c r="AG45" s="34">
        <f>$T$28/'Fixed data'!$C$7</f>
        <v>1.4440398630624025E-4</v>
      </c>
      <c r="AH45" s="34">
        <f>$T$28/'Fixed data'!$C$7</f>
        <v>1.4440398630624025E-4</v>
      </c>
      <c r="AI45" s="34">
        <f>$T$28/'Fixed data'!$C$7</f>
        <v>1.4440398630624025E-4</v>
      </c>
      <c r="AJ45" s="34">
        <f>$T$28/'Fixed data'!$C$7</f>
        <v>1.4440398630624025E-4</v>
      </c>
      <c r="AK45" s="34">
        <f>$T$28/'Fixed data'!$C$7</f>
        <v>1.4440398630624025E-4</v>
      </c>
      <c r="AL45" s="34">
        <f>$T$28/'Fixed data'!$C$7</f>
        <v>1.4440398630624025E-4</v>
      </c>
      <c r="AM45" s="34">
        <f>$T$28/'Fixed data'!$C$7</f>
        <v>1.4440398630624025E-4</v>
      </c>
      <c r="AN45" s="34">
        <f>$T$28/'Fixed data'!$C$7</f>
        <v>1.4440398630624025E-4</v>
      </c>
      <c r="AO45" s="34">
        <f>$T$28/'Fixed data'!$C$7</f>
        <v>1.4440398630624025E-4</v>
      </c>
      <c r="AP45" s="34">
        <f>$T$28/'Fixed data'!$C$7</f>
        <v>1.4440398630624025E-4</v>
      </c>
      <c r="AQ45" s="34">
        <f>$T$28/'Fixed data'!$C$7</f>
        <v>1.4440398630624025E-4</v>
      </c>
      <c r="AR45" s="34">
        <f>$T$28/'Fixed data'!$C$7</f>
        <v>1.4440398630624025E-4</v>
      </c>
      <c r="AS45" s="34">
        <f>$T$28/'Fixed data'!$C$7</f>
        <v>1.4440398630624025E-4</v>
      </c>
      <c r="AT45" s="34">
        <f>$T$28/'Fixed data'!$C$7</f>
        <v>1.4440398630624025E-4</v>
      </c>
      <c r="AU45" s="34">
        <f>$T$28/'Fixed data'!$C$7</f>
        <v>1.4440398630624025E-4</v>
      </c>
      <c r="AV45" s="34">
        <f>$T$28/'Fixed data'!$C$7</f>
        <v>1.4440398630624025E-4</v>
      </c>
      <c r="AW45" s="34">
        <f>$T$28/'Fixed data'!$C$7</f>
        <v>1.4440398630624025E-4</v>
      </c>
      <c r="AX45" s="34">
        <f>$T$28/'Fixed data'!$C$7</f>
        <v>1.4440398630624025E-4</v>
      </c>
      <c r="AY45" s="34">
        <f>$T$28/'Fixed data'!$C$7</f>
        <v>1.4440398630624025E-4</v>
      </c>
      <c r="AZ45" s="34">
        <f>$T$28/'Fixed data'!$C$7</f>
        <v>1.4440398630624025E-4</v>
      </c>
      <c r="BA45" s="34">
        <f>$T$28/'Fixed data'!$C$7</f>
        <v>1.4440398630624025E-4</v>
      </c>
      <c r="BB45" s="34">
        <f>$T$28/'Fixed data'!$C$7</f>
        <v>1.4440398630624025E-4</v>
      </c>
      <c r="BC45" s="34">
        <f>$T$28/'Fixed data'!$C$7</f>
        <v>1.4440398630624025E-4</v>
      </c>
      <c r="BD45" s="34">
        <f>$T$28/'Fixed data'!$C$7</f>
        <v>1.4440398630624025E-4</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1.4440398630624025E-4</v>
      </c>
      <c r="W46" s="34">
        <f>$U$28/'Fixed data'!$C$7</f>
        <v>1.4440398630624025E-4</v>
      </c>
      <c r="X46" s="34">
        <f>$U$28/'Fixed data'!$C$7</f>
        <v>1.4440398630624025E-4</v>
      </c>
      <c r="Y46" s="34">
        <f>$U$28/'Fixed data'!$C$7</f>
        <v>1.4440398630624025E-4</v>
      </c>
      <c r="Z46" s="34">
        <f>$U$28/'Fixed data'!$C$7</f>
        <v>1.4440398630624025E-4</v>
      </c>
      <c r="AA46" s="34">
        <f>$U$28/'Fixed data'!$C$7</f>
        <v>1.4440398630624025E-4</v>
      </c>
      <c r="AB46" s="34">
        <f>$U$28/'Fixed data'!$C$7</f>
        <v>1.4440398630624025E-4</v>
      </c>
      <c r="AC46" s="34">
        <f>$U$28/'Fixed data'!$C$7</f>
        <v>1.4440398630624025E-4</v>
      </c>
      <c r="AD46" s="34">
        <f>$U$28/'Fixed data'!$C$7</f>
        <v>1.4440398630624025E-4</v>
      </c>
      <c r="AE46" s="34">
        <f>$U$28/'Fixed data'!$C$7</f>
        <v>1.4440398630624025E-4</v>
      </c>
      <c r="AF46" s="34">
        <f>$U$28/'Fixed data'!$C$7</f>
        <v>1.4440398630624025E-4</v>
      </c>
      <c r="AG46" s="34">
        <f>$U$28/'Fixed data'!$C$7</f>
        <v>1.4440398630624025E-4</v>
      </c>
      <c r="AH46" s="34">
        <f>$U$28/'Fixed data'!$C$7</f>
        <v>1.4440398630624025E-4</v>
      </c>
      <c r="AI46" s="34">
        <f>$U$28/'Fixed data'!$C$7</f>
        <v>1.4440398630624025E-4</v>
      </c>
      <c r="AJ46" s="34">
        <f>$U$28/'Fixed data'!$C$7</f>
        <v>1.4440398630624025E-4</v>
      </c>
      <c r="AK46" s="34">
        <f>$U$28/'Fixed data'!$C$7</f>
        <v>1.4440398630624025E-4</v>
      </c>
      <c r="AL46" s="34">
        <f>$U$28/'Fixed data'!$C$7</f>
        <v>1.4440398630624025E-4</v>
      </c>
      <c r="AM46" s="34">
        <f>$U$28/'Fixed data'!$C$7</f>
        <v>1.4440398630624025E-4</v>
      </c>
      <c r="AN46" s="34">
        <f>$U$28/'Fixed data'!$C$7</f>
        <v>1.4440398630624025E-4</v>
      </c>
      <c r="AO46" s="34">
        <f>$U$28/'Fixed data'!$C$7</f>
        <v>1.4440398630624025E-4</v>
      </c>
      <c r="AP46" s="34">
        <f>$U$28/'Fixed data'!$C$7</f>
        <v>1.4440398630624025E-4</v>
      </c>
      <c r="AQ46" s="34">
        <f>$U$28/'Fixed data'!$C$7</f>
        <v>1.4440398630624025E-4</v>
      </c>
      <c r="AR46" s="34">
        <f>$U$28/'Fixed data'!$C$7</f>
        <v>1.4440398630624025E-4</v>
      </c>
      <c r="AS46" s="34">
        <f>$U$28/'Fixed data'!$C$7</f>
        <v>1.4440398630624025E-4</v>
      </c>
      <c r="AT46" s="34">
        <f>$U$28/'Fixed data'!$C$7</f>
        <v>1.4440398630624025E-4</v>
      </c>
      <c r="AU46" s="34">
        <f>$U$28/'Fixed data'!$C$7</f>
        <v>1.4440398630624025E-4</v>
      </c>
      <c r="AV46" s="34">
        <f>$U$28/'Fixed data'!$C$7</f>
        <v>1.4440398630624025E-4</v>
      </c>
      <c r="AW46" s="34">
        <f>$U$28/'Fixed data'!$C$7</f>
        <v>1.4440398630624025E-4</v>
      </c>
      <c r="AX46" s="34">
        <f>$U$28/'Fixed data'!$C$7</f>
        <v>1.4440398630624025E-4</v>
      </c>
      <c r="AY46" s="34">
        <f>$U$28/'Fixed data'!$C$7</f>
        <v>1.4440398630624025E-4</v>
      </c>
      <c r="AZ46" s="34">
        <f>$U$28/'Fixed data'!$C$7</f>
        <v>1.4440398630624025E-4</v>
      </c>
      <c r="BA46" s="34">
        <f>$U$28/'Fixed data'!$C$7</f>
        <v>1.4440398630624025E-4</v>
      </c>
      <c r="BB46" s="34">
        <f>$U$28/'Fixed data'!$C$7</f>
        <v>1.4440398630624025E-4</v>
      </c>
      <c r="BC46" s="34">
        <f>$U$28/'Fixed data'!$C$7</f>
        <v>1.4440398630624025E-4</v>
      </c>
      <c r="BD46" s="34">
        <f>$U$28/'Fixed data'!$C$7</f>
        <v>1.4440398630624025E-4</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1.4440398630624025E-4</v>
      </c>
      <c r="X47" s="34">
        <f>$V$28/'Fixed data'!$C$7</f>
        <v>1.4440398630624025E-4</v>
      </c>
      <c r="Y47" s="34">
        <f>$V$28/'Fixed data'!$C$7</f>
        <v>1.4440398630624025E-4</v>
      </c>
      <c r="Z47" s="34">
        <f>$V$28/'Fixed data'!$C$7</f>
        <v>1.4440398630624025E-4</v>
      </c>
      <c r="AA47" s="34">
        <f>$V$28/'Fixed data'!$C$7</f>
        <v>1.4440398630624025E-4</v>
      </c>
      <c r="AB47" s="34">
        <f>$V$28/'Fixed data'!$C$7</f>
        <v>1.4440398630624025E-4</v>
      </c>
      <c r="AC47" s="34">
        <f>$V$28/'Fixed data'!$C$7</f>
        <v>1.4440398630624025E-4</v>
      </c>
      <c r="AD47" s="34">
        <f>$V$28/'Fixed data'!$C$7</f>
        <v>1.4440398630624025E-4</v>
      </c>
      <c r="AE47" s="34">
        <f>$V$28/'Fixed data'!$C$7</f>
        <v>1.4440398630624025E-4</v>
      </c>
      <c r="AF47" s="34">
        <f>$V$28/'Fixed data'!$C$7</f>
        <v>1.4440398630624025E-4</v>
      </c>
      <c r="AG47" s="34">
        <f>$V$28/'Fixed data'!$C$7</f>
        <v>1.4440398630624025E-4</v>
      </c>
      <c r="AH47" s="34">
        <f>$V$28/'Fixed data'!$C$7</f>
        <v>1.4440398630624025E-4</v>
      </c>
      <c r="AI47" s="34">
        <f>$V$28/'Fixed data'!$C$7</f>
        <v>1.4440398630624025E-4</v>
      </c>
      <c r="AJ47" s="34">
        <f>$V$28/'Fixed data'!$C$7</f>
        <v>1.4440398630624025E-4</v>
      </c>
      <c r="AK47" s="34">
        <f>$V$28/'Fixed data'!$C$7</f>
        <v>1.4440398630624025E-4</v>
      </c>
      <c r="AL47" s="34">
        <f>$V$28/'Fixed data'!$C$7</f>
        <v>1.4440398630624025E-4</v>
      </c>
      <c r="AM47" s="34">
        <f>$V$28/'Fixed data'!$C$7</f>
        <v>1.4440398630624025E-4</v>
      </c>
      <c r="AN47" s="34">
        <f>$V$28/'Fixed data'!$C$7</f>
        <v>1.4440398630624025E-4</v>
      </c>
      <c r="AO47" s="34">
        <f>$V$28/'Fixed data'!$C$7</f>
        <v>1.4440398630624025E-4</v>
      </c>
      <c r="AP47" s="34">
        <f>$V$28/'Fixed data'!$C$7</f>
        <v>1.4440398630624025E-4</v>
      </c>
      <c r="AQ47" s="34">
        <f>$V$28/'Fixed data'!$C$7</f>
        <v>1.4440398630624025E-4</v>
      </c>
      <c r="AR47" s="34">
        <f>$V$28/'Fixed data'!$C$7</f>
        <v>1.4440398630624025E-4</v>
      </c>
      <c r="AS47" s="34">
        <f>$V$28/'Fixed data'!$C$7</f>
        <v>1.4440398630624025E-4</v>
      </c>
      <c r="AT47" s="34">
        <f>$V$28/'Fixed data'!$C$7</f>
        <v>1.4440398630624025E-4</v>
      </c>
      <c r="AU47" s="34">
        <f>$V$28/'Fixed data'!$C$7</f>
        <v>1.4440398630624025E-4</v>
      </c>
      <c r="AV47" s="34">
        <f>$V$28/'Fixed data'!$C$7</f>
        <v>1.4440398630624025E-4</v>
      </c>
      <c r="AW47" s="34">
        <f>$V$28/'Fixed data'!$C$7</f>
        <v>1.4440398630624025E-4</v>
      </c>
      <c r="AX47" s="34">
        <f>$V$28/'Fixed data'!$C$7</f>
        <v>1.4440398630624025E-4</v>
      </c>
      <c r="AY47" s="34">
        <f>$V$28/'Fixed data'!$C$7</f>
        <v>1.4440398630624025E-4</v>
      </c>
      <c r="AZ47" s="34">
        <f>$V$28/'Fixed data'!$C$7</f>
        <v>1.4440398630624025E-4</v>
      </c>
      <c r="BA47" s="34">
        <f>$V$28/'Fixed data'!$C$7</f>
        <v>1.4440398630624025E-4</v>
      </c>
      <c r="BB47" s="34">
        <f>$V$28/'Fixed data'!$C$7</f>
        <v>1.4440398630624025E-4</v>
      </c>
      <c r="BC47" s="34">
        <f>$V$28/'Fixed data'!$C$7</f>
        <v>1.4440398630624025E-4</v>
      </c>
      <c r="BD47" s="34">
        <f>$V$28/'Fixed data'!$C$7</f>
        <v>1.4440398630624025E-4</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1.4440398630624025E-4</v>
      </c>
      <c r="Y48" s="34">
        <f>$W$28/'Fixed data'!$C$7</f>
        <v>1.4440398630624025E-4</v>
      </c>
      <c r="Z48" s="34">
        <f>$W$28/'Fixed data'!$C$7</f>
        <v>1.4440398630624025E-4</v>
      </c>
      <c r="AA48" s="34">
        <f>$W$28/'Fixed data'!$C$7</f>
        <v>1.4440398630624025E-4</v>
      </c>
      <c r="AB48" s="34">
        <f>$W$28/'Fixed data'!$C$7</f>
        <v>1.4440398630624025E-4</v>
      </c>
      <c r="AC48" s="34">
        <f>$W$28/'Fixed data'!$C$7</f>
        <v>1.4440398630624025E-4</v>
      </c>
      <c r="AD48" s="34">
        <f>$W$28/'Fixed data'!$C$7</f>
        <v>1.4440398630624025E-4</v>
      </c>
      <c r="AE48" s="34">
        <f>$W$28/'Fixed data'!$C$7</f>
        <v>1.4440398630624025E-4</v>
      </c>
      <c r="AF48" s="34">
        <f>$W$28/'Fixed data'!$C$7</f>
        <v>1.4440398630624025E-4</v>
      </c>
      <c r="AG48" s="34">
        <f>$W$28/'Fixed data'!$C$7</f>
        <v>1.4440398630624025E-4</v>
      </c>
      <c r="AH48" s="34">
        <f>$W$28/'Fixed data'!$C$7</f>
        <v>1.4440398630624025E-4</v>
      </c>
      <c r="AI48" s="34">
        <f>$W$28/'Fixed data'!$C$7</f>
        <v>1.4440398630624025E-4</v>
      </c>
      <c r="AJ48" s="34">
        <f>$W$28/'Fixed data'!$C$7</f>
        <v>1.4440398630624025E-4</v>
      </c>
      <c r="AK48" s="34">
        <f>$W$28/'Fixed data'!$C$7</f>
        <v>1.4440398630624025E-4</v>
      </c>
      <c r="AL48" s="34">
        <f>$W$28/'Fixed data'!$C$7</f>
        <v>1.4440398630624025E-4</v>
      </c>
      <c r="AM48" s="34">
        <f>$W$28/'Fixed data'!$C$7</f>
        <v>1.4440398630624025E-4</v>
      </c>
      <c r="AN48" s="34">
        <f>$W$28/'Fixed data'!$C$7</f>
        <v>1.4440398630624025E-4</v>
      </c>
      <c r="AO48" s="34">
        <f>$W$28/'Fixed data'!$C$7</f>
        <v>1.4440398630624025E-4</v>
      </c>
      <c r="AP48" s="34">
        <f>$W$28/'Fixed data'!$C$7</f>
        <v>1.4440398630624025E-4</v>
      </c>
      <c r="AQ48" s="34">
        <f>$W$28/'Fixed data'!$C$7</f>
        <v>1.4440398630624025E-4</v>
      </c>
      <c r="AR48" s="34">
        <f>$W$28/'Fixed data'!$C$7</f>
        <v>1.4440398630624025E-4</v>
      </c>
      <c r="AS48" s="34">
        <f>$W$28/'Fixed data'!$C$7</f>
        <v>1.4440398630624025E-4</v>
      </c>
      <c r="AT48" s="34">
        <f>$W$28/'Fixed data'!$C$7</f>
        <v>1.4440398630624025E-4</v>
      </c>
      <c r="AU48" s="34">
        <f>$W$28/'Fixed data'!$C$7</f>
        <v>1.4440398630624025E-4</v>
      </c>
      <c r="AV48" s="34">
        <f>$W$28/'Fixed data'!$C$7</f>
        <v>1.4440398630624025E-4</v>
      </c>
      <c r="AW48" s="34">
        <f>$W$28/'Fixed data'!$C$7</f>
        <v>1.4440398630624025E-4</v>
      </c>
      <c r="AX48" s="34">
        <f>$W$28/'Fixed data'!$C$7</f>
        <v>1.4440398630624025E-4</v>
      </c>
      <c r="AY48" s="34">
        <f>$W$28/'Fixed data'!$C$7</f>
        <v>1.4440398630624025E-4</v>
      </c>
      <c r="AZ48" s="34">
        <f>$W$28/'Fixed data'!$C$7</f>
        <v>1.4440398630624025E-4</v>
      </c>
      <c r="BA48" s="34">
        <f>$W$28/'Fixed data'!$C$7</f>
        <v>1.4440398630624025E-4</v>
      </c>
      <c r="BB48" s="34">
        <f>$W$28/'Fixed data'!$C$7</f>
        <v>1.4440398630624025E-4</v>
      </c>
      <c r="BC48" s="34">
        <f>$W$28/'Fixed data'!$C$7</f>
        <v>1.4440398630624025E-4</v>
      </c>
      <c r="BD48" s="34">
        <f>$W$28/'Fixed data'!$C$7</f>
        <v>1.4440398630624025E-4</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1.4440398630624025E-4</v>
      </c>
      <c r="Z49" s="34">
        <f>$X$28/'Fixed data'!$C$7</f>
        <v>1.4440398630624025E-4</v>
      </c>
      <c r="AA49" s="34">
        <f>$X$28/'Fixed data'!$C$7</f>
        <v>1.4440398630624025E-4</v>
      </c>
      <c r="AB49" s="34">
        <f>$X$28/'Fixed data'!$C$7</f>
        <v>1.4440398630624025E-4</v>
      </c>
      <c r="AC49" s="34">
        <f>$X$28/'Fixed data'!$C$7</f>
        <v>1.4440398630624025E-4</v>
      </c>
      <c r="AD49" s="34">
        <f>$X$28/'Fixed data'!$C$7</f>
        <v>1.4440398630624025E-4</v>
      </c>
      <c r="AE49" s="34">
        <f>$X$28/'Fixed data'!$C$7</f>
        <v>1.4440398630624025E-4</v>
      </c>
      <c r="AF49" s="34">
        <f>$X$28/'Fixed data'!$C$7</f>
        <v>1.4440398630624025E-4</v>
      </c>
      <c r="AG49" s="34">
        <f>$X$28/'Fixed data'!$C$7</f>
        <v>1.4440398630624025E-4</v>
      </c>
      <c r="AH49" s="34">
        <f>$X$28/'Fixed data'!$C$7</f>
        <v>1.4440398630624025E-4</v>
      </c>
      <c r="AI49" s="34">
        <f>$X$28/'Fixed data'!$C$7</f>
        <v>1.4440398630624025E-4</v>
      </c>
      <c r="AJ49" s="34">
        <f>$X$28/'Fixed data'!$C$7</f>
        <v>1.4440398630624025E-4</v>
      </c>
      <c r="AK49" s="34">
        <f>$X$28/'Fixed data'!$C$7</f>
        <v>1.4440398630624025E-4</v>
      </c>
      <c r="AL49" s="34">
        <f>$X$28/'Fixed data'!$C$7</f>
        <v>1.4440398630624025E-4</v>
      </c>
      <c r="AM49" s="34">
        <f>$X$28/'Fixed data'!$C$7</f>
        <v>1.4440398630624025E-4</v>
      </c>
      <c r="AN49" s="34">
        <f>$X$28/'Fixed data'!$C$7</f>
        <v>1.4440398630624025E-4</v>
      </c>
      <c r="AO49" s="34">
        <f>$X$28/'Fixed data'!$C$7</f>
        <v>1.4440398630624025E-4</v>
      </c>
      <c r="AP49" s="34">
        <f>$X$28/'Fixed data'!$C$7</f>
        <v>1.4440398630624025E-4</v>
      </c>
      <c r="AQ49" s="34">
        <f>$X$28/'Fixed data'!$C$7</f>
        <v>1.4440398630624025E-4</v>
      </c>
      <c r="AR49" s="34">
        <f>$X$28/'Fixed data'!$C$7</f>
        <v>1.4440398630624025E-4</v>
      </c>
      <c r="AS49" s="34">
        <f>$X$28/'Fixed data'!$C$7</f>
        <v>1.4440398630624025E-4</v>
      </c>
      <c r="AT49" s="34">
        <f>$X$28/'Fixed data'!$C$7</f>
        <v>1.4440398630624025E-4</v>
      </c>
      <c r="AU49" s="34">
        <f>$X$28/'Fixed data'!$C$7</f>
        <v>1.4440398630624025E-4</v>
      </c>
      <c r="AV49" s="34">
        <f>$X$28/'Fixed data'!$C$7</f>
        <v>1.4440398630624025E-4</v>
      </c>
      <c r="AW49" s="34">
        <f>$X$28/'Fixed data'!$C$7</f>
        <v>1.4440398630624025E-4</v>
      </c>
      <c r="AX49" s="34">
        <f>$X$28/'Fixed data'!$C$7</f>
        <v>1.4440398630624025E-4</v>
      </c>
      <c r="AY49" s="34">
        <f>$X$28/'Fixed data'!$C$7</f>
        <v>1.4440398630624025E-4</v>
      </c>
      <c r="AZ49" s="34">
        <f>$X$28/'Fixed data'!$C$7</f>
        <v>1.4440398630624025E-4</v>
      </c>
      <c r="BA49" s="34">
        <f>$X$28/'Fixed data'!$C$7</f>
        <v>1.4440398630624025E-4</v>
      </c>
      <c r="BB49" s="34">
        <f>$X$28/'Fixed data'!$C$7</f>
        <v>1.4440398630624025E-4</v>
      </c>
      <c r="BC49" s="34">
        <f>$X$28/'Fixed data'!$C$7</f>
        <v>1.4440398630624025E-4</v>
      </c>
      <c r="BD49" s="34">
        <f>$X$28/'Fixed data'!$C$7</f>
        <v>1.4440398630624025E-4</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1.4440398630624025E-4</v>
      </c>
      <c r="AA50" s="34">
        <f>$Y$28/'Fixed data'!$C$7</f>
        <v>1.4440398630624025E-4</v>
      </c>
      <c r="AB50" s="34">
        <f>$Y$28/'Fixed data'!$C$7</f>
        <v>1.4440398630624025E-4</v>
      </c>
      <c r="AC50" s="34">
        <f>$Y$28/'Fixed data'!$C$7</f>
        <v>1.4440398630624025E-4</v>
      </c>
      <c r="AD50" s="34">
        <f>$Y$28/'Fixed data'!$C$7</f>
        <v>1.4440398630624025E-4</v>
      </c>
      <c r="AE50" s="34">
        <f>$Y$28/'Fixed data'!$C$7</f>
        <v>1.4440398630624025E-4</v>
      </c>
      <c r="AF50" s="34">
        <f>$Y$28/'Fixed data'!$C$7</f>
        <v>1.4440398630624025E-4</v>
      </c>
      <c r="AG50" s="34">
        <f>$Y$28/'Fixed data'!$C$7</f>
        <v>1.4440398630624025E-4</v>
      </c>
      <c r="AH50" s="34">
        <f>$Y$28/'Fixed data'!$C$7</f>
        <v>1.4440398630624025E-4</v>
      </c>
      <c r="AI50" s="34">
        <f>$Y$28/'Fixed data'!$C$7</f>
        <v>1.4440398630624025E-4</v>
      </c>
      <c r="AJ50" s="34">
        <f>$Y$28/'Fixed data'!$C$7</f>
        <v>1.4440398630624025E-4</v>
      </c>
      <c r="AK50" s="34">
        <f>$Y$28/'Fixed data'!$C$7</f>
        <v>1.4440398630624025E-4</v>
      </c>
      <c r="AL50" s="34">
        <f>$Y$28/'Fixed data'!$C$7</f>
        <v>1.4440398630624025E-4</v>
      </c>
      <c r="AM50" s="34">
        <f>$Y$28/'Fixed data'!$C$7</f>
        <v>1.4440398630624025E-4</v>
      </c>
      <c r="AN50" s="34">
        <f>$Y$28/'Fixed data'!$C$7</f>
        <v>1.4440398630624025E-4</v>
      </c>
      <c r="AO50" s="34">
        <f>$Y$28/'Fixed data'!$C$7</f>
        <v>1.4440398630624025E-4</v>
      </c>
      <c r="AP50" s="34">
        <f>$Y$28/'Fixed data'!$C$7</f>
        <v>1.4440398630624025E-4</v>
      </c>
      <c r="AQ50" s="34">
        <f>$Y$28/'Fixed data'!$C$7</f>
        <v>1.4440398630624025E-4</v>
      </c>
      <c r="AR50" s="34">
        <f>$Y$28/'Fixed data'!$C$7</f>
        <v>1.4440398630624025E-4</v>
      </c>
      <c r="AS50" s="34">
        <f>$Y$28/'Fixed data'!$C$7</f>
        <v>1.4440398630624025E-4</v>
      </c>
      <c r="AT50" s="34">
        <f>$Y$28/'Fixed data'!$C$7</f>
        <v>1.4440398630624025E-4</v>
      </c>
      <c r="AU50" s="34">
        <f>$Y$28/'Fixed data'!$C$7</f>
        <v>1.4440398630624025E-4</v>
      </c>
      <c r="AV50" s="34">
        <f>$Y$28/'Fixed data'!$C$7</f>
        <v>1.4440398630624025E-4</v>
      </c>
      <c r="AW50" s="34">
        <f>$Y$28/'Fixed data'!$C$7</f>
        <v>1.4440398630624025E-4</v>
      </c>
      <c r="AX50" s="34">
        <f>$Y$28/'Fixed data'!$C$7</f>
        <v>1.4440398630624025E-4</v>
      </c>
      <c r="AY50" s="34">
        <f>$Y$28/'Fixed data'!$C$7</f>
        <v>1.4440398630624025E-4</v>
      </c>
      <c r="AZ50" s="34">
        <f>$Y$28/'Fixed data'!$C$7</f>
        <v>1.4440398630624025E-4</v>
      </c>
      <c r="BA50" s="34">
        <f>$Y$28/'Fixed data'!$C$7</f>
        <v>1.4440398630624025E-4</v>
      </c>
      <c r="BB50" s="34">
        <f>$Y$28/'Fixed data'!$C$7</f>
        <v>1.4440398630624025E-4</v>
      </c>
      <c r="BC50" s="34">
        <f>$Y$28/'Fixed data'!$C$7</f>
        <v>1.4440398630624025E-4</v>
      </c>
      <c r="BD50" s="34">
        <f>$Y$28/'Fixed data'!$C$7</f>
        <v>1.4440398630624025E-4</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1.4440398630624025E-4</v>
      </c>
      <c r="AB51" s="34">
        <f>$Z$28/'Fixed data'!$C$7</f>
        <v>1.4440398630624025E-4</v>
      </c>
      <c r="AC51" s="34">
        <f>$Z$28/'Fixed data'!$C$7</f>
        <v>1.4440398630624025E-4</v>
      </c>
      <c r="AD51" s="34">
        <f>$Z$28/'Fixed data'!$C$7</f>
        <v>1.4440398630624025E-4</v>
      </c>
      <c r="AE51" s="34">
        <f>$Z$28/'Fixed data'!$C$7</f>
        <v>1.4440398630624025E-4</v>
      </c>
      <c r="AF51" s="34">
        <f>$Z$28/'Fixed data'!$C$7</f>
        <v>1.4440398630624025E-4</v>
      </c>
      <c r="AG51" s="34">
        <f>$Z$28/'Fixed data'!$C$7</f>
        <v>1.4440398630624025E-4</v>
      </c>
      <c r="AH51" s="34">
        <f>$Z$28/'Fixed data'!$C$7</f>
        <v>1.4440398630624025E-4</v>
      </c>
      <c r="AI51" s="34">
        <f>$Z$28/'Fixed data'!$C$7</f>
        <v>1.4440398630624025E-4</v>
      </c>
      <c r="AJ51" s="34">
        <f>$Z$28/'Fixed data'!$C$7</f>
        <v>1.4440398630624025E-4</v>
      </c>
      <c r="AK51" s="34">
        <f>$Z$28/'Fixed data'!$C$7</f>
        <v>1.4440398630624025E-4</v>
      </c>
      <c r="AL51" s="34">
        <f>$Z$28/'Fixed data'!$C$7</f>
        <v>1.4440398630624025E-4</v>
      </c>
      <c r="AM51" s="34">
        <f>$Z$28/'Fixed data'!$C$7</f>
        <v>1.4440398630624025E-4</v>
      </c>
      <c r="AN51" s="34">
        <f>$Z$28/'Fixed data'!$C$7</f>
        <v>1.4440398630624025E-4</v>
      </c>
      <c r="AO51" s="34">
        <f>$Z$28/'Fixed data'!$C$7</f>
        <v>1.4440398630624025E-4</v>
      </c>
      <c r="AP51" s="34">
        <f>$Z$28/'Fixed data'!$C$7</f>
        <v>1.4440398630624025E-4</v>
      </c>
      <c r="AQ51" s="34">
        <f>$Z$28/'Fixed data'!$C$7</f>
        <v>1.4440398630624025E-4</v>
      </c>
      <c r="AR51" s="34">
        <f>$Z$28/'Fixed data'!$C$7</f>
        <v>1.4440398630624025E-4</v>
      </c>
      <c r="AS51" s="34">
        <f>$Z$28/'Fixed data'!$C$7</f>
        <v>1.4440398630624025E-4</v>
      </c>
      <c r="AT51" s="34">
        <f>$Z$28/'Fixed data'!$C$7</f>
        <v>1.4440398630624025E-4</v>
      </c>
      <c r="AU51" s="34">
        <f>$Z$28/'Fixed data'!$C$7</f>
        <v>1.4440398630624025E-4</v>
      </c>
      <c r="AV51" s="34">
        <f>$Z$28/'Fixed data'!$C$7</f>
        <v>1.4440398630624025E-4</v>
      </c>
      <c r="AW51" s="34">
        <f>$Z$28/'Fixed data'!$C$7</f>
        <v>1.4440398630624025E-4</v>
      </c>
      <c r="AX51" s="34">
        <f>$Z$28/'Fixed data'!$C$7</f>
        <v>1.4440398630624025E-4</v>
      </c>
      <c r="AY51" s="34">
        <f>$Z$28/'Fixed data'!$C$7</f>
        <v>1.4440398630624025E-4</v>
      </c>
      <c r="AZ51" s="34">
        <f>$Z$28/'Fixed data'!$C$7</f>
        <v>1.4440398630624025E-4</v>
      </c>
      <c r="BA51" s="34">
        <f>$Z$28/'Fixed data'!$C$7</f>
        <v>1.4440398630624025E-4</v>
      </c>
      <c r="BB51" s="34">
        <f>$Z$28/'Fixed data'!$C$7</f>
        <v>1.4440398630624025E-4</v>
      </c>
      <c r="BC51" s="34">
        <f>$Z$28/'Fixed data'!$C$7</f>
        <v>1.4440398630624025E-4</v>
      </c>
      <c r="BD51" s="34">
        <f>$Z$28/'Fixed data'!$C$7</f>
        <v>1.4440398630624025E-4</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1.4440398630624025E-4</v>
      </c>
      <c r="AC52" s="34">
        <f>$AA$28/'Fixed data'!$C$7</f>
        <v>1.4440398630624025E-4</v>
      </c>
      <c r="AD52" s="34">
        <f>$AA$28/'Fixed data'!$C$7</f>
        <v>1.4440398630624025E-4</v>
      </c>
      <c r="AE52" s="34">
        <f>$AA$28/'Fixed data'!$C$7</f>
        <v>1.4440398630624025E-4</v>
      </c>
      <c r="AF52" s="34">
        <f>$AA$28/'Fixed data'!$C$7</f>
        <v>1.4440398630624025E-4</v>
      </c>
      <c r="AG52" s="34">
        <f>$AA$28/'Fixed data'!$C$7</f>
        <v>1.4440398630624025E-4</v>
      </c>
      <c r="AH52" s="34">
        <f>$AA$28/'Fixed data'!$C$7</f>
        <v>1.4440398630624025E-4</v>
      </c>
      <c r="AI52" s="34">
        <f>$AA$28/'Fixed data'!$C$7</f>
        <v>1.4440398630624025E-4</v>
      </c>
      <c r="AJ52" s="34">
        <f>$AA$28/'Fixed data'!$C$7</f>
        <v>1.4440398630624025E-4</v>
      </c>
      <c r="AK52" s="34">
        <f>$AA$28/'Fixed data'!$C$7</f>
        <v>1.4440398630624025E-4</v>
      </c>
      <c r="AL52" s="34">
        <f>$AA$28/'Fixed data'!$C$7</f>
        <v>1.4440398630624025E-4</v>
      </c>
      <c r="AM52" s="34">
        <f>$AA$28/'Fixed data'!$C$7</f>
        <v>1.4440398630624025E-4</v>
      </c>
      <c r="AN52" s="34">
        <f>$AA$28/'Fixed data'!$C$7</f>
        <v>1.4440398630624025E-4</v>
      </c>
      <c r="AO52" s="34">
        <f>$AA$28/'Fixed data'!$C$7</f>
        <v>1.4440398630624025E-4</v>
      </c>
      <c r="AP52" s="34">
        <f>$AA$28/'Fixed data'!$C$7</f>
        <v>1.4440398630624025E-4</v>
      </c>
      <c r="AQ52" s="34">
        <f>$AA$28/'Fixed data'!$C$7</f>
        <v>1.4440398630624025E-4</v>
      </c>
      <c r="AR52" s="34">
        <f>$AA$28/'Fixed data'!$C$7</f>
        <v>1.4440398630624025E-4</v>
      </c>
      <c r="AS52" s="34">
        <f>$AA$28/'Fixed data'!$C$7</f>
        <v>1.4440398630624025E-4</v>
      </c>
      <c r="AT52" s="34">
        <f>$AA$28/'Fixed data'!$C$7</f>
        <v>1.4440398630624025E-4</v>
      </c>
      <c r="AU52" s="34">
        <f>$AA$28/'Fixed data'!$C$7</f>
        <v>1.4440398630624025E-4</v>
      </c>
      <c r="AV52" s="34">
        <f>$AA$28/'Fixed data'!$C$7</f>
        <v>1.4440398630624025E-4</v>
      </c>
      <c r="AW52" s="34">
        <f>$AA$28/'Fixed data'!$C$7</f>
        <v>1.4440398630624025E-4</v>
      </c>
      <c r="AX52" s="34">
        <f>$AA$28/'Fixed data'!$C$7</f>
        <v>1.4440398630624025E-4</v>
      </c>
      <c r="AY52" s="34">
        <f>$AA$28/'Fixed data'!$C$7</f>
        <v>1.4440398630624025E-4</v>
      </c>
      <c r="AZ52" s="34">
        <f>$AA$28/'Fixed data'!$C$7</f>
        <v>1.4440398630624025E-4</v>
      </c>
      <c r="BA52" s="34">
        <f>$AA$28/'Fixed data'!$C$7</f>
        <v>1.4440398630624025E-4</v>
      </c>
      <c r="BB52" s="34">
        <f>$AA$28/'Fixed data'!$C$7</f>
        <v>1.4440398630624025E-4</v>
      </c>
      <c r="BC52" s="34">
        <f>$AA$28/'Fixed data'!$C$7</f>
        <v>1.4440398630624025E-4</v>
      </c>
      <c r="BD52" s="34">
        <f>$AA$28/'Fixed data'!$C$7</f>
        <v>1.4440398630624025E-4</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1.4440398630624025E-4</v>
      </c>
      <c r="AD53" s="34">
        <f>$AB$28/'Fixed data'!$C$7</f>
        <v>1.4440398630624025E-4</v>
      </c>
      <c r="AE53" s="34">
        <f>$AB$28/'Fixed data'!$C$7</f>
        <v>1.4440398630624025E-4</v>
      </c>
      <c r="AF53" s="34">
        <f>$AB$28/'Fixed data'!$C$7</f>
        <v>1.4440398630624025E-4</v>
      </c>
      <c r="AG53" s="34">
        <f>$AB$28/'Fixed data'!$C$7</f>
        <v>1.4440398630624025E-4</v>
      </c>
      <c r="AH53" s="34">
        <f>$AB$28/'Fixed data'!$C$7</f>
        <v>1.4440398630624025E-4</v>
      </c>
      <c r="AI53" s="34">
        <f>$AB$28/'Fixed data'!$C$7</f>
        <v>1.4440398630624025E-4</v>
      </c>
      <c r="AJ53" s="34">
        <f>$AB$28/'Fixed data'!$C$7</f>
        <v>1.4440398630624025E-4</v>
      </c>
      <c r="AK53" s="34">
        <f>$AB$28/'Fixed data'!$C$7</f>
        <v>1.4440398630624025E-4</v>
      </c>
      <c r="AL53" s="34">
        <f>$AB$28/'Fixed data'!$C$7</f>
        <v>1.4440398630624025E-4</v>
      </c>
      <c r="AM53" s="34">
        <f>$AB$28/'Fixed data'!$C$7</f>
        <v>1.4440398630624025E-4</v>
      </c>
      <c r="AN53" s="34">
        <f>$AB$28/'Fixed data'!$C$7</f>
        <v>1.4440398630624025E-4</v>
      </c>
      <c r="AO53" s="34">
        <f>$AB$28/'Fixed data'!$C$7</f>
        <v>1.4440398630624025E-4</v>
      </c>
      <c r="AP53" s="34">
        <f>$AB$28/'Fixed data'!$C$7</f>
        <v>1.4440398630624025E-4</v>
      </c>
      <c r="AQ53" s="34">
        <f>$AB$28/'Fixed data'!$C$7</f>
        <v>1.4440398630624025E-4</v>
      </c>
      <c r="AR53" s="34">
        <f>$AB$28/'Fixed data'!$C$7</f>
        <v>1.4440398630624025E-4</v>
      </c>
      <c r="AS53" s="34">
        <f>$AB$28/'Fixed data'!$C$7</f>
        <v>1.4440398630624025E-4</v>
      </c>
      <c r="AT53" s="34">
        <f>$AB$28/'Fixed data'!$C$7</f>
        <v>1.4440398630624025E-4</v>
      </c>
      <c r="AU53" s="34">
        <f>$AB$28/'Fixed data'!$C$7</f>
        <v>1.4440398630624025E-4</v>
      </c>
      <c r="AV53" s="34">
        <f>$AB$28/'Fixed data'!$C$7</f>
        <v>1.4440398630624025E-4</v>
      </c>
      <c r="AW53" s="34">
        <f>$AB$28/'Fixed data'!$C$7</f>
        <v>1.4440398630624025E-4</v>
      </c>
      <c r="AX53" s="34">
        <f>$AB$28/'Fixed data'!$C$7</f>
        <v>1.4440398630624025E-4</v>
      </c>
      <c r="AY53" s="34">
        <f>$AB$28/'Fixed data'!$C$7</f>
        <v>1.4440398630624025E-4</v>
      </c>
      <c r="AZ53" s="34">
        <f>$AB$28/'Fixed data'!$C$7</f>
        <v>1.4440398630624025E-4</v>
      </c>
      <c r="BA53" s="34">
        <f>$AB$28/'Fixed data'!$C$7</f>
        <v>1.4440398630624025E-4</v>
      </c>
      <c r="BB53" s="34">
        <f>$AB$28/'Fixed data'!$C$7</f>
        <v>1.4440398630624025E-4</v>
      </c>
      <c r="BC53" s="34">
        <f>$AB$28/'Fixed data'!$C$7</f>
        <v>1.4440398630624025E-4</v>
      </c>
      <c r="BD53" s="34">
        <f>$AB$28/'Fixed data'!$C$7</f>
        <v>1.4440398630624025E-4</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1.4440398630624025E-4</v>
      </c>
      <c r="AE54" s="34">
        <f>$AC$28/'Fixed data'!$C$7</f>
        <v>1.4440398630624025E-4</v>
      </c>
      <c r="AF54" s="34">
        <f>$AC$28/'Fixed data'!$C$7</f>
        <v>1.4440398630624025E-4</v>
      </c>
      <c r="AG54" s="34">
        <f>$AC$28/'Fixed data'!$C$7</f>
        <v>1.4440398630624025E-4</v>
      </c>
      <c r="AH54" s="34">
        <f>$AC$28/'Fixed data'!$C$7</f>
        <v>1.4440398630624025E-4</v>
      </c>
      <c r="AI54" s="34">
        <f>$AC$28/'Fixed data'!$C$7</f>
        <v>1.4440398630624025E-4</v>
      </c>
      <c r="AJ54" s="34">
        <f>$AC$28/'Fixed data'!$C$7</f>
        <v>1.4440398630624025E-4</v>
      </c>
      <c r="AK54" s="34">
        <f>$AC$28/'Fixed data'!$C$7</f>
        <v>1.4440398630624025E-4</v>
      </c>
      <c r="AL54" s="34">
        <f>$AC$28/'Fixed data'!$C$7</f>
        <v>1.4440398630624025E-4</v>
      </c>
      <c r="AM54" s="34">
        <f>$AC$28/'Fixed data'!$C$7</f>
        <v>1.4440398630624025E-4</v>
      </c>
      <c r="AN54" s="34">
        <f>$AC$28/'Fixed data'!$C$7</f>
        <v>1.4440398630624025E-4</v>
      </c>
      <c r="AO54" s="34">
        <f>$AC$28/'Fixed data'!$C$7</f>
        <v>1.4440398630624025E-4</v>
      </c>
      <c r="AP54" s="34">
        <f>$AC$28/'Fixed data'!$C$7</f>
        <v>1.4440398630624025E-4</v>
      </c>
      <c r="AQ54" s="34">
        <f>$AC$28/'Fixed data'!$C$7</f>
        <v>1.4440398630624025E-4</v>
      </c>
      <c r="AR54" s="34">
        <f>$AC$28/'Fixed data'!$C$7</f>
        <v>1.4440398630624025E-4</v>
      </c>
      <c r="AS54" s="34">
        <f>$AC$28/'Fixed data'!$C$7</f>
        <v>1.4440398630624025E-4</v>
      </c>
      <c r="AT54" s="34">
        <f>$AC$28/'Fixed data'!$C$7</f>
        <v>1.4440398630624025E-4</v>
      </c>
      <c r="AU54" s="34">
        <f>$AC$28/'Fixed data'!$C$7</f>
        <v>1.4440398630624025E-4</v>
      </c>
      <c r="AV54" s="34">
        <f>$AC$28/'Fixed data'!$C$7</f>
        <v>1.4440398630624025E-4</v>
      </c>
      <c r="AW54" s="34">
        <f>$AC$28/'Fixed data'!$C$7</f>
        <v>1.4440398630624025E-4</v>
      </c>
      <c r="AX54" s="34">
        <f>$AC$28/'Fixed data'!$C$7</f>
        <v>1.4440398630624025E-4</v>
      </c>
      <c r="AY54" s="34">
        <f>$AC$28/'Fixed data'!$C$7</f>
        <v>1.4440398630624025E-4</v>
      </c>
      <c r="AZ54" s="34">
        <f>$AC$28/'Fixed data'!$C$7</f>
        <v>1.4440398630624025E-4</v>
      </c>
      <c r="BA54" s="34">
        <f>$AC$28/'Fixed data'!$C$7</f>
        <v>1.4440398630624025E-4</v>
      </c>
      <c r="BB54" s="34">
        <f>$AC$28/'Fixed data'!$C$7</f>
        <v>1.4440398630624025E-4</v>
      </c>
      <c r="BC54" s="34">
        <f>$AC$28/'Fixed data'!$C$7</f>
        <v>1.4440398630624025E-4</v>
      </c>
      <c r="BD54" s="34">
        <f>$AC$28/'Fixed data'!$C$7</f>
        <v>1.4440398630624025E-4</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1.4440398630624025E-4</v>
      </c>
      <c r="AF55" s="34">
        <f>$AD$28/'Fixed data'!$C$7</f>
        <v>1.4440398630624025E-4</v>
      </c>
      <c r="AG55" s="34">
        <f>$AD$28/'Fixed data'!$C$7</f>
        <v>1.4440398630624025E-4</v>
      </c>
      <c r="AH55" s="34">
        <f>$AD$28/'Fixed data'!$C$7</f>
        <v>1.4440398630624025E-4</v>
      </c>
      <c r="AI55" s="34">
        <f>$AD$28/'Fixed data'!$C$7</f>
        <v>1.4440398630624025E-4</v>
      </c>
      <c r="AJ55" s="34">
        <f>$AD$28/'Fixed data'!$C$7</f>
        <v>1.4440398630624025E-4</v>
      </c>
      <c r="AK55" s="34">
        <f>$AD$28/'Fixed data'!$C$7</f>
        <v>1.4440398630624025E-4</v>
      </c>
      <c r="AL55" s="34">
        <f>$AD$28/'Fixed data'!$C$7</f>
        <v>1.4440398630624025E-4</v>
      </c>
      <c r="AM55" s="34">
        <f>$AD$28/'Fixed data'!$C$7</f>
        <v>1.4440398630624025E-4</v>
      </c>
      <c r="AN55" s="34">
        <f>$AD$28/'Fixed data'!$C$7</f>
        <v>1.4440398630624025E-4</v>
      </c>
      <c r="AO55" s="34">
        <f>$AD$28/'Fixed data'!$C$7</f>
        <v>1.4440398630624025E-4</v>
      </c>
      <c r="AP55" s="34">
        <f>$AD$28/'Fixed data'!$C$7</f>
        <v>1.4440398630624025E-4</v>
      </c>
      <c r="AQ55" s="34">
        <f>$AD$28/'Fixed data'!$C$7</f>
        <v>1.4440398630624025E-4</v>
      </c>
      <c r="AR55" s="34">
        <f>$AD$28/'Fixed data'!$C$7</f>
        <v>1.4440398630624025E-4</v>
      </c>
      <c r="AS55" s="34">
        <f>$AD$28/'Fixed data'!$C$7</f>
        <v>1.4440398630624025E-4</v>
      </c>
      <c r="AT55" s="34">
        <f>$AD$28/'Fixed data'!$C$7</f>
        <v>1.4440398630624025E-4</v>
      </c>
      <c r="AU55" s="34">
        <f>$AD$28/'Fixed data'!$C$7</f>
        <v>1.4440398630624025E-4</v>
      </c>
      <c r="AV55" s="34">
        <f>$AD$28/'Fixed data'!$C$7</f>
        <v>1.4440398630624025E-4</v>
      </c>
      <c r="AW55" s="34">
        <f>$AD$28/'Fixed data'!$C$7</f>
        <v>1.4440398630624025E-4</v>
      </c>
      <c r="AX55" s="34">
        <f>$AD$28/'Fixed data'!$C$7</f>
        <v>1.4440398630624025E-4</v>
      </c>
      <c r="AY55" s="34">
        <f>$AD$28/'Fixed data'!$C$7</f>
        <v>1.4440398630624025E-4</v>
      </c>
      <c r="AZ55" s="34">
        <f>$AD$28/'Fixed data'!$C$7</f>
        <v>1.4440398630624025E-4</v>
      </c>
      <c r="BA55" s="34">
        <f>$AD$28/'Fixed data'!$C$7</f>
        <v>1.4440398630624025E-4</v>
      </c>
      <c r="BB55" s="34">
        <f>$AD$28/'Fixed data'!$C$7</f>
        <v>1.4440398630624025E-4</v>
      </c>
      <c r="BC55" s="34">
        <f>$AD$28/'Fixed data'!$C$7</f>
        <v>1.4440398630624025E-4</v>
      </c>
      <c r="BD55" s="34">
        <f>$AD$28/'Fixed data'!$C$7</f>
        <v>1.4440398630624025E-4</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1.4440398630624025E-4</v>
      </c>
      <c r="AG56" s="34">
        <f>$AE$28/'Fixed data'!$C$7</f>
        <v>1.4440398630624025E-4</v>
      </c>
      <c r="AH56" s="34">
        <f>$AE$28/'Fixed data'!$C$7</f>
        <v>1.4440398630624025E-4</v>
      </c>
      <c r="AI56" s="34">
        <f>$AE$28/'Fixed data'!$C$7</f>
        <v>1.4440398630624025E-4</v>
      </c>
      <c r="AJ56" s="34">
        <f>$AE$28/'Fixed data'!$C$7</f>
        <v>1.4440398630624025E-4</v>
      </c>
      <c r="AK56" s="34">
        <f>$AE$28/'Fixed data'!$C$7</f>
        <v>1.4440398630624025E-4</v>
      </c>
      <c r="AL56" s="34">
        <f>$AE$28/'Fixed data'!$C$7</f>
        <v>1.4440398630624025E-4</v>
      </c>
      <c r="AM56" s="34">
        <f>$AE$28/'Fixed data'!$C$7</f>
        <v>1.4440398630624025E-4</v>
      </c>
      <c r="AN56" s="34">
        <f>$AE$28/'Fixed data'!$C$7</f>
        <v>1.4440398630624025E-4</v>
      </c>
      <c r="AO56" s="34">
        <f>$AE$28/'Fixed data'!$C$7</f>
        <v>1.4440398630624025E-4</v>
      </c>
      <c r="AP56" s="34">
        <f>$AE$28/'Fixed data'!$C$7</f>
        <v>1.4440398630624025E-4</v>
      </c>
      <c r="AQ56" s="34">
        <f>$AE$28/'Fixed data'!$C$7</f>
        <v>1.4440398630624025E-4</v>
      </c>
      <c r="AR56" s="34">
        <f>$AE$28/'Fixed data'!$C$7</f>
        <v>1.4440398630624025E-4</v>
      </c>
      <c r="AS56" s="34">
        <f>$AE$28/'Fixed data'!$C$7</f>
        <v>1.4440398630624025E-4</v>
      </c>
      <c r="AT56" s="34">
        <f>$AE$28/'Fixed data'!$C$7</f>
        <v>1.4440398630624025E-4</v>
      </c>
      <c r="AU56" s="34">
        <f>$AE$28/'Fixed data'!$C$7</f>
        <v>1.4440398630624025E-4</v>
      </c>
      <c r="AV56" s="34">
        <f>$AE$28/'Fixed data'!$C$7</f>
        <v>1.4440398630624025E-4</v>
      </c>
      <c r="AW56" s="34">
        <f>$AE$28/'Fixed data'!$C$7</f>
        <v>1.4440398630624025E-4</v>
      </c>
      <c r="AX56" s="34">
        <f>$AE$28/'Fixed data'!$C$7</f>
        <v>1.4440398630624025E-4</v>
      </c>
      <c r="AY56" s="34">
        <f>$AE$28/'Fixed data'!$C$7</f>
        <v>1.4440398630624025E-4</v>
      </c>
      <c r="AZ56" s="34">
        <f>$AE$28/'Fixed data'!$C$7</f>
        <v>1.4440398630624025E-4</v>
      </c>
      <c r="BA56" s="34">
        <f>$AE$28/'Fixed data'!$C$7</f>
        <v>1.4440398630624025E-4</v>
      </c>
      <c r="BB56" s="34">
        <f>$AE$28/'Fixed data'!$C$7</f>
        <v>1.4440398630624025E-4</v>
      </c>
      <c r="BC56" s="34">
        <f>$AE$28/'Fixed data'!$C$7</f>
        <v>1.4440398630624025E-4</v>
      </c>
      <c r="BD56" s="34">
        <f>$AE$28/'Fixed data'!$C$7</f>
        <v>1.4440398630624025E-4</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1.4440398630624025E-4</v>
      </c>
      <c r="AH57" s="34">
        <f>$AF$28/'Fixed data'!$C$7</f>
        <v>1.4440398630624025E-4</v>
      </c>
      <c r="AI57" s="34">
        <f>$AF$28/'Fixed data'!$C$7</f>
        <v>1.4440398630624025E-4</v>
      </c>
      <c r="AJ57" s="34">
        <f>$AF$28/'Fixed data'!$C$7</f>
        <v>1.4440398630624025E-4</v>
      </c>
      <c r="AK57" s="34">
        <f>$AF$28/'Fixed data'!$C$7</f>
        <v>1.4440398630624025E-4</v>
      </c>
      <c r="AL57" s="34">
        <f>$AF$28/'Fixed data'!$C$7</f>
        <v>1.4440398630624025E-4</v>
      </c>
      <c r="AM57" s="34">
        <f>$AF$28/'Fixed data'!$C$7</f>
        <v>1.4440398630624025E-4</v>
      </c>
      <c r="AN57" s="34">
        <f>$AF$28/'Fixed data'!$C$7</f>
        <v>1.4440398630624025E-4</v>
      </c>
      <c r="AO57" s="34">
        <f>$AF$28/'Fixed data'!$C$7</f>
        <v>1.4440398630624025E-4</v>
      </c>
      <c r="AP57" s="34">
        <f>$AF$28/'Fixed data'!$C$7</f>
        <v>1.4440398630624025E-4</v>
      </c>
      <c r="AQ57" s="34">
        <f>$AF$28/'Fixed data'!$C$7</f>
        <v>1.4440398630624025E-4</v>
      </c>
      <c r="AR57" s="34">
        <f>$AF$28/'Fixed data'!$C$7</f>
        <v>1.4440398630624025E-4</v>
      </c>
      <c r="AS57" s="34">
        <f>$AF$28/'Fixed data'!$C$7</f>
        <v>1.4440398630624025E-4</v>
      </c>
      <c r="AT57" s="34">
        <f>$AF$28/'Fixed data'!$C$7</f>
        <v>1.4440398630624025E-4</v>
      </c>
      <c r="AU57" s="34">
        <f>$AF$28/'Fixed data'!$C$7</f>
        <v>1.4440398630624025E-4</v>
      </c>
      <c r="AV57" s="34">
        <f>$AF$28/'Fixed data'!$C$7</f>
        <v>1.4440398630624025E-4</v>
      </c>
      <c r="AW57" s="34">
        <f>$AF$28/'Fixed data'!$C$7</f>
        <v>1.4440398630624025E-4</v>
      </c>
      <c r="AX57" s="34">
        <f>$AF$28/'Fixed data'!$C$7</f>
        <v>1.4440398630624025E-4</v>
      </c>
      <c r="AY57" s="34">
        <f>$AF$28/'Fixed data'!$C$7</f>
        <v>1.4440398630624025E-4</v>
      </c>
      <c r="AZ57" s="34">
        <f>$AF$28/'Fixed data'!$C$7</f>
        <v>1.4440398630624025E-4</v>
      </c>
      <c r="BA57" s="34">
        <f>$AF$28/'Fixed data'!$C$7</f>
        <v>1.4440398630624025E-4</v>
      </c>
      <c r="BB57" s="34">
        <f>$AF$28/'Fixed data'!$C$7</f>
        <v>1.4440398630624025E-4</v>
      </c>
      <c r="BC57" s="34">
        <f>$AF$28/'Fixed data'!$C$7</f>
        <v>1.4440398630624025E-4</v>
      </c>
      <c r="BD57" s="34">
        <f>$AF$28/'Fixed data'!$C$7</f>
        <v>1.4440398630624025E-4</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1.4440398630624025E-4</v>
      </c>
      <c r="AI58" s="34">
        <f>$AG$28/'Fixed data'!$C$7</f>
        <v>1.4440398630624025E-4</v>
      </c>
      <c r="AJ58" s="34">
        <f>$AG$28/'Fixed data'!$C$7</f>
        <v>1.4440398630624025E-4</v>
      </c>
      <c r="AK58" s="34">
        <f>$AG$28/'Fixed data'!$C$7</f>
        <v>1.4440398630624025E-4</v>
      </c>
      <c r="AL58" s="34">
        <f>$AG$28/'Fixed data'!$C$7</f>
        <v>1.4440398630624025E-4</v>
      </c>
      <c r="AM58" s="34">
        <f>$AG$28/'Fixed data'!$C$7</f>
        <v>1.4440398630624025E-4</v>
      </c>
      <c r="AN58" s="34">
        <f>$AG$28/'Fixed data'!$C$7</f>
        <v>1.4440398630624025E-4</v>
      </c>
      <c r="AO58" s="34">
        <f>$AG$28/'Fixed data'!$C$7</f>
        <v>1.4440398630624025E-4</v>
      </c>
      <c r="AP58" s="34">
        <f>$AG$28/'Fixed data'!$C$7</f>
        <v>1.4440398630624025E-4</v>
      </c>
      <c r="AQ58" s="34">
        <f>$AG$28/'Fixed data'!$C$7</f>
        <v>1.4440398630624025E-4</v>
      </c>
      <c r="AR58" s="34">
        <f>$AG$28/'Fixed data'!$C$7</f>
        <v>1.4440398630624025E-4</v>
      </c>
      <c r="AS58" s="34">
        <f>$AG$28/'Fixed data'!$C$7</f>
        <v>1.4440398630624025E-4</v>
      </c>
      <c r="AT58" s="34">
        <f>$AG$28/'Fixed data'!$C$7</f>
        <v>1.4440398630624025E-4</v>
      </c>
      <c r="AU58" s="34">
        <f>$AG$28/'Fixed data'!$C$7</f>
        <v>1.4440398630624025E-4</v>
      </c>
      <c r="AV58" s="34">
        <f>$AG$28/'Fixed data'!$C$7</f>
        <v>1.4440398630624025E-4</v>
      </c>
      <c r="AW58" s="34">
        <f>$AG$28/'Fixed data'!$C$7</f>
        <v>1.4440398630624025E-4</v>
      </c>
      <c r="AX58" s="34">
        <f>$AG$28/'Fixed data'!$C$7</f>
        <v>1.4440398630624025E-4</v>
      </c>
      <c r="AY58" s="34">
        <f>$AG$28/'Fixed data'!$C$7</f>
        <v>1.4440398630624025E-4</v>
      </c>
      <c r="AZ58" s="34">
        <f>$AG$28/'Fixed data'!$C$7</f>
        <v>1.4440398630624025E-4</v>
      </c>
      <c r="BA58" s="34">
        <f>$AG$28/'Fixed data'!$C$7</f>
        <v>1.4440398630624025E-4</v>
      </c>
      <c r="BB58" s="34">
        <f>$AG$28/'Fixed data'!$C$7</f>
        <v>1.4440398630624025E-4</v>
      </c>
      <c r="BC58" s="34">
        <f>$AG$28/'Fixed data'!$C$7</f>
        <v>1.4440398630624025E-4</v>
      </c>
      <c r="BD58" s="34">
        <f>$AG$28/'Fixed data'!$C$7</f>
        <v>1.4440398630624025E-4</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1.4440398630624025E-4</v>
      </c>
      <c r="AJ59" s="34">
        <f>$AH$28/'Fixed data'!$C$7</f>
        <v>1.4440398630624025E-4</v>
      </c>
      <c r="AK59" s="34">
        <f>$AH$28/'Fixed data'!$C$7</f>
        <v>1.4440398630624025E-4</v>
      </c>
      <c r="AL59" s="34">
        <f>$AH$28/'Fixed data'!$C$7</f>
        <v>1.4440398630624025E-4</v>
      </c>
      <c r="AM59" s="34">
        <f>$AH$28/'Fixed data'!$C$7</f>
        <v>1.4440398630624025E-4</v>
      </c>
      <c r="AN59" s="34">
        <f>$AH$28/'Fixed data'!$C$7</f>
        <v>1.4440398630624025E-4</v>
      </c>
      <c r="AO59" s="34">
        <f>$AH$28/'Fixed data'!$C$7</f>
        <v>1.4440398630624025E-4</v>
      </c>
      <c r="AP59" s="34">
        <f>$AH$28/'Fixed data'!$C$7</f>
        <v>1.4440398630624025E-4</v>
      </c>
      <c r="AQ59" s="34">
        <f>$AH$28/'Fixed data'!$C$7</f>
        <v>1.4440398630624025E-4</v>
      </c>
      <c r="AR59" s="34">
        <f>$AH$28/'Fixed data'!$C$7</f>
        <v>1.4440398630624025E-4</v>
      </c>
      <c r="AS59" s="34">
        <f>$AH$28/'Fixed data'!$C$7</f>
        <v>1.4440398630624025E-4</v>
      </c>
      <c r="AT59" s="34">
        <f>$AH$28/'Fixed data'!$C$7</f>
        <v>1.4440398630624025E-4</v>
      </c>
      <c r="AU59" s="34">
        <f>$AH$28/'Fixed data'!$C$7</f>
        <v>1.4440398630624025E-4</v>
      </c>
      <c r="AV59" s="34">
        <f>$AH$28/'Fixed data'!$C$7</f>
        <v>1.4440398630624025E-4</v>
      </c>
      <c r="AW59" s="34">
        <f>$AH$28/'Fixed data'!$C$7</f>
        <v>1.4440398630624025E-4</v>
      </c>
      <c r="AX59" s="34">
        <f>$AH$28/'Fixed data'!$C$7</f>
        <v>1.4440398630624025E-4</v>
      </c>
      <c r="AY59" s="34">
        <f>$AH$28/'Fixed data'!$C$7</f>
        <v>1.4440398630624025E-4</v>
      </c>
      <c r="AZ59" s="34">
        <f>$AH$28/'Fixed data'!$C$7</f>
        <v>1.4440398630624025E-4</v>
      </c>
      <c r="BA59" s="34">
        <f>$AH$28/'Fixed data'!$C$7</f>
        <v>1.4440398630624025E-4</v>
      </c>
      <c r="BB59" s="34">
        <f>$AH$28/'Fixed data'!$C$7</f>
        <v>1.4440398630624025E-4</v>
      </c>
      <c r="BC59" s="34">
        <f>$AH$28/'Fixed data'!$C$7</f>
        <v>1.4440398630624025E-4</v>
      </c>
      <c r="BD59" s="34">
        <f>$AH$28/'Fixed data'!$C$7</f>
        <v>1.4440398630624025E-4</v>
      </c>
    </row>
    <row r="60" spans="1:56" ht="16.5" collapsed="1" x14ac:dyDescent="0.35">
      <c r="A60" s="115"/>
      <c r="B60" s="9" t="s">
        <v>7</v>
      </c>
      <c r="C60" s="9" t="s">
        <v>61</v>
      </c>
      <c r="D60" s="9" t="s">
        <v>40</v>
      </c>
      <c r="E60" s="34">
        <f>SUM(E30:E59)</f>
        <v>0</v>
      </c>
      <c r="F60" s="34">
        <f t="shared" ref="F60:BD60" si="6">SUM(F30:F59)</f>
        <v>-1.2932088888888889E-2</v>
      </c>
      <c r="G60" s="34">
        <f t="shared" si="6"/>
        <v>-2.5215835349857583E-2</v>
      </c>
      <c r="H60" s="34">
        <f t="shared" si="6"/>
        <v>-3.6853322118278624E-2</v>
      </c>
      <c r="I60" s="34">
        <f t="shared" si="6"/>
        <v>-4.7902424075568002E-2</v>
      </c>
      <c r="J60" s="34">
        <f t="shared" si="6"/>
        <v>-5.8363812124280559E-2</v>
      </c>
      <c r="K60" s="34">
        <f t="shared" si="6"/>
        <v>-6.8239839282683928E-2</v>
      </c>
      <c r="L60" s="34">
        <f t="shared" si="6"/>
        <v>-7.7563784460916413E-2</v>
      </c>
      <c r="M60" s="34">
        <f t="shared" si="6"/>
        <v>-8.639460462737289E-2</v>
      </c>
      <c r="N60" s="34">
        <f t="shared" si="6"/>
        <v>-8.6276875662097158E-2</v>
      </c>
      <c r="O60" s="34">
        <f t="shared" si="6"/>
        <v>-8.615174417975803E-2</v>
      </c>
      <c r="P60" s="34">
        <f t="shared" si="6"/>
        <v>-8.6019343010795751E-2</v>
      </c>
      <c r="Q60" s="34">
        <f t="shared" si="6"/>
        <v>-8.5880764538929316E-2</v>
      </c>
      <c r="R60" s="34">
        <f t="shared" si="6"/>
        <v>-8.5736847643413633E-2</v>
      </c>
      <c r="S60" s="34">
        <f t="shared" si="6"/>
        <v>-8.5592443657107387E-2</v>
      </c>
      <c r="T60" s="34">
        <f t="shared" si="6"/>
        <v>-8.544803967080114E-2</v>
      </c>
      <c r="U60" s="34">
        <f t="shared" si="6"/>
        <v>-8.5303635684494894E-2</v>
      </c>
      <c r="V60" s="34">
        <f t="shared" si="6"/>
        <v>-8.5159231698188648E-2</v>
      </c>
      <c r="W60" s="34">
        <f t="shared" si="6"/>
        <v>-8.5014827711882401E-2</v>
      </c>
      <c r="X60" s="34">
        <f t="shared" si="6"/>
        <v>-8.4870423725576155E-2</v>
      </c>
      <c r="Y60" s="34">
        <f t="shared" si="6"/>
        <v>-8.4726019739269909E-2</v>
      </c>
      <c r="Z60" s="34">
        <f t="shared" si="6"/>
        <v>-8.4581615752963663E-2</v>
      </c>
      <c r="AA60" s="34">
        <f t="shared" si="6"/>
        <v>-8.4437211766657416E-2</v>
      </c>
      <c r="AB60" s="34">
        <f t="shared" si="6"/>
        <v>-8.429280778035117E-2</v>
      </c>
      <c r="AC60" s="34">
        <f t="shared" si="6"/>
        <v>-8.4148403794044924E-2</v>
      </c>
      <c r="AD60" s="34">
        <f t="shared" si="6"/>
        <v>-8.4003999807738677E-2</v>
      </c>
      <c r="AE60" s="34">
        <f t="shared" si="6"/>
        <v>-8.3859595821432431E-2</v>
      </c>
      <c r="AF60" s="34">
        <f t="shared" si="6"/>
        <v>-8.3715191835126185E-2</v>
      </c>
      <c r="AG60" s="34">
        <f t="shared" si="6"/>
        <v>-8.3570787848819938E-2</v>
      </c>
      <c r="AH60" s="34">
        <f t="shared" si="6"/>
        <v>-8.3426383862513692E-2</v>
      </c>
      <c r="AI60" s="34">
        <f t="shared" si="6"/>
        <v>-8.3281979876207446E-2</v>
      </c>
      <c r="AJ60" s="34">
        <f t="shared" si="6"/>
        <v>-8.3281979876207446E-2</v>
      </c>
      <c r="AK60" s="34">
        <f t="shared" si="6"/>
        <v>-8.3281979876207446E-2</v>
      </c>
      <c r="AL60" s="34">
        <f t="shared" si="6"/>
        <v>-8.3281979876207446E-2</v>
      </c>
      <c r="AM60" s="34">
        <f t="shared" si="6"/>
        <v>-8.3281979876207446E-2</v>
      </c>
      <c r="AN60" s="34">
        <f t="shared" si="6"/>
        <v>-8.3281979876207446E-2</v>
      </c>
      <c r="AO60" s="34">
        <f t="shared" si="6"/>
        <v>-8.3281979876207446E-2</v>
      </c>
      <c r="AP60" s="34">
        <f t="shared" si="6"/>
        <v>-8.3281979876207446E-2</v>
      </c>
      <c r="AQ60" s="34">
        <f t="shared" si="6"/>
        <v>-8.3281979876207446E-2</v>
      </c>
      <c r="AR60" s="34">
        <f t="shared" si="6"/>
        <v>-8.3281979876207446E-2</v>
      </c>
      <c r="AS60" s="34">
        <f t="shared" si="6"/>
        <v>-8.3281979876207446E-2</v>
      </c>
      <c r="AT60" s="34">
        <f t="shared" si="6"/>
        <v>-8.3281979876207446E-2</v>
      </c>
      <c r="AU60" s="34">
        <f t="shared" si="6"/>
        <v>-8.3281979876207446E-2</v>
      </c>
      <c r="AV60" s="34">
        <f t="shared" si="6"/>
        <v>-8.3281979876207446E-2</v>
      </c>
      <c r="AW60" s="34">
        <f t="shared" si="6"/>
        <v>-8.3281979876207446E-2</v>
      </c>
      <c r="AX60" s="34">
        <f t="shared" si="6"/>
        <v>-8.3281979876207446E-2</v>
      </c>
      <c r="AY60" s="34">
        <f t="shared" si="6"/>
        <v>-7.0349890987318531E-2</v>
      </c>
      <c r="AZ60" s="34">
        <f t="shared" si="6"/>
        <v>-5.8066144526349985E-2</v>
      </c>
      <c r="BA60" s="34">
        <f t="shared" si="6"/>
        <v>-4.642865775792894E-2</v>
      </c>
      <c r="BB60" s="34">
        <f t="shared" si="6"/>
        <v>-3.5379555800639562E-2</v>
      </c>
      <c r="BC60" s="34">
        <f t="shared" si="6"/>
        <v>-2.4918167751927005E-2</v>
      </c>
      <c r="BD60" s="34">
        <f t="shared" si="6"/>
        <v>-1.5042140593523634E-2</v>
      </c>
    </row>
    <row r="61" spans="1:56" ht="17.25" hidden="1" customHeight="1" outlineLevel="1" x14ac:dyDescent="0.35">
      <c r="A61" s="115"/>
      <c r="B61" s="9" t="s">
        <v>35</v>
      </c>
      <c r="C61" s="9" t="s">
        <v>62</v>
      </c>
      <c r="D61" s="9" t="s">
        <v>40</v>
      </c>
      <c r="E61" s="34">
        <v>0</v>
      </c>
      <c r="F61" s="34">
        <f>E62</f>
        <v>-0.58194400000000002</v>
      </c>
      <c r="G61" s="34">
        <f t="shared" ref="G61:BD61" si="7">F62</f>
        <v>-1.1217805018547025</v>
      </c>
      <c r="H61" s="34">
        <f t="shared" si="7"/>
        <v>-1.6202515710837919</v>
      </c>
      <c r="I61" s="34">
        <f t="shared" si="7"/>
        <v>-2.0806078370435355</v>
      </c>
      <c r="J61" s="34">
        <f t="shared" si="7"/>
        <v>-2.5034678751600326</v>
      </c>
      <c r="K61" s="34">
        <f t="shared" si="7"/>
        <v>-2.8895252851639031</v>
      </c>
      <c r="L61" s="34">
        <f t="shared" si="7"/>
        <v>-3.240862978901681</v>
      </c>
      <c r="M61" s="34">
        <f t="shared" si="7"/>
        <v>-3.5606861019313056</v>
      </c>
      <c r="N61" s="34">
        <f t="shared" si="7"/>
        <v>-3.4689936938665249</v>
      </c>
      <c r="O61" s="34">
        <f t="shared" si="7"/>
        <v>-3.3770859014991674</v>
      </c>
      <c r="P61" s="34">
        <f t="shared" si="7"/>
        <v>-3.2849761047161068</v>
      </c>
      <c r="Q61" s="34">
        <f t="shared" si="7"/>
        <v>-3.1927207304713217</v>
      </c>
      <c r="R61" s="34">
        <f t="shared" si="7"/>
        <v>-3.1003637056341864</v>
      </c>
      <c r="S61" s="34">
        <f t="shared" si="7"/>
        <v>-3.0081286786069921</v>
      </c>
      <c r="T61" s="34">
        <f t="shared" si="7"/>
        <v>-2.9160380555661041</v>
      </c>
      <c r="U61" s="34">
        <f t="shared" si="7"/>
        <v>-2.824091836511522</v>
      </c>
      <c r="V61" s="34">
        <f t="shared" si="7"/>
        <v>-2.7322900214432462</v>
      </c>
      <c r="W61" s="34">
        <f t="shared" si="7"/>
        <v>-2.6406326103612767</v>
      </c>
      <c r="X61" s="34">
        <f t="shared" si="7"/>
        <v>-2.5491196032656136</v>
      </c>
      <c r="Y61" s="34">
        <f t="shared" si="7"/>
        <v>-2.4577510001562568</v>
      </c>
      <c r="Z61" s="34">
        <f t="shared" si="7"/>
        <v>-2.3665268010332059</v>
      </c>
      <c r="AA61" s="34">
        <f t="shared" si="7"/>
        <v>-2.2754470058964613</v>
      </c>
      <c r="AB61" s="34">
        <f t="shared" si="7"/>
        <v>-2.1845116147460231</v>
      </c>
      <c r="AC61" s="34">
        <f t="shared" si="7"/>
        <v>-2.0937206275818911</v>
      </c>
      <c r="AD61" s="34">
        <f t="shared" si="7"/>
        <v>-2.0030740444040656</v>
      </c>
      <c r="AE61" s="34">
        <f t="shared" si="7"/>
        <v>-1.9125718652125461</v>
      </c>
      <c r="AF61" s="34">
        <f t="shared" si="7"/>
        <v>-1.8222140900073329</v>
      </c>
      <c r="AG61" s="34">
        <f t="shared" si="7"/>
        <v>-1.7320007187884259</v>
      </c>
      <c r="AH61" s="34">
        <f t="shared" si="7"/>
        <v>-1.6419317515558252</v>
      </c>
      <c r="AI61" s="34">
        <f t="shared" si="7"/>
        <v>-1.5520071883095308</v>
      </c>
      <c r="AJ61" s="34">
        <f t="shared" si="7"/>
        <v>-1.4622270290495425</v>
      </c>
      <c r="AK61" s="34">
        <f t="shared" si="7"/>
        <v>-1.3724468697895542</v>
      </c>
      <c r="AL61" s="34">
        <f t="shared" si="7"/>
        <v>-1.2826667105295659</v>
      </c>
      <c r="AM61" s="34">
        <f t="shared" si="7"/>
        <v>-1.1928865512695777</v>
      </c>
      <c r="AN61" s="34">
        <f t="shared" si="7"/>
        <v>-1.1031063920095894</v>
      </c>
      <c r="AO61" s="34">
        <f t="shared" si="7"/>
        <v>-1.0133262327496011</v>
      </c>
      <c r="AP61" s="34">
        <f t="shared" si="7"/>
        <v>-0.92354607348961282</v>
      </c>
      <c r="AQ61" s="34">
        <f t="shared" si="7"/>
        <v>-0.83376591422962454</v>
      </c>
      <c r="AR61" s="34">
        <f t="shared" si="7"/>
        <v>-0.74398575496963626</v>
      </c>
      <c r="AS61" s="34">
        <f t="shared" si="7"/>
        <v>-0.65420559570964798</v>
      </c>
      <c r="AT61" s="34">
        <f t="shared" si="7"/>
        <v>-0.5644254364496597</v>
      </c>
      <c r="AU61" s="34">
        <f t="shared" si="7"/>
        <v>-0.47464527718967142</v>
      </c>
      <c r="AV61" s="34">
        <f t="shared" si="7"/>
        <v>-0.38486511792968314</v>
      </c>
      <c r="AW61" s="34">
        <f t="shared" si="7"/>
        <v>-0.29508495866969486</v>
      </c>
      <c r="AX61" s="34">
        <f t="shared" si="7"/>
        <v>-0.20530479940970661</v>
      </c>
      <c r="AY61" s="34">
        <f t="shared" si="7"/>
        <v>-0.12202281953349917</v>
      </c>
      <c r="AZ61" s="34">
        <f t="shared" si="7"/>
        <v>-5.1672928546180635E-2</v>
      </c>
      <c r="BA61" s="34">
        <f t="shared" si="7"/>
        <v>6.3932159801693492E-3</v>
      </c>
      <c r="BB61" s="34">
        <f t="shared" si="7"/>
        <v>5.2821873738098289E-2</v>
      </c>
      <c r="BC61" s="34">
        <f t="shared" si="7"/>
        <v>8.8201429538737858E-2</v>
      </c>
      <c r="BD61" s="34">
        <f t="shared" si="7"/>
        <v>0.11311959729066487</v>
      </c>
    </row>
    <row r="62" spans="1:56" ht="16.5" hidden="1" customHeight="1" outlineLevel="1" x14ac:dyDescent="0.3">
      <c r="A62" s="115"/>
      <c r="B62" s="9" t="s">
        <v>34</v>
      </c>
      <c r="C62" s="9" t="s">
        <v>68</v>
      </c>
      <c r="D62" s="9" t="s">
        <v>40</v>
      </c>
      <c r="E62" s="34">
        <f t="shared" ref="E62:BD62" si="8">E28-E60+E61</f>
        <v>-0.58194400000000002</v>
      </c>
      <c r="F62" s="34">
        <f t="shared" si="8"/>
        <v>-1.1217805018547025</v>
      </c>
      <c r="G62" s="34">
        <f t="shared" si="8"/>
        <v>-1.6202515710837919</v>
      </c>
      <c r="H62" s="34">
        <f t="shared" si="8"/>
        <v>-2.0806078370435355</v>
      </c>
      <c r="I62" s="34">
        <f t="shared" si="8"/>
        <v>-2.5034678751600326</v>
      </c>
      <c r="J62" s="34">
        <f t="shared" si="8"/>
        <v>-2.8895252851639031</v>
      </c>
      <c r="K62" s="34">
        <f t="shared" si="8"/>
        <v>-3.240862978901681</v>
      </c>
      <c r="L62" s="34">
        <f t="shared" si="8"/>
        <v>-3.5606861019313056</v>
      </c>
      <c r="M62" s="34">
        <f t="shared" si="8"/>
        <v>-3.4689936938665249</v>
      </c>
      <c r="N62" s="34">
        <f t="shared" si="8"/>
        <v>-3.3770859014991674</v>
      </c>
      <c r="O62" s="34">
        <f t="shared" si="8"/>
        <v>-3.2849761047161068</v>
      </c>
      <c r="P62" s="34">
        <f t="shared" si="8"/>
        <v>-3.1927207304713217</v>
      </c>
      <c r="Q62" s="34">
        <f t="shared" si="8"/>
        <v>-3.1003637056341864</v>
      </c>
      <c r="R62" s="34">
        <f t="shared" si="8"/>
        <v>-3.0081286786069921</v>
      </c>
      <c r="S62" s="34">
        <f t="shared" si="8"/>
        <v>-2.9160380555661041</v>
      </c>
      <c r="T62" s="34">
        <f t="shared" si="8"/>
        <v>-2.824091836511522</v>
      </c>
      <c r="U62" s="34">
        <f t="shared" si="8"/>
        <v>-2.7322900214432462</v>
      </c>
      <c r="V62" s="34">
        <f t="shared" si="8"/>
        <v>-2.6406326103612767</v>
      </c>
      <c r="W62" s="34">
        <f t="shared" si="8"/>
        <v>-2.5491196032656136</v>
      </c>
      <c r="X62" s="34">
        <f t="shared" si="8"/>
        <v>-2.4577510001562568</v>
      </c>
      <c r="Y62" s="34">
        <f t="shared" si="8"/>
        <v>-2.3665268010332059</v>
      </c>
      <c r="Z62" s="34">
        <f t="shared" si="8"/>
        <v>-2.2754470058964613</v>
      </c>
      <c r="AA62" s="34">
        <f t="shared" si="8"/>
        <v>-2.1845116147460231</v>
      </c>
      <c r="AB62" s="34">
        <f t="shared" si="8"/>
        <v>-2.0937206275818911</v>
      </c>
      <c r="AC62" s="34">
        <f t="shared" si="8"/>
        <v>-2.0030740444040656</v>
      </c>
      <c r="AD62" s="34">
        <f t="shared" si="8"/>
        <v>-1.9125718652125461</v>
      </c>
      <c r="AE62" s="34">
        <f t="shared" si="8"/>
        <v>-1.8222140900073329</v>
      </c>
      <c r="AF62" s="34">
        <f t="shared" si="8"/>
        <v>-1.7320007187884259</v>
      </c>
      <c r="AG62" s="34">
        <f t="shared" si="8"/>
        <v>-1.6419317515558252</v>
      </c>
      <c r="AH62" s="34">
        <f t="shared" si="8"/>
        <v>-1.5520071883095308</v>
      </c>
      <c r="AI62" s="34">
        <f t="shared" si="8"/>
        <v>-1.4622270290495425</v>
      </c>
      <c r="AJ62" s="34">
        <f t="shared" si="8"/>
        <v>-1.3724468697895542</v>
      </c>
      <c r="AK62" s="34">
        <f t="shared" si="8"/>
        <v>-1.2826667105295659</v>
      </c>
      <c r="AL62" s="34">
        <f t="shared" si="8"/>
        <v>-1.1928865512695777</v>
      </c>
      <c r="AM62" s="34">
        <f t="shared" si="8"/>
        <v>-1.1031063920095894</v>
      </c>
      <c r="AN62" s="34">
        <f t="shared" si="8"/>
        <v>-1.0133262327496011</v>
      </c>
      <c r="AO62" s="34">
        <f t="shared" si="8"/>
        <v>-0.92354607348961282</v>
      </c>
      <c r="AP62" s="34">
        <f t="shared" si="8"/>
        <v>-0.83376591422962454</v>
      </c>
      <c r="AQ62" s="34">
        <f t="shared" si="8"/>
        <v>-0.74398575496963626</v>
      </c>
      <c r="AR62" s="34">
        <f t="shared" si="8"/>
        <v>-0.65420559570964798</v>
      </c>
      <c r="AS62" s="34">
        <f t="shared" si="8"/>
        <v>-0.5644254364496597</v>
      </c>
      <c r="AT62" s="34">
        <f t="shared" si="8"/>
        <v>-0.47464527718967142</v>
      </c>
      <c r="AU62" s="34">
        <f t="shared" si="8"/>
        <v>-0.38486511792968314</v>
      </c>
      <c r="AV62" s="34">
        <f t="shared" si="8"/>
        <v>-0.29508495866969486</v>
      </c>
      <c r="AW62" s="34">
        <f t="shared" si="8"/>
        <v>-0.20530479940970661</v>
      </c>
      <c r="AX62" s="34">
        <f t="shared" si="8"/>
        <v>-0.12202281953349917</v>
      </c>
      <c r="AY62" s="34">
        <f t="shared" si="8"/>
        <v>-5.1672928546180635E-2</v>
      </c>
      <c r="AZ62" s="34">
        <f t="shared" si="8"/>
        <v>6.3932159801693492E-3</v>
      </c>
      <c r="BA62" s="34">
        <f t="shared" si="8"/>
        <v>5.2821873738098289E-2</v>
      </c>
      <c r="BB62" s="34">
        <f t="shared" si="8"/>
        <v>8.8201429538737858E-2</v>
      </c>
      <c r="BC62" s="34">
        <f t="shared" si="8"/>
        <v>0.11311959729066487</v>
      </c>
      <c r="BD62" s="34">
        <f t="shared" si="8"/>
        <v>0.1281617378841885</v>
      </c>
    </row>
    <row r="63" spans="1:56" ht="16.5" collapsed="1" x14ac:dyDescent="0.3">
      <c r="A63" s="115"/>
      <c r="B63" s="9" t="s">
        <v>8</v>
      </c>
      <c r="C63" s="11" t="s">
        <v>67</v>
      </c>
      <c r="D63" s="9" t="s">
        <v>40</v>
      </c>
      <c r="E63" s="34">
        <f>AVERAGE(E61:E62)*'Fixed data'!$C$3</f>
        <v>-1.4053947600000002E-2</v>
      </c>
      <c r="F63" s="34">
        <f>AVERAGE(F61:F62)*'Fixed data'!$C$3</f>
        <v>-4.1144946719791069E-2</v>
      </c>
      <c r="G63" s="34">
        <f>AVERAGE(G61:G62)*'Fixed data'!$C$3</f>
        <v>-6.6220074561464642E-2</v>
      </c>
      <c r="H63" s="34">
        <f>AVERAGE(H61:H62)*'Fixed data'!$C$3</f>
        <v>-8.9375754706274957E-2</v>
      </c>
      <c r="I63" s="34">
        <f>AVERAGE(I61:I62)*'Fixed data'!$C$3</f>
        <v>-0.11070542844971616</v>
      </c>
      <c r="J63" s="34">
        <f>AVERAGE(J61:J62)*'Fixed data'!$C$3</f>
        <v>-0.13024078482182305</v>
      </c>
      <c r="K63" s="34">
        <f>AVERAGE(K61:K62)*'Fixed data'!$C$3</f>
        <v>-0.14804887657718385</v>
      </c>
      <c r="L63" s="34">
        <f>AVERAGE(L61:L62)*'Fixed data'!$C$3</f>
        <v>-0.16425741030211663</v>
      </c>
      <c r="M63" s="34">
        <f>AVERAGE(M61:M62)*'Fixed data'!$C$3</f>
        <v>-0.16976676706851762</v>
      </c>
      <c r="N63" s="34">
        <f>AVERAGE(N61:N62)*'Fixed data'!$C$3</f>
        <v>-0.16533282222808149</v>
      </c>
      <c r="O63" s="34">
        <f>AVERAGE(O61:O62)*'Fixed data'!$C$3</f>
        <v>-0.16088879745009887</v>
      </c>
      <c r="P63" s="34">
        <f>AVERAGE(P61:P62)*'Fixed data'!$C$3</f>
        <v>-0.15643637856977641</v>
      </c>
      <c r="Q63" s="34">
        <f>AVERAGE(Q61:Q62)*'Fixed data'!$C$3</f>
        <v>-0.15197798913194802</v>
      </c>
      <c r="R63" s="34">
        <f>AVERAGE(R61:R62)*'Fixed data'!$C$3</f>
        <v>-0.14752009107942446</v>
      </c>
      <c r="S63" s="34">
        <f>AVERAGE(S61:S62)*'Fixed data'!$C$3</f>
        <v>-0.14306862663028028</v>
      </c>
      <c r="T63" s="34">
        <f>AVERAGE(T61:T62)*'Fixed data'!$C$3</f>
        <v>-0.13862413689367467</v>
      </c>
      <c r="U63" s="34">
        <f>AVERAGE(U61:U62)*'Fixed data'!$C$3</f>
        <v>-0.13418662186960767</v>
      </c>
      <c r="V63" s="34">
        <f>AVERAGE(V61:V62)*'Fixed data'!$C$3</f>
        <v>-0.12975608155807922</v>
      </c>
      <c r="W63" s="34">
        <f>AVERAGE(W61:W62)*'Fixed data'!$C$3</f>
        <v>-0.12533251595908942</v>
      </c>
      <c r="X63" s="34">
        <f>AVERAGE(X61:X62)*'Fixed data'!$C$3</f>
        <v>-0.12091592507263817</v>
      </c>
      <c r="Y63" s="34">
        <f>AVERAGE(Y61:Y62)*'Fixed data'!$C$3</f>
        <v>-0.11650630889872553</v>
      </c>
      <c r="Z63" s="34">
        <f>AVERAGE(Z61:Z62)*'Fixed data'!$C$3</f>
        <v>-0.11210366743735146</v>
      </c>
      <c r="AA63" s="34">
        <f>AVERAGE(AA61:AA62)*'Fixed data'!$C$3</f>
        <v>-0.10770800068851601</v>
      </c>
      <c r="AB63" s="34">
        <f>AVERAGE(AB61:AB62)*'Fixed data'!$C$3</f>
        <v>-0.10331930865221914</v>
      </c>
      <c r="AC63" s="34">
        <f>AVERAGE(AC61:AC62)*'Fixed data'!$C$3</f>
        <v>-9.8937591328460861E-2</v>
      </c>
      <c r="AD63" s="34">
        <f>AVERAGE(AD61:AD62)*'Fixed data'!$C$3</f>
        <v>-9.4562848717241188E-2</v>
      </c>
      <c r="AE63" s="34">
        <f>AVERAGE(AE61:AE62)*'Fixed data'!$C$3</f>
        <v>-9.0195080818560078E-2</v>
      </c>
      <c r="AF63" s="34">
        <f>AVERAGE(AF61:AF62)*'Fixed data'!$C$3</f>
        <v>-8.5834287632417586E-2</v>
      </c>
      <c r="AG63" s="34">
        <f>AVERAGE(AG61:AG62)*'Fixed data'!$C$3</f>
        <v>-8.148046915881367E-2</v>
      </c>
      <c r="AH63" s="34">
        <f>AVERAGE(AH61:AH62)*'Fixed data'!$C$3</f>
        <v>-7.7133625397748345E-2</v>
      </c>
      <c r="AI63" s="34">
        <f>AVERAGE(AI61:AI62)*'Fixed data'!$C$3</f>
        <v>-7.2793756349221611E-2</v>
      </c>
      <c r="AJ63" s="34">
        <f>AVERAGE(AJ61:AJ62)*'Fixed data'!$C$3</f>
        <v>-6.8457374656964193E-2</v>
      </c>
      <c r="AK63" s="34">
        <f>AVERAGE(AK61:AK62)*'Fixed data'!$C$3</f>
        <v>-6.4120992964706747E-2</v>
      </c>
      <c r="AL63" s="34">
        <f>AVERAGE(AL61:AL62)*'Fixed data'!$C$3</f>
        <v>-5.9784611272449328E-2</v>
      </c>
      <c r="AM63" s="34">
        <f>AVERAGE(AM61:AM62)*'Fixed data'!$C$3</f>
        <v>-5.5448229580191882E-2</v>
      </c>
      <c r="AN63" s="34">
        <f>AVERAGE(AN61:AN62)*'Fixed data'!$C$3</f>
        <v>-5.1111847887934457E-2</v>
      </c>
      <c r="AO63" s="34">
        <f>AVERAGE(AO61:AO62)*'Fixed data'!$C$3</f>
        <v>-4.6775466195677018E-2</v>
      </c>
      <c r="AP63" s="34">
        <f>AVERAGE(AP61:AP62)*'Fixed data'!$C$3</f>
        <v>-4.2439084503419586E-2</v>
      </c>
      <c r="AQ63" s="34">
        <f>AVERAGE(AQ61:AQ62)*'Fixed data'!$C$3</f>
        <v>-3.8102702811162154E-2</v>
      </c>
      <c r="AR63" s="34">
        <f>AVERAGE(AR61:AR62)*'Fixed data'!$C$3</f>
        <v>-3.3766321118904714E-2</v>
      </c>
      <c r="AS63" s="34">
        <f>AVERAGE(AS61:AS62)*'Fixed data'!$C$3</f>
        <v>-2.9429939426647282E-2</v>
      </c>
      <c r="AT63" s="34">
        <f>AVERAGE(AT61:AT62)*'Fixed data'!$C$3</f>
        <v>-2.5093557734389847E-2</v>
      </c>
      <c r="AU63" s="34">
        <f>AVERAGE(AU61:AU62)*'Fixed data'!$C$3</f>
        <v>-2.0757176042132414E-2</v>
      </c>
      <c r="AV63" s="34">
        <f>AVERAGE(AV61:AV62)*'Fixed data'!$C$3</f>
        <v>-1.6420794349874979E-2</v>
      </c>
      <c r="AW63" s="34">
        <f>AVERAGE(AW61:AW62)*'Fixed data'!$C$3</f>
        <v>-1.2084412657617546E-2</v>
      </c>
      <c r="AX63" s="34">
        <f>AVERAGE(AX61:AX62)*'Fixed data'!$C$3</f>
        <v>-7.9049619974784196E-3</v>
      </c>
      <c r="AY63" s="34">
        <f>AVERAGE(AY61:AY62)*'Fixed data'!$C$3</f>
        <v>-4.1947523161242678E-3</v>
      </c>
      <c r="AZ63" s="34">
        <f>AVERAGE(AZ61:AZ62)*'Fixed data'!$C$3</f>
        <v>-1.0935050584691727E-3</v>
      </c>
      <c r="BA63" s="34">
        <f>AVERAGE(BA61:BA62)*'Fixed data'!$C$3</f>
        <v>1.4300444166961636E-3</v>
      </c>
      <c r="BB63" s="34">
        <f>AVERAGE(BB61:BB62)*'Fixed data'!$C$3</f>
        <v>3.4057127741355933E-3</v>
      </c>
      <c r="BC63" s="34">
        <f>AVERAGE(BC61:BC62)*'Fixed data'!$C$3</f>
        <v>4.8619027979300757E-3</v>
      </c>
      <c r="BD63" s="34">
        <f>AVERAGE(BD61:BD62)*'Fixed data'!$C$3</f>
        <v>5.8269442444727091E-3</v>
      </c>
    </row>
    <row r="64" spans="1:56" ht="15.75" thickBot="1" x14ac:dyDescent="0.35">
      <c r="A64" s="114"/>
      <c r="B64" s="12" t="s">
        <v>94</v>
      </c>
      <c r="C64" s="12" t="s">
        <v>45</v>
      </c>
      <c r="D64" s="12" t="s">
        <v>40</v>
      </c>
      <c r="E64" s="53">
        <f t="shared" ref="E64:BD64" si="9">E29+E60+E63</f>
        <v>-0.15953994760000001</v>
      </c>
      <c r="F64" s="53">
        <f t="shared" si="9"/>
        <v>-0.19226918329457768</v>
      </c>
      <c r="G64" s="53">
        <f t="shared" si="9"/>
        <v>-0.22235763605605896</v>
      </c>
      <c r="H64" s="53">
        <f t="shared" si="9"/>
        <v>-0.25053147384405905</v>
      </c>
      <c r="I64" s="53">
        <f t="shared" si="9"/>
        <v>-0.27629846807330044</v>
      </c>
      <c r="J64" s="53">
        <f t="shared" si="9"/>
        <v>-0.29970990247814139</v>
      </c>
      <c r="K64" s="53">
        <f t="shared" si="9"/>
        <v>-0.32118309911498322</v>
      </c>
      <c r="L64" s="53">
        <f t="shared" si="9"/>
        <v>-0.34116792163566828</v>
      </c>
      <c r="M64" s="53">
        <f t="shared" si="9"/>
        <v>-0.25483692083653858</v>
      </c>
      <c r="N64" s="53">
        <f t="shared" si="9"/>
        <v>-0.25020196871386352</v>
      </c>
      <c r="O64" s="53">
        <f t="shared" si="9"/>
        <v>-0.24555102847903126</v>
      </c>
      <c r="P64" s="53">
        <f t="shared" si="9"/>
        <v>-0.24089671377207481</v>
      </c>
      <c r="Q64" s="53">
        <f t="shared" si="9"/>
        <v>-0.23623968859632588</v>
      </c>
      <c r="R64" s="53">
        <f t="shared" si="9"/>
        <v>-0.23163239387689288</v>
      </c>
      <c r="S64" s="53">
        <f t="shared" si="9"/>
        <v>-0.22703652544144245</v>
      </c>
      <c r="T64" s="53">
        <f t="shared" si="9"/>
        <v>-0.2224476317185306</v>
      </c>
      <c r="U64" s="53">
        <f t="shared" si="9"/>
        <v>-0.21786571270815736</v>
      </c>
      <c r="V64" s="53">
        <f t="shared" si="9"/>
        <v>-0.21329076841032266</v>
      </c>
      <c r="W64" s="53">
        <f t="shared" si="9"/>
        <v>-0.20872279882502662</v>
      </c>
      <c r="X64" s="53">
        <f t="shared" si="9"/>
        <v>-0.20416180395226913</v>
      </c>
      <c r="Y64" s="53">
        <f t="shared" si="9"/>
        <v>-0.19960778379205024</v>
      </c>
      <c r="Z64" s="53">
        <f t="shared" si="9"/>
        <v>-0.19506073834436993</v>
      </c>
      <c r="AA64" s="53">
        <f t="shared" si="9"/>
        <v>-0.1905206676092282</v>
      </c>
      <c r="AB64" s="53">
        <f t="shared" si="9"/>
        <v>-0.1859875715866251</v>
      </c>
      <c r="AC64" s="53">
        <f t="shared" si="9"/>
        <v>-0.18146145027656058</v>
      </c>
      <c r="AD64" s="53">
        <f t="shared" si="9"/>
        <v>-0.17694230367903466</v>
      </c>
      <c r="AE64" s="53">
        <f t="shared" si="9"/>
        <v>-0.17243013179404731</v>
      </c>
      <c r="AF64" s="53">
        <f t="shared" si="9"/>
        <v>-0.16792493462159858</v>
      </c>
      <c r="AG64" s="53">
        <f t="shared" si="9"/>
        <v>-0.16342671216168841</v>
      </c>
      <c r="AH64" s="53">
        <f t="shared" si="9"/>
        <v>-0.15893546441431683</v>
      </c>
      <c r="AI64" s="53">
        <f t="shared" si="9"/>
        <v>-0.15445119137948385</v>
      </c>
      <c r="AJ64" s="53">
        <f t="shared" si="9"/>
        <v>-0.15011480968722643</v>
      </c>
      <c r="AK64" s="53">
        <f t="shared" si="9"/>
        <v>-0.14577842799496898</v>
      </c>
      <c r="AL64" s="53">
        <f t="shared" si="9"/>
        <v>-0.14144204630271157</v>
      </c>
      <c r="AM64" s="53">
        <f t="shared" si="9"/>
        <v>-0.13710566461045412</v>
      </c>
      <c r="AN64" s="53">
        <f t="shared" si="9"/>
        <v>-0.1327692829181967</v>
      </c>
      <c r="AO64" s="53">
        <f t="shared" si="9"/>
        <v>-0.12843290122593926</v>
      </c>
      <c r="AP64" s="53">
        <f t="shared" si="9"/>
        <v>-0.12409651953368182</v>
      </c>
      <c r="AQ64" s="53">
        <f t="shared" si="9"/>
        <v>-0.11976013784142439</v>
      </c>
      <c r="AR64" s="53">
        <f t="shared" si="9"/>
        <v>-0.11542375614916695</v>
      </c>
      <c r="AS64" s="53">
        <f t="shared" si="9"/>
        <v>-0.11108737445690953</v>
      </c>
      <c r="AT64" s="53">
        <f t="shared" si="9"/>
        <v>-0.10675099276465208</v>
      </c>
      <c r="AU64" s="53">
        <f t="shared" si="9"/>
        <v>-0.10241461107239465</v>
      </c>
      <c r="AV64" s="53">
        <f t="shared" si="9"/>
        <v>-9.8078229380137216E-2</v>
      </c>
      <c r="AW64" s="53">
        <f t="shared" si="9"/>
        <v>-9.3741847687879784E-2</v>
      </c>
      <c r="AX64" s="53">
        <f t="shared" si="9"/>
        <v>-9.1186941873685867E-2</v>
      </c>
      <c r="AY64" s="53">
        <f t="shared" si="9"/>
        <v>-7.4544643303442792E-2</v>
      </c>
      <c r="AZ64" s="53">
        <f t="shared" si="9"/>
        <v>-5.915964958481916E-2</v>
      </c>
      <c r="BA64" s="53">
        <f t="shared" si="9"/>
        <v>-4.4998613341232778E-2</v>
      </c>
      <c r="BB64" s="53">
        <f t="shared" si="9"/>
        <v>-3.1973843026503967E-2</v>
      </c>
      <c r="BC64" s="53">
        <f t="shared" si="9"/>
        <v>-2.0056264953996927E-2</v>
      </c>
      <c r="BD64" s="53">
        <f t="shared" si="9"/>
        <v>-9.2151963490509255E-3</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2.9270204306262766E-2</v>
      </c>
      <c r="G67" s="81">
        <f>'Fixed data'!$G$7*G$88/1000000</f>
        <v>5.9846203276943351E-2</v>
      </c>
      <c r="H67" s="81">
        <f>'Fixed data'!$G$7*H$88/1000000</f>
        <v>8.5476911645096368E-2</v>
      </c>
      <c r="I67" s="81">
        <f>'Fixed data'!$G$7*I$88/1000000</f>
        <v>0.11465873928502696</v>
      </c>
      <c r="J67" s="81">
        <f>'Fixed data'!$G$7*J$88/1000000</f>
        <v>0.14120940190445125</v>
      </c>
      <c r="K67" s="81">
        <f>'Fixed data'!$G$7*K$88/1000000</f>
        <v>0.16421512141406663</v>
      </c>
      <c r="L67" s="81">
        <f>'Fixed data'!$G$7*L$88/1000000</f>
        <v>0.19588513292213147</v>
      </c>
      <c r="M67" s="81">
        <f>'Fixed data'!$G$7*M$88/1000000</f>
        <v>0.2289933717679094</v>
      </c>
      <c r="N67" s="81">
        <f>'Fixed data'!$G$7*N$88/1000000</f>
        <v>0.24423514206401625</v>
      </c>
      <c r="O67" s="81">
        <f>'Fixed data'!$G$7*O$88/1000000</f>
        <v>0.25917990077267844</v>
      </c>
      <c r="P67" s="81">
        <f>'Fixed data'!$G$7*P$88/1000000</f>
        <v>0.27192699135186327</v>
      </c>
      <c r="Q67" s="81">
        <f>'Fixed data'!$G$7*Q$88/1000000</f>
        <v>0.28248454580481991</v>
      </c>
      <c r="R67" s="81">
        <f>'Fixed data'!$G$7*R$88/1000000</f>
        <v>0.28349117915289679</v>
      </c>
      <c r="S67" s="81">
        <f>'Fixed data'!$G$7*S$88/1000000</f>
        <v>0.28349117915289679</v>
      </c>
      <c r="T67" s="81">
        <f>'Fixed data'!$G$7*T$88/1000000</f>
        <v>0.28349117915289679</v>
      </c>
      <c r="U67" s="81">
        <f>'Fixed data'!$G$7*U$88/1000000</f>
        <v>0.28349117915289679</v>
      </c>
      <c r="V67" s="81">
        <f>'Fixed data'!$G$7*V$88/1000000</f>
        <v>0.28349117915289679</v>
      </c>
      <c r="W67" s="81">
        <f>'Fixed data'!$G$7*W$88/1000000</f>
        <v>0.28349117915289679</v>
      </c>
      <c r="X67" s="81">
        <f>'Fixed data'!$G$7*X$88/1000000</f>
        <v>0.28349117915289679</v>
      </c>
      <c r="Y67" s="81">
        <f>'Fixed data'!$G$7*Y$88/1000000</f>
        <v>0.28349117915289679</v>
      </c>
      <c r="Z67" s="81">
        <f>'Fixed data'!$G$7*Z$88/1000000</f>
        <v>0.28349117915289679</v>
      </c>
      <c r="AA67" s="81">
        <f>'Fixed data'!$G$7*AA$88/1000000</f>
        <v>0.28349117915289679</v>
      </c>
      <c r="AB67" s="81">
        <f>'Fixed data'!$G$7*AB$88/1000000</f>
        <v>0.28349117915289679</v>
      </c>
      <c r="AC67" s="81">
        <f>'Fixed data'!$G$7*AC$88/1000000</f>
        <v>0.28349117915289679</v>
      </c>
      <c r="AD67" s="81">
        <f>'Fixed data'!$G$7*AD$88/1000000</f>
        <v>0.28349117915289679</v>
      </c>
      <c r="AE67" s="81">
        <f>'Fixed data'!$G$7*AE$88/1000000</f>
        <v>0.28349117915289679</v>
      </c>
      <c r="AF67" s="81">
        <f>'Fixed data'!$G$7*AF$88/1000000</f>
        <v>0.28349117915289679</v>
      </c>
      <c r="AG67" s="81">
        <f>'Fixed data'!$G$7*AG$88/1000000</f>
        <v>0.28349117915289679</v>
      </c>
      <c r="AH67" s="81">
        <f>'Fixed data'!$G$7*AH$88/1000000</f>
        <v>0.28349117915289679</v>
      </c>
      <c r="AI67" s="81">
        <f>'Fixed data'!$G$7*AI$88/1000000</f>
        <v>0.28349117915289679</v>
      </c>
      <c r="AJ67" s="81">
        <f>'Fixed data'!$G$7*AJ$88/1000000</f>
        <v>0.28349117915289679</v>
      </c>
      <c r="AK67" s="81">
        <f>'Fixed data'!$G$7*AK$88/1000000</f>
        <v>0.28349117915289679</v>
      </c>
      <c r="AL67" s="81">
        <f>'Fixed data'!$G$7*AL$88/1000000</f>
        <v>0.28349117915289679</v>
      </c>
      <c r="AM67" s="81">
        <f>'Fixed data'!$G$7*AM$88/1000000</f>
        <v>0.28349117915289679</v>
      </c>
      <c r="AN67" s="81">
        <f>'Fixed data'!$G$7*AN$88/1000000</f>
        <v>0.28349117915289679</v>
      </c>
      <c r="AO67" s="81">
        <f>'Fixed data'!$G$7*AO$88/1000000</f>
        <v>0.28349117915289679</v>
      </c>
      <c r="AP67" s="81">
        <f>'Fixed data'!$G$7*AP$88/1000000</f>
        <v>0.28349117915289679</v>
      </c>
      <c r="AQ67" s="81">
        <f>'Fixed data'!$G$7*AQ$88/1000000</f>
        <v>0.28349117915289679</v>
      </c>
      <c r="AR67" s="81">
        <f>'Fixed data'!$G$7*AR$88/1000000</f>
        <v>0.28349117915289679</v>
      </c>
      <c r="AS67" s="81">
        <f>'Fixed data'!$G$7*AS$88/1000000</f>
        <v>0.28349117915289679</v>
      </c>
      <c r="AT67" s="81">
        <f>'Fixed data'!$G$7*AT$88/1000000</f>
        <v>0.28349117915289679</v>
      </c>
      <c r="AU67" s="81">
        <f>'Fixed data'!$G$7*AU$88/1000000</f>
        <v>0.28349117915289679</v>
      </c>
      <c r="AV67" s="81">
        <f>'Fixed data'!$G$7*AV$88/1000000</f>
        <v>0.28349117915289679</v>
      </c>
      <c r="AW67" s="81">
        <f>'Fixed data'!$G$7*AW$88/1000000</f>
        <v>0.28349117915289679</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8.5793234888156433E-2</v>
      </c>
      <c r="G68" s="81">
        <f>'Fixed data'!$G$8*G89/1000000</f>
        <v>0.17541385503088916</v>
      </c>
      <c r="H68" s="81">
        <f>'Fixed data'!$G$8*H89/1000000</f>
        <v>0.25053944555874197</v>
      </c>
      <c r="I68" s="81">
        <f>'Fixed data'!$G$8*I89/1000000</f>
        <v>0.33607364159584724</v>
      </c>
      <c r="J68" s="81">
        <f>'Fixed data'!$G$8*J89/1000000</f>
        <v>0.41389568925601689</v>
      </c>
      <c r="K68" s="81">
        <f>'Fixed data'!$G$8*K89/1000000</f>
        <v>0.48132723421579093</v>
      </c>
      <c r="L68" s="81">
        <f>'Fixed data'!$G$8*L89/1000000</f>
        <v>0.57415448980281791</v>
      </c>
      <c r="M68" s="81">
        <f>'Fixed data'!$G$8*M89/1000000</f>
        <v>0.67119730106263387</v>
      </c>
      <c r="N68" s="81">
        <f>'Fixed data'!$G$8*N89/1000000</f>
        <v>0.71587210980133875</v>
      </c>
      <c r="O68" s="81">
        <f>'Fixed data'!$G$8*O89/1000000</f>
        <v>0.75967635458294902</v>
      </c>
      <c r="P68" s="81">
        <f>'Fixed data'!$G$8*P89/1000000</f>
        <v>0.79703906393603929</v>
      </c>
      <c r="Q68" s="81">
        <f>'Fixed data'!$G$8*Q89/1000000</f>
        <v>0.82798407339173541</v>
      </c>
      <c r="R68" s="81">
        <f>'Fixed data'!$G$8*R89/1000000</f>
        <v>0.83093459366737654</v>
      </c>
      <c r="S68" s="81">
        <f>'Fixed data'!$G$8*S89/1000000</f>
        <v>0.83093459366737654</v>
      </c>
      <c r="T68" s="81">
        <f>'Fixed data'!$G$8*T89/1000000</f>
        <v>0.83093459366737654</v>
      </c>
      <c r="U68" s="81">
        <f>'Fixed data'!$G$8*U89/1000000</f>
        <v>0.83093459366737654</v>
      </c>
      <c r="V68" s="81">
        <f>'Fixed data'!$G$8*V89/1000000</f>
        <v>0.83093459366737654</v>
      </c>
      <c r="W68" s="81">
        <f>'Fixed data'!$G$8*W89/1000000</f>
        <v>0.83093459366737654</v>
      </c>
      <c r="X68" s="81">
        <f>'Fixed data'!$G$8*X89/1000000</f>
        <v>0.83093459366737654</v>
      </c>
      <c r="Y68" s="81">
        <f>'Fixed data'!$G$8*Y89/1000000</f>
        <v>0.83093459366737654</v>
      </c>
      <c r="Z68" s="81">
        <f>'Fixed data'!$G$8*Z89/1000000</f>
        <v>0.83093459366737654</v>
      </c>
      <c r="AA68" s="81">
        <f>'Fixed data'!$G$8*AA89/1000000</f>
        <v>0.83093459366737654</v>
      </c>
      <c r="AB68" s="81">
        <f>'Fixed data'!$G$8*AB89/1000000</f>
        <v>0.83093459366737654</v>
      </c>
      <c r="AC68" s="81">
        <f>'Fixed data'!$G$8*AC89/1000000</f>
        <v>0.83093459366737654</v>
      </c>
      <c r="AD68" s="81">
        <f>'Fixed data'!$G$8*AD89/1000000</f>
        <v>0.83093459366737654</v>
      </c>
      <c r="AE68" s="81">
        <f>'Fixed data'!$G$8*AE89/1000000</f>
        <v>0.83093459366737654</v>
      </c>
      <c r="AF68" s="81">
        <f>'Fixed data'!$G$8*AF89/1000000</f>
        <v>0.83093459366737654</v>
      </c>
      <c r="AG68" s="81">
        <f>'Fixed data'!$G$8*AG89/1000000</f>
        <v>0.83093459366737654</v>
      </c>
      <c r="AH68" s="81">
        <f>'Fixed data'!$G$8*AH89/1000000</f>
        <v>0.83093459366737654</v>
      </c>
      <c r="AI68" s="81">
        <f>'Fixed data'!$G$8*AI89/1000000</f>
        <v>0.83093459366737654</v>
      </c>
      <c r="AJ68" s="81">
        <f>'Fixed data'!$G$8*AJ89/1000000</f>
        <v>0.83093459366737654</v>
      </c>
      <c r="AK68" s="81">
        <f>'Fixed data'!$G$8*AK89/1000000</f>
        <v>0.83093459366737654</v>
      </c>
      <c r="AL68" s="81">
        <f>'Fixed data'!$G$8*AL89/1000000</f>
        <v>0.83093459366737654</v>
      </c>
      <c r="AM68" s="81">
        <f>'Fixed data'!$G$8*AM89/1000000</f>
        <v>0.83093459366737654</v>
      </c>
      <c r="AN68" s="81">
        <f>'Fixed data'!$G$8*AN89/1000000</f>
        <v>0.83093459366737654</v>
      </c>
      <c r="AO68" s="81">
        <f>'Fixed data'!$G$8*AO89/1000000</f>
        <v>0.83093459366737654</v>
      </c>
      <c r="AP68" s="81">
        <f>'Fixed data'!$G$8*AP89/1000000</f>
        <v>0.83093459366737654</v>
      </c>
      <c r="AQ68" s="81">
        <f>'Fixed data'!$G$8*AQ89/1000000</f>
        <v>0.83093459366737654</v>
      </c>
      <c r="AR68" s="81">
        <f>'Fixed data'!$G$8*AR89/1000000</f>
        <v>0.83093459366737654</v>
      </c>
      <c r="AS68" s="81">
        <f>'Fixed data'!$G$8*AS89/1000000</f>
        <v>0.83093459366737654</v>
      </c>
      <c r="AT68" s="81">
        <f>'Fixed data'!$G$8*AT89/1000000</f>
        <v>0.83093459366737654</v>
      </c>
      <c r="AU68" s="81">
        <f>'Fixed data'!$G$8*AU89/1000000</f>
        <v>0.83093459366737654</v>
      </c>
      <c r="AV68" s="81">
        <f>'Fixed data'!$G$8*AV89/1000000</f>
        <v>0.83093459366737654</v>
      </c>
      <c r="AW68" s="81">
        <f>'Fixed data'!$G$8*AW89/1000000</f>
        <v>0.83093459366737654</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2.596046033081837E-3</v>
      </c>
      <c r="G70" s="34">
        <f>G91*'Fixed data'!$G$9</f>
        <v>4.4370709602524396E-3</v>
      </c>
      <c r="H70" s="34">
        <f>H91*'Fixed data'!$G$9</f>
        <v>5.8851667613171758E-3</v>
      </c>
      <c r="I70" s="34">
        <f>I91*'Fixed data'!$G$9</f>
        <v>7.495085213654511E-3</v>
      </c>
      <c r="J70" s="34">
        <f>J91*'Fixed data'!$G$9</f>
        <v>9.0549368621052409E-3</v>
      </c>
      <c r="K70" s="34">
        <f>K91*'Fixed data'!$G$9</f>
        <v>1.0856780592915094E-2</v>
      </c>
      <c r="L70" s="34">
        <f>L91*'Fixed data'!$G$9</f>
        <v>1.2868389753950792E-2</v>
      </c>
      <c r="M70" s="34">
        <f>M91*'Fixed data'!$G$9</f>
        <v>1.4829851549019134E-2</v>
      </c>
      <c r="N70" s="34">
        <f>N91*'Fixed data'!$G$9</f>
        <v>1.576231730952414E-2</v>
      </c>
      <c r="O70" s="34">
        <f>O91*'Fixed data'!$G$9</f>
        <v>1.6678050945480027E-2</v>
      </c>
      <c r="P70" s="34">
        <f>P91*'Fixed data'!$G$9</f>
        <v>1.7456181330193232E-2</v>
      </c>
      <c r="Q70" s="34">
        <f>Q91*'Fixed data'!$G$9</f>
        <v>1.8128641417129127E-2</v>
      </c>
      <c r="R70" s="34">
        <f>R91*'Fixed data'!$G$9</f>
        <v>1.8189998315135642E-2</v>
      </c>
      <c r="S70" s="34">
        <f>S91*'Fixed data'!$G$9</f>
        <v>1.8189998315135642E-2</v>
      </c>
      <c r="T70" s="34">
        <f>T91*'Fixed data'!$G$9</f>
        <v>1.8189998315135642E-2</v>
      </c>
      <c r="U70" s="34">
        <f>U91*'Fixed data'!$G$9</f>
        <v>1.8189998315135642E-2</v>
      </c>
      <c r="V70" s="34">
        <f>V91*'Fixed data'!$G$9</f>
        <v>1.8189998315135642E-2</v>
      </c>
      <c r="W70" s="34">
        <f>W91*'Fixed data'!$G$9</f>
        <v>1.8189998315135642E-2</v>
      </c>
      <c r="X70" s="34">
        <f>X91*'Fixed data'!$G$9</f>
        <v>1.8189998315135642E-2</v>
      </c>
      <c r="Y70" s="34">
        <f>Y91*'Fixed data'!$G$9</f>
        <v>1.8189998315135642E-2</v>
      </c>
      <c r="Z70" s="34">
        <f>Z91*'Fixed data'!$G$9</f>
        <v>1.8189998315135642E-2</v>
      </c>
      <c r="AA70" s="34">
        <f>AA91*'Fixed data'!$G$9</f>
        <v>1.8189998315135642E-2</v>
      </c>
      <c r="AB70" s="34">
        <f>AB91*'Fixed data'!$G$9</f>
        <v>1.8189998315135642E-2</v>
      </c>
      <c r="AC70" s="34">
        <f>AC91*'Fixed data'!$G$9</f>
        <v>1.8189998315135642E-2</v>
      </c>
      <c r="AD70" s="34">
        <f>AD91*'Fixed data'!$G$9</f>
        <v>1.8189998315135642E-2</v>
      </c>
      <c r="AE70" s="34">
        <f>AE91*'Fixed data'!$G$9</f>
        <v>1.8189998315135642E-2</v>
      </c>
      <c r="AF70" s="34">
        <f>AF91*'Fixed data'!$G$9</f>
        <v>1.8189998315135642E-2</v>
      </c>
      <c r="AG70" s="34">
        <f>AG91*'Fixed data'!$G$9</f>
        <v>1.8189998315135642E-2</v>
      </c>
      <c r="AH70" s="34">
        <f>AH91*'Fixed data'!$G$9</f>
        <v>1.8189998315135642E-2</v>
      </c>
      <c r="AI70" s="34">
        <f>AI91*'Fixed data'!$G$9</f>
        <v>1.8189998315135642E-2</v>
      </c>
      <c r="AJ70" s="34">
        <f>AJ91*'Fixed data'!$G$9</f>
        <v>1.8189998315135642E-2</v>
      </c>
      <c r="AK70" s="34">
        <f>AK91*'Fixed data'!$G$9</f>
        <v>1.8189998315135642E-2</v>
      </c>
      <c r="AL70" s="34">
        <f>AL91*'Fixed data'!$G$9</f>
        <v>1.8189998315135642E-2</v>
      </c>
      <c r="AM70" s="34">
        <f>AM91*'Fixed data'!$G$9</f>
        <v>1.8189998315135642E-2</v>
      </c>
      <c r="AN70" s="34">
        <f>AN91*'Fixed data'!$G$9</f>
        <v>1.8189998315135642E-2</v>
      </c>
      <c r="AO70" s="34">
        <f>AO91*'Fixed data'!$G$9</f>
        <v>1.8189998315135642E-2</v>
      </c>
      <c r="AP70" s="34">
        <f>AP91*'Fixed data'!$G$9</f>
        <v>1.8189998315135642E-2</v>
      </c>
      <c r="AQ70" s="34">
        <f>AQ91*'Fixed data'!$G$9</f>
        <v>1.8189998315135642E-2</v>
      </c>
      <c r="AR70" s="34">
        <f>AR91*'Fixed data'!$G$9</f>
        <v>1.8189998315135642E-2</v>
      </c>
      <c r="AS70" s="34">
        <f>AS91*'Fixed data'!$G$9</f>
        <v>1.8189998315135642E-2</v>
      </c>
      <c r="AT70" s="34">
        <f>AT91*'Fixed data'!$G$9</f>
        <v>1.8189998315135642E-2</v>
      </c>
      <c r="AU70" s="34">
        <f>AU91*'Fixed data'!$G$9</f>
        <v>1.8189998315135642E-2</v>
      </c>
      <c r="AV70" s="34">
        <f>AV91*'Fixed data'!$G$9</f>
        <v>1.8189998315135642E-2</v>
      </c>
      <c r="AW70" s="34">
        <f>AW91*'Fixed data'!$G$9</f>
        <v>1.8189998315135642E-2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7.8972275722783596E-5</v>
      </c>
      <c r="G71" s="34">
        <f>G92*'Fixed data'!$G$10</f>
        <v>1.349766478750011E-4</v>
      </c>
      <c r="H71" s="34">
        <f>H92*'Fixed data'!$G$10</f>
        <v>1.7902803194808553E-4</v>
      </c>
      <c r="I71" s="34">
        <f>I92*'Fixed data'!$G$10</f>
        <v>2.2800209569310442E-4</v>
      </c>
      <c r="J71" s="34">
        <f>J92*'Fixed data'!$G$10</f>
        <v>2.7545311655264871E-4</v>
      </c>
      <c r="K71" s="34">
        <f>K92*'Fixed data'!$G$10</f>
        <v>3.3026558832917633E-4</v>
      </c>
      <c r="L71" s="34">
        <f>L92*'Fixed data'!$G$10</f>
        <v>3.9145916937026161E-4</v>
      </c>
      <c r="M71" s="34">
        <f>M92*'Fixed data'!$G$10</f>
        <v>4.5112725681013111E-4</v>
      </c>
      <c r="N71" s="34">
        <f>N92*'Fixed data'!$G$10</f>
        <v>4.7949306473579366E-4</v>
      </c>
      <c r="O71" s="34">
        <f>O92*'Fixed data'!$G$10</f>
        <v>5.0734987785306567E-4</v>
      </c>
      <c r="P71" s="34">
        <f>P92*'Fixed data'!$G$10</f>
        <v>5.3102077062875687E-4</v>
      </c>
      <c r="Q71" s="34">
        <f>Q92*'Fixed data'!$G$10</f>
        <v>5.5147715033902593E-4</v>
      </c>
      <c r="R71" s="34">
        <f>R92*'Fixed data'!$G$10</f>
        <v>5.5334364030304472E-4</v>
      </c>
      <c r="S71" s="34">
        <f>S92*'Fixed data'!$G$10</f>
        <v>5.5334364030304472E-4</v>
      </c>
      <c r="T71" s="34">
        <f>T92*'Fixed data'!$G$10</f>
        <v>5.5334364030304472E-4</v>
      </c>
      <c r="U71" s="34">
        <f>U92*'Fixed data'!$G$10</f>
        <v>5.5334364030304472E-4</v>
      </c>
      <c r="V71" s="34">
        <f>V92*'Fixed data'!$G$10</f>
        <v>5.5334364030304472E-4</v>
      </c>
      <c r="W71" s="34">
        <f>W92*'Fixed data'!$G$10</f>
        <v>5.5334364030304472E-4</v>
      </c>
      <c r="X71" s="34">
        <f>X92*'Fixed data'!$G$10</f>
        <v>5.5334364030304472E-4</v>
      </c>
      <c r="Y71" s="34">
        <f>Y92*'Fixed data'!$G$10</f>
        <v>5.5334364030304472E-4</v>
      </c>
      <c r="Z71" s="34">
        <f>Z92*'Fixed data'!$G$10</f>
        <v>5.5334364030304472E-4</v>
      </c>
      <c r="AA71" s="34">
        <f>AA92*'Fixed data'!$G$10</f>
        <v>5.5334364030304472E-4</v>
      </c>
      <c r="AB71" s="34">
        <f>AB92*'Fixed data'!$G$10</f>
        <v>5.5334364030304472E-4</v>
      </c>
      <c r="AC71" s="34">
        <f>AC92*'Fixed data'!$G$10</f>
        <v>5.5334364030304472E-4</v>
      </c>
      <c r="AD71" s="34">
        <f>AD92*'Fixed data'!$G$10</f>
        <v>5.5334364030304472E-4</v>
      </c>
      <c r="AE71" s="34">
        <f>AE92*'Fixed data'!$G$10</f>
        <v>5.5334364030304472E-4</v>
      </c>
      <c r="AF71" s="34">
        <f>AF92*'Fixed data'!$G$10</f>
        <v>5.5334364030304472E-4</v>
      </c>
      <c r="AG71" s="34">
        <f>AG92*'Fixed data'!$G$10</f>
        <v>5.5334364030304472E-4</v>
      </c>
      <c r="AH71" s="34">
        <f>AH92*'Fixed data'!$G$10</f>
        <v>5.5334364030304472E-4</v>
      </c>
      <c r="AI71" s="34">
        <f>AI92*'Fixed data'!$G$10</f>
        <v>5.5334364030304472E-4</v>
      </c>
      <c r="AJ71" s="34">
        <f>AJ92*'Fixed data'!$G$10</f>
        <v>5.5334364030304472E-4</v>
      </c>
      <c r="AK71" s="34">
        <f>AK92*'Fixed data'!$G$10</f>
        <v>5.5334364030304472E-4</v>
      </c>
      <c r="AL71" s="34">
        <f>AL92*'Fixed data'!$G$10</f>
        <v>5.5334364030304472E-4</v>
      </c>
      <c r="AM71" s="34">
        <f>AM92*'Fixed data'!$G$10</f>
        <v>5.5334364030304472E-4</v>
      </c>
      <c r="AN71" s="34">
        <f>AN92*'Fixed data'!$G$10</f>
        <v>5.5334364030304472E-4</v>
      </c>
      <c r="AO71" s="34">
        <f>AO92*'Fixed data'!$G$10</f>
        <v>5.5334364030304472E-4</v>
      </c>
      <c r="AP71" s="34">
        <f>AP92*'Fixed data'!$G$10</f>
        <v>5.5334364030304472E-4</v>
      </c>
      <c r="AQ71" s="34">
        <f>AQ92*'Fixed data'!$G$10</f>
        <v>5.5334364030304472E-4</v>
      </c>
      <c r="AR71" s="34">
        <f>AR92*'Fixed data'!$G$10</f>
        <v>5.5334364030304472E-4</v>
      </c>
      <c r="AS71" s="34">
        <f>AS92*'Fixed data'!$G$10</f>
        <v>5.5334364030304472E-4</v>
      </c>
      <c r="AT71" s="34">
        <f>AT92*'Fixed data'!$G$10</f>
        <v>5.5334364030304472E-4</v>
      </c>
      <c r="AU71" s="34">
        <f>AU92*'Fixed data'!$G$10</f>
        <v>5.5334364030304472E-4</v>
      </c>
      <c r="AV71" s="34">
        <f>AV92*'Fixed data'!$G$10</f>
        <v>5.5334364030304472E-4</v>
      </c>
      <c r="AW71" s="34">
        <f>AW92*'Fixed data'!$G$10</f>
        <v>5.5334364030304472E-4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0.11773845750322381</v>
      </c>
      <c r="G76" s="53">
        <f t="shared" si="10"/>
        <v>0.23983210591595996</v>
      </c>
      <c r="H76" s="53">
        <f t="shared" si="10"/>
        <v>0.34208055199710358</v>
      </c>
      <c r="I76" s="53">
        <f t="shared" si="10"/>
        <v>0.45845546819022182</v>
      </c>
      <c r="J76" s="53">
        <f t="shared" si="10"/>
        <v>0.56443548113912601</v>
      </c>
      <c r="K76" s="53">
        <f t="shared" si="10"/>
        <v>0.65672940181110184</v>
      </c>
      <c r="L76" s="53">
        <f t="shared" si="10"/>
        <v>0.78329947164827041</v>
      </c>
      <c r="M76" s="53">
        <f t="shared" si="10"/>
        <v>0.91547165163637267</v>
      </c>
      <c r="N76" s="53">
        <f t="shared" si="10"/>
        <v>0.97634906223961504</v>
      </c>
      <c r="O76" s="53">
        <f t="shared" si="10"/>
        <v>1.0360416561789607</v>
      </c>
      <c r="P76" s="53">
        <f t="shared" si="10"/>
        <v>1.0869532573887246</v>
      </c>
      <c r="Q76" s="53">
        <f t="shared" si="10"/>
        <v>1.1291487377640235</v>
      </c>
      <c r="R76" s="53">
        <f t="shared" si="10"/>
        <v>1.1331691147757121</v>
      </c>
      <c r="S76" s="53">
        <f t="shared" si="10"/>
        <v>1.1331691147757121</v>
      </c>
      <c r="T76" s="53">
        <f t="shared" si="10"/>
        <v>1.1331691147757121</v>
      </c>
      <c r="U76" s="53">
        <f t="shared" si="10"/>
        <v>1.1331691147757121</v>
      </c>
      <c r="V76" s="53">
        <f t="shared" si="10"/>
        <v>1.1331691147757121</v>
      </c>
      <c r="W76" s="53">
        <f t="shared" si="10"/>
        <v>1.1331691147757121</v>
      </c>
      <c r="X76" s="53">
        <f t="shared" si="10"/>
        <v>1.1331691147757121</v>
      </c>
      <c r="Y76" s="53">
        <f t="shared" si="10"/>
        <v>1.1331691147757121</v>
      </c>
      <c r="Z76" s="53">
        <f t="shared" si="10"/>
        <v>1.1331691147757121</v>
      </c>
      <c r="AA76" s="53">
        <f t="shared" si="10"/>
        <v>1.1331691147757121</v>
      </c>
      <c r="AB76" s="53">
        <f t="shared" si="10"/>
        <v>1.1331691147757121</v>
      </c>
      <c r="AC76" s="53">
        <f t="shared" si="10"/>
        <v>1.1331691147757121</v>
      </c>
      <c r="AD76" s="53">
        <f t="shared" si="10"/>
        <v>1.1331691147757121</v>
      </c>
      <c r="AE76" s="53">
        <f t="shared" si="10"/>
        <v>1.1331691147757121</v>
      </c>
      <c r="AF76" s="53">
        <f t="shared" si="10"/>
        <v>1.1331691147757121</v>
      </c>
      <c r="AG76" s="53">
        <f t="shared" si="10"/>
        <v>1.1331691147757121</v>
      </c>
      <c r="AH76" s="53">
        <f t="shared" si="10"/>
        <v>1.1331691147757121</v>
      </c>
      <c r="AI76" s="53">
        <f t="shared" si="10"/>
        <v>1.1331691147757121</v>
      </c>
      <c r="AJ76" s="53">
        <f t="shared" si="10"/>
        <v>1.1331691147757121</v>
      </c>
      <c r="AK76" s="53">
        <f t="shared" si="10"/>
        <v>1.1331691147757121</v>
      </c>
      <c r="AL76" s="53">
        <f t="shared" si="10"/>
        <v>1.1331691147757121</v>
      </c>
      <c r="AM76" s="53">
        <f t="shared" si="10"/>
        <v>1.1331691147757121</v>
      </c>
      <c r="AN76" s="53">
        <f t="shared" si="10"/>
        <v>1.1331691147757121</v>
      </c>
      <c r="AO76" s="53">
        <f t="shared" si="10"/>
        <v>1.1331691147757121</v>
      </c>
      <c r="AP76" s="53">
        <f t="shared" si="10"/>
        <v>1.1331691147757121</v>
      </c>
      <c r="AQ76" s="53">
        <f t="shared" si="10"/>
        <v>1.1331691147757121</v>
      </c>
      <c r="AR76" s="53">
        <f t="shared" si="10"/>
        <v>1.1331691147757121</v>
      </c>
      <c r="AS76" s="53">
        <f t="shared" si="10"/>
        <v>1.1331691147757121</v>
      </c>
      <c r="AT76" s="53">
        <f t="shared" si="10"/>
        <v>1.1331691147757121</v>
      </c>
      <c r="AU76" s="53">
        <f t="shared" si="10"/>
        <v>1.1331691147757121</v>
      </c>
      <c r="AV76" s="53">
        <f t="shared" si="10"/>
        <v>1.1331691147757121</v>
      </c>
      <c r="AW76" s="53">
        <f t="shared" si="10"/>
        <v>1.1331691147757121</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-0.15953994760000001</v>
      </c>
      <c r="F77" s="54">
        <f>IF('Fixed data'!$G$19=FALSE,F64+F76,F64)</f>
        <v>-7.4530725791353863E-2</v>
      </c>
      <c r="G77" s="54">
        <f>IF('Fixed data'!$G$19=FALSE,G64+G76,G64)</f>
        <v>1.7474469859901004E-2</v>
      </c>
      <c r="H77" s="54">
        <f>IF('Fixed data'!$G$19=FALSE,H64+H76,H64)</f>
        <v>9.1549078153044527E-2</v>
      </c>
      <c r="I77" s="54">
        <f>IF('Fixed data'!$G$19=FALSE,I64+I76,I64)</f>
        <v>0.18215700011692137</v>
      </c>
      <c r="J77" s="54">
        <f>IF('Fixed data'!$G$19=FALSE,J64+J76,J64)</f>
        <v>0.26472557866098462</v>
      </c>
      <c r="K77" s="54">
        <f>IF('Fixed data'!$G$19=FALSE,K64+K76,K64)</f>
        <v>0.33554630269611863</v>
      </c>
      <c r="L77" s="54">
        <f>IF('Fixed data'!$G$19=FALSE,L64+L76,L64)</f>
        <v>0.44213155001260213</v>
      </c>
      <c r="M77" s="54">
        <f>IF('Fixed data'!$G$19=FALSE,M64+M76,M64)</f>
        <v>0.66063473079983415</v>
      </c>
      <c r="N77" s="54">
        <f>IF('Fixed data'!$G$19=FALSE,N64+N76,N64)</f>
        <v>0.72614709352575146</v>
      </c>
      <c r="O77" s="54">
        <f>IF('Fixed data'!$G$19=FALSE,O64+O76,O64)</f>
        <v>0.7904906276999295</v>
      </c>
      <c r="P77" s="54">
        <f>IF('Fixed data'!$G$19=FALSE,P64+P76,P64)</f>
        <v>0.84605654361664984</v>
      </c>
      <c r="Q77" s="54">
        <f>IF('Fixed data'!$G$19=FALSE,Q64+Q76,Q64)</f>
        <v>0.89290904916769764</v>
      </c>
      <c r="R77" s="54">
        <f>IF('Fixed data'!$G$19=FALSE,R64+R76,R64)</f>
        <v>0.9015367208988192</v>
      </c>
      <c r="S77" s="54">
        <f>IF('Fixed data'!$G$19=FALSE,S64+S76,S64)</f>
        <v>0.90613258933426966</v>
      </c>
      <c r="T77" s="54">
        <f>IF('Fixed data'!$G$19=FALSE,T64+T76,T64)</f>
        <v>0.91072148305718148</v>
      </c>
      <c r="U77" s="54">
        <f>IF('Fixed data'!$G$19=FALSE,U64+U76,U64)</f>
        <v>0.91530340206755478</v>
      </c>
      <c r="V77" s="54">
        <f>IF('Fixed data'!$G$19=FALSE,V64+V76,V64)</f>
        <v>0.91987834636538945</v>
      </c>
      <c r="W77" s="54">
        <f>IF('Fixed data'!$G$19=FALSE,W64+W76,W64)</f>
        <v>0.92444631595068549</v>
      </c>
      <c r="X77" s="54">
        <f>IF('Fixed data'!$G$19=FALSE,X64+X76,X64)</f>
        <v>0.92900731082344301</v>
      </c>
      <c r="Y77" s="54">
        <f>IF('Fixed data'!$G$19=FALSE,Y64+Y76,Y64)</f>
        <v>0.9335613309836619</v>
      </c>
      <c r="Z77" s="54">
        <f>IF('Fixed data'!$G$19=FALSE,Z64+Z76,Z64)</f>
        <v>0.93810837643134226</v>
      </c>
      <c r="AA77" s="54">
        <f>IF('Fixed data'!$G$19=FALSE,AA64+AA76,AA64)</f>
        <v>0.94264844716648399</v>
      </c>
      <c r="AB77" s="54">
        <f>IF('Fixed data'!$G$19=FALSE,AB64+AB76,AB64)</f>
        <v>0.94718154318908709</v>
      </c>
      <c r="AC77" s="54">
        <f>IF('Fixed data'!$G$19=FALSE,AC64+AC76,AC64)</f>
        <v>0.95170766449915156</v>
      </c>
      <c r="AD77" s="54">
        <f>IF('Fixed data'!$G$19=FALSE,AD64+AD76,AD64)</f>
        <v>0.95622681109667751</v>
      </c>
      <c r="AE77" s="54">
        <f>IF('Fixed data'!$G$19=FALSE,AE64+AE76,AE64)</f>
        <v>0.96073898298166482</v>
      </c>
      <c r="AF77" s="54">
        <f>IF('Fixed data'!$G$19=FALSE,AF64+AF76,AF64)</f>
        <v>0.96524418015411362</v>
      </c>
      <c r="AG77" s="54">
        <f>IF('Fixed data'!$G$19=FALSE,AG64+AG76,AG64)</f>
        <v>0.96974240261402378</v>
      </c>
      <c r="AH77" s="54">
        <f>IF('Fixed data'!$G$19=FALSE,AH64+AH76,AH64)</f>
        <v>0.97423365036139531</v>
      </c>
      <c r="AI77" s="54">
        <f>IF('Fixed data'!$G$19=FALSE,AI64+AI76,AI64)</f>
        <v>0.97871792339622832</v>
      </c>
      <c r="AJ77" s="54">
        <f>IF('Fixed data'!$G$19=FALSE,AJ64+AJ76,AJ64)</f>
        <v>0.98305430508848568</v>
      </c>
      <c r="AK77" s="54">
        <f>IF('Fixed data'!$G$19=FALSE,AK64+AK76,AK64)</f>
        <v>0.98739068678074315</v>
      </c>
      <c r="AL77" s="54">
        <f>IF('Fixed data'!$G$19=FALSE,AL64+AL76,AL64)</f>
        <v>0.99172706847300063</v>
      </c>
      <c r="AM77" s="54">
        <f>IF('Fixed data'!$G$19=FALSE,AM64+AM76,AM64)</f>
        <v>0.99606345016525799</v>
      </c>
      <c r="AN77" s="54">
        <f>IF('Fixed data'!$G$19=FALSE,AN64+AN76,AN64)</f>
        <v>1.0003998318575154</v>
      </c>
      <c r="AO77" s="54">
        <f>IF('Fixed data'!$G$19=FALSE,AO64+AO76,AO64)</f>
        <v>1.0047362135497728</v>
      </c>
      <c r="AP77" s="54">
        <f>IF('Fixed data'!$G$19=FALSE,AP64+AP76,AP64)</f>
        <v>1.0090725952420303</v>
      </c>
      <c r="AQ77" s="54">
        <f>IF('Fixed data'!$G$19=FALSE,AQ64+AQ76,AQ64)</f>
        <v>1.0134089769342878</v>
      </c>
      <c r="AR77" s="54">
        <f>IF('Fixed data'!$G$19=FALSE,AR64+AR76,AR64)</f>
        <v>1.0177453586265452</v>
      </c>
      <c r="AS77" s="54">
        <f>IF('Fixed data'!$G$19=FALSE,AS64+AS76,AS64)</f>
        <v>1.0220817403188027</v>
      </c>
      <c r="AT77" s="54">
        <f>IF('Fixed data'!$G$19=FALSE,AT64+AT76,AT64)</f>
        <v>1.02641812201106</v>
      </c>
      <c r="AU77" s="54">
        <f>IF('Fixed data'!$G$19=FALSE,AU64+AU76,AU64)</f>
        <v>1.0307545037033174</v>
      </c>
      <c r="AV77" s="54">
        <f>IF('Fixed data'!$G$19=FALSE,AV64+AV76,AV64)</f>
        <v>1.0350908853955749</v>
      </c>
      <c r="AW77" s="54">
        <f>IF('Fixed data'!$G$19=FALSE,AW64+AW76,AW64)</f>
        <v>1.0394272670878324</v>
      </c>
      <c r="AX77" s="54">
        <f>IF('Fixed data'!$G$19=FALSE,AX64+AX76,AX64)</f>
        <v>-9.1186941873685867E-2</v>
      </c>
      <c r="AY77" s="54">
        <f>IF('Fixed data'!$G$19=FALSE,AY64+AY76,AY64)</f>
        <v>-7.4544643303442792E-2</v>
      </c>
      <c r="AZ77" s="54">
        <f>IF('Fixed data'!$G$19=FALSE,AZ64+AZ76,AZ64)</f>
        <v>-5.915964958481916E-2</v>
      </c>
      <c r="BA77" s="54">
        <f>IF('Fixed data'!$G$19=FALSE,BA64+BA76,BA64)</f>
        <v>-4.4998613341232778E-2</v>
      </c>
      <c r="BB77" s="54">
        <f>IF('Fixed data'!$G$19=FALSE,BB64+BB76,BB64)</f>
        <v>-3.1973843026503967E-2</v>
      </c>
      <c r="BC77" s="54">
        <f>IF('Fixed data'!$G$19=FALSE,BC64+BC76,BC64)</f>
        <v>-2.0056264953996927E-2</v>
      </c>
      <c r="BD77" s="54">
        <f>IF('Fixed data'!$G$19=FALSE,BD64+BD76,BD64)</f>
        <v>-9.2151963490509255E-3</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-0.15414487690821257</v>
      </c>
      <c r="F80" s="55">
        <f t="shared" ref="F80:BD80" si="11">F77*F78</f>
        <v>-6.9575230032303079E-2</v>
      </c>
      <c r="G80" s="55">
        <f t="shared" si="11"/>
        <v>1.5760970625553421E-2</v>
      </c>
      <c r="H80" s="55">
        <f t="shared" si="11"/>
        <v>7.9779732609439824E-2</v>
      </c>
      <c r="I80" s="55">
        <f t="shared" si="11"/>
        <v>0.15337130625389286</v>
      </c>
      <c r="J80" s="55">
        <f t="shared" si="11"/>
        <v>0.21535442880545369</v>
      </c>
      <c r="K80" s="55">
        <f t="shared" si="11"/>
        <v>0.26373636081002583</v>
      </c>
      <c r="L80" s="55">
        <f t="shared" si="11"/>
        <v>0.33575980844737319</v>
      </c>
      <c r="M80" s="55">
        <f t="shared" si="11"/>
        <v>0.48472816329198631</v>
      </c>
      <c r="N80" s="55">
        <f t="shared" si="11"/>
        <v>0.51477933612107474</v>
      </c>
      <c r="O80" s="55">
        <f t="shared" si="11"/>
        <v>0.54144316718620988</v>
      </c>
      <c r="P80" s="55">
        <f t="shared" si="11"/>
        <v>0.55990608997372682</v>
      </c>
      <c r="Q80" s="55">
        <f t="shared" si="11"/>
        <v>0.57092975423227932</v>
      </c>
      <c r="R80" s="55">
        <f t="shared" si="11"/>
        <v>0.55695296943703376</v>
      </c>
      <c r="S80" s="55">
        <f t="shared" si="11"/>
        <v>0.54086204180382857</v>
      </c>
      <c r="T80" s="55">
        <f t="shared" si="11"/>
        <v>0.5252184632047352</v>
      </c>
      <c r="U80" s="55">
        <f t="shared" si="11"/>
        <v>0.51001051496136807</v>
      </c>
      <c r="V80" s="55">
        <f t="shared" si="11"/>
        <v>0.49522675479693162</v>
      </c>
      <c r="W80" s="55">
        <f t="shared" si="11"/>
        <v>0.48085601169884334</v>
      </c>
      <c r="X80" s="55">
        <f t="shared" si="11"/>
        <v>0.46688738080747155</v>
      </c>
      <c r="Y80" s="55">
        <f t="shared" si="11"/>
        <v>0.45331021833527707</v>
      </c>
      <c r="Z80" s="55">
        <f t="shared" si="11"/>
        <v>0.44011413652031667</v>
      </c>
      <c r="AA80" s="55">
        <f t="shared" si="11"/>
        <v>0.42728899861776387</v>
      </c>
      <c r="AB80" s="55">
        <f t="shared" si="11"/>
        <v>0.4148249139328038</v>
      </c>
      <c r="AC80" s="55">
        <f t="shared" si="11"/>
        <v>0.40271223289798863</v>
      </c>
      <c r="AD80" s="55">
        <f t="shared" si="11"/>
        <v>0.3909415421978758</v>
      </c>
      <c r="AE80" s="55">
        <f t="shared" si="11"/>
        <v>0.37950365994352492</v>
      </c>
      <c r="AF80" s="55">
        <f t="shared" si="11"/>
        <v>0.36838963089919685</v>
      </c>
      <c r="AG80" s="55">
        <f t="shared" si="11"/>
        <v>0.35759072176337681</v>
      </c>
      <c r="AH80" s="55">
        <f t="shared" si="11"/>
        <v>0.34709841650603707</v>
      </c>
      <c r="AI80" s="55">
        <f t="shared" si="11"/>
        <v>0.39147458809723268</v>
      </c>
      <c r="AJ80" s="55">
        <f t="shared" si="11"/>
        <v>0.38175639323363836</v>
      </c>
      <c r="AK80" s="55">
        <f t="shared" si="11"/>
        <v>0.37227220469795674</v>
      </c>
      <c r="AL80" s="55">
        <f t="shared" si="11"/>
        <v>0.36301663535126083</v>
      </c>
      <c r="AM80" s="55">
        <f t="shared" si="11"/>
        <v>0.35398441335247466</v>
      </c>
      <c r="AN80" s="55">
        <f t="shared" si="11"/>
        <v>0.34517038001210021</v>
      </c>
      <c r="AO80" s="55">
        <f t="shared" si="11"/>
        <v>0.33656948767315653</v>
      </c>
      <c r="AP80" s="55">
        <f t="shared" si="11"/>
        <v>0.32817679761957047</v>
      </c>
      <c r="AQ80" s="55">
        <f t="shared" si="11"/>
        <v>0.31998747801221461</v>
      </c>
      <c r="AR80" s="55">
        <f t="shared" si="11"/>
        <v>0.3119968018527588</v>
      </c>
      <c r="AS80" s="55">
        <f t="shared" si="11"/>
        <v>0.30420014497546272</v>
      </c>
      <c r="AT80" s="55">
        <f t="shared" si="11"/>
        <v>0.29659298406701323</v>
      </c>
      <c r="AU80" s="55">
        <f t="shared" si="11"/>
        <v>0.28917089471447321</v>
      </c>
      <c r="AV80" s="55">
        <f t="shared" si="11"/>
        <v>0.28192954948138527</v>
      </c>
      <c r="AW80" s="55">
        <f t="shared" si="11"/>
        <v>0.27486471601204671</v>
      </c>
      <c r="AX80" s="55">
        <f t="shared" si="11"/>
        <v>-2.3411018848907662E-2</v>
      </c>
      <c r="AY80" s="55">
        <f t="shared" si="11"/>
        <v>-1.8580905725498337E-2</v>
      </c>
      <c r="AZ80" s="55">
        <f t="shared" si="11"/>
        <v>-1.4316564264086283E-2</v>
      </c>
      <c r="BA80" s="55">
        <f t="shared" si="11"/>
        <v>-1.057243735237258E-2</v>
      </c>
      <c r="BB80" s="55">
        <f t="shared" si="11"/>
        <v>-7.2934599624318091E-3</v>
      </c>
      <c r="BC80" s="55">
        <f t="shared" si="11"/>
        <v>-4.4417243011124503E-3</v>
      </c>
      <c r="BD80" s="55">
        <f t="shared" si="11"/>
        <v>-1.9813851719023556E-3</v>
      </c>
    </row>
    <row r="81" spans="1:56" x14ac:dyDescent="0.3">
      <c r="A81" s="74"/>
      <c r="B81" s="15" t="s">
        <v>18</v>
      </c>
      <c r="C81" s="15"/>
      <c r="D81" s="14" t="s">
        <v>40</v>
      </c>
      <c r="E81" s="56">
        <f>+E80</f>
        <v>-0.15414487690821257</v>
      </c>
      <c r="F81" s="56">
        <f t="shared" ref="F81:BD81" si="12">+E81+F80</f>
        <v>-0.22372010694051564</v>
      </c>
      <c r="G81" s="56">
        <f t="shared" si="12"/>
        <v>-0.20795913631496221</v>
      </c>
      <c r="H81" s="56">
        <f t="shared" si="12"/>
        <v>-0.12817940370552239</v>
      </c>
      <c r="I81" s="56">
        <f t="shared" si="12"/>
        <v>2.5191902548370476E-2</v>
      </c>
      <c r="J81" s="56">
        <f t="shared" si="12"/>
        <v>0.24054633135382417</v>
      </c>
      <c r="K81" s="56">
        <f t="shared" si="12"/>
        <v>0.50428269216385002</v>
      </c>
      <c r="L81" s="56">
        <f t="shared" si="12"/>
        <v>0.84004250061122321</v>
      </c>
      <c r="M81" s="56">
        <f t="shared" si="12"/>
        <v>1.3247706639032095</v>
      </c>
      <c r="N81" s="56">
        <f t="shared" si="12"/>
        <v>1.8395500000242841</v>
      </c>
      <c r="O81" s="56">
        <f t="shared" si="12"/>
        <v>2.380993167210494</v>
      </c>
      <c r="P81" s="56">
        <f t="shared" si="12"/>
        <v>2.940899257184221</v>
      </c>
      <c r="Q81" s="56">
        <f t="shared" si="12"/>
        <v>3.5118290114165003</v>
      </c>
      <c r="R81" s="56">
        <f t="shared" si="12"/>
        <v>4.0687819808535339</v>
      </c>
      <c r="S81" s="56">
        <f t="shared" si="12"/>
        <v>4.6096440226573625</v>
      </c>
      <c r="T81" s="56">
        <f t="shared" si="12"/>
        <v>5.1348624858620973</v>
      </c>
      <c r="U81" s="56">
        <f t="shared" si="12"/>
        <v>5.6448730008234653</v>
      </c>
      <c r="V81" s="56">
        <f t="shared" si="12"/>
        <v>6.1400997556203967</v>
      </c>
      <c r="W81" s="56">
        <f t="shared" si="12"/>
        <v>6.6209557673192396</v>
      </c>
      <c r="X81" s="56">
        <f t="shared" si="12"/>
        <v>7.0878431481267112</v>
      </c>
      <c r="Y81" s="56">
        <f t="shared" si="12"/>
        <v>7.5411533664619883</v>
      </c>
      <c r="Z81" s="56">
        <f t="shared" si="12"/>
        <v>7.9812675029823046</v>
      </c>
      <c r="AA81" s="56">
        <f t="shared" si="12"/>
        <v>8.408556501600069</v>
      </c>
      <c r="AB81" s="56">
        <f t="shared" si="12"/>
        <v>8.8233814155328734</v>
      </c>
      <c r="AC81" s="56">
        <f t="shared" si="12"/>
        <v>9.2260936484308615</v>
      </c>
      <c r="AD81" s="56">
        <f t="shared" si="12"/>
        <v>9.6170351906287372</v>
      </c>
      <c r="AE81" s="56">
        <f t="shared" si="12"/>
        <v>9.9965388505722625</v>
      </c>
      <c r="AF81" s="56">
        <f t="shared" si="12"/>
        <v>10.364928481471459</v>
      </c>
      <c r="AG81" s="56">
        <f t="shared" si="12"/>
        <v>10.722519203234835</v>
      </c>
      <c r="AH81" s="56">
        <f t="shared" si="12"/>
        <v>11.069617619740873</v>
      </c>
      <c r="AI81" s="56">
        <f t="shared" si="12"/>
        <v>11.461092207838105</v>
      </c>
      <c r="AJ81" s="56">
        <f t="shared" si="12"/>
        <v>11.842848601071744</v>
      </c>
      <c r="AK81" s="56">
        <f t="shared" si="12"/>
        <v>12.2151208057697</v>
      </c>
      <c r="AL81" s="56">
        <f t="shared" si="12"/>
        <v>12.578137441120962</v>
      </c>
      <c r="AM81" s="56">
        <f t="shared" si="12"/>
        <v>12.932121854473436</v>
      </c>
      <c r="AN81" s="56">
        <f t="shared" si="12"/>
        <v>13.277292234485536</v>
      </c>
      <c r="AO81" s="56">
        <f t="shared" si="12"/>
        <v>13.613861722158692</v>
      </c>
      <c r="AP81" s="56">
        <f t="shared" si="12"/>
        <v>13.942038519778263</v>
      </c>
      <c r="AQ81" s="56">
        <f t="shared" si="12"/>
        <v>14.262025997790477</v>
      </c>
      <c r="AR81" s="56">
        <f t="shared" si="12"/>
        <v>14.574022799643236</v>
      </c>
      <c r="AS81" s="56">
        <f t="shared" si="12"/>
        <v>14.878222944618699</v>
      </c>
      <c r="AT81" s="56">
        <f t="shared" si="12"/>
        <v>15.174815928685712</v>
      </c>
      <c r="AU81" s="56">
        <f t="shared" si="12"/>
        <v>15.463986823400186</v>
      </c>
      <c r="AV81" s="56">
        <f t="shared" si="12"/>
        <v>15.74591637288157</v>
      </c>
      <c r="AW81" s="56">
        <f t="shared" si="12"/>
        <v>16.020781088893617</v>
      </c>
      <c r="AX81" s="56">
        <f t="shared" si="12"/>
        <v>15.99737007004471</v>
      </c>
      <c r="AY81" s="56">
        <f t="shared" si="12"/>
        <v>15.978789164319211</v>
      </c>
      <c r="AZ81" s="56">
        <f t="shared" si="12"/>
        <v>15.964472600055124</v>
      </c>
      <c r="BA81" s="56">
        <f t="shared" si="12"/>
        <v>15.953900162702752</v>
      </c>
      <c r="BB81" s="56">
        <f t="shared" si="12"/>
        <v>15.94660670274032</v>
      </c>
      <c r="BC81" s="56">
        <f t="shared" si="12"/>
        <v>15.942164978439207</v>
      </c>
      <c r="BD81" s="56">
        <f t="shared" si="12"/>
        <v>15.940183593267305</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f>
        <v>0</v>
      </c>
      <c r="F88" s="43">
        <f>'Option 1'!F88</f>
        <v>1895.3064278841557</v>
      </c>
      <c r="G88" s="43">
        <f>'Option 1'!G88</f>
        <v>3875.1657681795987</v>
      </c>
      <c r="H88" s="43">
        <f>'Option 1'!H88</f>
        <v>5534.8072866704924</v>
      </c>
      <c r="I88" s="43">
        <f>'Option 1'!I88</f>
        <v>7424.3911421386256</v>
      </c>
      <c r="J88" s="43">
        <f>'Option 1'!J88</f>
        <v>9143.601606153441</v>
      </c>
      <c r="K88" s="43">
        <f>'Option 1'!K88</f>
        <v>10633.269652486297</v>
      </c>
      <c r="L88" s="43">
        <f>'Option 1'!L88</f>
        <v>12683.968573284652</v>
      </c>
      <c r="M88" s="43">
        <f>'Option 1'!M88</f>
        <v>14827.795696722274</v>
      </c>
      <c r="N88" s="43">
        <f>'Option 1'!N88</f>
        <v>15814.731930999402</v>
      </c>
      <c r="O88" s="43">
        <f>'Option 1'!O88</f>
        <v>16782.436049062035</v>
      </c>
      <c r="P88" s="43">
        <f>'Option 1'!P88</f>
        <v>17607.83659832917</v>
      </c>
      <c r="Q88" s="43">
        <f>'Option 1'!Q88</f>
        <v>18291.460142874923</v>
      </c>
      <c r="R88" s="43">
        <f>'Option 1'!R88</f>
        <v>18356.641739667692</v>
      </c>
      <c r="S88" s="43">
        <f>'Option 1'!S88</f>
        <v>18356.641739667692</v>
      </c>
      <c r="T88" s="43">
        <f>'Option 1'!T88</f>
        <v>18356.641739667692</v>
      </c>
      <c r="U88" s="43">
        <f>'Option 1'!U88</f>
        <v>18356.641739667692</v>
      </c>
      <c r="V88" s="43">
        <f>'Option 1'!V88</f>
        <v>18356.641739667692</v>
      </c>
      <c r="W88" s="43">
        <f>'Option 1'!W88</f>
        <v>18356.641739667692</v>
      </c>
      <c r="X88" s="43">
        <f>'Option 1'!X88</f>
        <v>18356.641739667692</v>
      </c>
      <c r="Y88" s="43">
        <f>'Option 1'!Y88</f>
        <v>18356.641739667692</v>
      </c>
      <c r="Z88" s="43">
        <f>'Option 1'!Z88</f>
        <v>18356.641739667692</v>
      </c>
      <c r="AA88" s="43">
        <f>'Option 1'!AA88</f>
        <v>18356.641739667692</v>
      </c>
      <c r="AB88" s="43">
        <f>'Option 1'!AB88</f>
        <v>18356.641739667692</v>
      </c>
      <c r="AC88" s="43">
        <f>'Option 1'!AC88</f>
        <v>18356.641739667692</v>
      </c>
      <c r="AD88" s="43">
        <f>'Option 1'!AD88</f>
        <v>18356.641739667692</v>
      </c>
      <c r="AE88" s="43">
        <f>'Option 1'!AE88</f>
        <v>18356.641739667692</v>
      </c>
      <c r="AF88" s="43">
        <f>'Option 1'!AF88</f>
        <v>18356.641739667692</v>
      </c>
      <c r="AG88" s="43">
        <f>'Option 1'!AG88</f>
        <v>18356.641739667692</v>
      </c>
      <c r="AH88" s="43">
        <f>'Option 1'!AH88</f>
        <v>18356.641739667692</v>
      </c>
      <c r="AI88" s="43">
        <f>'Option 1'!AI88</f>
        <v>18356.641739667692</v>
      </c>
      <c r="AJ88" s="43">
        <f>'Option 1'!AJ88</f>
        <v>18356.641739667692</v>
      </c>
      <c r="AK88" s="43">
        <f>'Option 1'!AK88</f>
        <v>18356.641739667692</v>
      </c>
      <c r="AL88" s="43">
        <f>'Option 1'!AL88</f>
        <v>18356.641739667692</v>
      </c>
      <c r="AM88" s="43">
        <f>'Option 1'!AM88</f>
        <v>18356.641739667692</v>
      </c>
      <c r="AN88" s="43">
        <f>'Option 1'!AN88</f>
        <v>18356.641739667692</v>
      </c>
      <c r="AO88" s="43">
        <f>'Option 1'!AO88</f>
        <v>18356.641739667692</v>
      </c>
      <c r="AP88" s="43">
        <f>'Option 1'!AP88</f>
        <v>18356.641739667692</v>
      </c>
      <c r="AQ88" s="43">
        <f>'Option 1'!AQ88</f>
        <v>18356.641739667692</v>
      </c>
      <c r="AR88" s="43">
        <f>'Option 1'!AR88</f>
        <v>18356.641739667692</v>
      </c>
      <c r="AS88" s="43">
        <f>'Option 1'!AS88</f>
        <v>18356.641739667692</v>
      </c>
      <c r="AT88" s="43">
        <f>'Option 1'!AT88</f>
        <v>18356.641739667692</v>
      </c>
      <c r="AU88" s="43">
        <f>'Option 1'!AU88</f>
        <v>18356.641739667692</v>
      </c>
      <c r="AV88" s="43">
        <f>'Option 1'!AV88</f>
        <v>18356.641739667692</v>
      </c>
      <c r="AW88" s="43">
        <f>'Option 1'!AW88</f>
        <v>18356.641739667692</v>
      </c>
      <c r="AX88" s="43"/>
      <c r="AY88" s="43"/>
      <c r="AZ88" s="43"/>
      <c r="BA88" s="43"/>
      <c r="BB88" s="43"/>
      <c r="BC88" s="43"/>
      <c r="BD88" s="43"/>
    </row>
    <row r="89" spans="1:56" x14ac:dyDescent="0.3">
      <c r="A89" s="170"/>
      <c r="B89" s="4" t="s">
        <v>214</v>
      </c>
      <c r="D89" s="4" t="s">
        <v>88</v>
      </c>
      <c r="E89" s="43">
        <f>'Option 1'!E89</f>
        <v>0</v>
      </c>
      <c r="F89" s="43">
        <f>'Option 1'!F89</f>
        <v>227766.88477797853</v>
      </c>
      <c r="G89" s="43">
        <f>'Option 1'!G89</f>
        <v>465694.84597901604</v>
      </c>
      <c r="H89" s="43">
        <f>'Option 1'!H89</f>
        <v>665140.89488883747</v>
      </c>
      <c r="I89" s="43">
        <f>'Option 1'!I89</f>
        <v>892220.07425254537</v>
      </c>
      <c r="J89" s="43">
        <f>'Option 1'!J89</f>
        <v>1098824.7719971589</v>
      </c>
      <c r="K89" s="43">
        <f>'Option 1'!K89</f>
        <v>1277844.3992588671</v>
      </c>
      <c r="L89" s="43">
        <f>'Option 1'!L89</f>
        <v>1524285.448545669</v>
      </c>
      <c r="M89" s="43">
        <f>'Option 1'!M89</f>
        <v>1781918.1026769672</v>
      </c>
      <c r="N89" s="43">
        <f>'Option 1'!N89</f>
        <v>1900522.3495937777</v>
      </c>
      <c r="O89" s="43">
        <f>'Option 1'!O89</f>
        <v>2016815.3928269185</v>
      </c>
      <c r="P89" s="43">
        <f>'Option 1'!P89</f>
        <v>2116007.2221979918</v>
      </c>
      <c r="Q89" s="43">
        <f>'Option 1'!Q89</f>
        <v>2198161.1171098384</v>
      </c>
      <c r="R89" s="43">
        <f>'Option 1'!R89</f>
        <v>2205994.2616757606</v>
      </c>
      <c r="S89" s="43">
        <f>'Option 1'!S89</f>
        <v>2205994.2616757606</v>
      </c>
      <c r="T89" s="43">
        <f>'Option 1'!T89</f>
        <v>2205994.2616757606</v>
      </c>
      <c r="U89" s="43">
        <f>'Option 1'!U89</f>
        <v>2205994.2616757606</v>
      </c>
      <c r="V89" s="43">
        <f>'Option 1'!V89</f>
        <v>2205994.2616757606</v>
      </c>
      <c r="W89" s="43">
        <f>'Option 1'!W89</f>
        <v>2205994.2616757606</v>
      </c>
      <c r="X89" s="43">
        <f>'Option 1'!X89</f>
        <v>2205994.2616757606</v>
      </c>
      <c r="Y89" s="43">
        <f>'Option 1'!Y89</f>
        <v>2205994.2616757606</v>
      </c>
      <c r="Z89" s="43">
        <f>'Option 1'!Z89</f>
        <v>2205994.2616757606</v>
      </c>
      <c r="AA89" s="43">
        <f>'Option 1'!AA89</f>
        <v>2205994.2616757606</v>
      </c>
      <c r="AB89" s="43">
        <f>'Option 1'!AB89</f>
        <v>2205994.2616757606</v>
      </c>
      <c r="AC89" s="43">
        <f>'Option 1'!AC89</f>
        <v>2205994.2616757606</v>
      </c>
      <c r="AD89" s="43">
        <f>'Option 1'!AD89</f>
        <v>2205994.2616757606</v>
      </c>
      <c r="AE89" s="43">
        <f>'Option 1'!AE89</f>
        <v>2205994.2616757606</v>
      </c>
      <c r="AF89" s="43">
        <f>'Option 1'!AF89</f>
        <v>2205994.2616757606</v>
      </c>
      <c r="AG89" s="43">
        <f>'Option 1'!AG89</f>
        <v>2205994.2616757606</v>
      </c>
      <c r="AH89" s="43">
        <f>'Option 1'!AH89</f>
        <v>2205994.2616757606</v>
      </c>
      <c r="AI89" s="43">
        <f>'Option 1'!AI89</f>
        <v>2205994.2616757606</v>
      </c>
      <c r="AJ89" s="43">
        <f>'Option 1'!AJ89</f>
        <v>2205994.2616757606</v>
      </c>
      <c r="AK89" s="43">
        <f>'Option 1'!AK89</f>
        <v>2205994.2616757606</v>
      </c>
      <c r="AL89" s="43">
        <f>'Option 1'!AL89</f>
        <v>2205994.2616757606</v>
      </c>
      <c r="AM89" s="43">
        <f>'Option 1'!AM89</f>
        <v>2205994.2616757606</v>
      </c>
      <c r="AN89" s="43">
        <f>'Option 1'!AN89</f>
        <v>2205994.2616757606</v>
      </c>
      <c r="AO89" s="43">
        <f>'Option 1'!AO89</f>
        <v>2205994.2616757606</v>
      </c>
      <c r="AP89" s="43">
        <f>'Option 1'!AP89</f>
        <v>2205994.2616757606</v>
      </c>
      <c r="AQ89" s="43">
        <f>'Option 1'!AQ89</f>
        <v>2205994.2616757606</v>
      </c>
      <c r="AR89" s="43">
        <f>'Option 1'!AR89</f>
        <v>2205994.2616757606</v>
      </c>
      <c r="AS89" s="43">
        <f>'Option 1'!AS89</f>
        <v>2205994.2616757606</v>
      </c>
      <c r="AT89" s="43">
        <f>'Option 1'!AT89</f>
        <v>2205994.2616757606</v>
      </c>
      <c r="AU89" s="43">
        <f>'Option 1'!AU89</f>
        <v>2205994.2616757606</v>
      </c>
      <c r="AV89" s="43">
        <f>'Option 1'!AV89</f>
        <v>2205994.2616757606</v>
      </c>
      <c r="AW89" s="43">
        <f>'Option 1'!AW89</f>
        <v>2205994.2616757606</v>
      </c>
      <c r="AX89" s="43"/>
      <c r="AY89" s="43"/>
      <c r="AZ89" s="43"/>
      <c r="BA89" s="43"/>
      <c r="BB89" s="43"/>
      <c r="BC89" s="43"/>
      <c r="BD89" s="43"/>
    </row>
    <row r="90" spans="1:56" ht="16.5" x14ac:dyDescent="0.3">
      <c r="A90" s="170"/>
      <c r="B90" s="4" t="s">
        <v>331</v>
      </c>
      <c r="D90" s="4" t="s">
        <v>89</v>
      </c>
      <c r="E90" s="43">
        <f>'Option 1'!E90</f>
        <v>0</v>
      </c>
      <c r="F90" s="43">
        <f>'Option 1'!F90</f>
        <v>0</v>
      </c>
      <c r="G90" s="43">
        <f>'Option 1'!G90</f>
        <v>0</v>
      </c>
      <c r="H90" s="43">
        <f>'Option 1'!H90</f>
        <v>0</v>
      </c>
      <c r="I90" s="43">
        <f>'Option 1'!I90</f>
        <v>0</v>
      </c>
      <c r="J90" s="43">
        <f>'Option 1'!J90</f>
        <v>0</v>
      </c>
      <c r="K90" s="43">
        <f>'Option 1'!K90</f>
        <v>0</v>
      </c>
      <c r="L90" s="43">
        <f>'Option 1'!L90</f>
        <v>0</v>
      </c>
      <c r="M90" s="43">
        <f>'Option 1'!M90</f>
        <v>0</v>
      </c>
      <c r="N90" s="43">
        <f>'Option 1'!N90</f>
        <v>0</v>
      </c>
      <c r="O90" s="43">
        <f>'Option 1'!O90</f>
        <v>0</v>
      </c>
      <c r="P90" s="43">
        <f>'Option 1'!P90</f>
        <v>0</v>
      </c>
      <c r="Q90" s="43">
        <f>'Option 1'!Q90</f>
        <v>0</v>
      </c>
      <c r="R90" s="43">
        <f>'Option 1'!R90</f>
        <v>0</v>
      </c>
      <c r="S90" s="43">
        <f>'Option 1'!S90</f>
        <v>0</v>
      </c>
      <c r="T90" s="43">
        <f>'Option 1'!T90</f>
        <v>0</v>
      </c>
      <c r="U90" s="43">
        <f>'Option 1'!U90</f>
        <v>0</v>
      </c>
      <c r="V90" s="43">
        <f>'Option 1'!V90</f>
        <v>0</v>
      </c>
      <c r="W90" s="43">
        <f>'Option 1'!W90</f>
        <v>0</v>
      </c>
      <c r="X90" s="43">
        <f>'Option 1'!X90</f>
        <v>0</v>
      </c>
      <c r="Y90" s="43">
        <f>'Option 1'!Y90</f>
        <v>0</v>
      </c>
      <c r="Z90" s="43">
        <f>'Option 1'!Z90</f>
        <v>0</v>
      </c>
      <c r="AA90" s="43">
        <f>'Option 1'!AA90</f>
        <v>0</v>
      </c>
      <c r="AB90" s="43">
        <f>'Option 1'!AB90</f>
        <v>0</v>
      </c>
      <c r="AC90" s="43">
        <f>'Option 1'!AC90</f>
        <v>0</v>
      </c>
      <c r="AD90" s="43">
        <f>'Option 1'!AD90</f>
        <v>0</v>
      </c>
      <c r="AE90" s="43">
        <f>'Option 1'!AE90</f>
        <v>0</v>
      </c>
      <c r="AF90" s="43">
        <f>'Option 1'!AF90</f>
        <v>0</v>
      </c>
      <c r="AG90" s="43">
        <f>'Option 1'!AG90</f>
        <v>0</v>
      </c>
      <c r="AH90" s="43">
        <f>'Option 1'!AH90</f>
        <v>0</v>
      </c>
      <c r="AI90" s="43">
        <f>'Option 1'!AI90</f>
        <v>0</v>
      </c>
      <c r="AJ90" s="43">
        <f>'Option 1'!AJ90</f>
        <v>0</v>
      </c>
      <c r="AK90" s="43">
        <f>'Option 1'!AK90</f>
        <v>0</v>
      </c>
      <c r="AL90" s="43">
        <f>'Option 1'!AL90</f>
        <v>0</v>
      </c>
      <c r="AM90" s="43">
        <f>'Option 1'!AM90</f>
        <v>0</v>
      </c>
      <c r="AN90" s="43">
        <f>'Option 1'!AN90</f>
        <v>0</v>
      </c>
      <c r="AO90" s="43">
        <f>'Option 1'!AO90</f>
        <v>0</v>
      </c>
      <c r="AP90" s="43">
        <f>'Option 1'!AP90</f>
        <v>0</v>
      </c>
      <c r="AQ90" s="43">
        <f>'Option 1'!AQ90</f>
        <v>0</v>
      </c>
      <c r="AR90" s="43">
        <f>'Option 1'!AR90</f>
        <v>0</v>
      </c>
      <c r="AS90" s="43">
        <f>'Option 1'!AS90</f>
        <v>0</v>
      </c>
      <c r="AT90" s="43">
        <f>'Option 1'!AT90</f>
        <v>0</v>
      </c>
      <c r="AU90" s="43">
        <f>'Option 1'!AU90</f>
        <v>0</v>
      </c>
      <c r="AV90" s="43">
        <f>'Option 1'!AV90</f>
        <v>0</v>
      </c>
      <c r="AW90" s="43">
        <f>'Option 1'!AW90</f>
        <v>0</v>
      </c>
      <c r="AX90" s="37"/>
      <c r="AY90" s="37"/>
      <c r="AZ90" s="37"/>
      <c r="BA90" s="37"/>
      <c r="BB90" s="37"/>
      <c r="BC90" s="37"/>
      <c r="BD90" s="37"/>
    </row>
    <row r="91" spans="1:56" ht="16.5" x14ac:dyDescent="0.3">
      <c r="A91" s="170"/>
      <c r="B91" s="4" t="s">
        <v>332</v>
      </c>
      <c r="D91" s="4" t="s">
        <v>42</v>
      </c>
      <c r="E91" s="43">
        <f>'Option 1'!E91</f>
        <v>0</v>
      </c>
      <c r="F91" s="43">
        <f>'Option 1'!F91</f>
        <v>1.4483039913735524E-3</v>
      </c>
      <c r="G91" s="43">
        <f>'Option 1'!G91</f>
        <v>2.4753904591254647E-3</v>
      </c>
      <c r="H91" s="43">
        <f>'Option 1'!H91</f>
        <v>3.2832663218210108E-3</v>
      </c>
      <c r="I91" s="43">
        <f>'Option 1'!I91</f>
        <v>4.1814211659930642E-3</v>
      </c>
      <c r="J91" s="43">
        <f>'Option 1'!J91</f>
        <v>5.0516443205955736E-3</v>
      </c>
      <c r="K91" s="43">
        <f>'Option 1'!K91</f>
        <v>6.0568720530427425E-3</v>
      </c>
      <c r="L91" s="43">
        <f>'Option 1'!L91</f>
        <v>7.1791254876449797E-3</v>
      </c>
      <c r="M91" s="43">
        <f>'Option 1'!M91</f>
        <v>8.2734022880266087E-3</v>
      </c>
      <c r="N91" s="43">
        <f>'Option 1'!N91</f>
        <v>8.7936141277047235E-3</v>
      </c>
      <c r="O91" s="43">
        <f>'Option 1'!O91</f>
        <v>9.3044913090370926E-3</v>
      </c>
      <c r="P91" s="43">
        <f>'Option 1'!P91</f>
        <v>9.7386012314452548E-3</v>
      </c>
      <c r="Q91" s="43">
        <f>'Option 1'!Q91</f>
        <v>1.0113758919536205E-2</v>
      </c>
      <c r="R91" s="43">
        <f>'Option 1'!R91</f>
        <v>1.0147989221753011E-2</v>
      </c>
      <c r="S91" s="43">
        <f>'Option 1'!S91</f>
        <v>1.0147989221753011E-2</v>
      </c>
      <c r="T91" s="43">
        <f>'Option 1'!T91</f>
        <v>1.0147989221753011E-2</v>
      </c>
      <c r="U91" s="43">
        <f>'Option 1'!U91</f>
        <v>1.0147989221753011E-2</v>
      </c>
      <c r="V91" s="43">
        <f>'Option 1'!V91</f>
        <v>1.0147989221753011E-2</v>
      </c>
      <c r="W91" s="43">
        <f>'Option 1'!W91</f>
        <v>1.0147989221753011E-2</v>
      </c>
      <c r="X91" s="43">
        <f>'Option 1'!X91</f>
        <v>1.0147989221753011E-2</v>
      </c>
      <c r="Y91" s="43">
        <f>'Option 1'!Y91</f>
        <v>1.0147989221753011E-2</v>
      </c>
      <c r="Z91" s="43">
        <f>'Option 1'!Z91</f>
        <v>1.0147989221753011E-2</v>
      </c>
      <c r="AA91" s="43">
        <f>'Option 1'!AA91</f>
        <v>1.0147989221753011E-2</v>
      </c>
      <c r="AB91" s="43">
        <f>'Option 1'!AB91</f>
        <v>1.0147989221753011E-2</v>
      </c>
      <c r="AC91" s="43">
        <f>'Option 1'!AC91</f>
        <v>1.0147989221753011E-2</v>
      </c>
      <c r="AD91" s="43">
        <f>'Option 1'!AD91</f>
        <v>1.0147989221753011E-2</v>
      </c>
      <c r="AE91" s="43">
        <f>'Option 1'!AE91</f>
        <v>1.0147989221753011E-2</v>
      </c>
      <c r="AF91" s="43">
        <f>'Option 1'!AF91</f>
        <v>1.0147989221753011E-2</v>
      </c>
      <c r="AG91" s="43">
        <f>'Option 1'!AG91</f>
        <v>1.0147989221753011E-2</v>
      </c>
      <c r="AH91" s="43">
        <f>'Option 1'!AH91</f>
        <v>1.0147989221753011E-2</v>
      </c>
      <c r="AI91" s="43">
        <f>'Option 1'!AI91</f>
        <v>1.0147989221753011E-2</v>
      </c>
      <c r="AJ91" s="43">
        <f>'Option 1'!AJ91</f>
        <v>1.0147989221753011E-2</v>
      </c>
      <c r="AK91" s="43">
        <f>'Option 1'!AK91</f>
        <v>1.0147989221753011E-2</v>
      </c>
      <c r="AL91" s="43">
        <f>'Option 1'!AL91</f>
        <v>1.0147989221753011E-2</v>
      </c>
      <c r="AM91" s="43">
        <f>'Option 1'!AM91</f>
        <v>1.0147989221753011E-2</v>
      </c>
      <c r="AN91" s="43">
        <f>'Option 1'!AN91</f>
        <v>1.0147989221753011E-2</v>
      </c>
      <c r="AO91" s="43">
        <f>'Option 1'!AO91</f>
        <v>1.0147989221753011E-2</v>
      </c>
      <c r="AP91" s="43">
        <f>'Option 1'!AP91</f>
        <v>1.0147989221753011E-2</v>
      </c>
      <c r="AQ91" s="43">
        <f>'Option 1'!AQ91</f>
        <v>1.0147989221753011E-2</v>
      </c>
      <c r="AR91" s="43">
        <f>'Option 1'!AR91</f>
        <v>1.0147989221753011E-2</v>
      </c>
      <c r="AS91" s="43">
        <f>'Option 1'!AS91</f>
        <v>1.0147989221753011E-2</v>
      </c>
      <c r="AT91" s="43">
        <f>'Option 1'!AT91</f>
        <v>1.0147989221753011E-2</v>
      </c>
      <c r="AU91" s="43">
        <f>'Option 1'!AU91</f>
        <v>1.0147989221753011E-2</v>
      </c>
      <c r="AV91" s="43">
        <f>'Option 1'!AV91</f>
        <v>1.0147989221753011E-2</v>
      </c>
      <c r="AW91" s="43">
        <f>'Option 1'!AW91</f>
        <v>1.0147989221753011E-2</v>
      </c>
      <c r="AX91" s="35"/>
      <c r="AY91" s="35"/>
      <c r="AZ91" s="35"/>
      <c r="BA91" s="35"/>
      <c r="BB91" s="35"/>
      <c r="BC91" s="35"/>
      <c r="BD91" s="35"/>
    </row>
    <row r="92" spans="1:56" ht="16.5" x14ac:dyDescent="0.3">
      <c r="A92" s="170"/>
      <c r="B92" s="4" t="s">
        <v>333</v>
      </c>
      <c r="D92" s="4" t="s">
        <v>42</v>
      </c>
      <c r="E92" s="43">
        <f>'Option 1'!E92</f>
        <v>0</v>
      </c>
      <c r="F92" s="43">
        <f>'Option 1'!F92</f>
        <v>2.8729929971844058E-3</v>
      </c>
      <c r="G92" s="43">
        <f>'Option 1'!G92</f>
        <v>4.9104190119777253E-3</v>
      </c>
      <c r="H92" s="43">
        <f>'Option 1'!H92</f>
        <v>6.5129981044495374E-3</v>
      </c>
      <c r="I92" s="43">
        <f>'Option 1'!I92</f>
        <v>8.2946631368339234E-3</v>
      </c>
      <c r="J92" s="43">
        <f>'Option 1'!J92</f>
        <v>1.0020920223780091E-2</v>
      </c>
      <c r="K92" s="43">
        <f>'Option 1'!K92</f>
        <v>1.2014985180514012E-2</v>
      </c>
      <c r="L92" s="43">
        <f>'Option 1'!L92</f>
        <v>1.4241193406054021E-2</v>
      </c>
      <c r="M92" s="43">
        <f>'Option 1'!M92</f>
        <v>1.6411904529687948E-2</v>
      </c>
      <c r="N92" s="43">
        <f>'Option 1'!N92</f>
        <v>1.7443846015279391E-2</v>
      </c>
      <c r="O92" s="43">
        <f>'Option 1'!O92</f>
        <v>1.8457270388292715E-2</v>
      </c>
      <c r="P92" s="43">
        <f>'Option 1'!P92</f>
        <v>1.9318411954231451E-2</v>
      </c>
      <c r="Q92" s="43">
        <f>'Option 1'!Q92</f>
        <v>2.0062610283549605E-2</v>
      </c>
      <c r="R92" s="43">
        <f>'Option 1'!R92</f>
        <v>2.0130512753712231E-2</v>
      </c>
      <c r="S92" s="43">
        <f>'Option 1'!S92</f>
        <v>2.0130512753712231E-2</v>
      </c>
      <c r="T92" s="43">
        <f>'Option 1'!T92</f>
        <v>2.0130512753712231E-2</v>
      </c>
      <c r="U92" s="43">
        <f>'Option 1'!U92</f>
        <v>2.0130512753712231E-2</v>
      </c>
      <c r="V92" s="43">
        <f>'Option 1'!V92</f>
        <v>2.0130512753712231E-2</v>
      </c>
      <c r="W92" s="43">
        <f>'Option 1'!W92</f>
        <v>2.0130512753712231E-2</v>
      </c>
      <c r="X92" s="43">
        <f>'Option 1'!X92</f>
        <v>2.0130512753712231E-2</v>
      </c>
      <c r="Y92" s="43">
        <f>'Option 1'!Y92</f>
        <v>2.0130512753712231E-2</v>
      </c>
      <c r="Z92" s="43">
        <f>'Option 1'!Z92</f>
        <v>2.0130512753712231E-2</v>
      </c>
      <c r="AA92" s="43">
        <f>'Option 1'!AA92</f>
        <v>2.0130512753712231E-2</v>
      </c>
      <c r="AB92" s="43">
        <f>'Option 1'!AB92</f>
        <v>2.0130512753712231E-2</v>
      </c>
      <c r="AC92" s="43">
        <f>'Option 1'!AC92</f>
        <v>2.0130512753712231E-2</v>
      </c>
      <c r="AD92" s="43">
        <f>'Option 1'!AD92</f>
        <v>2.0130512753712231E-2</v>
      </c>
      <c r="AE92" s="43">
        <f>'Option 1'!AE92</f>
        <v>2.0130512753712231E-2</v>
      </c>
      <c r="AF92" s="43">
        <f>'Option 1'!AF92</f>
        <v>2.0130512753712231E-2</v>
      </c>
      <c r="AG92" s="43">
        <f>'Option 1'!AG92</f>
        <v>2.0130512753712231E-2</v>
      </c>
      <c r="AH92" s="43">
        <f>'Option 1'!AH92</f>
        <v>2.0130512753712231E-2</v>
      </c>
      <c r="AI92" s="43">
        <f>'Option 1'!AI92</f>
        <v>2.0130512753712231E-2</v>
      </c>
      <c r="AJ92" s="43">
        <f>'Option 1'!AJ92</f>
        <v>2.0130512753712231E-2</v>
      </c>
      <c r="AK92" s="43">
        <f>'Option 1'!AK92</f>
        <v>2.0130512753712231E-2</v>
      </c>
      <c r="AL92" s="43">
        <f>'Option 1'!AL92</f>
        <v>2.0130512753712231E-2</v>
      </c>
      <c r="AM92" s="43">
        <f>'Option 1'!AM92</f>
        <v>2.0130512753712231E-2</v>
      </c>
      <c r="AN92" s="43">
        <f>'Option 1'!AN92</f>
        <v>2.0130512753712231E-2</v>
      </c>
      <c r="AO92" s="43">
        <f>'Option 1'!AO92</f>
        <v>2.0130512753712231E-2</v>
      </c>
      <c r="AP92" s="43">
        <f>'Option 1'!AP92</f>
        <v>2.0130512753712231E-2</v>
      </c>
      <c r="AQ92" s="43">
        <f>'Option 1'!AQ92</f>
        <v>2.0130512753712231E-2</v>
      </c>
      <c r="AR92" s="43">
        <f>'Option 1'!AR92</f>
        <v>2.0130512753712231E-2</v>
      </c>
      <c r="AS92" s="43">
        <f>'Option 1'!AS92</f>
        <v>2.0130512753712231E-2</v>
      </c>
      <c r="AT92" s="43">
        <f>'Option 1'!AT92</f>
        <v>2.0130512753712231E-2</v>
      </c>
      <c r="AU92" s="43">
        <f>'Option 1'!AU92</f>
        <v>2.0130512753712231E-2</v>
      </c>
      <c r="AV92" s="43">
        <f>'Option 1'!AV92</f>
        <v>2.0130512753712231E-2</v>
      </c>
      <c r="AW92" s="43">
        <f>'Option 1'!AW92</f>
        <v>2.0130512753712231E-2</v>
      </c>
      <c r="AX92" s="35"/>
      <c r="AY92" s="35"/>
      <c r="AZ92" s="35"/>
      <c r="BA92" s="35"/>
      <c r="BB92" s="35"/>
      <c r="BC92" s="35"/>
      <c r="BD92" s="35"/>
    </row>
    <row r="93" spans="1:56" x14ac:dyDescent="0.3">
      <c r="A93" s="170"/>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D59107C5-B401-4A16-BB12-3D243B9D13F0}">
  <ds:schemaRefs>
    <ds:schemaRef ds:uri="efb98dbe-6680-48eb-ac67-85b3a61e7855"/>
    <ds:schemaRef ds:uri="http://purl.org/dc/elements/1.1/"/>
    <ds:schemaRef ds:uri="http://purl.org/dc/terms/"/>
    <ds:schemaRef ds:uri="http://schemas.microsoft.com/office/2006/documentManagement/types"/>
    <ds:schemaRef ds:uri="http://schemas.microsoft.com/sharepoint/v3/fields"/>
    <ds:schemaRef ds:uri="http://www.w3.org/XML/1998/namespace"/>
    <ds:schemaRef ds:uri="http://schemas.microsoft.com/office/2006/metadata/properties"/>
    <ds:schemaRef ds:uri="http://schemas.openxmlformats.org/package/2006/metadata/core-properties"/>
    <ds:schemaRef ds:uri="eecedeb9-13b3-4e62-b003-046c92e1668a"/>
    <ds:schemaRef ds:uri="http://purl.org/dc/dcmitype/"/>
  </ds:schemaRefs>
</ds:datastoreItem>
</file>

<file path=customXml/itemProps2.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Mann, Phil L.</cp:lastModifiedBy>
  <cp:lastPrinted>2013-03-27T15:33:01Z</cp:lastPrinted>
  <dcterms:created xsi:type="dcterms:W3CDTF">2012-02-15T20:11:21Z</dcterms:created>
  <dcterms:modified xsi:type="dcterms:W3CDTF">2013-06-26T14:33:32Z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