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15" yWindow="5700" windowWidth="17400" windowHeight="598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AS24" i="10" l="1"/>
  <c r="U24" i="10"/>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M60" i="35" s="1"/>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<sst xmlns="http://schemas.openxmlformats.org/spreadsheetml/2006/main" count="1137" uniqueCount="371">
  <si>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</si>
  <si>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</si>
  <si>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</si>
  <si>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</si>
  <si>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</si>
  <si>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</si>
  <si>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</si>
  <si>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</si>
  <si>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</si>
  <si>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</si>
  <si>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</si>
  <si>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</si>
  <si>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</si>
  <si>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</si>
  <si>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</si>
  <si>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</si>
  <si>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</si>
  <si>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</si>
  <si>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</si>
  <si>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</si>
  <si>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</si>
  <si>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</si>
  <si>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</si>
  <si>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</si>
  <si>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</si>
  <si>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</si>
  <si>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</si>
  <si>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</si>
  <si>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</si>
  <si>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</si>
  <si>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</si>
  <si>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</si>
  <si>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</si>
  <si>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</si>
  <si>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</si>
  <si>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</si>
  <si>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</si>
  <si>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</si>
  <si>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</si>
  <si>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</si>
  <si>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</si>
  <si>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</si>
  <si>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</si>
  <si>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</si>
  <si>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</si>
  <si>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</si>
  <si>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</si>
  <si>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</si>
  <si>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</si>
  <si>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</si>
  <si>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</si>
  <si>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</si>
  <si>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</si>
  <si>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</si>
  <si>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</si>
  <si>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</si>
  <si>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</si>
  <si>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</si>
  <si>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</si>
  <si>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</si>
  <si>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</si>
  <si>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</si>
  <si>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</si>
  <si>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</si>
  <si>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</si>
  <si>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</si>
  <si>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</si>
  <si>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</si>
  <si>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</si>
  <si>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</si>
  <si>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</si>
  <si>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</si>
  <si>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</si>
  <si>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</si>
  <si>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</si>
  <si>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</si>
  <si>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</si>
  <si>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</si>
  <si>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</si>
  <si>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</si>
  <si>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</si>
  <si>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</si>
  <si>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</si>
  <si>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</si>
  <si>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</si>
  <si>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</si>
  <si>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</si>
  <si>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</si>
  <si>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</si>
  <si>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</si>
  <si>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</si>
  <si>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</si>
  <si>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</si>
  <si>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</si>
  <si>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</si>
  <si>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</si>
  <si>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</si>
  <si>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</si>
  <si>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</si>
  <si>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</si>
  <si>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</si>
  <si>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</si>
  <si>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</si>
  <si>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</si>
  <si>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</si>
  <si>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</si>
  <si>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</si>
  <si>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</si>
  <si>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</si>
  <si>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</si>
  <si>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</si>
  <si>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</si>
  <si>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</si>
  <si>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</si>
  <si>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</si>
  <si>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</si>
  <si>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</si>
  <si>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</si>
  <si>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</si>
  <si>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</si>
  <si>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</si>
  <si>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</si>
  <si>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</si>
  <si>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</si>
  <si>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</si>
  <si>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</si>
  <si>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</si>
  <si>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</si>
  <si>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</si>
  <si>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</si>
  <si>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</si>
  <si>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</si>
  <si>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</si>
  <si>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</si>
  <si>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</si>
  <si>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</si>
  <si>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</si>
  <si>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</si>
  <si>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</si>
  <si>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</si>
  <si>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</si>
  <si>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</si>
  <si>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</si>
  <si>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</si>
  <si>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</si>
  <si>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</si>
  <si>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</si>
  <si>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</si>
  <si>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</si>
  <si>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</si>
  <si>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</si>
  <si>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</si>
  <si>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</si>
  <si>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</si>
  <si>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</si>
  <si>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</si>
  <si>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</si>
  <si>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</si>
  <si>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</si>
  <si>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</si>
  <si>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</si>
  <si>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</si>
  <si>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</si>
  <si>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</si>
  <si>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</si>
  <si>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</si>
  <si>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</si>
  <si>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</si>
  <si>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</si>
  <si>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</si>
  <si>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</si>
  <si>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</si>
  <si>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</si>
  <si>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</si>
  <si>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</si>
  <si>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</si>
  <si>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</si>
  <si>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</si>
  <si>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</si>
  <si>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</si>
  <si>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</si>
  <si>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</si>
  <si>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</si>
  <si>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</si>
  <si>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</si>
  <si>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</si>
  <si>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</si>
  <si>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</si>
  <si>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</si>
  <si>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</si>
  <si>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</si>
  <si>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</si>
  <si>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</si>
  <si>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</si>
  <si>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</si>
  <si>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</si>
  <si>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</si>
  <si>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</si>
  <si>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</si>
  <si>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</si>
  <si>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</si>
  <si>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</si>
  <si>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</si>
  <si>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</si>
  <si>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</si>
  <si>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</si>
  <si>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</si>
  <si>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</si>
  <si>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</si>
  <si>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</si>
  <si>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</si>
  <si>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</si>
  <si>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</si>
  <si>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</si>
  <si>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</si>
  <si>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</si>
  <si>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</si>
  <si>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</si>
  <si>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</si>
  <si>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</si>
  <si>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</si>
  <si>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</si>
  <si>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</si>
  <si>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</si>
  <si>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</si>
  <si>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</si>
  <si>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</si>
  <si>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</si>
  <si>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</si>
  <si>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</si>
  <si>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</si>
  <si>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</si>
  <si>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</si>
  <si>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</si>
  <si>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</si>
  <si>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</si>
  <si>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</si>
  <si>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</si>
  <si>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</si>
  <si>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</si>
  <si>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</si>
  <si>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</si>
  <si>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</si>
  <si>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</si>
  <si>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</si>
  <si>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</si>
  <si>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</si>
  <si>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</si>
  <si>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</si>
  <si>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</si>
  <si>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</si>
  <si>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</si>
  <si>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</si>
  <si>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</si>
  <si>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</si>
  <si>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</si>
  <si>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</si>
  <si>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</si>
  <si>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</si>
  <si>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</si>
  <si>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</si>
  <si>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</si>
  <si>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</si>
  <si>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</si>
  <si>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</si>
  <si>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</si>
  <si>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</si>
  <si>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</si>
  <si>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</si>
  <si>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</si>
  <si>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</si>
  <si>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</si>
  <si>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</si>
  <si>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</si>
  <si>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</si>
  <si>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</si>
  <si>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</si>
  <si>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</si>
  <si>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</si>
  <si>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</si>
  <si>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</si>
  <si>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</si>
  <si>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</si>
  <si>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</si>
  <si>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</si>
  <si>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</si>
  <si>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</si>
  <si>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</si>
  <si>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</si>
  <si>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</si>
  <si>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</si>
  <si>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</si>
  <si>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</si>
  <si>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</si>
  <si>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</si>
  <si>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</si>
  <si>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</si>
  <si>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</si>
  <si>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</si>
  <si>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</si>
  <si>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</si>
  <si>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</si>
  <si>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</si>
  <si>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</si>
  <si>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</si>
  <si>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</si>
  <si>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</si>
  <si>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</si>
  <si>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</si>
  <si>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</si>
  <si>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</si>
  <si>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</si>
  <si>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</si>
  <si>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</si>
  <si>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</si>
  <si>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</si>
  <si>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</si>
  <si>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</si>
  <si>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</si>
  <si>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</si>
  <si>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</si>
  <si>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</si>
  <si>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</si>
  <si>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</si>
  <si>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</si>
  <si>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</si>
  <si>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</si>
  <si>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</si>
  <si>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</si>
  <si>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</si>
  <si>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</si>
  <si>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</si>
  <si>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</si>
  <si>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</si>
  <si>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</si>
  <si>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</si>
  <si>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</si>
  <si>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</si>
  <si>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</si>
  <si>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</si>
  <si>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</si>
  <si>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</si>
  <si>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</si>
  <si>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</si>
  <si>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</si>
  <si>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</si>
  <si>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</si>
  <si>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</si>
  <si>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</si>
  <si>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</si>
  <si>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</si>
  <si>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</si>
  <si>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</si>
  <si>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</si>
  <si>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</si>
  <si>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</si>
  <si>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</si>
  <si>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</si>
  <si>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</si>
  <si>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</si>
  <si>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</si>
  <si>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</si>
  <si>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</si>
  <si>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</si>
  <si>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</si>
  <si>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</si>
  <si>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</si>
  <si>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132kV OHL (Tower Line) Conductor</t>
  </si>
  <si>
    <t>West Midlands</t>
  </si>
  <si>
    <t>Investment is needed to manage future risk levels, therefore this option was not chosen</t>
  </si>
  <si>
    <t>Forecasts for RIIO-ED1 indicate increased probability of failures as the condition of conductors degrade resulting in increasing levels of safety, environment and network performance risks, alongside increasing repair costs.  The asset replacement programme looks to address the highest risk circuits.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</si>
</sst>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-0.64114839414815639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2.5392151830533272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5.3736568012761889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9.5163037729082145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-1.2277</v>
      </c>
      <c r="F13" s="62">
        <f>'Option 1'!F13</f>
        <v>-1.26</v>
      </c>
      <c r="G13" s="62">
        <f>'Option 1'!G13</f>
        <v>-1.2866</v>
      </c>
      <c r="H13" s="62">
        <f>'Option 1'!H13</f>
        <v>-1.3115000000000001</v>
      </c>
      <c r="I13" s="62">
        <f>'Option 1'!I13</f>
        <v>-1.3363</v>
      </c>
      <c r="J13" s="62">
        <f>'Option 1'!J13</f>
        <v>-1.3515999999999999</v>
      </c>
      <c r="K13" s="62">
        <f>'Option 1'!K13</f>
        <v>-1.3652</v>
      </c>
      <c r="L13" s="62">
        <f>'Option 1'!L13</f>
        <v>-1.3735999999999999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-1.2277</v>
      </c>
      <c r="F18" s="59">
        <f t="shared" ref="F18:AW18" si="0">SUM(F13:F17)</f>
        <v>-1.26</v>
      </c>
      <c r="G18" s="59">
        <f t="shared" si="0"/>
        <v>-1.2866</v>
      </c>
      <c r="H18" s="59">
        <f t="shared" si="0"/>
        <v>-1.3115000000000001</v>
      </c>
      <c r="I18" s="59">
        <f t="shared" si="0"/>
        <v>-1.3363</v>
      </c>
      <c r="J18" s="59">
        <f t="shared" si="0"/>
        <v>-1.3515999999999999</v>
      </c>
      <c r="K18" s="59">
        <f t="shared" si="0"/>
        <v>-1.3652</v>
      </c>
      <c r="L18" s="59">
        <f t="shared" si="0"/>
        <v>-1.3735999999999999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3.3311465866590765E-4</v>
      </c>
      <c r="G19" s="33">
        <f>'Option 1'!G19</f>
        <v>7.6795840733510749E-4</v>
      </c>
      <c r="H19" s="33">
        <f>'Option 1'!H19</f>
        <v>1.3027924945847856E-3</v>
      </c>
      <c r="I19" s="33">
        <f>'Option 1'!I19</f>
        <v>1.9450673991020131E-3</v>
      </c>
      <c r="J19" s="33">
        <f>'Option 1'!J19</f>
        <v>2.7236417740718437E-3</v>
      </c>
      <c r="K19" s="33">
        <f>'Option 1'!K19</f>
        <v>3.6189836241657673E-3</v>
      </c>
      <c r="L19" s="33">
        <f>'Option 1'!L19</f>
        <v>4.6175958053489268E-3</v>
      </c>
      <c r="M19" s="33">
        <f>'Option 1'!M19</f>
        <v>5.833639502957717E-3</v>
      </c>
      <c r="N19" s="33">
        <f>'Option 1'!N19</f>
        <v>6.53694601086876E-3</v>
      </c>
      <c r="O19" s="33">
        <f>'Option 1'!O19</f>
        <v>7.2854268057950108E-3</v>
      </c>
      <c r="P19" s="33">
        <f>'Option 1'!P19</f>
        <v>8.0805021435502149E-3</v>
      </c>
      <c r="Q19" s="33">
        <f>'Option 1'!Q19</f>
        <v>8.9235922799481143E-3</v>
      </c>
      <c r="R19" s="33">
        <f>'Option 1'!R19</f>
        <v>9.8161174708024206E-3</v>
      </c>
      <c r="S19" s="33">
        <f>'Option 1'!S19</f>
        <v>1.0759497971926893E-2</v>
      </c>
      <c r="T19" s="33">
        <f>'Option 1'!T19</f>
        <v>1.168977198595559E-2</v>
      </c>
      <c r="U19" s="33">
        <f>'Option 1'!U19</f>
        <v>1.2230267182665349E-2</v>
      </c>
      <c r="V19" s="33">
        <f>'Option 1'!V19</f>
        <v>1.2524601021357213E-2</v>
      </c>
      <c r="W19" s="33">
        <f>'Option 1'!W19</f>
        <v>1.2740088446323126E-2</v>
      </c>
      <c r="X19" s="33">
        <f>'Option 1'!X19</f>
        <v>1.2932610526513415E-2</v>
      </c>
      <c r="Y19" s="33">
        <f>'Option 1'!Y19</f>
        <v>1.3107090915657656E-2</v>
      </c>
      <c r="Z19" s="33">
        <f>'Option 1'!Z19</f>
        <v>1.3123246675195007E-2</v>
      </c>
      <c r="AA19" s="33">
        <f>'Option 1'!AA19</f>
        <v>1.3123246675195007E-2</v>
      </c>
      <c r="AB19" s="33">
        <f>'Option 1'!AB19</f>
        <v>1.3123246675195007E-2</v>
      </c>
      <c r="AC19" s="33">
        <f>'Option 1'!AC19</f>
        <v>1.3123246675195007E-2</v>
      </c>
      <c r="AD19" s="33">
        <f>'Option 1'!AD19</f>
        <v>1.3123246675195007E-2</v>
      </c>
      <c r="AE19" s="33">
        <f>'Option 1'!AE19</f>
        <v>1.3123246675195007E-2</v>
      </c>
      <c r="AF19" s="33">
        <f>'Option 1'!AF19</f>
        <v>1.3123246675195007E-2</v>
      </c>
      <c r="AG19" s="33">
        <f>'Option 1'!AG19</f>
        <v>1.3123246675195007E-2</v>
      </c>
      <c r="AH19" s="33">
        <f>'Option 1'!AH19</f>
        <v>1.3123246675195007E-2</v>
      </c>
      <c r="AI19" s="33">
        <f>'Option 1'!AI19</f>
        <v>1.3123246675195007E-2</v>
      </c>
      <c r="AJ19" s="33">
        <f>'Option 1'!AJ19</f>
        <v>1.3123246675195007E-2</v>
      </c>
      <c r="AK19" s="33">
        <f>'Option 1'!AK19</f>
        <v>1.3123246675195007E-2</v>
      </c>
      <c r="AL19" s="33">
        <f>'Option 1'!AL19</f>
        <v>1.3123246675195007E-2</v>
      </c>
      <c r="AM19" s="33">
        <f>'Option 1'!AM19</f>
        <v>1.3123246675195007E-2</v>
      </c>
      <c r="AN19" s="33">
        <f>'Option 1'!AN19</f>
        <v>1.3123246675195007E-2</v>
      </c>
      <c r="AO19" s="33">
        <f>'Option 1'!AO19</f>
        <v>1.3123246675195007E-2</v>
      </c>
      <c r="AP19" s="33">
        <f>'Option 1'!AP19</f>
        <v>1.3123246675195007E-2</v>
      </c>
      <c r="AQ19" s="33">
        <f>'Option 1'!AQ19</f>
        <v>1.3123246675195007E-2</v>
      </c>
      <c r="AR19" s="33">
        <f>'Option 1'!AR19</f>
        <v>1.3123246675195007E-2</v>
      </c>
      <c r="AS19" s="33">
        <f>'Option 1'!AS19</f>
        <v>1.3123246675195007E-2</v>
      </c>
      <c r="AT19" s="33">
        <f>'Option 1'!AT19</f>
        <v>1.3123246675195007E-2</v>
      </c>
      <c r="AU19" s="33">
        <f>'Option 1'!AU19</f>
        <v>1.3123246675195007E-2</v>
      </c>
      <c r="AV19" s="33">
        <f>'Option 1'!AV19</f>
        <v>1.3123246675195007E-2</v>
      </c>
      <c r="AW19" s="33">
        <f>'Option 1'!AW19</f>
        <v>1.3123246675195007E-2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3.3311465866590765E-4</v>
      </c>
      <c r="G25" s="67">
        <f t="shared" si="1"/>
        <v>7.6795840733510749E-4</v>
      </c>
      <c r="H25" s="67">
        <f t="shared" si="1"/>
        <v>1.3027924945847856E-3</v>
      </c>
      <c r="I25" s="67">
        <f t="shared" si="1"/>
        <v>1.9450673991020131E-3</v>
      </c>
      <c r="J25" s="67">
        <f t="shared" si="1"/>
        <v>2.7236417740718437E-3</v>
      </c>
      <c r="K25" s="67">
        <f t="shared" si="1"/>
        <v>3.6189836241657673E-3</v>
      </c>
      <c r="L25" s="67">
        <f t="shared" si="1"/>
        <v>4.6175958053489268E-3</v>
      </c>
      <c r="M25" s="67">
        <f t="shared" si="1"/>
        <v>5.833639502957717E-3</v>
      </c>
      <c r="N25" s="67">
        <f t="shared" si="1"/>
        <v>6.53694601086876E-3</v>
      </c>
      <c r="O25" s="67">
        <f t="shared" si="1"/>
        <v>7.2854268057950108E-3</v>
      </c>
      <c r="P25" s="67">
        <f t="shared" si="1"/>
        <v>8.0805021435502149E-3</v>
      </c>
      <c r="Q25" s="67">
        <f t="shared" si="1"/>
        <v>8.9235922799481143E-3</v>
      </c>
      <c r="R25" s="67">
        <f t="shared" si="1"/>
        <v>9.8161174708024206E-3</v>
      </c>
      <c r="S25" s="67">
        <f t="shared" si="1"/>
        <v>1.0759497971926893E-2</v>
      </c>
      <c r="T25" s="67">
        <f t="shared" si="1"/>
        <v>1.168977198595559E-2</v>
      </c>
      <c r="U25" s="67">
        <f t="shared" si="1"/>
        <v>1.2230267182665349E-2</v>
      </c>
      <c r="V25" s="67">
        <f t="shared" si="1"/>
        <v>1.2524601021357213E-2</v>
      </c>
      <c r="W25" s="67">
        <f t="shared" si="1"/>
        <v>1.2740088446323126E-2</v>
      </c>
      <c r="X25" s="67">
        <f t="shared" si="1"/>
        <v>1.2932610526513415E-2</v>
      </c>
      <c r="Y25" s="67">
        <f t="shared" si="1"/>
        <v>1.3107090915657656E-2</v>
      </c>
      <c r="Z25" s="67">
        <f t="shared" si="1"/>
        <v>1.3123246675195007E-2</v>
      </c>
      <c r="AA25" s="67">
        <f t="shared" si="1"/>
        <v>1.3123246675195007E-2</v>
      </c>
      <c r="AB25" s="67">
        <f t="shared" si="1"/>
        <v>1.3123246675195007E-2</v>
      </c>
      <c r="AC25" s="67">
        <f t="shared" si="1"/>
        <v>1.3123246675195007E-2</v>
      </c>
      <c r="AD25" s="67">
        <f t="shared" si="1"/>
        <v>1.3123246675195007E-2</v>
      </c>
      <c r="AE25" s="67">
        <f t="shared" si="1"/>
        <v>1.3123246675195007E-2</v>
      </c>
      <c r="AF25" s="67">
        <f t="shared" si="1"/>
        <v>1.3123246675195007E-2</v>
      </c>
      <c r="AG25" s="67">
        <f t="shared" si="1"/>
        <v>1.3123246675195007E-2</v>
      </c>
      <c r="AH25" s="67">
        <f t="shared" si="1"/>
        <v>1.3123246675195007E-2</v>
      </c>
      <c r="AI25" s="67">
        <f t="shared" si="1"/>
        <v>1.3123246675195007E-2</v>
      </c>
      <c r="AJ25" s="67">
        <f t="shared" si="1"/>
        <v>1.3123246675195007E-2</v>
      </c>
      <c r="AK25" s="67">
        <f t="shared" si="1"/>
        <v>1.3123246675195007E-2</v>
      </c>
      <c r="AL25" s="67">
        <f t="shared" si="1"/>
        <v>1.3123246675195007E-2</v>
      </c>
      <c r="AM25" s="67">
        <f t="shared" si="1"/>
        <v>1.3123246675195007E-2</v>
      </c>
      <c r="AN25" s="67">
        <f t="shared" si="1"/>
        <v>1.3123246675195007E-2</v>
      </c>
      <c r="AO25" s="67">
        <f t="shared" si="1"/>
        <v>1.3123246675195007E-2</v>
      </c>
      <c r="AP25" s="67">
        <f t="shared" si="1"/>
        <v>1.3123246675195007E-2</v>
      </c>
      <c r="AQ25" s="67">
        <f t="shared" si="1"/>
        <v>1.3123246675195007E-2</v>
      </c>
      <c r="AR25" s="67">
        <f t="shared" si="1"/>
        <v>1.3123246675195007E-2</v>
      </c>
      <c r="AS25" s="67">
        <f t="shared" si="1"/>
        <v>1.3123246675195007E-2</v>
      </c>
      <c r="AT25" s="67">
        <f t="shared" si="1"/>
        <v>1.3123246675195007E-2</v>
      </c>
      <c r="AU25" s="67">
        <f t="shared" si="1"/>
        <v>1.3123246675195007E-2</v>
      </c>
      <c r="AV25" s="67">
        <f t="shared" si="1"/>
        <v>1.3123246675195007E-2</v>
      </c>
      <c r="AW25" s="67">
        <f t="shared" si="1"/>
        <v>1.3123246675195007E-2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-1.2277</v>
      </c>
      <c r="F26" s="59">
        <f t="shared" ref="F26:BD26" si="2">F18+F25</f>
        <v>-1.2596668853413342</v>
      </c>
      <c r="G26" s="59">
        <f t="shared" si="2"/>
        <v>-1.285832041592665</v>
      </c>
      <c r="H26" s="59">
        <f t="shared" si="2"/>
        <v>-1.3101972075054154</v>
      </c>
      <c r="I26" s="59">
        <f t="shared" si="2"/>
        <v>-1.3343549326008981</v>
      </c>
      <c r="J26" s="59">
        <f t="shared" si="2"/>
        <v>-1.348876358225928</v>
      </c>
      <c r="K26" s="59">
        <f t="shared" si="2"/>
        <v>-1.3615810163758342</v>
      </c>
      <c r="L26" s="59">
        <f t="shared" si="2"/>
        <v>-1.368982404194651</v>
      </c>
      <c r="M26" s="59">
        <f t="shared" si="2"/>
        <v>5.833639502957717E-3</v>
      </c>
      <c r="N26" s="59">
        <f t="shared" si="2"/>
        <v>6.53694601086876E-3</v>
      </c>
      <c r="O26" s="59">
        <f t="shared" si="2"/>
        <v>7.2854268057950108E-3</v>
      </c>
      <c r="P26" s="59">
        <f t="shared" si="2"/>
        <v>8.0805021435502149E-3</v>
      </c>
      <c r="Q26" s="59">
        <f t="shared" si="2"/>
        <v>8.9235922799481143E-3</v>
      </c>
      <c r="R26" s="59">
        <f t="shared" si="2"/>
        <v>9.8161174708024206E-3</v>
      </c>
      <c r="S26" s="59">
        <f t="shared" si="2"/>
        <v>1.0759497971926893E-2</v>
      </c>
      <c r="T26" s="59">
        <f t="shared" si="2"/>
        <v>1.168977198595559E-2</v>
      </c>
      <c r="U26" s="59">
        <f t="shared" si="2"/>
        <v>1.2230267182665349E-2</v>
      </c>
      <c r="V26" s="59">
        <f t="shared" si="2"/>
        <v>1.2524601021357213E-2</v>
      </c>
      <c r="W26" s="59">
        <f t="shared" si="2"/>
        <v>1.2740088446323126E-2</v>
      </c>
      <c r="X26" s="59">
        <f t="shared" si="2"/>
        <v>1.2932610526513415E-2</v>
      </c>
      <c r="Y26" s="59">
        <f t="shared" si="2"/>
        <v>1.3107090915657656E-2</v>
      </c>
      <c r="Z26" s="59">
        <f t="shared" si="2"/>
        <v>1.3123246675195007E-2</v>
      </c>
      <c r="AA26" s="59">
        <f t="shared" si="2"/>
        <v>1.3123246675195007E-2</v>
      </c>
      <c r="AB26" s="59">
        <f t="shared" si="2"/>
        <v>1.3123246675195007E-2</v>
      </c>
      <c r="AC26" s="59">
        <f t="shared" si="2"/>
        <v>1.3123246675195007E-2</v>
      </c>
      <c r="AD26" s="59">
        <f t="shared" si="2"/>
        <v>1.3123246675195007E-2</v>
      </c>
      <c r="AE26" s="59">
        <f t="shared" si="2"/>
        <v>1.3123246675195007E-2</v>
      </c>
      <c r="AF26" s="59">
        <f t="shared" si="2"/>
        <v>1.3123246675195007E-2</v>
      </c>
      <c r="AG26" s="59">
        <f t="shared" si="2"/>
        <v>1.3123246675195007E-2</v>
      </c>
      <c r="AH26" s="59">
        <f t="shared" si="2"/>
        <v>1.3123246675195007E-2</v>
      </c>
      <c r="AI26" s="59">
        <f t="shared" si="2"/>
        <v>1.3123246675195007E-2</v>
      </c>
      <c r="AJ26" s="59">
        <f t="shared" si="2"/>
        <v>1.3123246675195007E-2</v>
      </c>
      <c r="AK26" s="59">
        <f t="shared" si="2"/>
        <v>1.3123246675195007E-2</v>
      </c>
      <c r="AL26" s="59">
        <f t="shared" si="2"/>
        <v>1.3123246675195007E-2</v>
      </c>
      <c r="AM26" s="59">
        <f t="shared" si="2"/>
        <v>1.3123246675195007E-2</v>
      </c>
      <c r="AN26" s="59">
        <f t="shared" si="2"/>
        <v>1.3123246675195007E-2</v>
      </c>
      <c r="AO26" s="59">
        <f t="shared" si="2"/>
        <v>1.3123246675195007E-2</v>
      </c>
      <c r="AP26" s="59">
        <f t="shared" si="2"/>
        <v>1.3123246675195007E-2</v>
      </c>
      <c r="AQ26" s="59">
        <f t="shared" si="2"/>
        <v>1.3123246675195007E-2</v>
      </c>
      <c r="AR26" s="59">
        <f t="shared" si="2"/>
        <v>1.3123246675195007E-2</v>
      </c>
      <c r="AS26" s="59">
        <f t="shared" si="2"/>
        <v>1.3123246675195007E-2</v>
      </c>
      <c r="AT26" s="59">
        <f t="shared" si="2"/>
        <v>1.3123246675195007E-2</v>
      </c>
      <c r="AU26" s="59">
        <f t="shared" si="2"/>
        <v>1.3123246675195007E-2</v>
      </c>
      <c r="AV26" s="59">
        <f t="shared" si="2"/>
        <v>1.3123246675195007E-2</v>
      </c>
      <c r="AW26" s="59">
        <f t="shared" si="2"/>
        <v>1.3123246675195007E-2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-0.98216000000000003</v>
      </c>
      <c r="F28" s="34">
        <f t="shared" ref="F28:AW28" si="4">F26*F27</f>
        <v>-1.0077335082730674</v>
      </c>
      <c r="G28" s="34">
        <f t="shared" si="4"/>
        <v>-1.028665633274132</v>
      </c>
      <c r="H28" s="34">
        <f t="shared" si="4"/>
        <v>-1.0481577660043324</v>
      </c>
      <c r="I28" s="34">
        <f t="shared" si="4"/>
        <v>-1.0674839460807186</v>
      </c>
      <c r="J28" s="34">
        <f t="shared" si="4"/>
        <v>-1.0791010865807424</v>
      </c>
      <c r="K28" s="34">
        <f t="shared" si="4"/>
        <v>-1.0892648131006675</v>
      </c>
      <c r="L28" s="34">
        <f t="shared" si="4"/>
        <v>-1.0951859233557208</v>
      </c>
      <c r="M28" s="34">
        <f t="shared" si="4"/>
        <v>4.6669116023661736E-3</v>
      </c>
      <c r="N28" s="34">
        <f t="shared" si="4"/>
        <v>5.2295568086950083E-3</v>
      </c>
      <c r="O28" s="34">
        <f t="shared" si="4"/>
        <v>5.8283414446360093E-3</v>
      </c>
      <c r="P28" s="34">
        <f t="shared" si="4"/>
        <v>6.4644017148401721E-3</v>
      </c>
      <c r="Q28" s="34">
        <f t="shared" si="4"/>
        <v>7.1388738239584922E-3</v>
      </c>
      <c r="R28" s="34">
        <f t="shared" si="4"/>
        <v>7.8528939766419371E-3</v>
      </c>
      <c r="S28" s="34">
        <f t="shared" si="4"/>
        <v>8.6075983775415147E-3</v>
      </c>
      <c r="T28" s="34">
        <f t="shared" si="4"/>
        <v>9.3518175887644713E-3</v>
      </c>
      <c r="U28" s="34">
        <f t="shared" si="4"/>
        <v>9.7842137461322809E-3</v>
      </c>
      <c r="V28" s="34">
        <f t="shared" si="4"/>
        <v>1.001968081708577E-2</v>
      </c>
      <c r="W28" s="34">
        <f t="shared" si="4"/>
        <v>1.0192070757058502E-2</v>
      </c>
      <c r="X28" s="34">
        <f t="shared" si="4"/>
        <v>1.0346088421210733E-2</v>
      </c>
      <c r="Y28" s="34">
        <f t="shared" si="4"/>
        <v>1.0485672732526125E-2</v>
      </c>
      <c r="Z28" s="34">
        <f t="shared" si="4"/>
        <v>1.0498597340156006E-2</v>
      </c>
      <c r="AA28" s="34">
        <f t="shared" si="4"/>
        <v>1.0498597340156006E-2</v>
      </c>
      <c r="AB28" s="34">
        <f t="shared" si="4"/>
        <v>1.0498597340156006E-2</v>
      </c>
      <c r="AC28" s="34">
        <f t="shared" si="4"/>
        <v>1.0498597340156006E-2</v>
      </c>
      <c r="AD28" s="34">
        <f t="shared" si="4"/>
        <v>1.0498597340156006E-2</v>
      </c>
      <c r="AE28" s="34">
        <f t="shared" si="4"/>
        <v>1.0498597340156006E-2</v>
      </c>
      <c r="AF28" s="34">
        <f t="shared" si="4"/>
        <v>1.0498597340156006E-2</v>
      </c>
      <c r="AG28" s="34">
        <f t="shared" si="4"/>
        <v>1.0498597340156006E-2</v>
      </c>
      <c r="AH28" s="34">
        <f t="shared" si="4"/>
        <v>1.0498597340156006E-2</v>
      </c>
      <c r="AI28" s="34">
        <f t="shared" si="4"/>
        <v>1.0498597340156006E-2</v>
      </c>
      <c r="AJ28" s="34">
        <f t="shared" si="4"/>
        <v>1.0498597340156006E-2</v>
      </c>
      <c r="AK28" s="34">
        <f t="shared" si="4"/>
        <v>1.0498597340156006E-2</v>
      </c>
      <c r="AL28" s="34">
        <f t="shared" si="4"/>
        <v>1.0498597340156006E-2</v>
      </c>
      <c r="AM28" s="34">
        <f t="shared" si="4"/>
        <v>1.0498597340156006E-2</v>
      </c>
      <c r="AN28" s="34">
        <f t="shared" si="4"/>
        <v>1.0498597340156006E-2</v>
      </c>
      <c r="AO28" s="34">
        <f t="shared" si="4"/>
        <v>1.0498597340156006E-2</v>
      </c>
      <c r="AP28" s="34">
        <f t="shared" si="4"/>
        <v>1.0498597340156006E-2</v>
      </c>
      <c r="AQ28" s="34">
        <f t="shared" si="4"/>
        <v>1.0498597340156006E-2</v>
      </c>
      <c r="AR28" s="34">
        <f t="shared" si="4"/>
        <v>1.0498597340156006E-2</v>
      </c>
      <c r="AS28" s="34">
        <f t="shared" si="4"/>
        <v>1.0498597340156006E-2</v>
      </c>
      <c r="AT28" s="34">
        <f t="shared" si="4"/>
        <v>1.0498597340156006E-2</v>
      </c>
      <c r="AU28" s="34">
        <f t="shared" si="4"/>
        <v>1.0498597340156006E-2</v>
      </c>
      <c r="AV28" s="34">
        <f t="shared" si="4"/>
        <v>1.0498597340156006E-2</v>
      </c>
      <c r="AW28" s="34">
        <f t="shared" si="4"/>
        <v>1.0498597340156006E-2</v>
      </c>
      <c r="AX28" s="34"/>
      <c r="AY28" s="34"/>
      <c r="AZ28" s="34"/>
      <c r="BA28" s="34"/>
      <c r="BB28" s="34"/>
      <c r="BC28" s="34"/>
      <c r="BD28" s="34"/>
    </row>
    <row r="29" spans="1:56" x14ac:dyDescent="0.3">
      <c r="A29" s="115"/>
      <c r="B29" s="9" t="s">
        <v>92</v>
      </c>
      <c r="C29" s="11" t="s">
        <v>44</v>
      </c>
      <c r="D29" s="9" t="s">
        <v>40</v>
      </c>
      <c r="E29" s="34">
        <f>E26-E28</f>
        <v>-0.24553999999999998</v>
      </c>
      <c r="F29" s="34">
        <f t="shared" ref="F29:AW29" si="5">F26-F28</f>
        <v>-0.2519333770682668</v>
      </c>
      <c r="G29" s="34">
        <f t="shared" si="5"/>
        <v>-0.25716640831853299</v>
      </c>
      <c r="H29" s="34">
        <f t="shared" si="5"/>
        <v>-0.26203944150108294</v>
      </c>
      <c r="I29" s="34">
        <f t="shared" si="5"/>
        <v>-0.26687098652017949</v>
      </c>
      <c r="J29" s="34">
        <f t="shared" si="5"/>
        <v>-0.26977527164518555</v>
      </c>
      <c r="K29" s="34">
        <f t="shared" si="5"/>
        <v>-0.2723162032751667</v>
      </c>
      <c r="L29" s="34">
        <f t="shared" si="5"/>
        <v>-0.27379648083893016</v>
      </c>
      <c r="M29" s="34">
        <f t="shared" si="5"/>
        <v>1.1667279005915434E-3</v>
      </c>
      <c r="N29" s="34">
        <f t="shared" si="5"/>
        <v>1.3073892021737516E-3</v>
      </c>
      <c r="O29" s="34">
        <f t="shared" si="5"/>
        <v>1.4570853611590015E-3</v>
      </c>
      <c r="P29" s="34">
        <f t="shared" si="5"/>
        <v>1.6161004287100428E-3</v>
      </c>
      <c r="Q29" s="34">
        <f t="shared" si="5"/>
        <v>1.7847184559896222E-3</v>
      </c>
      <c r="R29" s="34">
        <f t="shared" si="5"/>
        <v>1.9632234941604834E-3</v>
      </c>
      <c r="S29" s="34">
        <f t="shared" si="5"/>
        <v>2.1518995943853782E-3</v>
      </c>
      <c r="T29" s="34">
        <f t="shared" si="5"/>
        <v>2.3379543971911183E-3</v>
      </c>
      <c r="U29" s="34">
        <f t="shared" si="5"/>
        <v>2.4460534365330685E-3</v>
      </c>
      <c r="V29" s="34">
        <f t="shared" si="5"/>
        <v>2.5049202042714425E-3</v>
      </c>
      <c r="W29" s="34">
        <f t="shared" si="5"/>
        <v>2.5480176892646242E-3</v>
      </c>
      <c r="X29" s="34">
        <f t="shared" si="5"/>
        <v>2.5865221053026823E-3</v>
      </c>
      <c r="Y29" s="34">
        <f t="shared" si="5"/>
        <v>2.6214181831315311E-3</v>
      </c>
      <c r="Z29" s="34">
        <f t="shared" si="5"/>
        <v>2.6246493350390015E-3</v>
      </c>
      <c r="AA29" s="34">
        <f t="shared" si="5"/>
        <v>2.6246493350390015E-3</v>
      </c>
      <c r="AB29" s="34">
        <f t="shared" si="5"/>
        <v>2.6246493350390015E-3</v>
      </c>
      <c r="AC29" s="34">
        <f t="shared" si="5"/>
        <v>2.6246493350390015E-3</v>
      </c>
      <c r="AD29" s="34">
        <f t="shared" si="5"/>
        <v>2.6246493350390015E-3</v>
      </c>
      <c r="AE29" s="34">
        <f t="shared" si="5"/>
        <v>2.6246493350390015E-3</v>
      </c>
      <c r="AF29" s="34">
        <f t="shared" si="5"/>
        <v>2.6246493350390015E-3</v>
      </c>
      <c r="AG29" s="34">
        <f t="shared" si="5"/>
        <v>2.6246493350390015E-3</v>
      </c>
      <c r="AH29" s="34">
        <f t="shared" si="5"/>
        <v>2.6246493350390015E-3</v>
      </c>
      <c r="AI29" s="34">
        <f t="shared" si="5"/>
        <v>2.6246493350390015E-3</v>
      </c>
      <c r="AJ29" s="34">
        <f t="shared" si="5"/>
        <v>2.6246493350390015E-3</v>
      </c>
      <c r="AK29" s="34">
        <f t="shared" si="5"/>
        <v>2.6246493350390015E-3</v>
      </c>
      <c r="AL29" s="34">
        <f t="shared" si="5"/>
        <v>2.6246493350390015E-3</v>
      </c>
      <c r="AM29" s="34">
        <f t="shared" si="5"/>
        <v>2.6246493350390015E-3</v>
      </c>
      <c r="AN29" s="34">
        <f t="shared" si="5"/>
        <v>2.6246493350390015E-3</v>
      </c>
      <c r="AO29" s="34">
        <f t="shared" si="5"/>
        <v>2.6246493350390015E-3</v>
      </c>
      <c r="AP29" s="34">
        <f t="shared" si="5"/>
        <v>2.6246493350390015E-3</v>
      </c>
      <c r="AQ29" s="34">
        <f t="shared" si="5"/>
        <v>2.6246493350390015E-3</v>
      </c>
      <c r="AR29" s="34">
        <f t="shared" si="5"/>
        <v>2.6246493350390015E-3</v>
      </c>
      <c r="AS29" s="34">
        <f t="shared" si="5"/>
        <v>2.6246493350390015E-3</v>
      </c>
      <c r="AT29" s="34">
        <f t="shared" si="5"/>
        <v>2.6246493350390015E-3</v>
      </c>
      <c r="AU29" s="34">
        <f t="shared" si="5"/>
        <v>2.6246493350390015E-3</v>
      </c>
      <c r="AV29" s="34">
        <f t="shared" si="5"/>
        <v>2.6246493350390015E-3</v>
      </c>
      <c r="AW29" s="34">
        <f t="shared" si="5"/>
        <v>2.6246493350390015E-3</v>
      </c>
      <c r="AX29" s="34"/>
      <c r="AY29" s="34"/>
      <c r="AZ29" s="34"/>
      <c r="BA29" s="34"/>
      <c r="BB29" s="34"/>
      <c r="BC29" s="34"/>
      <c r="BD29" s="34"/>
    </row>
    <row r="30" spans="1:56" ht="16.5" hidden="1" customHeight="1" outlineLevel="1" x14ac:dyDescent="0.35">
      <c r="A30" s="115"/>
      <c r="B30" s="9" t="s">
        <v>1</v>
      </c>
      <c r="C30" s="11" t="s">
        <v>53</v>
      </c>
      <c r="D30" s="9" t="s">
        <v>40</v>
      </c>
      <c r="F30" s="34">
        <f>$E$28/'Fixed data'!$C$7</f>
        <v>-2.1825777777777777E-2</v>
      </c>
      <c r="G30" s="34">
        <f>$E$28/'Fixed data'!$C$7</f>
        <v>-2.1825777777777777E-2</v>
      </c>
      <c r="H30" s="34">
        <f>$E$28/'Fixed data'!$C$7</f>
        <v>-2.1825777777777777E-2</v>
      </c>
      <c r="I30" s="34">
        <f>$E$28/'Fixed data'!$C$7</f>
        <v>-2.1825777777777777E-2</v>
      </c>
      <c r="J30" s="34">
        <f>$E$28/'Fixed data'!$C$7</f>
        <v>-2.1825777777777777E-2</v>
      </c>
      <c r="K30" s="34">
        <f>$E$28/'Fixed data'!$C$7</f>
        <v>-2.1825777777777777E-2</v>
      </c>
      <c r="L30" s="34">
        <f>$E$28/'Fixed data'!$C$7</f>
        <v>-2.1825777777777777E-2</v>
      </c>
      <c r="M30" s="34">
        <f>$E$28/'Fixed data'!$C$7</f>
        <v>-2.1825777777777777E-2</v>
      </c>
      <c r="N30" s="34">
        <f>$E$28/'Fixed data'!$C$7</f>
        <v>-2.1825777777777777E-2</v>
      </c>
      <c r="O30" s="34">
        <f>$E$28/'Fixed data'!$C$7</f>
        <v>-2.1825777777777777E-2</v>
      </c>
      <c r="P30" s="34">
        <f>$E$28/'Fixed data'!$C$7</f>
        <v>-2.1825777777777777E-2</v>
      </c>
      <c r="Q30" s="34">
        <f>$E$28/'Fixed data'!$C$7</f>
        <v>-2.1825777777777777E-2</v>
      </c>
      <c r="R30" s="34">
        <f>$E$28/'Fixed data'!$C$7</f>
        <v>-2.1825777777777777E-2</v>
      </c>
      <c r="S30" s="34">
        <f>$E$28/'Fixed data'!$C$7</f>
        <v>-2.1825777777777777E-2</v>
      </c>
      <c r="T30" s="34">
        <f>$E$28/'Fixed data'!$C$7</f>
        <v>-2.1825777777777777E-2</v>
      </c>
      <c r="U30" s="34">
        <f>$E$28/'Fixed data'!$C$7</f>
        <v>-2.1825777777777777E-2</v>
      </c>
      <c r="V30" s="34">
        <f>$E$28/'Fixed data'!$C$7</f>
        <v>-2.1825777777777777E-2</v>
      </c>
      <c r="W30" s="34">
        <f>$E$28/'Fixed data'!$C$7</f>
        <v>-2.1825777777777777E-2</v>
      </c>
      <c r="X30" s="34">
        <f>$E$28/'Fixed data'!$C$7</f>
        <v>-2.1825777777777777E-2</v>
      </c>
      <c r="Y30" s="34">
        <f>$E$28/'Fixed data'!$C$7</f>
        <v>-2.1825777777777777E-2</v>
      </c>
      <c r="Z30" s="34">
        <f>$E$28/'Fixed data'!$C$7</f>
        <v>-2.1825777777777777E-2</v>
      </c>
      <c r="AA30" s="34">
        <f>$E$28/'Fixed data'!$C$7</f>
        <v>-2.1825777777777777E-2</v>
      </c>
      <c r="AB30" s="34">
        <f>$E$28/'Fixed data'!$C$7</f>
        <v>-2.1825777777777777E-2</v>
      </c>
      <c r="AC30" s="34">
        <f>$E$28/'Fixed data'!$C$7</f>
        <v>-2.1825777777777777E-2</v>
      </c>
      <c r="AD30" s="34">
        <f>$E$28/'Fixed data'!$C$7</f>
        <v>-2.1825777777777777E-2</v>
      </c>
      <c r="AE30" s="34">
        <f>$E$28/'Fixed data'!$C$7</f>
        <v>-2.1825777777777777E-2</v>
      </c>
      <c r="AF30" s="34">
        <f>$E$28/'Fixed data'!$C$7</f>
        <v>-2.1825777777777777E-2</v>
      </c>
      <c r="AG30" s="34">
        <f>$E$28/'Fixed data'!$C$7</f>
        <v>-2.1825777777777777E-2</v>
      </c>
      <c r="AH30" s="34">
        <f>$E$28/'Fixed data'!$C$7</f>
        <v>-2.1825777777777777E-2</v>
      </c>
      <c r="AI30" s="34">
        <f>$E$28/'Fixed data'!$C$7</f>
        <v>-2.1825777777777777E-2</v>
      </c>
      <c r="AJ30" s="34">
        <f>$E$28/'Fixed data'!$C$7</f>
        <v>-2.1825777777777777E-2</v>
      </c>
      <c r="AK30" s="34">
        <f>$E$28/'Fixed data'!$C$7</f>
        <v>-2.1825777777777777E-2</v>
      </c>
      <c r="AL30" s="34">
        <f>$E$28/'Fixed data'!$C$7</f>
        <v>-2.1825777777777777E-2</v>
      </c>
      <c r="AM30" s="34">
        <f>$E$28/'Fixed data'!$C$7</f>
        <v>-2.1825777777777777E-2</v>
      </c>
      <c r="AN30" s="34">
        <f>$E$28/'Fixed data'!$C$7</f>
        <v>-2.1825777777777777E-2</v>
      </c>
      <c r="AO30" s="34">
        <f>$E$28/'Fixed data'!$C$7</f>
        <v>-2.1825777777777777E-2</v>
      </c>
      <c r="AP30" s="34">
        <f>$E$28/'Fixed data'!$C$7</f>
        <v>-2.1825777777777777E-2</v>
      </c>
      <c r="AQ30" s="34">
        <f>$E$28/'Fixed data'!$C$7</f>
        <v>-2.1825777777777777E-2</v>
      </c>
      <c r="AR30" s="34">
        <f>$E$28/'Fixed data'!$C$7</f>
        <v>-2.1825777777777777E-2</v>
      </c>
      <c r="AS30" s="34">
        <f>$E$28/'Fixed data'!$C$7</f>
        <v>-2.1825777777777777E-2</v>
      </c>
      <c r="AT30" s="34">
        <f>$E$28/'Fixed data'!$C$7</f>
        <v>-2.1825777777777777E-2</v>
      </c>
      <c r="AU30" s="34">
        <f>$E$28/'Fixed data'!$C$7</f>
        <v>-2.1825777777777777E-2</v>
      </c>
      <c r="AV30" s="34">
        <f>$E$28/'Fixed data'!$C$7</f>
        <v>-2.1825777777777777E-2</v>
      </c>
      <c r="AW30" s="34">
        <f>$E$28/'Fixed data'!$C$7</f>
        <v>-2.1825777777777777E-2</v>
      </c>
      <c r="AX30" s="34">
        <f>$E$28/'Fixed data'!$C$7</f>
        <v>-2.1825777777777777E-2</v>
      </c>
      <c r="AY30" s="34"/>
      <c r="AZ30" s="34"/>
      <c r="BA30" s="34"/>
      <c r="BB30" s="34"/>
      <c r="BC30" s="34"/>
      <c r="BD30" s="34"/>
    </row>
    <row r="31" spans="1:56" ht="16.5" hidden="1" customHeight="1" outlineLevel="1" x14ac:dyDescent="0.35">
      <c r="A31" s="115"/>
      <c r="B31" s="9" t="s">
        <v>2</v>
      </c>
      <c r="C31" s="11" t="s">
        <v>54</v>
      </c>
      <c r="D31" s="9" t="s">
        <v>40</v>
      </c>
      <c r="F31" s="34"/>
      <c r="G31" s="34">
        <f>$F$28/'Fixed data'!$C$7</f>
        <v>-2.239407796162372E-2</v>
      </c>
      <c r="H31" s="34">
        <f>$F$28/'Fixed data'!$C$7</f>
        <v>-2.239407796162372E-2</v>
      </c>
      <c r="I31" s="34">
        <f>$F$28/'Fixed data'!$C$7</f>
        <v>-2.239407796162372E-2</v>
      </c>
      <c r="J31" s="34">
        <f>$F$28/'Fixed data'!$C$7</f>
        <v>-2.239407796162372E-2</v>
      </c>
      <c r="K31" s="34">
        <f>$F$28/'Fixed data'!$C$7</f>
        <v>-2.239407796162372E-2</v>
      </c>
      <c r="L31" s="34">
        <f>$F$28/'Fixed data'!$C$7</f>
        <v>-2.239407796162372E-2</v>
      </c>
      <c r="M31" s="34">
        <f>$F$28/'Fixed data'!$C$7</f>
        <v>-2.239407796162372E-2</v>
      </c>
      <c r="N31" s="34">
        <f>$F$28/'Fixed data'!$C$7</f>
        <v>-2.239407796162372E-2</v>
      </c>
      <c r="O31" s="34">
        <f>$F$28/'Fixed data'!$C$7</f>
        <v>-2.239407796162372E-2</v>
      </c>
      <c r="P31" s="34">
        <f>$F$28/'Fixed data'!$C$7</f>
        <v>-2.239407796162372E-2</v>
      </c>
      <c r="Q31" s="34">
        <f>$F$28/'Fixed data'!$C$7</f>
        <v>-2.239407796162372E-2</v>
      </c>
      <c r="R31" s="34">
        <f>$F$28/'Fixed data'!$C$7</f>
        <v>-2.239407796162372E-2</v>
      </c>
      <c r="S31" s="34">
        <f>$F$28/'Fixed data'!$C$7</f>
        <v>-2.239407796162372E-2</v>
      </c>
      <c r="T31" s="34">
        <f>$F$28/'Fixed data'!$C$7</f>
        <v>-2.239407796162372E-2</v>
      </c>
      <c r="U31" s="34">
        <f>$F$28/'Fixed data'!$C$7</f>
        <v>-2.239407796162372E-2</v>
      </c>
      <c r="V31" s="34">
        <f>$F$28/'Fixed data'!$C$7</f>
        <v>-2.239407796162372E-2</v>
      </c>
      <c r="W31" s="34">
        <f>$F$28/'Fixed data'!$C$7</f>
        <v>-2.239407796162372E-2</v>
      </c>
      <c r="X31" s="34">
        <f>$F$28/'Fixed data'!$C$7</f>
        <v>-2.239407796162372E-2</v>
      </c>
      <c r="Y31" s="34">
        <f>$F$28/'Fixed data'!$C$7</f>
        <v>-2.239407796162372E-2</v>
      </c>
      <c r="Z31" s="34">
        <f>$F$28/'Fixed data'!$C$7</f>
        <v>-2.239407796162372E-2</v>
      </c>
      <c r="AA31" s="34">
        <f>$F$28/'Fixed data'!$C$7</f>
        <v>-2.239407796162372E-2</v>
      </c>
      <c r="AB31" s="34">
        <f>$F$28/'Fixed data'!$C$7</f>
        <v>-2.239407796162372E-2</v>
      </c>
      <c r="AC31" s="34">
        <f>$F$28/'Fixed data'!$C$7</f>
        <v>-2.239407796162372E-2</v>
      </c>
      <c r="AD31" s="34">
        <f>$F$28/'Fixed data'!$C$7</f>
        <v>-2.239407796162372E-2</v>
      </c>
      <c r="AE31" s="34">
        <f>$F$28/'Fixed data'!$C$7</f>
        <v>-2.239407796162372E-2</v>
      </c>
      <c r="AF31" s="34">
        <f>$F$28/'Fixed data'!$C$7</f>
        <v>-2.239407796162372E-2</v>
      </c>
      <c r="AG31" s="34">
        <f>$F$28/'Fixed data'!$C$7</f>
        <v>-2.239407796162372E-2</v>
      </c>
      <c r="AH31" s="34">
        <f>$F$28/'Fixed data'!$C$7</f>
        <v>-2.239407796162372E-2</v>
      </c>
      <c r="AI31" s="34">
        <f>$F$28/'Fixed data'!$C$7</f>
        <v>-2.239407796162372E-2</v>
      </c>
      <c r="AJ31" s="34">
        <f>$F$28/'Fixed data'!$C$7</f>
        <v>-2.239407796162372E-2</v>
      </c>
      <c r="AK31" s="34">
        <f>$F$28/'Fixed data'!$C$7</f>
        <v>-2.239407796162372E-2</v>
      </c>
      <c r="AL31" s="34">
        <f>$F$28/'Fixed data'!$C$7</f>
        <v>-2.239407796162372E-2</v>
      </c>
      <c r="AM31" s="34">
        <f>$F$28/'Fixed data'!$C$7</f>
        <v>-2.239407796162372E-2</v>
      </c>
      <c r="AN31" s="34">
        <f>$F$28/'Fixed data'!$C$7</f>
        <v>-2.239407796162372E-2</v>
      </c>
      <c r="AO31" s="34">
        <f>$F$28/'Fixed data'!$C$7</f>
        <v>-2.239407796162372E-2</v>
      </c>
      <c r="AP31" s="34">
        <f>$F$28/'Fixed data'!$C$7</f>
        <v>-2.239407796162372E-2</v>
      </c>
      <c r="AQ31" s="34">
        <f>$F$28/'Fixed data'!$C$7</f>
        <v>-2.239407796162372E-2</v>
      </c>
      <c r="AR31" s="34">
        <f>$F$28/'Fixed data'!$C$7</f>
        <v>-2.239407796162372E-2</v>
      </c>
      <c r="AS31" s="34">
        <f>$F$28/'Fixed data'!$C$7</f>
        <v>-2.239407796162372E-2</v>
      </c>
      <c r="AT31" s="34">
        <f>$F$28/'Fixed data'!$C$7</f>
        <v>-2.239407796162372E-2</v>
      </c>
      <c r="AU31" s="34">
        <f>$F$28/'Fixed data'!$C$7</f>
        <v>-2.239407796162372E-2</v>
      </c>
      <c r="AV31" s="34">
        <f>$F$28/'Fixed data'!$C$7</f>
        <v>-2.239407796162372E-2</v>
      </c>
      <c r="AW31" s="34">
        <f>$F$28/'Fixed data'!$C$7</f>
        <v>-2.239407796162372E-2</v>
      </c>
      <c r="AX31" s="34">
        <f>$F$28/'Fixed data'!$C$7</f>
        <v>-2.239407796162372E-2</v>
      </c>
      <c r="AY31" s="34">
        <f>$F$28/'Fixed data'!$C$7</f>
        <v>-2.239407796162372E-2</v>
      </c>
      <c r="AZ31" s="34"/>
      <c r="BA31" s="34"/>
      <c r="BB31" s="34"/>
      <c r="BC31" s="34"/>
      <c r="BD31" s="34"/>
    </row>
    <row r="32" spans="1:56" ht="16.5" hidden="1" customHeight="1" outlineLevel="1" x14ac:dyDescent="0.35">
      <c r="A32" s="115"/>
      <c r="B32" s="9" t="s">
        <v>3</v>
      </c>
      <c r="C32" s="11" t="s">
        <v>55</v>
      </c>
      <c r="D32" s="9" t="s">
        <v>40</v>
      </c>
      <c r="F32" s="34"/>
      <c r="G32" s="34"/>
      <c r="H32" s="34">
        <f>$G$28/'Fixed data'!$C$7</f>
        <v>-2.2859236294980712E-2</v>
      </c>
      <c r="I32" s="34">
        <f>$G$28/'Fixed data'!$C$7</f>
        <v>-2.2859236294980712E-2</v>
      </c>
      <c r="J32" s="34">
        <f>$G$28/'Fixed data'!$C$7</f>
        <v>-2.2859236294980712E-2</v>
      </c>
      <c r="K32" s="34">
        <f>$G$28/'Fixed data'!$C$7</f>
        <v>-2.2859236294980712E-2</v>
      </c>
      <c r="L32" s="34">
        <f>$G$28/'Fixed data'!$C$7</f>
        <v>-2.2859236294980712E-2</v>
      </c>
      <c r="M32" s="34">
        <f>$G$28/'Fixed data'!$C$7</f>
        <v>-2.2859236294980712E-2</v>
      </c>
      <c r="N32" s="34">
        <f>$G$28/'Fixed data'!$C$7</f>
        <v>-2.2859236294980712E-2</v>
      </c>
      <c r="O32" s="34">
        <f>$G$28/'Fixed data'!$C$7</f>
        <v>-2.2859236294980712E-2</v>
      </c>
      <c r="P32" s="34">
        <f>$G$28/'Fixed data'!$C$7</f>
        <v>-2.2859236294980712E-2</v>
      </c>
      <c r="Q32" s="34">
        <f>$G$28/'Fixed data'!$C$7</f>
        <v>-2.2859236294980712E-2</v>
      </c>
      <c r="R32" s="34">
        <f>$G$28/'Fixed data'!$C$7</f>
        <v>-2.2859236294980712E-2</v>
      </c>
      <c r="S32" s="34">
        <f>$G$28/'Fixed data'!$C$7</f>
        <v>-2.2859236294980712E-2</v>
      </c>
      <c r="T32" s="34">
        <f>$G$28/'Fixed data'!$C$7</f>
        <v>-2.2859236294980712E-2</v>
      </c>
      <c r="U32" s="34">
        <f>$G$28/'Fixed data'!$C$7</f>
        <v>-2.2859236294980712E-2</v>
      </c>
      <c r="V32" s="34">
        <f>$G$28/'Fixed data'!$C$7</f>
        <v>-2.2859236294980712E-2</v>
      </c>
      <c r="W32" s="34">
        <f>$G$28/'Fixed data'!$C$7</f>
        <v>-2.2859236294980712E-2</v>
      </c>
      <c r="X32" s="34">
        <f>$G$28/'Fixed data'!$C$7</f>
        <v>-2.2859236294980712E-2</v>
      </c>
      <c r="Y32" s="34">
        <f>$G$28/'Fixed data'!$C$7</f>
        <v>-2.2859236294980712E-2</v>
      </c>
      <c r="Z32" s="34">
        <f>$G$28/'Fixed data'!$C$7</f>
        <v>-2.2859236294980712E-2</v>
      </c>
      <c r="AA32" s="34">
        <f>$G$28/'Fixed data'!$C$7</f>
        <v>-2.2859236294980712E-2</v>
      </c>
      <c r="AB32" s="34">
        <f>$G$28/'Fixed data'!$C$7</f>
        <v>-2.2859236294980712E-2</v>
      </c>
      <c r="AC32" s="34">
        <f>$G$28/'Fixed data'!$C$7</f>
        <v>-2.2859236294980712E-2</v>
      </c>
      <c r="AD32" s="34">
        <f>$G$28/'Fixed data'!$C$7</f>
        <v>-2.2859236294980712E-2</v>
      </c>
      <c r="AE32" s="34">
        <f>$G$28/'Fixed data'!$C$7</f>
        <v>-2.2859236294980712E-2</v>
      </c>
      <c r="AF32" s="34">
        <f>$G$28/'Fixed data'!$C$7</f>
        <v>-2.2859236294980712E-2</v>
      </c>
      <c r="AG32" s="34">
        <f>$G$28/'Fixed data'!$C$7</f>
        <v>-2.2859236294980712E-2</v>
      </c>
      <c r="AH32" s="34">
        <f>$G$28/'Fixed data'!$C$7</f>
        <v>-2.2859236294980712E-2</v>
      </c>
      <c r="AI32" s="34">
        <f>$G$28/'Fixed data'!$C$7</f>
        <v>-2.2859236294980712E-2</v>
      </c>
      <c r="AJ32" s="34">
        <f>$G$28/'Fixed data'!$C$7</f>
        <v>-2.2859236294980712E-2</v>
      </c>
      <c r="AK32" s="34">
        <f>$G$28/'Fixed data'!$C$7</f>
        <v>-2.2859236294980712E-2</v>
      </c>
      <c r="AL32" s="34">
        <f>$G$28/'Fixed data'!$C$7</f>
        <v>-2.2859236294980712E-2</v>
      </c>
      <c r="AM32" s="34">
        <f>$G$28/'Fixed data'!$C$7</f>
        <v>-2.2859236294980712E-2</v>
      </c>
      <c r="AN32" s="34">
        <f>$G$28/'Fixed data'!$C$7</f>
        <v>-2.2859236294980712E-2</v>
      </c>
      <c r="AO32" s="34">
        <f>$G$28/'Fixed data'!$C$7</f>
        <v>-2.2859236294980712E-2</v>
      </c>
      <c r="AP32" s="34">
        <f>$G$28/'Fixed data'!$C$7</f>
        <v>-2.2859236294980712E-2</v>
      </c>
      <c r="AQ32" s="34">
        <f>$G$28/'Fixed data'!$C$7</f>
        <v>-2.2859236294980712E-2</v>
      </c>
      <c r="AR32" s="34">
        <f>$G$28/'Fixed data'!$C$7</f>
        <v>-2.2859236294980712E-2</v>
      </c>
      <c r="AS32" s="34">
        <f>$G$28/'Fixed data'!$C$7</f>
        <v>-2.2859236294980712E-2</v>
      </c>
      <c r="AT32" s="34">
        <f>$G$28/'Fixed data'!$C$7</f>
        <v>-2.2859236294980712E-2</v>
      </c>
      <c r="AU32" s="34">
        <f>$G$28/'Fixed data'!$C$7</f>
        <v>-2.2859236294980712E-2</v>
      </c>
      <c r="AV32" s="34">
        <f>$G$28/'Fixed data'!$C$7</f>
        <v>-2.2859236294980712E-2</v>
      </c>
      <c r="AW32" s="34">
        <f>$G$28/'Fixed data'!$C$7</f>
        <v>-2.2859236294980712E-2</v>
      </c>
      <c r="AX32" s="34">
        <f>$G$28/'Fixed data'!$C$7</f>
        <v>-2.2859236294980712E-2</v>
      </c>
      <c r="AY32" s="34">
        <f>$G$28/'Fixed data'!$C$7</f>
        <v>-2.2859236294980712E-2</v>
      </c>
      <c r="AZ32" s="34">
        <f>$G$28/'Fixed data'!$C$7</f>
        <v>-2.2859236294980712E-2</v>
      </c>
      <c r="BA32" s="34"/>
      <c r="BB32" s="34"/>
      <c r="BC32" s="34"/>
      <c r="BD32" s="34"/>
    </row>
    <row r="33" spans="1:57" ht="16.5" hidden="1" customHeight="1" outlineLevel="1" x14ac:dyDescent="0.35">
      <c r="A33" s="115"/>
      <c r="B33" s="9" t="s">
        <v>4</v>
      </c>
      <c r="C33" s="11" t="s">
        <v>56</v>
      </c>
      <c r="D33" s="9" t="s">
        <v>40</v>
      </c>
      <c r="F33" s="34"/>
      <c r="G33" s="34"/>
      <c r="H33" s="34"/>
      <c r="I33" s="34">
        <f>$H$28/'Fixed data'!$C$7</f>
        <v>-2.3292394800096275E-2</v>
      </c>
      <c r="J33" s="34">
        <f>$H$28/'Fixed data'!$C$7</f>
        <v>-2.3292394800096275E-2</v>
      </c>
      <c r="K33" s="34">
        <f>$H$28/'Fixed data'!$C$7</f>
        <v>-2.3292394800096275E-2</v>
      </c>
      <c r="L33" s="34">
        <f>$H$28/'Fixed data'!$C$7</f>
        <v>-2.3292394800096275E-2</v>
      </c>
      <c r="M33" s="34">
        <f>$H$28/'Fixed data'!$C$7</f>
        <v>-2.3292394800096275E-2</v>
      </c>
      <c r="N33" s="34">
        <f>$H$28/'Fixed data'!$C$7</f>
        <v>-2.3292394800096275E-2</v>
      </c>
      <c r="O33" s="34">
        <f>$H$28/'Fixed data'!$C$7</f>
        <v>-2.3292394800096275E-2</v>
      </c>
      <c r="P33" s="34">
        <f>$H$28/'Fixed data'!$C$7</f>
        <v>-2.3292394800096275E-2</v>
      </c>
      <c r="Q33" s="34">
        <f>$H$28/'Fixed data'!$C$7</f>
        <v>-2.3292394800096275E-2</v>
      </c>
      <c r="R33" s="34">
        <f>$H$28/'Fixed data'!$C$7</f>
        <v>-2.3292394800096275E-2</v>
      </c>
      <c r="S33" s="34">
        <f>$H$28/'Fixed data'!$C$7</f>
        <v>-2.3292394800096275E-2</v>
      </c>
      <c r="T33" s="34">
        <f>$H$28/'Fixed data'!$C$7</f>
        <v>-2.3292394800096275E-2</v>
      </c>
      <c r="U33" s="34">
        <f>$H$28/'Fixed data'!$C$7</f>
        <v>-2.3292394800096275E-2</v>
      </c>
      <c r="V33" s="34">
        <f>$H$28/'Fixed data'!$C$7</f>
        <v>-2.3292394800096275E-2</v>
      </c>
      <c r="W33" s="34">
        <f>$H$28/'Fixed data'!$C$7</f>
        <v>-2.3292394800096275E-2</v>
      </c>
      <c r="X33" s="34">
        <f>$H$28/'Fixed data'!$C$7</f>
        <v>-2.3292394800096275E-2</v>
      </c>
      <c r="Y33" s="34">
        <f>$H$28/'Fixed data'!$C$7</f>
        <v>-2.3292394800096275E-2</v>
      </c>
      <c r="Z33" s="34">
        <f>$H$28/'Fixed data'!$C$7</f>
        <v>-2.3292394800096275E-2</v>
      </c>
      <c r="AA33" s="34">
        <f>$H$28/'Fixed data'!$C$7</f>
        <v>-2.3292394800096275E-2</v>
      </c>
      <c r="AB33" s="34">
        <f>$H$28/'Fixed data'!$C$7</f>
        <v>-2.3292394800096275E-2</v>
      </c>
      <c r="AC33" s="34">
        <f>$H$28/'Fixed data'!$C$7</f>
        <v>-2.3292394800096275E-2</v>
      </c>
      <c r="AD33" s="34">
        <f>$H$28/'Fixed data'!$C$7</f>
        <v>-2.3292394800096275E-2</v>
      </c>
      <c r="AE33" s="34">
        <f>$H$28/'Fixed data'!$C$7</f>
        <v>-2.3292394800096275E-2</v>
      </c>
      <c r="AF33" s="34">
        <f>$H$28/'Fixed data'!$C$7</f>
        <v>-2.3292394800096275E-2</v>
      </c>
      <c r="AG33" s="34">
        <f>$H$28/'Fixed data'!$C$7</f>
        <v>-2.3292394800096275E-2</v>
      </c>
      <c r="AH33" s="34">
        <f>$H$28/'Fixed data'!$C$7</f>
        <v>-2.3292394800096275E-2</v>
      </c>
      <c r="AI33" s="34">
        <f>$H$28/'Fixed data'!$C$7</f>
        <v>-2.3292394800096275E-2</v>
      </c>
      <c r="AJ33" s="34">
        <f>$H$28/'Fixed data'!$C$7</f>
        <v>-2.3292394800096275E-2</v>
      </c>
      <c r="AK33" s="34">
        <f>$H$28/'Fixed data'!$C$7</f>
        <v>-2.3292394800096275E-2</v>
      </c>
      <c r="AL33" s="34">
        <f>$H$28/'Fixed data'!$C$7</f>
        <v>-2.3292394800096275E-2</v>
      </c>
      <c r="AM33" s="34">
        <f>$H$28/'Fixed data'!$C$7</f>
        <v>-2.3292394800096275E-2</v>
      </c>
      <c r="AN33" s="34">
        <f>$H$28/'Fixed data'!$C$7</f>
        <v>-2.3292394800096275E-2</v>
      </c>
      <c r="AO33" s="34">
        <f>$H$28/'Fixed data'!$C$7</f>
        <v>-2.3292394800096275E-2</v>
      </c>
      <c r="AP33" s="34">
        <f>$H$28/'Fixed data'!$C$7</f>
        <v>-2.3292394800096275E-2</v>
      </c>
      <c r="AQ33" s="34">
        <f>$H$28/'Fixed data'!$C$7</f>
        <v>-2.3292394800096275E-2</v>
      </c>
      <c r="AR33" s="34">
        <f>$H$28/'Fixed data'!$C$7</f>
        <v>-2.3292394800096275E-2</v>
      </c>
      <c r="AS33" s="34">
        <f>$H$28/'Fixed data'!$C$7</f>
        <v>-2.3292394800096275E-2</v>
      </c>
      <c r="AT33" s="34">
        <f>$H$28/'Fixed data'!$C$7</f>
        <v>-2.3292394800096275E-2</v>
      </c>
      <c r="AU33" s="34">
        <f>$H$28/'Fixed data'!$C$7</f>
        <v>-2.3292394800096275E-2</v>
      </c>
      <c r="AV33" s="34">
        <f>$H$28/'Fixed data'!$C$7</f>
        <v>-2.3292394800096275E-2</v>
      </c>
      <c r="AW33" s="34">
        <f>$H$28/'Fixed data'!$C$7</f>
        <v>-2.3292394800096275E-2</v>
      </c>
      <c r="AX33" s="34">
        <f>$H$28/'Fixed data'!$C$7</f>
        <v>-2.3292394800096275E-2</v>
      </c>
      <c r="AY33" s="34">
        <f>$H$28/'Fixed data'!$C$7</f>
        <v>-2.3292394800096275E-2</v>
      </c>
      <c r="AZ33" s="34">
        <f>$H$28/'Fixed data'!$C$7</f>
        <v>-2.3292394800096275E-2</v>
      </c>
      <c r="BA33" s="34">
        <f>$H$28/'Fixed data'!$C$7</f>
        <v>-2.3292394800096275E-2</v>
      </c>
      <c r="BB33" s="34"/>
      <c r="BC33" s="34"/>
      <c r="BD33" s="34"/>
    </row>
    <row r="34" spans="1:57" ht="16.5" hidden="1" customHeight="1" outlineLevel="1" x14ac:dyDescent="0.35">
      <c r="A34" s="115"/>
      <c r="B34" s="9" t="s">
        <v>5</v>
      </c>
      <c r="C34" s="11" t="s">
        <v>57</v>
      </c>
      <c r="D34" s="9" t="s">
        <v>40</v>
      </c>
      <c r="F34" s="34"/>
      <c r="G34" s="34"/>
      <c r="H34" s="34"/>
      <c r="I34" s="34"/>
      <c r="J34" s="34">
        <f>$I$28/'Fixed data'!$C$7</f>
        <v>-2.3721865468460415E-2</v>
      </c>
      <c r="K34" s="34">
        <f>$I$28/'Fixed data'!$C$7</f>
        <v>-2.3721865468460415E-2</v>
      </c>
      <c r="L34" s="34">
        <f>$I$28/'Fixed data'!$C$7</f>
        <v>-2.3721865468460415E-2</v>
      </c>
      <c r="M34" s="34">
        <f>$I$28/'Fixed data'!$C$7</f>
        <v>-2.3721865468460415E-2</v>
      </c>
      <c r="N34" s="34">
        <f>$I$28/'Fixed data'!$C$7</f>
        <v>-2.3721865468460415E-2</v>
      </c>
      <c r="O34" s="34">
        <f>$I$28/'Fixed data'!$C$7</f>
        <v>-2.3721865468460415E-2</v>
      </c>
      <c r="P34" s="34">
        <f>$I$28/'Fixed data'!$C$7</f>
        <v>-2.3721865468460415E-2</v>
      </c>
      <c r="Q34" s="34">
        <f>$I$28/'Fixed data'!$C$7</f>
        <v>-2.3721865468460415E-2</v>
      </c>
      <c r="R34" s="34">
        <f>$I$28/'Fixed data'!$C$7</f>
        <v>-2.3721865468460415E-2</v>
      </c>
      <c r="S34" s="34">
        <f>$I$28/'Fixed data'!$C$7</f>
        <v>-2.3721865468460415E-2</v>
      </c>
      <c r="T34" s="34">
        <f>$I$28/'Fixed data'!$C$7</f>
        <v>-2.3721865468460415E-2</v>
      </c>
      <c r="U34" s="34">
        <f>$I$28/'Fixed data'!$C$7</f>
        <v>-2.3721865468460415E-2</v>
      </c>
      <c r="V34" s="34">
        <f>$I$28/'Fixed data'!$C$7</f>
        <v>-2.3721865468460415E-2</v>
      </c>
      <c r="W34" s="34">
        <f>$I$28/'Fixed data'!$C$7</f>
        <v>-2.3721865468460415E-2</v>
      </c>
      <c r="X34" s="34">
        <f>$I$28/'Fixed data'!$C$7</f>
        <v>-2.3721865468460415E-2</v>
      </c>
      <c r="Y34" s="34">
        <f>$I$28/'Fixed data'!$C$7</f>
        <v>-2.3721865468460415E-2</v>
      </c>
      <c r="Z34" s="34">
        <f>$I$28/'Fixed data'!$C$7</f>
        <v>-2.3721865468460415E-2</v>
      </c>
      <c r="AA34" s="34">
        <f>$I$28/'Fixed data'!$C$7</f>
        <v>-2.3721865468460415E-2</v>
      </c>
      <c r="AB34" s="34">
        <f>$I$28/'Fixed data'!$C$7</f>
        <v>-2.3721865468460415E-2</v>
      </c>
      <c r="AC34" s="34">
        <f>$I$28/'Fixed data'!$C$7</f>
        <v>-2.3721865468460415E-2</v>
      </c>
      <c r="AD34" s="34">
        <f>$I$28/'Fixed data'!$C$7</f>
        <v>-2.3721865468460415E-2</v>
      </c>
      <c r="AE34" s="34">
        <f>$I$28/'Fixed data'!$C$7</f>
        <v>-2.3721865468460415E-2</v>
      </c>
      <c r="AF34" s="34">
        <f>$I$28/'Fixed data'!$C$7</f>
        <v>-2.3721865468460415E-2</v>
      </c>
      <c r="AG34" s="34">
        <f>$I$28/'Fixed data'!$C$7</f>
        <v>-2.3721865468460415E-2</v>
      </c>
      <c r="AH34" s="34">
        <f>$I$28/'Fixed data'!$C$7</f>
        <v>-2.3721865468460415E-2</v>
      </c>
      <c r="AI34" s="34">
        <f>$I$28/'Fixed data'!$C$7</f>
        <v>-2.3721865468460415E-2</v>
      </c>
      <c r="AJ34" s="34">
        <f>$I$28/'Fixed data'!$C$7</f>
        <v>-2.3721865468460415E-2</v>
      </c>
      <c r="AK34" s="34">
        <f>$I$28/'Fixed data'!$C$7</f>
        <v>-2.3721865468460415E-2</v>
      </c>
      <c r="AL34" s="34">
        <f>$I$28/'Fixed data'!$C$7</f>
        <v>-2.3721865468460415E-2</v>
      </c>
      <c r="AM34" s="34">
        <f>$I$28/'Fixed data'!$C$7</f>
        <v>-2.3721865468460415E-2</v>
      </c>
      <c r="AN34" s="34">
        <f>$I$28/'Fixed data'!$C$7</f>
        <v>-2.3721865468460415E-2</v>
      </c>
      <c r="AO34" s="34">
        <f>$I$28/'Fixed data'!$C$7</f>
        <v>-2.3721865468460415E-2</v>
      </c>
      <c r="AP34" s="34">
        <f>$I$28/'Fixed data'!$C$7</f>
        <v>-2.3721865468460415E-2</v>
      </c>
      <c r="AQ34" s="34">
        <f>$I$28/'Fixed data'!$C$7</f>
        <v>-2.3721865468460415E-2</v>
      </c>
      <c r="AR34" s="34">
        <f>$I$28/'Fixed data'!$C$7</f>
        <v>-2.3721865468460415E-2</v>
      </c>
      <c r="AS34" s="34">
        <f>$I$28/'Fixed data'!$C$7</f>
        <v>-2.3721865468460415E-2</v>
      </c>
      <c r="AT34" s="34">
        <f>$I$28/'Fixed data'!$C$7</f>
        <v>-2.3721865468460415E-2</v>
      </c>
      <c r="AU34" s="34">
        <f>$I$28/'Fixed data'!$C$7</f>
        <v>-2.3721865468460415E-2</v>
      </c>
      <c r="AV34" s="34">
        <f>$I$28/'Fixed data'!$C$7</f>
        <v>-2.3721865468460415E-2</v>
      </c>
      <c r="AW34" s="34">
        <f>$I$28/'Fixed data'!$C$7</f>
        <v>-2.3721865468460415E-2</v>
      </c>
      <c r="AX34" s="34">
        <f>$I$28/'Fixed data'!$C$7</f>
        <v>-2.3721865468460415E-2</v>
      </c>
      <c r="AY34" s="34">
        <f>$I$28/'Fixed data'!$C$7</f>
        <v>-2.3721865468460415E-2</v>
      </c>
      <c r="AZ34" s="34">
        <f>$I$28/'Fixed data'!$C$7</f>
        <v>-2.3721865468460415E-2</v>
      </c>
      <c r="BA34" s="34">
        <f>$I$28/'Fixed data'!$C$7</f>
        <v>-2.3721865468460415E-2</v>
      </c>
      <c r="BB34" s="34">
        <f>$I$28/'Fixed data'!$C$7</f>
        <v>-2.3721865468460415E-2</v>
      </c>
      <c r="BC34" s="34"/>
      <c r="BD34" s="34"/>
    </row>
    <row r="35" spans="1:57" ht="16.5" hidden="1" customHeight="1" outlineLevel="1" x14ac:dyDescent="0.35">
      <c r="A35" s="115"/>
      <c r="B35" s="9" t="s">
        <v>6</v>
      </c>
      <c r="C35" s="11" t="s">
        <v>58</v>
      </c>
      <c r="D35" s="9" t="s">
        <v>40</v>
      </c>
      <c r="F35" s="34"/>
      <c r="G35" s="34"/>
      <c r="H35" s="34"/>
      <c r="I35" s="34"/>
      <c r="J35" s="34"/>
      <c r="K35" s="34">
        <f>$J$28/'Fixed data'!$C$7</f>
        <v>-2.3980024146238722E-2</v>
      </c>
      <c r="L35" s="34">
        <f>$J$28/'Fixed data'!$C$7</f>
        <v>-2.3980024146238722E-2</v>
      </c>
      <c r="M35" s="34">
        <f>$J$28/'Fixed data'!$C$7</f>
        <v>-2.3980024146238722E-2</v>
      </c>
      <c r="N35" s="34">
        <f>$J$28/'Fixed data'!$C$7</f>
        <v>-2.3980024146238722E-2</v>
      </c>
      <c r="O35" s="34">
        <f>$J$28/'Fixed data'!$C$7</f>
        <v>-2.3980024146238722E-2</v>
      </c>
      <c r="P35" s="34">
        <f>$J$28/'Fixed data'!$C$7</f>
        <v>-2.3980024146238722E-2</v>
      </c>
      <c r="Q35" s="34">
        <f>$J$28/'Fixed data'!$C$7</f>
        <v>-2.3980024146238722E-2</v>
      </c>
      <c r="R35" s="34">
        <f>$J$28/'Fixed data'!$C$7</f>
        <v>-2.3980024146238722E-2</v>
      </c>
      <c r="S35" s="34">
        <f>$J$28/'Fixed data'!$C$7</f>
        <v>-2.3980024146238722E-2</v>
      </c>
      <c r="T35" s="34">
        <f>$J$28/'Fixed data'!$C$7</f>
        <v>-2.3980024146238722E-2</v>
      </c>
      <c r="U35" s="34">
        <f>$J$28/'Fixed data'!$C$7</f>
        <v>-2.3980024146238722E-2</v>
      </c>
      <c r="V35" s="34">
        <f>$J$28/'Fixed data'!$C$7</f>
        <v>-2.3980024146238722E-2</v>
      </c>
      <c r="W35" s="34">
        <f>$J$28/'Fixed data'!$C$7</f>
        <v>-2.3980024146238722E-2</v>
      </c>
      <c r="X35" s="34">
        <f>$J$28/'Fixed data'!$C$7</f>
        <v>-2.3980024146238722E-2</v>
      </c>
      <c r="Y35" s="34">
        <f>$J$28/'Fixed data'!$C$7</f>
        <v>-2.3980024146238722E-2</v>
      </c>
      <c r="Z35" s="34">
        <f>$J$28/'Fixed data'!$C$7</f>
        <v>-2.3980024146238722E-2</v>
      </c>
      <c r="AA35" s="34">
        <f>$J$28/'Fixed data'!$C$7</f>
        <v>-2.3980024146238722E-2</v>
      </c>
      <c r="AB35" s="34">
        <f>$J$28/'Fixed data'!$C$7</f>
        <v>-2.3980024146238722E-2</v>
      </c>
      <c r="AC35" s="34">
        <f>$J$28/'Fixed data'!$C$7</f>
        <v>-2.3980024146238722E-2</v>
      </c>
      <c r="AD35" s="34">
        <f>$J$28/'Fixed data'!$C$7</f>
        <v>-2.3980024146238722E-2</v>
      </c>
      <c r="AE35" s="34">
        <f>$J$28/'Fixed data'!$C$7</f>
        <v>-2.3980024146238722E-2</v>
      </c>
      <c r="AF35" s="34">
        <f>$J$28/'Fixed data'!$C$7</f>
        <v>-2.3980024146238722E-2</v>
      </c>
      <c r="AG35" s="34">
        <f>$J$28/'Fixed data'!$C$7</f>
        <v>-2.3980024146238722E-2</v>
      </c>
      <c r="AH35" s="34">
        <f>$J$28/'Fixed data'!$C$7</f>
        <v>-2.3980024146238722E-2</v>
      </c>
      <c r="AI35" s="34">
        <f>$J$28/'Fixed data'!$C$7</f>
        <v>-2.3980024146238722E-2</v>
      </c>
      <c r="AJ35" s="34">
        <f>$J$28/'Fixed data'!$C$7</f>
        <v>-2.3980024146238722E-2</v>
      </c>
      <c r="AK35" s="34">
        <f>$J$28/'Fixed data'!$C$7</f>
        <v>-2.3980024146238722E-2</v>
      </c>
      <c r="AL35" s="34">
        <f>$J$28/'Fixed data'!$C$7</f>
        <v>-2.3980024146238722E-2</v>
      </c>
      <c r="AM35" s="34">
        <f>$J$28/'Fixed data'!$C$7</f>
        <v>-2.3980024146238722E-2</v>
      </c>
      <c r="AN35" s="34">
        <f>$J$28/'Fixed data'!$C$7</f>
        <v>-2.3980024146238722E-2</v>
      </c>
      <c r="AO35" s="34">
        <f>$J$28/'Fixed data'!$C$7</f>
        <v>-2.3980024146238722E-2</v>
      </c>
      <c r="AP35" s="34">
        <f>$J$28/'Fixed data'!$C$7</f>
        <v>-2.3980024146238722E-2</v>
      </c>
      <c r="AQ35" s="34">
        <f>$J$28/'Fixed data'!$C$7</f>
        <v>-2.3980024146238722E-2</v>
      </c>
      <c r="AR35" s="34">
        <f>$J$28/'Fixed data'!$C$7</f>
        <v>-2.3980024146238722E-2</v>
      </c>
      <c r="AS35" s="34">
        <f>$J$28/'Fixed data'!$C$7</f>
        <v>-2.3980024146238722E-2</v>
      </c>
      <c r="AT35" s="34">
        <f>$J$28/'Fixed data'!$C$7</f>
        <v>-2.3980024146238722E-2</v>
      </c>
      <c r="AU35" s="34">
        <f>$J$28/'Fixed data'!$C$7</f>
        <v>-2.3980024146238722E-2</v>
      </c>
      <c r="AV35" s="34">
        <f>$J$28/'Fixed data'!$C$7</f>
        <v>-2.3980024146238722E-2</v>
      </c>
      <c r="AW35" s="34">
        <f>$J$28/'Fixed data'!$C$7</f>
        <v>-2.3980024146238722E-2</v>
      </c>
      <c r="AX35" s="34">
        <f>$J$28/'Fixed data'!$C$7</f>
        <v>-2.3980024146238722E-2</v>
      </c>
      <c r="AY35" s="34">
        <f>$J$28/'Fixed data'!$C$7</f>
        <v>-2.3980024146238722E-2</v>
      </c>
      <c r="AZ35" s="34">
        <f>$J$28/'Fixed data'!$C$7</f>
        <v>-2.3980024146238722E-2</v>
      </c>
      <c r="BA35" s="34">
        <f>$J$28/'Fixed data'!$C$7</f>
        <v>-2.3980024146238722E-2</v>
      </c>
      <c r="BB35" s="34">
        <f>$J$28/'Fixed data'!$C$7</f>
        <v>-2.3980024146238722E-2</v>
      </c>
      <c r="BC35" s="34">
        <f>$J$28/'Fixed data'!$C$7</f>
        <v>-2.3980024146238722E-2</v>
      </c>
      <c r="BD35" s="34"/>
    </row>
    <row r="36" spans="1:57" ht="16.5" hidden="1" customHeight="1" outlineLevel="1" x14ac:dyDescent="0.35">
      <c r="A36" s="115"/>
      <c r="B36" s="9" t="s">
        <v>32</v>
      </c>
      <c r="C36" s="11" t="s">
        <v>59</v>
      </c>
      <c r="D36" s="9" t="s">
        <v>40</v>
      </c>
      <c r="F36" s="34"/>
      <c r="G36" s="34"/>
      <c r="H36" s="34"/>
      <c r="I36" s="34"/>
      <c r="J36" s="34"/>
      <c r="K36" s="34"/>
      <c r="L36" s="34">
        <f>$K$28/'Fixed data'!$C$7</f>
        <v>-2.420588473557039E-2</v>
      </c>
      <c r="M36" s="34">
        <f>$K$28/'Fixed data'!$C$7</f>
        <v>-2.420588473557039E-2</v>
      </c>
      <c r="N36" s="34">
        <f>$K$28/'Fixed data'!$C$7</f>
        <v>-2.420588473557039E-2</v>
      </c>
      <c r="O36" s="34">
        <f>$K$28/'Fixed data'!$C$7</f>
        <v>-2.420588473557039E-2</v>
      </c>
      <c r="P36" s="34">
        <f>$K$28/'Fixed data'!$C$7</f>
        <v>-2.420588473557039E-2</v>
      </c>
      <c r="Q36" s="34">
        <f>$K$28/'Fixed data'!$C$7</f>
        <v>-2.420588473557039E-2</v>
      </c>
      <c r="R36" s="34">
        <f>$K$28/'Fixed data'!$C$7</f>
        <v>-2.420588473557039E-2</v>
      </c>
      <c r="S36" s="34">
        <f>$K$28/'Fixed data'!$C$7</f>
        <v>-2.420588473557039E-2</v>
      </c>
      <c r="T36" s="34">
        <f>$K$28/'Fixed data'!$C$7</f>
        <v>-2.420588473557039E-2</v>
      </c>
      <c r="U36" s="34">
        <f>$K$28/'Fixed data'!$C$7</f>
        <v>-2.420588473557039E-2</v>
      </c>
      <c r="V36" s="34">
        <f>$K$28/'Fixed data'!$C$7</f>
        <v>-2.420588473557039E-2</v>
      </c>
      <c r="W36" s="34">
        <f>$K$28/'Fixed data'!$C$7</f>
        <v>-2.420588473557039E-2</v>
      </c>
      <c r="X36" s="34">
        <f>$K$28/'Fixed data'!$C$7</f>
        <v>-2.420588473557039E-2</v>
      </c>
      <c r="Y36" s="34">
        <f>$K$28/'Fixed data'!$C$7</f>
        <v>-2.420588473557039E-2</v>
      </c>
      <c r="Z36" s="34">
        <f>$K$28/'Fixed data'!$C$7</f>
        <v>-2.420588473557039E-2</v>
      </c>
      <c r="AA36" s="34">
        <f>$K$28/'Fixed data'!$C$7</f>
        <v>-2.420588473557039E-2</v>
      </c>
      <c r="AB36" s="34">
        <f>$K$28/'Fixed data'!$C$7</f>
        <v>-2.420588473557039E-2</v>
      </c>
      <c r="AC36" s="34">
        <f>$K$28/'Fixed data'!$C$7</f>
        <v>-2.420588473557039E-2</v>
      </c>
      <c r="AD36" s="34">
        <f>$K$28/'Fixed data'!$C$7</f>
        <v>-2.420588473557039E-2</v>
      </c>
      <c r="AE36" s="34">
        <f>$K$28/'Fixed data'!$C$7</f>
        <v>-2.420588473557039E-2</v>
      </c>
      <c r="AF36" s="34">
        <f>$K$28/'Fixed data'!$C$7</f>
        <v>-2.420588473557039E-2</v>
      </c>
      <c r="AG36" s="34">
        <f>$K$28/'Fixed data'!$C$7</f>
        <v>-2.420588473557039E-2</v>
      </c>
      <c r="AH36" s="34">
        <f>$K$28/'Fixed data'!$C$7</f>
        <v>-2.420588473557039E-2</v>
      </c>
      <c r="AI36" s="34">
        <f>$K$28/'Fixed data'!$C$7</f>
        <v>-2.420588473557039E-2</v>
      </c>
      <c r="AJ36" s="34">
        <f>$K$28/'Fixed data'!$C$7</f>
        <v>-2.420588473557039E-2</v>
      </c>
      <c r="AK36" s="34">
        <f>$K$28/'Fixed data'!$C$7</f>
        <v>-2.420588473557039E-2</v>
      </c>
      <c r="AL36" s="34">
        <f>$K$28/'Fixed data'!$C$7</f>
        <v>-2.420588473557039E-2</v>
      </c>
      <c r="AM36" s="34">
        <f>$K$28/'Fixed data'!$C$7</f>
        <v>-2.420588473557039E-2</v>
      </c>
      <c r="AN36" s="34">
        <f>$K$28/'Fixed data'!$C$7</f>
        <v>-2.420588473557039E-2</v>
      </c>
      <c r="AO36" s="34">
        <f>$K$28/'Fixed data'!$C$7</f>
        <v>-2.420588473557039E-2</v>
      </c>
      <c r="AP36" s="34">
        <f>$K$28/'Fixed data'!$C$7</f>
        <v>-2.420588473557039E-2</v>
      </c>
      <c r="AQ36" s="34">
        <f>$K$28/'Fixed data'!$C$7</f>
        <v>-2.420588473557039E-2</v>
      </c>
      <c r="AR36" s="34">
        <f>$K$28/'Fixed data'!$C$7</f>
        <v>-2.420588473557039E-2</v>
      </c>
      <c r="AS36" s="34">
        <f>$K$28/'Fixed data'!$C$7</f>
        <v>-2.420588473557039E-2</v>
      </c>
      <c r="AT36" s="34">
        <f>$K$28/'Fixed data'!$C$7</f>
        <v>-2.420588473557039E-2</v>
      </c>
      <c r="AU36" s="34">
        <f>$K$28/'Fixed data'!$C$7</f>
        <v>-2.420588473557039E-2</v>
      </c>
      <c r="AV36" s="34">
        <f>$K$28/'Fixed data'!$C$7</f>
        <v>-2.420588473557039E-2</v>
      </c>
      <c r="AW36" s="34">
        <f>$K$28/'Fixed data'!$C$7</f>
        <v>-2.420588473557039E-2</v>
      </c>
      <c r="AX36" s="34">
        <f>$K$28/'Fixed data'!$C$7</f>
        <v>-2.420588473557039E-2</v>
      </c>
      <c r="AY36" s="34">
        <f>$K$28/'Fixed data'!$C$7</f>
        <v>-2.420588473557039E-2</v>
      </c>
      <c r="AZ36" s="34">
        <f>$K$28/'Fixed data'!$C$7</f>
        <v>-2.420588473557039E-2</v>
      </c>
      <c r="BA36" s="34">
        <f>$K$28/'Fixed data'!$C$7</f>
        <v>-2.420588473557039E-2</v>
      </c>
      <c r="BB36" s="34">
        <f>$K$28/'Fixed data'!$C$7</f>
        <v>-2.420588473557039E-2</v>
      </c>
      <c r="BC36" s="34">
        <f>$K$28/'Fixed data'!$C$7</f>
        <v>-2.420588473557039E-2</v>
      </c>
      <c r="BD36" s="34">
        <f>$K$28/'Fixed data'!$C$7</f>
        <v>-2.420588473557039E-2</v>
      </c>
    </row>
    <row r="37" spans="1:57" ht="16.5" hidden="1" customHeight="1" outlineLevel="1" x14ac:dyDescent="0.35">
      <c r="A37" s="115"/>
      <c r="B37" s="9" t="s">
        <v>33</v>
      </c>
      <c r="C37" s="11" t="s">
        <v>60</v>
      </c>
      <c r="D37" s="9" t="s">
        <v>40</v>
      </c>
      <c r="F37" s="34"/>
      <c r="G37" s="34"/>
      <c r="H37" s="34"/>
      <c r="I37" s="34"/>
      <c r="J37" s="34"/>
      <c r="K37" s="34"/>
      <c r="L37" s="34"/>
      <c r="M37" s="34">
        <f>$L$28/'Fixed data'!$C$7</f>
        <v>-2.4337464963460464E-2</v>
      </c>
      <c r="N37" s="34">
        <f>$L$28/'Fixed data'!$C$7</f>
        <v>-2.4337464963460464E-2</v>
      </c>
      <c r="O37" s="34">
        <f>$L$28/'Fixed data'!$C$7</f>
        <v>-2.4337464963460464E-2</v>
      </c>
      <c r="P37" s="34">
        <f>$L$28/'Fixed data'!$C$7</f>
        <v>-2.4337464963460464E-2</v>
      </c>
      <c r="Q37" s="34">
        <f>$L$28/'Fixed data'!$C$7</f>
        <v>-2.4337464963460464E-2</v>
      </c>
      <c r="R37" s="34">
        <f>$L$28/'Fixed data'!$C$7</f>
        <v>-2.4337464963460464E-2</v>
      </c>
      <c r="S37" s="34">
        <f>$L$28/'Fixed data'!$C$7</f>
        <v>-2.4337464963460464E-2</v>
      </c>
      <c r="T37" s="34">
        <f>$L$28/'Fixed data'!$C$7</f>
        <v>-2.4337464963460464E-2</v>
      </c>
      <c r="U37" s="34">
        <f>$L$28/'Fixed data'!$C$7</f>
        <v>-2.4337464963460464E-2</v>
      </c>
      <c r="V37" s="34">
        <f>$L$28/'Fixed data'!$C$7</f>
        <v>-2.4337464963460464E-2</v>
      </c>
      <c r="W37" s="34">
        <f>$L$28/'Fixed data'!$C$7</f>
        <v>-2.4337464963460464E-2</v>
      </c>
      <c r="X37" s="34">
        <f>$L$28/'Fixed data'!$C$7</f>
        <v>-2.4337464963460464E-2</v>
      </c>
      <c r="Y37" s="34">
        <f>$L$28/'Fixed data'!$C$7</f>
        <v>-2.4337464963460464E-2</v>
      </c>
      <c r="Z37" s="34">
        <f>$L$28/'Fixed data'!$C$7</f>
        <v>-2.4337464963460464E-2</v>
      </c>
      <c r="AA37" s="34">
        <f>$L$28/'Fixed data'!$C$7</f>
        <v>-2.4337464963460464E-2</v>
      </c>
      <c r="AB37" s="34">
        <f>$L$28/'Fixed data'!$C$7</f>
        <v>-2.4337464963460464E-2</v>
      </c>
      <c r="AC37" s="34">
        <f>$L$28/'Fixed data'!$C$7</f>
        <v>-2.4337464963460464E-2</v>
      </c>
      <c r="AD37" s="34">
        <f>$L$28/'Fixed data'!$C$7</f>
        <v>-2.4337464963460464E-2</v>
      </c>
      <c r="AE37" s="34">
        <f>$L$28/'Fixed data'!$C$7</f>
        <v>-2.4337464963460464E-2</v>
      </c>
      <c r="AF37" s="34">
        <f>$L$28/'Fixed data'!$C$7</f>
        <v>-2.4337464963460464E-2</v>
      </c>
      <c r="AG37" s="34">
        <f>$L$28/'Fixed data'!$C$7</f>
        <v>-2.4337464963460464E-2</v>
      </c>
      <c r="AH37" s="34">
        <f>$L$28/'Fixed data'!$C$7</f>
        <v>-2.4337464963460464E-2</v>
      </c>
      <c r="AI37" s="34">
        <f>$L$28/'Fixed data'!$C$7</f>
        <v>-2.4337464963460464E-2</v>
      </c>
      <c r="AJ37" s="34">
        <f>$L$28/'Fixed data'!$C$7</f>
        <v>-2.4337464963460464E-2</v>
      </c>
      <c r="AK37" s="34">
        <f>$L$28/'Fixed data'!$C$7</f>
        <v>-2.4337464963460464E-2</v>
      </c>
      <c r="AL37" s="34">
        <f>$L$28/'Fixed data'!$C$7</f>
        <v>-2.4337464963460464E-2</v>
      </c>
      <c r="AM37" s="34">
        <f>$L$28/'Fixed data'!$C$7</f>
        <v>-2.4337464963460464E-2</v>
      </c>
      <c r="AN37" s="34">
        <f>$L$28/'Fixed data'!$C$7</f>
        <v>-2.4337464963460464E-2</v>
      </c>
      <c r="AO37" s="34">
        <f>$L$28/'Fixed data'!$C$7</f>
        <v>-2.4337464963460464E-2</v>
      </c>
      <c r="AP37" s="34">
        <f>$L$28/'Fixed data'!$C$7</f>
        <v>-2.4337464963460464E-2</v>
      </c>
      <c r="AQ37" s="34">
        <f>$L$28/'Fixed data'!$C$7</f>
        <v>-2.4337464963460464E-2</v>
      </c>
      <c r="AR37" s="34">
        <f>$L$28/'Fixed data'!$C$7</f>
        <v>-2.4337464963460464E-2</v>
      </c>
      <c r="AS37" s="34">
        <f>$L$28/'Fixed data'!$C$7</f>
        <v>-2.4337464963460464E-2</v>
      </c>
      <c r="AT37" s="34">
        <f>$L$28/'Fixed data'!$C$7</f>
        <v>-2.4337464963460464E-2</v>
      </c>
      <c r="AU37" s="34">
        <f>$L$28/'Fixed data'!$C$7</f>
        <v>-2.4337464963460464E-2</v>
      </c>
      <c r="AV37" s="34">
        <f>$L$28/'Fixed data'!$C$7</f>
        <v>-2.4337464963460464E-2</v>
      </c>
      <c r="AW37" s="34">
        <f>$L$28/'Fixed data'!$C$7</f>
        <v>-2.4337464963460464E-2</v>
      </c>
      <c r="AX37" s="34">
        <f>$L$28/'Fixed data'!$C$7</f>
        <v>-2.4337464963460464E-2</v>
      </c>
      <c r="AY37" s="34">
        <f>$L$28/'Fixed data'!$C$7</f>
        <v>-2.4337464963460464E-2</v>
      </c>
      <c r="AZ37" s="34">
        <f>$L$28/'Fixed data'!$C$7</f>
        <v>-2.4337464963460464E-2</v>
      </c>
      <c r="BA37" s="34">
        <f>$L$28/'Fixed data'!$C$7</f>
        <v>-2.4337464963460464E-2</v>
      </c>
      <c r="BB37" s="34">
        <f>$L$28/'Fixed data'!$C$7</f>
        <v>-2.4337464963460464E-2</v>
      </c>
      <c r="BC37" s="34">
        <f>$L$28/'Fixed data'!$C$7</f>
        <v>-2.4337464963460464E-2</v>
      </c>
      <c r="BD37" s="34">
        <f>$L$28/'Fixed data'!$C$7</f>
        <v>-2.4337464963460464E-2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1.037091467192483E-4</v>
      </c>
      <c r="O38" s="34">
        <f>$M$28/'Fixed data'!$C$7</f>
        <v>1.037091467192483E-4</v>
      </c>
      <c r="P38" s="34">
        <f>$M$28/'Fixed data'!$C$7</f>
        <v>1.037091467192483E-4</v>
      </c>
      <c r="Q38" s="34">
        <f>$M$28/'Fixed data'!$C$7</f>
        <v>1.037091467192483E-4</v>
      </c>
      <c r="R38" s="34">
        <f>$M$28/'Fixed data'!$C$7</f>
        <v>1.037091467192483E-4</v>
      </c>
      <c r="S38" s="34">
        <f>$M$28/'Fixed data'!$C$7</f>
        <v>1.037091467192483E-4</v>
      </c>
      <c r="T38" s="34">
        <f>$M$28/'Fixed data'!$C$7</f>
        <v>1.037091467192483E-4</v>
      </c>
      <c r="U38" s="34">
        <f>$M$28/'Fixed data'!$C$7</f>
        <v>1.037091467192483E-4</v>
      </c>
      <c r="V38" s="34">
        <f>$M$28/'Fixed data'!$C$7</f>
        <v>1.037091467192483E-4</v>
      </c>
      <c r="W38" s="34">
        <f>$M$28/'Fixed data'!$C$7</f>
        <v>1.037091467192483E-4</v>
      </c>
      <c r="X38" s="34">
        <f>$M$28/'Fixed data'!$C$7</f>
        <v>1.037091467192483E-4</v>
      </c>
      <c r="Y38" s="34">
        <f>$M$28/'Fixed data'!$C$7</f>
        <v>1.037091467192483E-4</v>
      </c>
      <c r="Z38" s="34">
        <f>$M$28/'Fixed data'!$C$7</f>
        <v>1.037091467192483E-4</v>
      </c>
      <c r="AA38" s="34">
        <f>$M$28/'Fixed data'!$C$7</f>
        <v>1.037091467192483E-4</v>
      </c>
      <c r="AB38" s="34">
        <f>$M$28/'Fixed data'!$C$7</f>
        <v>1.037091467192483E-4</v>
      </c>
      <c r="AC38" s="34">
        <f>$M$28/'Fixed data'!$C$7</f>
        <v>1.037091467192483E-4</v>
      </c>
      <c r="AD38" s="34">
        <f>$M$28/'Fixed data'!$C$7</f>
        <v>1.037091467192483E-4</v>
      </c>
      <c r="AE38" s="34">
        <f>$M$28/'Fixed data'!$C$7</f>
        <v>1.037091467192483E-4</v>
      </c>
      <c r="AF38" s="34">
        <f>$M$28/'Fixed data'!$C$7</f>
        <v>1.037091467192483E-4</v>
      </c>
      <c r="AG38" s="34">
        <f>$M$28/'Fixed data'!$C$7</f>
        <v>1.037091467192483E-4</v>
      </c>
      <c r="AH38" s="34">
        <f>$M$28/'Fixed data'!$C$7</f>
        <v>1.037091467192483E-4</v>
      </c>
      <c r="AI38" s="34">
        <f>$M$28/'Fixed data'!$C$7</f>
        <v>1.037091467192483E-4</v>
      </c>
      <c r="AJ38" s="34">
        <f>$M$28/'Fixed data'!$C$7</f>
        <v>1.037091467192483E-4</v>
      </c>
      <c r="AK38" s="34">
        <f>$M$28/'Fixed data'!$C$7</f>
        <v>1.037091467192483E-4</v>
      </c>
      <c r="AL38" s="34">
        <f>$M$28/'Fixed data'!$C$7</f>
        <v>1.037091467192483E-4</v>
      </c>
      <c r="AM38" s="34">
        <f>$M$28/'Fixed data'!$C$7</f>
        <v>1.037091467192483E-4</v>
      </c>
      <c r="AN38" s="34">
        <f>$M$28/'Fixed data'!$C$7</f>
        <v>1.037091467192483E-4</v>
      </c>
      <c r="AO38" s="34">
        <f>$M$28/'Fixed data'!$C$7</f>
        <v>1.037091467192483E-4</v>
      </c>
      <c r="AP38" s="34">
        <f>$M$28/'Fixed data'!$C$7</f>
        <v>1.037091467192483E-4</v>
      </c>
      <c r="AQ38" s="34">
        <f>$M$28/'Fixed data'!$C$7</f>
        <v>1.037091467192483E-4</v>
      </c>
      <c r="AR38" s="34">
        <f>$M$28/'Fixed data'!$C$7</f>
        <v>1.037091467192483E-4</v>
      </c>
      <c r="AS38" s="34">
        <f>$M$28/'Fixed data'!$C$7</f>
        <v>1.037091467192483E-4</v>
      </c>
      <c r="AT38" s="34">
        <f>$M$28/'Fixed data'!$C$7</f>
        <v>1.037091467192483E-4</v>
      </c>
      <c r="AU38" s="34">
        <f>$M$28/'Fixed data'!$C$7</f>
        <v>1.037091467192483E-4</v>
      </c>
      <c r="AV38" s="34">
        <f>$M$28/'Fixed data'!$C$7</f>
        <v>1.037091467192483E-4</v>
      </c>
      <c r="AW38" s="34">
        <f>$M$28/'Fixed data'!$C$7</f>
        <v>1.037091467192483E-4</v>
      </c>
      <c r="AX38" s="34">
        <f>$M$28/'Fixed data'!$C$7</f>
        <v>1.037091467192483E-4</v>
      </c>
      <c r="AY38" s="34">
        <f>$M$28/'Fixed data'!$C$7</f>
        <v>1.037091467192483E-4</v>
      </c>
      <c r="AZ38" s="34">
        <f>$M$28/'Fixed data'!$C$7</f>
        <v>1.037091467192483E-4</v>
      </c>
      <c r="BA38" s="34">
        <f>$M$28/'Fixed data'!$C$7</f>
        <v>1.037091467192483E-4</v>
      </c>
      <c r="BB38" s="34">
        <f>$M$28/'Fixed data'!$C$7</f>
        <v>1.037091467192483E-4</v>
      </c>
      <c r="BC38" s="34">
        <f>$M$28/'Fixed data'!$C$7</f>
        <v>1.037091467192483E-4</v>
      </c>
      <c r="BD38" s="34">
        <f>$M$28/'Fixed data'!$C$7</f>
        <v>1.037091467192483E-4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1.1621237352655575E-4</v>
      </c>
      <c r="P39" s="34">
        <f>$N$28/'Fixed data'!$C$7</f>
        <v>1.1621237352655575E-4</v>
      </c>
      <c r="Q39" s="34">
        <f>$N$28/'Fixed data'!$C$7</f>
        <v>1.1621237352655575E-4</v>
      </c>
      <c r="R39" s="34">
        <f>$N$28/'Fixed data'!$C$7</f>
        <v>1.1621237352655575E-4</v>
      </c>
      <c r="S39" s="34">
        <f>$N$28/'Fixed data'!$C$7</f>
        <v>1.1621237352655575E-4</v>
      </c>
      <c r="T39" s="34">
        <f>$N$28/'Fixed data'!$C$7</f>
        <v>1.1621237352655575E-4</v>
      </c>
      <c r="U39" s="34">
        <f>$N$28/'Fixed data'!$C$7</f>
        <v>1.1621237352655575E-4</v>
      </c>
      <c r="V39" s="34">
        <f>$N$28/'Fixed data'!$C$7</f>
        <v>1.1621237352655575E-4</v>
      </c>
      <c r="W39" s="34">
        <f>$N$28/'Fixed data'!$C$7</f>
        <v>1.1621237352655575E-4</v>
      </c>
      <c r="X39" s="34">
        <f>$N$28/'Fixed data'!$C$7</f>
        <v>1.1621237352655575E-4</v>
      </c>
      <c r="Y39" s="34">
        <f>$N$28/'Fixed data'!$C$7</f>
        <v>1.1621237352655575E-4</v>
      </c>
      <c r="Z39" s="34">
        <f>$N$28/'Fixed data'!$C$7</f>
        <v>1.1621237352655575E-4</v>
      </c>
      <c r="AA39" s="34">
        <f>$N$28/'Fixed data'!$C$7</f>
        <v>1.1621237352655575E-4</v>
      </c>
      <c r="AB39" s="34">
        <f>$N$28/'Fixed data'!$C$7</f>
        <v>1.1621237352655575E-4</v>
      </c>
      <c r="AC39" s="34">
        <f>$N$28/'Fixed data'!$C$7</f>
        <v>1.1621237352655575E-4</v>
      </c>
      <c r="AD39" s="34">
        <f>$N$28/'Fixed data'!$C$7</f>
        <v>1.1621237352655575E-4</v>
      </c>
      <c r="AE39" s="34">
        <f>$N$28/'Fixed data'!$C$7</f>
        <v>1.1621237352655575E-4</v>
      </c>
      <c r="AF39" s="34">
        <f>$N$28/'Fixed data'!$C$7</f>
        <v>1.1621237352655575E-4</v>
      </c>
      <c r="AG39" s="34">
        <f>$N$28/'Fixed data'!$C$7</f>
        <v>1.1621237352655575E-4</v>
      </c>
      <c r="AH39" s="34">
        <f>$N$28/'Fixed data'!$C$7</f>
        <v>1.1621237352655575E-4</v>
      </c>
      <c r="AI39" s="34">
        <f>$N$28/'Fixed data'!$C$7</f>
        <v>1.1621237352655575E-4</v>
      </c>
      <c r="AJ39" s="34">
        <f>$N$28/'Fixed data'!$C$7</f>
        <v>1.1621237352655575E-4</v>
      </c>
      <c r="AK39" s="34">
        <f>$N$28/'Fixed data'!$C$7</f>
        <v>1.1621237352655575E-4</v>
      </c>
      <c r="AL39" s="34">
        <f>$N$28/'Fixed data'!$C$7</f>
        <v>1.1621237352655575E-4</v>
      </c>
      <c r="AM39" s="34">
        <f>$N$28/'Fixed data'!$C$7</f>
        <v>1.1621237352655575E-4</v>
      </c>
      <c r="AN39" s="34">
        <f>$N$28/'Fixed data'!$C$7</f>
        <v>1.1621237352655575E-4</v>
      </c>
      <c r="AO39" s="34">
        <f>$N$28/'Fixed data'!$C$7</f>
        <v>1.1621237352655575E-4</v>
      </c>
      <c r="AP39" s="34">
        <f>$N$28/'Fixed data'!$C$7</f>
        <v>1.1621237352655575E-4</v>
      </c>
      <c r="AQ39" s="34">
        <f>$N$28/'Fixed data'!$C$7</f>
        <v>1.1621237352655575E-4</v>
      </c>
      <c r="AR39" s="34">
        <f>$N$28/'Fixed data'!$C$7</f>
        <v>1.1621237352655575E-4</v>
      </c>
      <c r="AS39" s="34">
        <f>$N$28/'Fixed data'!$C$7</f>
        <v>1.1621237352655575E-4</v>
      </c>
      <c r="AT39" s="34">
        <f>$N$28/'Fixed data'!$C$7</f>
        <v>1.1621237352655575E-4</v>
      </c>
      <c r="AU39" s="34">
        <f>$N$28/'Fixed data'!$C$7</f>
        <v>1.1621237352655575E-4</v>
      </c>
      <c r="AV39" s="34">
        <f>$N$28/'Fixed data'!$C$7</f>
        <v>1.1621237352655575E-4</v>
      </c>
      <c r="AW39" s="34">
        <f>$N$28/'Fixed data'!$C$7</f>
        <v>1.1621237352655575E-4</v>
      </c>
      <c r="AX39" s="34">
        <f>$N$28/'Fixed data'!$C$7</f>
        <v>1.1621237352655575E-4</v>
      </c>
      <c r="AY39" s="34">
        <f>$N$28/'Fixed data'!$C$7</f>
        <v>1.1621237352655575E-4</v>
      </c>
      <c r="AZ39" s="34">
        <f>$N$28/'Fixed data'!$C$7</f>
        <v>1.1621237352655575E-4</v>
      </c>
      <c r="BA39" s="34">
        <f>$N$28/'Fixed data'!$C$7</f>
        <v>1.1621237352655575E-4</v>
      </c>
      <c r="BB39" s="34">
        <f>$N$28/'Fixed data'!$C$7</f>
        <v>1.1621237352655575E-4</v>
      </c>
      <c r="BC39" s="34">
        <f>$N$28/'Fixed data'!$C$7</f>
        <v>1.1621237352655575E-4</v>
      </c>
      <c r="BD39" s="34">
        <f>$N$28/'Fixed data'!$C$7</f>
        <v>1.1621237352655575E-4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1.295186987696891E-4</v>
      </c>
      <c r="Q40" s="34">
        <f>$O$28/'Fixed data'!$C$7</f>
        <v>1.295186987696891E-4</v>
      </c>
      <c r="R40" s="34">
        <f>$O$28/'Fixed data'!$C$7</f>
        <v>1.295186987696891E-4</v>
      </c>
      <c r="S40" s="34">
        <f>$O$28/'Fixed data'!$C$7</f>
        <v>1.295186987696891E-4</v>
      </c>
      <c r="T40" s="34">
        <f>$O$28/'Fixed data'!$C$7</f>
        <v>1.295186987696891E-4</v>
      </c>
      <c r="U40" s="34">
        <f>$O$28/'Fixed data'!$C$7</f>
        <v>1.295186987696891E-4</v>
      </c>
      <c r="V40" s="34">
        <f>$O$28/'Fixed data'!$C$7</f>
        <v>1.295186987696891E-4</v>
      </c>
      <c r="W40" s="34">
        <f>$O$28/'Fixed data'!$C$7</f>
        <v>1.295186987696891E-4</v>
      </c>
      <c r="X40" s="34">
        <f>$O$28/'Fixed data'!$C$7</f>
        <v>1.295186987696891E-4</v>
      </c>
      <c r="Y40" s="34">
        <f>$O$28/'Fixed data'!$C$7</f>
        <v>1.295186987696891E-4</v>
      </c>
      <c r="Z40" s="34">
        <f>$O$28/'Fixed data'!$C$7</f>
        <v>1.295186987696891E-4</v>
      </c>
      <c r="AA40" s="34">
        <f>$O$28/'Fixed data'!$C$7</f>
        <v>1.295186987696891E-4</v>
      </c>
      <c r="AB40" s="34">
        <f>$O$28/'Fixed data'!$C$7</f>
        <v>1.295186987696891E-4</v>
      </c>
      <c r="AC40" s="34">
        <f>$O$28/'Fixed data'!$C$7</f>
        <v>1.295186987696891E-4</v>
      </c>
      <c r="AD40" s="34">
        <f>$O$28/'Fixed data'!$C$7</f>
        <v>1.295186987696891E-4</v>
      </c>
      <c r="AE40" s="34">
        <f>$O$28/'Fixed data'!$C$7</f>
        <v>1.295186987696891E-4</v>
      </c>
      <c r="AF40" s="34">
        <f>$O$28/'Fixed data'!$C$7</f>
        <v>1.295186987696891E-4</v>
      </c>
      <c r="AG40" s="34">
        <f>$O$28/'Fixed data'!$C$7</f>
        <v>1.295186987696891E-4</v>
      </c>
      <c r="AH40" s="34">
        <f>$O$28/'Fixed data'!$C$7</f>
        <v>1.295186987696891E-4</v>
      </c>
      <c r="AI40" s="34">
        <f>$O$28/'Fixed data'!$C$7</f>
        <v>1.295186987696891E-4</v>
      </c>
      <c r="AJ40" s="34">
        <f>$O$28/'Fixed data'!$C$7</f>
        <v>1.295186987696891E-4</v>
      </c>
      <c r="AK40" s="34">
        <f>$O$28/'Fixed data'!$C$7</f>
        <v>1.295186987696891E-4</v>
      </c>
      <c r="AL40" s="34">
        <f>$O$28/'Fixed data'!$C$7</f>
        <v>1.295186987696891E-4</v>
      </c>
      <c r="AM40" s="34">
        <f>$O$28/'Fixed data'!$C$7</f>
        <v>1.295186987696891E-4</v>
      </c>
      <c r="AN40" s="34">
        <f>$O$28/'Fixed data'!$C$7</f>
        <v>1.295186987696891E-4</v>
      </c>
      <c r="AO40" s="34">
        <f>$O$28/'Fixed data'!$C$7</f>
        <v>1.295186987696891E-4</v>
      </c>
      <c r="AP40" s="34">
        <f>$O$28/'Fixed data'!$C$7</f>
        <v>1.295186987696891E-4</v>
      </c>
      <c r="AQ40" s="34">
        <f>$O$28/'Fixed data'!$C$7</f>
        <v>1.295186987696891E-4</v>
      </c>
      <c r="AR40" s="34">
        <f>$O$28/'Fixed data'!$C$7</f>
        <v>1.295186987696891E-4</v>
      </c>
      <c r="AS40" s="34">
        <f>$O$28/'Fixed data'!$C$7</f>
        <v>1.295186987696891E-4</v>
      </c>
      <c r="AT40" s="34">
        <f>$O$28/'Fixed data'!$C$7</f>
        <v>1.295186987696891E-4</v>
      </c>
      <c r="AU40" s="34">
        <f>$O$28/'Fixed data'!$C$7</f>
        <v>1.295186987696891E-4</v>
      </c>
      <c r="AV40" s="34">
        <f>$O$28/'Fixed data'!$C$7</f>
        <v>1.295186987696891E-4</v>
      </c>
      <c r="AW40" s="34">
        <f>$O$28/'Fixed data'!$C$7</f>
        <v>1.295186987696891E-4</v>
      </c>
      <c r="AX40" s="34">
        <f>$O$28/'Fixed data'!$C$7</f>
        <v>1.295186987696891E-4</v>
      </c>
      <c r="AY40" s="34">
        <f>$O$28/'Fixed data'!$C$7</f>
        <v>1.295186987696891E-4</v>
      </c>
      <c r="AZ40" s="34">
        <f>$O$28/'Fixed data'!$C$7</f>
        <v>1.295186987696891E-4</v>
      </c>
      <c r="BA40" s="34">
        <f>$O$28/'Fixed data'!$C$7</f>
        <v>1.295186987696891E-4</v>
      </c>
      <c r="BB40" s="34">
        <f>$O$28/'Fixed data'!$C$7</f>
        <v>1.295186987696891E-4</v>
      </c>
      <c r="BC40" s="34">
        <f>$O$28/'Fixed data'!$C$7</f>
        <v>1.295186987696891E-4</v>
      </c>
      <c r="BD40" s="34">
        <f>$O$28/'Fixed data'!$C$7</f>
        <v>1.295186987696891E-4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1.4365337144089271E-4</v>
      </c>
      <c r="R41" s="34">
        <f>$P$28/'Fixed data'!$C$7</f>
        <v>1.4365337144089271E-4</v>
      </c>
      <c r="S41" s="34">
        <f>$P$28/'Fixed data'!$C$7</f>
        <v>1.4365337144089271E-4</v>
      </c>
      <c r="T41" s="34">
        <f>$P$28/'Fixed data'!$C$7</f>
        <v>1.4365337144089271E-4</v>
      </c>
      <c r="U41" s="34">
        <f>$P$28/'Fixed data'!$C$7</f>
        <v>1.4365337144089271E-4</v>
      </c>
      <c r="V41" s="34">
        <f>$P$28/'Fixed data'!$C$7</f>
        <v>1.4365337144089271E-4</v>
      </c>
      <c r="W41" s="34">
        <f>$P$28/'Fixed data'!$C$7</f>
        <v>1.4365337144089271E-4</v>
      </c>
      <c r="X41" s="34">
        <f>$P$28/'Fixed data'!$C$7</f>
        <v>1.4365337144089271E-4</v>
      </c>
      <c r="Y41" s="34">
        <f>$P$28/'Fixed data'!$C$7</f>
        <v>1.4365337144089271E-4</v>
      </c>
      <c r="Z41" s="34">
        <f>$P$28/'Fixed data'!$C$7</f>
        <v>1.4365337144089271E-4</v>
      </c>
      <c r="AA41" s="34">
        <f>$P$28/'Fixed data'!$C$7</f>
        <v>1.4365337144089271E-4</v>
      </c>
      <c r="AB41" s="34">
        <f>$P$28/'Fixed data'!$C$7</f>
        <v>1.4365337144089271E-4</v>
      </c>
      <c r="AC41" s="34">
        <f>$P$28/'Fixed data'!$C$7</f>
        <v>1.4365337144089271E-4</v>
      </c>
      <c r="AD41" s="34">
        <f>$P$28/'Fixed data'!$C$7</f>
        <v>1.4365337144089271E-4</v>
      </c>
      <c r="AE41" s="34">
        <f>$P$28/'Fixed data'!$C$7</f>
        <v>1.4365337144089271E-4</v>
      </c>
      <c r="AF41" s="34">
        <f>$P$28/'Fixed data'!$C$7</f>
        <v>1.4365337144089271E-4</v>
      </c>
      <c r="AG41" s="34">
        <f>$P$28/'Fixed data'!$C$7</f>
        <v>1.4365337144089271E-4</v>
      </c>
      <c r="AH41" s="34">
        <f>$P$28/'Fixed data'!$C$7</f>
        <v>1.4365337144089271E-4</v>
      </c>
      <c r="AI41" s="34">
        <f>$P$28/'Fixed data'!$C$7</f>
        <v>1.4365337144089271E-4</v>
      </c>
      <c r="AJ41" s="34">
        <f>$P$28/'Fixed data'!$C$7</f>
        <v>1.4365337144089271E-4</v>
      </c>
      <c r="AK41" s="34">
        <f>$P$28/'Fixed data'!$C$7</f>
        <v>1.4365337144089271E-4</v>
      </c>
      <c r="AL41" s="34">
        <f>$P$28/'Fixed data'!$C$7</f>
        <v>1.4365337144089271E-4</v>
      </c>
      <c r="AM41" s="34">
        <f>$P$28/'Fixed data'!$C$7</f>
        <v>1.4365337144089271E-4</v>
      </c>
      <c r="AN41" s="34">
        <f>$P$28/'Fixed data'!$C$7</f>
        <v>1.4365337144089271E-4</v>
      </c>
      <c r="AO41" s="34">
        <f>$P$28/'Fixed data'!$C$7</f>
        <v>1.4365337144089271E-4</v>
      </c>
      <c r="AP41" s="34">
        <f>$P$28/'Fixed data'!$C$7</f>
        <v>1.4365337144089271E-4</v>
      </c>
      <c r="AQ41" s="34">
        <f>$P$28/'Fixed data'!$C$7</f>
        <v>1.4365337144089271E-4</v>
      </c>
      <c r="AR41" s="34">
        <f>$P$28/'Fixed data'!$C$7</f>
        <v>1.4365337144089271E-4</v>
      </c>
      <c r="AS41" s="34">
        <f>$P$28/'Fixed data'!$C$7</f>
        <v>1.4365337144089271E-4</v>
      </c>
      <c r="AT41" s="34">
        <f>$P$28/'Fixed data'!$C$7</f>
        <v>1.4365337144089271E-4</v>
      </c>
      <c r="AU41" s="34">
        <f>$P$28/'Fixed data'!$C$7</f>
        <v>1.4365337144089271E-4</v>
      </c>
      <c r="AV41" s="34">
        <f>$P$28/'Fixed data'!$C$7</f>
        <v>1.4365337144089271E-4</v>
      </c>
      <c r="AW41" s="34">
        <f>$P$28/'Fixed data'!$C$7</f>
        <v>1.4365337144089271E-4</v>
      </c>
      <c r="AX41" s="34">
        <f>$P$28/'Fixed data'!$C$7</f>
        <v>1.4365337144089271E-4</v>
      </c>
      <c r="AY41" s="34">
        <f>$P$28/'Fixed data'!$C$7</f>
        <v>1.4365337144089271E-4</v>
      </c>
      <c r="AZ41" s="34">
        <f>$P$28/'Fixed data'!$C$7</f>
        <v>1.4365337144089271E-4</v>
      </c>
      <c r="BA41" s="34">
        <f>$P$28/'Fixed data'!$C$7</f>
        <v>1.4365337144089271E-4</v>
      </c>
      <c r="BB41" s="34">
        <f>$P$28/'Fixed data'!$C$7</f>
        <v>1.4365337144089271E-4</v>
      </c>
      <c r="BC41" s="34">
        <f>$P$28/'Fixed data'!$C$7</f>
        <v>1.4365337144089271E-4</v>
      </c>
      <c r="BD41" s="34">
        <f>$P$28/'Fixed data'!$C$7</f>
        <v>1.4365337144089271E-4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1.5864164053241094E-4</v>
      </c>
      <c r="S42" s="34">
        <f>$Q$28/'Fixed data'!$C$7</f>
        <v>1.5864164053241094E-4</v>
      </c>
      <c r="T42" s="34">
        <f>$Q$28/'Fixed data'!$C$7</f>
        <v>1.5864164053241094E-4</v>
      </c>
      <c r="U42" s="34">
        <f>$Q$28/'Fixed data'!$C$7</f>
        <v>1.5864164053241094E-4</v>
      </c>
      <c r="V42" s="34">
        <f>$Q$28/'Fixed data'!$C$7</f>
        <v>1.5864164053241094E-4</v>
      </c>
      <c r="W42" s="34">
        <f>$Q$28/'Fixed data'!$C$7</f>
        <v>1.5864164053241094E-4</v>
      </c>
      <c r="X42" s="34">
        <f>$Q$28/'Fixed data'!$C$7</f>
        <v>1.5864164053241094E-4</v>
      </c>
      <c r="Y42" s="34">
        <f>$Q$28/'Fixed data'!$C$7</f>
        <v>1.5864164053241094E-4</v>
      </c>
      <c r="Z42" s="34">
        <f>$Q$28/'Fixed data'!$C$7</f>
        <v>1.5864164053241094E-4</v>
      </c>
      <c r="AA42" s="34">
        <f>$Q$28/'Fixed data'!$C$7</f>
        <v>1.5864164053241094E-4</v>
      </c>
      <c r="AB42" s="34">
        <f>$Q$28/'Fixed data'!$C$7</f>
        <v>1.5864164053241094E-4</v>
      </c>
      <c r="AC42" s="34">
        <f>$Q$28/'Fixed data'!$C$7</f>
        <v>1.5864164053241094E-4</v>
      </c>
      <c r="AD42" s="34">
        <f>$Q$28/'Fixed data'!$C$7</f>
        <v>1.5864164053241094E-4</v>
      </c>
      <c r="AE42" s="34">
        <f>$Q$28/'Fixed data'!$C$7</f>
        <v>1.5864164053241094E-4</v>
      </c>
      <c r="AF42" s="34">
        <f>$Q$28/'Fixed data'!$C$7</f>
        <v>1.5864164053241094E-4</v>
      </c>
      <c r="AG42" s="34">
        <f>$Q$28/'Fixed data'!$C$7</f>
        <v>1.5864164053241094E-4</v>
      </c>
      <c r="AH42" s="34">
        <f>$Q$28/'Fixed data'!$C$7</f>
        <v>1.5864164053241094E-4</v>
      </c>
      <c r="AI42" s="34">
        <f>$Q$28/'Fixed data'!$C$7</f>
        <v>1.5864164053241094E-4</v>
      </c>
      <c r="AJ42" s="34">
        <f>$Q$28/'Fixed data'!$C$7</f>
        <v>1.5864164053241094E-4</v>
      </c>
      <c r="AK42" s="34">
        <f>$Q$28/'Fixed data'!$C$7</f>
        <v>1.5864164053241094E-4</v>
      </c>
      <c r="AL42" s="34">
        <f>$Q$28/'Fixed data'!$C$7</f>
        <v>1.5864164053241094E-4</v>
      </c>
      <c r="AM42" s="34">
        <f>$Q$28/'Fixed data'!$C$7</f>
        <v>1.5864164053241094E-4</v>
      </c>
      <c r="AN42" s="34">
        <f>$Q$28/'Fixed data'!$C$7</f>
        <v>1.5864164053241094E-4</v>
      </c>
      <c r="AO42" s="34">
        <f>$Q$28/'Fixed data'!$C$7</f>
        <v>1.5864164053241094E-4</v>
      </c>
      <c r="AP42" s="34">
        <f>$Q$28/'Fixed data'!$C$7</f>
        <v>1.5864164053241094E-4</v>
      </c>
      <c r="AQ42" s="34">
        <f>$Q$28/'Fixed data'!$C$7</f>
        <v>1.5864164053241094E-4</v>
      </c>
      <c r="AR42" s="34">
        <f>$Q$28/'Fixed data'!$C$7</f>
        <v>1.5864164053241094E-4</v>
      </c>
      <c r="AS42" s="34">
        <f>$Q$28/'Fixed data'!$C$7</f>
        <v>1.5864164053241094E-4</v>
      </c>
      <c r="AT42" s="34">
        <f>$Q$28/'Fixed data'!$C$7</f>
        <v>1.5864164053241094E-4</v>
      </c>
      <c r="AU42" s="34">
        <f>$Q$28/'Fixed data'!$C$7</f>
        <v>1.5864164053241094E-4</v>
      </c>
      <c r="AV42" s="34">
        <f>$Q$28/'Fixed data'!$C$7</f>
        <v>1.5864164053241094E-4</v>
      </c>
      <c r="AW42" s="34">
        <f>$Q$28/'Fixed data'!$C$7</f>
        <v>1.5864164053241094E-4</v>
      </c>
      <c r="AX42" s="34">
        <f>$Q$28/'Fixed data'!$C$7</f>
        <v>1.5864164053241094E-4</v>
      </c>
      <c r="AY42" s="34">
        <f>$Q$28/'Fixed data'!$C$7</f>
        <v>1.5864164053241094E-4</v>
      </c>
      <c r="AZ42" s="34">
        <f>$Q$28/'Fixed data'!$C$7</f>
        <v>1.5864164053241094E-4</v>
      </c>
      <c r="BA42" s="34">
        <f>$Q$28/'Fixed data'!$C$7</f>
        <v>1.5864164053241094E-4</v>
      </c>
      <c r="BB42" s="34">
        <f>$Q$28/'Fixed data'!$C$7</f>
        <v>1.5864164053241094E-4</v>
      </c>
      <c r="BC42" s="34">
        <f>$Q$28/'Fixed data'!$C$7</f>
        <v>1.5864164053241094E-4</v>
      </c>
      <c r="BD42" s="34">
        <f>$Q$28/'Fixed data'!$C$7</f>
        <v>1.5864164053241094E-4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1.7450875503648749E-4</v>
      </c>
      <c r="T43" s="34">
        <f>$R$28/'Fixed data'!$C$7</f>
        <v>1.7450875503648749E-4</v>
      </c>
      <c r="U43" s="34">
        <f>$R$28/'Fixed data'!$C$7</f>
        <v>1.7450875503648749E-4</v>
      </c>
      <c r="V43" s="34">
        <f>$R$28/'Fixed data'!$C$7</f>
        <v>1.7450875503648749E-4</v>
      </c>
      <c r="W43" s="34">
        <f>$R$28/'Fixed data'!$C$7</f>
        <v>1.7450875503648749E-4</v>
      </c>
      <c r="X43" s="34">
        <f>$R$28/'Fixed data'!$C$7</f>
        <v>1.7450875503648749E-4</v>
      </c>
      <c r="Y43" s="34">
        <f>$R$28/'Fixed data'!$C$7</f>
        <v>1.7450875503648749E-4</v>
      </c>
      <c r="Z43" s="34">
        <f>$R$28/'Fixed data'!$C$7</f>
        <v>1.7450875503648749E-4</v>
      </c>
      <c r="AA43" s="34">
        <f>$R$28/'Fixed data'!$C$7</f>
        <v>1.7450875503648749E-4</v>
      </c>
      <c r="AB43" s="34">
        <f>$R$28/'Fixed data'!$C$7</f>
        <v>1.7450875503648749E-4</v>
      </c>
      <c r="AC43" s="34">
        <f>$R$28/'Fixed data'!$C$7</f>
        <v>1.7450875503648749E-4</v>
      </c>
      <c r="AD43" s="34">
        <f>$R$28/'Fixed data'!$C$7</f>
        <v>1.7450875503648749E-4</v>
      </c>
      <c r="AE43" s="34">
        <f>$R$28/'Fixed data'!$C$7</f>
        <v>1.7450875503648749E-4</v>
      </c>
      <c r="AF43" s="34">
        <f>$R$28/'Fixed data'!$C$7</f>
        <v>1.7450875503648749E-4</v>
      </c>
      <c r="AG43" s="34">
        <f>$R$28/'Fixed data'!$C$7</f>
        <v>1.7450875503648749E-4</v>
      </c>
      <c r="AH43" s="34">
        <f>$R$28/'Fixed data'!$C$7</f>
        <v>1.7450875503648749E-4</v>
      </c>
      <c r="AI43" s="34">
        <f>$R$28/'Fixed data'!$C$7</f>
        <v>1.7450875503648749E-4</v>
      </c>
      <c r="AJ43" s="34">
        <f>$R$28/'Fixed data'!$C$7</f>
        <v>1.7450875503648749E-4</v>
      </c>
      <c r="AK43" s="34">
        <f>$R$28/'Fixed data'!$C$7</f>
        <v>1.7450875503648749E-4</v>
      </c>
      <c r="AL43" s="34">
        <f>$R$28/'Fixed data'!$C$7</f>
        <v>1.7450875503648749E-4</v>
      </c>
      <c r="AM43" s="34">
        <f>$R$28/'Fixed data'!$C$7</f>
        <v>1.7450875503648749E-4</v>
      </c>
      <c r="AN43" s="34">
        <f>$R$28/'Fixed data'!$C$7</f>
        <v>1.7450875503648749E-4</v>
      </c>
      <c r="AO43" s="34">
        <f>$R$28/'Fixed data'!$C$7</f>
        <v>1.7450875503648749E-4</v>
      </c>
      <c r="AP43" s="34">
        <f>$R$28/'Fixed data'!$C$7</f>
        <v>1.7450875503648749E-4</v>
      </c>
      <c r="AQ43" s="34">
        <f>$R$28/'Fixed data'!$C$7</f>
        <v>1.7450875503648749E-4</v>
      </c>
      <c r="AR43" s="34">
        <f>$R$28/'Fixed data'!$C$7</f>
        <v>1.7450875503648749E-4</v>
      </c>
      <c r="AS43" s="34">
        <f>$R$28/'Fixed data'!$C$7</f>
        <v>1.7450875503648749E-4</v>
      </c>
      <c r="AT43" s="34">
        <f>$R$28/'Fixed data'!$C$7</f>
        <v>1.7450875503648749E-4</v>
      </c>
      <c r="AU43" s="34">
        <f>$R$28/'Fixed data'!$C$7</f>
        <v>1.7450875503648749E-4</v>
      </c>
      <c r="AV43" s="34">
        <f>$R$28/'Fixed data'!$C$7</f>
        <v>1.7450875503648749E-4</v>
      </c>
      <c r="AW43" s="34">
        <f>$R$28/'Fixed data'!$C$7</f>
        <v>1.7450875503648749E-4</v>
      </c>
      <c r="AX43" s="34">
        <f>$R$28/'Fixed data'!$C$7</f>
        <v>1.7450875503648749E-4</v>
      </c>
      <c r="AY43" s="34">
        <f>$R$28/'Fixed data'!$C$7</f>
        <v>1.7450875503648749E-4</v>
      </c>
      <c r="AZ43" s="34">
        <f>$R$28/'Fixed data'!$C$7</f>
        <v>1.7450875503648749E-4</v>
      </c>
      <c r="BA43" s="34">
        <f>$R$28/'Fixed data'!$C$7</f>
        <v>1.7450875503648749E-4</v>
      </c>
      <c r="BB43" s="34">
        <f>$R$28/'Fixed data'!$C$7</f>
        <v>1.7450875503648749E-4</v>
      </c>
      <c r="BC43" s="34">
        <f>$R$28/'Fixed data'!$C$7</f>
        <v>1.7450875503648749E-4</v>
      </c>
      <c r="BD43" s="34">
        <f>$R$28/'Fixed data'!$C$7</f>
        <v>1.7450875503648749E-4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1.91279963945367E-4</v>
      </c>
      <c r="U44" s="34">
        <f>$S$28/'Fixed data'!$C$7</f>
        <v>1.91279963945367E-4</v>
      </c>
      <c r="V44" s="34">
        <f>$S$28/'Fixed data'!$C$7</f>
        <v>1.91279963945367E-4</v>
      </c>
      <c r="W44" s="34">
        <f>$S$28/'Fixed data'!$C$7</f>
        <v>1.91279963945367E-4</v>
      </c>
      <c r="X44" s="34">
        <f>$S$28/'Fixed data'!$C$7</f>
        <v>1.91279963945367E-4</v>
      </c>
      <c r="Y44" s="34">
        <f>$S$28/'Fixed data'!$C$7</f>
        <v>1.91279963945367E-4</v>
      </c>
      <c r="Z44" s="34">
        <f>$S$28/'Fixed data'!$C$7</f>
        <v>1.91279963945367E-4</v>
      </c>
      <c r="AA44" s="34">
        <f>$S$28/'Fixed data'!$C$7</f>
        <v>1.91279963945367E-4</v>
      </c>
      <c r="AB44" s="34">
        <f>$S$28/'Fixed data'!$C$7</f>
        <v>1.91279963945367E-4</v>
      </c>
      <c r="AC44" s="34">
        <f>$S$28/'Fixed data'!$C$7</f>
        <v>1.91279963945367E-4</v>
      </c>
      <c r="AD44" s="34">
        <f>$S$28/'Fixed data'!$C$7</f>
        <v>1.91279963945367E-4</v>
      </c>
      <c r="AE44" s="34">
        <f>$S$28/'Fixed data'!$C$7</f>
        <v>1.91279963945367E-4</v>
      </c>
      <c r="AF44" s="34">
        <f>$S$28/'Fixed data'!$C$7</f>
        <v>1.91279963945367E-4</v>
      </c>
      <c r="AG44" s="34">
        <f>$S$28/'Fixed data'!$C$7</f>
        <v>1.91279963945367E-4</v>
      </c>
      <c r="AH44" s="34">
        <f>$S$28/'Fixed data'!$C$7</f>
        <v>1.91279963945367E-4</v>
      </c>
      <c r="AI44" s="34">
        <f>$S$28/'Fixed data'!$C$7</f>
        <v>1.91279963945367E-4</v>
      </c>
      <c r="AJ44" s="34">
        <f>$S$28/'Fixed data'!$C$7</f>
        <v>1.91279963945367E-4</v>
      </c>
      <c r="AK44" s="34">
        <f>$S$28/'Fixed data'!$C$7</f>
        <v>1.91279963945367E-4</v>
      </c>
      <c r="AL44" s="34">
        <f>$S$28/'Fixed data'!$C$7</f>
        <v>1.91279963945367E-4</v>
      </c>
      <c r="AM44" s="34">
        <f>$S$28/'Fixed data'!$C$7</f>
        <v>1.91279963945367E-4</v>
      </c>
      <c r="AN44" s="34">
        <f>$S$28/'Fixed data'!$C$7</f>
        <v>1.91279963945367E-4</v>
      </c>
      <c r="AO44" s="34">
        <f>$S$28/'Fixed data'!$C$7</f>
        <v>1.91279963945367E-4</v>
      </c>
      <c r="AP44" s="34">
        <f>$S$28/'Fixed data'!$C$7</f>
        <v>1.91279963945367E-4</v>
      </c>
      <c r="AQ44" s="34">
        <f>$S$28/'Fixed data'!$C$7</f>
        <v>1.91279963945367E-4</v>
      </c>
      <c r="AR44" s="34">
        <f>$S$28/'Fixed data'!$C$7</f>
        <v>1.91279963945367E-4</v>
      </c>
      <c r="AS44" s="34">
        <f>$S$28/'Fixed data'!$C$7</f>
        <v>1.91279963945367E-4</v>
      </c>
      <c r="AT44" s="34">
        <f>$S$28/'Fixed data'!$C$7</f>
        <v>1.91279963945367E-4</v>
      </c>
      <c r="AU44" s="34">
        <f>$S$28/'Fixed data'!$C$7</f>
        <v>1.91279963945367E-4</v>
      </c>
      <c r="AV44" s="34">
        <f>$S$28/'Fixed data'!$C$7</f>
        <v>1.91279963945367E-4</v>
      </c>
      <c r="AW44" s="34">
        <f>$S$28/'Fixed data'!$C$7</f>
        <v>1.91279963945367E-4</v>
      </c>
      <c r="AX44" s="34">
        <f>$S$28/'Fixed data'!$C$7</f>
        <v>1.91279963945367E-4</v>
      </c>
      <c r="AY44" s="34">
        <f>$S$28/'Fixed data'!$C$7</f>
        <v>1.91279963945367E-4</v>
      </c>
      <c r="AZ44" s="34">
        <f>$S$28/'Fixed data'!$C$7</f>
        <v>1.91279963945367E-4</v>
      </c>
      <c r="BA44" s="34">
        <f>$S$28/'Fixed data'!$C$7</f>
        <v>1.91279963945367E-4</v>
      </c>
      <c r="BB44" s="34">
        <f>$S$28/'Fixed data'!$C$7</f>
        <v>1.91279963945367E-4</v>
      </c>
      <c r="BC44" s="34">
        <f>$S$28/'Fixed data'!$C$7</f>
        <v>1.91279963945367E-4</v>
      </c>
      <c r="BD44" s="34">
        <f>$S$28/'Fixed data'!$C$7</f>
        <v>1.91279963945367E-4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2.0781816863921047E-4</v>
      </c>
      <c r="V45" s="34">
        <f>$T$28/'Fixed data'!$C$7</f>
        <v>2.0781816863921047E-4</v>
      </c>
      <c r="W45" s="34">
        <f>$T$28/'Fixed data'!$C$7</f>
        <v>2.0781816863921047E-4</v>
      </c>
      <c r="X45" s="34">
        <f>$T$28/'Fixed data'!$C$7</f>
        <v>2.0781816863921047E-4</v>
      </c>
      <c r="Y45" s="34">
        <f>$T$28/'Fixed data'!$C$7</f>
        <v>2.0781816863921047E-4</v>
      </c>
      <c r="Z45" s="34">
        <f>$T$28/'Fixed data'!$C$7</f>
        <v>2.0781816863921047E-4</v>
      </c>
      <c r="AA45" s="34">
        <f>$T$28/'Fixed data'!$C$7</f>
        <v>2.0781816863921047E-4</v>
      </c>
      <c r="AB45" s="34">
        <f>$T$28/'Fixed data'!$C$7</f>
        <v>2.0781816863921047E-4</v>
      </c>
      <c r="AC45" s="34">
        <f>$T$28/'Fixed data'!$C$7</f>
        <v>2.0781816863921047E-4</v>
      </c>
      <c r="AD45" s="34">
        <f>$T$28/'Fixed data'!$C$7</f>
        <v>2.0781816863921047E-4</v>
      </c>
      <c r="AE45" s="34">
        <f>$T$28/'Fixed data'!$C$7</f>
        <v>2.0781816863921047E-4</v>
      </c>
      <c r="AF45" s="34">
        <f>$T$28/'Fixed data'!$C$7</f>
        <v>2.0781816863921047E-4</v>
      </c>
      <c r="AG45" s="34">
        <f>$T$28/'Fixed data'!$C$7</f>
        <v>2.0781816863921047E-4</v>
      </c>
      <c r="AH45" s="34">
        <f>$T$28/'Fixed data'!$C$7</f>
        <v>2.0781816863921047E-4</v>
      </c>
      <c r="AI45" s="34">
        <f>$T$28/'Fixed data'!$C$7</f>
        <v>2.0781816863921047E-4</v>
      </c>
      <c r="AJ45" s="34">
        <f>$T$28/'Fixed data'!$C$7</f>
        <v>2.0781816863921047E-4</v>
      </c>
      <c r="AK45" s="34">
        <f>$T$28/'Fixed data'!$C$7</f>
        <v>2.0781816863921047E-4</v>
      </c>
      <c r="AL45" s="34">
        <f>$T$28/'Fixed data'!$C$7</f>
        <v>2.0781816863921047E-4</v>
      </c>
      <c r="AM45" s="34">
        <f>$T$28/'Fixed data'!$C$7</f>
        <v>2.0781816863921047E-4</v>
      </c>
      <c r="AN45" s="34">
        <f>$T$28/'Fixed data'!$C$7</f>
        <v>2.0781816863921047E-4</v>
      </c>
      <c r="AO45" s="34">
        <f>$T$28/'Fixed data'!$C$7</f>
        <v>2.0781816863921047E-4</v>
      </c>
      <c r="AP45" s="34">
        <f>$T$28/'Fixed data'!$C$7</f>
        <v>2.0781816863921047E-4</v>
      </c>
      <c r="AQ45" s="34">
        <f>$T$28/'Fixed data'!$C$7</f>
        <v>2.0781816863921047E-4</v>
      </c>
      <c r="AR45" s="34">
        <f>$T$28/'Fixed data'!$C$7</f>
        <v>2.0781816863921047E-4</v>
      </c>
      <c r="AS45" s="34">
        <f>$T$28/'Fixed data'!$C$7</f>
        <v>2.0781816863921047E-4</v>
      </c>
      <c r="AT45" s="34">
        <f>$T$28/'Fixed data'!$C$7</f>
        <v>2.0781816863921047E-4</v>
      </c>
      <c r="AU45" s="34">
        <f>$T$28/'Fixed data'!$C$7</f>
        <v>2.0781816863921047E-4</v>
      </c>
      <c r="AV45" s="34">
        <f>$T$28/'Fixed data'!$C$7</f>
        <v>2.0781816863921047E-4</v>
      </c>
      <c r="AW45" s="34">
        <f>$T$28/'Fixed data'!$C$7</f>
        <v>2.0781816863921047E-4</v>
      </c>
      <c r="AX45" s="34">
        <f>$T$28/'Fixed data'!$C$7</f>
        <v>2.0781816863921047E-4</v>
      </c>
      <c r="AY45" s="34">
        <f>$T$28/'Fixed data'!$C$7</f>
        <v>2.0781816863921047E-4</v>
      </c>
      <c r="AZ45" s="34">
        <f>$T$28/'Fixed data'!$C$7</f>
        <v>2.0781816863921047E-4</v>
      </c>
      <c r="BA45" s="34">
        <f>$T$28/'Fixed data'!$C$7</f>
        <v>2.0781816863921047E-4</v>
      </c>
      <c r="BB45" s="34">
        <f>$T$28/'Fixed data'!$C$7</f>
        <v>2.0781816863921047E-4</v>
      </c>
      <c r="BC45" s="34">
        <f>$T$28/'Fixed data'!$C$7</f>
        <v>2.0781816863921047E-4</v>
      </c>
      <c r="BD45" s="34">
        <f>$T$28/'Fixed data'!$C$7</f>
        <v>2.0781816863921047E-4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2.174269721362729E-4</v>
      </c>
      <c r="W46" s="34">
        <f>$U$28/'Fixed data'!$C$7</f>
        <v>2.174269721362729E-4</v>
      </c>
      <c r="X46" s="34">
        <f>$U$28/'Fixed data'!$C$7</f>
        <v>2.174269721362729E-4</v>
      </c>
      <c r="Y46" s="34">
        <f>$U$28/'Fixed data'!$C$7</f>
        <v>2.174269721362729E-4</v>
      </c>
      <c r="Z46" s="34">
        <f>$U$28/'Fixed data'!$C$7</f>
        <v>2.174269721362729E-4</v>
      </c>
      <c r="AA46" s="34">
        <f>$U$28/'Fixed data'!$C$7</f>
        <v>2.174269721362729E-4</v>
      </c>
      <c r="AB46" s="34">
        <f>$U$28/'Fixed data'!$C$7</f>
        <v>2.174269721362729E-4</v>
      </c>
      <c r="AC46" s="34">
        <f>$U$28/'Fixed data'!$C$7</f>
        <v>2.174269721362729E-4</v>
      </c>
      <c r="AD46" s="34">
        <f>$U$28/'Fixed data'!$C$7</f>
        <v>2.174269721362729E-4</v>
      </c>
      <c r="AE46" s="34">
        <f>$U$28/'Fixed data'!$C$7</f>
        <v>2.174269721362729E-4</v>
      </c>
      <c r="AF46" s="34">
        <f>$U$28/'Fixed data'!$C$7</f>
        <v>2.174269721362729E-4</v>
      </c>
      <c r="AG46" s="34">
        <f>$U$28/'Fixed data'!$C$7</f>
        <v>2.174269721362729E-4</v>
      </c>
      <c r="AH46" s="34">
        <f>$U$28/'Fixed data'!$C$7</f>
        <v>2.174269721362729E-4</v>
      </c>
      <c r="AI46" s="34">
        <f>$U$28/'Fixed data'!$C$7</f>
        <v>2.174269721362729E-4</v>
      </c>
      <c r="AJ46" s="34">
        <f>$U$28/'Fixed data'!$C$7</f>
        <v>2.174269721362729E-4</v>
      </c>
      <c r="AK46" s="34">
        <f>$U$28/'Fixed data'!$C$7</f>
        <v>2.174269721362729E-4</v>
      </c>
      <c r="AL46" s="34">
        <f>$U$28/'Fixed data'!$C$7</f>
        <v>2.174269721362729E-4</v>
      </c>
      <c r="AM46" s="34">
        <f>$U$28/'Fixed data'!$C$7</f>
        <v>2.174269721362729E-4</v>
      </c>
      <c r="AN46" s="34">
        <f>$U$28/'Fixed data'!$C$7</f>
        <v>2.174269721362729E-4</v>
      </c>
      <c r="AO46" s="34">
        <f>$U$28/'Fixed data'!$C$7</f>
        <v>2.174269721362729E-4</v>
      </c>
      <c r="AP46" s="34">
        <f>$U$28/'Fixed data'!$C$7</f>
        <v>2.174269721362729E-4</v>
      </c>
      <c r="AQ46" s="34">
        <f>$U$28/'Fixed data'!$C$7</f>
        <v>2.174269721362729E-4</v>
      </c>
      <c r="AR46" s="34">
        <f>$U$28/'Fixed data'!$C$7</f>
        <v>2.174269721362729E-4</v>
      </c>
      <c r="AS46" s="34">
        <f>$U$28/'Fixed data'!$C$7</f>
        <v>2.174269721362729E-4</v>
      </c>
      <c r="AT46" s="34">
        <f>$U$28/'Fixed data'!$C$7</f>
        <v>2.174269721362729E-4</v>
      </c>
      <c r="AU46" s="34">
        <f>$U$28/'Fixed data'!$C$7</f>
        <v>2.174269721362729E-4</v>
      </c>
      <c r="AV46" s="34">
        <f>$U$28/'Fixed data'!$C$7</f>
        <v>2.174269721362729E-4</v>
      </c>
      <c r="AW46" s="34">
        <f>$U$28/'Fixed data'!$C$7</f>
        <v>2.174269721362729E-4</v>
      </c>
      <c r="AX46" s="34">
        <f>$U$28/'Fixed data'!$C$7</f>
        <v>2.174269721362729E-4</v>
      </c>
      <c r="AY46" s="34">
        <f>$U$28/'Fixed data'!$C$7</f>
        <v>2.174269721362729E-4</v>
      </c>
      <c r="AZ46" s="34">
        <f>$U$28/'Fixed data'!$C$7</f>
        <v>2.174269721362729E-4</v>
      </c>
      <c r="BA46" s="34">
        <f>$U$28/'Fixed data'!$C$7</f>
        <v>2.174269721362729E-4</v>
      </c>
      <c r="BB46" s="34">
        <f>$U$28/'Fixed data'!$C$7</f>
        <v>2.174269721362729E-4</v>
      </c>
      <c r="BC46" s="34">
        <f>$U$28/'Fixed data'!$C$7</f>
        <v>2.174269721362729E-4</v>
      </c>
      <c r="BD46" s="34">
        <f>$U$28/'Fixed data'!$C$7</f>
        <v>2.174269721362729E-4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2.2265957371301711E-4</v>
      </c>
      <c r="X47" s="34">
        <f>$V$28/'Fixed data'!$C$7</f>
        <v>2.2265957371301711E-4</v>
      </c>
      <c r="Y47" s="34">
        <f>$V$28/'Fixed data'!$C$7</f>
        <v>2.2265957371301711E-4</v>
      </c>
      <c r="Z47" s="34">
        <f>$V$28/'Fixed data'!$C$7</f>
        <v>2.2265957371301711E-4</v>
      </c>
      <c r="AA47" s="34">
        <f>$V$28/'Fixed data'!$C$7</f>
        <v>2.2265957371301711E-4</v>
      </c>
      <c r="AB47" s="34">
        <f>$V$28/'Fixed data'!$C$7</f>
        <v>2.2265957371301711E-4</v>
      </c>
      <c r="AC47" s="34">
        <f>$V$28/'Fixed data'!$C$7</f>
        <v>2.2265957371301711E-4</v>
      </c>
      <c r="AD47" s="34">
        <f>$V$28/'Fixed data'!$C$7</f>
        <v>2.2265957371301711E-4</v>
      </c>
      <c r="AE47" s="34">
        <f>$V$28/'Fixed data'!$C$7</f>
        <v>2.2265957371301711E-4</v>
      </c>
      <c r="AF47" s="34">
        <f>$V$28/'Fixed data'!$C$7</f>
        <v>2.2265957371301711E-4</v>
      </c>
      <c r="AG47" s="34">
        <f>$V$28/'Fixed data'!$C$7</f>
        <v>2.2265957371301711E-4</v>
      </c>
      <c r="AH47" s="34">
        <f>$V$28/'Fixed data'!$C$7</f>
        <v>2.2265957371301711E-4</v>
      </c>
      <c r="AI47" s="34">
        <f>$V$28/'Fixed data'!$C$7</f>
        <v>2.2265957371301711E-4</v>
      </c>
      <c r="AJ47" s="34">
        <f>$V$28/'Fixed data'!$C$7</f>
        <v>2.2265957371301711E-4</v>
      </c>
      <c r="AK47" s="34">
        <f>$V$28/'Fixed data'!$C$7</f>
        <v>2.2265957371301711E-4</v>
      </c>
      <c r="AL47" s="34">
        <f>$V$28/'Fixed data'!$C$7</f>
        <v>2.2265957371301711E-4</v>
      </c>
      <c r="AM47" s="34">
        <f>$V$28/'Fixed data'!$C$7</f>
        <v>2.2265957371301711E-4</v>
      </c>
      <c r="AN47" s="34">
        <f>$V$28/'Fixed data'!$C$7</f>
        <v>2.2265957371301711E-4</v>
      </c>
      <c r="AO47" s="34">
        <f>$V$28/'Fixed data'!$C$7</f>
        <v>2.2265957371301711E-4</v>
      </c>
      <c r="AP47" s="34">
        <f>$V$28/'Fixed data'!$C$7</f>
        <v>2.2265957371301711E-4</v>
      </c>
      <c r="AQ47" s="34">
        <f>$V$28/'Fixed data'!$C$7</f>
        <v>2.2265957371301711E-4</v>
      </c>
      <c r="AR47" s="34">
        <f>$V$28/'Fixed data'!$C$7</f>
        <v>2.2265957371301711E-4</v>
      </c>
      <c r="AS47" s="34">
        <f>$V$28/'Fixed data'!$C$7</f>
        <v>2.2265957371301711E-4</v>
      </c>
      <c r="AT47" s="34">
        <f>$V$28/'Fixed data'!$C$7</f>
        <v>2.2265957371301711E-4</v>
      </c>
      <c r="AU47" s="34">
        <f>$V$28/'Fixed data'!$C$7</f>
        <v>2.2265957371301711E-4</v>
      </c>
      <c r="AV47" s="34">
        <f>$V$28/'Fixed data'!$C$7</f>
        <v>2.2265957371301711E-4</v>
      </c>
      <c r="AW47" s="34">
        <f>$V$28/'Fixed data'!$C$7</f>
        <v>2.2265957371301711E-4</v>
      </c>
      <c r="AX47" s="34">
        <f>$V$28/'Fixed data'!$C$7</f>
        <v>2.2265957371301711E-4</v>
      </c>
      <c r="AY47" s="34">
        <f>$V$28/'Fixed data'!$C$7</f>
        <v>2.2265957371301711E-4</v>
      </c>
      <c r="AZ47" s="34">
        <f>$V$28/'Fixed data'!$C$7</f>
        <v>2.2265957371301711E-4</v>
      </c>
      <c r="BA47" s="34">
        <f>$V$28/'Fixed data'!$C$7</f>
        <v>2.2265957371301711E-4</v>
      </c>
      <c r="BB47" s="34">
        <f>$V$28/'Fixed data'!$C$7</f>
        <v>2.2265957371301711E-4</v>
      </c>
      <c r="BC47" s="34">
        <f>$V$28/'Fixed data'!$C$7</f>
        <v>2.2265957371301711E-4</v>
      </c>
      <c r="BD47" s="34">
        <f>$V$28/'Fixed data'!$C$7</f>
        <v>2.2265957371301711E-4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2.264904612679667E-4</v>
      </c>
      <c r="Y48" s="34">
        <f>$W$28/'Fixed data'!$C$7</f>
        <v>2.264904612679667E-4</v>
      </c>
      <c r="Z48" s="34">
        <f>$W$28/'Fixed data'!$C$7</f>
        <v>2.264904612679667E-4</v>
      </c>
      <c r="AA48" s="34">
        <f>$W$28/'Fixed data'!$C$7</f>
        <v>2.264904612679667E-4</v>
      </c>
      <c r="AB48" s="34">
        <f>$W$28/'Fixed data'!$C$7</f>
        <v>2.264904612679667E-4</v>
      </c>
      <c r="AC48" s="34">
        <f>$W$28/'Fixed data'!$C$7</f>
        <v>2.264904612679667E-4</v>
      </c>
      <c r="AD48" s="34">
        <f>$W$28/'Fixed data'!$C$7</f>
        <v>2.264904612679667E-4</v>
      </c>
      <c r="AE48" s="34">
        <f>$W$28/'Fixed data'!$C$7</f>
        <v>2.264904612679667E-4</v>
      </c>
      <c r="AF48" s="34">
        <f>$W$28/'Fixed data'!$C$7</f>
        <v>2.264904612679667E-4</v>
      </c>
      <c r="AG48" s="34">
        <f>$W$28/'Fixed data'!$C$7</f>
        <v>2.264904612679667E-4</v>
      </c>
      <c r="AH48" s="34">
        <f>$W$28/'Fixed data'!$C$7</f>
        <v>2.264904612679667E-4</v>
      </c>
      <c r="AI48" s="34">
        <f>$W$28/'Fixed data'!$C$7</f>
        <v>2.264904612679667E-4</v>
      </c>
      <c r="AJ48" s="34">
        <f>$W$28/'Fixed data'!$C$7</f>
        <v>2.264904612679667E-4</v>
      </c>
      <c r="AK48" s="34">
        <f>$W$28/'Fixed data'!$C$7</f>
        <v>2.264904612679667E-4</v>
      </c>
      <c r="AL48" s="34">
        <f>$W$28/'Fixed data'!$C$7</f>
        <v>2.264904612679667E-4</v>
      </c>
      <c r="AM48" s="34">
        <f>$W$28/'Fixed data'!$C$7</f>
        <v>2.264904612679667E-4</v>
      </c>
      <c r="AN48" s="34">
        <f>$W$28/'Fixed data'!$C$7</f>
        <v>2.264904612679667E-4</v>
      </c>
      <c r="AO48" s="34">
        <f>$W$28/'Fixed data'!$C$7</f>
        <v>2.264904612679667E-4</v>
      </c>
      <c r="AP48" s="34">
        <f>$W$28/'Fixed data'!$C$7</f>
        <v>2.264904612679667E-4</v>
      </c>
      <c r="AQ48" s="34">
        <f>$W$28/'Fixed data'!$C$7</f>
        <v>2.264904612679667E-4</v>
      </c>
      <c r="AR48" s="34">
        <f>$W$28/'Fixed data'!$C$7</f>
        <v>2.264904612679667E-4</v>
      </c>
      <c r="AS48" s="34">
        <f>$W$28/'Fixed data'!$C$7</f>
        <v>2.264904612679667E-4</v>
      </c>
      <c r="AT48" s="34">
        <f>$W$28/'Fixed data'!$C$7</f>
        <v>2.264904612679667E-4</v>
      </c>
      <c r="AU48" s="34">
        <f>$W$28/'Fixed data'!$C$7</f>
        <v>2.264904612679667E-4</v>
      </c>
      <c r="AV48" s="34">
        <f>$W$28/'Fixed data'!$C$7</f>
        <v>2.264904612679667E-4</v>
      </c>
      <c r="AW48" s="34">
        <f>$W$28/'Fixed data'!$C$7</f>
        <v>2.264904612679667E-4</v>
      </c>
      <c r="AX48" s="34">
        <f>$W$28/'Fixed data'!$C$7</f>
        <v>2.264904612679667E-4</v>
      </c>
      <c r="AY48" s="34">
        <f>$W$28/'Fixed data'!$C$7</f>
        <v>2.264904612679667E-4</v>
      </c>
      <c r="AZ48" s="34">
        <f>$W$28/'Fixed data'!$C$7</f>
        <v>2.264904612679667E-4</v>
      </c>
      <c r="BA48" s="34">
        <f>$W$28/'Fixed data'!$C$7</f>
        <v>2.264904612679667E-4</v>
      </c>
      <c r="BB48" s="34">
        <f>$W$28/'Fixed data'!$C$7</f>
        <v>2.264904612679667E-4</v>
      </c>
      <c r="BC48" s="34">
        <f>$W$28/'Fixed data'!$C$7</f>
        <v>2.264904612679667E-4</v>
      </c>
      <c r="BD48" s="34">
        <f>$W$28/'Fixed data'!$C$7</f>
        <v>2.264904612679667E-4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2.2991307602690517E-4</v>
      </c>
      <c r="Z49" s="34">
        <f>$X$28/'Fixed data'!$C$7</f>
        <v>2.2991307602690517E-4</v>
      </c>
      <c r="AA49" s="34">
        <f>$X$28/'Fixed data'!$C$7</f>
        <v>2.2991307602690517E-4</v>
      </c>
      <c r="AB49" s="34">
        <f>$X$28/'Fixed data'!$C$7</f>
        <v>2.2991307602690517E-4</v>
      </c>
      <c r="AC49" s="34">
        <f>$X$28/'Fixed data'!$C$7</f>
        <v>2.2991307602690517E-4</v>
      </c>
      <c r="AD49" s="34">
        <f>$X$28/'Fixed data'!$C$7</f>
        <v>2.2991307602690517E-4</v>
      </c>
      <c r="AE49" s="34">
        <f>$X$28/'Fixed data'!$C$7</f>
        <v>2.2991307602690517E-4</v>
      </c>
      <c r="AF49" s="34">
        <f>$X$28/'Fixed data'!$C$7</f>
        <v>2.2991307602690517E-4</v>
      </c>
      <c r="AG49" s="34">
        <f>$X$28/'Fixed data'!$C$7</f>
        <v>2.2991307602690517E-4</v>
      </c>
      <c r="AH49" s="34">
        <f>$X$28/'Fixed data'!$C$7</f>
        <v>2.2991307602690517E-4</v>
      </c>
      <c r="AI49" s="34">
        <f>$X$28/'Fixed data'!$C$7</f>
        <v>2.2991307602690517E-4</v>
      </c>
      <c r="AJ49" s="34">
        <f>$X$28/'Fixed data'!$C$7</f>
        <v>2.2991307602690517E-4</v>
      </c>
      <c r="AK49" s="34">
        <f>$X$28/'Fixed data'!$C$7</f>
        <v>2.2991307602690517E-4</v>
      </c>
      <c r="AL49" s="34">
        <f>$X$28/'Fixed data'!$C$7</f>
        <v>2.2991307602690517E-4</v>
      </c>
      <c r="AM49" s="34">
        <f>$X$28/'Fixed data'!$C$7</f>
        <v>2.2991307602690517E-4</v>
      </c>
      <c r="AN49" s="34">
        <f>$X$28/'Fixed data'!$C$7</f>
        <v>2.2991307602690517E-4</v>
      </c>
      <c r="AO49" s="34">
        <f>$X$28/'Fixed data'!$C$7</f>
        <v>2.2991307602690517E-4</v>
      </c>
      <c r="AP49" s="34">
        <f>$X$28/'Fixed data'!$C$7</f>
        <v>2.2991307602690517E-4</v>
      </c>
      <c r="AQ49" s="34">
        <f>$X$28/'Fixed data'!$C$7</f>
        <v>2.2991307602690517E-4</v>
      </c>
      <c r="AR49" s="34">
        <f>$X$28/'Fixed data'!$C$7</f>
        <v>2.2991307602690517E-4</v>
      </c>
      <c r="AS49" s="34">
        <f>$X$28/'Fixed data'!$C$7</f>
        <v>2.2991307602690517E-4</v>
      </c>
      <c r="AT49" s="34">
        <f>$X$28/'Fixed data'!$C$7</f>
        <v>2.2991307602690517E-4</v>
      </c>
      <c r="AU49" s="34">
        <f>$X$28/'Fixed data'!$C$7</f>
        <v>2.2991307602690517E-4</v>
      </c>
      <c r="AV49" s="34">
        <f>$X$28/'Fixed data'!$C$7</f>
        <v>2.2991307602690517E-4</v>
      </c>
      <c r="AW49" s="34">
        <f>$X$28/'Fixed data'!$C$7</f>
        <v>2.2991307602690517E-4</v>
      </c>
      <c r="AX49" s="34">
        <f>$X$28/'Fixed data'!$C$7</f>
        <v>2.2991307602690517E-4</v>
      </c>
      <c r="AY49" s="34">
        <f>$X$28/'Fixed data'!$C$7</f>
        <v>2.2991307602690517E-4</v>
      </c>
      <c r="AZ49" s="34">
        <f>$X$28/'Fixed data'!$C$7</f>
        <v>2.2991307602690517E-4</v>
      </c>
      <c r="BA49" s="34">
        <f>$X$28/'Fixed data'!$C$7</f>
        <v>2.2991307602690517E-4</v>
      </c>
      <c r="BB49" s="34">
        <f>$X$28/'Fixed data'!$C$7</f>
        <v>2.2991307602690517E-4</v>
      </c>
      <c r="BC49" s="34">
        <f>$X$28/'Fixed data'!$C$7</f>
        <v>2.2991307602690517E-4</v>
      </c>
      <c r="BD49" s="34">
        <f>$X$28/'Fixed data'!$C$7</f>
        <v>2.2991307602690517E-4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2.3301494961169166E-4</v>
      </c>
      <c r="AA50" s="34">
        <f>$Y$28/'Fixed data'!$C$7</f>
        <v>2.3301494961169166E-4</v>
      </c>
      <c r="AB50" s="34">
        <f>$Y$28/'Fixed data'!$C$7</f>
        <v>2.3301494961169166E-4</v>
      </c>
      <c r="AC50" s="34">
        <f>$Y$28/'Fixed data'!$C$7</f>
        <v>2.3301494961169166E-4</v>
      </c>
      <c r="AD50" s="34">
        <f>$Y$28/'Fixed data'!$C$7</f>
        <v>2.3301494961169166E-4</v>
      </c>
      <c r="AE50" s="34">
        <f>$Y$28/'Fixed data'!$C$7</f>
        <v>2.3301494961169166E-4</v>
      </c>
      <c r="AF50" s="34">
        <f>$Y$28/'Fixed data'!$C$7</f>
        <v>2.3301494961169166E-4</v>
      </c>
      <c r="AG50" s="34">
        <f>$Y$28/'Fixed data'!$C$7</f>
        <v>2.3301494961169166E-4</v>
      </c>
      <c r="AH50" s="34">
        <f>$Y$28/'Fixed data'!$C$7</f>
        <v>2.3301494961169166E-4</v>
      </c>
      <c r="AI50" s="34">
        <f>$Y$28/'Fixed data'!$C$7</f>
        <v>2.3301494961169166E-4</v>
      </c>
      <c r="AJ50" s="34">
        <f>$Y$28/'Fixed data'!$C$7</f>
        <v>2.3301494961169166E-4</v>
      </c>
      <c r="AK50" s="34">
        <f>$Y$28/'Fixed data'!$C$7</f>
        <v>2.3301494961169166E-4</v>
      </c>
      <c r="AL50" s="34">
        <f>$Y$28/'Fixed data'!$C$7</f>
        <v>2.3301494961169166E-4</v>
      </c>
      <c r="AM50" s="34">
        <f>$Y$28/'Fixed data'!$C$7</f>
        <v>2.3301494961169166E-4</v>
      </c>
      <c r="AN50" s="34">
        <f>$Y$28/'Fixed data'!$C$7</f>
        <v>2.3301494961169166E-4</v>
      </c>
      <c r="AO50" s="34">
        <f>$Y$28/'Fixed data'!$C$7</f>
        <v>2.3301494961169166E-4</v>
      </c>
      <c r="AP50" s="34">
        <f>$Y$28/'Fixed data'!$C$7</f>
        <v>2.3301494961169166E-4</v>
      </c>
      <c r="AQ50" s="34">
        <f>$Y$28/'Fixed data'!$C$7</f>
        <v>2.3301494961169166E-4</v>
      </c>
      <c r="AR50" s="34">
        <f>$Y$28/'Fixed data'!$C$7</f>
        <v>2.3301494961169166E-4</v>
      </c>
      <c r="AS50" s="34">
        <f>$Y$28/'Fixed data'!$C$7</f>
        <v>2.3301494961169166E-4</v>
      </c>
      <c r="AT50" s="34">
        <f>$Y$28/'Fixed data'!$C$7</f>
        <v>2.3301494961169166E-4</v>
      </c>
      <c r="AU50" s="34">
        <f>$Y$28/'Fixed data'!$C$7</f>
        <v>2.3301494961169166E-4</v>
      </c>
      <c r="AV50" s="34">
        <f>$Y$28/'Fixed data'!$C$7</f>
        <v>2.3301494961169166E-4</v>
      </c>
      <c r="AW50" s="34">
        <f>$Y$28/'Fixed data'!$C$7</f>
        <v>2.3301494961169166E-4</v>
      </c>
      <c r="AX50" s="34">
        <f>$Y$28/'Fixed data'!$C$7</f>
        <v>2.3301494961169166E-4</v>
      </c>
      <c r="AY50" s="34">
        <f>$Y$28/'Fixed data'!$C$7</f>
        <v>2.3301494961169166E-4</v>
      </c>
      <c r="AZ50" s="34">
        <f>$Y$28/'Fixed data'!$C$7</f>
        <v>2.3301494961169166E-4</v>
      </c>
      <c r="BA50" s="34">
        <f>$Y$28/'Fixed data'!$C$7</f>
        <v>2.3301494961169166E-4</v>
      </c>
      <c r="BB50" s="34">
        <f>$Y$28/'Fixed data'!$C$7</f>
        <v>2.3301494961169166E-4</v>
      </c>
      <c r="BC50" s="34">
        <f>$Y$28/'Fixed data'!$C$7</f>
        <v>2.3301494961169166E-4</v>
      </c>
      <c r="BD50" s="34">
        <f>$Y$28/'Fixed data'!$C$7</f>
        <v>2.3301494961169166E-4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2.333021631145779E-4</v>
      </c>
      <c r="AB51" s="34">
        <f>$Z$28/'Fixed data'!$C$7</f>
        <v>2.333021631145779E-4</v>
      </c>
      <c r="AC51" s="34">
        <f>$Z$28/'Fixed data'!$C$7</f>
        <v>2.333021631145779E-4</v>
      </c>
      <c r="AD51" s="34">
        <f>$Z$28/'Fixed data'!$C$7</f>
        <v>2.333021631145779E-4</v>
      </c>
      <c r="AE51" s="34">
        <f>$Z$28/'Fixed data'!$C$7</f>
        <v>2.333021631145779E-4</v>
      </c>
      <c r="AF51" s="34">
        <f>$Z$28/'Fixed data'!$C$7</f>
        <v>2.333021631145779E-4</v>
      </c>
      <c r="AG51" s="34">
        <f>$Z$28/'Fixed data'!$C$7</f>
        <v>2.333021631145779E-4</v>
      </c>
      <c r="AH51" s="34">
        <f>$Z$28/'Fixed data'!$C$7</f>
        <v>2.333021631145779E-4</v>
      </c>
      <c r="AI51" s="34">
        <f>$Z$28/'Fixed data'!$C$7</f>
        <v>2.333021631145779E-4</v>
      </c>
      <c r="AJ51" s="34">
        <f>$Z$28/'Fixed data'!$C$7</f>
        <v>2.333021631145779E-4</v>
      </c>
      <c r="AK51" s="34">
        <f>$Z$28/'Fixed data'!$C$7</f>
        <v>2.333021631145779E-4</v>
      </c>
      <c r="AL51" s="34">
        <f>$Z$28/'Fixed data'!$C$7</f>
        <v>2.333021631145779E-4</v>
      </c>
      <c r="AM51" s="34">
        <f>$Z$28/'Fixed data'!$C$7</f>
        <v>2.333021631145779E-4</v>
      </c>
      <c r="AN51" s="34">
        <f>$Z$28/'Fixed data'!$C$7</f>
        <v>2.333021631145779E-4</v>
      </c>
      <c r="AO51" s="34">
        <f>$Z$28/'Fixed data'!$C$7</f>
        <v>2.333021631145779E-4</v>
      </c>
      <c r="AP51" s="34">
        <f>$Z$28/'Fixed data'!$C$7</f>
        <v>2.333021631145779E-4</v>
      </c>
      <c r="AQ51" s="34">
        <f>$Z$28/'Fixed data'!$C$7</f>
        <v>2.333021631145779E-4</v>
      </c>
      <c r="AR51" s="34">
        <f>$Z$28/'Fixed data'!$C$7</f>
        <v>2.333021631145779E-4</v>
      </c>
      <c r="AS51" s="34">
        <f>$Z$28/'Fixed data'!$C$7</f>
        <v>2.333021631145779E-4</v>
      </c>
      <c r="AT51" s="34">
        <f>$Z$28/'Fixed data'!$C$7</f>
        <v>2.333021631145779E-4</v>
      </c>
      <c r="AU51" s="34">
        <f>$Z$28/'Fixed data'!$C$7</f>
        <v>2.333021631145779E-4</v>
      </c>
      <c r="AV51" s="34">
        <f>$Z$28/'Fixed data'!$C$7</f>
        <v>2.333021631145779E-4</v>
      </c>
      <c r="AW51" s="34">
        <f>$Z$28/'Fixed data'!$C$7</f>
        <v>2.333021631145779E-4</v>
      </c>
      <c r="AX51" s="34">
        <f>$Z$28/'Fixed data'!$C$7</f>
        <v>2.333021631145779E-4</v>
      </c>
      <c r="AY51" s="34">
        <f>$Z$28/'Fixed data'!$C$7</f>
        <v>2.333021631145779E-4</v>
      </c>
      <c r="AZ51" s="34">
        <f>$Z$28/'Fixed data'!$C$7</f>
        <v>2.333021631145779E-4</v>
      </c>
      <c r="BA51" s="34">
        <f>$Z$28/'Fixed data'!$C$7</f>
        <v>2.333021631145779E-4</v>
      </c>
      <c r="BB51" s="34">
        <f>$Z$28/'Fixed data'!$C$7</f>
        <v>2.333021631145779E-4</v>
      </c>
      <c r="BC51" s="34">
        <f>$Z$28/'Fixed data'!$C$7</f>
        <v>2.333021631145779E-4</v>
      </c>
      <c r="BD51" s="34">
        <f>$Z$28/'Fixed data'!$C$7</f>
        <v>2.333021631145779E-4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2.333021631145779E-4</v>
      </c>
      <c r="AC52" s="34">
        <f>$AA$28/'Fixed data'!$C$7</f>
        <v>2.333021631145779E-4</v>
      </c>
      <c r="AD52" s="34">
        <f>$AA$28/'Fixed data'!$C$7</f>
        <v>2.333021631145779E-4</v>
      </c>
      <c r="AE52" s="34">
        <f>$AA$28/'Fixed data'!$C$7</f>
        <v>2.333021631145779E-4</v>
      </c>
      <c r="AF52" s="34">
        <f>$AA$28/'Fixed data'!$C$7</f>
        <v>2.333021631145779E-4</v>
      </c>
      <c r="AG52" s="34">
        <f>$AA$28/'Fixed data'!$C$7</f>
        <v>2.333021631145779E-4</v>
      </c>
      <c r="AH52" s="34">
        <f>$AA$28/'Fixed data'!$C$7</f>
        <v>2.333021631145779E-4</v>
      </c>
      <c r="AI52" s="34">
        <f>$AA$28/'Fixed data'!$C$7</f>
        <v>2.333021631145779E-4</v>
      </c>
      <c r="AJ52" s="34">
        <f>$AA$28/'Fixed data'!$C$7</f>
        <v>2.333021631145779E-4</v>
      </c>
      <c r="AK52" s="34">
        <f>$AA$28/'Fixed data'!$C$7</f>
        <v>2.333021631145779E-4</v>
      </c>
      <c r="AL52" s="34">
        <f>$AA$28/'Fixed data'!$C$7</f>
        <v>2.333021631145779E-4</v>
      </c>
      <c r="AM52" s="34">
        <f>$AA$28/'Fixed data'!$C$7</f>
        <v>2.333021631145779E-4</v>
      </c>
      <c r="AN52" s="34">
        <f>$AA$28/'Fixed data'!$C$7</f>
        <v>2.333021631145779E-4</v>
      </c>
      <c r="AO52" s="34">
        <f>$AA$28/'Fixed data'!$C$7</f>
        <v>2.333021631145779E-4</v>
      </c>
      <c r="AP52" s="34">
        <f>$AA$28/'Fixed data'!$C$7</f>
        <v>2.333021631145779E-4</v>
      </c>
      <c r="AQ52" s="34">
        <f>$AA$28/'Fixed data'!$C$7</f>
        <v>2.333021631145779E-4</v>
      </c>
      <c r="AR52" s="34">
        <f>$AA$28/'Fixed data'!$C$7</f>
        <v>2.333021631145779E-4</v>
      </c>
      <c r="AS52" s="34">
        <f>$AA$28/'Fixed data'!$C$7</f>
        <v>2.333021631145779E-4</v>
      </c>
      <c r="AT52" s="34">
        <f>$AA$28/'Fixed data'!$C$7</f>
        <v>2.333021631145779E-4</v>
      </c>
      <c r="AU52" s="34">
        <f>$AA$28/'Fixed data'!$C$7</f>
        <v>2.333021631145779E-4</v>
      </c>
      <c r="AV52" s="34">
        <f>$AA$28/'Fixed data'!$C$7</f>
        <v>2.333021631145779E-4</v>
      </c>
      <c r="AW52" s="34">
        <f>$AA$28/'Fixed data'!$C$7</f>
        <v>2.333021631145779E-4</v>
      </c>
      <c r="AX52" s="34">
        <f>$AA$28/'Fixed data'!$C$7</f>
        <v>2.333021631145779E-4</v>
      </c>
      <c r="AY52" s="34">
        <f>$AA$28/'Fixed data'!$C$7</f>
        <v>2.333021631145779E-4</v>
      </c>
      <c r="AZ52" s="34">
        <f>$AA$28/'Fixed data'!$C$7</f>
        <v>2.333021631145779E-4</v>
      </c>
      <c r="BA52" s="34">
        <f>$AA$28/'Fixed data'!$C$7</f>
        <v>2.333021631145779E-4</v>
      </c>
      <c r="BB52" s="34">
        <f>$AA$28/'Fixed data'!$C$7</f>
        <v>2.333021631145779E-4</v>
      </c>
      <c r="BC52" s="34">
        <f>$AA$28/'Fixed data'!$C$7</f>
        <v>2.333021631145779E-4</v>
      </c>
      <c r="BD52" s="34">
        <f>$AA$28/'Fixed data'!$C$7</f>
        <v>2.333021631145779E-4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2.333021631145779E-4</v>
      </c>
      <c r="AD53" s="34">
        <f>$AB$28/'Fixed data'!$C$7</f>
        <v>2.333021631145779E-4</v>
      </c>
      <c r="AE53" s="34">
        <f>$AB$28/'Fixed data'!$C$7</f>
        <v>2.333021631145779E-4</v>
      </c>
      <c r="AF53" s="34">
        <f>$AB$28/'Fixed data'!$C$7</f>
        <v>2.333021631145779E-4</v>
      </c>
      <c r="AG53" s="34">
        <f>$AB$28/'Fixed data'!$C$7</f>
        <v>2.333021631145779E-4</v>
      </c>
      <c r="AH53" s="34">
        <f>$AB$28/'Fixed data'!$C$7</f>
        <v>2.333021631145779E-4</v>
      </c>
      <c r="AI53" s="34">
        <f>$AB$28/'Fixed data'!$C$7</f>
        <v>2.333021631145779E-4</v>
      </c>
      <c r="AJ53" s="34">
        <f>$AB$28/'Fixed data'!$C$7</f>
        <v>2.333021631145779E-4</v>
      </c>
      <c r="AK53" s="34">
        <f>$AB$28/'Fixed data'!$C$7</f>
        <v>2.333021631145779E-4</v>
      </c>
      <c r="AL53" s="34">
        <f>$AB$28/'Fixed data'!$C$7</f>
        <v>2.333021631145779E-4</v>
      </c>
      <c r="AM53" s="34">
        <f>$AB$28/'Fixed data'!$C$7</f>
        <v>2.333021631145779E-4</v>
      </c>
      <c r="AN53" s="34">
        <f>$AB$28/'Fixed data'!$C$7</f>
        <v>2.333021631145779E-4</v>
      </c>
      <c r="AO53" s="34">
        <f>$AB$28/'Fixed data'!$C$7</f>
        <v>2.333021631145779E-4</v>
      </c>
      <c r="AP53" s="34">
        <f>$AB$28/'Fixed data'!$C$7</f>
        <v>2.333021631145779E-4</v>
      </c>
      <c r="AQ53" s="34">
        <f>$AB$28/'Fixed data'!$C$7</f>
        <v>2.333021631145779E-4</v>
      </c>
      <c r="AR53" s="34">
        <f>$AB$28/'Fixed data'!$C$7</f>
        <v>2.333021631145779E-4</v>
      </c>
      <c r="AS53" s="34">
        <f>$AB$28/'Fixed data'!$C$7</f>
        <v>2.333021631145779E-4</v>
      </c>
      <c r="AT53" s="34">
        <f>$AB$28/'Fixed data'!$C$7</f>
        <v>2.333021631145779E-4</v>
      </c>
      <c r="AU53" s="34">
        <f>$AB$28/'Fixed data'!$C$7</f>
        <v>2.333021631145779E-4</v>
      </c>
      <c r="AV53" s="34">
        <f>$AB$28/'Fixed data'!$C$7</f>
        <v>2.333021631145779E-4</v>
      </c>
      <c r="AW53" s="34">
        <f>$AB$28/'Fixed data'!$C$7</f>
        <v>2.333021631145779E-4</v>
      </c>
      <c r="AX53" s="34">
        <f>$AB$28/'Fixed data'!$C$7</f>
        <v>2.333021631145779E-4</v>
      </c>
      <c r="AY53" s="34">
        <f>$AB$28/'Fixed data'!$C$7</f>
        <v>2.333021631145779E-4</v>
      </c>
      <c r="AZ53" s="34">
        <f>$AB$28/'Fixed data'!$C$7</f>
        <v>2.333021631145779E-4</v>
      </c>
      <c r="BA53" s="34">
        <f>$AB$28/'Fixed data'!$C$7</f>
        <v>2.333021631145779E-4</v>
      </c>
      <c r="BB53" s="34">
        <f>$AB$28/'Fixed data'!$C$7</f>
        <v>2.333021631145779E-4</v>
      </c>
      <c r="BC53" s="34">
        <f>$AB$28/'Fixed data'!$C$7</f>
        <v>2.333021631145779E-4</v>
      </c>
      <c r="BD53" s="34">
        <f>$AB$28/'Fixed data'!$C$7</f>
        <v>2.333021631145779E-4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2.333021631145779E-4</v>
      </c>
      <c r="AE54" s="34">
        <f>$AC$28/'Fixed data'!$C$7</f>
        <v>2.333021631145779E-4</v>
      </c>
      <c r="AF54" s="34">
        <f>$AC$28/'Fixed data'!$C$7</f>
        <v>2.333021631145779E-4</v>
      </c>
      <c r="AG54" s="34">
        <f>$AC$28/'Fixed data'!$C$7</f>
        <v>2.333021631145779E-4</v>
      </c>
      <c r="AH54" s="34">
        <f>$AC$28/'Fixed data'!$C$7</f>
        <v>2.333021631145779E-4</v>
      </c>
      <c r="AI54" s="34">
        <f>$AC$28/'Fixed data'!$C$7</f>
        <v>2.333021631145779E-4</v>
      </c>
      <c r="AJ54" s="34">
        <f>$AC$28/'Fixed data'!$C$7</f>
        <v>2.333021631145779E-4</v>
      </c>
      <c r="AK54" s="34">
        <f>$AC$28/'Fixed data'!$C$7</f>
        <v>2.333021631145779E-4</v>
      </c>
      <c r="AL54" s="34">
        <f>$AC$28/'Fixed data'!$C$7</f>
        <v>2.333021631145779E-4</v>
      </c>
      <c r="AM54" s="34">
        <f>$AC$28/'Fixed data'!$C$7</f>
        <v>2.333021631145779E-4</v>
      </c>
      <c r="AN54" s="34">
        <f>$AC$28/'Fixed data'!$C$7</f>
        <v>2.333021631145779E-4</v>
      </c>
      <c r="AO54" s="34">
        <f>$AC$28/'Fixed data'!$C$7</f>
        <v>2.333021631145779E-4</v>
      </c>
      <c r="AP54" s="34">
        <f>$AC$28/'Fixed data'!$C$7</f>
        <v>2.333021631145779E-4</v>
      </c>
      <c r="AQ54" s="34">
        <f>$AC$28/'Fixed data'!$C$7</f>
        <v>2.333021631145779E-4</v>
      </c>
      <c r="AR54" s="34">
        <f>$AC$28/'Fixed data'!$C$7</f>
        <v>2.333021631145779E-4</v>
      </c>
      <c r="AS54" s="34">
        <f>$AC$28/'Fixed data'!$C$7</f>
        <v>2.333021631145779E-4</v>
      </c>
      <c r="AT54" s="34">
        <f>$AC$28/'Fixed data'!$C$7</f>
        <v>2.333021631145779E-4</v>
      </c>
      <c r="AU54" s="34">
        <f>$AC$28/'Fixed data'!$C$7</f>
        <v>2.333021631145779E-4</v>
      </c>
      <c r="AV54" s="34">
        <f>$AC$28/'Fixed data'!$C$7</f>
        <v>2.333021631145779E-4</v>
      </c>
      <c r="AW54" s="34">
        <f>$AC$28/'Fixed data'!$C$7</f>
        <v>2.333021631145779E-4</v>
      </c>
      <c r="AX54" s="34">
        <f>$AC$28/'Fixed data'!$C$7</f>
        <v>2.333021631145779E-4</v>
      </c>
      <c r="AY54" s="34">
        <f>$AC$28/'Fixed data'!$C$7</f>
        <v>2.333021631145779E-4</v>
      </c>
      <c r="AZ54" s="34">
        <f>$AC$28/'Fixed data'!$C$7</f>
        <v>2.333021631145779E-4</v>
      </c>
      <c r="BA54" s="34">
        <f>$AC$28/'Fixed data'!$C$7</f>
        <v>2.333021631145779E-4</v>
      </c>
      <c r="BB54" s="34">
        <f>$AC$28/'Fixed data'!$C$7</f>
        <v>2.333021631145779E-4</v>
      </c>
      <c r="BC54" s="34">
        <f>$AC$28/'Fixed data'!$C$7</f>
        <v>2.333021631145779E-4</v>
      </c>
      <c r="BD54" s="34">
        <f>$AC$28/'Fixed data'!$C$7</f>
        <v>2.333021631145779E-4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2.333021631145779E-4</v>
      </c>
      <c r="AF55" s="34">
        <f>$AD$28/'Fixed data'!$C$7</f>
        <v>2.333021631145779E-4</v>
      </c>
      <c r="AG55" s="34">
        <f>$AD$28/'Fixed data'!$C$7</f>
        <v>2.333021631145779E-4</v>
      </c>
      <c r="AH55" s="34">
        <f>$AD$28/'Fixed data'!$C$7</f>
        <v>2.333021631145779E-4</v>
      </c>
      <c r="AI55" s="34">
        <f>$AD$28/'Fixed data'!$C$7</f>
        <v>2.333021631145779E-4</v>
      </c>
      <c r="AJ55" s="34">
        <f>$AD$28/'Fixed data'!$C$7</f>
        <v>2.333021631145779E-4</v>
      </c>
      <c r="AK55" s="34">
        <f>$AD$28/'Fixed data'!$C$7</f>
        <v>2.333021631145779E-4</v>
      </c>
      <c r="AL55" s="34">
        <f>$AD$28/'Fixed data'!$C$7</f>
        <v>2.333021631145779E-4</v>
      </c>
      <c r="AM55" s="34">
        <f>$AD$28/'Fixed data'!$C$7</f>
        <v>2.333021631145779E-4</v>
      </c>
      <c r="AN55" s="34">
        <f>$AD$28/'Fixed data'!$C$7</f>
        <v>2.333021631145779E-4</v>
      </c>
      <c r="AO55" s="34">
        <f>$AD$28/'Fixed data'!$C$7</f>
        <v>2.333021631145779E-4</v>
      </c>
      <c r="AP55" s="34">
        <f>$AD$28/'Fixed data'!$C$7</f>
        <v>2.333021631145779E-4</v>
      </c>
      <c r="AQ55" s="34">
        <f>$AD$28/'Fixed data'!$C$7</f>
        <v>2.333021631145779E-4</v>
      </c>
      <c r="AR55" s="34">
        <f>$AD$28/'Fixed data'!$C$7</f>
        <v>2.333021631145779E-4</v>
      </c>
      <c r="AS55" s="34">
        <f>$AD$28/'Fixed data'!$C$7</f>
        <v>2.333021631145779E-4</v>
      </c>
      <c r="AT55" s="34">
        <f>$AD$28/'Fixed data'!$C$7</f>
        <v>2.333021631145779E-4</v>
      </c>
      <c r="AU55" s="34">
        <f>$AD$28/'Fixed data'!$C$7</f>
        <v>2.333021631145779E-4</v>
      </c>
      <c r="AV55" s="34">
        <f>$AD$28/'Fixed data'!$C$7</f>
        <v>2.333021631145779E-4</v>
      </c>
      <c r="AW55" s="34">
        <f>$AD$28/'Fixed data'!$C$7</f>
        <v>2.333021631145779E-4</v>
      </c>
      <c r="AX55" s="34">
        <f>$AD$28/'Fixed data'!$C$7</f>
        <v>2.333021631145779E-4</v>
      </c>
      <c r="AY55" s="34">
        <f>$AD$28/'Fixed data'!$C$7</f>
        <v>2.333021631145779E-4</v>
      </c>
      <c r="AZ55" s="34">
        <f>$AD$28/'Fixed data'!$C$7</f>
        <v>2.333021631145779E-4</v>
      </c>
      <c r="BA55" s="34">
        <f>$AD$28/'Fixed data'!$C$7</f>
        <v>2.333021631145779E-4</v>
      </c>
      <c r="BB55" s="34">
        <f>$AD$28/'Fixed data'!$C$7</f>
        <v>2.333021631145779E-4</v>
      </c>
      <c r="BC55" s="34">
        <f>$AD$28/'Fixed data'!$C$7</f>
        <v>2.333021631145779E-4</v>
      </c>
      <c r="BD55" s="34">
        <f>$AD$28/'Fixed data'!$C$7</f>
        <v>2.333021631145779E-4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2.333021631145779E-4</v>
      </c>
      <c r="AG56" s="34">
        <f>$AE$28/'Fixed data'!$C$7</f>
        <v>2.333021631145779E-4</v>
      </c>
      <c r="AH56" s="34">
        <f>$AE$28/'Fixed data'!$C$7</f>
        <v>2.333021631145779E-4</v>
      </c>
      <c r="AI56" s="34">
        <f>$AE$28/'Fixed data'!$C$7</f>
        <v>2.333021631145779E-4</v>
      </c>
      <c r="AJ56" s="34">
        <f>$AE$28/'Fixed data'!$C$7</f>
        <v>2.333021631145779E-4</v>
      </c>
      <c r="AK56" s="34">
        <f>$AE$28/'Fixed data'!$C$7</f>
        <v>2.333021631145779E-4</v>
      </c>
      <c r="AL56" s="34">
        <f>$AE$28/'Fixed data'!$C$7</f>
        <v>2.333021631145779E-4</v>
      </c>
      <c r="AM56" s="34">
        <f>$AE$28/'Fixed data'!$C$7</f>
        <v>2.333021631145779E-4</v>
      </c>
      <c r="AN56" s="34">
        <f>$AE$28/'Fixed data'!$C$7</f>
        <v>2.333021631145779E-4</v>
      </c>
      <c r="AO56" s="34">
        <f>$AE$28/'Fixed data'!$C$7</f>
        <v>2.333021631145779E-4</v>
      </c>
      <c r="AP56" s="34">
        <f>$AE$28/'Fixed data'!$C$7</f>
        <v>2.333021631145779E-4</v>
      </c>
      <c r="AQ56" s="34">
        <f>$AE$28/'Fixed data'!$C$7</f>
        <v>2.333021631145779E-4</v>
      </c>
      <c r="AR56" s="34">
        <f>$AE$28/'Fixed data'!$C$7</f>
        <v>2.333021631145779E-4</v>
      </c>
      <c r="AS56" s="34">
        <f>$AE$28/'Fixed data'!$C$7</f>
        <v>2.333021631145779E-4</v>
      </c>
      <c r="AT56" s="34">
        <f>$AE$28/'Fixed data'!$C$7</f>
        <v>2.333021631145779E-4</v>
      </c>
      <c r="AU56" s="34">
        <f>$AE$28/'Fixed data'!$C$7</f>
        <v>2.333021631145779E-4</v>
      </c>
      <c r="AV56" s="34">
        <f>$AE$28/'Fixed data'!$C$7</f>
        <v>2.333021631145779E-4</v>
      </c>
      <c r="AW56" s="34">
        <f>$AE$28/'Fixed data'!$C$7</f>
        <v>2.333021631145779E-4</v>
      </c>
      <c r="AX56" s="34">
        <f>$AE$28/'Fixed data'!$C$7</f>
        <v>2.333021631145779E-4</v>
      </c>
      <c r="AY56" s="34">
        <f>$AE$28/'Fixed data'!$C$7</f>
        <v>2.333021631145779E-4</v>
      </c>
      <c r="AZ56" s="34">
        <f>$AE$28/'Fixed data'!$C$7</f>
        <v>2.333021631145779E-4</v>
      </c>
      <c r="BA56" s="34">
        <f>$AE$28/'Fixed data'!$C$7</f>
        <v>2.333021631145779E-4</v>
      </c>
      <c r="BB56" s="34">
        <f>$AE$28/'Fixed data'!$C$7</f>
        <v>2.333021631145779E-4</v>
      </c>
      <c r="BC56" s="34">
        <f>$AE$28/'Fixed data'!$C$7</f>
        <v>2.333021631145779E-4</v>
      </c>
      <c r="BD56" s="34">
        <f>$AE$28/'Fixed data'!$C$7</f>
        <v>2.333021631145779E-4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2.333021631145779E-4</v>
      </c>
      <c r="AH57" s="34">
        <f>$AF$28/'Fixed data'!$C$7</f>
        <v>2.333021631145779E-4</v>
      </c>
      <c r="AI57" s="34">
        <f>$AF$28/'Fixed data'!$C$7</f>
        <v>2.333021631145779E-4</v>
      </c>
      <c r="AJ57" s="34">
        <f>$AF$28/'Fixed data'!$C$7</f>
        <v>2.333021631145779E-4</v>
      </c>
      <c r="AK57" s="34">
        <f>$AF$28/'Fixed data'!$C$7</f>
        <v>2.333021631145779E-4</v>
      </c>
      <c r="AL57" s="34">
        <f>$AF$28/'Fixed data'!$C$7</f>
        <v>2.333021631145779E-4</v>
      </c>
      <c r="AM57" s="34">
        <f>$AF$28/'Fixed data'!$C$7</f>
        <v>2.333021631145779E-4</v>
      </c>
      <c r="AN57" s="34">
        <f>$AF$28/'Fixed data'!$C$7</f>
        <v>2.333021631145779E-4</v>
      </c>
      <c r="AO57" s="34">
        <f>$AF$28/'Fixed data'!$C$7</f>
        <v>2.333021631145779E-4</v>
      </c>
      <c r="AP57" s="34">
        <f>$AF$28/'Fixed data'!$C$7</f>
        <v>2.333021631145779E-4</v>
      </c>
      <c r="AQ57" s="34">
        <f>$AF$28/'Fixed data'!$C$7</f>
        <v>2.333021631145779E-4</v>
      </c>
      <c r="AR57" s="34">
        <f>$AF$28/'Fixed data'!$C$7</f>
        <v>2.333021631145779E-4</v>
      </c>
      <c r="AS57" s="34">
        <f>$AF$28/'Fixed data'!$C$7</f>
        <v>2.333021631145779E-4</v>
      </c>
      <c r="AT57" s="34">
        <f>$AF$28/'Fixed data'!$C$7</f>
        <v>2.333021631145779E-4</v>
      </c>
      <c r="AU57" s="34">
        <f>$AF$28/'Fixed data'!$C$7</f>
        <v>2.333021631145779E-4</v>
      </c>
      <c r="AV57" s="34">
        <f>$AF$28/'Fixed data'!$C$7</f>
        <v>2.333021631145779E-4</v>
      </c>
      <c r="AW57" s="34">
        <f>$AF$28/'Fixed data'!$C$7</f>
        <v>2.333021631145779E-4</v>
      </c>
      <c r="AX57" s="34">
        <f>$AF$28/'Fixed data'!$C$7</f>
        <v>2.333021631145779E-4</v>
      </c>
      <c r="AY57" s="34">
        <f>$AF$28/'Fixed data'!$C$7</f>
        <v>2.333021631145779E-4</v>
      </c>
      <c r="AZ57" s="34">
        <f>$AF$28/'Fixed data'!$C$7</f>
        <v>2.333021631145779E-4</v>
      </c>
      <c r="BA57" s="34">
        <f>$AF$28/'Fixed data'!$C$7</f>
        <v>2.333021631145779E-4</v>
      </c>
      <c r="BB57" s="34">
        <f>$AF$28/'Fixed data'!$C$7</f>
        <v>2.333021631145779E-4</v>
      </c>
      <c r="BC57" s="34">
        <f>$AF$28/'Fixed data'!$C$7</f>
        <v>2.333021631145779E-4</v>
      </c>
      <c r="BD57" s="34">
        <f>$AF$28/'Fixed data'!$C$7</f>
        <v>2.333021631145779E-4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2.333021631145779E-4</v>
      </c>
      <c r="AI58" s="34">
        <f>$AG$28/'Fixed data'!$C$7</f>
        <v>2.333021631145779E-4</v>
      </c>
      <c r="AJ58" s="34">
        <f>$AG$28/'Fixed data'!$C$7</f>
        <v>2.333021631145779E-4</v>
      </c>
      <c r="AK58" s="34">
        <f>$AG$28/'Fixed data'!$C$7</f>
        <v>2.333021631145779E-4</v>
      </c>
      <c r="AL58" s="34">
        <f>$AG$28/'Fixed data'!$C$7</f>
        <v>2.333021631145779E-4</v>
      </c>
      <c r="AM58" s="34">
        <f>$AG$28/'Fixed data'!$C$7</f>
        <v>2.333021631145779E-4</v>
      </c>
      <c r="AN58" s="34">
        <f>$AG$28/'Fixed data'!$C$7</f>
        <v>2.333021631145779E-4</v>
      </c>
      <c r="AO58" s="34">
        <f>$AG$28/'Fixed data'!$C$7</f>
        <v>2.333021631145779E-4</v>
      </c>
      <c r="AP58" s="34">
        <f>$AG$28/'Fixed data'!$C$7</f>
        <v>2.333021631145779E-4</v>
      </c>
      <c r="AQ58" s="34">
        <f>$AG$28/'Fixed data'!$C$7</f>
        <v>2.333021631145779E-4</v>
      </c>
      <c r="AR58" s="34">
        <f>$AG$28/'Fixed data'!$C$7</f>
        <v>2.333021631145779E-4</v>
      </c>
      <c r="AS58" s="34">
        <f>$AG$28/'Fixed data'!$C$7</f>
        <v>2.333021631145779E-4</v>
      </c>
      <c r="AT58" s="34">
        <f>$AG$28/'Fixed data'!$C$7</f>
        <v>2.333021631145779E-4</v>
      </c>
      <c r="AU58" s="34">
        <f>$AG$28/'Fixed data'!$C$7</f>
        <v>2.333021631145779E-4</v>
      </c>
      <c r="AV58" s="34">
        <f>$AG$28/'Fixed data'!$C$7</f>
        <v>2.333021631145779E-4</v>
      </c>
      <c r="AW58" s="34">
        <f>$AG$28/'Fixed data'!$C$7</f>
        <v>2.333021631145779E-4</v>
      </c>
      <c r="AX58" s="34">
        <f>$AG$28/'Fixed data'!$C$7</f>
        <v>2.333021631145779E-4</v>
      </c>
      <c r="AY58" s="34">
        <f>$AG$28/'Fixed data'!$C$7</f>
        <v>2.333021631145779E-4</v>
      </c>
      <c r="AZ58" s="34">
        <f>$AG$28/'Fixed data'!$C$7</f>
        <v>2.333021631145779E-4</v>
      </c>
      <c r="BA58" s="34">
        <f>$AG$28/'Fixed data'!$C$7</f>
        <v>2.333021631145779E-4</v>
      </c>
      <c r="BB58" s="34">
        <f>$AG$28/'Fixed data'!$C$7</f>
        <v>2.333021631145779E-4</v>
      </c>
      <c r="BC58" s="34">
        <f>$AG$28/'Fixed data'!$C$7</f>
        <v>2.333021631145779E-4</v>
      </c>
      <c r="BD58" s="34">
        <f>$AG$28/'Fixed data'!$C$7</f>
        <v>2.333021631145779E-4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2.333021631145779E-4</v>
      </c>
      <c r="AJ59" s="34">
        <f>$AH$28/'Fixed data'!$C$7</f>
        <v>2.333021631145779E-4</v>
      </c>
      <c r="AK59" s="34">
        <f>$AH$28/'Fixed data'!$C$7</f>
        <v>2.333021631145779E-4</v>
      </c>
      <c r="AL59" s="34">
        <f>$AH$28/'Fixed data'!$C$7</f>
        <v>2.333021631145779E-4</v>
      </c>
      <c r="AM59" s="34">
        <f>$AH$28/'Fixed data'!$C$7</f>
        <v>2.333021631145779E-4</v>
      </c>
      <c r="AN59" s="34">
        <f>$AH$28/'Fixed data'!$C$7</f>
        <v>2.333021631145779E-4</v>
      </c>
      <c r="AO59" s="34">
        <f>$AH$28/'Fixed data'!$C$7</f>
        <v>2.333021631145779E-4</v>
      </c>
      <c r="AP59" s="34">
        <f>$AH$28/'Fixed data'!$C$7</f>
        <v>2.333021631145779E-4</v>
      </c>
      <c r="AQ59" s="34">
        <f>$AH$28/'Fixed data'!$C$7</f>
        <v>2.333021631145779E-4</v>
      </c>
      <c r="AR59" s="34">
        <f>$AH$28/'Fixed data'!$C$7</f>
        <v>2.333021631145779E-4</v>
      </c>
      <c r="AS59" s="34">
        <f>$AH$28/'Fixed data'!$C$7</f>
        <v>2.333021631145779E-4</v>
      </c>
      <c r="AT59" s="34">
        <f>$AH$28/'Fixed data'!$C$7</f>
        <v>2.333021631145779E-4</v>
      </c>
      <c r="AU59" s="34">
        <f>$AH$28/'Fixed data'!$C$7</f>
        <v>2.333021631145779E-4</v>
      </c>
      <c r="AV59" s="34">
        <f>$AH$28/'Fixed data'!$C$7</f>
        <v>2.333021631145779E-4</v>
      </c>
      <c r="AW59" s="34">
        <f>$AH$28/'Fixed data'!$C$7</f>
        <v>2.333021631145779E-4</v>
      </c>
      <c r="AX59" s="34">
        <f>$AH$28/'Fixed data'!$C$7</f>
        <v>2.333021631145779E-4</v>
      </c>
      <c r="AY59" s="34">
        <f>$AH$28/'Fixed data'!$C$7</f>
        <v>2.333021631145779E-4</v>
      </c>
      <c r="AZ59" s="34">
        <f>$AH$28/'Fixed data'!$C$7</f>
        <v>2.333021631145779E-4</v>
      </c>
      <c r="BA59" s="34">
        <f>$AH$28/'Fixed data'!$C$7</f>
        <v>2.333021631145779E-4</v>
      </c>
      <c r="BB59" s="34">
        <f>$AH$28/'Fixed data'!$C$7</f>
        <v>2.333021631145779E-4</v>
      </c>
      <c r="BC59" s="34">
        <f>$AH$28/'Fixed data'!$C$7</f>
        <v>2.333021631145779E-4</v>
      </c>
      <c r="BD59" s="34">
        <f>$AH$28/'Fixed data'!$C$7</f>
        <v>2.333021631145779E-4</v>
      </c>
    </row>
    <row r="60" spans="1:56" ht="16.5" collapsed="1" x14ac:dyDescent="0.35">
      <c r="A60" s="115"/>
      <c r="B60" s="9" t="s">
        <v>7</v>
      </c>
      <c r="C60" s="9" t="s">
        <v>61</v>
      </c>
      <c r="D60" s="9" t="s">
        <v>40</v>
      </c>
      <c r="E60" s="34">
        <f>SUM(E30:E59)</f>
        <v>0</v>
      </c>
      <c r="F60" s="34">
        <f t="shared" ref="F60:BD60" si="6">SUM(F30:F59)</f>
        <v>-2.1825777777777777E-2</v>
      </c>
      <c r="G60" s="34">
        <f t="shared" si="6"/>
        <v>-4.4219855739401501E-2</v>
      </c>
      <c r="H60" s="34">
        <f t="shared" si="6"/>
        <v>-6.7079092034382212E-2</v>
      </c>
      <c r="I60" s="34">
        <f t="shared" si="6"/>
        <v>-9.0371486834478487E-2</v>
      </c>
      <c r="J60" s="34">
        <f t="shared" si="6"/>
        <v>-0.11409335230293891</v>
      </c>
      <c r="K60" s="34">
        <f t="shared" si="6"/>
        <v>-0.13807337644917764</v>
      </c>
      <c r="L60" s="34">
        <f t="shared" si="6"/>
        <v>-0.16227926118474803</v>
      </c>
      <c r="M60" s="34">
        <f t="shared" si="6"/>
        <v>-0.18661672614820848</v>
      </c>
      <c r="N60" s="34">
        <f t="shared" si="6"/>
        <v>-0.18651301700148923</v>
      </c>
      <c r="O60" s="34">
        <f t="shared" si="6"/>
        <v>-0.18639680462796268</v>
      </c>
      <c r="P60" s="34">
        <f t="shared" si="6"/>
        <v>-0.186267285929193</v>
      </c>
      <c r="Q60" s="34">
        <f t="shared" si="6"/>
        <v>-0.18612363255775211</v>
      </c>
      <c r="R60" s="34">
        <f t="shared" si="6"/>
        <v>-0.18596499091721969</v>
      </c>
      <c r="S60" s="34">
        <f t="shared" si="6"/>
        <v>-0.18579048216218319</v>
      </c>
      <c r="T60" s="34">
        <f t="shared" si="6"/>
        <v>-0.18559920219823783</v>
      </c>
      <c r="U60" s="34">
        <f t="shared" si="6"/>
        <v>-0.18539138402959862</v>
      </c>
      <c r="V60" s="34">
        <f t="shared" si="6"/>
        <v>-0.18517395705746234</v>
      </c>
      <c r="W60" s="34">
        <f t="shared" si="6"/>
        <v>-0.18495129748374933</v>
      </c>
      <c r="X60" s="34">
        <f t="shared" si="6"/>
        <v>-0.18472480702248137</v>
      </c>
      <c r="Y60" s="34">
        <f t="shared" si="6"/>
        <v>-0.18449489394645446</v>
      </c>
      <c r="Z60" s="34">
        <f t="shared" si="6"/>
        <v>-0.18426187899684277</v>
      </c>
      <c r="AA60" s="34">
        <f t="shared" si="6"/>
        <v>-0.1840285768337282</v>
      </c>
      <c r="AB60" s="34">
        <f t="shared" si="6"/>
        <v>-0.18379527467061363</v>
      </c>
      <c r="AC60" s="34">
        <f t="shared" si="6"/>
        <v>-0.18356197250749906</v>
      </c>
      <c r="AD60" s="34">
        <f t="shared" si="6"/>
        <v>-0.18332867034438449</v>
      </c>
      <c r="AE60" s="34">
        <f t="shared" si="6"/>
        <v>-0.18309536818126992</v>
      </c>
      <c r="AF60" s="34">
        <f t="shared" si="6"/>
        <v>-0.18286206601815536</v>
      </c>
      <c r="AG60" s="34">
        <f t="shared" si="6"/>
        <v>-0.18262876385504079</v>
      </c>
      <c r="AH60" s="34">
        <f t="shared" si="6"/>
        <v>-0.18239546169192622</v>
      </c>
      <c r="AI60" s="34">
        <f t="shared" si="6"/>
        <v>-0.18216215952881165</v>
      </c>
      <c r="AJ60" s="34">
        <f t="shared" si="6"/>
        <v>-0.18216215952881165</v>
      </c>
      <c r="AK60" s="34">
        <f t="shared" si="6"/>
        <v>-0.18216215952881165</v>
      </c>
      <c r="AL60" s="34">
        <f t="shared" si="6"/>
        <v>-0.18216215952881165</v>
      </c>
      <c r="AM60" s="34">
        <f t="shared" si="6"/>
        <v>-0.18216215952881165</v>
      </c>
      <c r="AN60" s="34">
        <f t="shared" si="6"/>
        <v>-0.18216215952881165</v>
      </c>
      <c r="AO60" s="34">
        <f t="shared" si="6"/>
        <v>-0.18216215952881165</v>
      </c>
      <c r="AP60" s="34">
        <f t="shared" si="6"/>
        <v>-0.18216215952881165</v>
      </c>
      <c r="AQ60" s="34">
        <f t="shared" si="6"/>
        <v>-0.18216215952881165</v>
      </c>
      <c r="AR60" s="34">
        <f t="shared" si="6"/>
        <v>-0.18216215952881165</v>
      </c>
      <c r="AS60" s="34">
        <f t="shared" si="6"/>
        <v>-0.18216215952881165</v>
      </c>
      <c r="AT60" s="34">
        <f t="shared" si="6"/>
        <v>-0.18216215952881165</v>
      </c>
      <c r="AU60" s="34">
        <f t="shared" si="6"/>
        <v>-0.18216215952881165</v>
      </c>
      <c r="AV60" s="34">
        <f t="shared" si="6"/>
        <v>-0.18216215952881165</v>
      </c>
      <c r="AW60" s="34">
        <f t="shared" si="6"/>
        <v>-0.18216215952881165</v>
      </c>
      <c r="AX60" s="34">
        <f t="shared" si="6"/>
        <v>-0.18216215952881165</v>
      </c>
      <c r="AY60" s="34">
        <f t="shared" si="6"/>
        <v>-0.16033638175103385</v>
      </c>
      <c r="AZ60" s="34">
        <f t="shared" si="6"/>
        <v>-0.13794230378941014</v>
      </c>
      <c r="BA60" s="34">
        <f t="shared" si="6"/>
        <v>-0.11508306749442931</v>
      </c>
      <c r="BB60" s="34">
        <f t="shared" si="6"/>
        <v>-9.1790672694333025E-2</v>
      </c>
      <c r="BC60" s="34">
        <f t="shared" si="6"/>
        <v>-6.8068807225872607E-2</v>
      </c>
      <c r="BD60" s="34">
        <f t="shared" si="6"/>
        <v>-4.4088783079633966E-2</v>
      </c>
    </row>
    <row r="61" spans="1:56" ht="17.25" hidden="1" customHeight="1" outlineLevel="1" x14ac:dyDescent="0.35">
      <c r="A61" s="115"/>
      <c r="B61" s="9" t="s">
        <v>35</v>
      </c>
      <c r="C61" s="9" t="s">
        <v>62</v>
      </c>
      <c r="D61" s="9" t="s">
        <v>40</v>
      </c>
      <c r="E61" s="34">
        <v>0</v>
      </c>
      <c r="F61" s="34">
        <f>E62</f>
        <v>-0.98216000000000003</v>
      </c>
      <c r="G61" s="34">
        <f t="shared" ref="G61:BD61" si="7">F62</f>
        <v>-1.9680677304952896</v>
      </c>
      <c r="H61" s="34">
        <f t="shared" si="7"/>
        <v>-2.95251350803002</v>
      </c>
      <c r="I61" s="34">
        <f t="shared" si="7"/>
        <v>-3.9335921819999702</v>
      </c>
      <c r="J61" s="34">
        <f t="shared" si="7"/>
        <v>-4.9107046412462108</v>
      </c>
      <c r="K61" s="34">
        <f t="shared" si="7"/>
        <v>-5.8757123755240146</v>
      </c>
      <c r="L61" s="34">
        <f t="shared" si="7"/>
        <v>-6.8269038121755043</v>
      </c>
      <c r="M61" s="34">
        <f t="shared" si="7"/>
        <v>-7.7598104743464775</v>
      </c>
      <c r="N61" s="34">
        <f t="shared" si="7"/>
        <v>-7.5685268365959031</v>
      </c>
      <c r="O61" s="34">
        <f t="shared" si="7"/>
        <v>-7.3767842627857192</v>
      </c>
      <c r="P61" s="34">
        <f t="shared" si="7"/>
        <v>-7.1845591167131202</v>
      </c>
      <c r="Q61" s="34">
        <f t="shared" si="7"/>
        <v>-6.9918274290690867</v>
      </c>
      <c r="R61" s="34">
        <f t="shared" si="7"/>
        <v>-6.7985649226873761</v>
      </c>
      <c r="S61" s="34">
        <f t="shared" si="7"/>
        <v>-6.6047470377935147</v>
      </c>
      <c r="T61" s="34">
        <f t="shared" si="7"/>
        <v>-6.4103489572537899</v>
      </c>
      <c r="U61" s="34">
        <f t="shared" si="7"/>
        <v>-6.215397937466788</v>
      </c>
      <c r="V61" s="34">
        <f t="shared" si="7"/>
        <v>-6.020222339691057</v>
      </c>
      <c r="W61" s="34">
        <f t="shared" si="7"/>
        <v>-5.8250287018165086</v>
      </c>
      <c r="X61" s="34">
        <f t="shared" si="7"/>
        <v>-5.6298853335757011</v>
      </c>
      <c r="Y61" s="34">
        <f t="shared" si="7"/>
        <v>-5.4348144381320092</v>
      </c>
      <c r="Z61" s="34">
        <f t="shared" si="7"/>
        <v>-5.2398338714530288</v>
      </c>
      <c r="AA61" s="34">
        <f t="shared" si="7"/>
        <v>-5.04507339511603</v>
      </c>
      <c r="AB61" s="34">
        <f t="shared" si="7"/>
        <v>-4.8505462209421459</v>
      </c>
      <c r="AC61" s="34">
        <f t="shared" si="7"/>
        <v>-4.6562523489313765</v>
      </c>
      <c r="AD61" s="34">
        <f t="shared" si="7"/>
        <v>-4.4621917790837218</v>
      </c>
      <c r="AE61" s="34">
        <f t="shared" si="7"/>
        <v>-4.2683645113991808</v>
      </c>
      <c r="AF61" s="34">
        <f t="shared" si="7"/>
        <v>-4.0747705458777546</v>
      </c>
      <c r="AG61" s="34">
        <f t="shared" si="7"/>
        <v>-3.881409882519443</v>
      </c>
      <c r="AH61" s="34">
        <f t="shared" si="7"/>
        <v>-3.6882825213242461</v>
      </c>
      <c r="AI61" s="34">
        <f t="shared" si="7"/>
        <v>-3.4953884622921638</v>
      </c>
      <c r="AJ61" s="34">
        <f t="shared" si="7"/>
        <v>-3.3027277054231963</v>
      </c>
      <c r="AK61" s="34">
        <f t="shared" si="7"/>
        <v>-3.1100669485542287</v>
      </c>
      <c r="AL61" s="34">
        <f t="shared" si="7"/>
        <v>-2.9174061916852612</v>
      </c>
      <c r="AM61" s="34">
        <f t="shared" si="7"/>
        <v>-2.7247454348162936</v>
      </c>
      <c r="AN61" s="34">
        <f t="shared" si="7"/>
        <v>-2.5320846779473261</v>
      </c>
      <c r="AO61" s="34">
        <f t="shared" si="7"/>
        <v>-2.3394239210783585</v>
      </c>
      <c r="AP61" s="34">
        <f t="shared" si="7"/>
        <v>-2.146763164209391</v>
      </c>
      <c r="AQ61" s="34">
        <f t="shared" si="7"/>
        <v>-1.9541024073404234</v>
      </c>
      <c r="AR61" s="34">
        <f t="shared" si="7"/>
        <v>-1.7614416504714558</v>
      </c>
      <c r="AS61" s="34">
        <f t="shared" si="7"/>
        <v>-1.5687808936024883</v>
      </c>
      <c r="AT61" s="34">
        <f t="shared" si="7"/>
        <v>-1.3761201367335207</v>
      </c>
      <c r="AU61" s="34">
        <f t="shared" si="7"/>
        <v>-1.1834593798645532</v>
      </c>
      <c r="AV61" s="34">
        <f t="shared" si="7"/>
        <v>-0.99079862299558552</v>
      </c>
      <c r="AW61" s="34">
        <f t="shared" si="7"/>
        <v>-0.79813786612661786</v>
      </c>
      <c r="AX61" s="34">
        <f t="shared" si="7"/>
        <v>-0.60547710925765019</v>
      </c>
      <c r="AY61" s="34">
        <f t="shared" si="7"/>
        <v>-0.42331494972883854</v>
      </c>
      <c r="AZ61" s="34">
        <f t="shared" si="7"/>
        <v>-0.26297856797780472</v>
      </c>
      <c r="BA61" s="34">
        <f t="shared" si="7"/>
        <v>-0.12503626418839459</v>
      </c>
      <c r="BB61" s="34">
        <f t="shared" si="7"/>
        <v>-9.9531966939652716E-3</v>
      </c>
      <c r="BC61" s="34">
        <f t="shared" si="7"/>
        <v>8.1837476000367754E-2</v>
      </c>
      <c r="BD61" s="34">
        <f t="shared" si="7"/>
        <v>0.14990628322624036</v>
      </c>
    </row>
    <row r="62" spans="1:56" ht="16.5" hidden="1" customHeight="1" outlineLevel="1" x14ac:dyDescent="0.3">
      <c r="A62" s="115"/>
      <c r="B62" s="9" t="s">
        <v>34</v>
      </c>
      <c r="C62" s="9" t="s">
        <v>68</v>
      </c>
      <c r="D62" s="9" t="s">
        <v>40</v>
      </c>
      <c r="E62" s="34">
        <f t="shared" ref="E62:BD62" si="8">E28-E60+E61</f>
        <v>-0.98216000000000003</v>
      </c>
      <c r="F62" s="34">
        <f t="shared" si="8"/>
        <v>-1.9680677304952896</v>
      </c>
      <c r="G62" s="34">
        <f t="shared" si="8"/>
        <v>-2.95251350803002</v>
      </c>
      <c r="H62" s="34">
        <f t="shared" si="8"/>
        <v>-3.9335921819999702</v>
      </c>
      <c r="I62" s="34">
        <f t="shared" si="8"/>
        <v>-4.9107046412462108</v>
      </c>
      <c r="J62" s="34">
        <f t="shared" si="8"/>
        <v>-5.8757123755240146</v>
      </c>
      <c r="K62" s="34">
        <f t="shared" si="8"/>
        <v>-6.8269038121755043</v>
      </c>
      <c r="L62" s="34">
        <f t="shared" si="8"/>
        <v>-7.7598104743464775</v>
      </c>
      <c r="M62" s="34">
        <f t="shared" si="8"/>
        <v>-7.5685268365959031</v>
      </c>
      <c r="N62" s="34">
        <f t="shared" si="8"/>
        <v>-7.3767842627857192</v>
      </c>
      <c r="O62" s="34">
        <f t="shared" si="8"/>
        <v>-7.1845591167131202</v>
      </c>
      <c r="P62" s="34">
        <f t="shared" si="8"/>
        <v>-6.9918274290690867</v>
      </c>
      <c r="Q62" s="34">
        <f t="shared" si="8"/>
        <v>-6.7985649226873761</v>
      </c>
      <c r="R62" s="34">
        <f t="shared" si="8"/>
        <v>-6.6047470377935147</v>
      </c>
      <c r="S62" s="34">
        <f t="shared" si="8"/>
        <v>-6.4103489572537899</v>
      </c>
      <c r="T62" s="34">
        <f t="shared" si="8"/>
        <v>-6.215397937466788</v>
      </c>
      <c r="U62" s="34">
        <f t="shared" si="8"/>
        <v>-6.020222339691057</v>
      </c>
      <c r="V62" s="34">
        <f t="shared" si="8"/>
        <v>-5.8250287018165086</v>
      </c>
      <c r="W62" s="34">
        <f t="shared" si="8"/>
        <v>-5.6298853335757011</v>
      </c>
      <c r="X62" s="34">
        <f t="shared" si="8"/>
        <v>-5.4348144381320092</v>
      </c>
      <c r="Y62" s="34">
        <f t="shared" si="8"/>
        <v>-5.2398338714530288</v>
      </c>
      <c r="Z62" s="34">
        <f t="shared" si="8"/>
        <v>-5.04507339511603</v>
      </c>
      <c r="AA62" s="34">
        <f t="shared" si="8"/>
        <v>-4.8505462209421459</v>
      </c>
      <c r="AB62" s="34">
        <f t="shared" si="8"/>
        <v>-4.6562523489313765</v>
      </c>
      <c r="AC62" s="34">
        <f t="shared" si="8"/>
        <v>-4.4621917790837218</v>
      </c>
      <c r="AD62" s="34">
        <f t="shared" si="8"/>
        <v>-4.2683645113991808</v>
      </c>
      <c r="AE62" s="34">
        <f t="shared" si="8"/>
        <v>-4.0747705458777546</v>
      </c>
      <c r="AF62" s="34">
        <f t="shared" si="8"/>
        <v>-3.881409882519443</v>
      </c>
      <c r="AG62" s="34">
        <f t="shared" si="8"/>
        <v>-3.6882825213242461</v>
      </c>
      <c r="AH62" s="34">
        <f t="shared" si="8"/>
        <v>-3.4953884622921638</v>
      </c>
      <c r="AI62" s="34">
        <f t="shared" si="8"/>
        <v>-3.3027277054231963</v>
      </c>
      <c r="AJ62" s="34">
        <f t="shared" si="8"/>
        <v>-3.1100669485542287</v>
      </c>
      <c r="AK62" s="34">
        <f t="shared" si="8"/>
        <v>-2.9174061916852612</v>
      </c>
      <c r="AL62" s="34">
        <f t="shared" si="8"/>
        <v>-2.7247454348162936</v>
      </c>
      <c r="AM62" s="34">
        <f t="shared" si="8"/>
        <v>-2.5320846779473261</v>
      </c>
      <c r="AN62" s="34">
        <f t="shared" si="8"/>
        <v>-2.3394239210783585</v>
      </c>
      <c r="AO62" s="34">
        <f t="shared" si="8"/>
        <v>-2.146763164209391</v>
      </c>
      <c r="AP62" s="34">
        <f t="shared" si="8"/>
        <v>-1.9541024073404234</v>
      </c>
      <c r="AQ62" s="34">
        <f t="shared" si="8"/>
        <v>-1.7614416504714558</v>
      </c>
      <c r="AR62" s="34">
        <f t="shared" si="8"/>
        <v>-1.5687808936024883</v>
      </c>
      <c r="AS62" s="34">
        <f t="shared" si="8"/>
        <v>-1.3761201367335207</v>
      </c>
      <c r="AT62" s="34">
        <f t="shared" si="8"/>
        <v>-1.1834593798645532</v>
      </c>
      <c r="AU62" s="34">
        <f t="shared" si="8"/>
        <v>-0.99079862299558552</v>
      </c>
      <c r="AV62" s="34">
        <f t="shared" si="8"/>
        <v>-0.79813786612661786</v>
      </c>
      <c r="AW62" s="34">
        <f t="shared" si="8"/>
        <v>-0.60547710925765019</v>
      </c>
      <c r="AX62" s="34">
        <f t="shared" si="8"/>
        <v>-0.42331494972883854</v>
      </c>
      <c r="AY62" s="34">
        <f t="shared" si="8"/>
        <v>-0.26297856797780472</v>
      </c>
      <c r="AZ62" s="34">
        <f t="shared" si="8"/>
        <v>-0.12503626418839459</v>
      </c>
      <c r="BA62" s="34">
        <f t="shared" si="8"/>
        <v>-9.9531966939652716E-3</v>
      </c>
      <c r="BB62" s="34">
        <f t="shared" si="8"/>
        <v>8.1837476000367754E-2</v>
      </c>
      <c r="BC62" s="34">
        <f t="shared" si="8"/>
        <v>0.14990628322624036</v>
      </c>
      <c r="BD62" s="34">
        <f t="shared" si="8"/>
        <v>0.19399506630587432</v>
      </c>
    </row>
    <row r="63" spans="1:56" ht="16.5" collapsed="1" x14ac:dyDescent="0.3">
      <c r="A63" s="115"/>
      <c r="B63" s="9" t="s">
        <v>8</v>
      </c>
      <c r="C63" s="11" t="s">
        <v>67</v>
      </c>
      <c r="D63" s="9" t="s">
        <v>40</v>
      </c>
      <c r="E63" s="34">
        <f>AVERAGE(E61:E62)*'Fixed data'!$C$3</f>
        <v>-2.3719164000000001E-2</v>
      </c>
      <c r="F63" s="34">
        <f>AVERAGE(F61:F62)*'Fixed data'!$C$3</f>
        <v>-7.1247999691461242E-2</v>
      </c>
      <c r="G63" s="34">
        <f>AVERAGE(G61:G62)*'Fixed data'!$C$3</f>
        <v>-0.11883203691038624</v>
      </c>
      <c r="H63" s="34">
        <f>AVERAGE(H61:H62)*'Fixed data'!$C$3</f>
        <v>-0.16629945241422428</v>
      </c>
      <c r="I63" s="34">
        <f>AVERAGE(I61:I62)*'Fixed data'!$C$3</f>
        <v>-0.21358976828139528</v>
      </c>
      <c r="J63" s="34">
        <f>AVERAGE(J61:J62)*'Fixed data'!$C$3</f>
        <v>-0.26049197095500098</v>
      </c>
      <c r="K63" s="34">
        <f>AVERAGE(K61:K62)*'Fixed data'!$C$3</f>
        <v>-0.30676818093294339</v>
      </c>
      <c r="L63" s="34">
        <f>AVERAGE(L61:L62)*'Fixed data'!$C$3</f>
        <v>-0.35226915001950587</v>
      </c>
      <c r="M63" s="34">
        <f>AVERAGE(M61:M62)*'Fixed data'!$C$3</f>
        <v>-0.37017934605925851</v>
      </c>
      <c r="N63" s="34">
        <f>AVERAGE(N61:N62)*'Fixed data'!$C$3</f>
        <v>-0.36092926305006623</v>
      </c>
      <c r="O63" s="34">
        <f>AVERAGE(O61:O62)*'Fixed data'!$C$3</f>
        <v>-0.35165644261489704</v>
      </c>
      <c r="P63" s="34">
        <f>AVERAGE(P61:P62)*'Fixed data'!$C$3</f>
        <v>-0.34235973508064033</v>
      </c>
      <c r="Q63" s="34">
        <f>AVERAGE(Q61:Q62)*'Fixed data'!$C$3</f>
        <v>-0.33303797529491858</v>
      </c>
      <c r="R63" s="34">
        <f>AVERAGE(R61:R62)*'Fixed data'!$C$3</f>
        <v>-0.32368998384561354</v>
      </c>
      <c r="S63" s="34">
        <f>AVERAGE(S61:S62)*'Fixed data'!$C$3</f>
        <v>-0.31431456828039239</v>
      </c>
      <c r="T63" s="34">
        <f>AVERAGE(T61:T62)*'Fixed data'!$C$3</f>
        <v>-0.30491178750750197</v>
      </c>
      <c r="U63" s="34">
        <f>AVERAGE(U61:U62)*'Fixed data'!$C$3</f>
        <v>-0.29549022969336197</v>
      </c>
      <c r="V63" s="34">
        <f>AVERAGE(V61:V62)*'Fixed data'!$C$3</f>
        <v>-0.28606281265240774</v>
      </c>
      <c r="W63" s="34">
        <f>AVERAGE(W61:W62)*'Fixed data'!$C$3</f>
        <v>-0.2766361739547219</v>
      </c>
      <c r="X63" s="34">
        <f>AVERAGE(X61:X62)*'Fixed data'!$C$3</f>
        <v>-0.2672124994867412</v>
      </c>
      <c r="Y63" s="34">
        <f>AVERAGE(Y61:Y62)*'Fixed data'!$C$3</f>
        <v>-0.25779275667647866</v>
      </c>
      <c r="Z63" s="34">
        <f>AVERAGE(Z61:Z62)*'Fixed data'!$C$3</f>
        <v>-0.24838051048764279</v>
      </c>
      <c r="AA63" s="34">
        <f>AVERAGE(AA61:AA62)*'Fixed data'!$C$3</f>
        <v>-0.23897921372780498</v>
      </c>
      <c r="AB63" s="34">
        <f>AVERAGE(AB61:AB62)*'Fixed data'!$C$3</f>
        <v>-0.22958918546244558</v>
      </c>
      <c r="AC63" s="34">
        <f>AVERAGE(AC61:AC62)*'Fixed data'!$C$3</f>
        <v>-0.22021042569156465</v>
      </c>
      <c r="AD63" s="34">
        <f>AVERAGE(AD61:AD62)*'Fixed data'!$C$3</f>
        <v>-0.21084293441516208</v>
      </c>
      <c r="AE63" s="34">
        <f>AVERAGE(AE61:AE62)*'Fixed data'!$C$3</f>
        <v>-0.201486711633238</v>
      </c>
      <c r="AF63" s="34">
        <f>AVERAGE(AF61:AF62)*'Fixed data'!$C$3</f>
        <v>-0.19214175734579234</v>
      </c>
      <c r="AG63" s="34">
        <f>AVERAGE(AG61:AG62)*'Fixed data'!$C$3</f>
        <v>-0.18280807155282511</v>
      </c>
      <c r="AH63" s="34">
        <f>AVERAGE(AH61:AH62)*'Fixed data'!$C$3</f>
        <v>-0.17348565425433632</v>
      </c>
      <c r="AI63" s="34">
        <f>AVERAGE(AI61:AI62)*'Fixed data'!$C$3</f>
        <v>-0.16417450545032594</v>
      </c>
      <c r="AJ63" s="34">
        <f>AVERAGE(AJ61:AJ62)*'Fixed data'!$C$3</f>
        <v>-0.15486899089355483</v>
      </c>
      <c r="AK63" s="34">
        <f>AVERAGE(AK61:AK62)*'Fixed data'!$C$3</f>
        <v>-0.14556347633678368</v>
      </c>
      <c r="AL63" s="34">
        <f>AVERAGE(AL61:AL62)*'Fixed data'!$C$3</f>
        <v>-0.13625796178001257</v>
      </c>
      <c r="AM63" s="34">
        <f>AVERAGE(AM61:AM62)*'Fixed data'!$C$3</f>
        <v>-0.12695244722324142</v>
      </c>
      <c r="AN63" s="34">
        <f>AVERAGE(AN61:AN62)*'Fixed data'!$C$3</f>
        <v>-0.11764693266647029</v>
      </c>
      <c r="AO63" s="34">
        <f>AVERAGE(AO61:AO62)*'Fixed data'!$C$3</f>
        <v>-0.10834141810969916</v>
      </c>
      <c r="AP63" s="34">
        <f>AVERAGE(AP61:AP62)*'Fixed data'!$C$3</f>
        <v>-9.9035903552928017E-2</v>
      </c>
      <c r="AQ63" s="34">
        <f>AVERAGE(AQ61:AQ62)*'Fixed data'!$C$3</f>
        <v>-8.9730388996156887E-2</v>
      </c>
      <c r="AR63" s="34">
        <f>AVERAGE(AR61:AR62)*'Fixed data'!$C$3</f>
        <v>-8.0424874439385757E-2</v>
      </c>
      <c r="AS63" s="34">
        <f>AVERAGE(AS61:AS62)*'Fixed data'!$C$3</f>
        <v>-7.1119359882614627E-2</v>
      </c>
      <c r="AT63" s="34">
        <f>AVERAGE(AT61:AT62)*'Fixed data'!$C$3</f>
        <v>-6.181384532584349E-2</v>
      </c>
      <c r="AU63" s="34">
        <f>AVERAGE(AU61:AU62)*'Fixed data'!$C$3</f>
        <v>-5.2508330769072353E-2</v>
      </c>
      <c r="AV63" s="34">
        <f>AVERAGE(AV61:AV62)*'Fixed data'!$C$3</f>
        <v>-4.3202816212301209E-2</v>
      </c>
      <c r="AW63" s="34">
        <f>AVERAGE(AW61:AW62)*'Fixed data'!$C$3</f>
        <v>-3.3897301655530079E-2</v>
      </c>
      <c r="AX63" s="34">
        <f>AVERAGE(AX61:AX62)*'Fixed data'!$C$3</f>
        <v>-2.4845328224523705E-2</v>
      </c>
      <c r="AY63" s="34">
        <f>AVERAGE(AY61:AY62)*'Fixed data'!$C$3</f>
        <v>-1.6573988452615436E-2</v>
      </c>
      <c r="AZ63" s="34">
        <f>AVERAGE(AZ61:AZ62)*'Fixed data'!$C$3</f>
        <v>-9.3705581968137139E-3</v>
      </c>
      <c r="BA63" s="34">
        <f>AVERAGE(BA61:BA62)*'Fixed data'!$C$3</f>
        <v>-3.2599954803089908E-3</v>
      </c>
      <c r="BB63" s="34">
        <f>AVERAGE(BB61:BB62)*'Fixed data'!$C$3</f>
        <v>1.73600534524962E-3</v>
      </c>
      <c r="BC63" s="34">
        <f>AVERAGE(BC61:BC62)*'Fixed data'!$C$3</f>
        <v>5.5966117853225861E-3</v>
      </c>
      <c r="BD63" s="34">
        <f>AVERAGE(BD61:BD62)*'Fixed data'!$C$3</f>
        <v>8.3052175912005713E-3</v>
      </c>
    </row>
    <row r="64" spans="1:56" ht="15.75" thickBot="1" x14ac:dyDescent="0.35">
      <c r="A64" s="114"/>
      <c r="B64" s="12" t="s">
        <v>94</v>
      </c>
      <c r="C64" s="12" t="s">
        <v>45</v>
      </c>
      <c r="D64" s="12" t="s">
        <v>40</v>
      </c>
      <c r="E64" s="53">
        <f t="shared" ref="E64:BD64" si="9">E29+E60+E63</f>
        <v>-0.269259164</v>
      </c>
      <c r="F64" s="53">
        <f t="shared" si="9"/>
        <v>-0.3450071545375058</v>
      </c>
      <c r="G64" s="53">
        <f t="shared" si="9"/>
        <v>-0.42021830096832075</v>
      </c>
      <c r="H64" s="53">
        <f t="shared" si="9"/>
        <v>-0.49541798594968944</v>
      </c>
      <c r="I64" s="53">
        <f t="shared" si="9"/>
        <v>-0.57083224163605328</v>
      </c>
      <c r="J64" s="53">
        <f t="shared" si="9"/>
        <v>-0.64436059490312547</v>
      </c>
      <c r="K64" s="53">
        <f t="shared" si="9"/>
        <v>-0.71715776065728765</v>
      </c>
      <c r="L64" s="53">
        <f t="shared" si="9"/>
        <v>-0.78834489204318403</v>
      </c>
      <c r="M64" s="53">
        <f t="shared" si="9"/>
        <v>-0.55562934430687538</v>
      </c>
      <c r="N64" s="53">
        <f t="shared" si="9"/>
        <v>-0.54613489084938172</v>
      </c>
      <c r="O64" s="53">
        <f t="shared" si="9"/>
        <v>-0.53659616188170078</v>
      </c>
      <c r="P64" s="53">
        <f t="shared" si="9"/>
        <v>-0.52701092058112331</v>
      </c>
      <c r="Q64" s="53">
        <f t="shared" si="9"/>
        <v>-0.51737688939668103</v>
      </c>
      <c r="R64" s="53">
        <f t="shared" si="9"/>
        <v>-0.50769175126867272</v>
      </c>
      <c r="S64" s="53">
        <f t="shared" si="9"/>
        <v>-0.4979531508481902</v>
      </c>
      <c r="T64" s="53">
        <f t="shared" si="9"/>
        <v>-0.48817303530854872</v>
      </c>
      <c r="U64" s="53">
        <f t="shared" si="9"/>
        <v>-0.47843556028642753</v>
      </c>
      <c r="V64" s="53">
        <f t="shared" si="9"/>
        <v>-0.46873184950559865</v>
      </c>
      <c r="W64" s="53">
        <f t="shared" si="9"/>
        <v>-0.45903945374920663</v>
      </c>
      <c r="X64" s="53">
        <f t="shared" si="9"/>
        <v>-0.44935078440391985</v>
      </c>
      <c r="Y64" s="53">
        <f t="shared" si="9"/>
        <v>-0.43966623243980163</v>
      </c>
      <c r="Z64" s="53">
        <f t="shared" si="9"/>
        <v>-0.43001774014944655</v>
      </c>
      <c r="AA64" s="53">
        <f t="shared" si="9"/>
        <v>-0.42038314122649417</v>
      </c>
      <c r="AB64" s="53">
        <f t="shared" si="9"/>
        <v>-0.41075981079802021</v>
      </c>
      <c r="AC64" s="53">
        <f t="shared" si="9"/>
        <v>-0.40114774886402471</v>
      </c>
      <c r="AD64" s="53">
        <f t="shared" si="9"/>
        <v>-0.39154695542450757</v>
      </c>
      <c r="AE64" s="53">
        <f t="shared" si="9"/>
        <v>-0.38195743047946895</v>
      </c>
      <c r="AF64" s="53">
        <f t="shared" si="9"/>
        <v>-0.37237917402890869</v>
      </c>
      <c r="AG64" s="53">
        <f t="shared" si="9"/>
        <v>-0.36281218607282689</v>
      </c>
      <c r="AH64" s="53">
        <f t="shared" si="9"/>
        <v>-0.35325646661122356</v>
      </c>
      <c r="AI64" s="53">
        <f t="shared" si="9"/>
        <v>-0.34371201564409859</v>
      </c>
      <c r="AJ64" s="53">
        <f t="shared" si="9"/>
        <v>-0.3344065010873275</v>
      </c>
      <c r="AK64" s="53">
        <f t="shared" si="9"/>
        <v>-0.3251009865305563</v>
      </c>
      <c r="AL64" s="53">
        <f t="shared" si="9"/>
        <v>-0.31579547197378521</v>
      </c>
      <c r="AM64" s="53">
        <f t="shared" si="9"/>
        <v>-0.30648995741701407</v>
      </c>
      <c r="AN64" s="53">
        <f t="shared" si="9"/>
        <v>-0.29718444286024293</v>
      </c>
      <c r="AO64" s="53">
        <f t="shared" si="9"/>
        <v>-0.28787892830347184</v>
      </c>
      <c r="AP64" s="53">
        <f t="shared" si="9"/>
        <v>-0.27857341374670064</v>
      </c>
      <c r="AQ64" s="53">
        <f t="shared" si="9"/>
        <v>-0.26926789918992955</v>
      </c>
      <c r="AR64" s="53">
        <f t="shared" si="9"/>
        <v>-0.25996238463315841</v>
      </c>
      <c r="AS64" s="53">
        <f t="shared" si="9"/>
        <v>-0.25065687007638726</v>
      </c>
      <c r="AT64" s="53">
        <f t="shared" si="9"/>
        <v>-0.24135135551961615</v>
      </c>
      <c r="AU64" s="53">
        <f t="shared" si="9"/>
        <v>-0.232045840962845</v>
      </c>
      <c r="AV64" s="53">
        <f t="shared" si="9"/>
        <v>-0.22274032640607386</v>
      </c>
      <c r="AW64" s="53">
        <f t="shared" si="9"/>
        <v>-0.21343481184930274</v>
      </c>
      <c r="AX64" s="53">
        <f t="shared" si="9"/>
        <v>-0.20700748775333536</v>
      </c>
      <c r="AY64" s="53">
        <f t="shared" si="9"/>
        <v>-0.17691037020364928</v>
      </c>
      <c r="AZ64" s="53">
        <f t="shared" si="9"/>
        <v>-0.14731286198622384</v>
      </c>
      <c r="BA64" s="53">
        <f t="shared" si="9"/>
        <v>-0.1183430629747383</v>
      </c>
      <c r="BB64" s="53">
        <f t="shared" si="9"/>
        <v>-9.0054667349083406E-2</v>
      </c>
      <c r="BC64" s="53">
        <f t="shared" si="9"/>
        <v>-6.2472195440550021E-2</v>
      </c>
      <c r="BD64" s="53">
        <f t="shared" si="9"/>
        <v>-3.5783565488433394E-2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6.0204353979397499E-3</v>
      </c>
      <c r="G67" s="81">
        <f>'Fixed data'!$G$7*G$88/1000000</f>
        <v>1.8842617502363133E-2</v>
      </c>
      <c r="H67" s="81">
        <f>'Fixed data'!$G$7*H$88/1000000</f>
        <v>4.2598864496943299E-2</v>
      </c>
      <c r="I67" s="81">
        <f>'Fixed data'!$G$7*I$88/1000000</f>
        <v>5.7084208483911131E-2</v>
      </c>
      <c r="J67" s="81">
        <f>'Fixed data'!$G$7*J$88/1000000</f>
        <v>7.1213794161161151E-2</v>
      </c>
      <c r="K67" s="81">
        <f>'Fixed data'!$G$7*K$88/1000000</f>
        <v>9.1165436682037665E-2</v>
      </c>
      <c r="L67" s="81">
        <f>'Fixed data'!$G$7*L$88/1000000</f>
        <v>0.11550190103636886</v>
      </c>
      <c r="M67" s="81">
        <f>'Fixed data'!$G$7*M$88/1000000</f>
        <v>0.14373200474164166</v>
      </c>
      <c r="N67" s="81">
        <f>'Fixed data'!$G$7*N$88/1000000</f>
        <v>0.16097024325947362</v>
      </c>
      <c r="O67" s="81">
        <f>'Fixed data'!$G$7*O$88/1000000</f>
        <v>0.17931284847652088</v>
      </c>
      <c r="P67" s="81">
        <f>'Fixed data'!$G$7*P$88/1000000</f>
        <v>0.1987944471223913</v>
      </c>
      <c r="Q67" s="81">
        <f>'Fixed data'!$G$7*Q$88/1000000</f>
        <v>0.2194496659266936</v>
      </c>
      <c r="R67" s="81">
        <f>'Fixed data'!$G$7*R$88/1000000</f>
        <v>0.24131313161903548</v>
      </c>
      <c r="S67" s="81">
        <f>'Fixed data'!$G$7*S$88/1000000</f>
        <v>0.26441947092902585</v>
      </c>
      <c r="T67" s="81">
        <f>'Fixed data'!$G$7*T$88/1000000</f>
        <v>0.28661069910309867</v>
      </c>
      <c r="U67" s="81">
        <f>'Fixed data'!$G$7*U$88/1000000</f>
        <v>0.29726854684368742</v>
      </c>
      <c r="V67" s="81">
        <f>'Fixed data'!$G$7*V$88/1000000</f>
        <v>0.3036812435732118</v>
      </c>
      <c r="W67" s="81">
        <f>'Fixed data'!$G$7*W$88/1000000</f>
        <v>0.30894252352098917</v>
      </c>
      <c r="X67" s="81">
        <f>'Fixed data'!$G$7*X$88/1000000</f>
        <v>0.31370570764830485</v>
      </c>
      <c r="Y67" s="81">
        <f>'Fixed data'!$G$7*Y$88/1000000</f>
        <v>0.31807285190167733</v>
      </c>
      <c r="Z67" s="81">
        <f>'Fixed data'!$G$7*Z$88/1000000</f>
        <v>0.31847722131401335</v>
      </c>
      <c r="AA67" s="81">
        <f>'Fixed data'!$G$7*AA$88/1000000</f>
        <v>0.31847722131401335</v>
      </c>
      <c r="AB67" s="81">
        <f>'Fixed data'!$G$7*AB$88/1000000</f>
        <v>0.31847722131401335</v>
      </c>
      <c r="AC67" s="81">
        <f>'Fixed data'!$G$7*AC$88/1000000</f>
        <v>0.31847722131401335</v>
      </c>
      <c r="AD67" s="81">
        <f>'Fixed data'!$G$7*AD$88/1000000</f>
        <v>0.31847722131401335</v>
      </c>
      <c r="AE67" s="81">
        <f>'Fixed data'!$G$7*AE$88/1000000</f>
        <v>0.31847722131401335</v>
      </c>
      <c r="AF67" s="81">
        <f>'Fixed data'!$G$7*AF$88/1000000</f>
        <v>0.31847722131401335</v>
      </c>
      <c r="AG67" s="81">
        <f>'Fixed data'!$G$7*AG$88/1000000</f>
        <v>0.31847722131401335</v>
      </c>
      <c r="AH67" s="81">
        <f>'Fixed data'!$G$7*AH$88/1000000</f>
        <v>0.31847722131401335</v>
      </c>
      <c r="AI67" s="81">
        <f>'Fixed data'!$G$7*AI$88/1000000</f>
        <v>0.31847722131401335</v>
      </c>
      <c r="AJ67" s="81">
        <f>'Fixed data'!$G$7*AJ$88/1000000</f>
        <v>0.31847722131401335</v>
      </c>
      <c r="AK67" s="81">
        <f>'Fixed data'!$G$7*AK$88/1000000</f>
        <v>0.31847722131401335</v>
      </c>
      <c r="AL67" s="81">
        <f>'Fixed data'!$G$7*AL$88/1000000</f>
        <v>0.31847722131401335</v>
      </c>
      <c r="AM67" s="81">
        <f>'Fixed data'!$G$7*AM$88/1000000</f>
        <v>0.31847722131401335</v>
      </c>
      <c r="AN67" s="81">
        <f>'Fixed data'!$G$7*AN$88/1000000</f>
        <v>0.31847722131401335</v>
      </c>
      <c r="AO67" s="81">
        <f>'Fixed data'!$G$7*AO$88/1000000</f>
        <v>0.31847722131401335</v>
      </c>
      <c r="AP67" s="81">
        <f>'Fixed data'!$G$7*AP$88/1000000</f>
        <v>0.31847722131401335</v>
      </c>
      <c r="AQ67" s="81">
        <f>'Fixed data'!$G$7*AQ$88/1000000</f>
        <v>0.31847722131401335</v>
      </c>
      <c r="AR67" s="81">
        <f>'Fixed data'!$G$7*AR$88/1000000</f>
        <v>0.31847722131401335</v>
      </c>
      <c r="AS67" s="81">
        <f>'Fixed data'!$G$7*AS$88/1000000</f>
        <v>0.31847722131401335</v>
      </c>
      <c r="AT67" s="81">
        <f>'Fixed data'!$G$7*AT$88/1000000</f>
        <v>0.31847722131401335</v>
      </c>
      <c r="AU67" s="81">
        <f>'Fixed data'!$G$7*AU$88/1000000</f>
        <v>0.31847722131401335</v>
      </c>
      <c r="AV67" s="81">
        <f>'Fixed data'!$G$7*AV$88/1000000</f>
        <v>0.31847722131401335</v>
      </c>
      <c r="AW67" s="81">
        <f>'Fixed data'!$G$7*AW$88/1000000</f>
        <v>0.31847722131401335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1.7646362246740686E-2</v>
      </c>
      <c r="G68" s="81">
        <f>'Fixed data'!$G$8*G89/1000000</f>
        <v>5.5229170673812854E-2</v>
      </c>
      <c r="H68" s="81">
        <f>'Fixed data'!$G$8*H89/1000000</f>
        <v>0.1248605697970168</v>
      </c>
      <c r="I68" s="81">
        <f>'Fixed data'!$G$8*I89/1000000</f>
        <v>0.16731823446196037</v>
      </c>
      <c r="J68" s="81">
        <f>'Fixed data'!$G$8*J89/1000000</f>
        <v>0.2087331439787104</v>
      </c>
      <c r="K68" s="81">
        <f>'Fixed data'!$G$8*K89/1000000</f>
        <v>0.26721295284126334</v>
      </c>
      <c r="L68" s="81">
        <f>'Fixed data'!$G$8*L89/1000000</f>
        <v>0.3385450139656771</v>
      </c>
      <c r="M68" s="81">
        <f>'Fixed data'!$G$8*M89/1000000</f>
        <v>0.42128963346890808</v>
      </c>
      <c r="N68" s="81">
        <f>'Fixed data'!$G$8*N89/1000000</f>
        <v>0.47181624512983195</v>
      </c>
      <c r="O68" s="81">
        <f>'Fixed data'!$G$8*O89/1000000</f>
        <v>0.52557984108499145</v>
      </c>
      <c r="P68" s="81">
        <f>'Fixed data'!$G$8*P89/1000000</f>
        <v>0.58268191495963007</v>
      </c>
      <c r="Q68" s="81">
        <f>'Fixed data'!$G$8*Q89/1000000</f>
        <v>0.64322396037899254</v>
      </c>
      <c r="R68" s="81">
        <f>'Fixed data'!$G$8*R89/1000000</f>
        <v>0.70730747096832469</v>
      </c>
      <c r="S68" s="81">
        <f>'Fixed data'!$G$8*S89/1000000</f>
        <v>0.7750339403528701</v>
      </c>
      <c r="T68" s="81">
        <f>'Fixed data'!$G$8*T89/1000000</f>
        <v>0.84007814815115744</v>
      </c>
      <c r="U68" s="81">
        <f>'Fixed data'!$G$8*U89/1000000</f>
        <v>0.87131712499748282</v>
      </c>
      <c r="V68" s="81">
        <f>'Fixed data'!$G$8*V89/1000000</f>
        <v>0.89011323557553224</v>
      </c>
      <c r="W68" s="81">
        <f>'Fixed data'!$G$8*W89/1000000</f>
        <v>0.90553445442488123</v>
      </c>
      <c r="X68" s="81">
        <f>'Fixed data'!$G$8*X89/1000000</f>
        <v>0.91949571586243461</v>
      </c>
      <c r="Y68" s="81">
        <f>'Fixed data'!$G$8*Y89/1000000</f>
        <v>0.93229615376849639</v>
      </c>
      <c r="Z68" s="81">
        <f>'Fixed data'!$G$8*Z89/1000000</f>
        <v>0.93348139182188095</v>
      </c>
      <c r="AA68" s="81">
        <f>'Fixed data'!$G$8*AA89/1000000</f>
        <v>0.93348139182188095</v>
      </c>
      <c r="AB68" s="81">
        <f>'Fixed data'!$G$8*AB89/1000000</f>
        <v>0.93348139182188095</v>
      </c>
      <c r="AC68" s="81">
        <f>'Fixed data'!$G$8*AC89/1000000</f>
        <v>0.93348139182188095</v>
      </c>
      <c r="AD68" s="81">
        <f>'Fixed data'!$G$8*AD89/1000000</f>
        <v>0.93348139182188095</v>
      </c>
      <c r="AE68" s="81">
        <f>'Fixed data'!$G$8*AE89/1000000</f>
        <v>0.93348139182188095</v>
      </c>
      <c r="AF68" s="81">
        <f>'Fixed data'!$G$8*AF89/1000000</f>
        <v>0.93348139182188095</v>
      </c>
      <c r="AG68" s="81">
        <f>'Fixed data'!$G$8*AG89/1000000</f>
        <v>0.93348139182188095</v>
      </c>
      <c r="AH68" s="81">
        <f>'Fixed data'!$G$8*AH89/1000000</f>
        <v>0.93348139182188095</v>
      </c>
      <c r="AI68" s="81">
        <f>'Fixed data'!$G$8*AI89/1000000</f>
        <v>0.93348139182188095</v>
      </c>
      <c r="AJ68" s="81">
        <f>'Fixed data'!$G$8*AJ89/1000000</f>
        <v>0.93348139182188095</v>
      </c>
      <c r="AK68" s="81">
        <f>'Fixed data'!$G$8*AK89/1000000</f>
        <v>0.93348139182188095</v>
      </c>
      <c r="AL68" s="81">
        <f>'Fixed data'!$G$8*AL89/1000000</f>
        <v>0.93348139182188095</v>
      </c>
      <c r="AM68" s="81">
        <f>'Fixed data'!$G$8*AM89/1000000</f>
        <v>0.93348139182188095</v>
      </c>
      <c r="AN68" s="81">
        <f>'Fixed data'!$G$8*AN89/1000000</f>
        <v>0.93348139182188095</v>
      </c>
      <c r="AO68" s="81">
        <f>'Fixed data'!$G$8*AO89/1000000</f>
        <v>0.93348139182188095</v>
      </c>
      <c r="AP68" s="81">
        <f>'Fixed data'!$G$8*AP89/1000000</f>
        <v>0.93348139182188095</v>
      </c>
      <c r="AQ68" s="81">
        <f>'Fixed data'!$G$8*AQ89/1000000</f>
        <v>0.93348139182188095</v>
      </c>
      <c r="AR68" s="81">
        <f>'Fixed data'!$G$8*AR89/1000000</f>
        <v>0.93348139182188095</v>
      </c>
      <c r="AS68" s="81">
        <f>'Fixed data'!$G$8*AS89/1000000</f>
        <v>0.93348139182188095</v>
      </c>
      <c r="AT68" s="81">
        <f>'Fixed data'!$G$8*AT89/1000000</f>
        <v>0.93348139182188095</v>
      </c>
      <c r="AU68" s="81">
        <f>'Fixed data'!$G$8*AU89/1000000</f>
        <v>0.93348139182188095</v>
      </c>
      <c r="AV68" s="81">
        <f>'Fixed data'!$G$8*AV89/1000000</f>
        <v>0.93348139182188095</v>
      </c>
      <c r="AW68" s="81">
        <f>'Fixed data'!$G$8*AW89/1000000</f>
        <v>0.93348139182188095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5.9678057838822413E-4</v>
      </c>
      <c r="G70" s="34">
        <f>G91*'Fixed data'!$G$9</f>
        <v>1.3758105522675085E-3</v>
      </c>
      <c r="H70" s="34">
        <f>H91*'Fixed data'!$G$9</f>
        <v>2.3339749188819405E-3</v>
      </c>
      <c r="I70" s="34">
        <f>I91*'Fixed data'!$G$9</f>
        <v>3.4846213375568295E-3</v>
      </c>
      <c r="J70" s="34">
        <f>J91*'Fixed data'!$G$9</f>
        <v>4.8794505764548565E-3</v>
      </c>
      <c r="K70" s="34">
        <f>K91*'Fixed data'!$G$9</f>
        <v>6.4834707336408077E-3</v>
      </c>
      <c r="L70" s="34">
        <f>L91*'Fixed data'!$G$9</f>
        <v>8.272501445944937E-3</v>
      </c>
      <c r="M70" s="34">
        <f>M91*'Fixed data'!$G$9</f>
        <v>1.045106441915882E-2</v>
      </c>
      <c r="N70" s="34">
        <f>N91*'Fixed data'!$G$9</f>
        <v>1.1711049993664289E-2</v>
      </c>
      <c r="O70" s="34">
        <f>O91*'Fixed data'!$G$9</f>
        <v>1.3051966071922385E-2</v>
      </c>
      <c r="P70" s="34">
        <f>P91*'Fixed data'!$G$9</f>
        <v>1.4476357066386688E-2</v>
      </c>
      <c r="Q70" s="34">
        <f>Q91*'Fixed data'!$G$9</f>
        <v>1.5986767389510756E-2</v>
      </c>
      <c r="R70" s="34">
        <f>R91*'Fixed data'!$G$9</f>
        <v>1.7585741453748215E-2</v>
      </c>
      <c r="S70" s="34">
        <f>S91*'Fixed data'!$G$9</f>
        <v>1.927582367155263E-2</v>
      </c>
      <c r="T70" s="34">
        <f>T91*'Fixed data'!$G$9</f>
        <v>2.0942425394739974E-2</v>
      </c>
      <c r="U70" s="34">
        <f>U91*'Fixed data'!$G$9</f>
        <v>2.1910731735266475E-2</v>
      </c>
      <c r="V70" s="34">
        <f>V91*'Fixed data'!$G$9</f>
        <v>2.2438035814880474E-2</v>
      </c>
      <c r="W70" s="34">
        <f>W91*'Fixed data'!$G$9</f>
        <v>2.2824085202864695E-2</v>
      </c>
      <c r="X70" s="34">
        <f>X91*'Fixed data'!$G$9</f>
        <v>2.3168991784966498E-2</v>
      </c>
      <c r="Y70" s="34">
        <f>Y91*'Fixed data'!$G$9</f>
        <v>2.3481576370610123E-2</v>
      </c>
      <c r="Z70" s="34">
        <f>Z91*'Fixed data'!$G$9</f>
        <v>2.3510519688684488E-2</v>
      </c>
      <c r="AA70" s="34">
        <f>AA91*'Fixed data'!$G$9</f>
        <v>2.3510519688684488E-2</v>
      </c>
      <c r="AB70" s="34">
        <f>AB91*'Fixed data'!$G$9</f>
        <v>2.3510519688684488E-2</v>
      </c>
      <c r="AC70" s="34">
        <f>AC91*'Fixed data'!$G$9</f>
        <v>2.3510519688684488E-2</v>
      </c>
      <c r="AD70" s="34">
        <f>AD91*'Fixed data'!$G$9</f>
        <v>2.3510519688684488E-2</v>
      </c>
      <c r="AE70" s="34">
        <f>AE91*'Fixed data'!$G$9</f>
        <v>2.3510519688684488E-2</v>
      </c>
      <c r="AF70" s="34">
        <f>AF91*'Fixed data'!$G$9</f>
        <v>2.3510519688684488E-2</v>
      </c>
      <c r="AG70" s="34">
        <f>AG91*'Fixed data'!$G$9</f>
        <v>2.3510519688684488E-2</v>
      </c>
      <c r="AH70" s="34">
        <f>AH91*'Fixed data'!$G$9</f>
        <v>2.3510519688684488E-2</v>
      </c>
      <c r="AI70" s="34">
        <f>AI91*'Fixed data'!$G$9</f>
        <v>2.3510519688684488E-2</v>
      </c>
      <c r="AJ70" s="34">
        <f>AJ91*'Fixed data'!$G$9</f>
        <v>2.3510519688684488E-2</v>
      </c>
      <c r="AK70" s="34">
        <f>AK91*'Fixed data'!$G$9</f>
        <v>2.3510519688684488E-2</v>
      </c>
      <c r="AL70" s="34">
        <f>AL91*'Fixed data'!$G$9</f>
        <v>2.3510519688684488E-2</v>
      </c>
      <c r="AM70" s="34">
        <f>AM91*'Fixed data'!$G$9</f>
        <v>2.3510519688684488E-2</v>
      </c>
      <c r="AN70" s="34">
        <f>AN91*'Fixed data'!$G$9</f>
        <v>2.3510519688684488E-2</v>
      </c>
      <c r="AO70" s="34">
        <f>AO91*'Fixed data'!$G$9</f>
        <v>2.3510519688684488E-2</v>
      </c>
      <c r="AP70" s="34">
        <f>AP91*'Fixed data'!$G$9</f>
        <v>2.3510519688684488E-2</v>
      </c>
      <c r="AQ70" s="34">
        <f>AQ91*'Fixed data'!$G$9</f>
        <v>2.3510519688684488E-2</v>
      </c>
      <c r="AR70" s="34">
        <f>AR91*'Fixed data'!$G$9</f>
        <v>2.3510519688684488E-2</v>
      </c>
      <c r="AS70" s="34">
        <f>AS91*'Fixed data'!$G$9</f>
        <v>2.3510519688684488E-2</v>
      </c>
      <c r="AT70" s="34">
        <f>AT91*'Fixed data'!$G$9</f>
        <v>2.3510519688684488E-2</v>
      </c>
      <c r="AU70" s="34">
        <f>AU91*'Fixed data'!$G$9</f>
        <v>2.3510519688684488E-2</v>
      </c>
      <c r="AV70" s="34">
        <f>AV91*'Fixed data'!$G$9</f>
        <v>2.3510519688684488E-2</v>
      </c>
      <c r="AW70" s="34">
        <f>AW91*'Fixed data'!$G$9</f>
        <v>2.3510519688684488E-2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1.8154192869425189E-5</v>
      </c>
      <c r="G71" s="34">
        <f>G92*'Fixed data'!$G$10</f>
        <v>4.1852451340007447E-5</v>
      </c>
      <c r="H71" s="34">
        <f>H92*'Fixed data'!$G$10</f>
        <v>7.1000016361490861E-5</v>
      </c>
      <c r="I71" s="34">
        <f>I92*'Fixed data'!$G$10</f>
        <v>1.0600292658614003E-4</v>
      </c>
      <c r="J71" s="34">
        <f>J92*'Fixed data'!$G$10</f>
        <v>1.4843393044229432E-4</v>
      </c>
      <c r="K71" s="34">
        <f>K92*'Fixed data'!$G$10</f>
        <v>1.9722856678693835E-4</v>
      </c>
      <c r="L71" s="34">
        <f>L92*'Fixed data'!$G$10</f>
        <v>2.5165126379931625E-4</v>
      </c>
      <c r="M71" s="34">
        <f>M92*'Fixed data'!$G$10</f>
        <v>3.1792361552485321E-4</v>
      </c>
      <c r="N71" s="34">
        <f>N92*'Fixed data'!$G$10</f>
        <v>3.5625264626181836E-4</v>
      </c>
      <c r="O71" s="34">
        <f>O92*'Fixed data'!$G$10</f>
        <v>3.9704360023715769E-4</v>
      </c>
      <c r="P71" s="34">
        <f>P92*'Fixed data'!$G$10</f>
        <v>4.4037387902206058E-4</v>
      </c>
      <c r="Q71" s="34">
        <f>Q92*'Fixed data'!$G$10</f>
        <v>4.863208841877143E-4</v>
      </c>
      <c r="R71" s="34">
        <f>R92*'Fixed data'!$G$10</f>
        <v>5.3496201730530665E-4</v>
      </c>
      <c r="S71" s="34">
        <f>S92*'Fixed data'!$G$10</f>
        <v>5.863746799460261E-4</v>
      </c>
      <c r="T71" s="34">
        <f>T92*'Fixed data'!$G$10</f>
        <v>6.3707306091709455E-4</v>
      </c>
      <c r="U71" s="34">
        <f>U92*'Fixed data'!$G$10</f>
        <v>6.6652914695474982E-4</v>
      </c>
      <c r="V71" s="34">
        <f>V92*'Fixed data'!$G$10</f>
        <v>6.8256984986770535E-4</v>
      </c>
      <c r="W71" s="34">
        <f>W92*'Fixed data'!$G$10</f>
        <v>6.9431355484134486E-4</v>
      </c>
      <c r="X71" s="34">
        <f>X92*'Fixed data'!$G$10</f>
        <v>7.0480568685797509E-4</v>
      </c>
      <c r="Y71" s="34">
        <f>Y92*'Fixed data'!$G$10</f>
        <v>7.1431457682740102E-4</v>
      </c>
      <c r="Z71" s="34">
        <f>Z92*'Fixed data'!$G$10</f>
        <v>7.1519503875533831E-4</v>
      </c>
      <c r="AA71" s="34">
        <f>AA92*'Fixed data'!$G$10</f>
        <v>7.1519503875533831E-4</v>
      </c>
      <c r="AB71" s="34">
        <f>AB92*'Fixed data'!$G$10</f>
        <v>7.1519503875533831E-4</v>
      </c>
      <c r="AC71" s="34">
        <f>AC92*'Fixed data'!$G$10</f>
        <v>7.1519503875533831E-4</v>
      </c>
      <c r="AD71" s="34">
        <f>AD92*'Fixed data'!$G$10</f>
        <v>7.1519503875533831E-4</v>
      </c>
      <c r="AE71" s="34">
        <f>AE92*'Fixed data'!$G$10</f>
        <v>7.1519503875533831E-4</v>
      </c>
      <c r="AF71" s="34">
        <f>AF92*'Fixed data'!$G$10</f>
        <v>7.1519503875533831E-4</v>
      </c>
      <c r="AG71" s="34">
        <f>AG92*'Fixed data'!$G$10</f>
        <v>7.1519503875533831E-4</v>
      </c>
      <c r="AH71" s="34">
        <f>AH92*'Fixed data'!$G$10</f>
        <v>7.1519503875533831E-4</v>
      </c>
      <c r="AI71" s="34">
        <f>AI92*'Fixed data'!$G$10</f>
        <v>7.1519503875533831E-4</v>
      </c>
      <c r="AJ71" s="34">
        <f>AJ92*'Fixed data'!$G$10</f>
        <v>7.1519503875533831E-4</v>
      </c>
      <c r="AK71" s="34">
        <f>AK92*'Fixed data'!$G$10</f>
        <v>7.1519503875533831E-4</v>
      </c>
      <c r="AL71" s="34">
        <f>AL92*'Fixed data'!$G$10</f>
        <v>7.1519503875533831E-4</v>
      </c>
      <c r="AM71" s="34">
        <f>AM92*'Fixed data'!$G$10</f>
        <v>7.1519503875533831E-4</v>
      </c>
      <c r="AN71" s="34">
        <f>AN92*'Fixed data'!$G$10</f>
        <v>7.1519503875533831E-4</v>
      </c>
      <c r="AO71" s="34">
        <f>AO92*'Fixed data'!$G$10</f>
        <v>7.1519503875533831E-4</v>
      </c>
      <c r="AP71" s="34">
        <f>AP92*'Fixed data'!$G$10</f>
        <v>7.1519503875533831E-4</v>
      </c>
      <c r="AQ71" s="34">
        <f>AQ92*'Fixed data'!$G$10</f>
        <v>7.1519503875533831E-4</v>
      </c>
      <c r="AR71" s="34">
        <f>AR92*'Fixed data'!$G$10</f>
        <v>7.1519503875533831E-4</v>
      </c>
      <c r="AS71" s="34">
        <f>AS92*'Fixed data'!$G$10</f>
        <v>7.1519503875533831E-4</v>
      </c>
      <c r="AT71" s="34">
        <f>AT92*'Fixed data'!$G$10</f>
        <v>7.1519503875533831E-4</v>
      </c>
      <c r="AU71" s="34">
        <f>AU92*'Fixed data'!$G$10</f>
        <v>7.1519503875533831E-4</v>
      </c>
      <c r="AV71" s="34">
        <f>AV92*'Fixed data'!$G$10</f>
        <v>7.1519503875533831E-4</v>
      </c>
      <c r="AW71" s="34">
        <f>AW92*'Fixed data'!$G$10</f>
        <v>7.1519503875533831E-4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2.4281732415938086E-2</v>
      </c>
      <c r="G76" s="53">
        <f t="shared" si="10"/>
        <v>7.5489451179783507E-2</v>
      </c>
      <c r="H76" s="53">
        <f t="shared" si="10"/>
        <v>0.16986440922920351</v>
      </c>
      <c r="I76" s="53">
        <f t="shared" si="10"/>
        <v>0.22799306721001447</v>
      </c>
      <c r="J76" s="53">
        <f t="shared" si="10"/>
        <v>0.28497482264676866</v>
      </c>
      <c r="K76" s="53">
        <f t="shared" si="10"/>
        <v>0.36505908882372878</v>
      </c>
      <c r="L76" s="53">
        <f t="shared" si="10"/>
        <v>0.46257106771179024</v>
      </c>
      <c r="M76" s="53">
        <f t="shared" si="10"/>
        <v>0.57579062624523336</v>
      </c>
      <c r="N76" s="53">
        <f t="shared" si="10"/>
        <v>0.64485379102923157</v>
      </c>
      <c r="O76" s="53">
        <f t="shared" si="10"/>
        <v>0.71834169923367186</v>
      </c>
      <c r="P76" s="53">
        <f t="shared" si="10"/>
        <v>0.79639309302743011</v>
      </c>
      <c r="Q76" s="53">
        <f t="shared" si="10"/>
        <v>0.87914671457938465</v>
      </c>
      <c r="R76" s="53">
        <f t="shared" si="10"/>
        <v>0.96674130605841369</v>
      </c>
      <c r="S76" s="53">
        <f t="shared" si="10"/>
        <v>1.0593156096333947</v>
      </c>
      <c r="T76" s="53">
        <f t="shared" si="10"/>
        <v>1.1482683457099132</v>
      </c>
      <c r="U76" s="53">
        <f t="shared" si="10"/>
        <v>1.1911629327233915</v>
      </c>
      <c r="V76" s="53">
        <f t="shared" si="10"/>
        <v>1.2169150848134924</v>
      </c>
      <c r="W76" s="53">
        <f t="shared" si="10"/>
        <v>1.2379953767035765</v>
      </c>
      <c r="X76" s="53">
        <f t="shared" si="10"/>
        <v>1.257075220982564</v>
      </c>
      <c r="Y76" s="53">
        <f t="shared" si="10"/>
        <v>1.2745648966176113</v>
      </c>
      <c r="Z76" s="53">
        <f t="shared" si="10"/>
        <v>1.276184327863334</v>
      </c>
      <c r="AA76" s="53">
        <f t="shared" si="10"/>
        <v>1.276184327863334</v>
      </c>
      <c r="AB76" s="53">
        <f t="shared" si="10"/>
        <v>1.276184327863334</v>
      </c>
      <c r="AC76" s="53">
        <f t="shared" si="10"/>
        <v>1.276184327863334</v>
      </c>
      <c r="AD76" s="53">
        <f t="shared" si="10"/>
        <v>1.276184327863334</v>
      </c>
      <c r="AE76" s="53">
        <f t="shared" si="10"/>
        <v>1.276184327863334</v>
      </c>
      <c r="AF76" s="53">
        <f t="shared" si="10"/>
        <v>1.276184327863334</v>
      </c>
      <c r="AG76" s="53">
        <f t="shared" si="10"/>
        <v>1.276184327863334</v>
      </c>
      <c r="AH76" s="53">
        <f t="shared" si="10"/>
        <v>1.276184327863334</v>
      </c>
      <c r="AI76" s="53">
        <f t="shared" si="10"/>
        <v>1.276184327863334</v>
      </c>
      <c r="AJ76" s="53">
        <f t="shared" si="10"/>
        <v>1.276184327863334</v>
      </c>
      <c r="AK76" s="53">
        <f t="shared" si="10"/>
        <v>1.276184327863334</v>
      </c>
      <c r="AL76" s="53">
        <f t="shared" si="10"/>
        <v>1.276184327863334</v>
      </c>
      <c r="AM76" s="53">
        <f t="shared" si="10"/>
        <v>1.276184327863334</v>
      </c>
      <c r="AN76" s="53">
        <f t="shared" si="10"/>
        <v>1.276184327863334</v>
      </c>
      <c r="AO76" s="53">
        <f t="shared" si="10"/>
        <v>1.276184327863334</v>
      </c>
      <c r="AP76" s="53">
        <f t="shared" si="10"/>
        <v>1.276184327863334</v>
      </c>
      <c r="AQ76" s="53">
        <f t="shared" si="10"/>
        <v>1.276184327863334</v>
      </c>
      <c r="AR76" s="53">
        <f t="shared" si="10"/>
        <v>1.276184327863334</v>
      </c>
      <c r="AS76" s="53">
        <f t="shared" si="10"/>
        <v>1.276184327863334</v>
      </c>
      <c r="AT76" s="53">
        <f t="shared" si="10"/>
        <v>1.276184327863334</v>
      </c>
      <c r="AU76" s="53">
        <f t="shared" si="10"/>
        <v>1.276184327863334</v>
      </c>
      <c r="AV76" s="53">
        <f t="shared" si="10"/>
        <v>1.276184327863334</v>
      </c>
      <c r="AW76" s="53">
        <f t="shared" si="10"/>
        <v>1.276184327863334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-0.269259164</v>
      </c>
      <c r="F77" s="54">
        <f>IF('Fixed data'!$G$19=FALSE,F64+F76,F64)</f>
        <v>-0.32072542212156774</v>
      </c>
      <c r="G77" s="54">
        <f>IF('Fixed data'!$G$19=FALSE,G64+G76,G64)</f>
        <v>-0.34472884978853724</v>
      </c>
      <c r="H77" s="54">
        <f>IF('Fixed data'!$G$19=FALSE,H64+H76,H64)</f>
        <v>-0.3255535767204859</v>
      </c>
      <c r="I77" s="54">
        <f>IF('Fixed data'!$G$19=FALSE,I64+I76,I64)</f>
        <v>-0.34283917442603884</v>
      </c>
      <c r="J77" s="54">
        <f>IF('Fixed data'!$G$19=FALSE,J64+J76,J64)</f>
        <v>-0.35938577225635682</v>
      </c>
      <c r="K77" s="54">
        <f>IF('Fixed data'!$G$19=FALSE,K64+K76,K64)</f>
        <v>-0.35209867183355886</v>
      </c>
      <c r="L77" s="54">
        <f>IF('Fixed data'!$G$19=FALSE,L64+L76,L64)</f>
        <v>-0.32577382433139379</v>
      </c>
      <c r="M77" s="54">
        <f>IF('Fixed data'!$G$19=FALSE,M64+M76,M64)</f>
        <v>2.0161281938357978E-2</v>
      </c>
      <c r="N77" s="54">
        <f>IF('Fixed data'!$G$19=FALSE,N64+N76,N64)</f>
        <v>9.8718900179849856E-2</v>
      </c>
      <c r="O77" s="54">
        <f>IF('Fixed data'!$G$19=FALSE,O64+O76,O64)</f>
        <v>0.18174553735197108</v>
      </c>
      <c r="P77" s="54">
        <f>IF('Fixed data'!$G$19=FALSE,P64+P76,P64)</f>
        <v>0.2693821724463068</v>
      </c>
      <c r="Q77" s="54">
        <f>IF('Fixed data'!$G$19=FALSE,Q64+Q76,Q64)</f>
        <v>0.36176982518270362</v>
      </c>
      <c r="R77" s="54">
        <f>IF('Fixed data'!$G$19=FALSE,R64+R76,R64)</f>
        <v>0.45904955478974097</v>
      </c>
      <c r="S77" s="54">
        <f>IF('Fixed data'!$G$19=FALSE,S64+S76,S64)</f>
        <v>0.56136245878520441</v>
      </c>
      <c r="T77" s="54">
        <f>IF('Fixed data'!$G$19=FALSE,T64+T76,T64)</f>
        <v>0.66009531040136449</v>
      </c>
      <c r="U77" s="54">
        <f>IF('Fixed data'!$G$19=FALSE,U64+U76,U64)</f>
        <v>0.71272737243696394</v>
      </c>
      <c r="V77" s="54">
        <f>IF('Fixed data'!$G$19=FALSE,V64+V76,V64)</f>
        <v>0.74818323530789377</v>
      </c>
      <c r="W77" s="54">
        <f>IF('Fixed data'!$G$19=FALSE,W64+W76,W64)</f>
        <v>0.77895592295436988</v>
      </c>
      <c r="X77" s="54">
        <f>IF('Fixed data'!$G$19=FALSE,X64+X76,X64)</f>
        <v>0.80772443657864412</v>
      </c>
      <c r="Y77" s="54">
        <f>IF('Fixed data'!$G$19=FALSE,Y64+Y76,Y64)</f>
        <v>0.83489866417780967</v>
      </c>
      <c r="Z77" s="54">
        <f>IF('Fixed data'!$G$19=FALSE,Z64+Z76,Z64)</f>
        <v>0.84616658771388753</v>
      </c>
      <c r="AA77" s="54">
        <f>IF('Fixed data'!$G$19=FALSE,AA64+AA76,AA64)</f>
        <v>0.85580118663683979</v>
      </c>
      <c r="AB77" s="54">
        <f>IF('Fixed data'!$G$19=FALSE,AB64+AB76,AB64)</f>
        <v>0.86542451706531387</v>
      </c>
      <c r="AC77" s="54">
        <f>IF('Fixed data'!$G$19=FALSE,AC64+AC76,AC64)</f>
        <v>0.87503657899930931</v>
      </c>
      <c r="AD77" s="54">
        <f>IF('Fixed data'!$G$19=FALSE,AD64+AD76,AD64)</f>
        <v>0.88463737243882645</v>
      </c>
      <c r="AE77" s="54">
        <f>IF('Fixed data'!$G$19=FALSE,AE64+AE76,AE64)</f>
        <v>0.89422689738386507</v>
      </c>
      <c r="AF77" s="54">
        <f>IF('Fixed data'!$G$19=FALSE,AF64+AF76,AF64)</f>
        <v>0.90380515383442539</v>
      </c>
      <c r="AG77" s="54">
        <f>IF('Fixed data'!$G$19=FALSE,AG64+AG76,AG64)</f>
        <v>0.91337214179050719</v>
      </c>
      <c r="AH77" s="54">
        <f>IF('Fixed data'!$G$19=FALSE,AH64+AH76,AH64)</f>
        <v>0.92292786125211046</v>
      </c>
      <c r="AI77" s="54">
        <f>IF('Fixed data'!$G$19=FALSE,AI64+AI76,AI64)</f>
        <v>0.93247231221923543</v>
      </c>
      <c r="AJ77" s="54">
        <f>IF('Fixed data'!$G$19=FALSE,AJ64+AJ76,AJ64)</f>
        <v>0.94177782677600652</v>
      </c>
      <c r="AK77" s="54">
        <f>IF('Fixed data'!$G$19=FALSE,AK64+AK76,AK64)</f>
        <v>0.95108334133277772</v>
      </c>
      <c r="AL77" s="54">
        <f>IF('Fixed data'!$G$19=FALSE,AL64+AL76,AL64)</f>
        <v>0.96038885588954881</v>
      </c>
      <c r="AM77" s="54">
        <f>IF('Fixed data'!$G$19=FALSE,AM64+AM76,AM64)</f>
        <v>0.9696943704463199</v>
      </c>
      <c r="AN77" s="54">
        <f>IF('Fixed data'!$G$19=FALSE,AN64+AN76,AN64)</f>
        <v>0.9789998850030911</v>
      </c>
      <c r="AO77" s="54">
        <f>IF('Fixed data'!$G$19=FALSE,AO64+AO76,AO64)</f>
        <v>0.98830539955986219</v>
      </c>
      <c r="AP77" s="54">
        <f>IF('Fixed data'!$G$19=FALSE,AP64+AP76,AP64)</f>
        <v>0.99761091411663338</v>
      </c>
      <c r="AQ77" s="54">
        <f>IF('Fixed data'!$G$19=FALSE,AQ64+AQ76,AQ64)</f>
        <v>1.0069164286734045</v>
      </c>
      <c r="AR77" s="54">
        <f>IF('Fixed data'!$G$19=FALSE,AR64+AR76,AR64)</f>
        <v>1.0162219432301756</v>
      </c>
      <c r="AS77" s="54">
        <f>IF('Fixed data'!$G$19=FALSE,AS64+AS76,AS64)</f>
        <v>1.0255274577869469</v>
      </c>
      <c r="AT77" s="54">
        <f>IF('Fixed data'!$G$19=FALSE,AT64+AT76,AT64)</f>
        <v>1.034832972343718</v>
      </c>
      <c r="AU77" s="54">
        <f>IF('Fixed data'!$G$19=FALSE,AU64+AU76,AU64)</f>
        <v>1.044138486900489</v>
      </c>
      <c r="AV77" s="54">
        <f>IF('Fixed data'!$G$19=FALSE,AV64+AV76,AV64)</f>
        <v>1.0534440014572601</v>
      </c>
      <c r="AW77" s="54">
        <f>IF('Fixed data'!$G$19=FALSE,AW64+AW76,AW64)</f>
        <v>1.0627495160140312</v>
      </c>
      <c r="AX77" s="54">
        <f>IF('Fixed data'!$G$19=FALSE,AX64+AX76,AX64)</f>
        <v>-0.20700748775333536</v>
      </c>
      <c r="AY77" s="54">
        <f>IF('Fixed data'!$G$19=FALSE,AY64+AY76,AY64)</f>
        <v>-0.17691037020364928</v>
      </c>
      <c r="AZ77" s="54">
        <f>IF('Fixed data'!$G$19=FALSE,AZ64+AZ76,AZ64)</f>
        <v>-0.14731286198622384</v>
      </c>
      <c r="BA77" s="54">
        <f>IF('Fixed data'!$G$19=FALSE,BA64+BA76,BA64)</f>
        <v>-0.1183430629747383</v>
      </c>
      <c r="BB77" s="54">
        <f>IF('Fixed data'!$G$19=FALSE,BB64+BB76,BB64)</f>
        <v>-9.0054667349083406E-2</v>
      </c>
      <c r="BC77" s="54">
        <f>IF('Fixed data'!$G$19=FALSE,BC64+BC76,BC64)</f>
        <v>-6.2472195440550021E-2</v>
      </c>
      <c r="BD77" s="54">
        <f>IF('Fixed data'!$G$19=FALSE,BD64+BD76,BD64)</f>
        <v>-3.5783565488433394E-2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-0.26015378164251207</v>
      </c>
      <c r="F80" s="55">
        <f t="shared" ref="F80:BD80" si="11">F77*F78</f>
        <v>-0.29940061343001495</v>
      </c>
      <c r="G80" s="55">
        <f t="shared" si="11"/>
        <v>-0.31092567150009853</v>
      </c>
      <c r="H80" s="55">
        <f t="shared" si="11"/>
        <v>-0.28370113413253834</v>
      </c>
      <c r="I80" s="55">
        <f t="shared" si="11"/>
        <v>-0.28866138541465386</v>
      </c>
      <c r="J80" s="55">
        <f t="shared" si="11"/>
        <v>-0.29236055728558558</v>
      </c>
      <c r="K80" s="55">
        <f t="shared" si="11"/>
        <v>-0.27674637332995572</v>
      </c>
      <c r="L80" s="55">
        <f t="shared" si="11"/>
        <v>-0.24739640691002318</v>
      </c>
      <c r="M80" s="55">
        <f t="shared" si="11"/>
        <v>1.4792956997220308E-2</v>
      </c>
      <c r="N80" s="55">
        <f t="shared" si="11"/>
        <v>6.9983685606232568E-2</v>
      </c>
      <c r="O80" s="55">
        <f t="shared" si="11"/>
        <v>0.12448582679865162</v>
      </c>
      <c r="P80" s="55">
        <f t="shared" si="11"/>
        <v>0.17827262258180784</v>
      </c>
      <c r="Q80" s="55">
        <f t="shared" si="11"/>
        <v>0.23131712862888043</v>
      </c>
      <c r="R80" s="55">
        <f t="shared" si="11"/>
        <v>0.28359245578371589</v>
      </c>
      <c r="S80" s="55">
        <f t="shared" si="11"/>
        <v>0.33507198529704224</v>
      </c>
      <c r="T80" s="55">
        <f t="shared" si="11"/>
        <v>0.38068086780367455</v>
      </c>
      <c r="U80" s="55">
        <f t="shared" si="11"/>
        <v>0.3971343856283519</v>
      </c>
      <c r="V80" s="55">
        <f t="shared" si="11"/>
        <v>0.4027927791528001</v>
      </c>
      <c r="W80" s="55">
        <f t="shared" si="11"/>
        <v>0.40517835588520101</v>
      </c>
      <c r="X80" s="55">
        <f t="shared" si="11"/>
        <v>0.40593474584621914</v>
      </c>
      <c r="Y80" s="55">
        <f t="shared" si="11"/>
        <v>0.40540249813849411</v>
      </c>
      <c r="Z80" s="55">
        <f t="shared" si="11"/>
        <v>0.39697958835068148</v>
      </c>
      <c r="AA80" s="55">
        <f t="shared" si="11"/>
        <v>0.38792238310383215</v>
      </c>
      <c r="AB80" s="55">
        <f t="shared" si="11"/>
        <v>0.37901884109590339</v>
      </c>
      <c r="AC80" s="55">
        <f t="shared" si="11"/>
        <v>0.3702690939046685</v>
      </c>
      <c r="AD80" s="55">
        <f t="shared" si="11"/>
        <v>0.36167308284367461</v>
      </c>
      <c r="AE80" s="55">
        <f t="shared" si="11"/>
        <v>0.35323057187073281</v>
      </c>
      <c r="AF80" s="55">
        <f t="shared" si="11"/>
        <v>0.34494115983449458</v>
      </c>
      <c r="AG80" s="55">
        <f t="shared" si="11"/>
        <v>0.33680429208933665</v>
      </c>
      <c r="AH80" s="55">
        <f t="shared" si="11"/>
        <v>0.32881927150748413</v>
      </c>
      <c r="AI80" s="55">
        <f t="shared" si="11"/>
        <v>0.37297693810631821</v>
      </c>
      <c r="AJ80" s="55">
        <f t="shared" si="11"/>
        <v>0.36572720806615139</v>
      </c>
      <c r="AK80" s="55">
        <f t="shared" si="11"/>
        <v>0.35858338251480221</v>
      </c>
      <c r="AL80" s="55">
        <f t="shared" si="11"/>
        <v>0.35154544246803771</v>
      </c>
      <c r="AM80" s="55">
        <f t="shared" si="11"/>
        <v>0.34461328020487825</v>
      </c>
      <c r="AN80" s="55">
        <f t="shared" si="11"/>
        <v>0.33778670445283399</v>
      </c>
      <c r="AO80" s="55">
        <f t="shared" si="11"/>
        <v>0.33106544534636606</v>
      </c>
      <c r="AP80" s="55">
        <f t="shared" si="11"/>
        <v>0.32444915916738631</v>
      </c>
      <c r="AQ80" s="55">
        <f t="shared" si="11"/>
        <v>0.3179374328762839</v>
      </c>
      <c r="AR80" s="55">
        <f t="shared" si="11"/>
        <v>0.31152978844166151</v>
      </c>
      <c r="AS80" s="55">
        <f t="shared" si="11"/>
        <v>0.30522568697666019</v>
      </c>
      <c r="AT80" s="55">
        <f t="shared" si="11"/>
        <v>0.29902453268946966</v>
      </c>
      <c r="AU80" s="55">
        <f t="shared" si="11"/>
        <v>0.29292567665533736</v>
      </c>
      <c r="AV80" s="55">
        <f t="shared" si="11"/>
        <v>0.28692842041712252</v>
      </c>
      <c r="AW80" s="55">
        <f t="shared" si="11"/>
        <v>0.28103201942118483</v>
      </c>
      <c r="AX80" s="55">
        <f t="shared" si="11"/>
        <v>-5.3146383660628682E-2</v>
      </c>
      <c r="AY80" s="55">
        <f t="shared" si="11"/>
        <v>-4.4096460388659504E-2</v>
      </c>
      <c r="AZ80" s="55">
        <f t="shared" si="11"/>
        <v>-3.564953596502432E-2</v>
      </c>
      <c r="BA80" s="55">
        <f t="shared" si="11"/>
        <v>-2.7804737223798785E-2</v>
      </c>
      <c r="BB80" s="55">
        <f t="shared" si="11"/>
        <v>-2.0542107190437121E-2</v>
      </c>
      <c r="BC80" s="55">
        <f t="shared" si="11"/>
        <v>-1.3835291330095775E-2</v>
      </c>
      <c r="BD80" s="55">
        <f t="shared" si="11"/>
        <v>-7.6939246187500828E-3</v>
      </c>
    </row>
    <row r="81" spans="1:56" x14ac:dyDescent="0.3">
      <c r="A81" s="74"/>
      <c r="B81" s="15" t="s">
        <v>18</v>
      </c>
      <c r="C81" s="15"/>
      <c r="D81" s="14" t="s">
        <v>40</v>
      </c>
      <c r="E81" s="56">
        <f>+E80</f>
        <v>-0.26015378164251207</v>
      </c>
      <c r="F81" s="56">
        <f t="shared" ref="F81:BD81" si="12">+E81+F80</f>
        <v>-0.55955439507252702</v>
      </c>
      <c r="G81" s="56">
        <f t="shared" si="12"/>
        <v>-0.87048006657262555</v>
      </c>
      <c r="H81" s="56">
        <f t="shared" si="12"/>
        <v>-1.1541812007051639</v>
      </c>
      <c r="I81" s="56">
        <f t="shared" si="12"/>
        <v>-1.4428425861198177</v>
      </c>
      <c r="J81" s="56">
        <f t="shared" si="12"/>
        <v>-1.7352031434054034</v>
      </c>
      <c r="K81" s="56">
        <f t="shared" si="12"/>
        <v>-2.0119495167353589</v>
      </c>
      <c r="L81" s="56">
        <f t="shared" si="12"/>
        <v>-2.2593459236453821</v>
      </c>
      <c r="M81" s="56">
        <f t="shared" si="12"/>
        <v>-2.2445529666481616</v>
      </c>
      <c r="N81" s="56">
        <f t="shared" si="12"/>
        <v>-2.1745692810419293</v>
      </c>
      <c r="O81" s="56">
        <f t="shared" si="12"/>
        <v>-2.0500834542432775</v>
      </c>
      <c r="P81" s="56">
        <f t="shared" si="12"/>
        <v>-1.8718108316614697</v>
      </c>
      <c r="Q81" s="56">
        <f t="shared" si="12"/>
        <v>-1.6404937030325892</v>
      </c>
      <c r="R81" s="56">
        <f t="shared" si="12"/>
        <v>-1.3569012472488733</v>
      </c>
      <c r="S81" s="56">
        <f t="shared" si="12"/>
        <v>-1.021829261951831</v>
      </c>
      <c r="T81" s="56">
        <f t="shared" si="12"/>
        <v>-0.64114839414815639</v>
      </c>
      <c r="U81" s="56">
        <f t="shared" si="12"/>
        <v>-0.24401400851980448</v>
      </c>
      <c r="V81" s="56">
        <f t="shared" si="12"/>
        <v>0.15877877063299561</v>
      </c>
      <c r="W81" s="56">
        <f t="shared" si="12"/>
        <v>0.56395712651819663</v>
      </c>
      <c r="X81" s="56">
        <f t="shared" si="12"/>
        <v>0.96989187236441576</v>
      </c>
      <c r="Y81" s="56">
        <f t="shared" si="12"/>
        <v>1.3752943705029099</v>
      </c>
      <c r="Z81" s="56">
        <f t="shared" si="12"/>
        <v>1.7722739588535914</v>
      </c>
      <c r="AA81" s="56">
        <f t="shared" si="12"/>
        <v>2.1601963419574237</v>
      </c>
      <c r="AB81" s="56">
        <f t="shared" si="12"/>
        <v>2.5392151830533272</v>
      </c>
      <c r="AC81" s="56">
        <f t="shared" si="12"/>
        <v>2.9094842769579956</v>
      </c>
      <c r="AD81" s="56">
        <f t="shared" si="12"/>
        <v>3.2711573598016703</v>
      </c>
      <c r="AE81" s="56">
        <f t="shared" si="12"/>
        <v>3.6243879316724033</v>
      </c>
      <c r="AF81" s="56">
        <f t="shared" si="12"/>
        <v>3.9693290915068977</v>
      </c>
      <c r="AG81" s="56">
        <f t="shared" si="12"/>
        <v>4.3061333835962348</v>
      </c>
      <c r="AH81" s="56">
        <f t="shared" si="12"/>
        <v>4.634952655103719</v>
      </c>
      <c r="AI81" s="56">
        <f t="shared" si="12"/>
        <v>5.0079295932100374</v>
      </c>
      <c r="AJ81" s="56">
        <f t="shared" si="12"/>
        <v>5.3736568012761889</v>
      </c>
      <c r="AK81" s="56">
        <f t="shared" si="12"/>
        <v>5.7322401837909913</v>
      </c>
      <c r="AL81" s="56">
        <f t="shared" si="12"/>
        <v>6.0837856262590293</v>
      </c>
      <c r="AM81" s="56">
        <f t="shared" si="12"/>
        <v>6.428398906463908</v>
      </c>
      <c r="AN81" s="56">
        <f t="shared" si="12"/>
        <v>6.7661856109167422</v>
      </c>
      <c r="AO81" s="56">
        <f t="shared" si="12"/>
        <v>7.0972510562631079</v>
      </c>
      <c r="AP81" s="56">
        <f t="shared" si="12"/>
        <v>7.4217002154304943</v>
      </c>
      <c r="AQ81" s="56">
        <f t="shared" si="12"/>
        <v>7.7396376483067781</v>
      </c>
      <c r="AR81" s="56">
        <f t="shared" si="12"/>
        <v>8.0511674367484396</v>
      </c>
      <c r="AS81" s="56">
        <f t="shared" si="12"/>
        <v>8.3563931237251001</v>
      </c>
      <c r="AT81" s="56">
        <f t="shared" si="12"/>
        <v>8.6554176564145706</v>
      </c>
      <c r="AU81" s="56">
        <f t="shared" si="12"/>
        <v>8.9483433330699071</v>
      </c>
      <c r="AV81" s="56">
        <f t="shared" si="12"/>
        <v>9.2352717534870301</v>
      </c>
      <c r="AW81" s="56">
        <f t="shared" si="12"/>
        <v>9.5163037729082145</v>
      </c>
      <c r="AX81" s="56">
        <f t="shared" si="12"/>
        <v>9.463157389247586</v>
      </c>
      <c r="AY81" s="56">
        <f t="shared" si="12"/>
        <v>9.4190609288589258</v>
      </c>
      <c r="AZ81" s="56">
        <f t="shared" si="12"/>
        <v>9.3834113928939011</v>
      </c>
      <c r="BA81" s="56">
        <f t="shared" si="12"/>
        <v>9.355606655670103</v>
      </c>
      <c r="BB81" s="56">
        <f t="shared" si="12"/>
        <v>9.3350645484796662</v>
      </c>
      <c r="BC81" s="56">
        <f t="shared" si="12"/>
        <v>9.3212292571495698</v>
      </c>
      <c r="BD81" s="56">
        <f t="shared" si="12"/>
        <v>9.3135353325308206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389.83567688781261</v>
      </c>
      <c r="G88" s="43">
        <f>'Option 1'!G88*0.8</f>
        <v>1220.0985581351117</v>
      </c>
      <c r="H88" s="43">
        <f>'Option 1'!H88*0.8</f>
        <v>2758.3648155249739</v>
      </c>
      <c r="I88" s="43">
        <f>'Option 1'!I88*0.8</f>
        <v>3696.3208776471311</v>
      </c>
      <c r="J88" s="43">
        <f>'Option 1'!J88*0.8</f>
        <v>4611.24085146166</v>
      </c>
      <c r="K88" s="43">
        <f>'Option 1'!K88*0.8</f>
        <v>5903.1510793849129</v>
      </c>
      <c r="L88" s="43">
        <f>'Option 1'!L88*0.8</f>
        <v>7478.9876140437591</v>
      </c>
      <c r="M88" s="43">
        <f>'Option 1'!M88*0.8</f>
        <v>9306.9453711063488</v>
      </c>
      <c r="N88" s="43">
        <f>'Option 1'!N88*0.8</f>
        <v>10423.157062913931</v>
      </c>
      <c r="O88" s="43">
        <f>'Option 1'!O88*0.8</f>
        <v>11610.87878867492</v>
      </c>
      <c r="P88" s="43">
        <f>'Option 1'!P88*0.8</f>
        <v>12872.352700938565</v>
      </c>
      <c r="Q88" s="43">
        <f>'Option 1'!Q88*0.8</f>
        <v>14209.820952254171</v>
      </c>
      <c r="R88" s="43">
        <f>'Option 1'!R88*0.8</f>
        <v>15625.525695170983</v>
      </c>
      <c r="S88" s="43">
        <f>'Option 1'!S88*0.8</f>
        <v>17121.709082238318</v>
      </c>
      <c r="T88" s="43">
        <f>'Option 1'!T88*0.8</f>
        <v>18558.63712554429</v>
      </c>
      <c r="U88" s="43">
        <f>'Option 1'!U88*0.8</f>
        <v>19248.754868447315</v>
      </c>
      <c r="V88" s="43">
        <f>'Option 1'!V88*0.8</f>
        <v>19663.990280006732</v>
      </c>
      <c r="W88" s="43">
        <f>'Option 1'!W88*0.8</f>
        <v>20004.66906719876</v>
      </c>
      <c r="X88" s="43">
        <f>'Option 1'!X88*0.8</f>
        <v>20313.095117090241</v>
      </c>
      <c r="Y88" s="43">
        <f>'Option 1'!Y88*0.8</f>
        <v>20595.87676385665</v>
      </c>
      <c r="Z88" s="43">
        <f>'Option 1'!Z88*0.8</f>
        <v>20622.060521866024</v>
      </c>
      <c r="AA88" s="43">
        <f>'Option 1'!AA88*0.8</f>
        <v>20622.060521866024</v>
      </c>
      <c r="AB88" s="43">
        <f>'Option 1'!AB88*0.8</f>
        <v>20622.060521866024</v>
      </c>
      <c r="AC88" s="43">
        <f>'Option 1'!AC88*0.8</f>
        <v>20622.060521866024</v>
      </c>
      <c r="AD88" s="43">
        <f>'Option 1'!AD88*0.8</f>
        <v>20622.060521866024</v>
      </c>
      <c r="AE88" s="43">
        <f>'Option 1'!AE88*0.8</f>
        <v>20622.060521866024</v>
      </c>
      <c r="AF88" s="43">
        <f>'Option 1'!AF88*0.8</f>
        <v>20622.060521866024</v>
      </c>
      <c r="AG88" s="43">
        <f>'Option 1'!AG88*0.8</f>
        <v>20622.060521866024</v>
      </c>
      <c r="AH88" s="43">
        <f>'Option 1'!AH88*0.8</f>
        <v>20622.060521866024</v>
      </c>
      <c r="AI88" s="43">
        <f>'Option 1'!AI88*0.8</f>
        <v>20622.060521866024</v>
      </c>
      <c r="AJ88" s="43">
        <f>'Option 1'!AJ88*0.8</f>
        <v>20622.060521866024</v>
      </c>
      <c r="AK88" s="43">
        <f>'Option 1'!AK88*0.8</f>
        <v>20622.060521866024</v>
      </c>
      <c r="AL88" s="43">
        <f>'Option 1'!AL88*0.8</f>
        <v>20622.060521866024</v>
      </c>
      <c r="AM88" s="43">
        <f>'Option 1'!AM88*0.8</f>
        <v>20622.060521866024</v>
      </c>
      <c r="AN88" s="43">
        <f>'Option 1'!AN88*0.8</f>
        <v>20622.060521866024</v>
      </c>
      <c r="AO88" s="43">
        <f>'Option 1'!AO88*0.8</f>
        <v>20622.060521866024</v>
      </c>
      <c r="AP88" s="43">
        <f>'Option 1'!AP88*0.8</f>
        <v>20622.060521866024</v>
      </c>
      <c r="AQ88" s="43">
        <f>'Option 1'!AQ88*0.8</f>
        <v>20622.060521866024</v>
      </c>
      <c r="AR88" s="43">
        <f>'Option 1'!AR88*0.8</f>
        <v>20622.060521866024</v>
      </c>
      <c r="AS88" s="43">
        <f>'Option 1'!AS88*0.8</f>
        <v>20622.060521866024</v>
      </c>
      <c r="AT88" s="43">
        <f>'Option 1'!AT88*0.8</f>
        <v>20622.060521866024</v>
      </c>
      <c r="AU88" s="43">
        <f>'Option 1'!AU88*0.8</f>
        <v>20622.060521866024</v>
      </c>
      <c r="AV88" s="43">
        <f>'Option 1'!AV88*0.8</f>
        <v>20622.060521866024</v>
      </c>
      <c r="AW88" s="43">
        <f>'Option 1'!AW88*0.8</f>
        <v>20622.060521866024</v>
      </c>
      <c r="AX88" s="43"/>
      <c r="AY88" s="43"/>
      <c r="AZ88" s="43"/>
      <c r="BA88" s="43"/>
      <c r="BB88" s="43"/>
      <c r="BC88" s="43"/>
      <c r="BD88" s="43"/>
    </row>
    <row r="89" spans="1:56" x14ac:dyDescent="0.3">
      <c r="A89" s="170"/>
      <c r="B89" s="4" t="s">
        <v>214</v>
      </c>
      <c r="D89" s="4" t="s">
        <v>88</v>
      </c>
      <c r="E89" s="43">
        <f>'Option 1'!E89*0.8</f>
        <v>0</v>
      </c>
      <c r="F89" s="43">
        <f>'Option 1'!F89*0.8</f>
        <v>46848.18053362277</v>
      </c>
      <c r="G89" s="43">
        <f>'Option 1'!G89*0.8</f>
        <v>146624.33663498797</v>
      </c>
      <c r="H89" s="43">
        <f>'Option 1'!H89*0.8</f>
        <v>331484.21377681178</v>
      </c>
      <c r="I89" s="43">
        <f>'Option 1'!I89*0.8</f>
        <v>444202.30895400199</v>
      </c>
      <c r="J89" s="43">
        <f>'Option 1'!J89*0.8</f>
        <v>554152.06124261988</v>
      </c>
      <c r="K89" s="43">
        <f>'Option 1'!K89*0.8</f>
        <v>709406.30599046603</v>
      </c>
      <c r="L89" s="43">
        <f>'Option 1'!L89*0.8</f>
        <v>898781.16017658508</v>
      </c>
      <c r="M89" s="43">
        <f>'Option 1'!M89*0.8</f>
        <v>1118454.4740568593</v>
      </c>
      <c r="N89" s="43">
        <f>'Option 1'!N89*0.8</f>
        <v>1252594.2923233926</v>
      </c>
      <c r="O89" s="43">
        <f>'Option 1'!O89*0.8</f>
        <v>1395327.7698654439</v>
      </c>
      <c r="P89" s="43">
        <f>'Option 1'!P89*0.8</f>
        <v>1546924.3555139923</v>
      </c>
      <c r="Q89" s="43">
        <f>'Option 1'!Q89*0.8</f>
        <v>1707653.49810002</v>
      </c>
      <c r="R89" s="43">
        <f>'Option 1'!R89*0.8</f>
        <v>1877784.6464545128</v>
      </c>
      <c r="S89" s="43">
        <f>'Option 1'!S89*0.8</f>
        <v>2057587.2494084497</v>
      </c>
      <c r="T89" s="43">
        <f>'Option 1'!T89*0.8</f>
        <v>2230268.8903604518</v>
      </c>
      <c r="U89" s="43">
        <f>'Option 1'!U89*0.8</f>
        <v>2313203.2201967682</v>
      </c>
      <c r="V89" s="43">
        <f>'Option 1'!V89*0.8</f>
        <v>2363103.7928687949</v>
      </c>
      <c r="W89" s="43">
        <f>'Option 1'!W89*0.8</f>
        <v>2404044.5847782576</v>
      </c>
      <c r="X89" s="43">
        <f>'Option 1'!X89*0.8</f>
        <v>2441109.4306177683</v>
      </c>
      <c r="Y89" s="43">
        <f>'Option 1'!Y89*0.8</f>
        <v>2475092.481489535</v>
      </c>
      <c r="Z89" s="43">
        <f>'Option 1'!Z89*0.8</f>
        <v>2478239.0929850875</v>
      </c>
      <c r="AA89" s="43">
        <f>'Option 1'!AA89*0.8</f>
        <v>2478239.0929850875</v>
      </c>
      <c r="AB89" s="43">
        <f>'Option 1'!AB89*0.8</f>
        <v>2478239.0929850875</v>
      </c>
      <c r="AC89" s="43">
        <f>'Option 1'!AC89*0.8</f>
        <v>2478239.0929850875</v>
      </c>
      <c r="AD89" s="43">
        <f>'Option 1'!AD89*0.8</f>
        <v>2478239.0929850875</v>
      </c>
      <c r="AE89" s="43">
        <f>'Option 1'!AE89*0.8</f>
        <v>2478239.0929850875</v>
      </c>
      <c r="AF89" s="43">
        <f>'Option 1'!AF89*0.8</f>
        <v>2478239.0929850875</v>
      </c>
      <c r="AG89" s="43">
        <f>'Option 1'!AG89*0.8</f>
        <v>2478239.0929850875</v>
      </c>
      <c r="AH89" s="43">
        <f>'Option 1'!AH89*0.8</f>
        <v>2478239.0929850875</v>
      </c>
      <c r="AI89" s="43">
        <f>'Option 1'!AI89*0.8</f>
        <v>2478239.0929850875</v>
      </c>
      <c r="AJ89" s="43">
        <f>'Option 1'!AJ89*0.8</f>
        <v>2478239.0929850875</v>
      </c>
      <c r="AK89" s="43">
        <f>'Option 1'!AK89*0.8</f>
        <v>2478239.0929850875</v>
      </c>
      <c r="AL89" s="43">
        <f>'Option 1'!AL89*0.8</f>
        <v>2478239.0929850875</v>
      </c>
      <c r="AM89" s="43">
        <f>'Option 1'!AM89*0.8</f>
        <v>2478239.0929850875</v>
      </c>
      <c r="AN89" s="43">
        <f>'Option 1'!AN89*0.8</f>
        <v>2478239.0929850875</v>
      </c>
      <c r="AO89" s="43">
        <f>'Option 1'!AO89*0.8</f>
        <v>2478239.0929850875</v>
      </c>
      <c r="AP89" s="43">
        <f>'Option 1'!AP89*0.8</f>
        <v>2478239.0929850875</v>
      </c>
      <c r="AQ89" s="43">
        <f>'Option 1'!AQ89*0.8</f>
        <v>2478239.0929850875</v>
      </c>
      <c r="AR89" s="43">
        <f>'Option 1'!AR89*0.8</f>
        <v>2478239.0929850875</v>
      </c>
      <c r="AS89" s="43">
        <f>'Option 1'!AS89*0.8</f>
        <v>2478239.0929850875</v>
      </c>
      <c r="AT89" s="43">
        <f>'Option 1'!AT89*0.8</f>
        <v>2478239.0929850875</v>
      </c>
      <c r="AU89" s="43">
        <f>'Option 1'!AU89*0.8</f>
        <v>2478239.0929850875</v>
      </c>
      <c r="AV89" s="43">
        <f>'Option 1'!AV89*0.8</f>
        <v>2478239.0929850875</v>
      </c>
      <c r="AW89" s="43">
        <f>'Option 1'!AW89*0.8</f>
        <v>2478239.0929850875</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3.3293696746502789E-4</v>
      </c>
      <c r="G91" s="43">
        <f>'Option 1'!G91*0.8</f>
        <v>7.6754876024190681E-4</v>
      </c>
      <c r="H91" s="43">
        <f>'Option 1'!H91*0.8</f>
        <v>1.3020975543987659E-3</v>
      </c>
      <c r="I91" s="43">
        <f>'Option 1'!I91*0.8</f>
        <v>1.9440298543619507E-3</v>
      </c>
      <c r="J91" s="43">
        <f>'Option 1'!J91*0.8</f>
        <v>2.7221889194315278E-3</v>
      </c>
      <c r="K91" s="43">
        <f>'Option 1'!K91*0.8</f>
        <v>3.6170531731051117E-3</v>
      </c>
      <c r="L91" s="43">
        <f>'Option 1'!L91*0.8</f>
        <v>4.6151326710422193E-3</v>
      </c>
      <c r="M91" s="43">
        <f>'Option 1'!M91*0.8</f>
        <v>5.8305277023154708E-3</v>
      </c>
      <c r="N91" s="43">
        <f>'Option 1'!N91*0.8</f>
        <v>6.533459049978459E-3</v>
      </c>
      <c r="O91" s="43">
        <f>'Option 1'!O91*0.8</f>
        <v>7.2815405876285079E-3</v>
      </c>
      <c r="P91" s="43">
        <f>'Option 1'!P91*0.8</f>
        <v>8.0761918134814679E-3</v>
      </c>
      <c r="Q91" s="43">
        <f>'Option 1'!Q91*0.8</f>
        <v>8.9188322257531729E-3</v>
      </c>
      <c r="R91" s="43">
        <f>'Option 1'!R91*0.8</f>
        <v>9.8108813226594985E-3</v>
      </c>
      <c r="S91" s="43">
        <f>'Option 1'!S91*0.8</f>
        <v>1.0753758602416286E-2</v>
      </c>
      <c r="T91" s="43">
        <f>'Option 1'!T91*0.8</f>
        <v>1.1683536386386029E-2</v>
      </c>
      <c r="U91" s="43">
        <f>'Option 1'!U91*0.8</f>
        <v>1.2223743270233931E-2</v>
      </c>
      <c r="V91" s="43">
        <f>'Option 1'!V91*0.8</f>
        <v>1.2517920104327241E-2</v>
      </c>
      <c r="W91" s="43">
        <f>'Option 1'!W91*0.8</f>
        <v>1.2733292583227827E-2</v>
      </c>
      <c r="X91" s="43">
        <f>'Option 1'!X91*0.8</f>
        <v>1.2925711967608328E-2</v>
      </c>
      <c r="Y91" s="43">
        <f>'Option 1'!Y91*0.8</f>
        <v>1.3100099284805503E-2</v>
      </c>
      <c r="Z91" s="43">
        <f>'Option 1'!Z91*0.8</f>
        <v>1.3116246426480389E-2</v>
      </c>
      <c r="AA91" s="43">
        <f>'Option 1'!AA91*0.8</f>
        <v>1.3116246426480389E-2</v>
      </c>
      <c r="AB91" s="43">
        <f>'Option 1'!AB91*0.8</f>
        <v>1.3116246426480389E-2</v>
      </c>
      <c r="AC91" s="43">
        <f>'Option 1'!AC91*0.8</f>
        <v>1.3116246426480389E-2</v>
      </c>
      <c r="AD91" s="43">
        <f>'Option 1'!AD91*0.8</f>
        <v>1.3116246426480389E-2</v>
      </c>
      <c r="AE91" s="43">
        <f>'Option 1'!AE91*0.8</f>
        <v>1.3116246426480389E-2</v>
      </c>
      <c r="AF91" s="43">
        <f>'Option 1'!AF91*0.8</f>
        <v>1.3116246426480389E-2</v>
      </c>
      <c r="AG91" s="43">
        <f>'Option 1'!AG91*0.8</f>
        <v>1.3116246426480389E-2</v>
      </c>
      <c r="AH91" s="43">
        <f>'Option 1'!AH91*0.8</f>
        <v>1.3116246426480389E-2</v>
      </c>
      <c r="AI91" s="43">
        <f>'Option 1'!AI91*0.8</f>
        <v>1.3116246426480389E-2</v>
      </c>
      <c r="AJ91" s="43">
        <f>'Option 1'!AJ91*0.8</f>
        <v>1.3116246426480389E-2</v>
      </c>
      <c r="AK91" s="43">
        <f>'Option 1'!AK91*0.8</f>
        <v>1.3116246426480389E-2</v>
      </c>
      <c r="AL91" s="43">
        <f>'Option 1'!AL91*0.8</f>
        <v>1.3116246426480389E-2</v>
      </c>
      <c r="AM91" s="43">
        <f>'Option 1'!AM91*0.8</f>
        <v>1.3116246426480389E-2</v>
      </c>
      <c r="AN91" s="43">
        <f>'Option 1'!AN91*0.8</f>
        <v>1.3116246426480389E-2</v>
      </c>
      <c r="AO91" s="43">
        <f>'Option 1'!AO91*0.8</f>
        <v>1.3116246426480389E-2</v>
      </c>
      <c r="AP91" s="43">
        <f>'Option 1'!AP91*0.8</f>
        <v>1.3116246426480389E-2</v>
      </c>
      <c r="AQ91" s="43">
        <f>'Option 1'!AQ91*0.8</f>
        <v>1.3116246426480389E-2</v>
      </c>
      <c r="AR91" s="43">
        <f>'Option 1'!AR91*0.8</f>
        <v>1.3116246426480389E-2</v>
      </c>
      <c r="AS91" s="43">
        <f>'Option 1'!AS91*0.8</f>
        <v>1.3116246426480389E-2</v>
      </c>
      <c r="AT91" s="43">
        <f>'Option 1'!AT91*0.8</f>
        <v>1.3116246426480389E-2</v>
      </c>
      <c r="AU91" s="43">
        <f>'Option 1'!AU91*0.8</f>
        <v>1.3116246426480389E-2</v>
      </c>
      <c r="AV91" s="43">
        <f>'Option 1'!AV91*0.8</f>
        <v>1.3116246426480389E-2</v>
      </c>
      <c r="AW91" s="43">
        <f>'Option 1'!AW91*0.8</f>
        <v>1.3116246426480389E-2</v>
      </c>
      <c r="AX91" s="35"/>
      <c r="AY91" s="35"/>
      <c r="AZ91" s="35"/>
      <c r="BA91" s="35"/>
      <c r="BB91" s="35"/>
      <c r="BC91" s="35"/>
      <c r="BD91" s="35"/>
    </row>
    <row r="92" spans="1:56" ht="16.5" x14ac:dyDescent="0.3">
      <c r="A92" s="170"/>
      <c r="B92" s="4" t="s">
        <v>333</v>
      </c>
      <c r="D92" s="4" t="s">
        <v>42</v>
      </c>
      <c r="E92" s="43">
        <f>'Option 1'!E92*0.8</f>
        <v>0</v>
      </c>
      <c r="F92" s="43">
        <f>'Option 1'!F92*0.8</f>
        <v>6.604453082557721E-4</v>
      </c>
      <c r="G92" s="43">
        <f>'Option 1'!G92*0.8</f>
        <v>1.5225824318008424E-3</v>
      </c>
      <c r="H92" s="43">
        <f>'Option 1'!H92*0.8</f>
        <v>2.5829640584574447E-3</v>
      </c>
      <c r="I92" s="43">
        <f>'Option 1'!I92*0.8</f>
        <v>3.8563617798235889E-3</v>
      </c>
      <c r="J92" s="43">
        <f>'Option 1'!J92*0.8</f>
        <v>5.3999918174098853E-3</v>
      </c>
      <c r="K92" s="43">
        <f>'Option 1'!K92*0.8</f>
        <v>7.1751293227594742E-3</v>
      </c>
      <c r="L92" s="43">
        <f>'Option 1'!L92*0.8</f>
        <v>9.1550143643569452E-3</v>
      </c>
      <c r="M92" s="43">
        <f>'Option 1'!M92*0.8</f>
        <v>1.1565987084489398E-2</v>
      </c>
      <c r="N92" s="43">
        <f>'Option 1'!N92*0.8</f>
        <v>1.2960388295399382E-2</v>
      </c>
      <c r="O92" s="43">
        <f>'Option 1'!O92*0.8</f>
        <v>1.444435370030934E-2</v>
      </c>
      <c r="P92" s="43">
        <f>'Option 1'!P92*0.8</f>
        <v>1.6020699150351363E-2</v>
      </c>
      <c r="Q92" s="43">
        <f>'Option 1'!Q92*0.8</f>
        <v>1.769224049665747E-2</v>
      </c>
      <c r="R92" s="43">
        <f>'Option 1'!R92*0.8</f>
        <v>1.94617935903597E-2</v>
      </c>
      <c r="S92" s="43">
        <f>'Option 1'!S92*0.8</f>
        <v>2.1332174282590117E-2</v>
      </c>
      <c r="T92" s="43">
        <f>'Option 1'!T92*0.8</f>
        <v>2.3176569574043581E-2</v>
      </c>
      <c r="U92" s="43">
        <f>'Option 1'!U92*0.8</f>
        <v>2.4248175123410192E-2</v>
      </c>
      <c r="V92" s="43">
        <f>'Option 1'!V92*0.8</f>
        <v>2.4831732159307299E-2</v>
      </c>
      <c r="W92" s="43">
        <f>'Option 1'!W92*0.8</f>
        <v>2.5258965410995551E-2</v>
      </c>
      <c r="X92" s="43">
        <f>'Option 1'!X92*0.8</f>
        <v>2.5640666730014479E-2</v>
      </c>
      <c r="Y92" s="43">
        <f>'Option 1'!Y92*0.8</f>
        <v>2.598659793236523E-2</v>
      </c>
      <c r="Z92" s="43">
        <f>'Option 1'!Z92*0.8</f>
        <v>2.6018628932233223E-2</v>
      </c>
      <c r="AA92" s="43">
        <f>'Option 1'!AA92*0.8</f>
        <v>2.6018628932233223E-2</v>
      </c>
      <c r="AB92" s="43">
        <f>'Option 1'!AB92*0.8</f>
        <v>2.6018628932233223E-2</v>
      </c>
      <c r="AC92" s="43">
        <f>'Option 1'!AC92*0.8</f>
        <v>2.6018628932233223E-2</v>
      </c>
      <c r="AD92" s="43">
        <f>'Option 1'!AD92*0.8</f>
        <v>2.6018628932233223E-2</v>
      </c>
      <c r="AE92" s="43">
        <f>'Option 1'!AE92*0.8</f>
        <v>2.6018628932233223E-2</v>
      </c>
      <c r="AF92" s="43">
        <f>'Option 1'!AF92*0.8</f>
        <v>2.6018628932233223E-2</v>
      </c>
      <c r="AG92" s="43">
        <f>'Option 1'!AG92*0.8</f>
        <v>2.6018628932233223E-2</v>
      </c>
      <c r="AH92" s="43">
        <f>'Option 1'!AH92*0.8</f>
        <v>2.6018628932233223E-2</v>
      </c>
      <c r="AI92" s="43">
        <f>'Option 1'!AI92*0.8</f>
        <v>2.6018628932233223E-2</v>
      </c>
      <c r="AJ92" s="43">
        <f>'Option 1'!AJ92*0.8</f>
        <v>2.6018628932233223E-2</v>
      </c>
      <c r="AK92" s="43">
        <f>'Option 1'!AK92*0.8</f>
        <v>2.6018628932233223E-2</v>
      </c>
      <c r="AL92" s="43">
        <f>'Option 1'!AL92*0.8</f>
        <v>2.6018628932233223E-2</v>
      </c>
      <c r="AM92" s="43">
        <f>'Option 1'!AM92*0.8</f>
        <v>2.6018628932233223E-2</v>
      </c>
      <c r="AN92" s="43">
        <f>'Option 1'!AN92*0.8</f>
        <v>2.6018628932233223E-2</v>
      </c>
      <c r="AO92" s="43">
        <f>'Option 1'!AO92*0.8</f>
        <v>2.6018628932233223E-2</v>
      </c>
      <c r="AP92" s="43">
        <f>'Option 1'!AP92*0.8</f>
        <v>2.6018628932233223E-2</v>
      </c>
      <c r="AQ92" s="43">
        <f>'Option 1'!AQ92*0.8</f>
        <v>2.6018628932233223E-2</v>
      </c>
      <c r="AR92" s="43">
        <f>'Option 1'!AR92*0.8</f>
        <v>2.6018628932233223E-2</v>
      </c>
      <c r="AS92" s="43">
        <f>'Option 1'!AS92*0.8</f>
        <v>2.6018628932233223E-2</v>
      </c>
      <c r="AT92" s="43">
        <f>'Option 1'!AT92*0.8</f>
        <v>2.6018628932233223E-2</v>
      </c>
      <c r="AU92" s="43">
        <f>'Option 1'!AU92*0.8</f>
        <v>2.6018628932233223E-2</v>
      </c>
      <c r="AV92" s="43">
        <f>'Option 1'!AV92*0.8</f>
        <v>2.6018628932233223E-2</v>
      </c>
      <c r="AW92" s="43">
        <f>'Option 1'!AW92*0.8</f>
        <v>2.6018628932233223E-2</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OHL (Tower Line) Conductor delivers a cost effective reduction in the risk of condition based failure.  This CBA specifically relates to West Midlands.</v>
      </c>
      <c r="C2" s="151"/>
      <c r="D2" s="151"/>
      <c r="E2" s="151"/>
      <c r="F2" s="152"/>
      <c r="G2" s="25" t="s">
        <v>368</v>
      </c>
      <c r="Z2" s="26" t="s">
        <v>80</v>
      </c>
    </row>
    <row r="3" spans="2:26" ht="24.75" customHeight="1" x14ac:dyDescent="0.3">
      <c r="B3" s="153"/>
      <c r="C3" s="154"/>
      <c r="D3" s="154"/>
      <c r="E3" s="154"/>
      <c r="F3" s="155"/>
      <c r="G3" s="18" t="s">
        <v>367</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90" x14ac:dyDescent="0.3">
      <c r="B29" s="30">
        <v>1</v>
      </c>
      <c r="C29" s="31" t="str">
        <f>D10</f>
        <v>Asset Replacement Programme</v>
      </c>
      <c r="D29" s="30" t="s">
        <v>29</v>
      </c>
      <c r="E29" s="31" t="s">
        <v>370</v>
      </c>
      <c r="F29" s="30" t="s">
        <v>160</v>
      </c>
      <c r="G29" s="65">
        <f>'Option 1'!$C$4</f>
        <v>0.77218927714748431</v>
      </c>
      <c r="H29" s="65">
        <f>'Option 1'!$C$5</f>
        <v>5.1899473798609348</v>
      </c>
      <c r="I29" s="65">
        <f>'Option 1'!$C$6</f>
        <v>9.0204515001314114</v>
      </c>
      <c r="J29" s="65">
        <f>'Option 1'!$C$7</f>
        <v>14.480741884800651</v>
      </c>
      <c r="K29" s="30"/>
    </row>
    <row r="30" spans="2:11" ht="57.75" customHeight="1" x14ac:dyDescent="0.3">
      <c r="B30" s="30" t="s">
        <v>343</v>
      </c>
      <c r="C30" s="31" t="str">
        <f>D11</f>
        <v>Sensitivity Analysis of Option 1 - Asset Replacement Programme Delivered With 10% Increased Costs</v>
      </c>
      <c r="D30" s="30"/>
      <c r="E30" s="31"/>
      <c r="F30" s="30"/>
      <c r="G30" s="65">
        <f>'Option 1(i)'!$C$4</f>
        <v>0.14028360145305563</v>
      </c>
      <c r="H30" s="65">
        <f>'Option 1(i)'!$C$5</f>
        <v>4.3774445481471229</v>
      </c>
      <c r="I30" s="65">
        <f>'Option 1(i)'!$C$6</f>
        <v>8.0885866600384464</v>
      </c>
      <c r="J30" s="65">
        <f>'Option 1(i)'!$C$7</f>
        <v>13.428832747349851</v>
      </c>
      <c r="K30" s="30"/>
    </row>
    <row r="31" spans="2:11" ht="45.75" customHeight="1" x14ac:dyDescent="0.3">
      <c r="B31" s="30" t="s">
        <v>344</v>
      </c>
      <c r="C31" s="31" t="str">
        <f>D12</f>
        <v>Sensitivity Analysis of Option 1 - Asset Replacement Programme Achieving 20% Lower Benefits</v>
      </c>
      <c r="D31" s="30"/>
      <c r="E31" s="31"/>
      <c r="F31" s="30"/>
      <c r="G31" s="65">
        <f>'Option 1(ii)'!$C$4</f>
        <v>-0.64114839414815639</v>
      </c>
      <c r="H31" s="65">
        <f>'Option 1(ii)'!$C$5</f>
        <v>2.5392151830533272</v>
      </c>
      <c r="I31" s="65">
        <f>'Option 1(ii)'!$C$6</f>
        <v>5.3736568012761889</v>
      </c>
      <c r="J31" s="65">
        <f>'Option 1(ii)'!$C$7</f>
        <v>9.5163037729082145</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West Midlands - 132kV OHL (Tower Line) Conductor</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-3.6043912332876611E-3</v>
      </c>
      <c r="F7" s="62">
        <v>-3.9233752004915988E-3</v>
      </c>
      <c r="G7" s="62">
        <v>-4.2609639847984559E-3</v>
      </c>
      <c r="H7" s="62">
        <v>-4.6176924083555339E-3</v>
      </c>
      <c r="I7" s="62">
        <v>-5.047348880562655E-3</v>
      </c>
      <c r="J7" s="62">
        <v>-5.5032586147456689E-3</v>
      </c>
      <c r="K7" s="62">
        <v>-5.9862098804535869E-3</v>
      </c>
      <c r="L7" s="62">
        <v>-6.4969909472354075E-3</v>
      </c>
      <c r="M7" s="62">
        <v>-7.1565434239449629E-3</v>
      </c>
      <c r="N7" s="62">
        <v>-7.8598499318560059E-3</v>
      </c>
      <c r="O7" s="62">
        <v>-8.6083307267822567E-3</v>
      </c>
      <c r="P7" s="62">
        <v>-9.4034060645374618E-3</v>
      </c>
      <c r="Q7" s="62">
        <v>-1.0246496200935361E-2</v>
      </c>
      <c r="R7" s="62">
        <v>-1.1139021391789667E-2</v>
      </c>
      <c r="S7" s="62">
        <v>-1.208240189291414E-2</v>
      </c>
      <c r="T7" s="62">
        <v>-1.3012675906942836E-2</v>
      </c>
      <c r="U7" s="62">
        <v>-1.3553171103652596E-2</v>
      </c>
      <c r="V7" s="62">
        <v>-1.3847504942344459E-2</v>
      </c>
      <c r="W7" s="62">
        <v>-1.4062992367310373E-2</v>
      </c>
      <c r="X7" s="62">
        <v>-1.4255514447500662E-2</v>
      </c>
      <c r="Y7" s="62">
        <v>-1.4429994836644902E-2</v>
      </c>
      <c r="Z7" s="62">
        <v>-1.4446150596182254E-2</v>
      </c>
      <c r="AA7" s="62">
        <v>-1.4446150596182254E-2</v>
      </c>
      <c r="AB7" s="62">
        <v>-1.4446150596182254E-2</v>
      </c>
      <c r="AC7" s="62">
        <v>-1.4446150596182254E-2</v>
      </c>
      <c r="AD7" s="62">
        <v>-1.4446150596182254E-2</v>
      </c>
      <c r="AE7" s="62">
        <v>-1.4446150596182254E-2</v>
      </c>
      <c r="AF7" s="62">
        <v>-1.4446150596182254E-2</v>
      </c>
      <c r="AG7" s="62">
        <v>-1.4446150596182254E-2</v>
      </c>
      <c r="AH7" s="62">
        <v>-1.4446150596182254E-2</v>
      </c>
      <c r="AI7" s="62">
        <v>-1.4446150596182254E-2</v>
      </c>
      <c r="AJ7" s="62">
        <v>-1.4446150596182254E-2</v>
      </c>
      <c r="AK7" s="62">
        <v>-1.4446150596182254E-2</v>
      </c>
      <c r="AL7" s="62">
        <v>-1.4446150596182254E-2</v>
      </c>
      <c r="AM7" s="62">
        <v>-1.4446150596182254E-2</v>
      </c>
      <c r="AN7" s="62">
        <v>-1.4446150596182254E-2</v>
      </c>
      <c r="AO7" s="62">
        <v>-1.4446150596182254E-2</v>
      </c>
      <c r="AP7" s="62">
        <v>-1.4446150596182254E-2</v>
      </c>
      <c r="AQ7" s="62">
        <v>-1.4446150596182254E-2</v>
      </c>
      <c r="AR7" s="62">
        <v>-1.4446150596182254E-2</v>
      </c>
      <c r="AS7" s="62">
        <v>-1.4446150596182254E-2</v>
      </c>
      <c r="AT7" s="62">
        <v>-1.4446150596182254E-2</v>
      </c>
      <c r="AU7" s="62">
        <v>-1.4446150596182254E-2</v>
      </c>
      <c r="AV7" s="62">
        <v>-1.4446150596182254E-2</v>
      </c>
      <c r="AW7" s="62">
        <v>-1.4446150596182254E-2</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-3.6043912332876611E-3</v>
      </c>
      <c r="F12" s="59">
        <f t="shared" ref="F12:AW12" si="0">SUM(F7:F11)</f>
        <v>-3.9233752004915988E-3</v>
      </c>
      <c r="G12" s="59">
        <f t="shared" si="0"/>
        <v>-4.2609639847984559E-3</v>
      </c>
      <c r="H12" s="59">
        <f t="shared" si="0"/>
        <v>-4.6176924083555339E-3</v>
      </c>
      <c r="I12" s="59">
        <f t="shared" si="0"/>
        <v>-5.047348880562655E-3</v>
      </c>
      <c r="J12" s="59">
        <f t="shared" si="0"/>
        <v>-5.5032586147456689E-3</v>
      </c>
      <c r="K12" s="59">
        <f t="shared" si="0"/>
        <v>-5.9862098804535869E-3</v>
      </c>
      <c r="L12" s="59">
        <f t="shared" si="0"/>
        <v>-6.4969909472354075E-3</v>
      </c>
      <c r="M12" s="59">
        <f t="shared" si="0"/>
        <v>-7.1565434239449629E-3</v>
      </c>
      <c r="N12" s="59">
        <f t="shared" si="0"/>
        <v>-7.8598499318560059E-3</v>
      </c>
      <c r="O12" s="59">
        <f t="shared" si="0"/>
        <v>-8.6083307267822567E-3</v>
      </c>
      <c r="P12" s="59">
        <f t="shared" si="0"/>
        <v>-9.4034060645374618E-3</v>
      </c>
      <c r="Q12" s="59">
        <f t="shared" si="0"/>
        <v>-1.0246496200935361E-2</v>
      </c>
      <c r="R12" s="59">
        <f t="shared" si="0"/>
        <v>-1.1139021391789667E-2</v>
      </c>
      <c r="S12" s="59">
        <f t="shared" si="0"/>
        <v>-1.208240189291414E-2</v>
      </c>
      <c r="T12" s="59">
        <f t="shared" si="0"/>
        <v>-1.3012675906942836E-2</v>
      </c>
      <c r="U12" s="59">
        <f t="shared" si="0"/>
        <v>-1.3553171103652596E-2</v>
      </c>
      <c r="V12" s="59">
        <f t="shared" si="0"/>
        <v>-1.3847504942344459E-2</v>
      </c>
      <c r="W12" s="59">
        <f t="shared" si="0"/>
        <v>-1.4062992367310373E-2</v>
      </c>
      <c r="X12" s="59">
        <f t="shared" si="0"/>
        <v>-1.4255514447500662E-2</v>
      </c>
      <c r="Y12" s="59">
        <f t="shared" si="0"/>
        <v>-1.4429994836644902E-2</v>
      </c>
      <c r="Z12" s="59">
        <f t="shared" si="0"/>
        <v>-1.4446150596182254E-2</v>
      </c>
      <c r="AA12" s="59">
        <f t="shared" si="0"/>
        <v>-1.4446150596182254E-2</v>
      </c>
      <c r="AB12" s="59">
        <f t="shared" si="0"/>
        <v>-1.4446150596182254E-2</v>
      </c>
      <c r="AC12" s="59">
        <f t="shared" si="0"/>
        <v>-1.4446150596182254E-2</v>
      </c>
      <c r="AD12" s="59">
        <f t="shared" si="0"/>
        <v>-1.4446150596182254E-2</v>
      </c>
      <c r="AE12" s="59">
        <f t="shared" si="0"/>
        <v>-1.4446150596182254E-2</v>
      </c>
      <c r="AF12" s="59">
        <f t="shared" si="0"/>
        <v>-1.4446150596182254E-2</v>
      </c>
      <c r="AG12" s="59">
        <f t="shared" si="0"/>
        <v>-1.4446150596182254E-2</v>
      </c>
      <c r="AH12" s="59">
        <f t="shared" si="0"/>
        <v>-1.4446150596182254E-2</v>
      </c>
      <c r="AI12" s="59">
        <f t="shared" si="0"/>
        <v>-1.4446150596182254E-2</v>
      </c>
      <c r="AJ12" s="59">
        <f t="shared" si="0"/>
        <v>-1.4446150596182254E-2</v>
      </c>
      <c r="AK12" s="59">
        <f t="shared" si="0"/>
        <v>-1.4446150596182254E-2</v>
      </c>
      <c r="AL12" s="59">
        <f t="shared" si="0"/>
        <v>-1.4446150596182254E-2</v>
      </c>
      <c r="AM12" s="59">
        <f t="shared" si="0"/>
        <v>-1.4446150596182254E-2</v>
      </c>
      <c r="AN12" s="59">
        <f t="shared" si="0"/>
        <v>-1.4446150596182254E-2</v>
      </c>
      <c r="AO12" s="59">
        <f t="shared" si="0"/>
        <v>-1.4446150596182254E-2</v>
      </c>
      <c r="AP12" s="59">
        <f t="shared" si="0"/>
        <v>-1.4446150596182254E-2</v>
      </c>
      <c r="AQ12" s="59">
        <f t="shared" si="0"/>
        <v>-1.4446150596182254E-2</v>
      </c>
      <c r="AR12" s="59">
        <f t="shared" si="0"/>
        <v>-1.4446150596182254E-2</v>
      </c>
      <c r="AS12" s="59">
        <f t="shared" si="0"/>
        <v>-1.4446150596182254E-2</v>
      </c>
      <c r="AT12" s="59">
        <f t="shared" si="0"/>
        <v>-1.4446150596182254E-2</v>
      </c>
      <c r="AU12" s="59">
        <f t="shared" si="0"/>
        <v>-1.4446150596182254E-2</v>
      </c>
      <c r="AV12" s="59">
        <f t="shared" si="0"/>
        <v>-1.4446150596182254E-2</v>
      </c>
      <c r="AW12" s="59">
        <f t="shared" si="0"/>
        <v>-1.4446150596182254E-2</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-0.11084611577900925</v>
      </c>
      <c r="F15" s="81">
        <f>'Fixed data'!$G$7*F$31/1000000</f>
        <v>-0.12063792502812518</v>
      </c>
      <c r="G15" s="81">
        <f>'Fixed data'!$G$7*G$31/1000000</f>
        <v>-0.13099967614316985</v>
      </c>
      <c r="H15" s="81">
        <f>'Fixed data'!$G$7*H$31/1000000</f>
        <v>-0.14194771665388228</v>
      </c>
      <c r="I15" s="81">
        <f>'Fixed data'!$G$7*I$31/1000000</f>
        <v>-0.15512771807715631</v>
      </c>
      <c r="J15" s="81">
        <f>'Fixed data'!$G$7*J$31/1000000</f>
        <v>-0.16911121456761258</v>
      </c>
      <c r="K15" s="81">
        <f>'Fixed data'!$G$7*K$31/1000000</f>
        <v>-0.18392227277483678</v>
      </c>
      <c r="L15" s="81">
        <f>'Fixed data'!$G$7*L$31/1000000</f>
        <v>-0.19958495934841339</v>
      </c>
      <c r="M15" s="81">
        <f>'Fixed data'!$G$7*M$31/1000000</f>
        <v>-0.21979558253369527</v>
      </c>
      <c r="N15" s="81">
        <f>'Fixed data'!$G$7*N$31/1000000</f>
        <v>-0.24134338068098524</v>
      </c>
      <c r="O15" s="81">
        <f>'Fixed data'!$G$7*O$31/1000000</f>
        <v>-0.2642716372022943</v>
      </c>
      <c r="P15" s="81">
        <f>'Fixed data'!$G$7*P$31/1000000</f>
        <v>-0.28862363550963227</v>
      </c>
      <c r="Q15" s="81">
        <f>'Fixed data'!$G$7*Q$31/1000000</f>
        <v>-0.31444265901501017</v>
      </c>
      <c r="R15" s="81">
        <f>'Fixed data'!$G$7*R$31/1000000</f>
        <v>-0.34177199113043755</v>
      </c>
      <c r="S15" s="81">
        <f>'Fixed data'!$G$7*S$31/1000000</f>
        <v>-0.37065491526792554</v>
      </c>
      <c r="T15" s="81">
        <f>'Fixed data'!$G$7*T$31/1000000</f>
        <v>-0.39839395048551651</v>
      </c>
      <c r="U15" s="81">
        <f>'Fixed data'!$G$7*U$31/1000000</f>
        <v>-0.41171626016125246</v>
      </c>
      <c r="V15" s="81">
        <f>'Fixed data'!$G$7*V$31/1000000</f>
        <v>-0.41973213107315788</v>
      </c>
      <c r="W15" s="81">
        <f>'Fixed data'!$G$7*W$31/1000000</f>
        <v>-0.42630873100787958</v>
      </c>
      <c r="X15" s="81">
        <f>'Fixed data'!$G$7*X$31/1000000</f>
        <v>-0.43226271116702419</v>
      </c>
      <c r="Y15" s="81">
        <f>'Fixed data'!$G$7*Y$31/1000000</f>
        <v>-0.43772164148373982</v>
      </c>
      <c r="Z15" s="81">
        <f>'Fixed data'!$G$7*Z$31/1000000</f>
        <v>-0.43822710324915981</v>
      </c>
      <c r="AA15" s="81">
        <f>'Fixed data'!$G$7*AA$31/1000000</f>
        <v>-0.43822710324915981</v>
      </c>
      <c r="AB15" s="81">
        <f>'Fixed data'!$G$7*AB$31/1000000</f>
        <v>-0.43822710324915981</v>
      </c>
      <c r="AC15" s="81">
        <f>'Fixed data'!$G$7*AC$31/1000000</f>
        <v>-0.43822710324915981</v>
      </c>
      <c r="AD15" s="81">
        <f>'Fixed data'!$G$7*AD$31/1000000</f>
        <v>-0.43822710324915981</v>
      </c>
      <c r="AE15" s="81">
        <f>'Fixed data'!$G$7*AE$31/1000000</f>
        <v>-0.43822710324915981</v>
      </c>
      <c r="AF15" s="81">
        <f>'Fixed data'!$G$7*AF$31/1000000</f>
        <v>-0.43822710324915981</v>
      </c>
      <c r="AG15" s="81">
        <f>'Fixed data'!$G$7*AG$31/1000000</f>
        <v>-0.43822710324915981</v>
      </c>
      <c r="AH15" s="81">
        <f>'Fixed data'!$G$7*AH$31/1000000</f>
        <v>-0.43822710324915981</v>
      </c>
      <c r="AI15" s="81">
        <f>'Fixed data'!$G$7*AI$31/1000000</f>
        <v>-0.43822710324915981</v>
      </c>
      <c r="AJ15" s="81">
        <f>'Fixed data'!$G$7*AJ$31/1000000</f>
        <v>-0.43822710324915981</v>
      </c>
      <c r="AK15" s="81">
        <f>'Fixed data'!$G$7*AK$31/1000000</f>
        <v>-0.43822710324915981</v>
      </c>
      <c r="AL15" s="81">
        <f>'Fixed data'!$G$7*AL$31/1000000</f>
        <v>-0.43822710324915981</v>
      </c>
      <c r="AM15" s="81">
        <f>'Fixed data'!$G$7*AM$31/1000000</f>
        <v>-0.43822710324915981</v>
      </c>
      <c r="AN15" s="81">
        <f>'Fixed data'!$G$7*AN$31/1000000</f>
        <v>-0.43822710324915981</v>
      </c>
      <c r="AO15" s="81">
        <f>'Fixed data'!$G$7*AO$31/1000000</f>
        <v>-0.43822710324915981</v>
      </c>
      <c r="AP15" s="81">
        <f>'Fixed data'!$G$7*AP$31/1000000</f>
        <v>-0.43822710324915981</v>
      </c>
      <c r="AQ15" s="81">
        <f>'Fixed data'!$G$7*AQ$31/1000000</f>
        <v>-0.43822710324915981</v>
      </c>
      <c r="AR15" s="81">
        <f>'Fixed data'!$G$7*AR$31/1000000</f>
        <v>-0.43822710324915981</v>
      </c>
      <c r="AS15" s="81">
        <f>'Fixed data'!$G$7*AS$31/1000000</f>
        <v>-0.43822710324915981</v>
      </c>
      <c r="AT15" s="81">
        <f>'Fixed data'!$G$7*AT$31/1000000</f>
        <v>-0.43822710324915981</v>
      </c>
      <c r="AU15" s="81">
        <f>'Fixed data'!$G$7*AU$31/1000000</f>
        <v>-0.43822710324915981</v>
      </c>
      <c r="AV15" s="81">
        <f>'Fixed data'!$G$7*AV$31/1000000</f>
        <v>-0.43822710324915981</v>
      </c>
      <c r="AW15" s="81">
        <f>'Fixed data'!$G$7*AW$31/1000000</f>
        <v>-0.43822710324915981</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-0.32489854693066567</v>
      </c>
      <c r="F16" s="81">
        <f>'Fixed data'!$G$8*F32/1000000</f>
        <v>-0.35359909791075161</v>
      </c>
      <c r="G16" s="81">
        <f>'Fixed data'!$G$8*G32/1000000</f>
        <v>-0.38397019262413801</v>
      </c>
      <c r="H16" s="81">
        <f>'Fixed data'!$G$8*H32/1000000</f>
        <v>-0.4160597469460956</v>
      </c>
      <c r="I16" s="81">
        <f>'Fixed data'!$G$8*I32/1000000</f>
        <v>-0.45469135149869022</v>
      </c>
      <c r="J16" s="81">
        <f>'Fixed data'!$G$8*J32/1000000</f>
        <v>-0.4956780622988865</v>
      </c>
      <c r="K16" s="81">
        <f>'Fixed data'!$G$8*K32/1000000</f>
        <v>-0.53909042055983258</v>
      </c>
      <c r="L16" s="81">
        <f>'Fixed data'!$G$8*L32/1000000</f>
        <v>-0.58499896749467384</v>
      </c>
      <c r="M16" s="81">
        <f>'Fixed data'!$G$8*M32/1000000</f>
        <v>-0.64423786873459266</v>
      </c>
      <c r="N16" s="81">
        <f>'Fixed data'!$G$8*N32/1000000</f>
        <v>-0.70739613331074758</v>
      </c>
      <c r="O16" s="81">
        <f>'Fixed data'!$G$8*O32/1000000</f>
        <v>-0.77460062825469689</v>
      </c>
      <c r="P16" s="81">
        <f>'Fixed data'!$G$8*P32/1000000</f>
        <v>-0.84597822059799521</v>
      </c>
      <c r="Q16" s="81">
        <f>'Fixed data'!$G$8*Q32/1000000</f>
        <v>-0.92165577737219828</v>
      </c>
      <c r="R16" s="81">
        <f>'Fixed data'!$G$8*R32/1000000</f>
        <v>-1.0017601656088635</v>
      </c>
      <c r="S16" s="81">
        <f>'Fixed data'!$G$8*S32/1000000</f>
        <v>-1.0864182523395451</v>
      </c>
      <c r="T16" s="81">
        <f>'Fixed data'!$G$8*T32/1000000</f>
        <v>-1.1677235120874043</v>
      </c>
      <c r="U16" s="81">
        <f>'Fixed data'!$G$8*U32/1000000</f>
        <v>-1.2067722331453112</v>
      </c>
      <c r="V16" s="81">
        <f>'Fixed data'!$G$8*V32/1000000</f>
        <v>-1.2302673713678727</v>
      </c>
      <c r="W16" s="81">
        <f>'Fixed data'!$G$8*W32/1000000</f>
        <v>-1.249543894929559</v>
      </c>
      <c r="X16" s="81">
        <f>'Fixed data'!$G$8*X32/1000000</f>
        <v>-1.2669954717265006</v>
      </c>
      <c r="Y16" s="81">
        <f>'Fixed data'!$G$8*Y32/1000000</f>
        <v>-1.2829960191090779</v>
      </c>
      <c r="Z16" s="81">
        <f>'Fixed data'!$G$8*Z32/1000000</f>
        <v>-1.2844775666758086</v>
      </c>
      <c r="AA16" s="81">
        <f>'Fixed data'!$G$8*AA32/1000000</f>
        <v>-1.2844775666758086</v>
      </c>
      <c r="AB16" s="81">
        <f>'Fixed data'!$G$8*AB32/1000000</f>
        <v>-1.2844775666758086</v>
      </c>
      <c r="AC16" s="81">
        <f>'Fixed data'!$G$8*AC32/1000000</f>
        <v>-1.2844775666758086</v>
      </c>
      <c r="AD16" s="81">
        <f>'Fixed data'!$G$8*AD32/1000000</f>
        <v>-1.2844775666758086</v>
      </c>
      <c r="AE16" s="81">
        <f>'Fixed data'!$G$8*AE32/1000000</f>
        <v>-1.2844775666758086</v>
      </c>
      <c r="AF16" s="81">
        <f>'Fixed data'!$G$8*AF32/1000000</f>
        <v>-1.2844775666758086</v>
      </c>
      <c r="AG16" s="81">
        <f>'Fixed data'!$G$8*AG32/1000000</f>
        <v>-1.2844775666758086</v>
      </c>
      <c r="AH16" s="81">
        <f>'Fixed data'!$G$8*AH32/1000000</f>
        <v>-1.2844775666758086</v>
      </c>
      <c r="AI16" s="81">
        <f>'Fixed data'!$G$8*AI32/1000000</f>
        <v>-1.2844775666758086</v>
      </c>
      <c r="AJ16" s="81">
        <f>'Fixed data'!$G$8*AJ32/1000000</f>
        <v>-1.2844775666758086</v>
      </c>
      <c r="AK16" s="81">
        <f>'Fixed data'!$G$8*AK32/1000000</f>
        <v>-1.2844775666758086</v>
      </c>
      <c r="AL16" s="81">
        <f>'Fixed data'!$G$8*AL32/1000000</f>
        <v>-1.2844775666758086</v>
      </c>
      <c r="AM16" s="81">
        <f>'Fixed data'!$G$8*AM32/1000000</f>
        <v>-1.2844775666758086</v>
      </c>
      <c r="AN16" s="81">
        <f>'Fixed data'!$G$8*AN32/1000000</f>
        <v>-1.2844775666758086</v>
      </c>
      <c r="AO16" s="81">
        <f>'Fixed data'!$G$8*AO32/1000000</f>
        <v>-1.2844775666758086</v>
      </c>
      <c r="AP16" s="81">
        <f>'Fixed data'!$G$8*AP32/1000000</f>
        <v>-1.2844775666758086</v>
      </c>
      <c r="AQ16" s="81">
        <f>'Fixed data'!$G$8*AQ32/1000000</f>
        <v>-1.2844775666758086</v>
      </c>
      <c r="AR16" s="81">
        <f>'Fixed data'!$G$8*AR32/1000000</f>
        <v>-1.2844775666758086</v>
      </c>
      <c r="AS16" s="81">
        <f>'Fixed data'!$G$8*AS32/1000000</f>
        <v>-1.2844775666758086</v>
      </c>
      <c r="AT16" s="81">
        <f>'Fixed data'!$G$8*AT32/1000000</f>
        <v>-1.2844775666758086</v>
      </c>
      <c r="AU16" s="81">
        <f>'Fixed data'!$G$8*AU32/1000000</f>
        <v>-1.2844775666758086</v>
      </c>
      <c r="AV16" s="81">
        <f>'Fixed data'!$G$8*AV32/1000000</f>
        <v>-1.2844775666758086</v>
      </c>
      <c r="AW16" s="81">
        <f>'Fixed data'!$G$8*AW32/1000000</f>
        <v>-1.2844775666758086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-8.0716602713969878E-3</v>
      </c>
      <c r="F18" s="34">
        <f>F34*'Fixed data'!$G$9</f>
        <v>-8.7859917766770421E-3</v>
      </c>
      <c r="G18" s="34">
        <f>G34*'Fixed data'!$G$9</f>
        <v>-9.5419868399192198E-3</v>
      </c>
      <c r="H18" s="34">
        <f>H34*'Fixed data'!$G$9</f>
        <v>-1.0340843139843514E-2</v>
      </c>
      <c r="I18" s="34">
        <f>I34*'Fixed data'!$G$9</f>
        <v>-1.1303014239649332E-2</v>
      </c>
      <c r="J18" s="34">
        <f>J34*'Fixed data'!$G$9</f>
        <v>-1.2323976796311521E-2</v>
      </c>
      <c r="K18" s="34">
        <f>K34*'Fixed data'!$G$9</f>
        <v>-1.3405496057715285E-2</v>
      </c>
      <c r="L18" s="34">
        <f>L34*'Fixed data'!$G$9</f>
        <v>-1.4549337271745779E-2</v>
      </c>
      <c r="M18" s="34">
        <f>M34*'Fixed data'!$G$9</f>
        <v>-1.6026336625753777E-2</v>
      </c>
      <c r="N18" s="34">
        <f>N34*'Fixed data'!$G$9</f>
        <v>-1.7601318593885616E-2</v>
      </c>
      <c r="O18" s="34">
        <f>O34*'Fixed data'!$G$9</f>
        <v>-1.9277463691708234E-2</v>
      </c>
      <c r="P18" s="34">
        <f>P34*'Fixed data'!$G$9</f>
        <v>-2.1057952434788616E-2</v>
      </c>
      <c r="Q18" s="34">
        <f>Q34*'Fixed data'!$G$9</f>
        <v>-2.2945965338693697E-2</v>
      </c>
      <c r="R18" s="34">
        <f>R34*'Fixed data'!$G$9</f>
        <v>-2.4944682918990522E-2</v>
      </c>
      <c r="S18" s="34">
        <f>S34*'Fixed data'!$G$9</f>
        <v>-2.705728569124604E-2</v>
      </c>
      <c r="T18" s="34">
        <f>T34*'Fixed data'!$G$9</f>
        <v>-2.9140537845230224E-2</v>
      </c>
      <c r="U18" s="34">
        <f>U34*'Fixed data'!$G$9</f>
        <v>-3.0350920770888346E-2</v>
      </c>
      <c r="V18" s="34">
        <f>V34*'Fixed data'!$G$9</f>
        <v>-3.1010050870405845E-2</v>
      </c>
      <c r="W18" s="34">
        <f>W34*'Fixed data'!$G$9</f>
        <v>-3.1492612605386119E-2</v>
      </c>
      <c r="X18" s="34">
        <f>X34*'Fixed data'!$G$9</f>
        <v>-3.1923745833013377E-2</v>
      </c>
      <c r="Y18" s="34">
        <f>Y34*'Fixed data'!$G$9</f>
        <v>-3.2314476565067904E-2</v>
      </c>
      <c r="Z18" s="34">
        <f>Z34*'Fixed data'!$G$9</f>
        <v>-3.235065571266086E-2</v>
      </c>
      <c r="AA18" s="34">
        <f>AA34*'Fixed data'!$G$9</f>
        <v>-3.235065571266086E-2</v>
      </c>
      <c r="AB18" s="34">
        <f>AB34*'Fixed data'!$G$9</f>
        <v>-3.235065571266086E-2</v>
      </c>
      <c r="AC18" s="34">
        <f>AC34*'Fixed data'!$G$9</f>
        <v>-3.235065571266086E-2</v>
      </c>
      <c r="AD18" s="34">
        <f>AD34*'Fixed data'!$G$9</f>
        <v>-3.235065571266086E-2</v>
      </c>
      <c r="AE18" s="34">
        <f>AE34*'Fixed data'!$G$9</f>
        <v>-3.235065571266086E-2</v>
      </c>
      <c r="AF18" s="34">
        <f>AF34*'Fixed data'!$G$9</f>
        <v>-3.235065571266086E-2</v>
      </c>
      <c r="AG18" s="34">
        <f>AG34*'Fixed data'!$G$9</f>
        <v>-3.235065571266086E-2</v>
      </c>
      <c r="AH18" s="34">
        <f>AH34*'Fixed data'!$G$9</f>
        <v>-3.235065571266086E-2</v>
      </c>
      <c r="AI18" s="34">
        <f>AI34*'Fixed data'!$G$9</f>
        <v>-3.235065571266086E-2</v>
      </c>
      <c r="AJ18" s="34">
        <f>AJ34*'Fixed data'!$G$9</f>
        <v>-3.235065571266086E-2</v>
      </c>
      <c r="AK18" s="34">
        <f>AK34*'Fixed data'!$G$9</f>
        <v>-3.235065571266086E-2</v>
      </c>
      <c r="AL18" s="34">
        <f>AL34*'Fixed data'!$G$9</f>
        <v>-3.235065571266086E-2</v>
      </c>
      <c r="AM18" s="34">
        <f>AM34*'Fixed data'!$G$9</f>
        <v>-3.235065571266086E-2</v>
      </c>
      <c r="AN18" s="34">
        <f>AN34*'Fixed data'!$G$9</f>
        <v>-3.235065571266086E-2</v>
      </c>
      <c r="AO18" s="34">
        <f>AO34*'Fixed data'!$G$9</f>
        <v>-3.235065571266086E-2</v>
      </c>
      <c r="AP18" s="34">
        <f>AP34*'Fixed data'!$G$9</f>
        <v>-3.235065571266086E-2</v>
      </c>
      <c r="AQ18" s="34">
        <f>AQ34*'Fixed data'!$G$9</f>
        <v>-3.235065571266086E-2</v>
      </c>
      <c r="AR18" s="34">
        <f>AR34*'Fixed data'!$G$9</f>
        <v>-3.235065571266086E-2</v>
      </c>
      <c r="AS18" s="34">
        <f>AS34*'Fixed data'!$G$9</f>
        <v>-3.235065571266086E-2</v>
      </c>
      <c r="AT18" s="34">
        <f>AT34*'Fixed data'!$G$9</f>
        <v>-3.235065571266086E-2</v>
      </c>
      <c r="AU18" s="34">
        <f>AU34*'Fixed data'!$G$9</f>
        <v>-3.235065571266086E-2</v>
      </c>
      <c r="AV18" s="34">
        <f>AV34*'Fixed data'!$G$9</f>
        <v>-3.235065571266086E-2</v>
      </c>
      <c r="AW18" s="34">
        <f>AW34*'Fixed data'!$G$9</f>
        <v>-3.235065571266086E-2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-2.4554163230173576E-4</v>
      </c>
      <c r="F19" s="34">
        <f>F35*'Fixed data'!$G$10</f>
        <v>-2.6727174951598061E-4</v>
      </c>
      <c r="G19" s="34">
        <f>G35*'Fixed data'!$G$10</f>
        <v>-2.9026928107690791E-4</v>
      </c>
      <c r="H19" s="34">
        <f>H35*'Fixed data'!$G$10</f>
        <v>-3.1457066062741152E-4</v>
      </c>
      <c r="I19" s="34">
        <f>I35*'Fixed data'!$G$10</f>
        <v>-3.4384011132977422E-4</v>
      </c>
      <c r="J19" s="34">
        <f>J35*'Fixed data'!$G$10</f>
        <v>-3.748980107275152E-4</v>
      </c>
      <c r="K19" s="34">
        <f>K35*'Fixed data'!$G$10</f>
        <v>-4.0779805803895734E-4</v>
      </c>
      <c r="L19" s="34">
        <f>L35*'Fixed data'!$G$10</f>
        <v>-4.4259395248242228E-4</v>
      </c>
      <c r="M19" s="34">
        <f>M35*'Fixed data'!$G$10</f>
        <v>-4.8752458881964417E-4</v>
      </c>
      <c r="N19" s="34">
        <f>N35*'Fixed data'!$G$10</f>
        <v>-5.3543587724085061E-4</v>
      </c>
      <c r="O19" s="34">
        <f>O35*'Fixed data'!$G$10</f>
        <v>-5.8642456971002481E-4</v>
      </c>
      <c r="P19" s="34">
        <f>P35*'Fixed data'!$G$10</f>
        <v>-6.4058741819115344E-4</v>
      </c>
      <c r="Q19" s="34">
        <f>Q35*'Fixed data'!$G$10</f>
        <v>-6.9802117464822053E-4</v>
      </c>
      <c r="R19" s="34">
        <f>R35*'Fixed data'!$G$10</f>
        <v>-7.5882259104521096E-4</v>
      </c>
      <c r="S19" s="34">
        <f>S35*'Fixed data'!$G$10</f>
        <v>-8.2308841934611028E-4</v>
      </c>
      <c r="T19" s="34">
        <f>T35*'Fixed data'!$G$10</f>
        <v>-8.8646139555994586E-4</v>
      </c>
      <c r="U19" s="34">
        <f>U35*'Fixed data'!$G$10</f>
        <v>-9.232815031070149E-4</v>
      </c>
      <c r="V19" s="34">
        <f>V35*'Fixed data'!$G$10</f>
        <v>-9.4333238174820939E-4</v>
      </c>
      <c r="W19" s="34">
        <f>W35*'Fixed data'!$G$10</f>
        <v>-9.5801201296525859E-4</v>
      </c>
      <c r="X19" s="34">
        <f>X35*'Fixed data'!$G$10</f>
        <v>-9.7112717798604649E-4</v>
      </c>
      <c r="Y19" s="34">
        <f>Y35*'Fixed data'!$G$10</f>
        <v>-9.8301329044782879E-4</v>
      </c>
      <c r="Z19" s="34">
        <f>Z35*'Fixed data'!$G$10</f>
        <v>-9.8411386785775051E-4</v>
      </c>
      <c r="AA19" s="34">
        <f>AA35*'Fixed data'!$G$10</f>
        <v>-9.8411386785775051E-4</v>
      </c>
      <c r="AB19" s="34">
        <f>AB35*'Fixed data'!$G$10</f>
        <v>-9.8411386785775051E-4</v>
      </c>
      <c r="AC19" s="34">
        <f>AC35*'Fixed data'!$G$10</f>
        <v>-9.8411386785775051E-4</v>
      </c>
      <c r="AD19" s="34">
        <f>AD35*'Fixed data'!$G$10</f>
        <v>-9.8411386785775051E-4</v>
      </c>
      <c r="AE19" s="34">
        <f>AE35*'Fixed data'!$G$10</f>
        <v>-9.8411386785775051E-4</v>
      </c>
      <c r="AF19" s="34">
        <f>AF35*'Fixed data'!$G$10</f>
        <v>-9.8411386785775051E-4</v>
      </c>
      <c r="AG19" s="34">
        <f>AG35*'Fixed data'!$G$10</f>
        <v>-9.8411386785775051E-4</v>
      </c>
      <c r="AH19" s="34">
        <f>AH35*'Fixed data'!$G$10</f>
        <v>-9.8411386785775051E-4</v>
      </c>
      <c r="AI19" s="34">
        <f>AI35*'Fixed data'!$G$10</f>
        <v>-9.8411386785775051E-4</v>
      </c>
      <c r="AJ19" s="34">
        <f>AJ35*'Fixed data'!$G$10</f>
        <v>-9.8411386785775051E-4</v>
      </c>
      <c r="AK19" s="34">
        <f>AK35*'Fixed data'!$G$10</f>
        <v>-9.8411386785775051E-4</v>
      </c>
      <c r="AL19" s="34">
        <f>AL35*'Fixed data'!$G$10</f>
        <v>-9.8411386785775051E-4</v>
      </c>
      <c r="AM19" s="34">
        <f>AM35*'Fixed data'!$G$10</f>
        <v>-9.8411386785775051E-4</v>
      </c>
      <c r="AN19" s="34">
        <f>AN35*'Fixed data'!$G$10</f>
        <v>-9.8411386785775051E-4</v>
      </c>
      <c r="AO19" s="34">
        <f>AO35*'Fixed data'!$G$10</f>
        <v>-9.8411386785775051E-4</v>
      </c>
      <c r="AP19" s="34">
        <f>AP35*'Fixed data'!$G$10</f>
        <v>-9.8411386785775051E-4</v>
      </c>
      <c r="AQ19" s="34">
        <f>AQ35*'Fixed data'!$G$10</f>
        <v>-9.8411386785775051E-4</v>
      </c>
      <c r="AR19" s="34">
        <f>AR35*'Fixed data'!$G$10</f>
        <v>-9.8411386785775051E-4</v>
      </c>
      <c r="AS19" s="34">
        <f>AS35*'Fixed data'!$G$10</f>
        <v>-9.8411386785775051E-4</v>
      </c>
      <c r="AT19" s="34">
        <f>AT35*'Fixed data'!$G$10</f>
        <v>-9.8411386785775051E-4</v>
      </c>
      <c r="AU19" s="34">
        <f>AU35*'Fixed data'!$G$10</f>
        <v>-9.8411386785775051E-4</v>
      </c>
      <c r="AV19" s="34">
        <f>AV35*'Fixed data'!$G$10</f>
        <v>-9.8411386785775051E-4</v>
      </c>
      <c r="AW19" s="34">
        <f>AW35*'Fixed data'!$G$10</f>
        <v>-9.8411386785775051E-4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-0.44406186461337366</v>
      </c>
      <c r="F24" s="53">
        <f t="shared" ref="F24:BD24" si="1">SUM(F13:F23)</f>
        <v>-0.48329028646506983</v>
      </c>
      <c r="G24" s="53">
        <f t="shared" si="1"/>
        <v>-0.52480212488830402</v>
      </c>
      <c r="H24" s="53">
        <f t="shared" si="1"/>
        <v>-0.56866287740044885</v>
      </c>
      <c r="I24" s="53">
        <f t="shared" si="1"/>
        <v>-0.62146592392682565</v>
      </c>
      <c r="J24" s="53">
        <f t="shared" si="1"/>
        <v>-0.67748815167353815</v>
      </c>
      <c r="K24" s="53">
        <f t="shared" si="1"/>
        <v>-0.73682598745042349</v>
      </c>
      <c r="L24" s="53">
        <f t="shared" si="1"/>
        <v>-0.79957585806731546</v>
      </c>
      <c r="M24" s="53">
        <f t="shared" si="1"/>
        <v>-0.88054731248286133</v>
      </c>
      <c r="N24" s="53">
        <f t="shared" si="1"/>
        <v>-0.96687626846285923</v>
      </c>
      <c r="O24" s="53">
        <f t="shared" si="1"/>
        <v>-1.0587361537184092</v>
      </c>
      <c r="P24" s="53">
        <f t="shared" si="1"/>
        <v>-1.1563003959606073</v>
      </c>
      <c r="Q24" s="53">
        <f t="shared" si="1"/>
        <v>-1.2597424229005503</v>
      </c>
      <c r="R24" s="53">
        <f t="shared" si="1"/>
        <v>-1.3692356622493369</v>
      </c>
      <c r="S24" s="53">
        <f t="shared" si="1"/>
        <v>-1.4849535417180628</v>
      </c>
      <c r="T24" s="53">
        <f t="shared" si="1"/>
        <v>-1.5961444618137111</v>
      </c>
      <c r="U24" s="53">
        <f t="shared" si="1"/>
        <v>-1.6497626955805591</v>
      </c>
      <c r="V24" s="53">
        <f t="shared" si="1"/>
        <v>-1.6819528856931847</v>
      </c>
      <c r="W24" s="53">
        <f t="shared" si="1"/>
        <v>-1.70830325055579</v>
      </c>
      <c r="X24" s="53">
        <f t="shared" si="1"/>
        <v>-1.732153055904524</v>
      </c>
      <c r="Y24" s="53">
        <f t="shared" si="1"/>
        <v>-1.7540151504483334</v>
      </c>
      <c r="Z24" s="53">
        <f t="shared" si="1"/>
        <v>-1.756039439505487</v>
      </c>
      <c r="AA24" s="53">
        <f t="shared" si="1"/>
        <v>-1.756039439505487</v>
      </c>
      <c r="AB24" s="53">
        <f t="shared" si="1"/>
        <v>-1.756039439505487</v>
      </c>
      <c r="AC24" s="53">
        <f t="shared" si="1"/>
        <v>-1.756039439505487</v>
      </c>
      <c r="AD24" s="53">
        <f t="shared" si="1"/>
        <v>-1.756039439505487</v>
      </c>
      <c r="AE24" s="53">
        <f t="shared" si="1"/>
        <v>-1.756039439505487</v>
      </c>
      <c r="AF24" s="53">
        <f t="shared" si="1"/>
        <v>-1.756039439505487</v>
      </c>
      <c r="AG24" s="53">
        <f t="shared" si="1"/>
        <v>-1.756039439505487</v>
      </c>
      <c r="AH24" s="53">
        <f t="shared" si="1"/>
        <v>-1.756039439505487</v>
      </c>
      <c r="AI24" s="53">
        <f t="shared" si="1"/>
        <v>-1.756039439505487</v>
      </c>
      <c r="AJ24" s="53">
        <f t="shared" si="1"/>
        <v>-1.756039439505487</v>
      </c>
      <c r="AK24" s="53">
        <f t="shared" si="1"/>
        <v>-1.756039439505487</v>
      </c>
      <c r="AL24" s="53">
        <f t="shared" si="1"/>
        <v>-1.756039439505487</v>
      </c>
      <c r="AM24" s="53">
        <f t="shared" si="1"/>
        <v>-1.756039439505487</v>
      </c>
      <c r="AN24" s="53">
        <f t="shared" si="1"/>
        <v>-1.756039439505487</v>
      </c>
      <c r="AO24" s="53">
        <f t="shared" si="1"/>
        <v>-1.756039439505487</v>
      </c>
      <c r="AP24" s="53">
        <f t="shared" si="1"/>
        <v>-1.756039439505487</v>
      </c>
      <c r="AQ24" s="53">
        <f t="shared" si="1"/>
        <v>-1.756039439505487</v>
      </c>
      <c r="AR24" s="53">
        <f t="shared" si="1"/>
        <v>-1.756039439505487</v>
      </c>
      <c r="AS24" s="53">
        <f t="shared" si="1"/>
        <v>-1.756039439505487</v>
      </c>
      <c r="AT24" s="53">
        <f t="shared" si="1"/>
        <v>-1.756039439505487</v>
      </c>
      <c r="AU24" s="53">
        <f t="shared" si="1"/>
        <v>-1.756039439505487</v>
      </c>
      <c r="AV24" s="53">
        <f t="shared" si="1"/>
        <v>-1.756039439505487</v>
      </c>
      <c r="AW24" s="53">
        <f t="shared" si="1"/>
        <v>-1.756039439505487</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-7177.5158637002223</v>
      </c>
      <c r="F31" s="43">
        <v>-7811.5558183340236</v>
      </c>
      <c r="G31" s="43">
        <v>-8482.500690703022</v>
      </c>
      <c r="H31" s="43">
        <v>-9191.4090172584911</v>
      </c>
      <c r="I31" s="43">
        <v>-10044.841441428784</v>
      </c>
      <c r="J31" s="43">
        <v>-10950.301837446128</v>
      </c>
      <c r="K31" s="43">
        <v>-11909.348570779388</v>
      </c>
      <c r="L31" s="43">
        <v>-12923.540006897345</v>
      </c>
      <c r="M31" s="43">
        <v>-14232.219769901709</v>
      </c>
      <c r="N31" s="43">
        <v>-15627.484384661188</v>
      </c>
      <c r="O31" s="43">
        <v>-17112.136541862423</v>
      </c>
      <c r="P31" s="43">
        <v>-18688.978932191978</v>
      </c>
      <c r="Q31" s="43">
        <v>-20360.814246336486</v>
      </c>
      <c r="R31" s="43">
        <v>-22130.445174982502</v>
      </c>
      <c r="S31" s="43">
        <v>-24000.674408816671</v>
      </c>
      <c r="T31" s="43">
        <v>-25796.834462949133</v>
      </c>
      <c r="U31" s="43">
        <v>-26659.481641577917</v>
      </c>
      <c r="V31" s="43">
        <v>-27178.525906027186</v>
      </c>
      <c r="W31" s="43">
        <v>-27604.374390017219</v>
      </c>
      <c r="X31" s="43">
        <v>-27989.906952381571</v>
      </c>
      <c r="Y31" s="43">
        <v>-28343.384010839582</v>
      </c>
      <c r="Z31" s="43">
        <v>-28376.113708351302</v>
      </c>
      <c r="AA31" s="43">
        <v>-28376.113708351302</v>
      </c>
      <c r="AB31" s="43">
        <v>-28376.113708351302</v>
      </c>
      <c r="AC31" s="43">
        <v>-28376.113708351302</v>
      </c>
      <c r="AD31" s="43">
        <v>-28376.113708351302</v>
      </c>
      <c r="AE31" s="43">
        <v>-28376.113708351302</v>
      </c>
      <c r="AF31" s="43">
        <v>-28376.113708351302</v>
      </c>
      <c r="AG31" s="43">
        <v>-28376.113708351302</v>
      </c>
      <c r="AH31" s="43">
        <v>-28376.113708351302</v>
      </c>
      <c r="AI31" s="43">
        <v>-28376.113708351302</v>
      </c>
      <c r="AJ31" s="43">
        <v>-28376.113708351302</v>
      </c>
      <c r="AK31" s="43">
        <v>-28376.113708351302</v>
      </c>
      <c r="AL31" s="43">
        <v>-28376.113708351302</v>
      </c>
      <c r="AM31" s="43">
        <v>-28376.113708351302</v>
      </c>
      <c r="AN31" s="43">
        <v>-28376.113708351302</v>
      </c>
      <c r="AO31" s="43">
        <v>-28376.113708351302</v>
      </c>
      <c r="AP31" s="43">
        <v>-28376.113708351302</v>
      </c>
      <c r="AQ31" s="43">
        <v>-28376.113708351302</v>
      </c>
      <c r="AR31" s="43">
        <v>-28376.113708351302</v>
      </c>
      <c r="AS31" s="43">
        <v>-28376.113708351302</v>
      </c>
      <c r="AT31" s="43">
        <v>-28376.113708351302</v>
      </c>
      <c r="AU31" s="43">
        <v>-28376.113708351302</v>
      </c>
      <c r="AV31" s="43">
        <v>-28376.113708351302</v>
      </c>
      <c r="AW31" s="43">
        <v>-28376.113708351302</v>
      </c>
      <c r="AX31" s="43"/>
      <c r="AY31" s="43"/>
      <c r="AZ31" s="43"/>
      <c r="BA31" s="43"/>
      <c r="BB31" s="43"/>
      <c r="BC31" s="43"/>
      <c r="BD31" s="43"/>
    </row>
    <row r="32" spans="1:56" x14ac:dyDescent="0.3">
      <c r="A32" s="170"/>
      <c r="B32" s="4" t="s">
        <v>214</v>
      </c>
      <c r="D32" s="4" t="s">
        <v>88</v>
      </c>
      <c r="E32" s="43">
        <v>-862552.04154220875</v>
      </c>
      <c r="F32" s="43">
        <v>-938747.26948375534</v>
      </c>
      <c r="G32" s="43">
        <v>-1019377.515437098</v>
      </c>
      <c r="H32" s="43">
        <v>-1104569.9881460969</v>
      </c>
      <c r="I32" s="43">
        <v>-1207130.5249342246</v>
      </c>
      <c r="J32" s="43">
        <v>-1315943.4802730302</v>
      </c>
      <c r="K32" s="43">
        <v>-1431196.1294457943</v>
      </c>
      <c r="L32" s="43">
        <v>-1553075.7477357895</v>
      </c>
      <c r="M32" s="43">
        <v>-1710345.257513294</v>
      </c>
      <c r="N32" s="43">
        <v>-1878020.0303464606</v>
      </c>
      <c r="O32" s="43">
        <v>-2056436.8772740245</v>
      </c>
      <c r="P32" s="43">
        <v>-2245932.6093347101</v>
      </c>
      <c r="Q32" s="43">
        <v>-2446844.0375672448</v>
      </c>
      <c r="R32" s="43">
        <v>-2659507.9730103607</v>
      </c>
      <c r="S32" s="43">
        <v>-2884261.2267027819</v>
      </c>
      <c r="T32" s="43">
        <v>-3100113.2778927842</v>
      </c>
      <c r="U32" s="43">
        <v>-3203781.1901881802</v>
      </c>
      <c r="V32" s="43">
        <v>-3266156.9060282134</v>
      </c>
      <c r="W32" s="43">
        <v>-3317332.8959150417</v>
      </c>
      <c r="X32" s="43">
        <v>-3363663.9532144303</v>
      </c>
      <c r="Y32" s="43">
        <v>-3406142.7668041382</v>
      </c>
      <c r="Z32" s="43">
        <v>-3410076.0311735789</v>
      </c>
      <c r="AA32" s="43">
        <v>-3410076.0311735789</v>
      </c>
      <c r="AB32" s="43">
        <v>-3410076.0311735789</v>
      </c>
      <c r="AC32" s="43">
        <v>-3410076.0311735789</v>
      </c>
      <c r="AD32" s="43">
        <v>-3410076.0311735789</v>
      </c>
      <c r="AE32" s="43">
        <v>-3410076.0311735789</v>
      </c>
      <c r="AF32" s="43">
        <v>-3410076.0311735789</v>
      </c>
      <c r="AG32" s="43">
        <v>-3410076.0311735789</v>
      </c>
      <c r="AH32" s="43">
        <v>-3410076.0311735789</v>
      </c>
      <c r="AI32" s="43">
        <v>-3410076.0311735789</v>
      </c>
      <c r="AJ32" s="43">
        <v>-3410076.0311735789</v>
      </c>
      <c r="AK32" s="43">
        <v>-3410076.0311735789</v>
      </c>
      <c r="AL32" s="43">
        <v>-3410076.0311735789</v>
      </c>
      <c r="AM32" s="43">
        <v>-3410076.0311735789</v>
      </c>
      <c r="AN32" s="43">
        <v>-3410076.0311735789</v>
      </c>
      <c r="AO32" s="43">
        <v>-3410076.0311735789</v>
      </c>
      <c r="AP32" s="43">
        <v>-3410076.0311735789</v>
      </c>
      <c r="AQ32" s="43">
        <v>-3410076.0311735789</v>
      </c>
      <c r="AR32" s="43">
        <v>-3410076.0311735789</v>
      </c>
      <c r="AS32" s="43">
        <v>-3410076.0311735789</v>
      </c>
      <c r="AT32" s="43">
        <v>-3410076.0311735789</v>
      </c>
      <c r="AU32" s="43">
        <v>-3410076.0311735789</v>
      </c>
      <c r="AV32" s="43">
        <v>-3410076.0311735789</v>
      </c>
      <c r="AW32" s="43">
        <v>-3410076.0311735789</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-4.5030857076897874E-3</v>
      </c>
      <c r="F34" s="35">
        <v>-4.9016029747479591E-3</v>
      </c>
      <c r="G34" s="35">
        <v>-5.3233638578755009E-3</v>
      </c>
      <c r="H34" s="35">
        <v>-5.7690365281481354E-3</v>
      </c>
      <c r="I34" s="35">
        <v>-6.305820632310867E-3</v>
      </c>
      <c r="J34" s="35">
        <v>-6.875403808808485E-3</v>
      </c>
      <c r="K34" s="35">
        <v>-7.4787708689753535E-3</v>
      </c>
      <c r="L34" s="35">
        <v>-8.1169066241458063E-3</v>
      </c>
      <c r="M34" s="35">
        <v>-8.9409074440105086E-3</v>
      </c>
      <c r="N34" s="35">
        <v>-9.8195716285892441E-3</v>
      </c>
      <c r="O34" s="35">
        <v>-1.0754673550651805E-2</v>
      </c>
      <c r="P34" s="35">
        <v>-1.1747987582968005E-2</v>
      </c>
      <c r="Q34" s="35">
        <v>-1.2801288098307636E-2</v>
      </c>
      <c r="R34" s="35">
        <v>-1.3916349469440543E-2</v>
      </c>
      <c r="S34" s="35">
        <v>-1.5094946069136528E-2</v>
      </c>
      <c r="T34" s="35">
        <v>-1.6257168299098707E-2</v>
      </c>
      <c r="U34" s="35">
        <v>-1.6932426903908584E-2</v>
      </c>
      <c r="V34" s="35">
        <v>-1.7300147946525221E-2</v>
      </c>
      <c r="W34" s="35">
        <v>-1.7569363545150953E-2</v>
      </c>
      <c r="X34" s="35">
        <v>-1.780988777562658E-2</v>
      </c>
      <c r="Y34" s="35">
        <v>-1.8027871922123049E-2</v>
      </c>
      <c r="Z34" s="35">
        <v>-1.8048055849216656E-2</v>
      </c>
      <c r="AA34" s="35">
        <v>-1.8048055849216656E-2</v>
      </c>
      <c r="AB34" s="35">
        <v>-1.8048055849216656E-2</v>
      </c>
      <c r="AC34" s="35">
        <v>-1.8048055849216656E-2</v>
      </c>
      <c r="AD34" s="35">
        <v>-1.8048055849216656E-2</v>
      </c>
      <c r="AE34" s="35">
        <v>-1.8048055849216656E-2</v>
      </c>
      <c r="AF34" s="35">
        <v>-1.8048055849216656E-2</v>
      </c>
      <c r="AG34" s="35">
        <v>-1.8048055849216656E-2</v>
      </c>
      <c r="AH34" s="35">
        <v>-1.8048055849216656E-2</v>
      </c>
      <c r="AI34" s="35">
        <v>-1.8048055849216656E-2</v>
      </c>
      <c r="AJ34" s="35">
        <v>-1.8048055849216656E-2</v>
      </c>
      <c r="AK34" s="35">
        <v>-1.8048055849216656E-2</v>
      </c>
      <c r="AL34" s="35">
        <v>-1.8048055849216656E-2</v>
      </c>
      <c r="AM34" s="35">
        <v>-1.8048055849216656E-2</v>
      </c>
      <c r="AN34" s="35">
        <v>-1.8048055849216656E-2</v>
      </c>
      <c r="AO34" s="35">
        <v>-1.8048055849216656E-2</v>
      </c>
      <c r="AP34" s="35">
        <v>-1.8048055849216656E-2</v>
      </c>
      <c r="AQ34" s="35">
        <v>-1.8048055849216656E-2</v>
      </c>
      <c r="AR34" s="35">
        <v>-1.8048055849216656E-2</v>
      </c>
      <c r="AS34" s="35">
        <v>-1.8048055849216656E-2</v>
      </c>
      <c r="AT34" s="35">
        <v>-1.8048055849216656E-2</v>
      </c>
      <c r="AU34" s="35">
        <v>-1.8048055849216656E-2</v>
      </c>
      <c r="AV34" s="35">
        <v>-1.8048055849216656E-2</v>
      </c>
      <c r="AW34" s="35">
        <v>-1.8048055849216656E-2</v>
      </c>
      <c r="AX34" s="35"/>
      <c r="AY34" s="35"/>
      <c r="AZ34" s="35"/>
      <c r="BA34" s="35"/>
      <c r="BB34" s="35"/>
      <c r="BC34" s="35"/>
      <c r="BD34" s="35"/>
    </row>
    <row r="35" spans="1:56" ht="16.5" x14ac:dyDescent="0.3">
      <c r="A35" s="170"/>
      <c r="B35" s="4" t="s">
        <v>333</v>
      </c>
      <c r="D35" s="4" t="s">
        <v>42</v>
      </c>
      <c r="E35" s="35">
        <v>-8.9327473934829888E-3</v>
      </c>
      <c r="F35" s="35">
        <v>-9.7232839965267128E-3</v>
      </c>
      <c r="G35" s="35">
        <v>-1.0559928838306417E-2</v>
      </c>
      <c r="H35" s="35">
        <v>-1.144400736626474E-2</v>
      </c>
      <c r="I35" s="35">
        <v>-1.2508823165603061E-2</v>
      </c>
      <c r="J35" s="35">
        <v>-1.3638702311927636E-2</v>
      </c>
      <c r="K35" s="35">
        <v>-1.4835598370293841E-2</v>
      </c>
      <c r="L35" s="35">
        <v>-1.6101464905757014E-2</v>
      </c>
      <c r="M35" s="35">
        <v>-1.7736030990809525E-2</v>
      </c>
      <c r="N35" s="35">
        <v>-1.9479032504447005E-2</v>
      </c>
      <c r="O35" s="35">
        <v>-2.1333989260584454E-2</v>
      </c>
      <c r="P35" s="35">
        <v>-2.3304421073136981E-2</v>
      </c>
      <c r="Q35" s="35">
        <v>-2.5393847756019616E-2</v>
      </c>
      <c r="R35" s="35">
        <v>-2.7605789123147404E-2</v>
      </c>
      <c r="S35" s="35">
        <v>-2.9943764988435425E-2</v>
      </c>
      <c r="T35" s="35">
        <v>-3.2249259102752253E-2</v>
      </c>
      <c r="U35" s="35">
        <v>-3.3588766039460517E-2</v>
      </c>
      <c r="V35" s="35">
        <v>-3.4318212334331903E-2</v>
      </c>
      <c r="W35" s="35">
        <v>-3.4852253898942212E-2</v>
      </c>
      <c r="X35" s="35">
        <v>-3.5329380547715873E-2</v>
      </c>
      <c r="Y35" s="35">
        <v>-3.5761794550654313E-2</v>
      </c>
      <c r="Z35" s="35">
        <v>-3.5801833300489305E-2</v>
      </c>
      <c r="AA35" s="35">
        <v>-3.5801833300489305E-2</v>
      </c>
      <c r="AB35" s="35">
        <v>-3.5801833300489305E-2</v>
      </c>
      <c r="AC35" s="35">
        <v>-3.5801833300489305E-2</v>
      </c>
      <c r="AD35" s="35">
        <v>-3.5801833300489305E-2</v>
      </c>
      <c r="AE35" s="35">
        <v>-3.5801833300489305E-2</v>
      </c>
      <c r="AF35" s="35">
        <v>-3.5801833300489305E-2</v>
      </c>
      <c r="AG35" s="35">
        <v>-3.5801833300489305E-2</v>
      </c>
      <c r="AH35" s="35">
        <v>-3.5801833300489305E-2</v>
      </c>
      <c r="AI35" s="35">
        <v>-3.5801833300489305E-2</v>
      </c>
      <c r="AJ35" s="35">
        <v>-3.5801833300489305E-2</v>
      </c>
      <c r="AK35" s="35">
        <v>-3.5801833300489305E-2</v>
      </c>
      <c r="AL35" s="35">
        <v>-3.5801833300489305E-2</v>
      </c>
      <c r="AM35" s="35">
        <v>-3.5801833300489305E-2</v>
      </c>
      <c r="AN35" s="35">
        <v>-3.5801833300489305E-2</v>
      </c>
      <c r="AO35" s="35">
        <v>-3.5801833300489305E-2</v>
      </c>
      <c r="AP35" s="35">
        <v>-3.5801833300489305E-2</v>
      </c>
      <c r="AQ35" s="35">
        <v>-3.5801833300489305E-2</v>
      </c>
      <c r="AR35" s="35">
        <v>-3.5801833300489305E-2</v>
      </c>
      <c r="AS35" s="35">
        <v>-3.5801833300489305E-2</v>
      </c>
      <c r="AT35" s="35">
        <v>-3.5801833300489305E-2</v>
      </c>
      <c r="AU35" s="35">
        <v>-3.5801833300489305E-2</v>
      </c>
      <c r="AV35" s="35">
        <v>-3.5801833300489305E-2</v>
      </c>
      <c r="AW35" s="35">
        <v>-3.5801833300489305E-2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West Midlands - 132kV OHL (Tower Line) Conductor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0.77218927714748431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5.1899473798609348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9.0204515001314114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14.480741884800651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-1.2277</v>
      </c>
      <c r="F13" s="62">
        <v>-1.26</v>
      </c>
      <c r="G13" s="62">
        <v>-1.2866</v>
      </c>
      <c r="H13" s="62">
        <v>-1.3115000000000001</v>
      </c>
      <c r="I13" s="62">
        <v>-1.3363</v>
      </c>
      <c r="J13" s="62">
        <v>-1.3515999999999999</v>
      </c>
      <c r="K13" s="62">
        <v>-1.3652</v>
      </c>
      <c r="L13" s="62">
        <v>-1.3735999999999999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-1.2277</v>
      </c>
      <c r="F18" s="59">
        <f t="shared" ref="F18:AW18" si="0">SUM(F13:F17)</f>
        <v>-1.26</v>
      </c>
      <c r="G18" s="59">
        <f t="shared" si="0"/>
        <v>-1.2866</v>
      </c>
      <c r="H18" s="59">
        <f t="shared" si="0"/>
        <v>-1.3115000000000001</v>
      </c>
      <c r="I18" s="59">
        <f t="shared" si="0"/>
        <v>-1.3363</v>
      </c>
      <c r="J18" s="59">
        <f t="shared" si="0"/>
        <v>-1.3515999999999999</v>
      </c>
      <c r="K18" s="59">
        <f t="shared" si="0"/>
        <v>-1.3652</v>
      </c>
      <c r="L18" s="59">
        <f t="shared" si="0"/>
        <v>-1.3735999999999999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3.3311465866590765E-4</v>
      </c>
      <c r="G19" s="33">
        <v>7.6795840733510749E-4</v>
      </c>
      <c r="H19" s="33">
        <v>1.3027924945847856E-3</v>
      </c>
      <c r="I19" s="33">
        <v>1.9450673991020131E-3</v>
      </c>
      <c r="J19" s="33">
        <v>2.7236417740718437E-3</v>
      </c>
      <c r="K19" s="33">
        <v>3.6189836241657673E-3</v>
      </c>
      <c r="L19" s="33">
        <v>4.6175958053489268E-3</v>
      </c>
      <c r="M19" s="33">
        <v>5.833639502957717E-3</v>
      </c>
      <c r="N19" s="33">
        <v>6.53694601086876E-3</v>
      </c>
      <c r="O19" s="33">
        <v>7.2854268057950108E-3</v>
      </c>
      <c r="P19" s="33">
        <v>8.0805021435502149E-3</v>
      </c>
      <c r="Q19" s="33">
        <v>8.9235922799481143E-3</v>
      </c>
      <c r="R19" s="33">
        <v>9.8161174708024206E-3</v>
      </c>
      <c r="S19" s="33">
        <v>1.0759497971926893E-2</v>
      </c>
      <c r="T19" s="33">
        <v>1.168977198595559E-2</v>
      </c>
      <c r="U19" s="33">
        <v>1.2230267182665349E-2</v>
      </c>
      <c r="V19" s="33">
        <v>1.2524601021357213E-2</v>
      </c>
      <c r="W19" s="33">
        <v>1.2740088446323126E-2</v>
      </c>
      <c r="X19" s="33">
        <v>1.2932610526513415E-2</v>
      </c>
      <c r="Y19" s="33">
        <v>1.3107090915657656E-2</v>
      </c>
      <c r="Z19" s="33">
        <v>1.3123246675195007E-2</v>
      </c>
      <c r="AA19" s="33">
        <v>1.3123246675195007E-2</v>
      </c>
      <c r="AB19" s="33">
        <v>1.3123246675195007E-2</v>
      </c>
      <c r="AC19" s="33">
        <v>1.3123246675195007E-2</v>
      </c>
      <c r="AD19" s="33">
        <v>1.3123246675195007E-2</v>
      </c>
      <c r="AE19" s="33">
        <v>1.3123246675195007E-2</v>
      </c>
      <c r="AF19" s="33">
        <v>1.3123246675195007E-2</v>
      </c>
      <c r="AG19" s="33">
        <v>1.3123246675195007E-2</v>
      </c>
      <c r="AH19" s="33">
        <v>1.3123246675195007E-2</v>
      </c>
      <c r="AI19" s="33">
        <v>1.3123246675195007E-2</v>
      </c>
      <c r="AJ19" s="33">
        <v>1.3123246675195007E-2</v>
      </c>
      <c r="AK19" s="33">
        <v>1.3123246675195007E-2</v>
      </c>
      <c r="AL19" s="33">
        <v>1.3123246675195007E-2</v>
      </c>
      <c r="AM19" s="33">
        <v>1.3123246675195007E-2</v>
      </c>
      <c r="AN19" s="33">
        <v>1.3123246675195007E-2</v>
      </c>
      <c r="AO19" s="33">
        <v>1.3123246675195007E-2</v>
      </c>
      <c r="AP19" s="33">
        <v>1.3123246675195007E-2</v>
      </c>
      <c r="AQ19" s="33">
        <v>1.3123246675195007E-2</v>
      </c>
      <c r="AR19" s="33">
        <v>1.3123246675195007E-2</v>
      </c>
      <c r="AS19" s="33">
        <v>1.3123246675195007E-2</v>
      </c>
      <c r="AT19" s="33">
        <v>1.3123246675195007E-2</v>
      </c>
      <c r="AU19" s="33">
        <v>1.3123246675195007E-2</v>
      </c>
      <c r="AV19" s="33">
        <v>1.3123246675195007E-2</v>
      </c>
      <c r="AW19" s="33">
        <v>1.3123246675195007E-2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3.3311465866590765E-4</v>
      </c>
      <c r="G25" s="67">
        <f t="shared" si="1"/>
        <v>7.6795840733510749E-4</v>
      </c>
      <c r="H25" s="67">
        <f t="shared" si="1"/>
        <v>1.3027924945847856E-3</v>
      </c>
      <c r="I25" s="67">
        <f t="shared" si="1"/>
        <v>1.9450673991020131E-3</v>
      </c>
      <c r="J25" s="67">
        <f t="shared" si="1"/>
        <v>2.7236417740718437E-3</v>
      </c>
      <c r="K25" s="67">
        <f t="shared" si="1"/>
        <v>3.6189836241657673E-3</v>
      </c>
      <c r="L25" s="67">
        <f t="shared" si="1"/>
        <v>4.6175958053489268E-3</v>
      </c>
      <c r="M25" s="67">
        <f t="shared" si="1"/>
        <v>5.833639502957717E-3</v>
      </c>
      <c r="N25" s="67">
        <f t="shared" si="1"/>
        <v>6.53694601086876E-3</v>
      </c>
      <c r="O25" s="67">
        <f t="shared" si="1"/>
        <v>7.2854268057950108E-3</v>
      </c>
      <c r="P25" s="67">
        <f t="shared" si="1"/>
        <v>8.0805021435502149E-3</v>
      </c>
      <c r="Q25" s="67">
        <f t="shared" si="1"/>
        <v>8.9235922799481143E-3</v>
      </c>
      <c r="R25" s="67">
        <f t="shared" si="1"/>
        <v>9.8161174708024206E-3</v>
      </c>
      <c r="S25" s="67">
        <f t="shared" si="1"/>
        <v>1.0759497971926893E-2</v>
      </c>
      <c r="T25" s="67">
        <f t="shared" si="1"/>
        <v>1.168977198595559E-2</v>
      </c>
      <c r="U25" s="67">
        <f t="shared" si="1"/>
        <v>1.2230267182665349E-2</v>
      </c>
      <c r="V25" s="67">
        <f t="shared" si="1"/>
        <v>1.2524601021357213E-2</v>
      </c>
      <c r="W25" s="67">
        <f t="shared" si="1"/>
        <v>1.2740088446323126E-2</v>
      </c>
      <c r="X25" s="67">
        <f t="shared" si="1"/>
        <v>1.2932610526513415E-2</v>
      </c>
      <c r="Y25" s="67">
        <f t="shared" si="1"/>
        <v>1.3107090915657656E-2</v>
      </c>
      <c r="Z25" s="67">
        <f t="shared" si="1"/>
        <v>1.3123246675195007E-2</v>
      </c>
      <c r="AA25" s="67">
        <f t="shared" si="1"/>
        <v>1.3123246675195007E-2</v>
      </c>
      <c r="AB25" s="67">
        <f t="shared" si="1"/>
        <v>1.3123246675195007E-2</v>
      </c>
      <c r="AC25" s="67">
        <f t="shared" si="1"/>
        <v>1.3123246675195007E-2</v>
      </c>
      <c r="AD25" s="67">
        <f t="shared" si="1"/>
        <v>1.3123246675195007E-2</v>
      </c>
      <c r="AE25" s="67">
        <f t="shared" si="1"/>
        <v>1.3123246675195007E-2</v>
      </c>
      <c r="AF25" s="67">
        <f t="shared" si="1"/>
        <v>1.3123246675195007E-2</v>
      </c>
      <c r="AG25" s="67">
        <f t="shared" si="1"/>
        <v>1.3123246675195007E-2</v>
      </c>
      <c r="AH25" s="67">
        <f t="shared" si="1"/>
        <v>1.3123246675195007E-2</v>
      </c>
      <c r="AI25" s="67">
        <f t="shared" si="1"/>
        <v>1.3123246675195007E-2</v>
      </c>
      <c r="AJ25" s="67">
        <f t="shared" si="1"/>
        <v>1.3123246675195007E-2</v>
      </c>
      <c r="AK25" s="67">
        <f t="shared" si="1"/>
        <v>1.3123246675195007E-2</v>
      </c>
      <c r="AL25" s="67">
        <f t="shared" si="1"/>
        <v>1.3123246675195007E-2</v>
      </c>
      <c r="AM25" s="67">
        <f t="shared" si="1"/>
        <v>1.3123246675195007E-2</v>
      </c>
      <c r="AN25" s="67">
        <f t="shared" si="1"/>
        <v>1.3123246675195007E-2</v>
      </c>
      <c r="AO25" s="67">
        <f t="shared" si="1"/>
        <v>1.3123246675195007E-2</v>
      </c>
      <c r="AP25" s="67">
        <f t="shared" si="1"/>
        <v>1.3123246675195007E-2</v>
      </c>
      <c r="AQ25" s="67">
        <f t="shared" si="1"/>
        <v>1.3123246675195007E-2</v>
      </c>
      <c r="AR25" s="67">
        <f t="shared" si="1"/>
        <v>1.3123246675195007E-2</v>
      </c>
      <c r="AS25" s="67">
        <f t="shared" si="1"/>
        <v>1.3123246675195007E-2</v>
      </c>
      <c r="AT25" s="67">
        <f t="shared" si="1"/>
        <v>1.3123246675195007E-2</v>
      </c>
      <c r="AU25" s="67">
        <f t="shared" si="1"/>
        <v>1.3123246675195007E-2</v>
      </c>
      <c r="AV25" s="67">
        <f t="shared" si="1"/>
        <v>1.3123246675195007E-2</v>
      </c>
      <c r="AW25" s="67">
        <f t="shared" si="1"/>
        <v>1.3123246675195007E-2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-1.2277</v>
      </c>
      <c r="F26" s="59">
        <f t="shared" ref="F26:BD26" si="2">F18+F25</f>
        <v>-1.2596668853413342</v>
      </c>
      <c r="G26" s="59">
        <f t="shared" si="2"/>
        <v>-1.285832041592665</v>
      </c>
      <c r="H26" s="59">
        <f t="shared" si="2"/>
        <v>-1.3101972075054154</v>
      </c>
      <c r="I26" s="59">
        <f t="shared" si="2"/>
        <v>-1.3343549326008981</v>
      </c>
      <c r="J26" s="59">
        <f t="shared" si="2"/>
        <v>-1.348876358225928</v>
      </c>
      <c r="K26" s="59">
        <f t="shared" si="2"/>
        <v>-1.3615810163758342</v>
      </c>
      <c r="L26" s="59">
        <f t="shared" si="2"/>
        <v>-1.368982404194651</v>
      </c>
      <c r="M26" s="59">
        <f t="shared" si="2"/>
        <v>5.833639502957717E-3</v>
      </c>
      <c r="N26" s="59">
        <f t="shared" si="2"/>
        <v>6.53694601086876E-3</v>
      </c>
      <c r="O26" s="59">
        <f t="shared" si="2"/>
        <v>7.2854268057950108E-3</v>
      </c>
      <c r="P26" s="59">
        <f t="shared" si="2"/>
        <v>8.0805021435502149E-3</v>
      </c>
      <c r="Q26" s="59">
        <f t="shared" si="2"/>
        <v>8.9235922799481143E-3</v>
      </c>
      <c r="R26" s="59">
        <f t="shared" si="2"/>
        <v>9.8161174708024206E-3</v>
      </c>
      <c r="S26" s="59">
        <f t="shared" si="2"/>
        <v>1.0759497971926893E-2</v>
      </c>
      <c r="T26" s="59">
        <f t="shared" si="2"/>
        <v>1.168977198595559E-2</v>
      </c>
      <c r="U26" s="59">
        <f t="shared" si="2"/>
        <v>1.2230267182665349E-2</v>
      </c>
      <c r="V26" s="59">
        <f t="shared" si="2"/>
        <v>1.2524601021357213E-2</v>
      </c>
      <c r="W26" s="59">
        <f t="shared" si="2"/>
        <v>1.2740088446323126E-2</v>
      </c>
      <c r="X26" s="59">
        <f t="shared" si="2"/>
        <v>1.2932610526513415E-2</v>
      </c>
      <c r="Y26" s="59">
        <f t="shared" si="2"/>
        <v>1.3107090915657656E-2</v>
      </c>
      <c r="Z26" s="59">
        <f t="shared" si="2"/>
        <v>1.3123246675195007E-2</v>
      </c>
      <c r="AA26" s="59">
        <f t="shared" si="2"/>
        <v>1.3123246675195007E-2</v>
      </c>
      <c r="AB26" s="59">
        <f t="shared" si="2"/>
        <v>1.3123246675195007E-2</v>
      </c>
      <c r="AC26" s="59">
        <f t="shared" si="2"/>
        <v>1.3123246675195007E-2</v>
      </c>
      <c r="AD26" s="59">
        <f t="shared" si="2"/>
        <v>1.3123246675195007E-2</v>
      </c>
      <c r="AE26" s="59">
        <f t="shared" si="2"/>
        <v>1.3123246675195007E-2</v>
      </c>
      <c r="AF26" s="59">
        <f t="shared" si="2"/>
        <v>1.3123246675195007E-2</v>
      </c>
      <c r="AG26" s="59">
        <f t="shared" si="2"/>
        <v>1.3123246675195007E-2</v>
      </c>
      <c r="AH26" s="59">
        <f t="shared" si="2"/>
        <v>1.3123246675195007E-2</v>
      </c>
      <c r="AI26" s="59">
        <f t="shared" si="2"/>
        <v>1.3123246675195007E-2</v>
      </c>
      <c r="AJ26" s="59">
        <f t="shared" si="2"/>
        <v>1.3123246675195007E-2</v>
      </c>
      <c r="AK26" s="59">
        <f t="shared" si="2"/>
        <v>1.3123246675195007E-2</v>
      </c>
      <c r="AL26" s="59">
        <f t="shared" si="2"/>
        <v>1.3123246675195007E-2</v>
      </c>
      <c r="AM26" s="59">
        <f t="shared" si="2"/>
        <v>1.3123246675195007E-2</v>
      </c>
      <c r="AN26" s="59">
        <f t="shared" si="2"/>
        <v>1.3123246675195007E-2</v>
      </c>
      <c r="AO26" s="59">
        <f t="shared" si="2"/>
        <v>1.3123246675195007E-2</v>
      </c>
      <c r="AP26" s="59">
        <f t="shared" si="2"/>
        <v>1.3123246675195007E-2</v>
      </c>
      <c r="AQ26" s="59">
        <f t="shared" si="2"/>
        <v>1.3123246675195007E-2</v>
      </c>
      <c r="AR26" s="59">
        <f t="shared" si="2"/>
        <v>1.3123246675195007E-2</v>
      </c>
      <c r="AS26" s="59">
        <f t="shared" si="2"/>
        <v>1.3123246675195007E-2</v>
      </c>
      <c r="AT26" s="59">
        <f t="shared" si="2"/>
        <v>1.3123246675195007E-2</v>
      </c>
      <c r="AU26" s="59">
        <f t="shared" si="2"/>
        <v>1.3123246675195007E-2</v>
      </c>
      <c r="AV26" s="59">
        <f t="shared" si="2"/>
        <v>1.3123246675195007E-2</v>
      </c>
      <c r="AW26" s="59">
        <f t="shared" si="2"/>
        <v>1.3123246675195007E-2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-0.98216000000000003</v>
      </c>
      <c r="F28" s="34">
        <f t="shared" ref="F28:AW28" si="4">F26*F27</f>
        <v>-1.0077335082730674</v>
      </c>
      <c r="G28" s="34">
        <f t="shared" si="4"/>
        <v>-1.028665633274132</v>
      </c>
      <c r="H28" s="34">
        <f t="shared" si="4"/>
        <v>-1.0481577660043324</v>
      </c>
      <c r="I28" s="34">
        <f t="shared" si="4"/>
        <v>-1.0674839460807186</v>
      </c>
      <c r="J28" s="34">
        <f t="shared" si="4"/>
        <v>-1.0791010865807424</v>
      </c>
      <c r="K28" s="34">
        <f t="shared" si="4"/>
        <v>-1.0892648131006675</v>
      </c>
      <c r="L28" s="34">
        <f t="shared" si="4"/>
        <v>-1.0951859233557208</v>
      </c>
      <c r="M28" s="34">
        <f t="shared" si="4"/>
        <v>4.6669116023661736E-3</v>
      </c>
      <c r="N28" s="34">
        <f t="shared" si="4"/>
        <v>5.2295568086950083E-3</v>
      </c>
      <c r="O28" s="34">
        <f t="shared" si="4"/>
        <v>5.8283414446360093E-3</v>
      </c>
      <c r="P28" s="34">
        <f t="shared" si="4"/>
        <v>6.4644017148401721E-3</v>
      </c>
      <c r="Q28" s="34">
        <f t="shared" si="4"/>
        <v>7.1388738239584922E-3</v>
      </c>
      <c r="R28" s="34">
        <f t="shared" si="4"/>
        <v>7.8528939766419371E-3</v>
      </c>
      <c r="S28" s="34">
        <f t="shared" si="4"/>
        <v>8.6075983775415147E-3</v>
      </c>
      <c r="T28" s="34">
        <f t="shared" si="4"/>
        <v>9.3518175887644713E-3</v>
      </c>
      <c r="U28" s="34">
        <f t="shared" si="4"/>
        <v>9.7842137461322809E-3</v>
      </c>
      <c r="V28" s="34">
        <f t="shared" si="4"/>
        <v>1.001968081708577E-2</v>
      </c>
      <c r="W28" s="34">
        <f t="shared" si="4"/>
        <v>1.0192070757058502E-2</v>
      </c>
      <c r="X28" s="34">
        <f t="shared" si="4"/>
        <v>1.0346088421210733E-2</v>
      </c>
      <c r="Y28" s="34">
        <f t="shared" si="4"/>
        <v>1.0485672732526125E-2</v>
      </c>
      <c r="Z28" s="34">
        <f t="shared" si="4"/>
        <v>1.0498597340156006E-2</v>
      </c>
      <c r="AA28" s="34">
        <f t="shared" si="4"/>
        <v>1.0498597340156006E-2</v>
      </c>
      <c r="AB28" s="34">
        <f t="shared" si="4"/>
        <v>1.0498597340156006E-2</v>
      </c>
      <c r="AC28" s="34">
        <f t="shared" si="4"/>
        <v>1.0498597340156006E-2</v>
      </c>
      <c r="AD28" s="34">
        <f t="shared" si="4"/>
        <v>1.0498597340156006E-2</v>
      </c>
      <c r="AE28" s="34">
        <f t="shared" si="4"/>
        <v>1.0498597340156006E-2</v>
      </c>
      <c r="AF28" s="34">
        <f t="shared" si="4"/>
        <v>1.0498597340156006E-2</v>
      </c>
      <c r="AG28" s="34">
        <f t="shared" si="4"/>
        <v>1.0498597340156006E-2</v>
      </c>
      <c r="AH28" s="34">
        <f t="shared" si="4"/>
        <v>1.0498597340156006E-2</v>
      </c>
      <c r="AI28" s="34">
        <f t="shared" si="4"/>
        <v>1.0498597340156006E-2</v>
      </c>
      <c r="AJ28" s="34">
        <f t="shared" si="4"/>
        <v>1.0498597340156006E-2</v>
      </c>
      <c r="AK28" s="34">
        <f t="shared" si="4"/>
        <v>1.0498597340156006E-2</v>
      </c>
      <c r="AL28" s="34">
        <f t="shared" si="4"/>
        <v>1.0498597340156006E-2</v>
      </c>
      <c r="AM28" s="34">
        <f t="shared" si="4"/>
        <v>1.0498597340156006E-2</v>
      </c>
      <c r="AN28" s="34">
        <f t="shared" si="4"/>
        <v>1.0498597340156006E-2</v>
      </c>
      <c r="AO28" s="34">
        <f t="shared" si="4"/>
        <v>1.0498597340156006E-2</v>
      </c>
      <c r="AP28" s="34">
        <f t="shared" si="4"/>
        <v>1.0498597340156006E-2</v>
      </c>
      <c r="AQ28" s="34">
        <f t="shared" si="4"/>
        <v>1.0498597340156006E-2</v>
      </c>
      <c r="AR28" s="34">
        <f t="shared" si="4"/>
        <v>1.0498597340156006E-2</v>
      </c>
      <c r="AS28" s="34">
        <f t="shared" si="4"/>
        <v>1.0498597340156006E-2</v>
      </c>
      <c r="AT28" s="34">
        <f t="shared" si="4"/>
        <v>1.0498597340156006E-2</v>
      </c>
      <c r="AU28" s="34">
        <f t="shared" si="4"/>
        <v>1.0498597340156006E-2</v>
      </c>
      <c r="AV28" s="34">
        <f t="shared" si="4"/>
        <v>1.0498597340156006E-2</v>
      </c>
      <c r="AW28" s="34">
        <f t="shared" si="4"/>
        <v>1.0498597340156006E-2</v>
      </c>
      <c r="AX28" s="34"/>
      <c r="AY28" s="34"/>
      <c r="AZ28" s="34"/>
      <c r="BA28" s="34"/>
      <c r="BB28" s="34"/>
      <c r="BC28" s="34"/>
      <c r="BD28" s="34"/>
    </row>
    <row r="29" spans="1:56" x14ac:dyDescent="0.3">
      <c r="A29" s="115"/>
      <c r="B29" s="9" t="s">
        <v>92</v>
      </c>
      <c r="C29" s="11" t="s">
        <v>44</v>
      </c>
      <c r="D29" s="9" t="s">
        <v>40</v>
      </c>
      <c r="E29" s="34">
        <f>E26-E28</f>
        <v>-0.24553999999999998</v>
      </c>
      <c r="F29" s="34">
        <f t="shared" ref="F29:AW29" si="5">F26-F28</f>
        <v>-0.2519333770682668</v>
      </c>
      <c r="G29" s="34">
        <f t="shared" si="5"/>
        <v>-0.25716640831853299</v>
      </c>
      <c r="H29" s="34">
        <f t="shared" si="5"/>
        <v>-0.26203944150108294</v>
      </c>
      <c r="I29" s="34">
        <f t="shared" si="5"/>
        <v>-0.26687098652017949</v>
      </c>
      <c r="J29" s="34">
        <f t="shared" si="5"/>
        <v>-0.26977527164518555</v>
      </c>
      <c r="K29" s="34">
        <f t="shared" si="5"/>
        <v>-0.2723162032751667</v>
      </c>
      <c r="L29" s="34">
        <f t="shared" si="5"/>
        <v>-0.27379648083893016</v>
      </c>
      <c r="M29" s="34">
        <f t="shared" si="5"/>
        <v>1.1667279005915434E-3</v>
      </c>
      <c r="N29" s="34">
        <f t="shared" si="5"/>
        <v>1.3073892021737516E-3</v>
      </c>
      <c r="O29" s="34">
        <f t="shared" si="5"/>
        <v>1.4570853611590015E-3</v>
      </c>
      <c r="P29" s="34">
        <f t="shared" si="5"/>
        <v>1.6161004287100428E-3</v>
      </c>
      <c r="Q29" s="34">
        <f t="shared" si="5"/>
        <v>1.7847184559896222E-3</v>
      </c>
      <c r="R29" s="34">
        <f t="shared" si="5"/>
        <v>1.9632234941604834E-3</v>
      </c>
      <c r="S29" s="34">
        <f t="shared" si="5"/>
        <v>2.1518995943853782E-3</v>
      </c>
      <c r="T29" s="34">
        <f t="shared" si="5"/>
        <v>2.3379543971911183E-3</v>
      </c>
      <c r="U29" s="34">
        <f t="shared" si="5"/>
        <v>2.4460534365330685E-3</v>
      </c>
      <c r="V29" s="34">
        <f t="shared" si="5"/>
        <v>2.5049202042714425E-3</v>
      </c>
      <c r="W29" s="34">
        <f t="shared" si="5"/>
        <v>2.5480176892646242E-3</v>
      </c>
      <c r="X29" s="34">
        <f t="shared" si="5"/>
        <v>2.5865221053026823E-3</v>
      </c>
      <c r="Y29" s="34">
        <f t="shared" si="5"/>
        <v>2.6214181831315311E-3</v>
      </c>
      <c r="Z29" s="34">
        <f t="shared" si="5"/>
        <v>2.6246493350390015E-3</v>
      </c>
      <c r="AA29" s="34">
        <f t="shared" si="5"/>
        <v>2.6246493350390015E-3</v>
      </c>
      <c r="AB29" s="34">
        <f t="shared" si="5"/>
        <v>2.6246493350390015E-3</v>
      </c>
      <c r="AC29" s="34">
        <f t="shared" si="5"/>
        <v>2.6246493350390015E-3</v>
      </c>
      <c r="AD29" s="34">
        <f t="shared" si="5"/>
        <v>2.6246493350390015E-3</v>
      </c>
      <c r="AE29" s="34">
        <f t="shared" si="5"/>
        <v>2.6246493350390015E-3</v>
      </c>
      <c r="AF29" s="34">
        <f t="shared" si="5"/>
        <v>2.6246493350390015E-3</v>
      </c>
      <c r="AG29" s="34">
        <f t="shared" si="5"/>
        <v>2.6246493350390015E-3</v>
      </c>
      <c r="AH29" s="34">
        <f t="shared" si="5"/>
        <v>2.6246493350390015E-3</v>
      </c>
      <c r="AI29" s="34">
        <f t="shared" si="5"/>
        <v>2.6246493350390015E-3</v>
      </c>
      <c r="AJ29" s="34">
        <f t="shared" si="5"/>
        <v>2.6246493350390015E-3</v>
      </c>
      <c r="AK29" s="34">
        <f t="shared" si="5"/>
        <v>2.6246493350390015E-3</v>
      </c>
      <c r="AL29" s="34">
        <f t="shared" si="5"/>
        <v>2.6246493350390015E-3</v>
      </c>
      <c r="AM29" s="34">
        <f t="shared" si="5"/>
        <v>2.6246493350390015E-3</v>
      </c>
      <c r="AN29" s="34">
        <f t="shared" si="5"/>
        <v>2.6246493350390015E-3</v>
      </c>
      <c r="AO29" s="34">
        <f t="shared" si="5"/>
        <v>2.6246493350390015E-3</v>
      </c>
      <c r="AP29" s="34">
        <f t="shared" si="5"/>
        <v>2.6246493350390015E-3</v>
      </c>
      <c r="AQ29" s="34">
        <f t="shared" si="5"/>
        <v>2.6246493350390015E-3</v>
      </c>
      <c r="AR29" s="34">
        <f t="shared" si="5"/>
        <v>2.6246493350390015E-3</v>
      </c>
      <c r="AS29" s="34">
        <f t="shared" si="5"/>
        <v>2.6246493350390015E-3</v>
      </c>
      <c r="AT29" s="34">
        <f t="shared" si="5"/>
        <v>2.6246493350390015E-3</v>
      </c>
      <c r="AU29" s="34">
        <f t="shared" si="5"/>
        <v>2.6246493350390015E-3</v>
      </c>
      <c r="AV29" s="34">
        <f t="shared" si="5"/>
        <v>2.6246493350390015E-3</v>
      </c>
      <c r="AW29" s="34">
        <f t="shared" si="5"/>
        <v>2.6246493350390015E-3</v>
      </c>
      <c r="AX29" s="34"/>
      <c r="AY29" s="34"/>
      <c r="AZ29" s="34"/>
      <c r="BA29" s="34"/>
      <c r="BB29" s="34"/>
      <c r="BC29" s="34"/>
      <c r="BD29" s="34"/>
    </row>
    <row r="30" spans="1:56" ht="16.5" hidden="1" customHeight="1" outlineLevel="1" x14ac:dyDescent="0.35">
      <c r="A30" s="115"/>
      <c r="B30" s="9" t="s">
        <v>1</v>
      </c>
      <c r="C30" s="11" t="s">
        <v>53</v>
      </c>
      <c r="D30" s="9" t="s">
        <v>40</v>
      </c>
      <c r="F30" s="34">
        <f>$E$28/'Fixed data'!$C$7</f>
        <v>-2.1825777777777777E-2</v>
      </c>
      <c r="G30" s="34">
        <f>$E$28/'Fixed data'!$C$7</f>
        <v>-2.1825777777777777E-2</v>
      </c>
      <c r="H30" s="34">
        <f>$E$28/'Fixed data'!$C$7</f>
        <v>-2.1825777777777777E-2</v>
      </c>
      <c r="I30" s="34">
        <f>$E$28/'Fixed data'!$C$7</f>
        <v>-2.1825777777777777E-2</v>
      </c>
      <c r="J30" s="34">
        <f>$E$28/'Fixed data'!$C$7</f>
        <v>-2.1825777777777777E-2</v>
      </c>
      <c r="K30" s="34">
        <f>$E$28/'Fixed data'!$C$7</f>
        <v>-2.1825777777777777E-2</v>
      </c>
      <c r="L30" s="34">
        <f>$E$28/'Fixed data'!$C$7</f>
        <v>-2.1825777777777777E-2</v>
      </c>
      <c r="M30" s="34">
        <f>$E$28/'Fixed data'!$C$7</f>
        <v>-2.1825777777777777E-2</v>
      </c>
      <c r="N30" s="34">
        <f>$E$28/'Fixed data'!$C$7</f>
        <v>-2.1825777777777777E-2</v>
      </c>
      <c r="O30" s="34">
        <f>$E$28/'Fixed data'!$C$7</f>
        <v>-2.1825777777777777E-2</v>
      </c>
      <c r="P30" s="34">
        <f>$E$28/'Fixed data'!$C$7</f>
        <v>-2.1825777777777777E-2</v>
      </c>
      <c r="Q30" s="34">
        <f>$E$28/'Fixed data'!$C$7</f>
        <v>-2.1825777777777777E-2</v>
      </c>
      <c r="R30" s="34">
        <f>$E$28/'Fixed data'!$C$7</f>
        <v>-2.1825777777777777E-2</v>
      </c>
      <c r="S30" s="34">
        <f>$E$28/'Fixed data'!$C$7</f>
        <v>-2.1825777777777777E-2</v>
      </c>
      <c r="T30" s="34">
        <f>$E$28/'Fixed data'!$C$7</f>
        <v>-2.1825777777777777E-2</v>
      </c>
      <c r="U30" s="34">
        <f>$E$28/'Fixed data'!$C$7</f>
        <v>-2.1825777777777777E-2</v>
      </c>
      <c r="V30" s="34">
        <f>$E$28/'Fixed data'!$C$7</f>
        <v>-2.1825777777777777E-2</v>
      </c>
      <c r="W30" s="34">
        <f>$E$28/'Fixed data'!$C$7</f>
        <v>-2.1825777777777777E-2</v>
      </c>
      <c r="X30" s="34">
        <f>$E$28/'Fixed data'!$C$7</f>
        <v>-2.1825777777777777E-2</v>
      </c>
      <c r="Y30" s="34">
        <f>$E$28/'Fixed data'!$C$7</f>
        <v>-2.1825777777777777E-2</v>
      </c>
      <c r="Z30" s="34">
        <f>$E$28/'Fixed data'!$C$7</f>
        <v>-2.1825777777777777E-2</v>
      </c>
      <c r="AA30" s="34">
        <f>$E$28/'Fixed data'!$C$7</f>
        <v>-2.1825777777777777E-2</v>
      </c>
      <c r="AB30" s="34">
        <f>$E$28/'Fixed data'!$C$7</f>
        <v>-2.1825777777777777E-2</v>
      </c>
      <c r="AC30" s="34">
        <f>$E$28/'Fixed data'!$C$7</f>
        <v>-2.1825777777777777E-2</v>
      </c>
      <c r="AD30" s="34">
        <f>$E$28/'Fixed data'!$C$7</f>
        <v>-2.1825777777777777E-2</v>
      </c>
      <c r="AE30" s="34">
        <f>$E$28/'Fixed data'!$C$7</f>
        <v>-2.1825777777777777E-2</v>
      </c>
      <c r="AF30" s="34">
        <f>$E$28/'Fixed data'!$C$7</f>
        <v>-2.1825777777777777E-2</v>
      </c>
      <c r="AG30" s="34">
        <f>$E$28/'Fixed data'!$C$7</f>
        <v>-2.1825777777777777E-2</v>
      </c>
      <c r="AH30" s="34">
        <f>$E$28/'Fixed data'!$C$7</f>
        <v>-2.1825777777777777E-2</v>
      </c>
      <c r="AI30" s="34">
        <f>$E$28/'Fixed data'!$C$7</f>
        <v>-2.1825777777777777E-2</v>
      </c>
      <c r="AJ30" s="34">
        <f>$E$28/'Fixed data'!$C$7</f>
        <v>-2.1825777777777777E-2</v>
      </c>
      <c r="AK30" s="34">
        <f>$E$28/'Fixed data'!$C$7</f>
        <v>-2.1825777777777777E-2</v>
      </c>
      <c r="AL30" s="34">
        <f>$E$28/'Fixed data'!$C$7</f>
        <v>-2.1825777777777777E-2</v>
      </c>
      <c r="AM30" s="34">
        <f>$E$28/'Fixed data'!$C$7</f>
        <v>-2.1825777777777777E-2</v>
      </c>
      <c r="AN30" s="34">
        <f>$E$28/'Fixed data'!$C$7</f>
        <v>-2.1825777777777777E-2</v>
      </c>
      <c r="AO30" s="34">
        <f>$E$28/'Fixed data'!$C$7</f>
        <v>-2.1825777777777777E-2</v>
      </c>
      <c r="AP30" s="34">
        <f>$E$28/'Fixed data'!$C$7</f>
        <v>-2.1825777777777777E-2</v>
      </c>
      <c r="AQ30" s="34">
        <f>$E$28/'Fixed data'!$C$7</f>
        <v>-2.1825777777777777E-2</v>
      </c>
      <c r="AR30" s="34">
        <f>$E$28/'Fixed data'!$C$7</f>
        <v>-2.1825777777777777E-2</v>
      </c>
      <c r="AS30" s="34">
        <f>$E$28/'Fixed data'!$C$7</f>
        <v>-2.1825777777777777E-2</v>
      </c>
      <c r="AT30" s="34">
        <f>$E$28/'Fixed data'!$C$7</f>
        <v>-2.1825777777777777E-2</v>
      </c>
      <c r="AU30" s="34">
        <f>$E$28/'Fixed data'!$C$7</f>
        <v>-2.1825777777777777E-2</v>
      </c>
      <c r="AV30" s="34">
        <f>$E$28/'Fixed data'!$C$7</f>
        <v>-2.1825777777777777E-2</v>
      </c>
      <c r="AW30" s="34">
        <f>$E$28/'Fixed data'!$C$7</f>
        <v>-2.1825777777777777E-2</v>
      </c>
      <c r="AX30" s="34">
        <f>$E$28/'Fixed data'!$C$7</f>
        <v>-2.1825777777777777E-2</v>
      </c>
      <c r="AY30" s="34"/>
      <c r="AZ30" s="34"/>
      <c r="BA30" s="34"/>
      <c r="BB30" s="34"/>
      <c r="BC30" s="34"/>
      <c r="BD30" s="34"/>
    </row>
    <row r="31" spans="1:56" ht="16.5" hidden="1" customHeight="1" outlineLevel="1" x14ac:dyDescent="0.35">
      <c r="A31" s="115"/>
      <c r="B31" s="9" t="s">
        <v>2</v>
      </c>
      <c r="C31" s="11" t="s">
        <v>54</v>
      </c>
      <c r="D31" s="9" t="s">
        <v>40</v>
      </c>
      <c r="F31" s="34"/>
      <c r="G31" s="34">
        <f>$F$28/'Fixed data'!$C$7</f>
        <v>-2.239407796162372E-2</v>
      </c>
      <c r="H31" s="34">
        <f>$F$28/'Fixed data'!$C$7</f>
        <v>-2.239407796162372E-2</v>
      </c>
      <c r="I31" s="34">
        <f>$F$28/'Fixed data'!$C$7</f>
        <v>-2.239407796162372E-2</v>
      </c>
      <c r="J31" s="34">
        <f>$F$28/'Fixed data'!$C$7</f>
        <v>-2.239407796162372E-2</v>
      </c>
      <c r="K31" s="34">
        <f>$F$28/'Fixed data'!$C$7</f>
        <v>-2.239407796162372E-2</v>
      </c>
      <c r="L31" s="34">
        <f>$F$28/'Fixed data'!$C$7</f>
        <v>-2.239407796162372E-2</v>
      </c>
      <c r="M31" s="34">
        <f>$F$28/'Fixed data'!$C$7</f>
        <v>-2.239407796162372E-2</v>
      </c>
      <c r="N31" s="34">
        <f>$F$28/'Fixed data'!$C$7</f>
        <v>-2.239407796162372E-2</v>
      </c>
      <c r="O31" s="34">
        <f>$F$28/'Fixed data'!$C$7</f>
        <v>-2.239407796162372E-2</v>
      </c>
      <c r="P31" s="34">
        <f>$F$28/'Fixed data'!$C$7</f>
        <v>-2.239407796162372E-2</v>
      </c>
      <c r="Q31" s="34">
        <f>$F$28/'Fixed data'!$C$7</f>
        <v>-2.239407796162372E-2</v>
      </c>
      <c r="R31" s="34">
        <f>$F$28/'Fixed data'!$C$7</f>
        <v>-2.239407796162372E-2</v>
      </c>
      <c r="S31" s="34">
        <f>$F$28/'Fixed data'!$C$7</f>
        <v>-2.239407796162372E-2</v>
      </c>
      <c r="T31" s="34">
        <f>$F$28/'Fixed data'!$C$7</f>
        <v>-2.239407796162372E-2</v>
      </c>
      <c r="U31" s="34">
        <f>$F$28/'Fixed data'!$C$7</f>
        <v>-2.239407796162372E-2</v>
      </c>
      <c r="V31" s="34">
        <f>$F$28/'Fixed data'!$C$7</f>
        <v>-2.239407796162372E-2</v>
      </c>
      <c r="W31" s="34">
        <f>$F$28/'Fixed data'!$C$7</f>
        <v>-2.239407796162372E-2</v>
      </c>
      <c r="X31" s="34">
        <f>$F$28/'Fixed data'!$C$7</f>
        <v>-2.239407796162372E-2</v>
      </c>
      <c r="Y31" s="34">
        <f>$F$28/'Fixed data'!$C$7</f>
        <v>-2.239407796162372E-2</v>
      </c>
      <c r="Z31" s="34">
        <f>$F$28/'Fixed data'!$C$7</f>
        <v>-2.239407796162372E-2</v>
      </c>
      <c r="AA31" s="34">
        <f>$F$28/'Fixed data'!$C$7</f>
        <v>-2.239407796162372E-2</v>
      </c>
      <c r="AB31" s="34">
        <f>$F$28/'Fixed data'!$C$7</f>
        <v>-2.239407796162372E-2</v>
      </c>
      <c r="AC31" s="34">
        <f>$F$28/'Fixed data'!$C$7</f>
        <v>-2.239407796162372E-2</v>
      </c>
      <c r="AD31" s="34">
        <f>$F$28/'Fixed data'!$C$7</f>
        <v>-2.239407796162372E-2</v>
      </c>
      <c r="AE31" s="34">
        <f>$F$28/'Fixed data'!$C$7</f>
        <v>-2.239407796162372E-2</v>
      </c>
      <c r="AF31" s="34">
        <f>$F$28/'Fixed data'!$C$7</f>
        <v>-2.239407796162372E-2</v>
      </c>
      <c r="AG31" s="34">
        <f>$F$28/'Fixed data'!$C$7</f>
        <v>-2.239407796162372E-2</v>
      </c>
      <c r="AH31" s="34">
        <f>$F$28/'Fixed data'!$C$7</f>
        <v>-2.239407796162372E-2</v>
      </c>
      <c r="AI31" s="34">
        <f>$F$28/'Fixed data'!$C$7</f>
        <v>-2.239407796162372E-2</v>
      </c>
      <c r="AJ31" s="34">
        <f>$F$28/'Fixed data'!$C$7</f>
        <v>-2.239407796162372E-2</v>
      </c>
      <c r="AK31" s="34">
        <f>$F$28/'Fixed data'!$C$7</f>
        <v>-2.239407796162372E-2</v>
      </c>
      <c r="AL31" s="34">
        <f>$F$28/'Fixed data'!$C$7</f>
        <v>-2.239407796162372E-2</v>
      </c>
      <c r="AM31" s="34">
        <f>$F$28/'Fixed data'!$C$7</f>
        <v>-2.239407796162372E-2</v>
      </c>
      <c r="AN31" s="34">
        <f>$F$28/'Fixed data'!$C$7</f>
        <v>-2.239407796162372E-2</v>
      </c>
      <c r="AO31" s="34">
        <f>$F$28/'Fixed data'!$C$7</f>
        <v>-2.239407796162372E-2</v>
      </c>
      <c r="AP31" s="34">
        <f>$F$28/'Fixed data'!$C$7</f>
        <v>-2.239407796162372E-2</v>
      </c>
      <c r="AQ31" s="34">
        <f>$F$28/'Fixed data'!$C$7</f>
        <v>-2.239407796162372E-2</v>
      </c>
      <c r="AR31" s="34">
        <f>$F$28/'Fixed data'!$C$7</f>
        <v>-2.239407796162372E-2</v>
      </c>
      <c r="AS31" s="34">
        <f>$F$28/'Fixed data'!$C$7</f>
        <v>-2.239407796162372E-2</v>
      </c>
      <c r="AT31" s="34">
        <f>$F$28/'Fixed data'!$C$7</f>
        <v>-2.239407796162372E-2</v>
      </c>
      <c r="AU31" s="34">
        <f>$F$28/'Fixed data'!$C$7</f>
        <v>-2.239407796162372E-2</v>
      </c>
      <c r="AV31" s="34">
        <f>$F$28/'Fixed data'!$C$7</f>
        <v>-2.239407796162372E-2</v>
      </c>
      <c r="AW31" s="34">
        <f>$F$28/'Fixed data'!$C$7</f>
        <v>-2.239407796162372E-2</v>
      </c>
      <c r="AX31" s="34">
        <f>$F$28/'Fixed data'!$C$7</f>
        <v>-2.239407796162372E-2</v>
      </c>
      <c r="AY31" s="34">
        <f>$F$28/'Fixed data'!$C$7</f>
        <v>-2.239407796162372E-2</v>
      </c>
      <c r="AZ31" s="34"/>
      <c r="BA31" s="34"/>
      <c r="BB31" s="34"/>
      <c r="BC31" s="34"/>
      <c r="BD31" s="34"/>
    </row>
    <row r="32" spans="1:56" ht="16.5" hidden="1" customHeight="1" outlineLevel="1" x14ac:dyDescent="0.35">
      <c r="A32" s="115"/>
      <c r="B32" s="9" t="s">
        <v>3</v>
      </c>
      <c r="C32" s="11" t="s">
        <v>55</v>
      </c>
      <c r="D32" s="9" t="s">
        <v>40</v>
      </c>
      <c r="F32" s="34"/>
      <c r="G32" s="34"/>
      <c r="H32" s="34">
        <f>$G$28/'Fixed data'!$C$7</f>
        <v>-2.2859236294980712E-2</v>
      </c>
      <c r="I32" s="34">
        <f>$G$28/'Fixed data'!$C$7</f>
        <v>-2.2859236294980712E-2</v>
      </c>
      <c r="J32" s="34">
        <f>$G$28/'Fixed data'!$C$7</f>
        <v>-2.2859236294980712E-2</v>
      </c>
      <c r="K32" s="34">
        <f>$G$28/'Fixed data'!$C$7</f>
        <v>-2.2859236294980712E-2</v>
      </c>
      <c r="L32" s="34">
        <f>$G$28/'Fixed data'!$C$7</f>
        <v>-2.2859236294980712E-2</v>
      </c>
      <c r="M32" s="34">
        <f>$G$28/'Fixed data'!$C$7</f>
        <v>-2.2859236294980712E-2</v>
      </c>
      <c r="N32" s="34">
        <f>$G$28/'Fixed data'!$C$7</f>
        <v>-2.2859236294980712E-2</v>
      </c>
      <c r="O32" s="34">
        <f>$G$28/'Fixed data'!$C$7</f>
        <v>-2.2859236294980712E-2</v>
      </c>
      <c r="P32" s="34">
        <f>$G$28/'Fixed data'!$C$7</f>
        <v>-2.2859236294980712E-2</v>
      </c>
      <c r="Q32" s="34">
        <f>$G$28/'Fixed data'!$C$7</f>
        <v>-2.2859236294980712E-2</v>
      </c>
      <c r="R32" s="34">
        <f>$G$28/'Fixed data'!$C$7</f>
        <v>-2.2859236294980712E-2</v>
      </c>
      <c r="S32" s="34">
        <f>$G$28/'Fixed data'!$C$7</f>
        <v>-2.2859236294980712E-2</v>
      </c>
      <c r="T32" s="34">
        <f>$G$28/'Fixed data'!$C$7</f>
        <v>-2.2859236294980712E-2</v>
      </c>
      <c r="U32" s="34">
        <f>$G$28/'Fixed data'!$C$7</f>
        <v>-2.2859236294980712E-2</v>
      </c>
      <c r="V32" s="34">
        <f>$G$28/'Fixed data'!$C$7</f>
        <v>-2.2859236294980712E-2</v>
      </c>
      <c r="W32" s="34">
        <f>$G$28/'Fixed data'!$C$7</f>
        <v>-2.2859236294980712E-2</v>
      </c>
      <c r="X32" s="34">
        <f>$G$28/'Fixed data'!$C$7</f>
        <v>-2.2859236294980712E-2</v>
      </c>
      <c r="Y32" s="34">
        <f>$G$28/'Fixed data'!$C$7</f>
        <v>-2.2859236294980712E-2</v>
      </c>
      <c r="Z32" s="34">
        <f>$G$28/'Fixed data'!$C$7</f>
        <v>-2.2859236294980712E-2</v>
      </c>
      <c r="AA32" s="34">
        <f>$G$28/'Fixed data'!$C$7</f>
        <v>-2.2859236294980712E-2</v>
      </c>
      <c r="AB32" s="34">
        <f>$G$28/'Fixed data'!$C$7</f>
        <v>-2.2859236294980712E-2</v>
      </c>
      <c r="AC32" s="34">
        <f>$G$28/'Fixed data'!$C$7</f>
        <v>-2.2859236294980712E-2</v>
      </c>
      <c r="AD32" s="34">
        <f>$G$28/'Fixed data'!$C$7</f>
        <v>-2.2859236294980712E-2</v>
      </c>
      <c r="AE32" s="34">
        <f>$G$28/'Fixed data'!$C$7</f>
        <v>-2.2859236294980712E-2</v>
      </c>
      <c r="AF32" s="34">
        <f>$G$28/'Fixed data'!$C$7</f>
        <v>-2.2859236294980712E-2</v>
      </c>
      <c r="AG32" s="34">
        <f>$G$28/'Fixed data'!$C$7</f>
        <v>-2.2859236294980712E-2</v>
      </c>
      <c r="AH32" s="34">
        <f>$G$28/'Fixed data'!$C$7</f>
        <v>-2.2859236294980712E-2</v>
      </c>
      <c r="AI32" s="34">
        <f>$G$28/'Fixed data'!$C$7</f>
        <v>-2.2859236294980712E-2</v>
      </c>
      <c r="AJ32" s="34">
        <f>$G$28/'Fixed data'!$C$7</f>
        <v>-2.2859236294980712E-2</v>
      </c>
      <c r="AK32" s="34">
        <f>$G$28/'Fixed data'!$C$7</f>
        <v>-2.2859236294980712E-2</v>
      </c>
      <c r="AL32" s="34">
        <f>$G$28/'Fixed data'!$C$7</f>
        <v>-2.2859236294980712E-2</v>
      </c>
      <c r="AM32" s="34">
        <f>$G$28/'Fixed data'!$C$7</f>
        <v>-2.2859236294980712E-2</v>
      </c>
      <c r="AN32" s="34">
        <f>$G$28/'Fixed data'!$C$7</f>
        <v>-2.2859236294980712E-2</v>
      </c>
      <c r="AO32" s="34">
        <f>$G$28/'Fixed data'!$C$7</f>
        <v>-2.2859236294980712E-2</v>
      </c>
      <c r="AP32" s="34">
        <f>$G$28/'Fixed data'!$C$7</f>
        <v>-2.2859236294980712E-2</v>
      </c>
      <c r="AQ32" s="34">
        <f>$G$28/'Fixed data'!$C$7</f>
        <v>-2.2859236294980712E-2</v>
      </c>
      <c r="AR32" s="34">
        <f>$G$28/'Fixed data'!$C$7</f>
        <v>-2.2859236294980712E-2</v>
      </c>
      <c r="AS32" s="34">
        <f>$G$28/'Fixed data'!$C$7</f>
        <v>-2.2859236294980712E-2</v>
      </c>
      <c r="AT32" s="34">
        <f>$G$28/'Fixed data'!$C$7</f>
        <v>-2.2859236294980712E-2</v>
      </c>
      <c r="AU32" s="34">
        <f>$G$28/'Fixed data'!$C$7</f>
        <v>-2.2859236294980712E-2</v>
      </c>
      <c r="AV32" s="34">
        <f>$G$28/'Fixed data'!$C$7</f>
        <v>-2.2859236294980712E-2</v>
      </c>
      <c r="AW32" s="34">
        <f>$G$28/'Fixed data'!$C$7</f>
        <v>-2.2859236294980712E-2</v>
      </c>
      <c r="AX32" s="34">
        <f>$G$28/'Fixed data'!$C$7</f>
        <v>-2.2859236294980712E-2</v>
      </c>
      <c r="AY32" s="34">
        <f>$G$28/'Fixed data'!$C$7</f>
        <v>-2.2859236294980712E-2</v>
      </c>
      <c r="AZ32" s="34">
        <f>$G$28/'Fixed data'!$C$7</f>
        <v>-2.2859236294980712E-2</v>
      </c>
      <c r="BA32" s="34"/>
      <c r="BB32" s="34"/>
      <c r="BC32" s="34"/>
      <c r="BD32" s="34"/>
    </row>
    <row r="33" spans="1:57" ht="16.5" hidden="1" customHeight="1" outlineLevel="1" x14ac:dyDescent="0.35">
      <c r="A33" s="115"/>
      <c r="B33" s="9" t="s">
        <v>4</v>
      </c>
      <c r="C33" s="11" t="s">
        <v>56</v>
      </c>
      <c r="D33" s="9" t="s">
        <v>40</v>
      </c>
      <c r="F33" s="34"/>
      <c r="G33" s="34"/>
      <c r="H33" s="34"/>
      <c r="I33" s="34">
        <f>$H$28/'Fixed data'!$C$7</f>
        <v>-2.3292394800096275E-2</v>
      </c>
      <c r="J33" s="34">
        <f>$H$28/'Fixed data'!$C$7</f>
        <v>-2.3292394800096275E-2</v>
      </c>
      <c r="K33" s="34">
        <f>$H$28/'Fixed data'!$C$7</f>
        <v>-2.3292394800096275E-2</v>
      </c>
      <c r="L33" s="34">
        <f>$H$28/'Fixed data'!$C$7</f>
        <v>-2.3292394800096275E-2</v>
      </c>
      <c r="M33" s="34">
        <f>$H$28/'Fixed data'!$C$7</f>
        <v>-2.3292394800096275E-2</v>
      </c>
      <c r="N33" s="34">
        <f>$H$28/'Fixed data'!$C$7</f>
        <v>-2.3292394800096275E-2</v>
      </c>
      <c r="O33" s="34">
        <f>$H$28/'Fixed data'!$C$7</f>
        <v>-2.3292394800096275E-2</v>
      </c>
      <c r="P33" s="34">
        <f>$H$28/'Fixed data'!$C$7</f>
        <v>-2.3292394800096275E-2</v>
      </c>
      <c r="Q33" s="34">
        <f>$H$28/'Fixed data'!$C$7</f>
        <v>-2.3292394800096275E-2</v>
      </c>
      <c r="R33" s="34">
        <f>$H$28/'Fixed data'!$C$7</f>
        <v>-2.3292394800096275E-2</v>
      </c>
      <c r="S33" s="34">
        <f>$H$28/'Fixed data'!$C$7</f>
        <v>-2.3292394800096275E-2</v>
      </c>
      <c r="T33" s="34">
        <f>$H$28/'Fixed data'!$C$7</f>
        <v>-2.3292394800096275E-2</v>
      </c>
      <c r="U33" s="34">
        <f>$H$28/'Fixed data'!$C$7</f>
        <v>-2.3292394800096275E-2</v>
      </c>
      <c r="V33" s="34">
        <f>$H$28/'Fixed data'!$C$7</f>
        <v>-2.3292394800096275E-2</v>
      </c>
      <c r="W33" s="34">
        <f>$H$28/'Fixed data'!$C$7</f>
        <v>-2.3292394800096275E-2</v>
      </c>
      <c r="X33" s="34">
        <f>$H$28/'Fixed data'!$C$7</f>
        <v>-2.3292394800096275E-2</v>
      </c>
      <c r="Y33" s="34">
        <f>$H$28/'Fixed data'!$C$7</f>
        <v>-2.3292394800096275E-2</v>
      </c>
      <c r="Z33" s="34">
        <f>$H$28/'Fixed data'!$C$7</f>
        <v>-2.3292394800096275E-2</v>
      </c>
      <c r="AA33" s="34">
        <f>$H$28/'Fixed data'!$C$7</f>
        <v>-2.3292394800096275E-2</v>
      </c>
      <c r="AB33" s="34">
        <f>$H$28/'Fixed data'!$C$7</f>
        <v>-2.3292394800096275E-2</v>
      </c>
      <c r="AC33" s="34">
        <f>$H$28/'Fixed data'!$C$7</f>
        <v>-2.3292394800096275E-2</v>
      </c>
      <c r="AD33" s="34">
        <f>$H$28/'Fixed data'!$C$7</f>
        <v>-2.3292394800096275E-2</v>
      </c>
      <c r="AE33" s="34">
        <f>$H$28/'Fixed data'!$C$7</f>
        <v>-2.3292394800096275E-2</v>
      </c>
      <c r="AF33" s="34">
        <f>$H$28/'Fixed data'!$C$7</f>
        <v>-2.3292394800096275E-2</v>
      </c>
      <c r="AG33" s="34">
        <f>$H$28/'Fixed data'!$C$7</f>
        <v>-2.3292394800096275E-2</v>
      </c>
      <c r="AH33" s="34">
        <f>$H$28/'Fixed data'!$C$7</f>
        <v>-2.3292394800096275E-2</v>
      </c>
      <c r="AI33" s="34">
        <f>$H$28/'Fixed data'!$C$7</f>
        <v>-2.3292394800096275E-2</v>
      </c>
      <c r="AJ33" s="34">
        <f>$H$28/'Fixed data'!$C$7</f>
        <v>-2.3292394800096275E-2</v>
      </c>
      <c r="AK33" s="34">
        <f>$H$28/'Fixed data'!$C$7</f>
        <v>-2.3292394800096275E-2</v>
      </c>
      <c r="AL33" s="34">
        <f>$H$28/'Fixed data'!$C$7</f>
        <v>-2.3292394800096275E-2</v>
      </c>
      <c r="AM33" s="34">
        <f>$H$28/'Fixed data'!$C$7</f>
        <v>-2.3292394800096275E-2</v>
      </c>
      <c r="AN33" s="34">
        <f>$H$28/'Fixed data'!$C$7</f>
        <v>-2.3292394800096275E-2</v>
      </c>
      <c r="AO33" s="34">
        <f>$H$28/'Fixed data'!$C$7</f>
        <v>-2.3292394800096275E-2</v>
      </c>
      <c r="AP33" s="34">
        <f>$H$28/'Fixed data'!$C$7</f>
        <v>-2.3292394800096275E-2</v>
      </c>
      <c r="AQ33" s="34">
        <f>$H$28/'Fixed data'!$C$7</f>
        <v>-2.3292394800096275E-2</v>
      </c>
      <c r="AR33" s="34">
        <f>$H$28/'Fixed data'!$C$7</f>
        <v>-2.3292394800096275E-2</v>
      </c>
      <c r="AS33" s="34">
        <f>$H$28/'Fixed data'!$C$7</f>
        <v>-2.3292394800096275E-2</v>
      </c>
      <c r="AT33" s="34">
        <f>$H$28/'Fixed data'!$C$7</f>
        <v>-2.3292394800096275E-2</v>
      </c>
      <c r="AU33" s="34">
        <f>$H$28/'Fixed data'!$C$7</f>
        <v>-2.3292394800096275E-2</v>
      </c>
      <c r="AV33" s="34">
        <f>$H$28/'Fixed data'!$C$7</f>
        <v>-2.3292394800096275E-2</v>
      </c>
      <c r="AW33" s="34">
        <f>$H$28/'Fixed data'!$C$7</f>
        <v>-2.3292394800096275E-2</v>
      </c>
      <c r="AX33" s="34">
        <f>$H$28/'Fixed data'!$C$7</f>
        <v>-2.3292394800096275E-2</v>
      </c>
      <c r="AY33" s="34">
        <f>$H$28/'Fixed data'!$C$7</f>
        <v>-2.3292394800096275E-2</v>
      </c>
      <c r="AZ33" s="34">
        <f>$H$28/'Fixed data'!$C$7</f>
        <v>-2.3292394800096275E-2</v>
      </c>
      <c r="BA33" s="34">
        <f>$H$28/'Fixed data'!$C$7</f>
        <v>-2.3292394800096275E-2</v>
      </c>
      <c r="BB33" s="34"/>
      <c r="BC33" s="34"/>
      <c r="BD33" s="34"/>
    </row>
    <row r="34" spans="1:57" ht="16.5" hidden="1" customHeight="1" outlineLevel="1" x14ac:dyDescent="0.35">
      <c r="A34" s="115"/>
      <c r="B34" s="9" t="s">
        <v>5</v>
      </c>
      <c r="C34" s="11" t="s">
        <v>57</v>
      </c>
      <c r="D34" s="9" t="s">
        <v>40</v>
      </c>
      <c r="F34" s="34"/>
      <c r="G34" s="34"/>
      <c r="H34" s="34"/>
      <c r="I34" s="34"/>
      <c r="J34" s="34">
        <f>$I$28/'Fixed data'!$C$7</f>
        <v>-2.3721865468460415E-2</v>
      </c>
      <c r="K34" s="34">
        <f>$I$28/'Fixed data'!$C$7</f>
        <v>-2.3721865468460415E-2</v>
      </c>
      <c r="L34" s="34">
        <f>$I$28/'Fixed data'!$C$7</f>
        <v>-2.3721865468460415E-2</v>
      </c>
      <c r="M34" s="34">
        <f>$I$28/'Fixed data'!$C$7</f>
        <v>-2.3721865468460415E-2</v>
      </c>
      <c r="N34" s="34">
        <f>$I$28/'Fixed data'!$C$7</f>
        <v>-2.3721865468460415E-2</v>
      </c>
      <c r="O34" s="34">
        <f>$I$28/'Fixed data'!$C$7</f>
        <v>-2.3721865468460415E-2</v>
      </c>
      <c r="P34" s="34">
        <f>$I$28/'Fixed data'!$C$7</f>
        <v>-2.3721865468460415E-2</v>
      </c>
      <c r="Q34" s="34">
        <f>$I$28/'Fixed data'!$C$7</f>
        <v>-2.3721865468460415E-2</v>
      </c>
      <c r="R34" s="34">
        <f>$I$28/'Fixed data'!$C$7</f>
        <v>-2.3721865468460415E-2</v>
      </c>
      <c r="S34" s="34">
        <f>$I$28/'Fixed data'!$C$7</f>
        <v>-2.3721865468460415E-2</v>
      </c>
      <c r="T34" s="34">
        <f>$I$28/'Fixed data'!$C$7</f>
        <v>-2.3721865468460415E-2</v>
      </c>
      <c r="U34" s="34">
        <f>$I$28/'Fixed data'!$C$7</f>
        <v>-2.3721865468460415E-2</v>
      </c>
      <c r="V34" s="34">
        <f>$I$28/'Fixed data'!$C$7</f>
        <v>-2.3721865468460415E-2</v>
      </c>
      <c r="W34" s="34">
        <f>$I$28/'Fixed data'!$C$7</f>
        <v>-2.3721865468460415E-2</v>
      </c>
      <c r="X34" s="34">
        <f>$I$28/'Fixed data'!$C$7</f>
        <v>-2.3721865468460415E-2</v>
      </c>
      <c r="Y34" s="34">
        <f>$I$28/'Fixed data'!$C$7</f>
        <v>-2.3721865468460415E-2</v>
      </c>
      <c r="Z34" s="34">
        <f>$I$28/'Fixed data'!$C$7</f>
        <v>-2.3721865468460415E-2</v>
      </c>
      <c r="AA34" s="34">
        <f>$I$28/'Fixed data'!$C$7</f>
        <v>-2.3721865468460415E-2</v>
      </c>
      <c r="AB34" s="34">
        <f>$I$28/'Fixed data'!$C$7</f>
        <v>-2.3721865468460415E-2</v>
      </c>
      <c r="AC34" s="34">
        <f>$I$28/'Fixed data'!$C$7</f>
        <v>-2.3721865468460415E-2</v>
      </c>
      <c r="AD34" s="34">
        <f>$I$28/'Fixed data'!$C$7</f>
        <v>-2.3721865468460415E-2</v>
      </c>
      <c r="AE34" s="34">
        <f>$I$28/'Fixed data'!$C$7</f>
        <v>-2.3721865468460415E-2</v>
      </c>
      <c r="AF34" s="34">
        <f>$I$28/'Fixed data'!$C$7</f>
        <v>-2.3721865468460415E-2</v>
      </c>
      <c r="AG34" s="34">
        <f>$I$28/'Fixed data'!$C$7</f>
        <v>-2.3721865468460415E-2</v>
      </c>
      <c r="AH34" s="34">
        <f>$I$28/'Fixed data'!$C$7</f>
        <v>-2.3721865468460415E-2</v>
      </c>
      <c r="AI34" s="34">
        <f>$I$28/'Fixed data'!$C$7</f>
        <v>-2.3721865468460415E-2</v>
      </c>
      <c r="AJ34" s="34">
        <f>$I$28/'Fixed data'!$C$7</f>
        <v>-2.3721865468460415E-2</v>
      </c>
      <c r="AK34" s="34">
        <f>$I$28/'Fixed data'!$C$7</f>
        <v>-2.3721865468460415E-2</v>
      </c>
      <c r="AL34" s="34">
        <f>$I$28/'Fixed data'!$C$7</f>
        <v>-2.3721865468460415E-2</v>
      </c>
      <c r="AM34" s="34">
        <f>$I$28/'Fixed data'!$C$7</f>
        <v>-2.3721865468460415E-2</v>
      </c>
      <c r="AN34" s="34">
        <f>$I$28/'Fixed data'!$C$7</f>
        <v>-2.3721865468460415E-2</v>
      </c>
      <c r="AO34" s="34">
        <f>$I$28/'Fixed data'!$C$7</f>
        <v>-2.3721865468460415E-2</v>
      </c>
      <c r="AP34" s="34">
        <f>$I$28/'Fixed data'!$C$7</f>
        <v>-2.3721865468460415E-2</v>
      </c>
      <c r="AQ34" s="34">
        <f>$I$28/'Fixed data'!$C$7</f>
        <v>-2.3721865468460415E-2</v>
      </c>
      <c r="AR34" s="34">
        <f>$I$28/'Fixed data'!$C$7</f>
        <v>-2.3721865468460415E-2</v>
      </c>
      <c r="AS34" s="34">
        <f>$I$28/'Fixed data'!$C$7</f>
        <v>-2.3721865468460415E-2</v>
      </c>
      <c r="AT34" s="34">
        <f>$I$28/'Fixed data'!$C$7</f>
        <v>-2.3721865468460415E-2</v>
      </c>
      <c r="AU34" s="34">
        <f>$I$28/'Fixed data'!$C$7</f>
        <v>-2.3721865468460415E-2</v>
      </c>
      <c r="AV34" s="34">
        <f>$I$28/'Fixed data'!$C$7</f>
        <v>-2.3721865468460415E-2</v>
      </c>
      <c r="AW34" s="34">
        <f>$I$28/'Fixed data'!$C$7</f>
        <v>-2.3721865468460415E-2</v>
      </c>
      <c r="AX34" s="34">
        <f>$I$28/'Fixed data'!$C$7</f>
        <v>-2.3721865468460415E-2</v>
      </c>
      <c r="AY34" s="34">
        <f>$I$28/'Fixed data'!$C$7</f>
        <v>-2.3721865468460415E-2</v>
      </c>
      <c r="AZ34" s="34">
        <f>$I$28/'Fixed data'!$C$7</f>
        <v>-2.3721865468460415E-2</v>
      </c>
      <c r="BA34" s="34">
        <f>$I$28/'Fixed data'!$C$7</f>
        <v>-2.3721865468460415E-2</v>
      </c>
      <c r="BB34" s="34">
        <f>$I$28/'Fixed data'!$C$7</f>
        <v>-2.3721865468460415E-2</v>
      </c>
      <c r="BC34" s="34"/>
      <c r="BD34" s="34"/>
    </row>
    <row r="35" spans="1:57" ht="16.5" hidden="1" customHeight="1" outlineLevel="1" x14ac:dyDescent="0.35">
      <c r="A35" s="115"/>
      <c r="B35" s="9" t="s">
        <v>6</v>
      </c>
      <c r="C35" s="11" t="s">
        <v>58</v>
      </c>
      <c r="D35" s="9" t="s">
        <v>40</v>
      </c>
      <c r="F35" s="34"/>
      <c r="G35" s="34"/>
      <c r="H35" s="34"/>
      <c r="I35" s="34"/>
      <c r="J35" s="34"/>
      <c r="K35" s="34">
        <f>$J$28/'Fixed data'!$C$7</f>
        <v>-2.3980024146238722E-2</v>
      </c>
      <c r="L35" s="34">
        <f>$J$28/'Fixed data'!$C$7</f>
        <v>-2.3980024146238722E-2</v>
      </c>
      <c r="M35" s="34">
        <f>$J$28/'Fixed data'!$C$7</f>
        <v>-2.3980024146238722E-2</v>
      </c>
      <c r="N35" s="34">
        <f>$J$28/'Fixed data'!$C$7</f>
        <v>-2.3980024146238722E-2</v>
      </c>
      <c r="O35" s="34">
        <f>$J$28/'Fixed data'!$C$7</f>
        <v>-2.3980024146238722E-2</v>
      </c>
      <c r="P35" s="34">
        <f>$J$28/'Fixed data'!$C$7</f>
        <v>-2.3980024146238722E-2</v>
      </c>
      <c r="Q35" s="34">
        <f>$J$28/'Fixed data'!$C$7</f>
        <v>-2.3980024146238722E-2</v>
      </c>
      <c r="R35" s="34">
        <f>$J$28/'Fixed data'!$C$7</f>
        <v>-2.3980024146238722E-2</v>
      </c>
      <c r="S35" s="34">
        <f>$J$28/'Fixed data'!$C$7</f>
        <v>-2.3980024146238722E-2</v>
      </c>
      <c r="T35" s="34">
        <f>$J$28/'Fixed data'!$C$7</f>
        <v>-2.3980024146238722E-2</v>
      </c>
      <c r="U35" s="34">
        <f>$J$28/'Fixed data'!$C$7</f>
        <v>-2.3980024146238722E-2</v>
      </c>
      <c r="V35" s="34">
        <f>$J$28/'Fixed data'!$C$7</f>
        <v>-2.3980024146238722E-2</v>
      </c>
      <c r="W35" s="34">
        <f>$J$28/'Fixed data'!$C$7</f>
        <v>-2.3980024146238722E-2</v>
      </c>
      <c r="X35" s="34">
        <f>$J$28/'Fixed data'!$C$7</f>
        <v>-2.3980024146238722E-2</v>
      </c>
      <c r="Y35" s="34">
        <f>$J$28/'Fixed data'!$C$7</f>
        <v>-2.3980024146238722E-2</v>
      </c>
      <c r="Z35" s="34">
        <f>$J$28/'Fixed data'!$C$7</f>
        <v>-2.3980024146238722E-2</v>
      </c>
      <c r="AA35" s="34">
        <f>$J$28/'Fixed data'!$C$7</f>
        <v>-2.3980024146238722E-2</v>
      </c>
      <c r="AB35" s="34">
        <f>$J$28/'Fixed data'!$C$7</f>
        <v>-2.3980024146238722E-2</v>
      </c>
      <c r="AC35" s="34">
        <f>$J$28/'Fixed data'!$C$7</f>
        <v>-2.3980024146238722E-2</v>
      </c>
      <c r="AD35" s="34">
        <f>$J$28/'Fixed data'!$C$7</f>
        <v>-2.3980024146238722E-2</v>
      </c>
      <c r="AE35" s="34">
        <f>$J$28/'Fixed data'!$C$7</f>
        <v>-2.3980024146238722E-2</v>
      </c>
      <c r="AF35" s="34">
        <f>$J$28/'Fixed data'!$C$7</f>
        <v>-2.3980024146238722E-2</v>
      </c>
      <c r="AG35" s="34">
        <f>$J$28/'Fixed data'!$C$7</f>
        <v>-2.3980024146238722E-2</v>
      </c>
      <c r="AH35" s="34">
        <f>$J$28/'Fixed data'!$C$7</f>
        <v>-2.3980024146238722E-2</v>
      </c>
      <c r="AI35" s="34">
        <f>$J$28/'Fixed data'!$C$7</f>
        <v>-2.3980024146238722E-2</v>
      </c>
      <c r="AJ35" s="34">
        <f>$J$28/'Fixed data'!$C$7</f>
        <v>-2.3980024146238722E-2</v>
      </c>
      <c r="AK35" s="34">
        <f>$J$28/'Fixed data'!$C$7</f>
        <v>-2.3980024146238722E-2</v>
      </c>
      <c r="AL35" s="34">
        <f>$J$28/'Fixed data'!$C$7</f>
        <v>-2.3980024146238722E-2</v>
      </c>
      <c r="AM35" s="34">
        <f>$J$28/'Fixed data'!$C$7</f>
        <v>-2.3980024146238722E-2</v>
      </c>
      <c r="AN35" s="34">
        <f>$J$28/'Fixed data'!$C$7</f>
        <v>-2.3980024146238722E-2</v>
      </c>
      <c r="AO35" s="34">
        <f>$J$28/'Fixed data'!$C$7</f>
        <v>-2.3980024146238722E-2</v>
      </c>
      <c r="AP35" s="34">
        <f>$J$28/'Fixed data'!$C$7</f>
        <v>-2.3980024146238722E-2</v>
      </c>
      <c r="AQ35" s="34">
        <f>$J$28/'Fixed data'!$C$7</f>
        <v>-2.3980024146238722E-2</v>
      </c>
      <c r="AR35" s="34">
        <f>$J$28/'Fixed data'!$C$7</f>
        <v>-2.3980024146238722E-2</v>
      </c>
      <c r="AS35" s="34">
        <f>$J$28/'Fixed data'!$C$7</f>
        <v>-2.3980024146238722E-2</v>
      </c>
      <c r="AT35" s="34">
        <f>$J$28/'Fixed data'!$C$7</f>
        <v>-2.3980024146238722E-2</v>
      </c>
      <c r="AU35" s="34">
        <f>$J$28/'Fixed data'!$C$7</f>
        <v>-2.3980024146238722E-2</v>
      </c>
      <c r="AV35" s="34">
        <f>$J$28/'Fixed data'!$C$7</f>
        <v>-2.3980024146238722E-2</v>
      </c>
      <c r="AW35" s="34">
        <f>$J$28/'Fixed data'!$C$7</f>
        <v>-2.3980024146238722E-2</v>
      </c>
      <c r="AX35" s="34">
        <f>$J$28/'Fixed data'!$C$7</f>
        <v>-2.3980024146238722E-2</v>
      </c>
      <c r="AY35" s="34">
        <f>$J$28/'Fixed data'!$C$7</f>
        <v>-2.3980024146238722E-2</v>
      </c>
      <c r="AZ35" s="34">
        <f>$J$28/'Fixed data'!$C$7</f>
        <v>-2.3980024146238722E-2</v>
      </c>
      <c r="BA35" s="34">
        <f>$J$28/'Fixed data'!$C$7</f>
        <v>-2.3980024146238722E-2</v>
      </c>
      <c r="BB35" s="34">
        <f>$J$28/'Fixed data'!$C$7</f>
        <v>-2.3980024146238722E-2</v>
      </c>
      <c r="BC35" s="34">
        <f>$J$28/'Fixed data'!$C$7</f>
        <v>-2.3980024146238722E-2</v>
      </c>
      <c r="BD35" s="34"/>
    </row>
    <row r="36" spans="1:57" ht="16.5" hidden="1" customHeight="1" outlineLevel="1" x14ac:dyDescent="0.35">
      <c r="A36" s="115"/>
      <c r="B36" s="9" t="s">
        <v>32</v>
      </c>
      <c r="C36" s="11" t="s">
        <v>59</v>
      </c>
      <c r="D36" s="9" t="s">
        <v>40</v>
      </c>
      <c r="F36" s="34"/>
      <c r="G36" s="34"/>
      <c r="H36" s="34"/>
      <c r="I36" s="34"/>
      <c r="J36" s="34"/>
      <c r="K36" s="34"/>
      <c r="L36" s="34">
        <f>$K$28/'Fixed data'!$C$7</f>
        <v>-2.420588473557039E-2</v>
      </c>
      <c r="M36" s="34">
        <f>$K$28/'Fixed data'!$C$7</f>
        <v>-2.420588473557039E-2</v>
      </c>
      <c r="N36" s="34">
        <f>$K$28/'Fixed data'!$C$7</f>
        <v>-2.420588473557039E-2</v>
      </c>
      <c r="O36" s="34">
        <f>$K$28/'Fixed data'!$C$7</f>
        <v>-2.420588473557039E-2</v>
      </c>
      <c r="P36" s="34">
        <f>$K$28/'Fixed data'!$C$7</f>
        <v>-2.420588473557039E-2</v>
      </c>
      <c r="Q36" s="34">
        <f>$K$28/'Fixed data'!$C$7</f>
        <v>-2.420588473557039E-2</v>
      </c>
      <c r="R36" s="34">
        <f>$K$28/'Fixed data'!$C$7</f>
        <v>-2.420588473557039E-2</v>
      </c>
      <c r="S36" s="34">
        <f>$K$28/'Fixed data'!$C$7</f>
        <v>-2.420588473557039E-2</v>
      </c>
      <c r="T36" s="34">
        <f>$K$28/'Fixed data'!$C$7</f>
        <v>-2.420588473557039E-2</v>
      </c>
      <c r="U36" s="34">
        <f>$K$28/'Fixed data'!$C$7</f>
        <v>-2.420588473557039E-2</v>
      </c>
      <c r="V36" s="34">
        <f>$K$28/'Fixed data'!$C$7</f>
        <v>-2.420588473557039E-2</v>
      </c>
      <c r="W36" s="34">
        <f>$K$28/'Fixed data'!$C$7</f>
        <v>-2.420588473557039E-2</v>
      </c>
      <c r="X36" s="34">
        <f>$K$28/'Fixed data'!$C$7</f>
        <v>-2.420588473557039E-2</v>
      </c>
      <c r="Y36" s="34">
        <f>$K$28/'Fixed data'!$C$7</f>
        <v>-2.420588473557039E-2</v>
      </c>
      <c r="Z36" s="34">
        <f>$K$28/'Fixed data'!$C$7</f>
        <v>-2.420588473557039E-2</v>
      </c>
      <c r="AA36" s="34">
        <f>$K$28/'Fixed data'!$C$7</f>
        <v>-2.420588473557039E-2</v>
      </c>
      <c r="AB36" s="34">
        <f>$K$28/'Fixed data'!$C$7</f>
        <v>-2.420588473557039E-2</v>
      </c>
      <c r="AC36" s="34">
        <f>$K$28/'Fixed data'!$C$7</f>
        <v>-2.420588473557039E-2</v>
      </c>
      <c r="AD36" s="34">
        <f>$K$28/'Fixed data'!$C$7</f>
        <v>-2.420588473557039E-2</v>
      </c>
      <c r="AE36" s="34">
        <f>$K$28/'Fixed data'!$C$7</f>
        <v>-2.420588473557039E-2</v>
      </c>
      <c r="AF36" s="34">
        <f>$K$28/'Fixed data'!$C$7</f>
        <v>-2.420588473557039E-2</v>
      </c>
      <c r="AG36" s="34">
        <f>$K$28/'Fixed data'!$C$7</f>
        <v>-2.420588473557039E-2</v>
      </c>
      <c r="AH36" s="34">
        <f>$K$28/'Fixed data'!$C$7</f>
        <v>-2.420588473557039E-2</v>
      </c>
      <c r="AI36" s="34">
        <f>$K$28/'Fixed data'!$C$7</f>
        <v>-2.420588473557039E-2</v>
      </c>
      <c r="AJ36" s="34">
        <f>$K$28/'Fixed data'!$C$7</f>
        <v>-2.420588473557039E-2</v>
      </c>
      <c r="AK36" s="34">
        <f>$K$28/'Fixed data'!$C$7</f>
        <v>-2.420588473557039E-2</v>
      </c>
      <c r="AL36" s="34">
        <f>$K$28/'Fixed data'!$C$7</f>
        <v>-2.420588473557039E-2</v>
      </c>
      <c r="AM36" s="34">
        <f>$K$28/'Fixed data'!$C$7</f>
        <v>-2.420588473557039E-2</v>
      </c>
      <c r="AN36" s="34">
        <f>$K$28/'Fixed data'!$C$7</f>
        <v>-2.420588473557039E-2</v>
      </c>
      <c r="AO36" s="34">
        <f>$K$28/'Fixed data'!$C$7</f>
        <v>-2.420588473557039E-2</v>
      </c>
      <c r="AP36" s="34">
        <f>$K$28/'Fixed data'!$C$7</f>
        <v>-2.420588473557039E-2</v>
      </c>
      <c r="AQ36" s="34">
        <f>$K$28/'Fixed data'!$C$7</f>
        <v>-2.420588473557039E-2</v>
      </c>
      <c r="AR36" s="34">
        <f>$K$28/'Fixed data'!$C$7</f>
        <v>-2.420588473557039E-2</v>
      </c>
      <c r="AS36" s="34">
        <f>$K$28/'Fixed data'!$C$7</f>
        <v>-2.420588473557039E-2</v>
      </c>
      <c r="AT36" s="34">
        <f>$K$28/'Fixed data'!$C$7</f>
        <v>-2.420588473557039E-2</v>
      </c>
      <c r="AU36" s="34">
        <f>$K$28/'Fixed data'!$C$7</f>
        <v>-2.420588473557039E-2</v>
      </c>
      <c r="AV36" s="34">
        <f>$K$28/'Fixed data'!$C$7</f>
        <v>-2.420588473557039E-2</v>
      </c>
      <c r="AW36" s="34">
        <f>$K$28/'Fixed data'!$C$7</f>
        <v>-2.420588473557039E-2</v>
      </c>
      <c r="AX36" s="34">
        <f>$K$28/'Fixed data'!$C$7</f>
        <v>-2.420588473557039E-2</v>
      </c>
      <c r="AY36" s="34">
        <f>$K$28/'Fixed data'!$C$7</f>
        <v>-2.420588473557039E-2</v>
      </c>
      <c r="AZ36" s="34">
        <f>$K$28/'Fixed data'!$C$7</f>
        <v>-2.420588473557039E-2</v>
      </c>
      <c r="BA36" s="34">
        <f>$K$28/'Fixed data'!$C$7</f>
        <v>-2.420588473557039E-2</v>
      </c>
      <c r="BB36" s="34">
        <f>$K$28/'Fixed data'!$C$7</f>
        <v>-2.420588473557039E-2</v>
      </c>
      <c r="BC36" s="34">
        <f>$K$28/'Fixed data'!$C$7</f>
        <v>-2.420588473557039E-2</v>
      </c>
      <c r="BD36" s="34">
        <f>$K$28/'Fixed data'!$C$7</f>
        <v>-2.420588473557039E-2</v>
      </c>
    </row>
    <row r="37" spans="1:57" ht="16.5" hidden="1" customHeight="1" outlineLevel="1" x14ac:dyDescent="0.35">
      <c r="A37" s="115"/>
      <c r="B37" s="9" t="s">
        <v>33</v>
      </c>
      <c r="C37" s="11" t="s">
        <v>60</v>
      </c>
      <c r="D37" s="9" t="s">
        <v>40</v>
      </c>
      <c r="F37" s="34"/>
      <c r="G37" s="34"/>
      <c r="H37" s="34"/>
      <c r="I37" s="34"/>
      <c r="J37" s="34"/>
      <c r="K37" s="34"/>
      <c r="L37" s="34"/>
      <c r="M37" s="34">
        <f>$L$28/'Fixed data'!$C$7</f>
        <v>-2.4337464963460464E-2</v>
      </c>
      <c r="N37" s="34">
        <f>$L$28/'Fixed data'!$C$7</f>
        <v>-2.4337464963460464E-2</v>
      </c>
      <c r="O37" s="34">
        <f>$L$28/'Fixed data'!$C$7</f>
        <v>-2.4337464963460464E-2</v>
      </c>
      <c r="P37" s="34">
        <f>$L$28/'Fixed data'!$C$7</f>
        <v>-2.4337464963460464E-2</v>
      </c>
      <c r="Q37" s="34">
        <f>$L$28/'Fixed data'!$C$7</f>
        <v>-2.4337464963460464E-2</v>
      </c>
      <c r="R37" s="34">
        <f>$L$28/'Fixed data'!$C$7</f>
        <v>-2.4337464963460464E-2</v>
      </c>
      <c r="S37" s="34">
        <f>$L$28/'Fixed data'!$C$7</f>
        <v>-2.4337464963460464E-2</v>
      </c>
      <c r="T37" s="34">
        <f>$L$28/'Fixed data'!$C$7</f>
        <v>-2.4337464963460464E-2</v>
      </c>
      <c r="U37" s="34">
        <f>$L$28/'Fixed data'!$C$7</f>
        <v>-2.4337464963460464E-2</v>
      </c>
      <c r="V37" s="34">
        <f>$L$28/'Fixed data'!$C$7</f>
        <v>-2.4337464963460464E-2</v>
      </c>
      <c r="W37" s="34">
        <f>$L$28/'Fixed data'!$C$7</f>
        <v>-2.4337464963460464E-2</v>
      </c>
      <c r="X37" s="34">
        <f>$L$28/'Fixed data'!$C$7</f>
        <v>-2.4337464963460464E-2</v>
      </c>
      <c r="Y37" s="34">
        <f>$L$28/'Fixed data'!$C$7</f>
        <v>-2.4337464963460464E-2</v>
      </c>
      <c r="Z37" s="34">
        <f>$L$28/'Fixed data'!$C$7</f>
        <v>-2.4337464963460464E-2</v>
      </c>
      <c r="AA37" s="34">
        <f>$L$28/'Fixed data'!$C$7</f>
        <v>-2.4337464963460464E-2</v>
      </c>
      <c r="AB37" s="34">
        <f>$L$28/'Fixed data'!$C$7</f>
        <v>-2.4337464963460464E-2</v>
      </c>
      <c r="AC37" s="34">
        <f>$L$28/'Fixed data'!$C$7</f>
        <v>-2.4337464963460464E-2</v>
      </c>
      <c r="AD37" s="34">
        <f>$L$28/'Fixed data'!$C$7</f>
        <v>-2.4337464963460464E-2</v>
      </c>
      <c r="AE37" s="34">
        <f>$L$28/'Fixed data'!$C$7</f>
        <v>-2.4337464963460464E-2</v>
      </c>
      <c r="AF37" s="34">
        <f>$L$28/'Fixed data'!$C$7</f>
        <v>-2.4337464963460464E-2</v>
      </c>
      <c r="AG37" s="34">
        <f>$L$28/'Fixed data'!$C$7</f>
        <v>-2.4337464963460464E-2</v>
      </c>
      <c r="AH37" s="34">
        <f>$L$28/'Fixed data'!$C$7</f>
        <v>-2.4337464963460464E-2</v>
      </c>
      <c r="AI37" s="34">
        <f>$L$28/'Fixed data'!$C$7</f>
        <v>-2.4337464963460464E-2</v>
      </c>
      <c r="AJ37" s="34">
        <f>$L$28/'Fixed data'!$C$7</f>
        <v>-2.4337464963460464E-2</v>
      </c>
      <c r="AK37" s="34">
        <f>$L$28/'Fixed data'!$C$7</f>
        <v>-2.4337464963460464E-2</v>
      </c>
      <c r="AL37" s="34">
        <f>$L$28/'Fixed data'!$C$7</f>
        <v>-2.4337464963460464E-2</v>
      </c>
      <c r="AM37" s="34">
        <f>$L$28/'Fixed data'!$C$7</f>
        <v>-2.4337464963460464E-2</v>
      </c>
      <c r="AN37" s="34">
        <f>$L$28/'Fixed data'!$C$7</f>
        <v>-2.4337464963460464E-2</v>
      </c>
      <c r="AO37" s="34">
        <f>$L$28/'Fixed data'!$C$7</f>
        <v>-2.4337464963460464E-2</v>
      </c>
      <c r="AP37" s="34">
        <f>$L$28/'Fixed data'!$C$7</f>
        <v>-2.4337464963460464E-2</v>
      </c>
      <c r="AQ37" s="34">
        <f>$L$28/'Fixed data'!$C$7</f>
        <v>-2.4337464963460464E-2</v>
      </c>
      <c r="AR37" s="34">
        <f>$L$28/'Fixed data'!$C$7</f>
        <v>-2.4337464963460464E-2</v>
      </c>
      <c r="AS37" s="34">
        <f>$L$28/'Fixed data'!$C$7</f>
        <v>-2.4337464963460464E-2</v>
      </c>
      <c r="AT37" s="34">
        <f>$L$28/'Fixed data'!$C$7</f>
        <v>-2.4337464963460464E-2</v>
      </c>
      <c r="AU37" s="34">
        <f>$L$28/'Fixed data'!$C$7</f>
        <v>-2.4337464963460464E-2</v>
      </c>
      <c r="AV37" s="34">
        <f>$L$28/'Fixed data'!$C$7</f>
        <v>-2.4337464963460464E-2</v>
      </c>
      <c r="AW37" s="34">
        <f>$L$28/'Fixed data'!$C$7</f>
        <v>-2.4337464963460464E-2</v>
      </c>
      <c r="AX37" s="34">
        <f>$L$28/'Fixed data'!$C$7</f>
        <v>-2.4337464963460464E-2</v>
      </c>
      <c r="AY37" s="34">
        <f>$L$28/'Fixed data'!$C$7</f>
        <v>-2.4337464963460464E-2</v>
      </c>
      <c r="AZ37" s="34">
        <f>$L$28/'Fixed data'!$C$7</f>
        <v>-2.4337464963460464E-2</v>
      </c>
      <c r="BA37" s="34">
        <f>$L$28/'Fixed data'!$C$7</f>
        <v>-2.4337464963460464E-2</v>
      </c>
      <c r="BB37" s="34">
        <f>$L$28/'Fixed data'!$C$7</f>
        <v>-2.4337464963460464E-2</v>
      </c>
      <c r="BC37" s="34">
        <f>$L$28/'Fixed data'!$C$7</f>
        <v>-2.4337464963460464E-2</v>
      </c>
      <c r="BD37" s="34">
        <f>$L$28/'Fixed data'!$C$7</f>
        <v>-2.4337464963460464E-2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1.037091467192483E-4</v>
      </c>
      <c r="O38" s="34">
        <f>$M$28/'Fixed data'!$C$7</f>
        <v>1.037091467192483E-4</v>
      </c>
      <c r="P38" s="34">
        <f>$M$28/'Fixed data'!$C$7</f>
        <v>1.037091467192483E-4</v>
      </c>
      <c r="Q38" s="34">
        <f>$M$28/'Fixed data'!$C$7</f>
        <v>1.037091467192483E-4</v>
      </c>
      <c r="R38" s="34">
        <f>$M$28/'Fixed data'!$C$7</f>
        <v>1.037091467192483E-4</v>
      </c>
      <c r="S38" s="34">
        <f>$M$28/'Fixed data'!$C$7</f>
        <v>1.037091467192483E-4</v>
      </c>
      <c r="T38" s="34">
        <f>$M$28/'Fixed data'!$C$7</f>
        <v>1.037091467192483E-4</v>
      </c>
      <c r="U38" s="34">
        <f>$M$28/'Fixed data'!$C$7</f>
        <v>1.037091467192483E-4</v>
      </c>
      <c r="V38" s="34">
        <f>$M$28/'Fixed data'!$C$7</f>
        <v>1.037091467192483E-4</v>
      </c>
      <c r="W38" s="34">
        <f>$M$28/'Fixed data'!$C$7</f>
        <v>1.037091467192483E-4</v>
      </c>
      <c r="X38" s="34">
        <f>$M$28/'Fixed data'!$C$7</f>
        <v>1.037091467192483E-4</v>
      </c>
      <c r="Y38" s="34">
        <f>$M$28/'Fixed data'!$C$7</f>
        <v>1.037091467192483E-4</v>
      </c>
      <c r="Z38" s="34">
        <f>$M$28/'Fixed data'!$C$7</f>
        <v>1.037091467192483E-4</v>
      </c>
      <c r="AA38" s="34">
        <f>$M$28/'Fixed data'!$C$7</f>
        <v>1.037091467192483E-4</v>
      </c>
      <c r="AB38" s="34">
        <f>$M$28/'Fixed data'!$C$7</f>
        <v>1.037091467192483E-4</v>
      </c>
      <c r="AC38" s="34">
        <f>$M$28/'Fixed data'!$C$7</f>
        <v>1.037091467192483E-4</v>
      </c>
      <c r="AD38" s="34">
        <f>$M$28/'Fixed data'!$C$7</f>
        <v>1.037091467192483E-4</v>
      </c>
      <c r="AE38" s="34">
        <f>$M$28/'Fixed data'!$C$7</f>
        <v>1.037091467192483E-4</v>
      </c>
      <c r="AF38" s="34">
        <f>$M$28/'Fixed data'!$C$7</f>
        <v>1.037091467192483E-4</v>
      </c>
      <c r="AG38" s="34">
        <f>$M$28/'Fixed data'!$C$7</f>
        <v>1.037091467192483E-4</v>
      </c>
      <c r="AH38" s="34">
        <f>$M$28/'Fixed data'!$C$7</f>
        <v>1.037091467192483E-4</v>
      </c>
      <c r="AI38" s="34">
        <f>$M$28/'Fixed data'!$C$7</f>
        <v>1.037091467192483E-4</v>
      </c>
      <c r="AJ38" s="34">
        <f>$M$28/'Fixed data'!$C$7</f>
        <v>1.037091467192483E-4</v>
      </c>
      <c r="AK38" s="34">
        <f>$M$28/'Fixed data'!$C$7</f>
        <v>1.037091467192483E-4</v>
      </c>
      <c r="AL38" s="34">
        <f>$M$28/'Fixed data'!$C$7</f>
        <v>1.037091467192483E-4</v>
      </c>
      <c r="AM38" s="34">
        <f>$M$28/'Fixed data'!$C$7</f>
        <v>1.037091467192483E-4</v>
      </c>
      <c r="AN38" s="34">
        <f>$M$28/'Fixed data'!$C$7</f>
        <v>1.037091467192483E-4</v>
      </c>
      <c r="AO38" s="34">
        <f>$M$28/'Fixed data'!$C$7</f>
        <v>1.037091467192483E-4</v>
      </c>
      <c r="AP38" s="34">
        <f>$M$28/'Fixed data'!$C$7</f>
        <v>1.037091467192483E-4</v>
      </c>
      <c r="AQ38" s="34">
        <f>$M$28/'Fixed data'!$C$7</f>
        <v>1.037091467192483E-4</v>
      </c>
      <c r="AR38" s="34">
        <f>$M$28/'Fixed data'!$C$7</f>
        <v>1.037091467192483E-4</v>
      </c>
      <c r="AS38" s="34">
        <f>$M$28/'Fixed data'!$C$7</f>
        <v>1.037091467192483E-4</v>
      </c>
      <c r="AT38" s="34">
        <f>$M$28/'Fixed data'!$C$7</f>
        <v>1.037091467192483E-4</v>
      </c>
      <c r="AU38" s="34">
        <f>$M$28/'Fixed data'!$C$7</f>
        <v>1.037091467192483E-4</v>
      </c>
      <c r="AV38" s="34">
        <f>$M$28/'Fixed data'!$C$7</f>
        <v>1.037091467192483E-4</v>
      </c>
      <c r="AW38" s="34">
        <f>$M$28/'Fixed data'!$C$7</f>
        <v>1.037091467192483E-4</v>
      </c>
      <c r="AX38" s="34">
        <f>$M$28/'Fixed data'!$C$7</f>
        <v>1.037091467192483E-4</v>
      </c>
      <c r="AY38" s="34">
        <f>$M$28/'Fixed data'!$C$7</f>
        <v>1.037091467192483E-4</v>
      </c>
      <c r="AZ38" s="34">
        <f>$M$28/'Fixed data'!$C$7</f>
        <v>1.037091467192483E-4</v>
      </c>
      <c r="BA38" s="34">
        <f>$M$28/'Fixed data'!$C$7</f>
        <v>1.037091467192483E-4</v>
      </c>
      <c r="BB38" s="34">
        <f>$M$28/'Fixed data'!$C$7</f>
        <v>1.037091467192483E-4</v>
      </c>
      <c r="BC38" s="34">
        <f>$M$28/'Fixed data'!$C$7</f>
        <v>1.037091467192483E-4</v>
      </c>
      <c r="BD38" s="34">
        <f>$M$28/'Fixed data'!$C$7</f>
        <v>1.037091467192483E-4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1.1621237352655575E-4</v>
      </c>
      <c r="P39" s="34">
        <f>$N$28/'Fixed data'!$C$7</f>
        <v>1.1621237352655575E-4</v>
      </c>
      <c r="Q39" s="34">
        <f>$N$28/'Fixed data'!$C$7</f>
        <v>1.1621237352655575E-4</v>
      </c>
      <c r="R39" s="34">
        <f>$N$28/'Fixed data'!$C$7</f>
        <v>1.1621237352655575E-4</v>
      </c>
      <c r="S39" s="34">
        <f>$N$28/'Fixed data'!$C$7</f>
        <v>1.1621237352655575E-4</v>
      </c>
      <c r="T39" s="34">
        <f>$N$28/'Fixed data'!$C$7</f>
        <v>1.1621237352655575E-4</v>
      </c>
      <c r="U39" s="34">
        <f>$N$28/'Fixed data'!$C$7</f>
        <v>1.1621237352655575E-4</v>
      </c>
      <c r="V39" s="34">
        <f>$N$28/'Fixed data'!$C$7</f>
        <v>1.1621237352655575E-4</v>
      </c>
      <c r="W39" s="34">
        <f>$N$28/'Fixed data'!$C$7</f>
        <v>1.1621237352655575E-4</v>
      </c>
      <c r="X39" s="34">
        <f>$N$28/'Fixed data'!$C$7</f>
        <v>1.1621237352655575E-4</v>
      </c>
      <c r="Y39" s="34">
        <f>$N$28/'Fixed data'!$C$7</f>
        <v>1.1621237352655575E-4</v>
      </c>
      <c r="Z39" s="34">
        <f>$N$28/'Fixed data'!$C$7</f>
        <v>1.1621237352655575E-4</v>
      </c>
      <c r="AA39" s="34">
        <f>$N$28/'Fixed data'!$C$7</f>
        <v>1.1621237352655575E-4</v>
      </c>
      <c r="AB39" s="34">
        <f>$N$28/'Fixed data'!$C$7</f>
        <v>1.1621237352655575E-4</v>
      </c>
      <c r="AC39" s="34">
        <f>$N$28/'Fixed data'!$C$7</f>
        <v>1.1621237352655575E-4</v>
      </c>
      <c r="AD39" s="34">
        <f>$N$28/'Fixed data'!$C$7</f>
        <v>1.1621237352655575E-4</v>
      </c>
      <c r="AE39" s="34">
        <f>$N$28/'Fixed data'!$C$7</f>
        <v>1.1621237352655575E-4</v>
      </c>
      <c r="AF39" s="34">
        <f>$N$28/'Fixed data'!$C$7</f>
        <v>1.1621237352655575E-4</v>
      </c>
      <c r="AG39" s="34">
        <f>$N$28/'Fixed data'!$C$7</f>
        <v>1.1621237352655575E-4</v>
      </c>
      <c r="AH39" s="34">
        <f>$N$28/'Fixed data'!$C$7</f>
        <v>1.1621237352655575E-4</v>
      </c>
      <c r="AI39" s="34">
        <f>$N$28/'Fixed data'!$C$7</f>
        <v>1.1621237352655575E-4</v>
      </c>
      <c r="AJ39" s="34">
        <f>$N$28/'Fixed data'!$C$7</f>
        <v>1.1621237352655575E-4</v>
      </c>
      <c r="AK39" s="34">
        <f>$N$28/'Fixed data'!$C$7</f>
        <v>1.1621237352655575E-4</v>
      </c>
      <c r="AL39" s="34">
        <f>$N$28/'Fixed data'!$C$7</f>
        <v>1.1621237352655575E-4</v>
      </c>
      <c r="AM39" s="34">
        <f>$N$28/'Fixed data'!$C$7</f>
        <v>1.1621237352655575E-4</v>
      </c>
      <c r="AN39" s="34">
        <f>$N$28/'Fixed data'!$C$7</f>
        <v>1.1621237352655575E-4</v>
      </c>
      <c r="AO39" s="34">
        <f>$N$28/'Fixed data'!$C$7</f>
        <v>1.1621237352655575E-4</v>
      </c>
      <c r="AP39" s="34">
        <f>$N$28/'Fixed data'!$C$7</f>
        <v>1.1621237352655575E-4</v>
      </c>
      <c r="AQ39" s="34">
        <f>$N$28/'Fixed data'!$C$7</f>
        <v>1.1621237352655575E-4</v>
      </c>
      <c r="AR39" s="34">
        <f>$N$28/'Fixed data'!$C$7</f>
        <v>1.1621237352655575E-4</v>
      </c>
      <c r="AS39" s="34">
        <f>$N$28/'Fixed data'!$C$7</f>
        <v>1.1621237352655575E-4</v>
      </c>
      <c r="AT39" s="34">
        <f>$N$28/'Fixed data'!$C$7</f>
        <v>1.1621237352655575E-4</v>
      </c>
      <c r="AU39" s="34">
        <f>$N$28/'Fixed data'!$C$7</f>
        <v>1.1621237352655575E-4</v>
      </c>
      <c r="AV39" s="34">
        <f>$N$28/'Fixed data'!$C$7</f>
        <v>1.1621237352655575E-4</v>
      </c>
      <c r="AW39" s="34">
        <f>$N$28/'Fixed data'!$C$7</f>
        <v>1.1621237352655575E-4</v>
      </c>
      <c r="AX39" s="34">
        <f>$N$28/'Fixed data'!$C$7</f>
        <v>1.1621237352655575E-4</v>
      </c>
      <c r="AY39" s="34">
        <f>$N$28/'Fixed data'!$C$7</f>
        <v>1.1621237352655575E-4</v>
      </c>
      <c r="AZ39" s="34">
        <f>$N$28/'Fixed data'!$C$7</f>
        <v>1.1621237352655575E-4</v>
      </c>
      <c r="BA39" s="34">
        <f>$N$28/'Fixed data'!$C$7</f>
        <v>1.1621237352655575E-4</v>
      </c>
      <c r="BB39" s="34">
        <f>$N$28/'Fixed data'!$C$7</f>
        <v>1.1621237352655575E-4</v>
      </c>
      <c r="BC39" s="34">
        <f>$N$28/'Fixed data'!$C$7</f>
        <v>1.1621237352655575E-4</v>
      </c>
      <c r="BD39" s="34">
        <f>$N$28/'Fixed data'!$C$7</f>
        <v>1.1621237352655575E-4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1.295186987696891E-4</v>
      </c>
      <c r="Q40" s="34">
        <f>$O$28/'Fixed data'!$C$7</f>
        <v>1.295186987696891E-4</v>
      </c>
      <c r="R40" s="34">
        <f>$O$28/'Fixed data'!$C$7</f>
        <v>1.295186987696891E-4</v>
      </c>
      <c r="S40" s="34">
        <f>$O$28/'Fixed data'!$C$7</f>
        <v>1.295186987696891E-4</v>
      </c>
      <c r="T40" s="34">
        <f>$O$28/'Fixed data'!$C$7</f>
        <v>1.295186987696891E-4</v>
      </c>
      <c r="U40" s="34">
        <f>$O$28/'Fixed data'!$C$7</f>
        <v>1.295186987696891E-4</v>
      </c>
      <c r="V40" s="34">
        <f>$O$28/'Fixed data'!$C$7</f>
        <v>1.295186987696891E-4</v>
      </c>
      <c r="W40" s="34">
        <f>$O$28/'Fixed data'!$C$7</f>
        <v>1.295186987696891E-4</v>
      </c>
      <c r="X40" s="34">
        <f>$O$28/'Fixed data'!$C$7</f>
        <v>1.295186987696891E-4</v>
      </c>
      <c r="Y40" s="34">
        <f>$O$28/'Fixed data'!$C$7</f>
        <v>1.295186987696891E-4</v>
      </c>
      <c r="Z40" s="34">
        <f>$O$28/'Fixed data'!$C$7</f>
        <v>1.295186987696891E-4</v>
      </c>
      <c r="AA40" s="34">
        <f>$O$28/'Fixed data'!$C$7</f>
        <v>1.295186987696891E-4</v>
      </c>
      <c r="AB40" s="34">
        <f>$O$28/'Fixed data'!$C$7</f>
        <v>1.295186987696891E-4</v>
      </c>
      <c r="AC40" s="34">
        <f>$O$28/'Fixed data'!$C$7</f>
        <v>1.295186987696891E-4</v>
      </c>
      <c r="AD40" s="34">
        <f>$O$28/'Fixed data'!$C$7</f>
        <v>1.295186987696891E-4</v>
      </c>
      <c r="AE40" s="34">
        <f>$O$28/'Fixed data'!$C$7</f>
        <v>1.295186987696891E-4</v>
      </c>
      <c r="AF40" s="34">
        <f>$O$28/'Fixed data'!$C$7</f>
        <v>1.295186987696891E-4</v>
      </c>
      <c r="AG40" s="34">
        <f>$O$28/'Fixed data'!$C$7</f>
        <v>1.295186987696891E-4</v>
      </c>
      <c r="AH40" s="34">
        <f>$O$28/'Fixed data'!$C$7</f>
        <v>1.295186987696891E-4</v>
      </c>
      <c r="AI40" s="34">
        <f>$O$28/'Fixed data'!$C$7</f>
        <v>1.295186987696891E-4</v>
      </c>
      <c r="AJ40" s="34">
        <f>$O$28/'Fixed data'!$C$7</f>
        <v>1.295186987696891E-4</v>
      </c>
      <c r="AK40" s="34">
        <f>$O$28/'Fixed data'!$C$7</f>
        <v>1.295186987696891E-4</v>
      </c>
      <c r="AL40" s="34">
        <f>$O$28/'Fixed data'!$C$7</f>
        <v>1.295186987696891E-4</v>
      </c>
      <c r="AM40" s="34">
        <f>$O$28/'Fixed data'!$C$7</f>
        <v>1.295186987696891E-4</v>
      </c>
      <c r="AN40" s="34">
        <f>$O$28/'Fixed data'!$C$7</f>
        <v>1.295186987696891E-4</v>
      </c>
      <c r="AO40" s="34">
        <f>$O$28/'Fixed data'!$C$7</f>
        <v>1.295186987696891E-4</v>
      </c>
      <c r="AP40" s="34">
        <f>$O$28/'Fixed data'!$C$7</f>
        <v>1.295186987696891E-4</v>
      </c>
      <c r="AQ40" s="34">
        <f>$O$28/'Fixed data'!$C$7</f>
        <v>1.295186987696891E-4</v>
      </c>
      <c r="AR40" s="34">
        <f>$O$28/'Fixed data'!$C$7</f>
        <v>1.295186987696891E-4</v>
      </c>
      <c r="AS40" s="34">
        <f>$O$28/'Fixed data'!$C$7</f>
        <v>1.295186987696891E-4</v>
      </c>
      <c r="AT40" s="34">
        <f>$O$28/'Fixed data'!$C$7</f>
        <v>1.295186987696891E-4</v>
      </c>
      <c r="AU40" s="34">
        <f>$O$28/'Fixed data'!$C$7</f>
        <v>1.295186987696891E-4</v>
      </c>
      <c r="AV40" s="34">
        <f>$O$28/'Fixed data'!$C$7</f>
        <v>1.295186987696891E-4</v>
      </c>
      <c r="AW40" s="34">
        <f>$O$28/'Fixed data'!$C$7</f>
        <v>1.295186987696891E-4</v>
      </c>
      <c r="AX40" s="34">
        <f>$O$28/'Fixed data'!$C$7</f>
        <v>1.295186987696891E-4</v>
      </c>
      <c r="AY40" s="34">
        <f>$O$28/'Fixed data'!$C$7</f>
        <v>1.295186987696891E-4</v>
      </c>
      <c r="AZ40" s="34">
        <f>$O$28/'Fixed data'!$C$7</f>
        <v>1.295186987696891E-4</v>
      </c>
      <c r="BA40" s="34">
        <f>$O$28/'Fixed data'!$C$7</f>
        <v>1.295186987696891E-4</v>
      </c>
      <c r="BB40" s="34">
        <f>$O$28/'Fixed data'!$C$7</f>
        <v>1.295186987696891E-4</v>
      </c>
      <c r="BC40" s="34">
        <f>$O$28/'Fixed data'!$C$7</f>
        <v>1.295186987696891E-4</v>
      </c>
      <c r="BD40" s="34">
        <f>$O$28/'Fixed data'!$C$7</f>
        <v>1.295186987696891E-4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1.4365337144089271E-4</v>
      </c>
      <c r="R41" s="34">
        <f>$P$28/'Fixed data'!$C$7</f>
        <v>1.4365337144089271E-4</v>
      </c>
      <c r="S41" s="34">
        <f>$P$28/'Fixed data'!$C$7</f>
        <v>1.4365337144089271E-4</v>
      </c>
      <c r="T41" s="34">
        <f>$P$28/'Fixed data'!$C$7</f>
        <v>1.4365337144089271E-4</v>
      </c>
      <c r="U41" s="34">
        <f>$P$28/'Fixed data'!$C$7</f>
        <v>1.4365337144089271E-4</v>
      </c>
      <c r="V41" s="34">
        <f>$P$28/'Fixed data'!$C$7</f>
        <v>1.4365337144089271E-4</v>
      </c>
      <c r="W41" s="34">
        <f>$P$28/'Fixed data'!$C$7</f>
        <v>1.4365337144089271E-4</v>
      </c>
      <c r="X41" s="34">
        <f>$P$28/'Fixed data'!$C$7</f>
        <v>1.4365337144089271E-4</v>
      </c>
      <c r="Y41" s="34">
        <f>$P$28/'Fixed data'!$C$7</f>
        <v>1.4365337144089271E-4</v>
      </c>
      <c r="Z41" s="34">
        <f>$P$28/'Fixed data'!$C$7</f>
        <v>1.4365337144089271E-4</v>
      </c>
      <c r="AA41" s="34">
        <f>$P$28/'Fixed data'!$C$7</f>
        <v>1.4365337144089271E-4</v>
      </c>
      <c r="AB41" s="34">
        <f>$P$28/'Fixed data'!$C$7</f>
        <v>1.4365337144089271E-4</v>
      </c>
      <c r="AC41" s="34">
        <f>$P$28/'Fixed data'!$C$7</f>
        <v>1.4365337144089271E-4</v>
      </c>
      <c r="AD41" s="34">
        <f>$P$28/'Fixed data'!$C$7</f>
        <v>1.4365337144089271E-4</v>
      </c>
      <c r="AE41" s="34">
        <f>$P$28/'Fixed data'!$C$7</f>
        <v>1.4365337144089271E-4</v>
      </c>
      <c r="AF41" s="34">
        <f>$P$28/'Fixed data'!$C$7</f>
        <v>1.4365337144089271E-4</v>
      </c>
      <c r="AG41" s="34">
        <f>$P$28/'Fixed data'!$C$7</f>
        <v>1.4365337144089271E-4</v>
      </c>
      <c r="AH41" s="34">
        <f>$P$28/'Fixed data'!$C$7</f>
        <v>1.4365337144089271E-4</v>
      </c>
      <c r="AI41" s="34">
        <f>$P$28/'Fixed data'!$C$7</f>
        <v>1.4365337144089271E-4</v>
      </c>
      <c r="AJ41" s="34">
        <f>$P$28/'Fixed data'!$C$7</f>
        <v>1.4365337144089271E-4</v>
      </c>
      <c r="AK41" s="34">
        <f>$P$28/'Fixed data'!$C$7</f>
        <v>1.4365337144089271E-4</v>
      </c>
      <c r="AL41" s="34">
        <f>$P$28/'Fixed data'!$C$7</f>
        <v>1.4365337144089271E-4</v>
      </c>
      <c r="AM41" s="34">
        <f>$P$28/'Fixed data'!$C$7</f>
        <v>1.4365337144089271E-4</v>
      </c>
      <c r="AN41" s="34">
        <f>$P$28/'Fixed data'!$C$7</f>
        <v>1.4365337144089271E-4</v>
      </c>
      <c r="AO41" s="34">
        <f>$P$28/'Fixed data'!$C$7</f>
        <v>1.4365337144089271E-4</v>
      </c>
      <c r="AP41" s="34">
        <f>$P$28/'Fixed data'!$C$7</f>
        <v>1.4365337144089271E-4</v>
      </c>
      <c r="AQ41" s="34">
        <f>$P$28/'Fixed data'!$C$7</f>
        <v>1.4365337144089271E-4</v>
      </c>
      <c r="AR41" s="34">
        <f>$P$28/'Fixed data'!$C$7</f>
        <v>1.4365337144089271E-4</v>
      </c>
      <c r="AS41" s="34">
        <f>$P$28/'Fixed data'!$C$7</f>
        <v>1.4365337144089271E-4</v>
      </c>
      <c r="AT41" s="34">
        <f>$P$28/'Fixed data'!$C$7</f>
        <v>1.4365337144089271E-4</v>
      </c>
      <c r="AU41" s="34">
        <f>$P$28/'Fixed data'!$C$7</f>
        <v>1.4365337144089271E-4</v>
      </c>
      <c r="AV41" s="34">
        <f>$P$28/'Fixed data'!$C$7</f>
        <v>1.4365337144089271E-4</v>
      </c>
      <c r="AW41" s="34">
        <f>$P$28/'Fixed data'!$C$7</f>
        <v>1.4365337144089271E-4</v>
      </c>
      <c r="AX41" s="34">
        <f>$P$28/'Fixed data'!$C$7</f>
        <v>1.4365337144089271E-4</v>
      </c>
      <c r="AY41" s="34">
        <f>$P$28/'Fixed data'!$C$7</f>
        <v>1.4365337144089271E-4</v>
      </c>
      <c r="AZ41" s="34">
        <f>$P$28/'Fixed data'!$C$7</f>
        <v>1.4365337144089271E-4</v>
      </c>
      <c r="BA41" s="34">
        <f>$P$28/'Fixed data'!$C$7</f>
        <v>1.4365337144089271E-4</v>
      </c>
      <c r="BB41" s="34">
        <f>$P$28/'Fixed data'!$C$7</f>
        <v>1.4365337144089271E-4</v>
      </c>
      <c r="BC41" s="34">
        <f>$P$28/'Fixed data'!$C$7</f>
        <v>1.4365337144089271E-4</v>
      </c>
      <c r="BD41" s="34">
        <f>$P$28/'Fixed data'!$C$7</f>
        <v>1.4365337144089271E-4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1.5864164053241094E-4</v>
      </c>
      <c r="S42" s="34">
        <f>$Q$28/'Fixed data'!$C$7</f>
        <v>1.5864164053241094E-4</v>
      </c>
      <c r="T42" s="34">
        <f>$Q$28/'Fixed data'!$C$7</f>
        <v>1.5864164053241094E-4</v>
      </c>
      <c r="U42" s="34">
        <f>$Q$28/'Fixed data'!$C$7</f>
        <v>1.5864164053241094E-4</v>
      </c>
      <c r="V42" s="34">
        <f>$Q$28/'Fixed data'!$C$7</f>
        <v>1.5864164053241094E-4</v>
      </c>
      <c r="W42" s="34">
        <f>$Q$28/'Fixed data'!$C$7</f>
        <v>1.5864164053241094E-4</v>
      </c>
      <c r="X42" s="34">
        <f>$Q$28/'Fixed data'!$C$7</f>
        <v>1.5864164053241094E-4</v>
      </c>
      <c r="Y42" s="34">
        <f>$Q$28/'Fixed data'!$C$7</f>
        <v>1.5864164053241094E-4</v>
      </c>
      <c r="Z42" s="34">
        <f>$Q$28/'Fixed data'!$C$7</f>
        <v>1.5864164053241094E-4</v>
      </c>
      <c r="AA42" s="34">
        <f>$Q$28/'Fixed data'!$C$7</f>
        <v>1.5864164053241094E-4</v>
      </c>
      <c r="AB42" s="34">
        <f>$Q$28/'Fixed data'!$C$7</f>
        <v>1.5864164053241094E-4</v>
      </c>
      <c r="AC42" s="34">
        <f>$Q$28/'Fixed data'!$C$7</f>
        <v>1.5864164053241094E-4</v>
      </c>
      <c r="AD42" s="34">
        <f>$Q$28/'Fixed data'!$C$7</f>
        <v>1.5864164053241094E-4</v>
      </c>
      <c r="AE42" s="34">
        <f>$Q$28/'Fixed data'!$C$7</f>
        <v>1.5864164053241094E-4</v>
      </c>
      <c r="AF42" s="34">
        <f>$Q$28/'Fixed data'!$C$7</f>
        <v>1.5864164053241094E-4</v>
      </c>
      <c r="AG42" s="34">
        <f>$Q$28/'Fixed data'!$C$7</f>
        <v>1.5864164053241094E-4</v>
      </c>
      <c r="AH42" s="34">
        <f>$Q$28/'Fixed data'!$C$7</f>
        <v>1.5864164053241094E-4</v>
      </c>
      <c r="AI42" s="34">
        <f>$Q$28/'Fixed data'!$C$7</f>
        <v>1.5864164053241094E-4</v>
      </c>
      <c r="AJ42" s="34">
        <f>$Q$28/'Fixed data'!$C$7</f>
        <v>1.5864164053241094E-4</v>
      </c>
      <c r="AK42" s="34">
        <f>$Q$28/'Fixed data'!$C$7</f>
        <v>1.5864164053241094E-4</v>
      </c>
      <c r="AL42" s="34">
        <f>$Q$28/'Fixed data'!$C$7</f>
        <v>1.5864164053241094E-4</v>
      </c>
      <c r="AM42" s="34">
        <f>$Q$28/'Fixed data'!$C$7</f>
        <v>1.5864164053241094E-4</v>
      </c>
      <c r="AN42" s="34">
        <f>$Q$28/'Fixed data'!$C$7</f>
        <v>1.5864164053241094E-4</v>
      </c>
      <c r="AO42" s="34">
        <f>$Q$28/'Fixed data'!$C$7</f>
        <v>1.5864164053241094E-4</v>
      </c>
      <c r="AP42" s="34">
        <f>$Q$28/'Fixed data'!$C$7</f>
        <v>1.5864164053241094E-4</v>
      </c>
      <c r="AQ42" s="34">
        <f>$Q$28/'Fixed data'!$C$7</f>
        <v>1.5864164053241094E-4</v>
      </c>
      <c r="AR42" s="34">
        <f>$Q$28/'Fixed data'!$C$7</f>
        <v>1.5864164053241094E-4</v>
      </c>
      <c r="AS42" s="34">
        <f>$Q$28/'Fixed data'!$C$7</f>
        <v>1.5864164053241094E-4</v>
      </c>
      <c r="AT42" s="34">
        <f>$Q$28/'Fixed data'!$C$7</f>
        <v>1.5864164053241094E-4</v>
      </c>
      <c r="AU42" s="34">
        <f>$Q$28/'Fixed data'!$C$7</f>
        <v>1.5864164053241094E-4</v>
      </c>
      <c r="AV42" s="34">
        <f>$Q$28/'Fixed data'!$C$7</f>
        <v>1.5864164053241094E-4</v>
      </c>
      <c r="AW42" s="34">
        <f>$Q$28/'Fixed data'!$C$7</f>
        <v>1.5864164053241094E-4</v>
      </c>
      <c r="AX42" s="34">
        <f>$Q$28/'Fixed data'!$C$7</f>
        <v>1.5864164053241094E-4</v>
      </c>
      <c r="AY42" s="34">
        <f>$Q$28/'Fixed data'!$C$7</f>
        <v>1.5864164053241094E-4</v>
      </c>
      <c r="AZ42" s="34">
        <f>$Q$28/'Fixed data'!$C$7</f>
        <v>1.5864164053241094E-4</v>
      </c>
      <c r="BA42" s="34">
        <f>$Q$28/'Fixed data'!$C$7</f>
        <v>1.5864164053241094E-4</v>
      </c>
      <c r="BB42" s="34">
        <f>$Q$28/'Fixed data'!$C$7</f>
        <v>1.5864164053241094E-4</v>
      </c>
      <c r="BC42" s="34">
        <f>$Q$28/'Fixed data'!$C$7</f>
        <v>1.5864164053241094E-4</v>
      </c>
      <c r="BD42" s="34">
        <f>$Q$28/'Fixed data'!$C$7</f>
        <v>1.5864164053241094E-4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1.7450875503648749E-4</v>
      </c>
      <c r="T43" s="34">
        <f>$R$28/'Fixed data'!$C$7</f>
        <v>1.7450875503648749E-4</v>
      </c>
      <c r="U43" s="34">
        <f>$R$28/'Fixed data'!$C$7</f>
        <v>1.7450875503648749E-4</v>
      </c>
      <c r="V43" s="34">
        <f>$R$28/'Fixed data'!$C$7</f>
        <v>1.7450875503648749E-4</v>
      </c>
      <c r="W43" s="34">
        <f>$R$28/'Fixed data'!$C$7</f>
        <v>1.7450875503648749E-4</v>
      </c>
      <c r="X43" s="34">
        <f>$R$28/'Fixed data'!$C$7</f>
        <v>1.7450875503648749E-4</v>
      </c>
      <c r="Y43" s="34">
        <f>$R$28/'Fixed data'!$C$7</f>
        <v>1.7450875503648749E-4</v>
      </c>
      <c r="Z43" s="34">
        <f>$R$28/'Fixed data'!$C$7</f>
        <v>1.7450875503648749E-4</v>
      </c>
      <c r="AA43" s="34">
        <f>$R$28/'Fixed data'!$C$7</f>
        <v>1.7450875503648749E-4</v>
      </c>
      <c r="AB43" s="34">
        <f>$R$28/'Fixed data'!$C$7</f>
        <v>1.7450875503648749E-4</v>
      </c>
      <c r="AC43" s="34">
        <f>$R$28/'Fixed data'!$C$7</f>
        <v>1.7450875503648749E-4</v>
      </c>
      <c r="AD43" s="34">
        <f>$R$28/'Fixed data'!$C$7</f>
        <v>1.7450875503648749E-4</v>
      </c>
      <c r="AE43" s="34">
        <f>$R$28/'Fixed data'!$C$7</f>
        <v>1.7450875503648749E-4</v>
      </c>
      <c r="AF43" s="34">
        <f>$R$28/'Fixed data'!$C$7</f>
        <v>1.7450875503648749E-4</v>
      </c>
      <c r="AG43" s="34">
        <f>$R$28/'Fixed data'!$C$7</f>
        <v>1.7450875503648749E-4</v>
      </c>
      <c r="AH43" s="34">
        <f>$R$28/'Fixed data'!$C$7</f>
        <v>1.7450875503648749E-4</v>
      </c>
      <c r="AI43" s="34">
        <f>$R$28/'Fixed data'!$C$7</f>
        <v>1.7450875503648749E-4</v>
      </c>
      <c r="AJ43" s="34">
        <f>$R$28/'Fixed data'!$C$7</f>
        <v>1.7450875503648749E-4</v>
      </c>
      <c r="AK43" s="34">
        <f>$R$28/'Fixed data'!$C$7</f>
        <v>1.7450875503648749E-4</v>
      </c>
      <c r="AL43" s="34">
        <f>$R$28/'Fixed data'!$C$7</f>
        <v>1.7450875503648749E-4</v>
      </c>
      <c r="AM43" s="34">
        <f>$R$28/'Fixed data'!$C$7</f>
        <v>1.7450875503648749E-4</v>
      </c>
      <c r="AN43" s="34">
        <f>$R$28/'Fixed data'!$C$7</f>
        <v>1.7450875503648749E-4</v>
      </c>
      <c r="AO43" s="34">
        <f>$R$28/'Fixed data'!$C$7</f>
        <v>1.7450875503648749E-4</v>
      </c>
      <c r="AP43" s="34">
        <f>$R$28/'Fixed data'!$C$7</f>
        <v>1.7450875503648749E-4</v>
      </c>
      <c r="AQ43" s="34">
        <f>$R$28/'Fixed data'!$C$7</f>
        <v>1.7450875503648749E-4</v>
      </c>
      <c r="AR43" s="34">
        <f>$R$28/'Fixed data'!$C$7</f>
        <v>1.7450875503648749E-4</v>
      </c>
      <c r="AS43" s="34">
        <f>$R$28/'Fixed data'!$C$7</f>
        <v>1.7450875503648749E-4</v>
      </c>
      <c r="AT43" s="34">
        <f>$R$28/'Fixed data'!$C$7</f>
        <v>1.7450875503648749E-4</v>
      </c>
      <c r="AU43" s="34">
        <f>$R$28/'Fixed data'!$C$7</f>
        <v>1.7450875503648749E-4</v>
      </c>
      <c r="AV43" s="34">
        <f>$R$28/'Fixed data'!$C$7</f>
        <v>1.7450875503648749E-4</v>
      </c>
      <c r="AW43" s="34">
        <f>$R$28/'Fixed data'!$C$7</f>
        <v>1.7450875503648749E-4</v>
      </c>
      <c r="AX43" s="34">
        <f>$R$28/'Fixed data'!$C$7</f>
        <v>1.7450875503648749E-4</v>
      </c>
      <c r="AY43" s="34">
        <f>$R$28/'Fixed data'!$C$7</f>
        <v>1.7450875503648749E-4</v>
      </c>
      <c r="AZ43" s="34">
        <f>$R$28/'Fixed data'!$C$7</f>
        <v>1.7450875503648749E-4</v>
      </c>
      <c r="BA43" s="34">
        <f>$R$28/'Fixed data'!$C$7</f>
        <v>1.7450875503648749E-4</v>
      </c>
      <c r="BB43" s="34">
        <f>$R$28/'Fixed data'!$C$7</f>
        <v>1.7450875503648749E-4</v>
      </c>
      <c r="BC43" s="34">
        <f>$R$28/'Fixed data'!$C$7</f>
        <v>1.7450875503648749E-4</v>
      </c>
      <c r="BD43" s="34">
        <f>$R$28/'Fixed data'!$C$7</f>
        <v>1.7450875503648749E-4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1.91279963945367E-4</v>
      </c>
      <c r="U44" s="34">
        <f>$S$28/'Fixed data'!$C$7</f>
        <v>1.91279963945367E-4</v>
      </c>
      <c r="V44" s="34">
        <f>$S$28/'Fixed data'!$C$7</f>
        <v>1.91279963945367E-4</v>
      </c>
      <c r="W44" s="34">
        <f>$S$28/'Fixed data'!$C$7</f>
        <v>1.91279963945367E-4</v>
      </c>
      <c r="X44" s="34">
        <f>$S$28/'Fixed data'!$C$7</f>
        <v>1.91279963945367E-4</v>
      </c>
      <c r="Y44" s="34">
        <f>$S$28/'Fixed data'!$C$7</f>
        <v>1.91279963945367E-4</v>
      </c>
      <c r="Z44" s="34">
        <f>$S$28/'Fixed data'!$C$7</f>
        <v>1.91279963945367E-4</v>
      </c>
      <c r="AA44" s="34">
        <f>$S$28/'Fixed data'!$C$7</f>
        <v>1.91279963945367E-4</v>
      </c>
      <c r="AB44" s="34">
        <f>$S$28/'Fixed data'!$C$7</f>
        <v>1.91279963945367E-4</v>
      </c>
      <c r="AC44" s="34">
        <f>$S$28/'Fixed data'!$C$7</f>
        <v>1.91279963945367E-4</v>
      </c>
      <c r="AD44" s="34">
        <f>$S$28/'Fixed data'!$C$7</f>
        <v>1.91279963945367E-4</v>
      </c>
      <c r="AE44" s="34">
        <f>$S$28/'Fixed data'!$C$7</f>
        <v>1.91279963945367E-4</v>
      </c>
      <c r="AF44" s="34">
        <f>$S$28/'Fixed data'!$C$7</f>
        <v>1.91279963945367E-4</v>
      </c>
      <c r="AG44" s="34">
        <f>$S$28/'Fixed data'!$C$7</f>
        <v>1.91279963945367E-4</v>
      </c>
      <c r="AH44" s="34">
        <f>$S$28/'Fixed data'!$C$7</f>
        <v>1.91279963945367E-4</v>
      </c>
      <c r="AI44" s="34">
        <f>$S$28/'Fixed data'!$C$7</f>
        <v>1.91279963945367E-4</v>
      </c>
      <c r="AJ44" s="34">
        <f>$S$28/'Fixed data'!$C$7</f>
        <v>1.91279963945367E-4</v>
      </c>
      <c r="AK44" s="34">
        <f>$S$28/'Fixed data'!$C$7</f>
        <v>1.91279963945367E-4</v>
      </c>
      <c r="AL44" s="34">
        <f>$S$28/'Fixed data'!$C$7</f>
        <v>1.91279963945367E-4</v>
      </c>
      <c r="AM44" s="34">
        <f>$S$28/'Fixed data'!$C$7</f>
        <v>1.91279963945367E-4</v>
      </c>
      <c r="AN44" s="34">
        <f>$S$28/'Fixed data'!$C$7</f>
        <v>1.91279963945367E-4</v>
      </c>
      <c r="AO44" s="34">
        <f>$S$28/'Fixed data'!$C$7</f>
        <v>1.91279963945367E-4</v>
      </c>
      <c r="AP44" s="34">
        <f>$S$28/'Fixed data'!$C$7</f>
        <v>1.91279963945367E-4</v>
      </c>
      <c r="AQ44" s="34">
        <f>$S$28/'Fixed data'!$C$7</f>
        <v>1.91279963945367E-4</v>
      </c>
      <c r="AR44" s="34">
        <f>$S$28/'Fixed data'!$C$7</f>
        <v>1.91279963945367E-4</v>
      </c>
      <c r="AS44" s="34">
        <f>$S$28/'Fixed data'!$C$7</f>
        <v>1.91279963945367E-4</v>
      </c>
      <c r="AT44" s="34">
        <f>$S$28/'Fixed data'!$C$7</f>
        <v>1.91279963945367E-4</v>
      </c>
      <c r="AU44" s="34">
        <f>$S$28/'Fixed data'!$C$7</f>
        <v>1.91279963945367E-4</v>
      </c>
      <c r="AV44" s="34">
        <f>$S$28/'Fixed data'!$C$7</f>
        <v>1.91279963945367E-4</v>
      </c>
      <c r="AW44" s="34">
        <f>$S$28/'Fixed data'!$C$7</f>
        <v>1.91279963945367E-4</v>
      </c>
      <c r="AX44" s="34">
        <f>$S$28/'Fixed data'!$C$7</f>
        <v>1.91279963945367E-4</v>
      </c>
      <c r="AY44" s="34">
        <f>$S$28/'Fixed data'!$C$7</f>
        <v>1.91279963945367E-4</v>
      </c>
      <c r="AZ44" s="34">
        <f>$S$28/'Fixed data'!$C$7</f>
        <v>1.91279963945367E-4</v>
      </c>
      <c r="BA44" s="34">
        <f>$S$28/'Fixed data'!$C$7</f>
        <v>1.91279963945367E-4</v>
      </c>
      <c r="BB44" s="34">
        <f>$S$28/'Fixed data'!$C$7</f>
        <v>1.91279963945367E-4</v>
      </c>
      <c r="BC44" s="34">
        <f>$S$28/'Fixed data'!$C$7</f>
        <v>1.91279963945367E-4</v>
      </c>
      <c r="BD44" s="34">
        <f>$S$28/'Fixed data'!$C$7</f>
        <v>1.91279963945367E-4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2.0781816863921047E-4</v>
      </c>
      <c r="V45" s="34">
        <f>$T$28/'Fixed data'!$C$7</f>
        <v>2.0781816863921047E-4</v>
      </c>
      <c r="W45" s="34">
        <f>$T$28/'Fixed data'!$C$7</f>
        <v>2.0781816863921047E-4</v>
      </c>
      <c r="X45" s="34">
        <f>$T$28/'Fixed data'!$C$7</f>
        <v>2.0781816863921047E-4</v>
      </c>
      <c r="Y45" s="34">
        <f>$T$28/'Fixed data'!$C$7</f>
        <v>2.0781816863921047E-4</v>
      </c>
      <c r="Z45" s="34">
        <f>$T$28/'Fixed data'!$C$7</f>
        <v>2.0781816863921047E-4</v>
      </c>
      <c r="AA45" s="34">
        <f>$T$28/'Fixed data'!$C$7</f>
        <v>2.0781816863921047E-4</v>
      </c>
      <c r="AB45" s="34">
        <f>$T$28/'Fixed data'!$C$7</f>
        <v>2.0781816863921047E-4</v>
      </c>
      <c r="AC45" s="34">
        <f>$T$28/'Fixed data'!$C$7</f>
        <v>2.0781816863921047E-4</v>
      </c>
      <c r="AD45" s="34">
        <f>$T$28/'Fixed data'!$C$7</f>
        <v>2.0781816863921047E-4</v>
      </c>
      <c r="AE45" s="34">
        <f>$T$28/'Fixed data'!$C$7</f>
        <v>2.0781816863921047E-4</v>
      </c>
      <c r="AF45" s="34">
        <f>$T$28/'Fixed data'!$C$7</f>
        <v>2.0781816863921047E-4</v>
      </c>
      <c r="AG45" s="34">
        <f>$T$28/'Fixed data'!$C$7</f>
        <v>2.0781816863921047E-4</v>
      </c>
      <c r="AH45" s="34">
        <f>$T$28/'Fixed data'!$C$7</f>
        <v>2.0781816863921047E-4</v>
      </c>
      <c r="AI45" s="34">
        <f>$T$28/'Fixed data'!$C$7</f>
        <v>2.0781816863921047E-4</v>
      </c>
      <c r="AJ45" s="34">
        <f>$T$28/'Fixed data'!$C$7</f>
        <v>2.0781816863921047E-4</v>
      </c>
      <c r="AK45" s="34">
        <f>$T$28/'Fixed data'!$C$7</f>
        <v>2.0781816863921047E-4</v>
      </c>
      <c r="AL45" s="34">
        <f>$T$28/'Fixed data'!$C$7</f>
        <v>2.0781816863921047E-4</v>
      </c>
      <c r="AM45" s="34">
        <f>$T$28/'Fixed data'!$C$7</f>
        <v>2.0781816863921047E-4</v>
      </c>
      <c r="AN45" s="34">
        <f>$T$28/'Fixed data'!$C$7</f>
        <v>2.0781816863921047E-4</v>
      </c>
      <c r="AO45" s="34">
        <f>$T$28/'Fixed data'!$C$7</f>
        <v>2.0781816863921047E-4</v>
      </c>
      <c r="AP45" s="34">
        <f>$T$28/'Fixed data'!$C$7</f>
        <v>2.0781816863921047E-4</v>
      </c>
      <c r="AQ45" s="34">
        <f>$T$28/'Fixed data'!$C$7</f>
        <v>2.0781816863921047E-4</v>
      </c>
      <c r="AR45" s="34">
        <f>$T$28/'Fixed data'!$C$7</f>
        <v>2.0781816863921047E-4</v>
      </c>
      <c r="AS45" s="34">
        <f>$T$28/'Fixed data'!$C$7</f>
        <v>2.0781816863921047E-4</v>
      </c>
      <c r="AT45" s="34">
        <f>$T$28/'Fixed data'!$C$7</f>
        <v>2.0781816863921047E-4</v>
      </c>
      <c r="AU45" s="34">
        <f>$T$28/'Fixed data'!$C$7</f>
        <v>2.0781816863921047E-4</v>
      </c>
      <c r="AV45" s="34">
        <f>$T$28/'Fixed data'!$C$7</f>
        <v>2.0781816863921047E-4</v>
      </c>
      <c r="AW45" s="34">
        <f>$T$28/'Fixed data'!$C$7</f>
        <v>2.0781816863921047E-4</v>
      </c>
      <c r="AX45" s="34">
        <f>$T$28/'Fixed data'!$C$7</f>
        <v>2.0781816863921047E-4</v>
      </c>
      <c r="AY45" s="34">
        <f>$T$28/'Fixed data'!$C$7</f>
        <v>2.0781816863921047E-4</v>
      </c>
      <c r="AZ45" s="34">
        <f>$T$28/'Fixed data'!$C$7</f>
        <v>2.0781816863921047E-4</v>
      </c>
      <c r="BA45" s="34">
        <f>$T$28/'Fixed data'!$C$7</f>
        <v>2.0781816863921047E-4</v>
      </c>
      <c r="BB45" s="34">
        <f>$T$28/'Fixed data'!$C$7</f>
        <v>2.0781816863921047E-4</v>
      </c>
      <c r="BC45" s="34">
        <f>$T$28/'Fixed data'!$C$7</f>
        <v>2.0781816863921047E-4</v>
      </c>
      <c r="BD45" s="34">
        <f>$T$28/'Fixed data'!$C$7</f>
        <v>2.0781816863921047E-4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2.174269721362729E-4</v>
      </c>
      <c r="W46" s="34">
        <f>$U$28/'Fixed data'!$C$7</f>
        <v>2.174269721362729E-4</v>
      </c>
      <c r="X46" s="34">
        <f>$U$28/'Fixed data'!$C$7</f>
        <v>2.174269721362729E-4</v>
      </c>
      <c r="Y46" s="34">
        <f>$U$28/'Fixed data'!$C$7</f>
        <v>2.174269721362729E-4</v>
      </c>
      <c r="Z46" s="34">
        <f>$U$28/'Fixed data'!$C$7</f>
        <v>2.174269721362729E-4</v>
      </c>
      <c r="AA46" s="34">
        <f>$U$28/'Fixed data'!$C$7</f>
        <v>2.174269721362729E-4</v>
      </c>
      <c r="AB46" s="34">
        <f>$U$28/'Fixed data'!$C$7</f>
        <v>2.174269721362729E-4</v>
      </c>
      <c r="AC46" s="34">
        <f>$U$28/'Fixed data'!$C$7</f>
        <v>2.174269721362729E-4</v>
      </c>
      <c r="AD46" s="34">
        <f>$U$28/'Fixed data'!$C$7</f>
        <v>2.174269721362729E-4</v>
      </c>
      <c r="AE46" s="34">
        <f>$U$28/'Fixed data'!$C$7</f>
        <v>2.174269721362729E-4</v>
      </c>
      <c r="AF46" s="34">
        <f>$U$28/'Fixed data'!$C$7</f>
        <v>2.174269721362729E-4</v>
      </c>
      <c r="AG46" s="34">
        <f>$U$28/'Fixed data'!$C$7</f>
        <v>2.174269721362729E-4</v>
      </c>
      <c r="AH46" s="34">
        <f>$U$28/'Fixed data'!$C$7</f>
        <v>2.174269721362729E-4</v>
      </c>
      <c r="AI46" s="34">
        <f>$U$28/'Fixed data'!$C$7</f>
        <v>2.174269721362729E-4</v>
      </c>
      <c r="AJ46" s="34">
        <f>$U$28/'Fixed data'!$C$7</f>
        <v>2.174269721362729E-4</v>
      </c>
      <c r="AK46" s="34">
        <f>$U$28/'Fixed data'!$C$7</f>
        <v>2.174269721362729E-4</v>
      </c>
      <c r="AL46" s="34">
        <f>$U$28/'Fixed data'!$C$7</f>
        <v>2.174269721362729E-4</v>
      </c>
      <c r="AM46" s="34">
        <f>$U$28/'Fixed data'!$C$7</f>
        <v>2.174269721362729E-4</v>
      </c>
      <c r="AN46" s="34">
        <f>$U$28/'Fixed data'!$C$7</f>
        <v>2.174269721362729E-4</v>
      </c>
      <c r="AO46" s="34">
        <f>$U$28/'Fixed data'!$C$7</f>
        <v>2.174269721362729E-4</v>
      </c>
      <c r="AP46" s="34">
        <f>$U$28/'Fixed data'!$C$7</f>
        <v>2.174269721362729E-4</v>
      </c>
      <c r="AQ46" s="34">
        <f>$U$28/'Fixed data'!$C$7</f>
        <v>2.174269721362729E-4</v>
      </c>
      <c r="AR46" s="34">
        <f>$U$28/'Fixed data'!$C$7</f>
        <v>2.174269721362729E-4</v>
      </c>
      <c r="AS46" s="34">
        <f>$U$28/'Fixed data'!$C$7</f>
        <v>2.174269721362729E-4</v>
      </c>
      <c r="AT46" s="34">
        <f>$U$28/'Fixed data'!$C$7</f>
        <v>2.174269721362729E-4</v>
      </c>
      <c r="AU46" s="34">
        <f>$U$28/'Fixed data'!$C$7</f>
        <v>2.174269721362729E-4</v>
      </c>
      <c r="AV46" s="34">
        <f>$U$28/'Fixed data'!$C$7</f>
        <v>2.174269721362729E-4</v>
      </c>
      <c r="AW46" s="34">
        <f>$U$28/'Fixed data'!$C$7</f>
        <v>2.174269721362729E-4</v>
      </c>
      <c r="AX46" s="34">
        <f>$U$28/'Fixed data'!$C$7</f>
        <v>2.174269721362729E-4</v>
      </c>
      <c r="AY46" s="34">
        <f>$U$28/'Fixed data'!$C$7</f>
        <v>2.174269721362729E-4</v>
      </c>
      <c r="AZ46" s="34">
        <f>$U$28/'Fixed data'!$C$7</f>
        <v>2.174269721362729E-4</v>
      </c>
      <c r="BA46" s="34">
        <f>$U$28/'Fixed data'!$C$7</f>
        <v>2.174269721362729E-4</v>
      </c>
      <c r="BB46" s="34">
        <f>$U$28/'Fixed data'!$C$7</f>
        <v>2.174269721362729E-4</v>
      </c>
      <c r="BC46" s="34">
        <f>$U$28/'Fixed data'!$C$7</f>
        <v>2.174269721362729E-4</v>
      </c>
      <c r="BD46" s="34">
        <f>$U$28/'Fixed data'!$C$7</f>
        <v>2.174269721362729E-4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2.2265957371301711E-4</v>
      </c>
      <c r="X47" s="34">
        <f>$V$28/'Fixed data'!$C$7</f>
        <v>2.2265957371301711E-4</v>
      </c>
      <c r="Y47" s="34">
        <f>$V$28/'Fixed data'!$C$7</f>
        <v>2.2265957371301711E-4</v>
      </c>
      <c r="Z47" s="34">
        <f>$V$28/'Fixed data'!$C$7</f>
        <v>2.2265957371301711E-4</v>
      </c>
      <c r="AA47" s="34">
        <f>$V$28/'Fixed data'!$C$7</f>
        <v>2.2265957371301711E-4</v>
      </c>
      <c r="AB47" s="34">
        <f>$V$28/'Fixed data'!$C$7</f>
        <v>2.2265957371301711E-4</v>
      </c>
      <c r="AC47" s="34">
        <f>$V$28/'Fixed data'!$C$7</f>
        <v>2.2265957371301711E-4</v>
      </c>
      <c r="AD47" s="34">
        <f>$V$28/'Fixed data'!$C$7</f>
        <v>2.2265957371301711E-4</v>
      </c>
      <c r="AE47" s="34">
        <f>$V$28/'Fixed data'!$C$7</f>
        <v>2.2265957371301711E-4</v>
      </c>
      <c r="AF47" s="34">
        <f>$V$28/'Fixed data'!$C$7</f>
        <v>2.2265957371301711E-4</v>
      </c>
      <c r="AG47" s="34">
        <f>$V$28/'Fixed data'!$C$7</f>
        <v>2.2265957371301711E-4</v>
      </c>
      <c r="AH47" s="34">
        <f>$V$28/'Fixed data'!$C$7</f>
        <v>2.2265957371301711E-4</v>
      </c>
      <c r="AI47" s="34">
        <f>$V$28/'Fixed data'!$C$7</f>
        <v>2.2265957371301711E-4</v>
      </c>
      <c r="AJ47" s="34">
        <f>$V$28/'Fixed data'!$C$7</f>
        <v>2.2265957371301711E-4</v>
      </c>
      <c r="AK47" s="34">
        <f>$V$28/'Fixed data'!$C$7</f>
        <v>2.2265957371301711E-4</v>
      </c>
      <c r="AL47" s="34">
        <f>$V$28/'Fixed data'!$C$7</f>
        <v>2.2265957371301711E-4</v>
      </c>
      <c r="AM47" s="34">
        <f>$V$28/'Fixed data'!$C$7</f>
        <v>2.2265957371301711E-4</v>
      </c>
      <c r="AN47" s="34">
        <f>$V$28/'Fixed data'!$C$7</f>
        <v>2.2265957371301711E-4</v>
      </c>
      <c r="AO47" s="34">
        <f>$V$28/'Fixed data'!$C$7</f>
        <v>2.2265957371301711E-4</v>
      </c>
      <c r="AP47" s="34">
        <f>$V$28/'Fixed data'!$C$7</f>
        <v>2.2265957371301711E-4</v>
      </c>
      <c r="AQ47" s="34">
        <f>$V$28/'Fixed data'!$C$7</f>
        <v>2.2265957371301711E-4</v>
      </c>
      <c r="AR47" s="34">
        <f>$V$28/'Fixed data'!$C$7</f>
        <v>2.2265957371301711E-4</v>
      </c>
      <c r="AS47" s="34">
        <f>$V$28/'Fixed data'!$C$7</f>
        <v>2.2265957371301711E-4</v>
      </c>
      <c r="AT47" s="34">
        <f>$V$28/'Fixed data'!$C$7</f>
        <v>2.2265957371301711E-4</v>
      </c>
      <c r="AU47" s="34">
        <f>$V$28/'Fixed data'!$C$7</f>
        <v>2.2265957371301711E-4</v>
      </c>
      <c r="AV47" s="34">
        <f>$V$28/'Fixed data'!$C$7</f>
        <v>2.2265957371301711E-4</v>
      </c>
      <c r="AW47" s="34">
        <f>$V$28/'Fixed data'!$C$7</f>
        <v>2.2265957371301711E-4</v>
      </c>
      <c r="AX47" s="34">
        <f>$V$28/'Fixed data'!$C$7</f>
        <v>2.2265957371301711E-4</v>
      </c>
      <c r="AY47" s="34">
        <f>$V$28/'Fixed data'!$C$7</f>
        <v>2.2265957371301711E-4</v>
      </c>
      <c r="AZ47" s="34">
        <f>$V$28/'Fixed data'!$C$7</f>
        <v>2.2265957371301711E-4</v>
      </c>
      <c r="BA47" s="34">
        <f>$V$28/'Fixed data'!$C$7</f>
        <v>2.2265957371301711E-4</v>
      </c>
      <c r="BB47" s="34">
        <f>$V$28/'Fixed data'!$C$7</f>
        <v>2.2265957371301711E-4</v>
      </c>
      <c r="BC47" s="34">
        <f>$V$28/'Fixed data'!$C$7</f>
        <v>2.2265957371301711E-4</v>
      </c>
      <c r="BD47" s="34">
        <f>$V$28/'Fixed data'!$C$7</f>
        <v>2.2265957371301711E-4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2.264904612679667E-4</v>
      </c>
      <c r="Y48" s="34">
        <f>$W$28/'Fixed data'!$C$7</f>
        <v>2.264904612679667E-4</v>
      </c>
      <c r="Z48" s="34">
        <f>$W$28/'Fixed data'!$C$7</f>
        <v>2.264904612679667E-4</v>
      </c>
      <c r="AA48" s="34">
        <f>$W$28/'Fixed data'!$C$7</f>
        <v>2.264904612679667E-4</v>
      </c>
      <c r="AB48" s="34">
        <f>$W$28/'Fixed data'!$C$7</f>
        <v>2.264904612679667E-4</v>
      </c>
      <c r="AC48" s="34">
        <f>$W$28/'Fixed data'!$C$7</f>
        <v>2.264904612679667E-4</v>
      </c>
      <c r="AD48" s="34">
        <f>$W$28/'Fixed data'!$C$7</f>
        <v>2.264904612679667E-4</v>
      </c>
      <c r="AE48" s="34">
        <f>$W$28/'Fixed data'!$C$7</f>
        <v>2.264904612679667E-4</v>
      </c>
      <c r="AF48" s="34">
        <f>$W$28/'Fixed data'!$C$7</f>
        <v>2.264904612679667E-4</v>
      </c>
      <c r="AG48" s="34">
        <f>$W$28/'Fixed data'!$C$7</f>
        <v>2.264904612679667E-4</v>
      </c>
      <c r="AH48" s="34">
        <f>$W$28/'Fixed data'!$C$7</f>
        <v>2.264904612679667E-4</v>
      </c>
      <c r="AI48" s="34">
        <f>$W$28/'Fixed data'!$C$7</f>
        <v>2.264904612679667E-4</v>
      </c>
      <c r="AJ48" s="34">
        <f>$W$28/'Fixed data'!$C$7</f>
        <v>2.264904612679667E-4</v>
      </c>
      <c r="AK48" s="34">
        <f>$W$28/'Fixed data'!$C$7</f>
        <v>2.264904612679667E-4</v>
      </c>
      <c r="AL48" s="34">
        <f>$W$28/'Fixed data'!$C$7</f>
        <v>2.264904612679667E-4</v>
      </c>
      <c r="AM48" s="34">
        <f>$W$28/'Fixed data'!$C$7</f>
        <v>2.264904612679667E-4</v>
      </c>
      <c r="AN48" s="34">
        <f>$W$28/'Fixed data'!$C$7</f>
        <v>2.264904612679667E-4</v>
      </c>
      <c r="AO48" s="34">
        <f>$W$28/'Fixed data'!$C$7</f>
        <v>2.264904612679667E-4</v>
      </c>
      <c r="AP48" s="34">
        <f>$W$28/'Fixed data'!$C$7</f>
        <v>2.264904612679667E-4</v>
      </c>
      <c r="AQ48" s="34">
        <f>$W$28/'Fixed data'!$C$7</f>
        <v>2.264904612679667E-4</v>
      </c>
      <c r="AR48" s="34">
        <f>$W$28/'Fixed data'!$C$7</f>
        <v>2.264904612679667E-4</v>
      </c>
      <c r="AS48" s="34">
        <f>$W$28/'Fixed data'!$C$7</f>
        <v>2.264904612679667E-4</v>
      </c>
      <c r="AT48" s="34">
        <f>$W$28/'Fixed data'!$C$7</f>
        <v>2.264904612679667E-4</v>
      </c>
      <c r="AU48" s="34">
        <f>$W$28/'Fixed data'!$C$7</f>
        <v>2.264904612679667E-4</v>
      </c>
      <c r="AV48" s="34">
        <f>$W$28/'Fixed data'!$C$7</f>
        <v>2.264904612679667E-4</v>
      </c>
      <c r="AW48" s="34">
        <f>$W$28/'Fixed data'!$C$7</f>
        <v>2.264904612679667E-4</v>
      </c>
      <c r="AX48" s="34">
        <f>$W$28/'Fixed data'!$C$7</f>
        <v>2.264904612679667E-4</v>
      </c>
      <c r="AY48" s="34">
        <f>$W$28/'Fixed data'!$C$7</f>
        <v>2.264904612679667E-4</v>
      </c>
      <c r="AZ48" s="34">
        <f>$W$28/'Fixed data'!$C$7</f>
        <v>2.264904612679667E-4</v>
      </c>
      <c r="BA48" s="34">
        <f>$W$28/'Fixed data'!$C$7</f>
        <v>2.264904612679667E-4</v>
      </c>
      <c r="BB48" s="34">
        <f>$W$28/'Fixed data'!$C$7</f>
        <v>2.264904612679667E-4</v>
      </c>
      <c r="BC48" s="34">
        <f>$W$28/'Fixed data'!$C$7</f>
        <v>2.264904612679667E-4</v>
      </c>
      <c r="BD48" s="34">
        <f>$W$28/'Fixed data'!$C$7</f>
        <v>2.264904612679667E-4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2.2991307602690517E-4</v>
      </c>
      <c r="Z49" s="34">
        <f>$X$28/'Fixed data'!$C$7</f>
        <v>2.2991307602690517E-4</v>
      </c>
      <c r="AA49" s="34">
        <f>$X$28/'Fixed data'!$C$7</f>
        <v>2.2991307602690517E-4</v>
      </c>
      <c r="AB49" s="34">
        <f>$X$28/'Fixed data'!$C$7</f>
        <v>2.2991307602690517E-4</v>
      </c>
      <c r="AC49" s="34">
        <f>$X$28/'Fixed data'!$C$7</f>
        <v>2.2991307602690517E-4</v>
      </c>
      <c r="AD49" s="34">
        <f>$X$28/'Fixed data'!$C$7</f>
        <v>2.2991307602690517E-4</v>
      </c>
      <c r="AE49" s="34">
        <f>$X$28/'Fixed data'!$C$7</f>
        <v>2.2991307602690517E-4</v>
      </c>
      <c r="AF49" s="34">
        <f>$X$28/'Fixed data'!$C$7</f>
        <v>2.2991307602690517E-4</v>
      </c>
      <c r="AG49" s="34">
        <f>$X$28/'Fixed data'!$C$7</f>
        <v>2.2991307602690517E-4</v>
      </c>
      <c r="AH49" s="34">
        <f>$X$28/'Fixed data'!$C$7</f>
        <v>2.2991307602690517E-4</v>
      </c>
      <c r="AI49" s="34">
        <f>$X$28/'Fixed data'!$C$7</f>
        <v>2.2991307602690517E-4</v>
      </c>
      <c r="AJ49" s="34">
        <f>$X$28/'Fixed data'!$C$7</f>
        <v>2.2991307602690517E-4</v>
      </c>
      <c r="AK49" s="34">
        <f>$X$28/'Fixed data'!$C$7</f>
        <v>2.2991307602690517E-4</v>
      </c>
      <c r="AL49" s="34">
        <f>$X$28/'Fixed data'!$C$7</f>
        <v>2.2991307602690517E-4</v>
      </c>
      <c r="AM49" s="34">
        <f>$X$28/'Fixed data'!$C$7</f>
        <v>2.2991307602690517E-4</v>
      </c>
      <c r="AN49" s="34">
        <f>$X$28/'Fixed data'!$C$7</f>
        <v>2.2991307602690517E-4</v>
      </c>
      <c r="AO49" s="34">
        <f>$X$28/'Fixed data'!$C$7</f>
        <v>2.2991307602690517E-4</v>
      </c>
      <c r="AP49" s="34">
        <f>$X$28/'Fixed data'!$C$7</f>
        <v>2.2991307602690517E-4</v>
      </c>
      <c r="AQ49" s="34">
        <f>$X$28/'Fixed data'!$C$7</f>
        <v>2.2991307602690517E-4</v>
      </c>
      <c r="AR49" s="34">
        <f>$X$28/'Fixed data'!$C$7</f>
        <v>2.2991307602690517E-4</v>
      </c>
      <c r="AS49" s="34">
        <f>$X$28/'Fixed data'!$C$7</f>
        <v>2.2991307602690517E-4</v>
      </c>
      <c r="AT49" s="34">
        <f>$X$28/'Fixed data'!$C$7</f>
        <v>2.2991307602690517E-4</v>
      </c>
      <c r="AU49" s="34">
        <f>$X$28/'Fixed data'!$C$7</f>
        <v>2.2991307602690517E-4</v>
      </c>
      <c r="AV49" s="34">
        <f>$X$28/'Fixed data'!$C$7</f>
        <v>2.2991307602690517E-4</v>
      </c>
      <c r="AW49" s="34">
        <f>$X$28/'Fixed data'!$C$7</f>
        <v>2.2991307602690517E-4</v>
      </c>
      <c r="AX49" s="34">
        <f>$X$28/'Fixed data'!$C$7</f>
        <v>2.2991307602690517E-4</v>
      </c>
      <c r="AY49" s="34">
        <f>$X$28/'Fixed data'!$C$7</f>
        <v>2.2991307602690517E-4</v>
      </c>
      <c r="AZ49" s="34">
        <f>$X$28/'Fixed data'!$C$7</f>
        <v>2.2991307602690517E-4</v>
      </c>
      <c r="BA49" s="34">
        <f>$X$28/'Fixed data'!$C$7</f>
        <v>2.2991307602690517E-4</v>
      </c>
      <c r="BB49" s="34">
        <f>$X$28/'Fixed data'!$C$7</f>
        <v>2.2991307602690517E-4</v>
      </c>
      <c r="BC49" s="34">
        <f>$X$28/'Fixed data'!$C$7</f>
        <v>2.2991307602690517E-4</v>
      </c>
      <c r="BD49" s="34">
        <f>$X$28/'Fixed data'!$C$7</f>
        <v>2.2991307602690517E-4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2.3301494961169166E-4</v>
      </c>
      <c r="AA50" s="34">
        <f>$Y$28/'Fixed data'!$C$7</f>
        <v>2.3301494961169166E-4</v>
      </c>
      <c r="AB50" s="34">
        <f>$Y$28/'Fixed data'!$C$7</f>
        <v>2.3301494961169166E-4</v>
      </c>
      <c r="AC50" s="34">
        <f>$Y$28/'Fixed data'!$C$7</f>
        <v>2.3301494961169166E-4</v>
      </c>
      <c r="AD50" s="34">
        <f>$Y$28/'Fixed data'!$C$7</f>
        <v>2.3301494961169166E-4</v>
      </c>
      <c r="AE50" s="34">
        <f>$Y$28/'Fixed data'!$C$7</f>
        <v>2.3301494961169166E-4</v>
      </c>
      <c r="AF50" s="34">
        <f>$Y$28/'Fixed data'!$C$7</f>
        <v>2.3301494961169166E-4</v>
      </c>
      <c r="AG50" s="34">
        <f>$Y$28/'Fixed data'!$C$7</f>
        <v>2.3301494961169166E-4</v>
      </c>
      <c r="AH50" s="34">
        <f>$Y$28/'Fixed data'!$C$7</f>
        <v>2.3301494961169166E-4</v>
      </c>
      <c r="AI50" s="34">
        <f>$Y$28/'Fixed data'!$C$7</f>
        <v>2.3301494961169166E-4</v>
      </c>
      <c r="AJ50" s="34">
        <f>$Y$28/'Fixed data'!$C$7</f>
        <v>2.3301494961169166E-4</v>
      </c>
      <c r="AK50" s="34">
        <f>$Y$28/'Fixed data'!$C$7</f>
        <v>2.3301494961169166E-4</v>
      </c>
      <c r="AL50" s="34">
        <f>$Y$28/'Fixed data'!$C$7</f>
        <v>2.3301494961169166E-4</v>
      </c>
      <c r="AM50" s="34">
        <f>$Y$28/'Fixed data'!$C$7</f>
        <v>2.3301494961169166E-4</v>
      </c>
      <c r="AN50" s="34">
        <f>$Y$28/'Fixed data'!$C$7</f>
        <v>2.3301494961169166E-4</v>
      </c>
      <c r="AO50" s="34">
        <f>$Y$28/'Fixed data'!$C$7</f>
        <v>2.3301494961169166E-4</v>
      </c>
      <c r="AP50" s="34">
        <f>$Y$28/'Fixed data'!$C$7</f>
        <v>2.3301494961169166E-4</v>
      </c>
      <c r="AQ50" s="34">
        <f>$Y$28/'Fixed data'!$C$7</f>
        <v>2.3301494961169166E-4</v>
      </c>
      <c r="AR50" s="34">
        <f>$Y$28/'Fixed data'!$C$7</f>
        <v>2.3301494961169166E-4</v>
      </c>
      <c r="AS50" s="34">
        <f>$Y$28/'Fixed data'!$C$7</f>
        <v>2.3301494961169166E-4</v>
      </c>
      <c r="AT50" s="34">
        <f>$Y$28/'Fixed data'!$C$7</f>
        <v>2.3301494961169166E-4</v>
      </c>
      <c r="AU50" s="34">
        <f>$Y$28/'Fixed data'!$C$7</f>
        <v>2.3301494961169166E-4</v>
      </c>
      <c r="AV50" s="34">
        <f>$Y$28/'Fixed data'!$C$7</f>
        <v>2.3301494961169166E-4</v>
      </c>
      <c r="AW50" s="34">
        <f>$Y$28/'Fixed data'!$C$7</f>
        <v>2.3301494961169166E-4</v>
      </c>
      <c r="AX50" s="34">
        <f>$Y$28/'Fixed data'!$C$7</f>
        <v>2.3301494961169166E-4</v>
      </c>
      <c r="AY50" s="34">
        <f>$Y$28/'Fixed data'!$C$7</f>
        <v>2.3301494961169166E-4</v>
      </c>
      <c r="AZ50" s="34">
        <f>$Y$28/'Fixed data'!$C$7</f>
        <v>2.3301494961169166E-4</v>
      </c>
      <c r="BA50" s="34">
        <f>$Y$28/'Fixed data'!$C$7</f>
        <v>2.3301494961169166E-4</v>
      </c>
      <c r="BB50" s="34">
        <f>$Y$28/'Fixed data'!$C$7</f>
        <v>2.3301494961169166E-4</v>
      </c>
      <c r="BC50" s="34">
        <f>$Y$28/'Fixed data'!$C$7</f>
        <v>2.3301494961169166E-4</v>
      </c>
      <c r="BD50" s="34">
        <f>$Y$28/'Fixed data'!$C$7</f>
        <v>2.3301494961169166E-4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2.333021631145779E-4</v>
      </c>
      <c r="AB51" s="34">
        <f>$Z$28/'Fixed data'!$C$7</f>
        <v>2.333021631145779E-4</v>
      </c>
      <c r="AC51" s="34">
        <f>$Z$28/'Fixed data'!$C$7</f>
        <v>2.333021631145779E-4</v>
      </c>
      <c r="AD51" s="34">
        <f>$Z$28/'Fixed data'!$C$7</f>
        <v>2.333021631145779E-4</v>
      </c>
      <c r="AE51" s="34">
        <f>$Z$28/'Fixed data'!$C$7</f>
        <v>2.333021631145779E-4</v>
      </c>
      <c r="AF51" s="34">
        <f>$Z$28/'Fixed data'!$C$7</f>
        <v>2.333021631145779E-4</v>
      </c>
      <c r="AG51" s="34">
        <f>$Z$28/'Fixed data'!$C$7</f>
        <v>2.333021631145779E-4</v>
      </c>
      <c r="AH51" s="34">
        <f>$Z$28/'Fixed data'!$C$7</f>
        <v>2.333021631145779E-4</v>
      </c>
      <c r="AI51" s="34">
        <f>$Z$28/'Fixed data'!$C$7</f>
        <v>2.333021631145779E-4</v>
      </c>
      <c r="AJ51" s="34">
        <f>$Z$28/'Fixed data'!$C$7</f>
        <v>2.333021631145779E-4</v>
      </c>
      <c r="AK51" s="34">
        <f>$Z$28/'Fixed data'!$C$7</f>
        <v>2.333021631145779E-4</v>
      </c>
      <c r="AL51" s="34">
        <f>$Z$28/'Fixed data'!$C$7</f>
        <v>2.333021631145779E-4</v>
      </c>
      <c r="AM51" s="34">
        <f>$Z$28/'Fixed data'!$C$7</f>
        <v>2.333021631145779E-4</v>
      </c>
      <c r="AN51" s="34">
        <f>$Z$28/'Fixed data'!$C$7</f>
        <v>2.333021631145779E-4</v>
      </c>
      <c r="AO51" s="34">
        <f>$Z$28/'Fixed data'!$C$7</f>
        <v>2.333021631145779E-4</v>
      </c>
      <c r="AP51" s="34">
        <f>$Z$28/'Fixed data'!$C$7</f>
        <v>2.333021631145779E-4</v>
      </c>
      <c r="AQ51" s="34">
        <f>$Z$28/'Fixed data'!$C$7</f>
        <v>2.333021631145779E-4</v>
      </c>
      <c r="AR51" s="34">
        <f>$Z$28/'Fixed data'!$C$7</f>
        <v>2.333021631145779E-4</v>
      </c>
      <c r="AS51" s="34">
        <f>$Z$28/'Fixed data'!$C$7</f>
        <v>2.333021631145779E-4</v>
      </c>
      <c r="AT51" s="34">
        <f>$Z$28/'Fixed data'!$C$7</f>
        <v>2.333021631145779E-4</v>
      </c>
      <c r="AU51" s="34">
        <f>$Z$28/'Fixed data'!$C$7</f>
        <v>2.333021631145779E-4</v>
      </c>
      <c r="AV51" s="34">
        <f>$Z$28/'Fixed data'!$C$7</f>
        <v>2.333021631145779E-4</v>
      </c>
      <c r="AW51" s="34">
        <f>$Z$28/'Fixed data'!$C$7</f>
        <v>2.333021631145779E-4</v>
      </c>
      <c r="AX51" s="34">
        <f>$Z$28/'Fixed data'!$C$7</f>
        <v>2.333021631145779E-4</v>
      </c>
      <c r="AY51" s="34">
        <f>$Z$28/'Fixed data'!$C$7</f>
        <v>2.333021631145779E-4</v>
      </c>
      <c r="AZ51" s="34">
        <f>$Z$28/'Fixed data'!$C$7</f>
        <v>2.333021631145779E-4</v>
      </c>
      <c r="BA51" s="34">
        <f>$Z$28/'Fixed data'!$C$7</f>
        <v>2.333021631145779E-4</v>
      </c>
      <c r="BB51" s="34">
        <f>$Z$28/'Fixed data'!$C$7</f>
        <v>2.333021631145779E-4</v>
      </c>
      <c r="BC51" s="34">
        <f>$Z$28/'Fixed data'!$C$7</f>
        <v>2.333021631145779E-4</v>
      </c>
      <c r="BD51" s="34">
        <f>$Z$28/'Fixed data'!$C$7</f>
        <v>2.333021631145779E-4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2.333021631145779E-4</v>
      </c>
      <c r="AC52" s="34">
        <f>$AA$28/'Fixed data'!$C$7</f>
        <v>2.333021631145779E-4</v>
      </c>
      <c r="AD52" s="34">
        <f>$AA$28/'Fixed data'!$C$7</f>
        <v>2.333021631145779E-4</v>
      </c>
      <c r="AE52" s="34">
        <f>$AA$28/'Fixed data'!$C$7</f>
        <v>2.333021631145779E-4</v>
      </c>
      <c r="AF52" s="34">
        <f>$AA$28/'Fixed data'!$C$7</f>
        <v>2.333021631145779E-4</v>
      </c>
      <c r="AG52" s="34">
        <f>$AA$28/'Fixed data'!$C$7</f>
        <v>2.333021631145779E-4</v>
      </c>
      <c r="AH52" s="34">
        <f>$AA$28/'Fixed data'!$C$7</f>
        <v>2.333021631145779E-4</v>
      </c>
      <c r="AI52" s="34">
        <f>$AA$28/'Fixed data'!$C$7</f>
        <v>2.333021631145779E-4</v>
      </c>
      <c r="AJ52" s="34">
        <f>$AA$28/'Fixed data'!$C$7</f>
        <v>2.333021631145779E-4</v>
      </c>
      <c r="AK52" s="34">
        <f>$AA$28/'Fixed data'!$C$7</f>
        <v>2.333021631145779E-4</v>
      </c>
      <c r="AL52" s="34">
        <f>$AA$28/'Fixed data'!$C$7</f>
        <v>2.333021631145779E-4</v>
      </c>
      <c r="AM52" s="34">
        <f>$AA$28/'Fixed data'!$C$7</f>
        <v>2.333021631145779E-4</v>
      </c>
      <c r="AN52" s="34">
        <f>$AA$28/'Fixed data'!$C$7</f>
        <v>2.333021631145779E-4</v>
      </c>
      <c r="AO52" s="34">
        <f>$AA$28/'Fixed data'!$C$7</f>
        <v>2.333021631145779E-4</v>
      </c>
      <c r="AP52" s="34">
        <f>$AA$28/'Fixed data'!$C$7</f>
        <v>2.333021631145779E-4</v>
      </c>
      <c r="AQ52" s="34">
        <f>$AA$28/'Fixed data'!$C$7</f>
        <v>2.333021631145779E-4</v>
      </c>
      <c r="AR52" s="34">
        <f>$AA$28/'Fixed data'!$C$7</f>
        <v>2.333021631145779E-4</v>
      </c>
      <c r="AS52" s="34">
        <f>$AA$28/'Fixed data'!$C$7</f>
        <v>2.333021631145779E-4</v>
      </c>
      <c r="AT52" s="34">
        <f>$AA$28/'Fixed data'!$C$7</f>
        <v>2.333021631145779E-4</v>
      </c>
      <c r="AU52" s="34">
        <f>$AA$28/'Fixed data'!$C$7</f>
        <v>2.333021631145779E-4</v>
      </c>
      <c r="AV52" s="34">
        <f>$AA$28/'Fixed data'!$C$7</f>
        <v>2.333021631145779E-4</v>
      </c>
      <c r="AW52" s="34">
        <f>$AA$28/'Fixed data'!$C$7</f>
        <v>2.333021631145779E-4</v>
      </c>
      <c r="AX52" s="34">
        <f>$AA$28/'Fixed data'!$C$7</f>
        <v>2.333021631145779E-4</v>
      </c>
      <c r="AY52" s="34">
        <f>$AA$28/'Fixed data'!$C$7</f>
        <v>2.333021631145779E-4</v>
      </c>
      <c r="AZ52" s="34">
        <f>$AA$28/'Fixed data'!$C$7</f>
        <v>2.333021631145779E-4</v>
      </c>
      <c r="BA52" s="34">
        <f>$AA$28/'Fixed data'!$C$7</f>
        <v>2.333021631145779E-4</v>
      </c>
      <c r="BB52" s="34">
        <f>$AA$28/'Fixed data'!$C$7</f>
        <v>2.333021631145779E-4</v>
      </c>
      <c r="BC52" s="34">
        <f>$AA$28/'Fixed data'!$C$7</f>
        <v>2.333021631145779E-4</v>
      </c>
      <c r="BD52" s="34">
        <f>$AA$28/'Fixed data'!$C$7</f>
        <v>2.333021631145779E-4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2.333021631145779E-4</v>
      </c>
      <c r="AD53" s="34">
        <f>$AB$28/'Fixed data'!$C$7</f>
        <v>2.333021631145779E-4</v>
      </c>
      <c r="AE53" s="34">
        <f>$AB$28/'Fixed data'!$C$7</f>
        <v>2.333021631145779E-4</v>
      </c>
      <c r="AF53" s="34">
        <f>$AB$28/'Fixed data'!$C$7</f>
        <v>2.333021631145779E-4</v>
      </c>
      <c r="AG53" s="34">
        <f>$AB$28/'Fixed data'!$C$7</f>
        <v>2.333021631145779E-4</v>
      </c>
      <c r="AH53" s="34">
        <f>$AB$28/'Fixed data'!$C$7</f>
        <v>2.333021631145779E-4</v>
      </c>
      <c r="AI53" s="34">
        <f>$AB$28/'Fixed data'!$C$7</f>
        <v>2.333021631145779E-4</v>
      </c>
      <c r="AJ53" s="34">
        <f>$AB$28/'Fixed data'!$C$7</f>
        <v>2.333021631145779E-4</v>
      </c>
      <c r="AK53" s="34">
        <f>$AB$28/'Fixed data'!$C$7</f>
        <v>2.333021631145779E-4</v>
      </c>
      <c r="AL53" s="34">
        <f>$AB$28/'Fixed data'!$C$7</f>
        <v>2.333021631145779E-4</v>
      </c>
      <c r="AM53" s="34">
        <f>$AB$28/'Fixed data'!$C$7</f>
        <v>2.333021631145779E-4</v>
      </c>
      <c r="AN53" s="34">
        <f>$AB$28/'Fixed data'!$C$7</f>
        <v>2.333021631145779E-4</v>
      </c>
      <c r="AO53" s="34">
        <f>$AB$28/'Fixed data'!$C$7</f>
        <v>2.333021631145779E-4</v>
      </c>
      <c r="AP53" s="34">
        <f>$AB$28/'Fixed data'!$C$7</f>
        <v>2.333021631145779E-4</v>
      </c>
      <c r="AQ53" s="34">
        <f>$AB$28/'Fixed data'!$C$7</f>
        <v>2.333021631145779E-4</v>
      </c>
      <c r="AR53" s="34">
        <f>$AB$28/'Fixed data'!$C$7</f>
        <v>2.333021631145779E-4</v>
      </c>
      <c r="AS53" s="34">
        <f>$AB$28/'Fixed data'!$C$7</f>
        <v>2.333021631145779E-4</v>
      </c>
      <c r="AT53" s="34">
        <f>$AB$28/'Fixed data'!$C$7</f>
        <v>2.333021631145779E-4</v>
      </c>
      <c r="AU53" s="34">
        <f>$AB$28/'Fixed data'!$C$7</f>
        <v>2.333021631145779E-4</v>
      </c>
      <c r="AV53" s="34">
        <f>$AB$28/'Fixed data'!$C$7</f>
        <v>2.333021631145779E-4</v>
      </c>
      <c r="AW53" s="34">
        <f>$AB$28/'Fixed data'!$C$7</f>
        <v>2.333021631145779E-4</v>
      </c>
      <c r="AX53" s="34">
        <f>$AB$28/'Fixed data'!$C$7</f>
        <v>2.333021631145779E-4</v>
      </c>
      <c r="AY53" s="34">
        <f>$AB$28/'Fixed data'!$C$7</f>
        <v>2.333021631145779E-4</v>
      </c>
      <c r="AZ53" s="34">
        <f>$AB$28/'Fixed data'!$C$7</f>
        <v>2.333021631145779E-4</v>
      </c>
      <c r="BA53" s="34">
        <f>$AB$28/'Fixed data'!$C$7</f>
        <v>2.333021631145779E-4</v>
      </c>
      <c r="BB53" s="34">
        <f>$AB$28/'Fixed data'!$C$7</f>
        <v>2.333021631145779E-4</v>
      </c>
      <c r="BC53" s="34">
        <f>$AB$28/'Fixed data'!$C$7</f>
        <v>2.333021631145779E-4</v>
      </c>
      <c r="BD53" s="34">
        <f>$AB$28/'Fixed data'!$C$7</f>
        <v>2.333021631145779E-4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2.333021631145779E-4</v>
      </c>
      <c r="AE54" s="34">
        <f>$AC$28/'Fixed data'!$C$7</f>
        <v>2.333021631145779E-4</v>
      </c>
      <c r="AF54" s="34">
        <f>$AC$28/'Fixed data'!$C$7</f>
        <v>2.333021631145779E-4</v>
      </c>
      <c r="AG54" s="34">
        <f>$AC$28/'Fixed data'!$C$7</f>
        <v>2.333021631145779E-4</v>
      </c>
      <c r="AH54" s="34">
        <f>$AC$28/'Fixed data'!$C$7</f>
        <v>2.333021631145779E-4</v>
      </c>
      <c r="AI54" s="34">
        <f>$AC$28/'Fixed data'!$C$7</f>
        <v>2.333021631145779E-4</v>
      </c>
      <c r="AJ54" s="34">
        <f>$AC$28/'Fixed data'!$C$7</f>
        <v>2.333021631145779E-4</v>
      </c>
      <c r="AK54" s="34">
        <f>$AC$28/'Fixed data'!$C$7</f>
        <v>2.333021631145779E-4</v>
      </c>
      <c r="AL54" s="34">
        <f>$AC$28/'Fixed data'!$C$7</f>
        <v>2.333021631145779E-4</v>
      </c>
      <c r="AM54" s="34">
        <f>$AC$28/'Fixed data'!$C$7</f>
        <v>2.333021631145779E-4</v>
      </c>
      <c r="AN54" s="34">
        <f>$AC$28/'Fixed data'!$C$7</f>
        <v>2.333021631145779E-4</v>
      </c>
      <c r="AO54" s="34">
        <f>$AC$28/'Fixed data'!$C$7</f>
        <v>2.333021631145779E-4</v>
      </c>
      <c r="AP54" s="34">
        <f>$AC$28/'Fixed data'!$C$7</f>
        <v>2.333021631145779E-4</v>
      </c>
      <c r="AQ54" s="34">
        <f>$AC$28/'Fixed data'!$C$7</f>
        <v>2.333021631145779E-4</v>
      </c>
      <c r="AR54" s="34">
        <f>$AC$28/'Fixed data'!$C$7</f>
        <v>2.333021631145779E-4</v>
      </c>
      <c r="AS54" s="34">
        <f>$AC$28/'Fixed data'!$C$7</f>
        <v>2.333021631145779E-4</v>
      </c>
      <c r="AT54" s="34">
        <f>$AC$28/'Fixed data'!$C$7</f>
        <v>2.333021631145779E-4</v>
      </c>
      <c r="AU54" s="34">
        <f>$AC$28/'Fixed data'!$C$7</f>
        <v>2.333021631145779E-4</v>
      </c>
      <c r="AV54" s="34">
        <f>$AC$28/'Fixed data'!$C$7</f>
        <v>2.333021631145779E-4</v>
      </c>
      <c r="AW54" s="34">
        <f>$AC$28/'Fixed data'!$C$7</f>
        <v>2.333021631145779E-4</v>
      </c>
      <c r="AX54" s="34">
        <f>$AC$28/'Fixed data'!$C$7</f>
        <v>2.333021631145779E-4</v>
      </c>
      <c r="AY54" s="34">
        <f>$AC$28/'Fixed data'!$C$7</f>
        <v>2.333021631145779E-4</v>
      </c>
      <c r="AZ54" s="34">
        <f>$AC$28/'Fixed data'!$C$7</f>
        <v>2.333021631145779E-4</v>
      </c>
      <c r="BA54" s="34">
        <f>$AC$28/'Fixed data'!$C$7</f>
        <v>2.333021631145779E-4</v>
      </c>
      <c r="BB54" s="34">
        <f>$AC$28/'Fixed data'!$C$7</f>
        <v>2.333021631145779E-4</v>
      </c>
      <c r="BC54" s="34">
        <f>$AC$28/'Fixed data'!$C$7</f>
        <v>2.333021631145779E-4</v>
      </c>
      <c r="BD54" s="34">
        <f>$AC$28/'Fixed data'!$C$7</f>
        <v>2.333021631145779E-4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2.333021631145779E-4</v>
      </c>
      <c r="AF55" s="34">
        <f>$AD$28/'Fixed data'!$C$7</f>
        <v>2.333021631145779E-4</v>
      </c>
      <c r="AG55" s="34">
        <f>$AD$28/'Fixed data'!$C$7</f>
        <v>2.333021631145779E-4</v>
      </c>
      <c r="AH55" s="34">
        <f>$AD$28/'Fixed data'!$C$7</f>
        <v>2.333021631145779E-4</v>
      </c>
      <c r="AI55" s="34">
        <f>$AD$28/'Fixed data'!$C$7</f>
        <v>2.333021631145779E-4</v>
      </c>
      <c r="AJ55" s="34">
        <f>$AD$28/'Fixed data'!$C$7</f>
        <v>2.333021631145779E-4</v>
      </c>
      <c r="AK55" s="34">
        <f>$AD$28/'Fixed data'!$C$7</f>
        <v>2.333021631145779E-4</v>
      </c>
      <c r="AL55" s="34">
        <f>$AD$28/'Fixed data'!$C$7</f>
        <v>2.333021631145779E-4</v>
      </c>
      <c r="AM55" s="34">
        <f>$AD$28/'Fixed data'!$C$7</f>
        <v>2.333021631145779E-4</v>
      </c>
      <c r="AN55" s="34">
        <f>$AD$28/'Fixed data'!$C$7</f>
        <v>2.333021631145779E-4</v>
      </c>
      <c r="AO55" s="34">
        <f>$AD$28/'Fixed data'!$C$7</f>
        <v>2.333021631145779E-4</v>
      </c>
      <c r="AP55" s="34">
        <f>$AD$28/'Fixed data'!$C$7</f>
        <v>2.333021631145779E-4</v>
      </c>
      <c r="AQ55" s="34">
        <f>$AD$28/'Fixed data'!$C$7</f>
        <v>2.333021631145779E-4</v>
      </c>
      <c r="AR55" s="34">
        <f>$AD$28/'Fixed data'!$C$7</f>
        <v>2.333021631145779E-4</v>
      </c>
      <c r="AS55" s="34">
        <f>$AD$28/'Fixed data'!$C$7</f>
        <v>2.333021631145779E-4</v>
      </c>
      <c r="AT55" s="34">
        <f>$AD$28/'Fixed data'!$C$7</f>
        <v>2.333021631145779E-4</v>
      </c>
      <c r="AU55" s="34">
        <f>$AD$28/'Fixed data'!$C$7</f>
        <v>2.333021631145779E-4</v>
      </c>
      <c r="AV55" s="34">
        <f>$AD$28/'Fixed data'!$C$7</f>
        <v>2.333021631145779E-4</v>
      </c>
      <c r="AW55" s="34">
        <f>$AD$28/'Fixed data'!$C$7</f>
        <v>2.333021631145779E-4</v>
      </c>
      <c r="AX55" s="34">
        <f>$AD$28/'Fixed data'!$C$7</f>
        <v>2.333021631145779E-4</v>
      </c>
      <c r="AY55" s="34">
        <f>$AD$28/'Fixed data'!$C$7</f>
        <v>2.333021631145779E-4</v>
      </c>
      <c r="AZ55" s="34">
        <f>$AD$28/'Fixed data'!$C$7</f>
        <v>2.333021631145779E-4</v>
      </c>
      <c r="BA55" s="34">
        <f>$AD$28/'Fixed data'!$C$7</f>
        <v>2.333021631145779E-4</v>
      </c>
      <c r="BB55" s="34">
        <f>$AD$28/'Fixed data'!$C$7</f>
        <v>2.333021631145779E-4</v>
      </c>
      <c r="BC55" s="34">
        <f>$AD$28/'Fixed data'!$C$7</f>
        <v>2.333021631145779E-4</v>
      </c>
      <c r="BD55" s="34">
        <f>$AD$28/'Fixed data'!$C$7</f>
        <v>2.333021631145779E-4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2.333021631145779E-4</v>
      </c>
      <c r="AG56" s="34">
        <f>$AE$28/'Fixed data'!$C$7</f>
        <v>2.333021631145779E-4</v>
      </c>
      <c r="AH56" s="34">
        <f>$AE$28/'Fixed data'!$C$7</f>
        <v>2.333021631145779E-4</v>
      </c>
      <c r="AI56" s="34">
        <f>$AE$28/'Fixed data'!$C$7</f>
        <v>2.333021631145779E-4</v>
      </c>
      <c r="AJ56" s="34">
        <f>$AE$28/'Fixed data'!$C$7</f>
        <v>2.333021631145779E-4</v>
      </c>
      <c r="AK56" s="34">
        <f>$AE$28/'Fixed data'!$C$7</f>
        <v>2.333021631145779E-4</v>
      </c>
      <c r="AL56" s="34">
        <f>$AE$28/'Fixed data'!$C$7</f>
        <v>2.333021631145779E-4</v>
      </c>
      <c r="AM56" s="34">
        <f>$AE$28/'Fixed data'!$C$7</f>
        <v>2.333021631145779E-4</v>
      </c>
      <c r="AN56" s="34">
        <f>$AE$28/'Fixed data'!$C$7</f>
        <v>2.333021631145779E-4</v>
      </c>
      <c r="AO56" s="34">
        <f>$AE$28/'Fixed data'!$C$7</f>
        <v>2.333021631145779E-4</v>
      </c>
      <c r="AP56" s="34">
        <f>$AE$28/'Fixed data'!$C$7</f>
        <v>2.333021631145779E-4</v>
      </c>
      <c r="AQ56" s="34">
        <f>$AE$28/'Fixed data'!$C$7</f>
        <v>2.333021631145779E-4</v>
      </c>
      <c r="AR56" s="34">
        <f>$AE$28/'Fixed data'!$C$7</f>
        <v>2.333021631145779E-4</v>
      </c>
      <c r="AS56" s="34">
        <f>$AE$28/'Fixed data'!$C$7</f>
        <v>2.333021631145779E-4</v>
      </c>
      <c r="AT56" s="34">
        <f>$AE$28/'Fixed data'!$C$7</f>
        <v>2.333021631145779E-4</v>
      </c>
      <c r="AU56" s="34">
        <f>$AE$28/'Fixed data'!$C$7</f>
        <v>2.333021631145779E-4</v>
      </c>
      <c r="AV56" s="34">
        <f>$AE$28/'Fixed data'!$C$7</f>
        <v>2.333021631145779E-4</v>
      </c>
      <c r="AW56" s="34">
        <f>$AE$28/'Fixed data'!$C$7</f>
        <v>2.333021631145779E-4</v>
      </c>
      <c r="AX56" s="34">
        <f>$AE$28/'Fixed data'!$C$7</f>
        <v>2.333021631145779E-4</v>
      </c>
      <c r="AY56" s="34">
        <f>$AE$28/'Fixed data'!$C$7</f>
        <v>2.333021631145779E-4</v>
      </c>
      <c r="AZ56" s="34">
        <f>$AE$28/'Fixed data'!$C$7</f>
        <v>2.333021631145779E-4</v>
      </c>
      <c r="BA56" s="34">
        <f>$AE$28/'Fixed data'!$C$7</f>
        <v>2.333021631145779E-4</v>
      </c>
      <c r="BB56" s="34">
        <f>$AE$28/'Fixed data'!$C$7</f>
        <v>2.333021631145779E-4</v>
      </c>
      <c r="BC56" s="34">
        <f>$AE$28/'Fixed data'!$C$7</f>
        <v>2.333021631145779E-4</v>
      </c>
      <c r="BD56" s="34">
        <f>$AE$28/'Fixed data'!$C$7</f>
        <v>2.333021631145779E-4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2.333021631145779E-4</v>
      </c>
      <c r="AH57" s="34">
        <f>$AF$28/'Fixed data'!$C$7</f>
        <v>2.333021631145779E-4</v>
      </c>
      <c r="AI57" s="34">
        <f>$AF$28/'Fixed data'!$C$7</f>
        <v>2.333021631145779E-4</v>
      </c>
      <c r="AJ57" s="34">
        <f>$AF$28/'Fixed data'!$C$7</f>
        <v>2.333021631145779E-4</v>
      </c>
      <c r="AK57" s="34">
        <f>$AF$28/'Fixed data'!$C$7</f>
        <v>2.333021631145779E-4</v>
      </c>
      <c r="AL57" s="34">
        <f>$AF$28/'Fixed data'!$C$7</f>
        <v>2.333021631145779E-4</v>
      </c>
      <c r="AM57" s="34">
        <f>$AF$28/'Fixed data'!$C$7</f>
        <v>2.333021631145779E-4</v>
      </c>
      <c r="AN57" s="34">
        <f>$AF$28/'Fixed data'!$C$7</f>
        <v>2.333021631145779E-4</v>
      </c>
      <c r="AO57" s="34">
        <f>$AF$28/'Fixed data'!$C$7</f>
        <v>2.333021631145779E-4</v>
      </c>
      <c r="AP57" s="34">
        <f>$AF$28/'Fixed data'!$C$7</f>
        <v>2.333021631145779E-4</v>
      </c>
      <c r="AQ57" s="34">
        <f>$AF$28/'Fixed data'!$C$7</f>
        <v>2.333021631145779E-4</v>
      </c>
      <c r="AR57" s="34">
        <f>$AF$28/'Fixed data'!$C$7</f>
        <v>2.333021631145779E-4</v>
      </c>
      <c r="AS57" s="34">
        <f>$AF$28/'Fixed data'!$C$7</f>
        <v>2.333021631145779E-4</v>
      </c>
      <c r="AT57" s="34">
        <f>$AF$28/'Fixed data'!$C$7</f>
        <v>2.333021631145779E-4</v>
      </c>
      <c r="AU57" s="34">
        <f>$AF$28/'Fixed data'!$C$7</f>
        <v>2.333021631145779E-4</v>
      </c>
      <c r="AV57" s="34">
        <f>$AF$28/'Fixed data'!$C$7</f>
        <v>2.333021631145779E-4</v>
      </c>
      <c r="AW57" s="34">
        <f>$AF$28/'Fixed data'!$C$7</f>
        <v>2.333021631145779E-4</v>
      </c>
      <c r="AX57" s="34">
        <f>$AF$28/'Fixed data'!$C$7</f>
        <v>2.333021631145779E-4</v>
      </c>
      <c r="AY57" s="34">
        <f>$AF$28/'Fixed data'!$C$7</f>
        <v>2.333021631145779E-4</v>
      </c>
      <c r="AZ57" s="34">
        <f>$AF$28/'Fixed data'!$C$7</f>
        <v>2.333021631145779E-4</v>
      </c>
      <c r="BA57" s="34">
        <f>$AF$28/'Fixed data'!$C$7</f>
        <v>2.333021631145779E-4</v>
      </c>
      <c r="BB57" s="34">
        <f>$AF$28/'Fixed data'!$C$7</f>
        <v>2.333021631145779E-4</v>
      </c>
      <c r="BC57" s="34">
        <f>$AF$28/'Fixed data'!$C$7</f>
        <v>2.333021631145779E-4</v>
      </c>
      <c r="BD57" s="34">
        <f>$AF$28/'Fixed data'!$C$7</f>
        <v>2.333021631145779E-4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2.333021631145779E-4</v>
      </c>
      <c r="AI58" s="34">
        <f>$AG$28/'Fixed data'!$C$7</f>
        <v>2.333021631145779E-4</v>
      </c>
      <c r="AJ58" s="34">
        <f>$AG$28/'Fixed data'!$C$7</f>
        <v>2.333021631145779E-4</v>
      </c>
      <c r="AK58" s="34">
        <f>$AG$28/'Fixed data'!$C$7</f>
        <v>2.333021631145779E-4</v>
      </c>
      <c r="AL58" s="34">
        <f>$AG$28/'Fixed data'!$C$7</f>
        <v>2.333021631145779E-4</v>
      </c>
      <c r="AM58" s="34">
        <f>$AG$28/'Fixed data'!$C$7</f>
        <v>2.333021631145779E-4</v>
      </c>
      <c r="AN58" s="34">
        <f>$AG$28/'Fixed data'!$C$7</f>
        <v>2.333021631145779E-4</v>
      </c>
      <c r="AO58" s="34">
        <f>$AG$28/'Fixed data'!$C$7</f>
        <v>2.333021631145779E-4</v>
      </c>
      <c r="AP58" s="34">
        <f>$AG$28/'Fixed data'!$C$7</f>
        <v>2.333021631145779E-4</v>
      </c>
      <c r="AQ58" s="34">
        <f>$AG$28/'Fixed data'!$C$7</f>
        <v>2.333021631145779E-4</v>
      </c>
      <c r="AR58" s="34">
        <f>$AG$28/'Fixed data'!$C$7</f>
        <v>2.333021631145779E-4</v>
      </c>
      <c r="AS58" s="34">
        <f>$AG$28/'Fixed data'!$C$7</f>
        <v>2.333021631145779E-4</v>
      </c>
      <c r="AT58" s="34">
        <f>$AG$28/'Fixed data'!$C$7</f>
        <v>2.333021631145779E-4</v>
      </c>
      <c r="AU58" s="34">
        <f>$AG$28/'Fixed data'!$C$7</f>
        <v>2.333021631145779E-4</v>
      </c>
      <c r="AV58" s="34">
        <f>$AG$28/'Fixed data'!$C$7</f>
        <v>2.333021631145779E-4</v>
      </c>
      <c r="AW58" s="34">
        <f>$AG$28/'Fixed data'!$C$7</f>
        <v>2.333021631145779E-4</v>
      </c>
      <c r="AX58" s="34">
        <f>$AG$28/'Fixed data'!$C$7</f>
        <v>2.333021631145779E-4</v>
      </c>
      <c r="AY58" s="34">
        <f>$AG$28/'Fixed data'!$C$7</f>
        <v>2.333021631145779E-4</v>
      </c>
      <c r="AZ58" s="34">
        <f>$AG$28/'Fixed data'!$C$7</f>
        <v>2.333021631145779E-4</v>
      </c>
      <c r="BA58" s="34">
        <f>$AG$28/'Fixed data'!$C$7</f>
        <v>2.333021631145779E-4</v>
      </c>
      <c r="BB58" s="34">
        <f>$AG$28/'Fixed data'!$C$7</f>
        <v>2.333021631145779E-4</v>
      </c>
      <c r="BC58" s="34">
        <f>$AG$28/'Fixed data'!$C$7</f>
        <v>2.333021631145779E-4</v>
      </c>
      <c r="BD58" s="34">
        <f>$AG$28/'Fixed data'!$C$7</f>
        <v>2.333021631145779E-4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2.333021631145779E-4</v>
      </c>
      <c r="AJ59" s="34">
        <f>$AH$28/'Fixed data'!$C$7</f>
        <v>2.333021631145779E-4</v>
      </c>
      <c r="AK59" s="34">
        <f>$AH$28/'Fixed data'!$C$7</f>
        <v>2.333021631145779E-4</v>
      </c>
      <c r="AL59" s="34">
        <f>$AH$28/'Fixed data'!$C$7</f>
        <v>2.333021631145779E-4</v>
      </c>
      <c r="AM59" s="34">
        <f>$AH$28/'Fixed data'!$C$7</f>
        <v>2.333021631145779E-4</v>
      </c>
      <c r="AN59" s="34">
        <f>$AH$28/'Fixed data'!$C$7</f>
        <v>2.333021631145779E-4</v>
      </c>
      <c r="AO59" s="34">
        <f>$AH$28/'Fixed data'!$C$7</f>
        <v>2.333021631145779E-4</v>
      </c>
      <c r="AP59" s="34">
        <f>$AH$28/'Fixed data'!$C$7</f>
        <v>2.333021631145779E-4</v>
      </c>
      <c r="AQ59" s="34">
        <f>$AH$28/'Fixed data'!$C$7</f>
        <v>2.333021631145779E-4</v>
      </c>
      <c r="AR59" s="34">
        <f>$AH$28/'Fixed data'!$C$7</f>
        <v>2.333021631145779E-4</v>
      </c>
      <c r="AS59" s="34">
        <f>$AH$28/'Fixed data'!$C$7</f>
        <v>2.333021631145779E-4</v>
      </c>
      <c r="AT59" s="34">
        <f>$AH$28/'Fixed data'!$C$7</f>
        <v>2.333021631145779E-4</v>
      </c>
      <c r="AU59" s="34">
        <f>$AH$28/'Fixed data'!$C$7</f>
        <v>2.333021631145779E-4</v>
      </c>
      <c r="AV59" s="34">
        <f>$AH$28/'Fixed data'!$C$7</f>
        <v>2.333021631145779E-4</v>
      </c>
      <c r="AW59" s="34">
        <f>$AH$28/'Fixed data'!$C$7</f>
        <v>2.333021631145779E-4</v>
      </c>
      <c r="AX59" s="34">
        <f>$AH$28/'Fixed data'!$C$7</f>
        <v>2.333021631145779E-4</v>
      </c>
      <c r="AY59" s="34">
        <f>$AH$28/'Fixed data'!$C$7</f>
        <v>2.333021631145779E-4</v>
      </c>
      <c r="AZ59" s="34">
        <f>$AH$28/'Fixed data'!$C$7</f>
        <v>2.333021631145779E-4</v>
      </c>
      <c r="BA59" s="34">
        <f>$AH$28/'Fixed data'!$C$7</f>
        <v>2.333021631145779E-4</v>
      </c>
      <c r="BB59" s="34">
        <f>$AH$28/'Fixed data'!$C$7</f>
        <v>2.333021631145779E-4</v>
      </c>
      <c r="BC59" s="34">
        <f>$AH$28/'Fixed data'!$C$7</f>
        <v>2.333021631145779E-4</v>
      </c>
      <c r="BD59" s="34">
        <f>$AH$28/'Fixed data'!$C$7</f>
        <v>2.333021631145779E-4</v>
      </c>
    </row>
    <row r="60" spans="1:56" ht="16.5" collapsed="1" x14ac:dyDescent="0.35">
      <c r="A60" s="115"/>
      <c r="B60" s="9" t="s">
        <v>7</v>
      </c>
      <c r="C60" s="9" t="s">
        <v>61</v>
      </c>
      <c r="D60" s="9" t="s">
        <v>40</v>
      </c>
      <c r="E60" s="34">
        <f>SUM(E30:E59)</f>
        <v>0</v>
      </c>
      <c r="F60" s="34">
        <f t="shared" ref="F60:BD60" si="6">SUM(F30:F59)</f>
        <v>-2.1825777777777777E-2</v>
      </c>
      <c r="G60" s="34">
        <f t="shared" si="6"/>
        <v>-4.4219855739401501E-2</v>
      </c>
      <c r="H60" s="34">
        <f t="shared" si="6"/>
        <v>-6.7079092034382212E-2</v>
      </c>
      <c r="I60" s="34">
        <f t="shared" si="6"/>
        <v>-9.0371486834478487E-2</v>
      </c>
      <c r="J60" s="34">
        <f t="shared" si="6"/>
        <v>-0.11409335230293891</v>
      </c>
      <c r="K60" s="34">
        <f t="shared" si="6"/>
        <v>-0.13807337644917764</v>
      </c>
      <c r="L60" s="34">
        <f t="shared" si="6"/>
        <v>-0.16227926118474803</v>
      </c>
      <c r="M60" s="34">
        <f t="shared" si="6"/>
        <v>-0.18661672614820848</v>
      </c>
      <c r="N60" s="34">
        <f t="shared" si="6"/>
        <v>-0.18651301700148923</v>
      </c>
      <c r="O60" s="34">
        <f t="shared" si="6"/>
        <v>-0.18639680462796268</v>
      </c>
      <c r="P60" s="34">
        <f t="shared" si="6"/>
        <v>-0.186267285929193</v>
      </c>
      <c r="Q60" s="34">
        <f t="shared" si="6"/>
        <v>-0.18612363255775211</v>
      </c>
      <c r="R60" s="34">
        <f t="shared" si="6"/>
        <v>-0.18596499091721969</v>
      </c>
      <c r="S60" s="34">
        <f t="shared" si="6"/>
        <v>-0.18579048216218319</v>
      </c>
      <c r="T60" s="34">
        <f t="shared" si="6"/>
        <v>-0.18559920219823783</v>
      </c>
      <c r="U60" s="34">
        <f t="shared" si="6"/>
        <v>-0.18539138402959862</v>
      </c>
      <c r="V60" s="34">
        <f t="shared" si="6"/>
        <v>-0.18517395705746234</v>
      </c>
      <c r="W60" s="34">
        <f t="shared" si="6"/>
        <v>-0.18495129748374933</v>
      </c>
      <c r="X60" s="34">
        <f t="shared" si="6"/>
        <v>-0.18472480702248137</v>
      </c>
      <c r="Y60" s="34">
        <f t="shared" si="6"/>
        <v>-0.18449489394645446</v>
      </c>
      <c r="Z60" s="34">
        <f t="shared" si="6"/>
        <v>-0.18426187899684277</v>
      </c>
      <c r="AA60" s="34">
        <f t="shared" si="6"/>
        <v>-0.1840285768337282</v>
      </c>
      <c r="AB60" s="34">
        <f t="shared" si="6"/>
        <v>-0.18379527467061363</v>
      </c>
      <c r="AC60" s="34">
        <f t="shared" si="6"/>
        <v>-0.18356197250749906</v>
      </c>
      <c r="AD60" s="34">
        <f t="shared" si="6"/>
        <v>-0.18332867034438449</v>
      </c>
      <c r="AE60" s="34">
        <f t="shared" si="6"/>
        <v>-0.18309536818126992</v>
      </c>
      <c r="AF60" s="34">
        <f t="shared" si="6"/>
        <v>-0.18286206601815536</v>
      </c>
      <c r="AG60" s="34">
        <f t="shared" si="6"/>
        <v>-0.18262876385504079</v>
      </c>
      <c r="AH60" s="34">
        <f t="shared" si="6"/>
        <v>-0.18239546169192622</v>
      </c>
      <c r="AI60" s="34">
        <f t="shared" si="6"/>
        <v>-0.18216215952881165</v>
      </c>
      <c r="AJ60" s="34">
        <f t="shared" si="6"/>
        <v>-0.18216215952881165</v>
      </c>
      <c r="AK60" s="34">
        <f t="shared" si="6"/>
        <v>-0.18216215952881165</v>
      </c>
      <c r="AL60" s="34">
        <f t="shared" si="6"/>
        <v>-0.18216215952881165</v>
      </c>
      <c r="AM60" s="34">
        <f t="shared" si="6"/>
        <v>-0.18216215952881165</v>
      </c>
      <c r="AN60" s="34">
        <f t="shared" si="6"/>
        <v>-0.18216215952881165</v>
      </c>
      <c r="AO60" s="34">
        <f t="shared" si="6"/>
        <v>-0.18216215952881165</v>
      </c>
      <c r="AP60" s="34">
        <f t="shared" si="6"/>
        <v>-0.18216215952881165</v>
      </c>
      <c r="AQ60" s="34">
        <f t="shared" si="6"/>
        <v>-0.18216215952881165</v>
      </c>
      <c r="AR60" s="34">
        <f t="shared" si="6"/>
        <v>-0.18216215952881165</v>
      </c>
      <c r="AS60" s="34">
        <f t="shared" si="6"/>
        <v>-0.18216215952881165</v>
      </c>
      <c r="AT60" s="34">
        <f t="shared" si="6"/>
        <v>-0.18216215952881165</v>
      </c>
      <c r="AU60" s="34">
        <f t="shared" si="6"/>
        <v>-0.18216215952881165</v>
      </c>
      <c r="AV60" s="34">
        <f t="shared" si="6"/>
        <v>-0.18216215952881165</v>
      </c>
      <c r="AW60" s="34">
        <f t="shared" si="6"/>
        <v>-0.18216215952881165</v>
      </c>
      <c r="AX60" s="34">
        <f t="shared" si="6"/>
        <v>-0.18216215952881165</v>
      </c>
      <c r="AY60" s="34">
        <f t="shared" si="6"/>
        <v>-0.16033638175103385</v>
      </c>
      <c r="AZ60" s="34">
        <f t="shared" si="6"/>
        <v>-0.13794230378941014</v>
      </c>
      <c r="BA60" s="34">
        <f t="shared" si="6"/>
        <v>-0.11508306749442931</v>
      </c>
      <c r="BB60" s="34">
        <f t="shared" si="6"/>
        <v>-9.1790672694333025E-2</v>
      </c>
      <c r="BC60" s="34">
        <f t="shared" si="6"/>
        <v>-6.8068807225872607E-2</v>
      </c>
      <c r="BD60" s="34">
        <f t="shared" si="6"/>
        <v>-4.4088783079633966E-2</v>
      </c>
    </row>
    <row r="61" spans="1:56" ht="17.25" hidden="1" customHeight="1" outlineLevel="1" x14ac:dyDescent="0.35">
      <c r="A61" s="115"/>
      <c r="B61" s="9" t="s">
        <v>35</v>
      </c>
      <c r="C61" s="9" t="s">
        <v>62</v>
      </c>
      <c r="D61" s="9" t="s">
        <v>40</v>
      </c>
      <c r="E61" s="34">
        <v>0</v>
      </c>
      <c r="F61" s="34">
        <f>E62</f>
        <v>-0.98216000000000003</v>
      </c>
      <c r="G61" s="34">
        <f t="shared" ref="G61:BD61" si="7">F62</f>
        <v>-1.9680677304952896</v>
      </c>
      <c r="H61" s="34">
        <f t="shared" si="7"/>
        <v>-2.95251350803002</v>
      </c>
      <c r="I61" s="34">
        <f t="shared" si="7"/>
        <v>-3.9335921819999702</v>
      </c>
      <c r="J61" s="34">
        <f t="shared" si="7"/>
        <v>-4.9107046412462108</v>
      </c>
      <c r="K61" s="34">
        <f t="shared" si="7"/>
        <v>-5.8757123755240146</v>
      </c>
      <c r="L61" s="34">
        <f t="shared" si="7"/>
        <v>-6.8269038121755043</v>
      </c>
      <c r="M61" s="34">
        <f t="shared" si="7"/>
        <v>-7.7598104743464775</v>
      </c>
      <c r="N61" s="34">
        <f t="shared" si="7"/>
        <v>-7.5685268365959031</v>
      </c>
      <c r="O61" s="34">
        <f t="shared" si="7"/>
        <v>-7.3767842627857192</v>
      </c>
      <c r="P61" s="34">
        <f t="shared" si="7"/>
        <v>-7.1845591167131202</v>
      </c>
      <c r="Q61" s="34">
        <f t="shared" si="7"/>
        <v>-6.9918274290690867</v>
      </c>
      <c r="R61" s="34">
        <f t="shared" si="7"/>
        <v>-6.7985649226873761</v>
      </c>
      <c r="S61" s="34">
        <f t="shared" si="7"/>
        <v>-6.6047470377935147</v>
      </c>
      <c r="T61" s="34">
        <f t="shared" si="7"/>
        <v>-6.4103489572537899</v>
      </c>
      <c r="U61" s="34">
        <f t="shared" si="7"/>
        <v>-6.215397937466788</v>
      </c>
      <c r="V61" s="34">
        <f t="shared" si="7"/>
        <v>-6.020222339691057</v>
      </c>
      <c r="W61" s="34">
        <f t="shared" si="7"/>
        <v>-5.8250287018165086</v>
      </c>
      <c r="X61" s="34">
        <f t="shared" si="7"/>
        <v>-5.6298853335757011</v>
      </c>
      <c r="Y61" s="34">
        <f t="shared" si="7"/>
        <v>-5.4348144381320092</v>
      </c>
      <c r="Z61" s="34">
        <f t="shared" si="7"/>
        <v>-5.2398338714530288</v>
      </c>
      <c r="AA61" s="34">
        <f t="shared" si="7"/>
        <v>-5.04507339511603</v>
      </c>
      <c r="AB61" s="34">
        <f t="shared" si="7"/>
        <v>-4.8505462209421459</v>
      </c>
      <c r="AC61" s="34">
        <f t="shared" si="7"/>
        <v>-4.6562523489313765</v>
      </c>
      <c r="AD61" s="34">
        <f t="shared" si="7"/>
        <v>-4.4621917790837218</v>
      </c>
      <c r="AE61" s="34">
        <f t="shared" si="7"/>
        <v>-4.2683645113991808</v>
      </c>
      <c r="AF61" s="34">
        <f t="shared" si="7"/>
        <v>-4.0747705458777546</v>
      </c>
      <c r="AG61" s="34">
        <f t="shared" si="7"/>
        <v>-3.881409882519443</v>
      </c>
      <c r="AH61" s="34">
        <f t="shared" si="7"/>
        <v>-3.6882825213242461</v>
      </c>
      <c r="AI61" s="34">
        <f t="shared" si="7"/>
        <v>-3.4953884622921638</v>
      </c>
      <c r="AJ61" s="34">
        <f t="shared" si="7"/>
        <v>-3.3027277054231963</v>
      </c>
      <c r="AK61" s="34">
        <f t="shared" si="7"/>
        <v>-3.1100669485542287</v>
      </c>
      <c r="AL61" s="34">
        <f t="shared" si="7"/>
        <v>-2.9174061916852612</v>
      </c>
      <c r="AM61" s="34">
        <f t="shared" si="7"/>
        <v>-2.7247454348162936</v>
      </c>
      <c r="AN61" s="34">
        <f t="shared" si="7"/>
        <v>-2.5320846779473261</v>
      </c>
      <c r="AO61" s="34">
        <f t="shared" si="7"/>
        <v>-2.3394239210783585</v>
      </c>
      <c r="AP61" s="34">
        <f t="shared" si="7"/>
        <v>-2.146763164209391</v>
      </c>
      <c r="AQ61" s="34">
        <f t="shared" si="7"/>
        <v>-1.9541024073404234</v>
      </c>
      <c r="AR61" s="34">
        <f t="shared" si="7"/>
        <v>-1.7614416504714558</v>
      </c>
      <c r="AS61" s="34">
        <f t="shared" si="7"/>
        <v>-1.5687808936024883</v>
      </c>
      <c r="AT61" s="34">
        <f t="shared" si="7"/>
        <v>-1.3761201367335207</v>
      </c>
      <c r="AU61" s="34">
        <f t="shared" si="7"/>
        <v>-1.1834593798645532</v>
      </c>
      <c r="AV61" s="34">
        <f t="shared" si="7"/>
        <v>-0.99079862299558552</v>
      </c>
      <c r="AW61" s="34">
        <f t="shared" si="7"/>
        <v>-0.79813786612661786</v>
      </c>
      <c r="AX61" s="34">
        <f t="shared" si="7"/>
        <v>-0.60547710925765019</v>
      </c>
      <c r="AY61" s="34">
        <f t="shared" si="7"/>
        <v>-0.42331494972883854</v>
      </c>
      <c r="AZ61" s="34">
        <f t="shared" si="7"/>
        <v>-0.26297856797780472</v>
      </c>
      <c r="BA61" s="34">
        <f t="shared" si="7"/>
        <v>-0.12503626418839459</v>
      </c>
      <c r="BB61" s="34">
        <f t="shared" si="7"/>
        <v>-9.9531966939652716E-3</v>
      </c>
      <c r="BC61" s="34">
        <f t="shared" si="7"/>
        <v>8.1837476000367754E-2</v>
      </c>
      <c r="BD61" s="34">
        <f t="shared" si="7"/>
        <v>0.14990628322624036</v>
      </c>
    </row>
    <row r="62" spans="1:56" ht="16.5" hidden="1" customHeight="1" outlineLevel="1" x14ac:dyDescent="0.3">
      <c r="A62" s="115"/>
      <c r="B62" s="9" t="s">
        <v>34</v>
      </c>
      <c r="C62" s="9" t="s">
        <v>68</v>
      </c>
      <c r="D62" s="9" t="s">
        <v>40</v>
      </c>
      <c r="E62" s="34">
        <f t="shared" ref="E62:BD62" si="8">E28-E60+E61</f>
        <v>-0.98216000000000003</v>
      </c>
      <c r="F62" s="34">
        <f t="shared" si="8"/>
        <v>-1.9680677304952896</v>
      </c>
      <c r="G62" s="34">
        <f t="shared" si="8"/>
        <v>-2.95251350803002</v>
      </c>
      <c r="H62" s="34">
        <f t="shared" si="8"/>
        <v>-3.9335921819999702</v>
      </c>
      <c r="I62" s="34">
        <f t="shared" si="8"/>
        <v>-4.9107046412462108</v>
      </c>
      <c r="J62" s="34">
        <f t="shared" si="8"/>
        <v>-5.8757123755240146</v>
      </c>
      <c r="K62" s="34">
        <f t="shared" si="8"/>
        <v>-6.8269038121755043</v>
      </c>
      <c r="L62" s="34">
        <f t="shared" si="8"/>
        <v>-7.7598104743464775</v>
      </c>
      <c r="M62" s="34">
        <f t="shared" si="8"/>
        <v>-7.5685268365959031</v>
      </c>
      <c r="N62" s="34">
        <f t="shared" si="8"/>
        <v>-7.3767842627857192</v>
      </c>
      <c r="O62" s="34">
        <f t="shared" si="8"/>
        <v>-7.1845591167131202</v>
      </c>
      <c r="P62" s="34">
        <f t="shared" si="8"/>
        <v>-6.9918274290690867</v>
      </c>
      <c r="Q62" s="34">
        <f t="shared" si="8"/>
        <v>-6.7985649226873761</v>
      </c>
      <c r="R62" s="34">
        <f t="shared" si="8"/>
        <v>-6.6047470377935147</v>
      </c>
      <c r="S62" s="34">
        <f t="shared" si="8"/>
        <v>-6.4103489572537899</v>
      </c>
      <c r="T62" s="34">
        <f t="shared" si="8"/>
        <v>-6.215397937466788</v>
      </c>
      <c r="U62" s="34">
        <f t="shared" si="8"/>
        <v>-6.020222339691057</v>
      </c>
      <c r="V62" s="34">
        <f t="shared" si="8"/>
        <v>-5.8250287018165086</v>
      </c>
      <c r="W62" s="34">
        <f t="shared" si="8"/>
        <v>-5.6298853335757011</v>
      </c>
      <c r="X62" s="34">
        <f t="shared" si="8"/>
        <v>-5.4348144381320092</v>
      </c>
      <c r="Y62" s="34">
        <f t="shared" si="8"/>
        <v>-5.2398338714530288</v>
      </c>
      <c r="Z62" s="34">
        <f t="shared" si="8"/>
        <v>-5.04507339511603</v>
      </c>
      <c r="AA62" s="34">
        <f t="shared" si="8"/>
        <v>-4.8505462209421459</v>
      </c>
      <c r="AB62" s="34">
        <f t="shared" si="8"/>
        <v>-4.6562523489313765</v>
      </c>
      <c r="AC62" s="34">
        <f t="shared" si="8"/>
        <v>-4.4621917790837218</v>
      </c>
      <c r="AD62" s="34">
        <f t="shared" si="8"/>
        <v>-4.2683645113991808</v>
      </c>
      <c r="AE62" s="34">
        <f t="shared" si="8"/>
        <v>-4.0747705458777546</v>
      </c>
      <c r="AF62" s="34">
        <f t="shared" si="8"/>
        <v>-3.881409882519443</v>
      </c>
      <c r="AG62" s="34">
        <f t="shared" si="8"/>
        <v>-3.6882825213242461</v>
      </c>
      <c r="AH62" s="34">
        <f t="shared" si="8"/>
        <v>-3.4953884622921638</v>
      </c>
      <c r="AI62" s="34">
        <f t="shared" si="8"/>
        <v>-3.3027277054231963</v>
      </c>
      <c r="AJ62" s="34">
        <f t="shared" si="8"/>
        <v>-3.1100669485542287</v>
      </c>
      <c r="AK62" s="34">
        <f t="shared" si="8"/>
        <v>-2.9174061916852612</v>
      </c>
      <c r="AL62" s="34">
        <f t="shared" si="8"/>
        <v>-2.7247454348162936</v>
      </c>
      <c r="AM62" s="34">
        <f t="shared" si="8"/>
        <v>-2.5320846779473261</v>
      </c>
      <c r="AN62" s="34">
        <f t="shared" si="8"/>
        <v>-2.3394239210783585</v>
      </c>
      <c r="AO62" s="34">
        <f t="shared" si="8"/>
        <v>-2.146763164209391</v>
      </c>
      <c r="AP62" s="34">
        <f t="shared" si="8"/>
        <v>-1.9541024073404234</v>
      </c>
      <c r="AQ62" s="34">
        <f t="shared" si="8"/>
        <v>-1.7614416504714558</v>
      </c>
      <c r="AR62" s="34">
        <f t="shared" si="8"/>
        <v>-1.5687808936024883</v>
      </c>
      <c r="AS62" s="34">
        <f t="shared" si="8"/>
        <v>-1.3761201367335207</v>
      </c>
      <c r="AT62" s="34">
        <f t="shared" si="8"/>
        <v>-1.1834593798645532</v>
      </c>
      <c r="AU62" s="34">
        <f t="shared" si="8"/>
        <v>-0.99079862299558552</v>
      </c>
      <c r="AV62" s="34">
        <f t="shared" si="8"/>
        <v>-0.79813786612661786</v>
      </c>
      <c r="AW62" s="34">
        <f t="shared" si="8"/>
        <v>-0.60547710925765019</v>
      </c>
      <c r="AX62" s="34">
        <f t="shared" si="8"/>
        <v>-0.42331494972883854</v>
      </c>
      <c r="AY62" s="34">
        <f t="shared" si="8"/>
        <v>-0.26297856797780472</v>
      </c>
      <c r="AZ62" s="34">
        <f t="shared" si="8"/>
        <v>-0.12503626418839459</v>
      </c>
      <c r="BA62" s="34">
        <f t="shared" si="8"/>
        <v>-9.9531966939652716E-3</v>
      </c>
      <c r="BB62" s="34">
        <f t="shared" si="8"/>
        <v>8.1837476000367754E-2</v>
      </c>
      <c r="BC62" s="34">
        <f t="shared" si="8"/>
        <v>0.14990628322624036</v>
      </c>
      <c r="BD62" s="34">
        <f t="shared" si="8"/>
        <v>0.19399506630587432</v>
      </c>
    </row>
    <row r="63" spans="1:56" ht="16.5" collapsed="1" x14ac:dyDescent="0.3">
      <c r="A63" s="115"/>
      <c r="B63" s="9" t="s">
        <v>8</v>
      </c>
      <c r="C63" s="11" t="s">
        <v>67</v>
      </c>
      <c r="D63" s="9" t="s">
        <v>40</v>
      </c>
      <c r="E63" s="34">
        <f>AVERAGE(E61:E62)*'Fixed data'!$C$3</f>
        <v>-2.3719164000000001E-2</v>
      </c>
      <c r="F63" s="34">
        <f>AVERAGE(F61:F62)*'Fixed data'!$C$3</f>
        <v>-7.1247999691461242E-2</v>
      </c>
      <c r="G63" s="34">
        <f>AVERAGE(G61:G62)*'Fixed data'!$C$3</f>
        <v>-0.11883203691038624</v>
      </c>
      <c r="H63" s="34">
        <f>AVERAGE(H61:H62)*'Fixed data'!$C$3</f>
        <v>-0.16629945241422428</v>
      </c>
      <c r="I63" s="34">
        <f>AVERAGE(I61:I62)*'Fixed data'!$C$3</f>
        <v>-0.21358976828139528</v>
      </c>
      <c r="J63" s="34">
        <f>AVERAGE(J61:J62)*'Fixed data'!$C$3</f>
        <v>-0.26049197095500098</v>
      </c>
      <c r="K63" s="34">
        <f>AVERAGE(K61:K62)*'Fixed data'!$C$3</f>
        <v>-0.30676818093294339</v>
      </c>
      <c r="L63" s="34">
        <f>AVERAGE(L61:L62)*'Fixed data'!$C$3</f>
        <v>-0.35226915001950587</v>
      </c>
      <c r="M63" s="34">
        <f>AVERAGE(M61:M62)*'Fixed data'!$C$3</f>
        <v>-0.37017934605925851</v>
      </c>
      <c r="N63" s="34">
        <f>AVERAGE(N61:N62)*'Fixed data'!$C$3</f>
        <v>-0.36092926305006623</v>
      </c>
      <c r="O63" s="34">
        <f>AVERAGE(O61:O62)*'Fixed data'!$C$3</f>
        <v>-0.35165644261489704</v>
      </c>
      <c r="P63" s="34">
        <f>AVERAGE(P61:P62)*'Fixed data'!$C$3</f>
        <v>-0.34235973508064033</v>
      </c>
      <c r="Q63" s="34">
        <f>AVERAGE(Q61:Q62)*'Fixed data'!$C$3</f>
        <v>-0.33303797529491858</v>
      </c>
      <c r="R63" s="34">
        <f>AVERAGE(R61:R62)*'Fixed data'!$C$3</f>
        <v>-0.32368998384561354</v>
      </c>
      <c r="S63" s="34">
        <f>AVERAGE(S61:S62)*'Fixed data'!$C$3</f>
        <v>-0.31431456828039239</v>
      </c>
      <c r="T63" s="34">
        <f>AVERAGE(T61:T62)*'Fixed data'!$C$3</f>
        <v>-0.30491178750750197</v>
      </c>
      <c r="U63" s="34">
        <f>AVERAGE(U61:U62)*'Fixed data'!$C$3</f>
        <v>-0.29549022969336197</v>
      </c>
      <c r="V63" s="34">
        <f>AVERAGE(V61:V62)*'Fixed data'!$C$3</f>
        <v>-0.28606281265240774</v>
      </c>
      <c r="W63" s="34">
        <f>AVERAGE(W61:W62)*'Fixed data'!$C$3</f>
        <v>-0.2766361739547219</v>
      </c>
      <c r="X63" s="34">
        <f>AVERAGE(X61:X62)*'Fixed data'!$C$3</f>
        <v>-0.2672124994867412</v>
      </c>
      <c r="Y63" s="34">
        <f>AVERAGE(Y61:Y62)*'Fixed data'!$C$3</f>
        <v>-0.25779275667647866</v>
      </c>
      <c r="Z63" s="34">
        <f>AVERAGE(Z61:Z62)*'Fixed data'!$C$3</f>
        <v>-0.24838051048764279</v>
      </c>
      <c r="AA63" s="34">
        <f>AVERAGE(AA61:AA62)*'Fixed data'!$C$3</f>
        <v>-0.23897921372780498</v>
      </c>
      <c r="AB63" s="34">
        <f>AVERAGE(AB61:AB62)*'Fixed data'!$C$3</f>
        <v>-0.22958918546244558</v>
      </c>
      <c r="AC63" s="34">
        <f>AVERAGE(AC61:AC62)*'Fixed data'!$C$3</f>
        <v>-0.22021042569156465</v>
      </c>
      <c r="AD63" s="34">
        <f>AVERAGE(AD61:AD62)*'Fixed data'!$C$3</f>
        <v>-0.21084293441516208</v>
      </c>
      <c r="AE63" s="34">
        <f>AVERAGE(AE61:AE62)*'Fixed data'!$C$3</f>
        <v>-0.201486711633238</v>
      </c>
      <c r="AF63" s="34">
        <f>AVERAGE(AF61:AF62)*'Fixed data'!$C$3</f>
        <v>-0.19214175734579234</v>
      </c>
      <c r="AG63" s="34">
        <f>AVERAGE(AG61:AG62)*'Fixed data'!$C$3</f>
        <v>-0.18280807155282511</v>
      </c>
      <c r="AH63" s="34">
        <f>AVERAGE(AH61:AH62)*'Fixed data'!$C$3</f>
        <v>-0.17348565425433632</v>
      </c>
      <c r="AI63" s="34">
        <f>AVERAGE(AI61:AI62)*'Fixed data'!$C$3</f>
        <v>-0.16417450545032594</v>
      </c>
      <c r="AJ63" s="34">
        <f>AVERAGE(AJ61:AJ62)*'Fixed data'!$C$3</f>
        <v>-0.15486899089355483</v>
      </c>
      <c r="AK63" s="34">
        <f>AVERAGE(AK61:AK62)*'Fixed data'!$C$3</f>
        <v>-0.14556347633678368</v>
      </c>
      <c r="AL63" s="34">
        <f>AVERAGE(AL61:AL62)*'Fixed data'!$C$3</f>
        <v>-0.13625796178001257</v>
      </c>
      <c r="AM63" s="34">
        <f>AVERAGE(AM61:AM62)*'Fixed data'!$C$3</f>
        <v>-0.12695244722324142</v>
      </c>
      <c r="AN63" s="34">
        <f>AVERAGE(AN61:AN62)*'Fixed data'!$C$3</f>
        <v>-0.11764693266647029</v>
      </c>
      <c r="AO63" s="34">
        <f>AVERAGE(AO61:AO62)*'Fixed data'!$C$3</f>
        <v>-0.10834141810969916</v>
      </c>
      <c r="AP63" s="34">
        <f>AVERAGE(AP61:AP62)*'Fixed data'!$C$3</f>
        <v>-9.9035903552928017E-2</v>
      </c>
      <c r="AQ63" s="34">
        <f>AVERAGE(AQ61:AQ62)*'Fixed data'!$C$3</f>
        <v>-8.9730388996156887E-2</v>
      </c>
      <c r="AR63" s="34">
        <f>AVERAGE(AR61:AR62)*'Fixed data'!$C$3</f>
        <v>-8.0424874439385757E-2</v>
      </c>
      <c r="AS63" s="34">
        <f>AVERAGE(AS61:AS62)*'Fixed data'!$C$3</f>
        <v>-7.1119359882614627E-2</v>
      </c>
      <c r="AT63" s="34">
        <f>AVERAGE(AT61:AT62)*'Fixed data'!$C$3</f>
        <v>-6.181384532584349E-2</v>
      </c>
      <c r="AU63" s="34">
        <f>AVERAGE(AU61:AU62)*'Fixed data'!$C$3</f>
        <v>-5.2508330769072353E-2</v>
      </c>
      <c r="AV63" s="34">
        <f>AVERAGE(AV61:AV62)*'Fixed data'!$C$3</f>
        <v>-4.3202816212301209E-2</v>
      </c>
      <c r="AW63" s="34">
        <f>AVERAGE(AW61:AW62)*'Fixed data'!$C$3</f>
        <v>-3.3897301655530079E-2</v>
      </c>
      <c r="AX63" s="34">
        <f>AVERAGE(AX61:AX62)*'Fixed data'!$C$3</f>
        <v>-2.4845328224523705E-2</v>
      </c>
      <c r="AY63" s="34">
        <f>AVERAGE(AY61:AY62)*'Fixed data'!$C$3</f>
        <v>-1.6573988452615436E-2</v>
      </c>
      <c r="AZ63" s="34">
        <f>AVERAGE(AZ61:AZ62)*'Fixed data'!$C$3</f>
        <v>-9.3705581968137139E-3</v>
      </c>
      <c r="BA63" s="34">
        <f>AVERAGE(BA61:BA62)*'Fixed data'!$C$3</f>
        <v>-3.2599954803089908E-3</v>
      </c>
      <c r="BB63" s="34">
        <f>AVERAGE(BB61:BB62)*'Fixed data'!$C$3</f>
        <v>1.73600534524962E-3</v>
      </c>
      <c r="BC63" s="34">
        <f>AVERAGE(BC61:BC62)*'Fixed data'!$C$3</f>
        <v>5.5966117853225861E-3</v>
      </c>
      <c r="BD63" s="34">
        <f>AVERAGE(BD61:BD62)*'Fixed data'!$C$3</f>
        <v>8.3052175912005713E-3</v>
      </c>
    </row>
    <row r="64" spans="1:56" ht="15.75" thickBot="1" x14ac:dyDescent="0.35">
      <c r="A64" s="114"/>
      <c r="B64" s="12" t="s">
        <v>94</v>
      </c>
      <c r="C64" s="12" t="s">
        <v>45</v>
      </c>
      <c r="D64" s="12" t="s">
        <v>40</v>
      </c>
      <c r="E64" s="53">
        <f t="shared" ref="E64:BD64" si="9">E29+E60+E63</f>
        <v>-0.269259164</v>
      </c>
      <c r="F64" s="53">
        <f t="shared" si="9"/>
        <v>-0.3450071545375058</v>
      </c>
      <c r="G64" s="53">
        <f t="shared" si="9"/>
        <v>-0.42021830096832075</v>
      </c>
      <c r="H64" s="53">
        <f t="shared" si="9"/>
        <v>-0.49541798594968944</v>
      </c>
      <c r="I64" s="53">
        <f t="shared" si="9"/>
        <v>-0.57083224163605328</v>
      </c>
      <c r="J64" s="53">
        <f t="shared" si="9"/>
        <v>-0.64436059490312547</v>
      </c>
      <c r="K64" s="53">
        <f t="shared" si="9"/>
        <v>-0.71715776065728765</v>
      </c>
      <c r="L64" s="53">
        <f t="shared" si="9"/>
        <v>-0.78834489204318403</v>
      </c>
      <c r="M64" s="53">
        <f t="shared" si="9"/>
        <v>-0.55562934430687538</v>
      </c>
      <c r="N64" s="53">
        <f t="shared" si="9"/>
        <v>-0.54613489084938172</v>
      </c>
      <c r="O64" s="53">
        <f t="shared" si="9"/>
        <v>-0.53659616188170078</v>
      </c>
      <c r="P64" s="53">
        <f t="shared" si="9"/>
        <v>-0.52701092058112331</v>
      </c>
      <c r="Q64" s="53">
        <f t="shared" si="9"/>
        <v>-0.51737688939668103</v>
      </c>
      <c r="R64" s="53">
        <f t="shared" si="9"/>
        <v>-0.50769175126867272</v>
      </c>
      <c r="S64" s="53">
        <f t="shared" si="9"/>
        <v>-0.4979531508481902</v>
      </c>
      <c r="T64" s="53">
        <f t="shared" si="9"/>
        <v>-0.48817303530854872</v>
      </c>
      <c r="U64" s="53">
        <f t="shared" si="9"/>
        <v>-0.47843556028642753</v>
      </c>
      <c r="V64" s="53">
        <f t="shared" si="9"/>
        <v>-0.46873184950559865</v>
      </c>
      <c r="W64" s="53">
        <f t="shared" si="9"/>
        <v>-0.45903945374920663</v>
      </c>
      <c r="X64" s="53">
        <f t="shared" si="9"/>
        <v>-0.44935078440391985</v>
      </c>
      <c r="Y64" s="53">
        <f t="shared" si="9"/>
        <v>-0.43966623243980163</v>
      </c>
      <c r="Z64" s="53">
        <f t="shared" si="9"/>
        <v>-0.43001774014944655</v>
      </c>
      <c r="AA64" s="53">
        <f t="shared" si="9"/>
        <v>-0.42038314122649417</v>
      </c>
      <c r="AB64" s="53">
        <f t="shared" si="9"/>
        <v>-0.41075981079802021</v>
      </c>
      <c r="AC64" s="53">
        <f t="shared" si="9"/>
        <v>-0.40114774886402471</v>
      </c>
      <c r="AD64" s="53">
        <f t="shared" si="9"/>
        <v>-0.39154695542450757</v>
      </c>
      <c r="AE64" s="53">
        <f t="shared" si="9"/>
        <v>-0.38195743047946895</v>
      </c>
      <c r="AF64" s="53">
        <f t="shared" si="9"/>
        <v>-0.37237917402890869</v>
      </c>
      <c r="AG64" s="53">
        <f t="shared" si="9"/>
        <v>-0.36281218607282689</v>
      </c>
      <c r="AH64" s="53">
        <f t="shared" si="9"/>
        <v>-0.35325646661122356</v>
      </c>
      <c r="AI64" s="53">
        <f t="shared" si="9"/>
        <v>-0.34371201564409859</v>
      </c>
      <c r="AJ64" s="53">
        <f t="shared" si="9"/>
        <v>-0.3344065010873275</v>
      </c>
      <c r="AK64" s="53">
        <f t="shared" si="9"/>
        <v>-0.3251009865305563</v>
      </c>
      <c r="AL64" s="53">
        <f t="shared" si="9"/>
        <v>-0.31579547197378521</v>
      </c>
      <c r="AM64" s="53">
        <f t="shared" si="9"/>
        <v>-0.30648995741701407</v>
      </c>
      <c r="AN64" s="53">
        <f t="shared" si="9"/>
        <v>-0.29718444286024293</v>
      </c>
      <c r="AO64" s="53">
        <f t="shared" si="9"/>
        <v>-0.28787892830347184</v>
      </c>
      <c r="AP64" s="53">
        <f t="shared" si="9"/>
        <v>-0.27857341374670064</v>
      </c>
      <c r="AQ64" s="53">
        <f t="shared" si="9"/>
        <v>-0.26926789918992955</v>
      </c>
      <c r="AR64" s="53">
        <f t="shared" si="9"/>
        <v>-0.25996238463315841</v>
      </c>
      <c r="AS64" s="53">
        <f t="shared" si="9"/>
        <v>-0.25065687007638726</v>
      </c>
      <c r="AT64" s="53">
        <f t="shared" si="9"/>
        <v>-0.24135135551961615</v>
      </c>
      <c r="AU64" s="53">
        <f t="shared" si="9"/>
        <v>-0.232045840962845</v>
      </c>
      <c r="AV64" s="53">
        <f t="shared" si="9"/>
        <v>-0.22274032640607386</v>
      </c>
      <c r="AW64" s="53">
        <f t="shared" si="9"/>
        <v>-0.21343481184930274</v>
      </c>
      <c r="AX64" s="53">
        <f t="shared" si="9"/>
        <v>-0.20700748775333536</v>
      </c>
      <c r="AY64" s="53">
        <f t="shared" si="9"/>
        <v>-0.17691037020364928</v>
      </c>
      <c r="AZ64" s="53">
        <f t="shared" si="9"/>
        <v>-0.14731286198622384</v>
      </c>
      <c r="BA64" s="53">
        <f t="shared" si="9"/>
        <v>-0.1183430629747383</v>
      </c>
      <c r="BB64" s="53">
        <f t="shared" si="9"/>
        <v>-9.0054667349083406E-2</v>
      </c>
      <c r="BC64" s="53">
        <f t="shared" si="9"/>
        <v>-6.2472195440550021E-2</v>
      </c>
      <c r="BD64" s="53">
        <f t="shared" si="9"/>
        <v>-3.5783565488433394E-2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7.5255442474246878E-3</v>
      </c>
      <c r="G67" s="81">
        <f>'Fixed data'!$G$7*G$88/1000000</f>
        <v>2.3553271877953915E-2</v>
      </c>
      <c r="H67" s="81">
        <f>'Fixed data'!$G$7*H$88/1000000</f>
        <v>5.3248580621179119E-2</v>
      </c>
      <c r="I67" s="81">
        <f>'Fixed data'!$G$7*I$88/1000000</f>
        <v>7.135526060488892E-2</v>
      </c>
      <c r="J67" s="81">
        <f>'Fixed data'!$G$7*J$88/1000000</f>
        <v>8.9017242701451421E-2</v>
      </c>
      <c r="K67" s="81">
        <f>'Fixed data'!$G$7*K$88/1000000</f>
        <v>0.11395679585254707</v>
      </c>
      <c r="L67" s="81">
        <f>'Fixed data'!$G$7*L$88/1000000</f>
        <v>0.14437737629546105</v>
      </c>
      <c r="M67" s="81">
        <f>'Fixed data'!$G$7*M$88/1000000</f>
        <v>0.17966500592705206</v>
      </c>
      <c r="N67" s="81">
        <f>'Fixed data'!$G$7*N$88/1000000</f>
        <v>0.201212804074342</v>
      </c>
      <c r="O67" s="81">
        <f>'Fixed data'!$G$7*O$88/1000000</f>
        <v>0.22414106059565109</v>
      </c>
      <c r="P67" s="81">
        <f>'Fixed data'!$G$7*P$88/1000000</f>
        <v>0.24849305890298912</v>
      </c>
      <c r="Q67" s="81">
        <f>'Fixed data'!$G$7*Q$88/1000000</f>
        <v>0.27431208240836696</v>
      </c>
      <c r="R67" s="81">
        <f>'Fixed data'!$G$7*R$88/1000000</f>
        <v>0.30164141452379434</v>
      </c>
      <c r="S67" s="81">
        <f>'Fixed data'!$G$7*S$88/1000000</f>
        <v>0.33052433866128234</v>
      </c>
      <c r="T67" s="81">
        <f>'Fixed data'!$G$7*T$88/1000000</f>
        <v>0.3582633738788733</v>
      </c>
      <c r="U67" s="81">
        <f>'Fixed data'!$G$7*U$88/1000000</f>
        <v>0.37158568355460925</v>
      </c>
      <c r="V67" s="81">
        <f>'Fixed data'!$G$7*V$88/1000000</f>
        <v>0.37960155446651467</v>
      </c>
      <c r="W67" s="81">
        <f>'Fixed data'!$G$7*W$88/1000000</f>
        <v>0.38617815440123637</v>
      </c>
      <c r="X67" s="81">
        <f>'Fixed data'!$G$7*X$88/1000000</f>
        <v>0.39213213456038098</v>
      </c>
      <c r="Y67" s="81">
        <f>'Fixed data'!$G$7*Y$88/1000000</f>
        <v>0.39759106487709661</v>
      </c>
      <c r="Z67" s="81">
        <f>'Fixed data'!$G$7*Z$88/1000000</f>
        <v>0.39809652664251666</v>
      </c>
      <c r="AA67" s="81">
        <f>'Fixed data'!$G$7*AA$88/1000000</f>
        <v>0.39809652664251666</v>
      </c>
      <c r="AB67" s="81">
        <f>'Fixed data'!$G$7*AB$88/1000000</f>
        <v>0.39809652664251666</v>
      </c>
      <c r="AC67" s="81">
        <f>'Fixed data'!$G$7*AC$88/1000000</f>
        <v>0.39809652664251666</v>
      </c>
      <c r="AD67" s="81">
        <f>'Fixed data'!$G$7*AD$88/1000000</f>
        <v>0.39809652664251666</v>
      </c>
      <c r="AE67" s="81">
        <f>'Fixed data'!$G$7*AE$88/1000000</f>
        <v>0.39809652664251666</v>
      </c>
      <c r="AF67" s="81">
        <f>'Fixed data'!$G$7*AF$88/1000000</f>
        <v>0.39809652664251666</v>
      </c>
      <c r="AG67" s="81">
        <f>'Fixed data'!$G$7*AG$88/1000000</f>
        <v>0.39809652664251666</v>
      </c>
      <c r="AH67" s="81">
        <f>'Fixed data'!$G$7*AH$88/1000000</f>
        <v>0.39809652664251666</v>
      </c>
      <c r="AI67" s="81">
        <f>'Fixed data'!$G$7*AI$88/1000000</f>
        <v>0.39809652664251666</v>
      </c>
      <c r="AJ67" s="81">
        <f>'Fixed data'!$G$7*AJ$88/1000000</f>
        <v>0.39809652664251666</v>
      </c>
      <c r="AK67" s="81">
        <f>'Fixed data'!$G$7*AK$88/1000000</f>
        <v>0.39809652664251666</v>
      </c>
      <c r="AL67" s="81">
        <f>'Fixed data'!$G$7*AL$88/1000000</f>
        <v>0.39809652664251666</v>
      </c>
      <c r="AM67" s="81">
        <f>'Fixed data'!$G$7*AM$88/1000000</f>
        <v>0.39809652664251666</v>
      </c>
      <c r="AN67" s="81">
        <f>'Fixed data'!$G$7*AN$88/1000000</f>
        <v>0.39809652664251666</v>
      </c>
      <c r="AO67" s="81">
        <f>'Fixed data'!$G$7*AO$88/1000000</f>
        <v>0.39809652664251666</v>
      </c>
      <c r="AP67" s="81">
        <f>'Fixed data'!$G$7*AP$88/1000000</f>
        <v>0.39809652664251666</v>
      </c>
      <c r="AQ67" s="81">
        <f>'Fixed data'!$G$7*AQ$88/1000000</f>
        <v>0.39809652664251666</v>
      </c>
      <c r="AR67" s="81">
        <f>'Fixed data'!$G$7*AR$88/1000000</f>
        <v>0.39809652664251666</v>
      </c>
      <c r="AS67" s="81">
        <f>'Fixed data'!$G$7*AS$88/1000000</f>
        <v>0.39809652664251666</v>
      </c>
      <c r="AT67" s="81">
        <f>'Fixed data'!$G$7*AT$88/1000000</f>
        <v>0.39809652664251666</v>
      </c>
      <c r="AU67" s="81">
        <f>'Fixed data'!$G$7*AU$88/1000000</f>
        <v>0.39809652664251666</v>
      </c>
      <c r="AV67" s="81">
        <f>'Fixed data'!$G$7*AV$88/1000000</f>
        <v>0.39809652664251666</v>
      </c>
      <c r="AW67" s="81">
        <f>'Fixed data'!$G$7*AW$88/1000000</f>
        <v>0.39809652664251666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2.2057952808425856E-2</v>
      </c>
      <c r="G68" s="81">
        <f>'Fixed data'!$G$8*G89/1000000</f>
        <v>6.9036463342266069E-2</v>
      </c>
      <c r="H68" s="81">
        <f>'Fixed data'!$G$8*H89/1000000</f>
        <v>0.15607571224627104</v>
      </c>
      <c r="I68" s="81">
        <f>'Fixed data'!$G$8*I89/1000000</f>
        <v>0.20914779307745049</v>
      </c>
      <c r="J68" s="81">
        <f>'Fixed data'!$G$8*J89/1000000</f>
        <v>0.26091642997338799</v>
      </c>
      <c r="K68" s="81">
        <f>'Fixed data'!$G$8*K89/1000000</f>
        <v>0.33401619105157915</v>
      </c>
      <c r="L68" s="81">
        <f>'Fixed data'!$G$8*L89/1000000</f>
        <v>0.42318126745709644</v>
      </c>
      <c r="M68" s="81">
        <f>'Fixed data'!$G$8*M89/1000000</f>
        <v>0.52661204183613508</v>
      </c>
      <c r="N68" s="81">
        <f>'Fixed data'!$G$8*N89/1000000</f>
        <v>0.58977030641229</v>
      </c>
      <c r="O68" s="81">
        <f>'Fixed data'!$G$8*O89/1000000</f>
        <v>0.6569748013562392</v>
      </c>
      <c r="P68" s="81">
        <f>'Fixed data'!$G$8*P89/1000000</f>
        <v>0.72835239369953764</v>
      </c>
      <c r="Q68" s="81">
        <f>'Fixed data'!$G$8*Q89/1000000</f>
        <v>0.80402995047374071</v>
      </c>
      <c r="R68" s="81">
        <f>'Fixed data'!$G$8*R89/1000000</f>
        <v>0.88413433871040581</v>
      </c>
      <c r="S68" s="81">
        <f>'Fixed data'!$G$8*S89/1000000</f>
        <v>0.96879242544108757</v>
      </c>
      <c r="T68" s="81">
        <f>'Fixed data'!$G$8*T89/1000000</f>
        <v>1.0500976851889468</v>
      </c>
      <c r="U68" s="81">
        <f>'Fixed data'!$G$8*U89/1000000</f>
        <v>1.0891464062468534</v>
      </c>
      <c r="V68" s="81">
        <f>'Fixed data'!$G$8*V89/1000000</f>
        <v>1.1126415444694151</v>
      </c>
      <c r="W68" s="81">
        <f>'Fixed data'!$G$8*W89/1000000</f>
        <v>1.1319180680311014</v>
      </c>
      <c r="X68" s="81">
        <f>'Fixed data'!$G$8*X89/1000000</f>
        <v>1.1493696448280433</v>
      </c>
      <c r="Y68" s="81">
        <f>'Fixed data'!$G$8*Y89/1000000</f>
        <v>1.1653701922106203</v>
      </c>
      <c r="Z68" s="81">
        <f>'Fixed data'!$G$8*Z89/1000000</f>
        <v>1.166851739777351</v>
      </c>
      <c r="AA68" s="81">
        <f>'Fixed data'!$G$8*AA89/1000000</f>
        <v>1.166851739777351</v>
      </c>
      <c r="AB68" s="81">
        <f>'Fixed data'!$G$8*AB89/1000000</f>
        <v>1.166851739777351</v>
      </c>
      <c r="AC68" s="81">
        <f>'Fixed data'!$G$8*AC89/1000000</f>
        <v>1.166851739777351</v>
      </c>
      <c r="AD68" s="81">
        <f>'Fixed data'!$G$8*AD89/1000000</f>
        <v>1.166851739777351</v>
      </c>
      <c r="AE68" s="81">
        <f>'Fixed data'!$G$8*AE89/1000000</f>
        <v>1.166851739777351</v>
      </c>
      <c r="AF68" s="81">
        <f>'Fixed data'!$G$8*AF89/1000000</f>
        <v>1.166851739777351</v>
      </c>
      <c r="AG68" s="81">
        <f>'Fixed data'!$G$8*AG89/1000000</f>
        <v>1.166851739777351</v>
      </c>
      <c r="AH68" s="81">
        <f>'Fixed data'!$G$8*AH89/1000000</f>
        <v>1.166851739777351</v>
      </c>
      <c r="AI68" s="81">
        <f>'Fixed data'!$G$8*AI89/1000000</f>
        <v>1.166851739777351</v>
      </c>
      <c r="AJ68" s="81">
        <f>'Fixed data'!$G$8*AJ89/1000000</f>
        <v>1.166851739777351</v>
      </c>
      <c r="AK68" s="81">
        <f>'Fixed data'!$G$8*AK89/1000000</f>
        <v>1.166851739777351</v>
      </c>
      <c r="AL68" s="81">
        <f>'Fixed data'!$G$8*AL89/1000000</f>
        <v>1.166851739777351</v>
      </c>
      <c r="AM68" s="81">
        <f>'Fixed data'!$G$8*AM89/1000000</f>
        <v>1.166851739777351</v>
      </c>
      <c r="AN68" s="81">
        <f>'Fixed data'!$G$8*AN89/1000000</f>
        <v>1.166851739777351</v>
      </c>
      <c r="AO68" s="81">
        <f>'Fixed data'!$G$8*AO89/1000000</f>
        <v>1.166851739777351</v>
      </c>
      <c r="AP68" s="81">
        <f>'Fixed data'!$G$8*AP89/1000000</f>
        <v>1.166851739777351</v>
      </c>
      <c r="AQ68" s="81">
        <f>'Fixed data'!$G$8*AQ89/1000000</f>
        <v>1.166851739777351</v>
      </c>
      <c r="AR68" s="81">
        <f>'Fixed data'!$G$8*AR89/1000000</f>
        <v>1.166851739777351</v>
      </c>
      <c r="AS68" s="81">
        <f>'Fixed data'!$G$8*AS89/1000000</f>
        <v>1.166851739777351</v>
      </c>
      <c r="AT68" s="81">
        <f>'Fixed data'!$G$8*AT89/1000000</f>
        <v>1.166851739777351</v>
      </c>
      <c r="AU68" s="81">
        <f>'Fixed data'!$G$8*AU89/1000000</f>
        <v>1.166851739777351</v>
      </c>
      <c r="AV68" s="81">
        <f>'Fixed data'!$G$8*AV89/1000000</f>
        <v>1.166851739777351</v>
      </c>
      <c r="AW68" s="81">
        <f>'Fixed data'!$G$8*AW89/1000000</f>
        <v>1.166851739777351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7.4597572298528022E-4</v>
      </c>
      <c r="G70" s="34">
        <f>G91*'Fixed data'!$G$9</f>
        <v>1.7197631903343856E-3</v>
      </c>
      <c r="H70" s="34">
        <f>H91*'Fixed data'!$G$9</f>
        <v>2.9174686486024251E-3</v>
      </c>
      <c r="I70" s="34">
        <f>I91*'Fixed data'!$G$9</f>
        <v>4.3557766719460366E-3</v>
      </c>
      <c r="J70" s="34">
        <f>J91*'Fixed data'!$G$9</f>
        <v>6.0993132205685707E-3</v>
      </c>
      <c r="K70" s="34">
        <f>K91*'Fixed data'!$G$9</f>
        <v>8.1043384170510092E-3</v>
      </c>
      <c r="L70" s="34">
        <f>L91*'Fixed data'!$G$9</f>
        <v>1.0340626807431171E-2</v>
      </c>
      <c r="M70" s="34">
        <f>M91*'Fixed data'!$G$9</f>
        <v>1.3063830523948524E-2</v>
      </c>
      <c r="N70" s="34">
        <f>N91*'Fixed data'!$G$9</f>
        <v>1.463881249208036E-2</v>
      </c>
      <c r="O70" s="34">
        <f>O91*'Fixed data'!$G$9</f>
        <v>1.6314957589902979E-2</v>
      </c>
      <c r="P70" s="34">
        <f>P91*'Fixed data'!$G$9</f>
        <v>1.8095446332983361E-2</v>
      </c>
      <c r="Q70" s="34">
        <f>Q91*'Fixed data'!$G$9</f>
        <v>1.9983459236888441E-2</v>
      </c>
      <c r="R70" s="34">
        <f>R91*'Fixed data'!$G$9</f>
        <v>2.1982176817185266E-2</v>
      </c>
      <c r="S70" s="34">
        <f>S91*'Fixed data'!$G$9</f>
        <v>2.4094779589440788E-2</v>
      </c>
      <c r="T70" s="34">
        <f>T91*'Fixed data'!$G$9</f>
        <v>2.6178031743424968E-2</v>
      </c>
      <c r="U70" s="34">
        <f>U91*'Fixed data'!$G$9</f>
        <v>2.7388414669083091E-2</v>
      </c>
      <c r="V70" s="34">
        <f>V91*'Fixed data'!$G$9</f>
        <v>2.804754476860059E-2</v>
      </c>
      <c r="W70" s="34">
        <f>W91*'Fixed data'!$G$9</f>
        <v>2.8530106503580867E-2</v>
      </c>
      <c r="X70" s="34">
        <f>X91*'Fixed data'!$G$9</f>
        <v>2.8961239731208122E-2</v>
      </c>
      <c r="Y70" s="34">
        <f>Y91*'Fixed data'!$G$9</f>
        <v>2.9351970463262652E-2</v>
      </c>
      <c r="Z70" s="34">
        <f>Z91*'Fixed data'!$G$9</f>
        <v>2.9388149610855608E-2</v>
      </c>
      <c r="AA70" s="34">
        <f>AA91*'Fixed data'!$G$9</f>
        <v>2.9388149610855608E-2</v>
      </c>
      <c r="AB70" s="34">
        <f>AB91*'Fixed data'!$G$9</f>
        <v>2.9388149610855608E-2</v>
      </c>
      <c r="AC70" s="34">
        <f>AC91*'Fixed data'!$G$9</f>
        <v>2.9388149610855608E-2</v>
      </c>
      <c r="AD70" s="34">
        <f>AD91*'Fixed data'!$G$9</f>
        <v>2.9388149610855608E-2</v>
      </c>
      <c r="AE70" s="34">
        <f>AE91*'Fixed data'!$G$9</f>
        <v>2.9388149610855608E-2</v>
      </c>
      <c r="AF70" s="34">
        <f>AF91*'Fixed data'!$G$9</f>
        <v>2.9388149610855608E-2</v>
      </c>
      <c r="AG70" s="34">
        <f>AG91*'Fixed data'!$G$9</f>
        <v>2.9388149610855608E-2</v>
      </c>
      <c r="AH70" s="34">
        <f>AH91*'Fixed data'!$G$9</f>
        <v>2.9388149610855608E-2</v>
      </c>
      <c r="AI70" s="34">
        <f>AI91*'Fixed data'!$G$9</f>
        <v>2.9388149610855608E-2</v>
      </c>
      <c r="AJ70" s="34">
        <f>AJ91*'Fixed data'!$G$9</f>
        <v>2.9388149610855608E-2</v>
      </c>
      <c r="AK70" s="34">
        <f>AK91*'Fixed data'!$G$9</f>
        <v>2.9388149610855608E-2</v>
      </c>
      <c r="AL70" s="34">
        <f>AL91*'Fixed data'!$G$9</f>
        <v>2.9388149610855608E-2</v>
      </c>
      <c r="AM70" s="34">
        <f>AM91*'Fixed data'!$G$9</f>
        <v>2.9388149610855608E-2</v>
      </c>
      <c r="AN70" s="34">
        <f>AN91*'Fixed data'!$G$9</f>
        <v>2.9388149610855608E-2</v>
      </c>
      <c r="AO70" s="34">
        <f>AO91*'Fixed data'!$G$9</f>
        <v>2.9388149610855608E-2</v>
      </c>
      <c r="AP70" s="34">
        <f>AP91*'Fixed data'!$G$9</f>
        <v>2.9388149610855608E-2</v>
      </c>
      <c r="AQ70" s="34">
        <f>AQ91*'Fixed data'!$G$9</f>
        <v>2.9388149610855608E-2</v>
      </c>
      <c r="AR70" s="34">
        <f>AR91*'Fixed data'!$G$9</f>
        <v>2.9388149610855608E-2</v>
      </c>
      <c r="AS70" s="34">
        <f>AS91*'Fixed data'!$G$9</f>
        <v>2.9388149610855608E-2</v>
      </c>
      <c r="AT70" s="34">
        <f>AT91*'Fixed data'!$G$9</f>
        <v>2.9388149610855608E-2</v>
      </c>
      <c r="AU70" s="34">
        <f>AU91*'Fixed data'!$G$9</f>
        <v>2.9388149610855608E-2</v>
      </c>
      <c r="AV70" s="34">
        <f>AV91*'Fixed data'!$G$9</f>
        <v>2.9388149610855608E-2</v>
      </c>
      <c r="AW70" s="34">
        <f>AW91*'Fixed data'!$G$9</f>
        <v>2.9388149610855608E-2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2.2692741086781486E-5</v>
      </c>
      <c r="G71" s="34">
        <f>G92*'Fixed data'!$G$10</f>
        <v>5.2315564175009305E-5</v>
      </c>
      <c r="H71" s="34">
        <f>H92*'Fixed data'!$G$10</f>
        <v>8.8750020451863567E-5</v>
      </c>
      <c r="I71" s="34">
        <f>I92*'Fixed data'!$G$10</f>
        <v>1.3250365823267503E-4</v>
      </c>
      <c r="J71" s="34">
        <f>J92*'Fixed data'!$G$10</f>
        <v>1.8554241305286789E-4</v>
      </c>
      <c r="K71" s="34">
        <f>K92*'Fixed data'!$G$10</f>
        <v>2.4653570848367292E-4</v>
      </c>
      <c r="L71" s="34">
        <f>L92*'Fixed data'!$G$10</f>
        <v>3.1456407974914531E-4</v>
      </c>
      <c r="M71" s="34">
        <f>M92*'Fixed data'!$G$10</f>
        <v>3.9740451940606652E-4</v>
      </c>
      <c r="N71" s="34">
        <f>N92*'Fixed data'!$G$10</f>
        <v>4.4531580782727285E-4</v>
      </c>
      <c r="O71" s="34">
        <f>O92*'Fixed data'!$G$10</f>
        <v>4.963045002964471E-4</v>
      </c>
      <c r="P71" s="34">
        <f>P92*'Fixed data'!$G$10</f>
        <v>5.5046734877757574E-4</v>
      </c>
      <c r="Q71" s="34">
        <f>Q92*'Fixed data'!$G$10</f>
        <v>6.0790110523464282E-4</v>
      </c>
      <c r="R71" s="34">
        <f>R92*'Fixed data'!$G$10</f>
        <v>6.6870252163163326E-4</v>
      </c>
      <c r="S71" s="34">
        <f>S92*'Fixed data'!$G$10</f>
        <v>7.3296834993253257E-4</v>
      </c>
      <c r="T71" s="34">
        <f>T92*'Fixed data'!$G$10</f>
        <v>7.9634132614636805E-4</v>
      </c>
      <c r="U71" s="34">
        <f>U92*'Fixed data'!$G$10</f>
        <v>8.3316143369343719E-4</v>
      </c>
      <c r="V71" s="34">
        <f>V92*'Fixed data'!$G$10</f>
        <v>8.5321231233463168E-4</v>
      </c>
      <c r="W71" s="34">
        <f>W92*'Fixed data'!$G$10</f>
        <v>8.6789194355168099E-4</v>
      </c>
      <c r="X71" s="34">
        <f>X92*'Fixed data'!$G$10</f>
        <v>8.8100710857246878E-4</v>
      </c>
      <c r="Y71" s="34">
        <f>Y92*'Fixed data'!$G$10</f>
        <v>8.928932210342512E-4</v>
      </c>
      <c r="Z71" s="34">
        <f>Z92*'Fixed data'!$G$10</f>
        <v>8.9399379844417291E-4</v>
      </c>
      <c r="AA71" s="34">
        <f>AA92*'Fixed data'!$G$10</f>
        <v>8.9399379844417291E-4</v>
      </c>
      <c r="AB71" s="34">
        <f>AB92*'Fixed data'!$G$10</f>
        <v>8.9399379844417291E-4</v>
      </c>
      <c r="AC71" s="34">
        <f>AC92*'Fixed data'!$G$10</f>
        <v>8.9399379844417291E-4</v>
      </c>
      <c r="AD71" s="34">
        <f>AD92*'Fixed data'!$G$10</f>
        <v>8.9399379844417291E-4</v>
      </c>
      <c r="AE71" s="34">
        <f>AE92*'Fixed data'!$G$10</f>
        <v>8.9399379844417291E-4</v>
      </c>
      <c r="AF71" s="34">
        <f>AF92*'Fixed data'!$G$10</f>
        <v>8.9399379844417291E-4</v>
      </c>
      <c r="AG71" s="34">
        <f>AG92*'Fixed data'!$G$10</f>
        <v>8.9399379844417291E-4</v>
      </c>
      <c r="AH71" s="34">
        <f>AH92*'Fixed data'!$G$10</f>
        <v>8.9399379844417291E-4</v>
      </c>
      <c r="AI71" s="34">
        <f>AI92*'Fixed data'!$G$10</f>
        <v>8.9399379844417291E-4</v>
      </c>
      <c r="AJ71" s="34">
        <f>AJ92*'Fixed data'!$G$10</f>
        <v>8.9399379844417291E-4</v>
      </c>
      <c r="AK71" s="34">
        <f>AK92*'Fixed data'!$G$10</f>
        <v>8.9399379844417291E-4</v>
      </c>
      <c r="AL71" s="34">
        <f>AL92*'Fixed data'!$G$10</f>
        <v>8.9399379844417291E-4</v>
      </c>
      <c r="AM71" s="34">
        <f>AM92*'Fixed data'!$G$10</f>
        <v>8.9399379844417291E-4</v>
      </c>
      <c r="AN71" s="34">
        <f>AN92*'Fixed data'!$G$10</f>
        <v>8.9399379844417291E-4</v>
      </c>
      <c r="AO71" s="34">
        <f>AO92*'Fixed data'!$G$10</f>
        <v>8.9399379844417291E-4</v>
      </c>
      <c r="AP71" s="34">
        <f>AP92*'Fixed data'!$G$10</f>
        <v>8.9399379844417291E-4</v>
      </c>
      <c r="AQ71" s="34">
        <f>AQ92*'Fixed data'!$G$10</f>
        <v>8.9399379844417291E-4</v>
      </c>
      <c r="AR71" s="34">
        <f>AR92*'Fixed data'!$G$10</f>
        <v>8.9399379844417291E-4</v>
      </c>
      <c r="AS71" s="34">
        <f>AS92*'Fixed data'!$G$10</f>
        <v>8.9399379844417291E-4</v>
      </c>
      <c r="AT71" s="34">
        <f>AT92*'Fixed data'!$G$10</f>
        <v>8.9399379844417291E-4</v>
      </c>
      <c r="AU71" s="34">
        <f>AU92*'Fixed data'!$G$10</f>
        <v>8.9399379844417291E-4</v>
      </c>
      <c r="AV71" s="34">
        <f>AV92*'Fixed data'!$G$10</f>
        <v>8.9399379844417291E-4</v>
      </c>
      <c r="AW71" s="34">
        <f>AW92*'Fixed data'!$G$10</f>
        <v>8.9399379844417291E-4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3.0352165519922602E-2</v>
      </c>
      <c r="G76" s="53">
        <f t="shared" si="10"/>
        <v>9.4361813974729383E-2</v>
      </c>
      <c r="H76" s="53">
        <f t="shared" si="10"/>
        <v>0.21233051153650445</v>
      </c>
      <c r="I76" s="53">
        <f t="shared" si="10"/>
        <v>0.28499133401251814</v>
      </c>
      <c r="J76" s="53">
        <f t="shared" si="10"/>
        <v>0.35621852830846085</v>
      </c>
      <c r="K76" s="53">
        <f t="shared" si="10"/>
        <v>0.45632386102966088</v>
      </c>
      <c r="L76" s="53">
        <f t="shared" si="10"/>
        <v>0.57821383463973786</v>
      </c>
      <c r="M76" s="53">
        <f t="shared" si="10"/>
        <v>0.71973828280654173</v>
      </c>
      <c r="N76" s="53">
        <f t="shared" si="10"/>
        <v>0.80606723878653963</v>
      </c>
      <c r="O76" s="53">
        <f t="shared" si="10"/>
        <v>0.89792712404208974</v>
      </c>
      <c r="P76" s="53">
        <f t="shared" si="10"/>
        <v>0.99549136628428769</v>
      </c>
      <c r="Q76" s="53">
        <f t="shared" si="10"/>
        <v>1.0989333932242307</v>
      </c>
      <c r="R76" s="53">
        <f t="shared" si="10"/>
        <v>1.2084266325730171</v>
      </c>
      <c r="S76" s="53">
        <f t="shared" si="10"/>
        <v>1.3241445120417434</v>
      </c>
      <c r="T76" s="53">
        <f t="shared" si="10"/>
        <v>1.4353354321373917</v>
      </c>
      <c r="U76" s="53">
        <f t="shared" si="10"/>
        <v>1.4889536659042391</v>
      </c>
      <c r="V76" s="53">
        <f t="shared" si="10"/>
        <v>1.5211438560168651</v>
      </c>
      <c r="W76" s="53">
        <f t="shared" si="10"/>
        <v>1.5474942208794702</v>
      </c>
      <c r="X76" s="53">
        <f t="shared" si="10"/>
        <v>1.5713440262282048</v>
      </c>
      <c r="Y76" s="53">
        <f t="shared" si="10"/>
        <v>1.5932061207720136</v>
      </c>
      <c r="Z76" s="53">
        <f t="shared" si="10"/>
        <v>1.5952304098291676</v>
      </c>
      <c r="AA76" s="53">
        <f t="shared" si="10"/>
        <v>1.5952304098291676</v>
      </c>
      <c r="AB76" s="53">
        <f t="shared" si="10"/>
        <v>1.5952304098291676</v>
      </c>
      <c r="AC76" s="53">
        <f t="shared" si="10"/>
        <v>1.5952304098291676</v>
      </c>
      <c r="AD76" s="53">
        <f t="shared" si="10"/>
        <v>1.5952304098291676</v>
      </c>
      <c r="AE76" s="53">
        <f t="shared" si="10"/>
        <v>1.5952304098291676</v>
      </c>
      <c r="AF76" s="53">
        <f t="shared" si="10"/>
        <v>1.5952304098291676</v>
      </c>
      <c r="AG76" s="53">
        <f t="shared" si="10"/>
        <v>1.5952304098291676</v>
      </c>
      <c r="AH76" s="53">
        <f t="shared" si="10"/>
        <v>1.5952304098291676</v>
      </c>
      <c r="AI76" s="53">
        <f t="shared" si="10"/>
        <v>1.5952304098291676</v>
      </c>
      <c r="AJ76" s="53">
        <f t="shared" si="10"/>
        <v>1.5952304098291676</v>
      </c>
      <c r="AK76" s="53">
        <f t="shared" si="10"/>
        <v>1.5952304098291676</v>
      </c>
      <c r="AL76" s="53">
        <f t="shared" si="10"/>
        <v>1.5952304098291676</v>
      </c>
      <c r="AM76" s="53">
        <f t="shared" si="10"/>
        <v>1.5952304098291676</v>
      </c>
      <c r="AN76" s="53">
        <f t="shared" si="10"/>
        <v>1.5952304098291676</v>
      </c>
      <c r="AO76" s="53">
        <f t="shared" si="10"/>
        <v>1.5952304098291676</v>
      </c>
      <c r="AP76" s="53">
        <f t="shared" si="10"/>
        <v>1.5952304098291676</v>
      </c>
      <c r="AQ76" s="53">
        <f t="shared" si="10"/>
        <v>1.5952304098291676</v>
      </c>
      <c r="AR76" s="53">
        <f t="shared" si="10"/>
        <v>1.5952304098291676</v>
      </c>
      <c r="AS76" s="53">
        <f t="shared" si="10"/>
        <v>1.5952304098291676</v>
      </c>
      <c r="AT76" s="53">
        <f t="shared" si="10"/>
        <v>1.5952304098291676</v>
      </c>
      <c r="AU76" s="53">
        <f t="shared" si="10"/>
        <v>1.5952304098291676</v>
      </c>
      <c r="AV76" s="53">
        <f t="shared" si="10"/>
        <v>1.5952304098291676</v>
      </c>
      <c r="AW76" s="53">
        <f t="shared" si="10"/>
        <v>1.5952304098291676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-0.269259164</v>
      </c>
      <c r="F77" s="54">
        <f>IF('Fixed data'!$G$19=FALSE,F64+F76,F64)</f>
        <v>-0.31465498901758321</v>
      </c>
      <c r="G77" s="54">
        <f>IF('Fixed data'!$G$19=FALSE,G64+G76,G64)</f>
        <v>-0.32585648699359138</v>
      </c>
      <c r="H77" s="54">
        <f>IF('Fixed data'!$G$19=FALSE,H64+H76,H64)</f>
        <v>-0.28308747441318499</v>
      </c>
      <c r="I77" s="54">
        <f>IF('Fixed data'!$G$19=FALSE,I64+I76,I64)</f>
        <v>-0.28584090762353515</v>
      </c>
      <c r="J77" s="54">
        <f>IF('Fixed data'!$G$19=FALSE,J64+J76,J64)</f>
        <v>-0.28814206659466463</v>
      </c>
      <c r="K77" s="54">
        <f>IF('Fixed data'!$G$19=FALSE,K64+K76,K64)</f>
        <v>-0.26083389962762676</v>
      </c>
      <c r="L77" s="54">
        <f>IF('Fixed data'!$G$19=FALSE,L64+L76,L64)</f>
        <v>-0.21013105740344618</v>
      </c>
      <c r="M77" s="54">
        <f>IF('Fixed data'!$G$19=FALSE,M64+M76,M64)</f>
        <v>0.16410893849966635</v>
      </c>
      <c r="N77" s="54">
        <f>IF('Fixed data'!$G$19=FALSE,N64+N76,N64)</f>
        <v>0.25993234793715791</v>
      </c>
      <c r="O77" s="54">
        <f>IF('Fixed data'!$G$19=FALSE,O64+O76,O64)</f>
        <v>0.36133096216038896</v>
      </c>
      <c r="P77" s="54">
        <f>IF('Fixed data'!$G$19=FALSE,P64+P76,P64)</f>
        <v>0.46848044570316438</v>
      </c>
      <c r="Q77" s="54">
        <f>IF('Fixed data'!$G$19=FALSE,Q64+Q76,Q64)</f>
        <v>0.58155650382754964</v>
      </c>
      <c r="R77" s="54">
        <f>IF('Fixed data'!$G$19=FALSE,R64+R76,R64)</f>
        <v>0.70073488130434436</v>
      </c>
      <c r="S77" s="54">
        <f>IF('Fixed data'!$G$19=FALSE,S64+S76,S64)</f>
        <v>0.82619136119355319</v>
      </c>
      <c r="T77" s="54">
        <f>IF('Fixed data'!$G$19=FALSE,T64+T76,T64)</f>
        <v>0.94716239682884296</v>
      </c>
      <c r="U77" s="54">
        <f>IF('Fixed data'!$G$19=FALSE,U64+U76,U64)</f>
        <v>1.0105181056178116</v>
      </c>
      <c r="V77" s="54">
        <f>IF('Fixed data'!$G$19=FALSE,V64+V76,V64)</f>
        <v>1.0524120065112665</v>
      </c>
      <c r="W77" s="54">
        <f>IF('Fixed data'!$G$19=FALSE,W64+W76,W64)</f>
        <v>1.0884547671302636</v>
      </c>
      <c r="X77" s="54">
        <f>IF('Fixed data'!$G$19=FALSE,X64+X76,X64)</f>
        <v>1.1219932418242848</v>
      </c>
      <c r="Y77" s="54">
        <f>IF('Fixed data'!$G$19=FALSE,Y64+Y76,Y64)</f>
        <v>1.1535398883322121</v>
      </c>
      <c r="Z77" s="54">
        <f>IF('Fixed data'!$G$19=FALSE,Z64+Z76,Z64)</f>
        <v>1.1652126696797211</v>
      </c>
      <c r="AA77" s="54">
        <f>IF('Fixed data'!$G$19=FALSE,AA64+AA76,AA64)</f>
        <v>1.1748472686026734</v>
      </c>
      <c r="AB77" s="54">
        <f>IF('Fixed data'!$G$19=FALSE,AB64+AB76,AB64)</f>
        <v>1.1844705990311475</v>
      </c>
      <c r="AC77" s="54">
        <f>IF('Fixed data'!$G$19=FALSE,AC64+AC76,AC64)</f>
        <v>1.1940826609651429</v>
      </c>
      <c r="AD77" s="54">
        <f>IF('Fixed data'!$G$19=FALSE,AD64+AD76,AD64)</f>
        <v>1.20368345440466</v>
      </c>
      <c r="AE77" s="54">
        <f>IF('Fixed data'!$G$19=FALSE,AE64+AE76,AE64)</f>
        <v>1.2132729793496986</v>
      </c>
      <c r="AF77" s="54">
        <f>IF('Fixed data'!$G$19=FALSE,AF64+AF76,AF64)</f>
        <v>1.222851235800259</v>
      </c>
      <c r="AG77" s="54">
        <f>IF('Fixed data'!$G$19=FALSE,AG64+AG76,AG64)</f>
        <v>1.2324182237563408</v>
      </c>
      <c r="AH77" s="54">
        <f>IF('Fixed data'!$G$19=FALSE,AH64+AH76,AH64)</f>
        <v>1.241973943217944</v>
      </c>
      <c r="AI77" s="54">
        <f>IF('Fixed data'!$G$19=FALSE,AI64+AI76,AI64)</f>
        <v>1.2515183941850689</v>
      </c>
      <c r="AJ77" s="54">
        <f>IF('Fixed data'!$G$19=FALSE,AJ64+AJ76,AJ64)</f>
        <v>1.2608239087418402</v>
      </c>
      <c r="AK77" s="54">
        <f>IF('Fixed data'!$G$19=FALSE,AK64+AK76,AK64)</f>
        <v>1.2701294232986113</v>
      </c>
      <c r="AL77" s="54">
        <f>IF('Fixed data'!$G$19=FALSE,AL64+AL76,AL64)</f>
        <v>1.2794349378553824</v>
      </c>
      <c r="AM77" s="54">
        <f>IF('Fixed data'!$G$19=FALSE,AM64+AM76,AM64)</f>
        <v>1.2887404524121535</v>
      </c>
      <c r="AN77" s="54">
        <f>IF('Fixed data'!$G$19=FALSE,AN64+AN76,AN64)</f>
        <v>1.2980459669689246</v>
      </c>
      <c r="AO77" s="54">
        <f>IF('Fixed data'!$G$19=FALSE,AO64+AO76,AO64)</f>
        <v>1.3073514815256959</v>
      </c>
      <c r="AP77" s="54">
        <f>IF('Fixed data'!$G$19=FALSE,AP64+AP76,AP64)</f>
        <v>1.316656996082467</v>
      </c>
      <c r="AQ77" s="54">
        <f>IF('Fixed data'!$G$19=FALSE,AQ64+AQ76,AQ64)</f>
        <v>1.3259625106392381</v>
      </c>
      <c r="AR77" s="54">
        <f>IF('Fixed data'!$G$19=FALSE,AR64+AR76,AR64)</f>
        <v>1.3352680251960092</v>
      </c>
      <c r="AS77" s="54">
        <f>IF('Fixed data'!$G$19=FALSE,AS64+AS76,AS64)</f>
        <v>1.3445735397527803</v>
      </c>
      <c r="AT77" s="54">
        <f>IF('Fixed data'!$G$19=FALSE,AT64+AT76,AT64)</f>
        <v>1.3538790543095516</v>
      </c>
      <c r="AU77" s="54">
        <f>IF('Fixed data'!$G$19=FALSE,AU64+AU76,AU64)</f>
        <v>1.3631845688663227</v>
      </c>
      <c r="AV77" s="54">
        <f>IF('Fixed data'!$G$19=FALSE,AV64+AV76,AV64)</f>
        <v>1.3724900834230938</v>
      </c>
      <c r="AW77" s="54">
        <f>IF('Fixed data'!$G$19=FALSE,AW64+AW76,AW64)</f>
        <v>1.3817955979798648</v>
      </c>
      <c r="AX77" s="54">
        <f>IF('Fixed data'!$G$19=FALSE,AX64+AX76,AX64)</f>
        <v>-0.20700748775333536</v>
      </c>
      <c r="AY77" s="54">
        <f>IF('Fixed data'!$G$19=FALSE,AY64+AY76,AY64)</f>
        <v>-0.17691037020364928</v>
      </c>
      <c r="AZ77" s="54">
        <f>IF('Fixed data'!$G$19=FALSE,AZ64+AZ76,AZ64)</f>
        <v>-0.14731286198622384</v>
      </c>
      <c r="BA77" s="54">
        <f>IF('Fixed data'!$G$19=FALSE,BA64+BA76,BA64)</f>
        <v>-0.1183430629747383</v>
      </c>
      <c r="BB77" s="54">
        <f>IF('Fixed data'!$G$19=FALSE,BB64+BB76,BB64)</f>
        <v>-9.0054667349083406E-2</v>
      </c>
      <c r="BC77" s="54">
        <f>IF('Fixed data'!$G$19=FALSE,BC64+BC76,BC64)</f>
        <v>-6.2472195440550021E-2</v>
      </c>
      <c r="BD77" s="54">
        <f>IF('Fixed data'!$G$19=FALSE,BD64+BD76,BD64)</f>
        <v>-3.5783565488433394E-2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-0.26015378164251207</v>
      </c>
      <c r="F80" s="55">
        <f t="shared" ref="F80:BD80" si="11">F77*F78</f>
        <v>-0.29373379917158698</v>
      </c>
      <c r="G80" s="55">
        <f t="shared" si="11"/>
        <v>-0.29390388153847657</v>
      </c>
      <c r="H80" s="55">
        <f t="shared" si="11"/>
        <v>-0.24669437933618854</v>
      </c>
      <c r="I80" s="55">
        <f t="shared" si="11"/>
        <v>-0.24067037420950277</v>
      </c>
      <c r="J80" s="55">
        <f t="shared" si="11"/>
        <v>-0.2344037568269271</v>
      </c>
      <c r="K80" s="55">
        <f t="shared" si="11"/>
        <v>-0.2050130873472252</v>
      </c>
      <c r="L80" s="55">
        <f t="shared" si="11"/>
        <v>-0.15957595331211735</v>
      </c>
      <c r="M80" s="55">
        <f t="shared" si="11"/>
        <v>0.12041181099036578</v>
      </c>
      <c r="N80" s="55">
        <f t="shared" si="11"/>
        <v>0.18427093174440573</v>
      </c>
      <c r="O80" s="55">
        <f t="shared" si="11"/>
        <v>0.24749209376942369</v>
      </c>
      <c r="P80" s="55">
        <f t="shared" si="11"/>
        <v>0.31003253454140134</v>
      </c>
      <c r="Q80" s="55">
        <f t="shared" si="11"/>
        <v>0.37184964371448342</v>
      </c>
      <c r="R80" s="55">
        <f t="shared" si="11"/>
        <v>0.43290124948150982</v>
      </c>
      <c r="S80" s="55">
        <f t="shared" si="11"/>
        <v>0.49314587268528964</v>
      </c>
      <c r="T80" s="55">
        <f t="shared" si="11"/>
        <v>0.54623415360514116</v>
      </c>
      <c r="U80" s="55">
        <f t="shared" si="11"/>
        <v>0.56306450763731408</v>
      </c>
      <c r="V80" s="55">
        <f t="shared" si="11"/>
        <v>0.56657772710184029</v>
      </c>
      <c r="W80" s="55">
        <f t="shared" si="11"/>
        <v>0.56616594085142313</v>
      </c>
      <c r="X80" s="55">
        <f t="shared" si="11"/>
        <v>0.56387552590377898</v>
      </c>
      <c r="Y80" s="55">
        <f t="shared" si="11"/>
        <v>0.56012540503081054</v>
      </c>
      <c r="Z80" s="55">
        <f t="shared" si="11"/>
        <v>0.54666025894520498</v>
      </c>
      <c r="AA80" s="55">
        <f t="shared" si="11"/>
        <v>0.53254138850916888</v>
      </c>
      <c r="AB80" s="55">
        <f t="shared" si="11"/>
        <v>0.51874734873390993</v>
      </c>
      <c r="AC80" s="55">
        <f t="shared" si="11"/>
        <v>0.50527248292689708</v>
      </c>
      <c r="AD80" s="55">
        <f t="shared" si="11"/>
        <v>0.49211113986998234</v>
      </c>
      <c r="AE80" s="55">
        <f t="shared" si="11"/>
        <v>0.47925768010871134</v>
      </c>
      <c r="AF80" s="55">
        <f t="shared" si="11"/>
        <v>0.46670648180355601</v>
      </c>
      <c r="AG80" s="55">
        <f t="shared" si="11"/>
        <v>0.45445194616572454</v>
      </c>
      <c r="AH80" s="55">
        <f t="shared" si="11"/>
        <v>0.44248850249916322</v>
      </c>
      <c r="AI80" s="55">
        <f t="shared" si="11"/>
        <v>0.50059126960665812</v>
      </c>
      <c r="AJ80" s="55">
        <f t="shared" si="11"/>
        <v>0.48962461728978252</v>
      </c>
      <c r="AK80" s="55">
        <f t="shared" si="11"/>
        <v>0.47887212933386153</v>
      </c>
      <c r="AL80" s="55">
        <f t="shared" si="11"/>
        <v>0.46833063355450305</v>
      </c>
      <c r="AM80" s="55">
        <f t="shared" si="11"/>
        <v>0.45799696087134945</v>
      </c>
      <c r="AN80" s="55">
        <f t="shared" si="11"/>
        <v>0.44786794781833994</v>
      </c>
      <c r="AO80" s="55">
        <f t="shared" si="11"/>
        <v>0.43794043890510981</v>
      </c>
      <c r="AP80" s="55">
        <f t="shared" si="11"/>
        <v>0.42821128883606957</v>
      </c>
      <c r="AQ80" s="55">
        <f t="shared" si="11"/>
        <v>0.41867736459345212</v>
      </c>
      <c r="AR80" s="55">
        <f t="shared" si="11"/>
        <v>0.40933554739036848</v>
      </c>
      <c r="AS80" s="55">
        <f t="shared" si="11"/>
        <v>0.40018273449967662</v>
      </c>
      <c r="AT80" s="55">
        <f t="shared" si="11"/>
        <v>0.39121584096424294</v>
      </c>
      <c r="AU80" s="55">
        <f t="shared" si="11"/>
        <v>0.3824318011939522</v>
      </c>
      <c r="AV80" s="55">
        <f t="shared" si="11"/>
        <v>0.37382757045461268</v>
      </c>
      <c r="AW80" s="55">
        <f t="shared" si="11"/>
        <v>0.36540012625369955</v>
      </c>
      <c r="AX80" s="55">
        <f t="shared" si="11"/>
        <v>-5.3146383660628682E-2</v>
      </c>
      <c r="AY80" s="55">
        <f t="shared" si="11"/>
        <v>-4.4096460388659504E-2</v>
      </c>
      <c r="AZ80" s="55">
        <f t="shared" si="11"/>
        <v>-3.564953596502432E-2</v>
      </c>
      <c r="BA80" s="55">
        <f t="shared" si="11"/>
        <v>-2.7804737223798785E-2</v>
      </c>
      <c r="BB80" s="55">
        <f t="shared" si="11"/>
        <v>-2.0542107190437121E-2</v>
      </c>
      <c r="BC80" s="55">
        <f t="shared" si="11"/>
        <v>-1.3835291330095775E-2</v>
      </c>
      <c r="BD80" s="55">
        <f t="shared" si="11"/>
        <v>-7.6939246187500828E-3</v>
      </c>
    </row>
    <row r="81" spans="1:56" x14ac:dyDescent="0.3">
      <c r="A81" s="74"/>
      <c r="B81" s="15" t="s">
        <v>18</v>
      </c>
      <c r="C81" s="15"/>
      <c r="D81" s="14" t="s">
        <v>40</v>
      </c>
      <c r="E81" s="56">
        <f>+E80</f>
        <v>-0.26015378164251207</v>
      </c>
      <c r="F81" s="56">
        <f t="shared" ref="F81:BD81" si="12">+E81+F80</f>
        <v>-0.55388758081409906</v>
      </c>
      <c r="G81" s="56">
        <f t="shared" si="12"/>
        <v>-0.84779146235257563</v>
      </c>
      <c r="H81" s="56">
        <f t="shared" si="12"/>
        <v>-1.0944858416887642</v>
      </c>
      <c r="I81" s="56">
        <f t="shared" si="12"/>
        <v>-1.3351562158982668</v>
      </c>
      <c r="J81" s="56">
        <f t="shared" si="12"/>
        <v>-1.5695599727251939</v>
      </c>
      <c r="K81" s="56">
        <f t="shared" si="12"/>
        <v>-1.774573060072419</v>
      </c>
      <c r="L81" s="56">
        <f t="shared" si="12"/>
        <v>-1.9341490133845363</v>
      </c>
      <c r="M81" s="56">
        <f t="shared" si="12"/>
        <v>-1.8137372023941705</v>
      </c>
      <c r="N81" s="56">
        <f t="shared" si="12"/>
        <v>-1.6294662706497647</v>
      </c>
      <c r="O81" s="56">
        <f t="shared" si="12"/>
        <v>-1.3819741768803411</v>
      </c>
      <c r="P81" s="56">
        <f t="shared" si="12"/>
        <v>-1.0719416423389396</v>
      </c>
      <c r="Q81" s="56">
        <f t="shared" si="12"/>
        <v>-0.70009199862445626</v>
      </c>
      <c r="R81" s="56">
        <f t="shared" si="12"/>
        <v>-0.26719074914294644</v>
      </c>
      <c r="S81" s="56">
        <f t="shared" si="12"/>
        <v>0.22595512354234321</v>
      </c>
      <c r="T81" s="56">
        <f t="shared" si="12"/>
        <v>0.77218927714748431</v>
      </c>
      <c r="U81" s="56">
        <f t="shared" si="12"/>
        <v>1.3352537847847983</v>
      </c>
      <c r="V81" s="56">
        <f t="shared" si="12"/>
        <v>1.9018315118866385</v>
      </c>
      <c r="W81" s="56">
        <f t="shared" si="12"/>
        <v>2.4679974527380617</v>
      </c>
      <c r="X81" s="56">
        <f t="shared" si="12"/>
        <v>3.0318729786418408</v>
      </c>
      <c r="Y81" s="56">
        <f t="shared" si="12"/>
        <v>3.5919983836726512</v>
      </c>
      <c r="Z81" s="56">
        <f t="shared" si="12"/>
        <v>4.1386586426178562</v>
      </c>
      <c r="AA81" s="56">
        <f t="shared" si="12"/>
        <v>4.6712000311270252</v>
      </c>
      <c r="AB81" s="56">
        <f t="shared" si="12"/>
        <v>5.1899473798609348</v>
      </c>
      <c r="AC81" s="56">
        <f t="shared" si="12"/>
        <v>5.6952198627878321</v>
      </c>
      <c r="AD81" s="56">
        <f t="shared" si="12"/>
        <v>6.1873310026578148</v>
      </c>
      <c r="AE81" s="56">
        <f t="shared" si="12"/>
        <v>6.6665886827665259</v>
      </c>
      <c r="AF81" s="56">
        <f t="shared" si="12"/>
        <v>7.1332951645700824</v>
      </c>
      <c r="AG81" s="56">
        <f t="shared" si="12"/>
        <v>7.5877471107358065</v>
      </c>
      <c r="AH81" s="56">
        <f t="shared" si="12"/>
        <v>8.0302356132349697</v>
      </c>
      <c r="AI81" s="56">
        <f t="shared" si="12"/>
        <v>8.5308268828416285</v>
      </c>
      <c r="AJ81" s="56">
        <f t="shared" si="12"/>
        <v>9.0204515001314114</v>
      </c>
      <c r="AK81" s="56">
        <f t="shared" si="12"/>
        <v>9.4993236294652732</v>
      </c>
      <c r="AL81" s="56">
        <f t="shared" si="12"/>
        <v>9.9676542630197762</v>
      </c>
      <c r="AM81" s="56">
        <f t="shared" si="12"/>
        <v>10.425651223891126</v>
      </c>
      <c r="AN81" s="56">
        <f t="shared" si="12"/>
        <v>10.873519171709466</v>
      </c>
      <c r="AO81" s="56">
        <f t="shared" si="12"/>
        <v>11.311459610614577</v>
      </c>
      <c r="AP81" s="56">
        <f t="shared" si="12"/>
        <v>11.739670899450646</v>
      </c>
      <c r="AQ81" s="56">
        <f t="shared" si="12"/>
        <v>12.158348264044099</v>
      </c>
      <c r="AR81" s="56">
        <f t="shared" si="12"/>
        <v>12.567683811434467</v>
      </c>
      <c r="AS81" s="56">
        <f t="shared" si="12"/>
        <v>12.967866545934143</v>
      </c>
      <c r="AT81" s="56">
        <f t="shared" si="12"/>
        <v>13.359082386898386</v>
      </c>
      <c r="AU81" s="56">
        <f t="shared" si="12"/>
        <v>13.741514188092339</v>
      </c>
      <c r="AV81" s="56">
        <f t="shared" si="12"/>
        <v>14.115341758546951</v>
      </c>
      <c r="AW81" s="56">
        <f t="shared" si="12"/>
        <v>14.480741884800651</v>
      </c>
      <c r="AX81" s="56">
        <f t="shared" si="12"/>
        <v>14.427595501140022</v>
      </c>
      <c r="AY81" s="56">
        <f t="shared" si="12"/>
        <v>14.383499040751362</v>
      </c>
      <c r="AZ81" s="56">
        <f t="shared" si="12"/>
        <v>14.347849504786337</v>
      </c>
      <c r="BA81" s="56">
        <f t="shared" si="12"/>
        <v>14.320044767562539</v>
      </c>
      <c r="BB81" s="56">
        <f t="shared" si="12"/>
        <v>14.299502660372102</v>
      </c>
      <c r="BC81" s="56">
        <f t="shared" si="12"/>
        <v>14.285667369042006</v>
      </c>
      <c r="BD81" s="56">
        <f t="shared" si="12"/>
        <v>14.277973444423257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487.29459610976573</v>
      </c>
      <c r="G88" s="43">
        <v>1525.1231976688896</v>
      </c>
      <c r="H88" s="43">
        <v>3447.9560194062169</v>
      </c>
      <c r="I88" s="43">
        <v>4620.4010970589134</v>
      </c>
      <c r="J88" s="43">
        <v>5764.0510643270745</v>
      </c>
      <c r="K88" s="43">
        <v>7378.9388492311409</v>
      </c>
      <c r="L88" s="43">
        <v>9348.734517554698</v>
      </c>
      <c r="M88" s="43">
        <v>11633.681713882936</v>
      </c>
      <c r="N88" s="43">
        <v>13028.946328642414</v>
      </c>
      <c r="O88" s="43">
        <v>14513.59848584365</v>
      </c>
      <c r="P88" s="43">
        <v>16090.440876173205</v>
      </c>
      <c r="Q88" s="43">
        <v>17762.276190317712</v>
      </c>
      <c r="R88" s="43">
        <v>19531.907118963729</v>
      </c>
      <c r="S88" s="43">
        <v>21402.136352797897</v>
      </c>
      <c r="T88" s="43">
        <v>23198.29640693036</v>
      </c>
      <c r="U88" s="43">
        <v>24060.943585559144</v>
      </c>
      <c r="V88" s="43">
        <v>24579.987850008412</v>
      </c>
      <c r="W88" s="43">
        <v>25005.836333998446</v>
      </c>
      <c r="X88" s="43">
        <v>25391.368896362797</v>
      </c>
      <c r="Y88" s="43">
        <v>25744.845954820808</v>
      </c>
      <c r="Z88" s="43">
        <v>25777.575652332529</v>
      </c>
      <c r="AA88" s="43">
        <v>25777.575652332529</v>
      </c>
      <c r="AB88" s="43">
        <v>25777.575652332529</v>
      </c>
      <c r="AC88" s="43">
        <v>25777.575652332529</v>
      </c>
      <c r="AD88" s="43">
        <v>25777.575652332529</v>
      </c>
      <c r="AE88" s="43">
        <v>25777.575652332529</v>
      </c>
      <c r="AF88" s="43">
        <v>25777.575652332529</v>
      </c>
      <c r="AG88" s="43">
        <v>25777.575652332529</v>
      </c>
      <c r="AH88" s="43">
        <v>25777.575652332529</v>
      </c>
      <c r="AI88" s="43">
        <v>25777.575652332529</v>
      </c>
      <c r="AJ88" s="43">
        <v>25777.575652332529</v>
      </c>
      <c r="AK88" s="43">
        <v>25777.575652332529</v>
      </c>
      <c r="AL88" s="43">
        <v>25777.575652332529</v>
      </c>
      <c r="AM88" s="43">
        <v>25777.575652332529</v>
      </c>
      <c r="AN88" s="43">
        <v>25777.575652332529</v>
      </c>
      <c r="AO88" s="43">
        <v>25777.575652332529</v>
      </c>
      <c r="AP88" s="43">
        <v>25777.575652332529</v>
      </c>
      <c r="AQ88" s="43">
        <v>25777.575652332529</v>
      </c>
      <c r="AR88" s="43">
        <v>25777.575652332529</v>
      </c>
      <c r="AS88" s="43">
        <v>25777.575652332529</v>
      </c>
      <c r="AT88" s="43">
        <v>25777.575652332529</v>
      </c>
      <c r="AU88" s="43">
        <v>25777.575652332529</v>
      </c>
      <c r="AV88" s="43">
        <v>25777.575652332529</v>
      </c>
      <c r="AW88" s="43">
        <v>25777.575652332529</v>
      </c>
      <c r="AX88" s="43"/>
      <c r="AY88" s="43"/>
      <c r="AZ88" s="43"/>
      <c r="BA88" s="43"/>
      <c r="BB88" s="43"/>
      <c r="BC88" s="43"/>
      <c r="BD88" s="43"/>
    </row>
    <row r="89" spans="1:56" x14ac:dyDescent="0.3">
      <c r="A89" s="170"/>
      <c r="B89" s="4" t="s">
        <v>214</v>
      </c>
      <c r="D89" s="4" t="s">
        <v>88</v>
      </c>
      <c r="E89" s="43">
        <v>0</v>
      </c>
      <c r="F89" s="43">
        <v>58560.225667028455</v>
      </c>
      <c r="G89" s="43">
        <v>183280.42079373496</v>
      </c>
      <c r="H89" s="43">
        <v>414355.26722101471</v>
      </c>
      <c r="I89" s="43">
        <v>555252.88619250245</v>
      </c>
      <c r="J89" s="43">
        <v>692690.07655327476</v>
      </c>
      <c r="K89" s="43">
        <v>886757.88248808251</v>
      </c>
      <c r="L89" s="43">
        <v>1123476.4502207313</v>
      </c>
      <c r="M89" s="43">
        <v>1398068.0925710741</v>
      </c>
      <c r="N89" s="43">
        <v>1565742.8654042408</v>
      </c>
      <c r="O89" s="43">
        <v>1744159.7123318047</v>
      </c>
      <c r="P89" s="43">
        <v>1933655.4443924902</v>
      </c>
      <c r="Q89" s="43">
        <v>2134566.872625025</v>
      </c>
      <c r="R89" s="43">
        <v>2347230.8080681409</v>
      </c>
      <c r="S89" s="43">
        <v>2571984.061760562</v>
      </c>
      <c r="T89" s="43">
        <v>2787836.1129505644</v>
      </c>
      <c r="U89" s="43">
        <v>2891504.0252459603</v>
      </c>
      <c r="V89" s="43">
        <v>2953879.7410859936</v>
      </c>
      <c r="W89" s="43">
        <v>3005055.7309728218</v>
      </c>
      <c r="X89" s="43">
        <v>3051386.7882722104</v>
      </c>
      <c r="Y89" s="43">
        <v>3093865.6018619183</v>
      </c>
      <c r="Z89" s="43">
        <v>3097798.8662313591</v>
      </c>
      <c r="AA89" s="43">
        <v>3097798.8662313591</v>
      </c>
      <c r="AB89" s="43">
        <v>3097798.8662313591</v>
      </c>
      <c r="AC89" s="43">
        <v>3097798.8662313591</v>
      </c>
      <c r="AD89" s="43">
        <v>3097798.8662313591</v>
      </c>
      <c r="AE89" s="43">
        <v>3097798.8662313591</v>
      </c>
      <c r="AF89" s="43">
        <v>3097798.8662313591</v>
      </c>
      <c r="AG89" s="43">
        <v>3097798.8662313591</v>
      </c>
      <c r="AH89" s="43">
        <v>3097798.8662313591</v>
      </c>
      <c r="AI89" s="43">
        <v>3097798.8662313591</v>
      </c>
      <c r="AJ89" s="43">
        <v>3097798.8662313591</v>
      </c>
      <c r="AK89" s="43">
        <v>3097798.8662313591</v>
      </c>
      <c r="AL89" s="43">
        <v>3097798.8662313591</v>
      </c>
      <c r="AM89" s="43">
        <v>3097798.8662313591</v>
      </c>
      <c r="AN89" s="43">
        <v>3097798.8662313591</v>
      </c>
      <c r="AO89" s="43">
        <v>3097798.8662313591</v>
      </c>
      <c r="AP89" s="43">
        <v>3097798.8662313591</v>
      </c>
      <c r="AQ89" s="43">
        <v>3097798.8662313591</v>
      </c>
      <c r="AR89" s="43">
        <v>3097798.8662313591</v>
      </c>
      <c r="AS89" s="43">
        <v>3097798.8662313591</v>
      </c>
      <c r="AT89" s="43">
        <v>3097798.8662313591</v>
      </c>
      <c r="AU89" s="43">
        <v>3097798.8662313591</v>
      </c>
      <c r="AV89" s="43">
        <v>3097798.8662313591</v>
      </c>
      <c r="AW89" s="43">
        <v>3097798.8662313591</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35">
        <v>0</v>
      </c>
      <c r="F91" s="35">
        <v>4.1617120933128485E-4</v>
      </c>
      <c r="G91" s="35">
        <v>9.5943595030238346E-4</v>
      </c>
      <c r="H91" s="35">
        <v>1.6276219429984572E-3</v>
      </c>
      <c r="I91" s="35">
        <v>2.4300373179524382E-3</v>
      </c>
      <c r="J91" s="35">
        <v>3.4027361492894098E-3</v>
      </c>
      <c r="K91" s="35">
        <v>4.5213164663813893E-3</v>
      </c>
      <c r="L91" s="35">
        <v>5.7689158388027741E-3</v>
      </c>
      <c r="M91" s="35">
        <v>7.2881596278943379E-3</v>
      </c>
      <c r="N91" s="35">
        <v>8.1668238124730733E-3</v>
      </c>
      <c r="O91" s="35">
        <v>9.101925734535634E-3</v>
      </c>
      <c r="P91" s="35">
        <v>1.0095239766851834E-2</v>
      </c>
      <c r="Q91" s="35">
        <v>1.1148540282191465E-2</v>
      </c>
      <c r="R91" s="35">
        <v>1.2263601653324373E-2</v>
      </c>
      <c r="S91" s="35">
        <v>1.3442198253020357E-2</v>
      </c>
      <c r="T91" s="35">
        <v>1.4604420482982536E-2</v>
      </c>
      <c r="U91" s="35">
        <v>1.5279679087792413E-2</v>
      </c>
      <c r="V91" s="35">
        <v>1.564740013040905E-2</v>
      </c>
      <c r="W91" s="35">
        <v>1.5916615729034782E-2</v>
      </c>
      <c r="X91" s="35">
        <v>1.615713995951041E-2</v>
      </c>
      <c r="Y91" s="35">
        <v>1.6375124106006878E-2</v>
      </c>
      <c r="Z91" s="35">
        <v>1.6395308033100485E-2</v>
      </c>
      <c r="AA91" s="35">
        <v>1.6395308033100485E-2</v>
      </c>
      <c r="AB91" s="35">
        <v>1.6395308033100485E-2</v>
      </c>
      <c r="AC91" s="35">
        <v>1.6395308033100485E-2</v>
      </c>
      <c r="AD91" s="35">
        <v>1.6395308033100485E-2</v>
      </c>
      <c r="AE91" s="35">
        <v>1.6395308033100485E-2</v>
      </c>
      <c r="AF91" s="35">
        <v>1.6395308033100485E-2</v>
      </c>
      <c r="AG91" s="35">
        <v>1.6395308033100485E-2</v>
      </c>
      <c r="AH91" s="35">
        <v>1.6395308033100485E-2</v>
      </c>
      <c r="AI91" s="35">
        <v>1.6395308033100485E-2</v>
      </c>
      <c r="AJ91" s="35">
        <v>1.6395308033100485E-2</v>
      </c>
      <c r="AK91" s="35">
        <v>1.6395308033100485E-2</v>
      </c>
      <c r="AL91" s="35">
        <v>1.6395308033100485E-2</v>
      </c>
      <c r="AM91" s="35">
        <v>1.6395308033100485E-2</v>
      </c>
      <c r="AN91" s="35">
        <v>1.6395308033100485E-2</v>
      </c>
      <c r="AO91" s="35">
        <v>1.6395308033100485E-2</v>
      </c>
      <c r="AP91" s="35">
        <v>1.6395308033100485E-2</v>
      </c>
      <c r="AQ91" s="35">
        <v>1.6395308033100485E-2</v>
      </c>
      <c r="AR91" s="35">
        <v>1.6395308033100485E-2</v>
      </c>
      <c r="AS91" s="35">
        <v>1.6395308033100485E-2</v>
      </c>
      <c r="AT91" s="35">
        <v>1.6395308033100485E-2</v>
      </c>
      <c r="AU91" s="35">
        <v>1.6395308033100485E-2</v>
      </c>
      <c r="AV91" s="35">
        <v>1.6395308033100485E-2</v>
      </c>
      <c r="AW91" s="35">
        <v>1.6395308033100485E-2</v>
      </c>
      <c r="AX91" s="35"/>
      <c r="AY91" s="35"/>
      <c r="AZ91" s="35"/>
      <c r="BA91" s="35"/>
      <c r="BB91" s="35"/>
      <c r="BC91" s="35"/>
      <c r="BD91" s="35"/>
    </row>
    <row r="92" spans="1:56" ht="16.5" x14ac:dyDescent="0.3">
      <c r="A92" s="170"/>
      <c r="B92" s="4" t="s">
        <v>333</v>
      </c>
      <c r="D92" s="4" t="s">
        <v>42</v>
      </c>
      <c r="E92" s="35">
        <v>0</v>
      </c>
      <c r="F92" s="35">
        <v>8.255566353197151E-4</v>
      </c>
      <c r="G92" s="35">
        <v>1.903228039751053E-3</v>
      </c>
      <c r="H92" s="35">
        <v>3.2287050730718057E-3</v>
      </c>
      <c r="I92" s="35">
        <v>4.8204522247794861E-3</v>
      </c>
      <c r="J92" s="35">
        <v>6.7499897717623559E-3</v>
      </c>
      <c r="K92" s="35">
        <v>8.9689116534493428E-3</v>
      </c>
      <c r="L92" s="35">
        <v>1.1443767955446181E-2</v>
      </c>
      <c r="M92" s="35">
        <v>1.4457483855611747E-2</v>
      </c>
      <c r="N92" s="35">
        <v>1.6200485369249226E-2</v>
      </c>
      <c r="O92" s="35">
        <v>1.8055442125386675E-2</v>
      </c>
      <c r="P92" s="35">
        <v>2.0025873937939202E-2</v>
      </c>
      <c r="Q92" s="35">
        <v>2.2115300620821836E-2</v>
      </c>
      <c r="R92" s="35">
        <v>2.4327241987949624E-2</v>
      </c>
      <c r="S92" s="35">
        <v>2.6665217853237645E-2</v>
      </c>
      <c r="T92" s="35">
        <v>2.8970711967554474E-2</v>
      </c>
      <c r="U92" s="35">
        <v>3.0310218904262737E-2</v>
      </c>
      <c r="V92" s="35">
        <v>3.1039665199134123E-2</v>
      </c>
      <c r="W92" s="35">
        <v>3.1573706763744436E-2</v>
      </c>
      <c r="X92" s="35">
        <v>3.2050833412518097E-2</v>
      </c>
      <c r="Y92" s="35">
        <v>3.2483247415456537E-2</v>
      </c>
      <c r="Z92" s="35">
        <v>3.2523286165291529E-2</v>
      </c>
      <c r="AA92" s="35">
        <v>3.2523286165291529E-2</v>
      </c>
      <c r="AB92" s="35">
        <v>3.2523286165291529E-2</v>
      </c>
      <c r="AC92" s="35">
        <v>3.2523286165291529E-2</v>
      </c>
      <c r="AD92" s="35">
        <v>3.2523286165291529E-2</v>
      </c>
      <c r="AE92" s="35">
        <v>3.2523286165291529E-2</v>
      </c>
      <c r="AF92" s="35">
        <v>3.2523286165291529E-2</v>
      </c>
      <c r="AG92" s="35">
        <v>3.2523286165291529E-2</v>
      </c>
      <c r="AH92" s="35">
        <v>3.2523286165291529E-2</v>
      </c>
      <c r="AI92" s="35">
        <v>3.2523286165291529E-2</v>
      </c>
      <c r="AJ92" s="35">
        <v>3.2523286165291529E-2</v>
      </c>
      <c r="AK92" s="35">
        <v>3.2523286165291529E-2</v>
      </c>
      <c r="AL92" s="35">
        <v>3.2523286165291529E-2</v>
      </c>
      <c r="AM92" s="35">
        <v>3.2523286165291529E-2</v>
      </c>
      <c r="AN92" s="35">
        <v>3.2523286165291529E-2</v>
      </c>
      <c r="AO92" s="35">
        <v>3.2523286165291529E-2</v>
      </c>
      <c r="AP92" s="35">
        <v>3.2523286165291529E-2</v>
      </c>
      <c r="AQ92" s="35">
        <v>3.2523286165291529E-2</v>
      </c>
      <c r="AR92" s="35">
        <v>3.2523286165291529E-2</v>
      </c>
      <c r="AS92" s="35">
        <v>3.2523286165291529E-2</v>
      </c>
      <c r="AT92" s="35">
        <v>3.2523286165291529E-2</v>
      </c>
      <c r="AU92" s="35">
        <v>3.2523286165291529E-2</v>
      </c>
      <c r="AV92" s="35">
        <v>3.2523286165291529E-2</v>
      </c>
      <c r="AW92" s="35">
        <v>3.2523286165291529E-2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0.14028360145305563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4.3774445481471229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8.0885866600384464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13.428832747349851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-1.3504700000000001</v>
      </c>
      <c r="F13" s="62">
        <f>'Option 1'!F13*1.1</f>
        <v>-1.3860000000000001</v>
      </c>
      <c r="G13" s="62">
        <f>'Option 1'!G13*1.1</f>
        <v>-1.4152600000000002</v>
      </c>
      <c r="H13" s="62">
        <f>'Option 1'!H13*1.1</f>
        <v>-1.4426500000000002</v>
      </c>
      <c r="I13" s="62">
        <f>'Option 1'!I13*1.1</f>
        <v>-1.4699300000000002</v>
      </c>
      <c r="J13" s="62">
        <f>'Option 1'!J13*1.1</f>
        <v>-1.4867600000000001</v>
      </c>
      <c r="K13" s="62">
        <f>'Option 1'!K13*1.1</f>
        <v>-1.5017200000000002</v>
      </c>
      <c r="L13" s="62">
        <f>'Option 1'!L13*1.1</f>
        <v>-1.5109600000000001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-1.3504700000000001</v>
      </c>
      <c r="F18" s="59">
        <f t="shared" ref="F18:AW18" si="0">SUM(F13:F17)</f>
        <v>-1.3860000000000001</v>
      </c>
      <c r="G18" s="59">
        <f t="shared" si="0"/>
        <v>-1.4152600000000002</v>
      </c>
      <c r="H18" s="59">
        <f t="shared" si="0"/>
        <v>-1.4426500000000002</v>
      </c>
      <c r="I18" s="59">
        <f t="shared" si="0"/>
        <v>-1.4699300000000002</v>
      </c>
      <c r="J18" s="59">
        <f t="shared" si="0"/>
        <v>-1.4867600000000001</v>
      </c>
      <c r="K18" s="59">
        <f t="shared" si="0"/>
        <v>-1.5017200000000002</v>
      </c>
      <c r="L18" s="59">
        <f t="shared" si="0"/>
        <v>-1.5109600000000001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3.3311465866590765E-4</v>
      </c>
      <c r="G19" s="33">
        <f>'Option 1'!G19</f>
        <v>7.6795840733510749E-4</v>
      </c>
      <c r="H19" s="33">
        <f>'Option 1'!H19</f>
        <v>1.3027924945847856E-3</v>
      </c>
      <c r="I19" s="33">
        <f>'Option 1'!I19</f>
        <v>1.9450673991020131E-3</v>
      </c>
      <c r="J19" s="33">
        <f>'Option 1'!J19</f>
        <v>2.7236417740718437E-3</v>
      </c>
      <c r="K19" s="33">
        <f>'Option 1'!K19</f>
        <v>3.6189836241657673E-3</v>
      </c>
      <c r="L19" s="33">
        <f>'Option 1'!L19</f>
        <v>4.6175958053489268E-3</v>
      </c>
      <c r="M19" s="33">
        <f>'Option 1'!M19</f>
        <v>5.833639502957717E-3</v>
      </c>
      <c r="N19" s="33">
        <f>'Option 1'!N19</f>
        <v>6.53694601086876E-3</v>
      </c>
      <c r="O19" s="33">
        <f>'Option 1'!O19</f>
        <v>7.2854268057950108E-3</v>
      </c>
      <c r="P19" s="33">
        <f>'Option 1'!P19</f>
        <v>8.0805021435502149E-3</v>
      </c>
      <c r="Q19" s="33">
        <f>'Option 1'!Q19</f>
        <v>8.9235922799481143E-3</v>
      </c>
      <c r="R19" s="33">
        <f>'Option 1'!R19</f>
        <v>9.8161174708024206E-3</v>
      </c>
      <c r="S19" s="33">
        <f>'Option 1'!S19</f>
        <v>1.0759497971926893E-2</v>
      </c>
      <c r="T19" s="33">
        <f>'Option 1'!T19</f>
        <v>1.168977198595559E-2</v>
      </c>
      <c r="U19" s="33">
        <f>'Option 1'!U19</f>
        <v>1.2230267182665349E-2</v>
      </c>
      <c r="V19" s="33">
        <f>'Option 1'!V19</f>
        <v>1.2524601021357213E-2</v>
      </c>
      <c r="W19" s="33">
        <f>'Option 1'!W19</f>
        <v>1.2740088446323126E-2</v>
      </c>
      <c r="X19" s="33">
        <f>'Option 1'!X19</f>
        <v>1.2932610526513415E-2</v>
      </c>
      <c r="Y19" s="33">
        <f>'Option 1'!Y19</f>
        <v>1.3107090915657656E-2</v>
      </c>
      <c r="Z19" s="33">
        <f>'Option 1'!Z19</f>
        <v>1.3123246675195007E-2</v>
      </c>
      <c r="AA19" s="33">
        <f>'Option 1'!AA19</f>
        <v>1.3123246675195007E-2</v>
      </c>
      <c r="AB19" s="33">
        <f>'Option 1'!AB19</f>
        <v>1.3123246675195007E-2</v>
      </c>
      <c r="AC19" s="33">
        <f>'Option 1'!AC19</f>
        <v>1.3123246675195007E-2</v>
      </c>
      <c r="AD19" s="33">
        <f>'Option 1'!AD19</f>
        <v>1.3123246675195007E-2</v>
      </c>
      <c r="AE19" s="33">
        <f>'Option 1'!AE19</f>
        <v>1.3123246675195007E-2</v>
      </c>
      <c r="AF19" s="33">
        <f>'Option 1'!AF19</f>
        <v>1.3123246675195007E-2</v>
      </c>
      <c r="AG19" s="33">
        <f>'Option 1'!AG19</f>
        <v>1.3123246675195007E-2</v>
      </c>
      <c r="AH19" s="33">
        <f>'Option 1'!AH19</f>
        <v>1.3123246675195007E-2</v>
      </c>
      <c r="AI19" s="33">
        <f>'Option 1'!AI19</f>
        <v>1.3123246675195007E-2</v>
      </c>
      <c r="AJ19" s="33">
        <f>'Option 1'!AJ19</f>
        <v>1.3123246675195007E-2</v>
      </c>
      <c r="AK19" s="33">
        <f>'Option 1'!AK19</f>
        <v>1.3123246675195007E-2</v>
      </c>
      <c r="AL19" s="33">
        <f>'Option 1'!AL19</f>
        <v>1.3123246675195007E-2</v>
      </c>
      <c r="AM19" s="33">
        <f>'Option 1'!AM19</f>
        <v>1.3123246675195007E-2</v>
      </c>
      <c r="AN19" s="33">
        <f>'Option 1'!AN19</f>
        <v>1.3123246675195007E-2</v>
      </c>
      <c r="AO19" s="33">
        <f>'Option 1'!AO19</f>
        <v>1.3123246675195007E-2</v>
      </c>
      <c r="AP19" s="33">
        <f>'Option 1'!AP19</f>
        <v>1.3123246675195007E-2</v>
      </c>
      <c r="AQ19" s="33">
        <f>'Option 1'!AQ19</f>
        <v>1.3123246675195007E-2</v>
      </c>
      <c r="AR19" s="33">
        <f>'Option 1'!AR19</f>
        <v>1.3123246675195007E-2</v>
      </c>
      <c r="AS19" s="33">
        <f>'Option 1'!AS19</f>
        <v>1.3123246675195007E-2</v>
      </c>
      <c r="AT19" s="33">
        <f>'Option 1'!AT19</f>
        <v>1.3123246675195007E-2</v>
      </c>
      <c r="AU19" s="33">
        <f>'Option 1'!AU19</f>
        <v>1.3123246675195007E-2</v>
      </c>
      <c r="AV19" s="33">
        <f>'Option 1'!AV19</f>
        <v>1.3123246675195007E-2</v>
      </c>
      <c r="AW19" s="33">
        <f>'Option 1'!AW19</f>
        <v>1.3123246675195007E-2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3.3311465866590765E-4</v>
      </c>
      <c r="G25" s="67">
        <f t="shared" si="1"/>
        <v>7.6795840733510749E-4</v>
      </c>
      <c r="H25" s="67">
        <f t="shared" si="1"/>
        <v>1.3027924945847856E-3</v>
      </c>
      <c r="I25" s="67">
        <f t="shared" si="1"/>
        <v>1.9450673991020131E-3</v>
      </c>
      <c r="J25" s="67">
        <f t="shared" si="1"/>
        <v>2.7236417740718437E-3</v>
      </c>
      <c r="K25" s="67">
        <f t="shared" si="1"/>
        <v>3.6189836241657673E-3</v>
      </c>
      <c r="L25" s="67">
        <f t="shared" si="1"/>
        <v>4.6175958053489268E-3</v>
      </c>
      <c r="M25" s="67">
        <f t="shared" si="1"/>
        <v>5.833639502957717E-3</v>
      </c>
      <c r="N25" s="67">
        <f t="shared" si="1"/>
        <v>6.53694601086876E-3</v>
      </c>
      <c r="O25" s="67">
        <f t="shared" si="1"/>
        <v>7.2854268057950108E-3</v>
      </c>
      <c r="P25" s="67">
        <f t="shared" si="1"/>
        <v>8.0805021435502149E-3</v>
      </c>
      <c r="Q25" s="67">
        <f t="shared" si="1"/>
        <v>8.9235922799481143E-3</v>
      </c>
      <c r="R25" s="67">
        <f t="shared" si="1"/>
        <v>9.8161174708024206E-3</v>
      </c>
      <c r="S25" s="67">
        <f t="shared" si="1"/>
        <v>1.0759497971926893E-2</v>
      </c>
      <c r="T25" s="67">
        <f t="shared" si="1"/>
        <v>1.168977198595559E-2</v>
      </c>
      <c r="U25" s="67">
        <f t="shared" si="1"/>
        <v>1.2230267182665349E-2</v>
      </c>
      <c r="V25" s="67">
        <f t="shared" si="1"/>
        <v>1.2524601021357213E-2</v>
      </c>
      <c r="W25" s="67">
        <f t="shared" si="1"/>
        <v>1.2740088446323126E-2</v>
      </c>
      <c r="X25" s="67">
        <f t="shared" si="1"/>
        <v>1.2932610526513415E-2</v>
      </c>
      <c r="Y25" s="67">
        <f t="shared" si="1"/>
        <v>1.3107090915657656E-2</v>
      </c>
      <c r="Z25" s="67">
        <f t="shared" si="1"/>
        <v>1.3123246675195007E-2</v>
      </c>
      <c r="AA25" s="67">
        <f t="shared" si="1"/>
        <v>1.3123246675195007E-2</v>
      </c>
      <c r="AB25" s="67">
        <f t="shared" si="1"/>
        <v>1.3123246675195007E-2</v>
      </c>
      <c r="AC25" s="67">
        <f t="shared" si="1"/>
        <v>1.3123246675195007E-2</v>
      </c>
      <c r="AD25" s="67">
        <f t="shared" si="1"/>
        <v>1.3123246675195007E-2</v>
      </c>
      <c r="AE25" s="67">
        <f t="shared" si="1"/>
        <v>1.3123246675195007E-2</v>
      </c>
      <c r="AF25" s="67">
        <f t="shared" si="1"/>
        <v>1.3123246675195007E-2</v>
      </c>
      <c r="AG25" s="67">
        <f t="shared" si="1"/>
        <v>1.3123246675195007E-2</v>
      </c>
      <c r="AH25" s="67">
        <f t="shared" si="1"/>
        <v>1.3123246675195007E-2</v>
      </c>
      <c r="AI25" s="67">
        <f t="shared" si="1"/>
        <v>1.3123246675195007E-2</v>
      </c>
      <c r="AJ25" s="67">
        <f t="shared" si="1"/>
        <v>1.3123246675195007E-2</v>
      </c>
      <c r="AK25" s="67">
        <f t="shared" si="1"/>
        <v>1.3123246675195007E-2</v>
      </c>
      <c r="AL25" s="67">
        <f t="shared" si="1"/>
        <v>1.3123246675195007E-2</v>
      </c>
      <c r="AM25" s="67">
        <f t="shared" si="1"/>
        <v>1.3123246675195007E-2</v>
      </c>
      <c r="AN25" s="67">
        <f t="shared" si="1"/>
        <v>1.3123246675195007E-2</v>
      </c>
      <c r="AO25" s="67">
        <f t="shared" si="1"/>
        <v>1.3123246675195007E-2</v>
      </c>
      <c r="AP25" s="67">
        <f t="shared" si="1"/>
        <v>1.3123246675195007E-2</v>
      </c>
      <c r="AQ25" s="67">
        <f t="shared" si="1"/>
        <v>1.3123246675195007E-2</v>
      </c>
      <c r="AR25" s="67">
        <f t="shared" si="1"/>
        <v>1.3123246675195007E-2</v>
      </c>
      <c r="AS25" s="67">
        <f t="shared" si="1"/>
        <v>1.3123246675195007E-2</v>
      </c>
      <c r="AT25" s="67">
        <f t="shared" si="1"/>
        <v>1.3123246675195007E-2</v>
      </c>
      <c r="AU25" s="67">
        <f t="shared" si="1"/>
        <v>1.3123246675195007E-2</v>
      </c>
      <c r="AV25" s="67">
        <f t="shared" si="1"/>
        <v>1.3123246675195007E-2</v>
      </c>
      <c r="AW25" s="67">
        <f t="shared" si="1"/>
        <v>1.3123246675195007E-2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-1.3504700000000001</v>
      </c>
      <c r="F26" s="59">
        <f t="shared" ref="F26:BD26" si="2">F18+F25</f>
        <v>-1.3856668853413343</v>
      </c>
      <c r="G26" s="59">
        <f t="shared" si="2"/>
        <v>-1.4144920415926652</v>
      </c>
      <c r="H26" s="59">
        <f t="shared" si="2"/>
        <v>-1.4413472075054155</v>
      </c>
      <c r="I26" s="59">
        <f t="shared" si="2"/>
        <v>-1.4679849326008982</v>
      </c>
      <c r="J26" s="59">
        <f t="shared" si="2"/>
        <v>-1.4840363582259282</v>
      </c>
      <c r="K26" s="59">
        <f t="shared" si="2"/>
        <v>-1.4981010163758344</v>
      </c>
      <c r="L26" s="59">
        <f t="shared" si="2"/>
        <v>-1.5063424041946512</v>
      </c>
      <c r="M26" s="59">
        <f t="shared" si="2"/>
        <v>5.833639502957717E-3</v>
      </c>
      <c r="N26" s="59">
        <f t="shared" si="2"/>
        <v>6.53694601086876E-3</v>
      </c>
      <c r="O26" s="59">
        <f t="shared" si="2"/>
        <v>7.2854268057950108E-3</v>
      </c>
      <c r="P26" s="59">
        <f t="shared" si="2"/>
        <v>8.0805021435502149E-3</v>
      </c>
      <c r="Q26" s="59">
        <f t="shared" si="2"/>
        <v>8.9235922799481143E-3</v>
      </c>
      <c r="R26" s="59">
        <f t="shared" si="2"/>
        <v>9.8161174708024206E-3</v>
      </c>
      <c r="S26" s="59">
        <f t="shared" si="2"/>
        <v>1.0759497971926893E-2</v>
      </c>
      <c r="T26" s="59">
        <f t="shared" si="2"/>
        <v>1.168977198595559E-2</v>
      </c>
      <c r="U26" s="59">
        <f t="shared" si="2"/>
        <v>1.2230267182665349E-2</v>
      </c>
      <c r="V26" s="59">
        <f t="shared" si="2"/>
        <v>1.2524601021357213E-2</v>
      </c>
      <c r="W26" s="59">
        <f t="shared" si="2"/>
        <v>1.2740088446323126E-2</v>
      </c>
      <c r="X26" s="59">
        <f t="shared" si="2"/>
        <v>1.2932610526513415E-2</v>
      </c>
      <c r="Y26" s="59">
        <f t="shared" si="2"/>
        <v>1.3107090915657656E-2</v>
      </c>
      <c r="Z26" s="59">
        <f t="shared" si="2"/>
        <v>1.3123246675195007E-2</v>
      </c>
      <c r="AA26" s="59">
        <f t="shared" si="2"/>
        <v>1.3123246675195007E-2</v>
      </c>
      <c r="AB26" s="59">
        <f t="shared" si="2"/>
        <v>1.3123246675195007E-2</v>
      </c>
      <c r="AC26" s="59">
        <f t="shared" si="2"/>
        <v>1.3123246675195007E-2</v>
      </c>
      <c r="AD26" s="59">
        <f t="shared" si="2"/>
        <v>1.3123246675195007E-2</v>
      </c>
      <c r="AE26" s="59">
        <f t="shared" si="2"/>
        <v>1.3123246675195007E-2</v>
      </c>
      <c r="AF26" s="59">
        <f t="shared" si="2"/>
        <v>1.3123246675195007E-2</v>
      </c>
      <c r="AG26" s="59">
        <f t="shared" si="2"/>
        <v>1.3123246675195007E-2</v>
      </c>
      <c r="AH26" s="59">
        <f t="shared" si="2"/>
        <v>1.3123246675195007E-2</v>
      </c>
      <c r="AI26" s="59">
        <f t="shared" si="2"/>
        <v>1.3123246675195007E-2</v>
      </c>
      <c r="AJ26" s="59">
        <f t="shared" si="2"/>
        <v>1.3123246675195007E-2</v>
      </c>
      <c r="AK26" s="59">
        <f t="shared" si="2"/>
        <v>1.3123246675195007E-2</v>
      </c>
      <c r="AL26" s="59">
        <f t="shared" si="2"/>
        <v>1.3123246675195007E-2</v>
      </c>
      <c r="AM26" s="59">
        <f t="shared" si="2"/>
        <v>1.3123246675195007E-2</v>
      </c>
      <c r="AN26" s="59">
        <f t="shared" si="2"/>
        <v>1.3123246675195007E-2</v>
      </c>
      <c r="AO26" s="59">
        <f t="shared" si="2"/>
        <v>1.3123246675195007E-2</v>
      </c>
      <c r="AP26" s="59">
        <f t="shared" si="2"/>
        <v>1.3123246675195007E-2</v>
      </c>
      <c r="AQ26" s="59">
        <f t="shared" si="2"/>
        <v>1.3123246675195007E-2</v>
      </c>
      <c r="AR26" s="59">
        <f t="shared" si="2"/>
        <v>1.3123246675195007E-2</v>
      </c>
      <c r="AS26" s="59">
        <f t="shared" si="2"/>
        <v>1.3123246675195007E-2</v>
      </c>
      <c r="AT26" s="59">
        <f t="shared" si="2"/>
        <v>1.3123246675195007E-2</v>
      </c>
      <c r="AU26" s="59">
        <f t="shared" si="2"/>
        <v>1.3123246675195007E-2</v>
      </c>
      <c r="AV26" s="59">
        <f t="shared" si="2"/>
        <v>1.3123246675195007E-2</v>
      </c>
      <c r="AW26" s="59">
        <f t="shared" si="2"/>
        <v>1.3123246675195007E-2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-1.080376</v>
      </c>
      <c r="F28" s="34">
        <f t="shared" ref="F28:AW28" si="4">F26*F27</f>
        <v>-1.1085335082730674</v>
      </c>
      <c r="G28" s="34">
        <f t="shared" si="4"/>
        <v>-1.1315936332741321</v>
      </c>
      <c r="H28" s="34">
        <f t="shared" si="4"/>
        <v>-1.1530777660043323</v>
      </c>
      <c r="I28" s="34">
        <f t="shared" si="4"/>
        <v>-1.1743879460807187</v>
      </c>
      <c r="J28" s="34">
        <f t="shared" si="4"/>
        <v>-1.1872290865807427</v>
      </c>
      <c r="K28" s="34">
        <f t="shared" si="4"/>
        <v>-1.1984808131006675</v>
      </c>
      <c r="L28" s="34">
        <f t="shared" si="4"/>
        <v>-1.2050739233557211</v>
      </c>
      <c r="M28" s="34">
        <f t="shared" si="4"/>
        <v>4.6669116023661736E-3</v>
      </c>
      <c r="N28" s="34">
        <f t="shared" si="4"/>
        <v>5.2295568086950083E-3</v>
      </c>
      <c r="O28" s="34">
        <f t="shared" si="4"/>
        <v>5.8283414446360093E-3</v>
      </c>
      <c r="P28" s="34">
        <f t="shared" si="4"/>
        <v>6.4644017148401721E-3</v>
      </c>
      <c r="Q28" s="34">
        <f t="shared" si="4"/>
        <v>7.1388738239584922E-3</v>
      </c>
      <c r="R28" s="34">
        <f t="shared" si="4"/>
        <v>7.8528939766419371E-3</v>
      </c>
      <c r="S28" s="34">
        <f t="shared" si="4"/>
        <v>8.6075983775415147E-3</v>
      </c>
      <c r="T28" s="34">
        <f t="shared" si="4"/>
        <v>9.3518175887644713E-3</v>
      </c>
      <c r="U28" s="34">
        <f t="shared" si="4"/>
        <v>9.7842137461322809E-3</v>
      </c>
      <c r="V28" s="34">
        <f t="shared" si="4"/>
        <v>1.001968081708577E-2</v>
      </c>
      <c r="W28" s="34">
        <f t="shared" si="4"/>
        <v>1.0192070757058502E-2</v>
      </c>
      <c r="X28" s="34">
        <f t="shared" si="4"/>
        <v>1.0346088421210733E-2</v>
      </c>
      <c r="Y28" s="34">
        <f t="shared" si="4"/>
        <v>1.0485672732526125E-2</v>
      </c>
      <c r="Z28" s="34">
        <f t="shared" si="4"/>
        <v>1.0498597340156006E-2</v>
      </c>
      <c r="AA28" s="34">
        <f t="shared" si="4"/>
        <v>1.0498597340156006E-2</v>
      </c>
      <c r="AB28" s="34">
        <f t="shared" si="4"/>
        <v>1.0498597340156006E-2</v>
      </c>
      <c r="AC28" s="34">
        <f t="shared" si="4"/>
        <v>1.0498597340156006E-2</v>
      </c>
      <c r="AD28" s="34">
        <f t="shared" si="4"/>
        <v>1.0498597340156006E-2</v>
      </c>
      <c r="AE28" s="34">
        <f t="shared" si="4"/>
        <v>1.0498597340156006E-2</v>
      </c>
      <c r="AF28" s="34">
        <f t="shared" si="4"/>
        <v>1.0498597340156006E-2</v>
      </c>
      <c r="AG28" s="34">
        <f t="shared" si="4"/>
        <v>1.0498597340156006E-2</v>
      </c>
      <c r="AH28" s="34">
        <f t="shared" si="4"/>
        <v>1.0498597340156006E-2</v>
      </c>
      <c r="AI28" s="34">
        <f t="shared" si="4"/>
        <v>1.0498597340156006E-2</v>
      </c>
      <c r="AJ28" s="34">
        <f t="shared" si="4"/>
        <v>1.0498597340156006E-2</v>
      </c>
      <c r="AK28" s="34">
        <f t="shared" si="4"/>
        <v>1.0498597340156006E-2</v>
      </c>
      <c r="AL28" s="34">
        <f t="shared" si="4"/>
        <v>1.0498597340156006E-2</v>
      </c>
      <c r="AM28" s="34">
        <f t="shared" si="4"/>
        <v>1.0498597340156006E-2</v>
      </c>
      <c r="AN28" s="34">
        <f t="shared" si="4"/>
        <v>1.0498597340156006E-2</v>
      </c>
      <c r="AO28" s="34">
        <f t="shared" si="4"/>
        <v>1.0498597340156006E-2</v>
      </c>
      <c r="AP28" s="34">
        <f t="shared" si="4"/>
        <v>1.0498597340156006E-2</v>
      </c>
      <c r="AQ28" s="34">
        <f t="shared" si="4"/>
        <v>1.0498597340156006E-2</v>
      </c>
      <c r="AR28" s="34">
        <f t="shared" si="4"/>
        <v>1.0498597340156006E-2</v>
      </c>
      <c r="AS28" s="34">
        <f t="shared" si="4"/>
        <v>1.0498597340156006E-2</v>
      </c>
      <c r="AT28" s="34">
        <f t="shared" si="4"/>
        <v>1.0498597340156006E-2</v>
      </c>
      <c r="AU28" s="34">
        <f t="shared" si="4"/>
        <v>1.0498597340156006E-2</v>
      </c>
      <c r="AV28" s="34">
        <f t="shared" si="4"/>
        <v>1.0498597340156006E-2</v>
      </c>
      <c r="AW28" s="34">
        <f t="shared" si="4"/>
        <v>1.0498597340156006E-2</v>
      </c>
      <c r="AX28" s="34"/>
      <c r="AY28" s="34"/>
      <c r="AZ28" s="34"/>
      <c r="BA28" s="34"/>
      <c r="BB28" s="34"/>
      <c r="BC28" s="34"/>
      <c r="BD28" s="34"/>
    </row>
    <row r="29" spans="1:56" x14ac:dyDescent="0.3">
      <c r="A29" s="115"/>
      <c r="B29" s="9" t="s">
        <v>92</v>
      </c>
      <c r="C29" s="11" t="s">
        <v>44</v>
      </c>
      <c r="D29" s="9" t="s">
        <v>40</v>
      </c>
      <c r="E29" s="34">
        <f>E26-E28</f>
        <v>-0.27009400000000006</v>
      </c>
      <c r="F29" s="34">
        <f t="shared" ref="F29:AW29" si="5">F26-F28</f>
        <v>-0.27713337706826691</v>
      </c>
      <c r="G29" s="34">
        <f t="shared" si="5"/>
        <v>-0.28289840831853308</v>
      </c>
      <c r="H29" s="34">
        <f t="shared" si="5"/>
        <v>-0.28826944150108313</v>
      </c>
      <c r="I29" s="34">
        <f t="shared" si="5"/>
        <v>-0.29359698652017951</v>
      </c>
      <c r="J29" s="34">
        <f t="shared" si="5"/>
        <v>-0.2968072716451855</v>
      </c>
      <c r="K29" s="34">
        <f t="shared" si="5"/>
        <v>-0.29962020327516692</v>
      </c>
      <c r="L29" s="34">
        <f t="shared" si="5"/>
        <v>-0.3012684808389301</v>
      </c>
      <c r="M29" s="34">
        <f t="shared" si="5"/>
        <v>1.1667279005915434E-3</v>
      </c>
      <c r="N29" s="34">
        <f t="shared" si="5"/>
        <v>1.3073892021737516E-3</v>
      </c>
      <c r="O29" s="34">
        <f t="shared" si="5"/>
        <v>1.4570853611590015E-3</v>
      </c>
      <c r="P29" s="34">
        <f t="shared" si="5"/>
        <v>1.6161004287100428E-3</v>
      </c>
      <c r="Q29" s="34">
        <f t="shared" si="5"/>
        <v>1.7847184559896222E-3</v>
      </c>
      <c r="R29" s="34">
        <f t="shared" si="5"/>
        <v>1.9632234941604834E-3</v>
      </c>
      <c r="S29" s="34">
        <f t="shared" si="5"/>
        <v>2.1518995943853782E-3</v>
      </c>
      <c r="T29" s="34">
        <f t="shared" si="5"/>
        <v>2.3379543971911183E-3</v>
      </c>
      <c r="U29" s="34">
        <f t="shared" si="5"/>
        <v>2.4460534365330685E-3</v>
      </c>
      <c r="V29" s="34">
        <f t="shared" si="5"/>
        <v>2.5049202042714425E-3</v>
      </c>
      <c r="W29" s="34">
        <f t="shared" si="5"/>
        <v>2.5480176892646242E-3</v>
      </c>
      <c r="X29" s="34">
        <f t="shared" si="5"/>
        <v>2.5865221053026823E-3</v>
      </c>
      <c r="Y29" s="34">
        <f t="shared" si="5"/>
        <v>2.6214181831315311E-3</v>
      </c>
      <c r="Z29" s="34">
        <f t="shared" si="5"/>
        <v>2.6246493350390015E-3</v>
      </c>
      <c r="AA29" s="34">
        <f t="shared" si="5"/>
        <v>2.6246493350390015E-3</v>
      </c>
      <c r="AB29" s="34">
        <f t="shared" si="5"/>
        <v>2.6246493350390015E-3</v>
      </c>
      <c r="AC29" s="34">
        <f t="shared" si="5"/>
        <v>2.6246493350390015E-3</v>
      </c>
      <c r="AD29" s="34">
        <f t="shared" si="5"/>
        <v>2.6246493350390015E-3</v>
      </c>
      <c r="AE29" s="34">
        <f t="shared" si="5"/>
        <v>2.6246493350390015E-3</v>
      </c>
      <c r="AF29" s="34">
        <f t="shared" si="5"/>
        <v>2.6246493350390015E-3</v>
      </c>
      <c r="AG29" s="34">
        <f t="shared" si="5"/>
        <v>2.6246493350390015E-3</v>
      </c>
      <c r="AH29" s="34">
        <f t="shared" si="5"/>
        <v>2.6246493350390015E-3</v>
      </c>
      <c r="AI29" s="34">
        <f t="shared" si="5"/>
        <v>2.6246493350390015E-3</v>
      </c>
      <c r="AJ29" s="34">
        <f t="shared" si="5"/>
        <v>2.6246493350390015E-3</v>
      </c>
      <c r="AK29" s="34">
        <f t="shared" si="5"/>
        <v>2.6246493350390015E-3</v>
      </c>
      <c r="AL29" s="34">
        <f t="shared" si="5"/>
        <v>2.6246493350390015E-3</v>
      </c>
      <c r="AM29" s="34">
        <f t="shared" si="5"/>
        <v>2.6246493350390015E-3</v>
      </c>
      <c r="AN29" s="34">
        <f t="shared" si="5"/>
        <v>2.6246493350390015E-3</v>
      </c>
      <c r="AO29" s="34">
        <f t="shared" si="5"/>
        <v>2.6246493350390015E-3</v>
      </c>
      <c r="AP29" s="34">
        <f t="shared" si="5"/>
        <v>2.6246493350390015E-3</v>
      </c>
      <c r="AQ29" s="34">
        <f t="shared" si="5"/>
        <v>2.6246493350390015E-3</v>
      </c>
      <c r="AR29" s="34">
        <f t="shared" si="5"/>
        <v>2.6246493350390015E-3</v>
      </c>
      <c r="AS29" s="34">
        <f t="shared" si="5"/>
        <v>2.6246493350390015E-3</v>
      </c>
      <c r="AT29" s="34">
        <f t="shared" si="5"/>
        <v>2.6246493350390015E-3</v>
      </c>
      <c r="AU29" s="34">
        <f t="shared" si="5"/>
        <v>2.6246493350390015E-3</v>
      </c>
      <c r="AV29" s="34">
        <f t="shared" si="5"/>
        <v>2.6246493350390015E-3</v>
      </c>
      <c r="AW29" s="34">
        <f t="shared" si="5"/>
        <v>2.6246493350390015E-3</v>
      </c>
      <c r="AX29" s="34"/>
      <c r="AY29" s="34"/>
      <c r="AZ29" s="34"/>
      <c r="BA29" s="34"/>
      <c r="BB29" s="34"/>
      <c r="BC29" s="34"/>
      <c r="BD29" s="34"/>
    </row>
    <row r="30" spans="1:56" ht="16.5" hidden="1" customHeight="1" outlineLevel="1" x14ac:dyDescent="0.35">
      <c r="A30" s="115"/>
      <c r="B30" s="9" t="s">
        <v>1</v>
      </c>
      <c r="C30" s="11" t="s">
        <v>53</v>
      </c>
      <c r="D30" s="9" t="s">
        <v>40</v>
      </c>
      <c r="F30" s="34">
        <f>$E$28/'Fixed data'!$C$7</f>
        <v>-2.4008355555555555E-2</v>
      </c>
      <c r="G30" s="34">
        <f>$E$28/'Fixed data'!$C$7</f>
        <v>-2.4008355555555555E-2</v>
      </c>
      <c r="H30" s="34">
        <f>$E$28/'Fixed data'!$C$7</f>
        <v>-2.4008355555555555E-2</v>
      </c>
      <c r="I30" s="34">
        <f>$E$28/'Fixed data'!$C$7</f>
        <v>-2.4008355555555555E-2</v>
      </c>
      <c r="J30" s="34">
        <f>$E$28/'Fixed data'!$C$7</f>
        <v>-2.4008355555555555E-2</v>
      </c>
      <c r="K30" s="34">
        <f>$E$28/'Fixed data'!$C$7</f>
        <v>-2.4008355555555555E-2</v>
      </c>
      <c r="L30" s="34">
        <f>$E$28/'Fixed data'!$C$7</f>
        <v>-2.4008355555555555E-2</v>
      </c>
      <c r="M30" s="34">
        <f>$E$28/'Fixed data'!$C$7</f>
        <v>-2.4008355555555555E-2</v>
      </c>
      <c r="N30" s="34">
        <f>$E$28/'Fixed data'!$C$7</f>
        <v>-2.4008355555555555E-2</v>
      </c>
      <c r="O30" s="34">
        <f>$E$28/'Fixed data'!$C$7</f>
        <v>-2.4008355555555555E-2</v>
      </c>
      <c r="P30" s="34">
        <f>$E$28/'Fixed data'!$C$7</f>
        <v>-2.4008355555555555E-2</v>
      </c>
      <c r="Q30" s="34">
        <f>$E$28/'Fixed data'!$C$7</f>
        <v>-2.4008355555555555E-2</v>
      </c>
      <c r="R30" s="34">
        <f>$E$28/'Fixed data'!$C$7</f>
        <v>-2.4008355555555555E-2</v>
      </c>
      <c r="S30" s="34">
        <f>$E$28/'Fixed data'!$C$7</f>
        <v>-2.4008355555555555E-2</v>
      </c>
      <c r="T30" s="34">
        <f>$E$28/'Fixed data'!$C$7</f>
        <v>-2.4008355555555555E-2</v>
      </c>
      <c r="U30" s="34">
        <f>$E$28/'Fixed data'!$C$7</f>
        <v>-2.4008355555555555E-2</v>
      </c>
      <c r="V30" s="34">
        <f>$E$28/'Fixed data'!$C$7</f>
        <v>-2.4008355555555555E-2</v>
      </c>
      <c r="W30" s="34">
        <f>$E$28/'Fixed data'!$C$7</f>
        <v>-2.4008355555555555E-2</v>
      </c>
      <c r="X30" s="34">
        <f>$E$28/'Fixed data'!$C$7</f>
        <v>-2.4008355555555555E-2</v>
      </c>
      <c r="Y30" s="34">
        <f>$E$28/'Fixed data'!$C$7</f>
        <v>-2.4008355555555555E-2</v>
      </c>
      <c r="Z30" s="34">
        <f>$E$28/'Fixed data'!$C$7</f>
        <v>-2.4008355555555555E-2</v>
      </c>
      <c r="AA30" s="34">
        <f>$E$28/'Fixed data'!$C$7</f>
        <v>-2.4008355555555555E-2</v>
      </c>
      <c r="AB30" s="34">
        <f>$E$28/'Fixed data'!$C$7</f>
        <v>-2.4008355555555555E-2</v>
      </c>
      <c r="AC30" s="34">
        <f>$E$28/'Fixed data'!$C$7</f>
        <v>-2.4008355555555555E-2</v>
      </c>
      <c r="AD30" s="34">
        <f>$E$28/'Fixed data'!$C$7</f>
        <v>-2.4008355555555555E-2</v>
      </c>
      <c r="AE30" s="34">
        <f>$E$28/'Fixed data'!$C$7</f>
        <v>-2.4008355555555555E-2</v>
      </c>
      <c r="AF30" s="34">
        <f>$E$28/'Fixed data'!$C$7</f>
        <v>-2.4008355555555555E-2</v>
      </c>
      <c r="AG30" s="34">
        <f>$E$28/'Fixed data'!$C$7</f>
        <v>-2.4008355555555555E-2</v>
      </c>
      <c r="AH30" s="34">
        <f>$E$28/'Fixed data'!$C$7</f>
        <v>-2.4008355555555555E-2</v>
      </c>
      <c r="AI30" s="34">
        <f>$E$28/'Fixed data'!$C$7</f>
        <v>-2.4008355555555555E-2</v>
      </c>
      <c r="AJ30" s="34">
        <f>$E$28/'Fixed data'!$C$7</f>
        <v>-2.4008355555555555E-2</v>
      </c>
      <c r="AK30" s="34">
        <f>$E$28/'Fixed data'!$C$7</f>
        <v>-2.4008355555555555E-2</v>
      </c>
      <c r="AL30" s="34">
        <f>$E$28/'Fixed data'!$C$7</f>
        <v>-2.4008355555555555E-2</v>
      </c>
      <c r="AM30" s="34">
        <f>$E$28/'Fixed data'!$C$7</f>
        <v>-2.4008355555555555E-2</v>
      </c>
      <c r="AN30" s="34">
        <f>$E$28/'Fixed data'!$C$7</f>
        <v>-2.4008355555555555E-2</v>
      </c>
      <c r="AO30" s="34">
        <f>$E$28/'Fixed data'!$C$7</f>
        <v>-2.4008355555555555E-2</v>
      </c>
      <c r="AP30" s="34">
        <f>$E$28/'Fixed data'!$C$7</f>
        <v>-2.4008355555555555E-2</v>
      </c>
      <c r="AQ30" s="34">
        <f>$E$28/'Fixed data'!$C$7</f>
        <v>-2.4008355555555555E-2</v>
      </c>
      <c r="AR30" s="34">
        <f>$E$28/'Fixed data'!$C$7</f>
        <v>-2.4008355555555555E-2</v>
      </c>
      <c r="AS30" s="34">
        <f>$E$28/'Fixed data'!$C$7</f>
        <v>-2.4008355555555555E-2</v>
      </c>
      <c r="AT30" s="34">
        <f>$E$28/'Fixed data'!$C$7</f>
        <v>-2.4008355555555555E-2</v>
      </c>
      <c r="AU30" s="34">
        <f>$E$28/'Fixed data'!$C$7</f>
        <v>-2.4008355555555555E-2</v>
      </c>
      <c r="AV30" s="34">
        <f>$E$28/'Fixed data'!$C$7</f>
        <v>-2.4008355555555555E-2</v>
      </c>
      <c r="AW30" s="34">
        <f>$E$28/'Fixed data'!$C$7</f>
        <v>-2.4008355555555555E-2</v>
      </c>
      <c r="AX30" s="34">
        <f>$E$28/'Fixed data'!$C$7</f>
        <v>-2.4008355555555555E-2</v>
      </c>
      <c r="AY30" s="34"/>
      <c r="AZ30" s="34"/>
      <c r="BA30" s="34"/>
      <c r="BB30" s="34"/>
      <c r="BC30" s="34"/>
      <c r="BD30" s="34"/>
    </row>
    <row r="31" spans="1:56" ht="16.5" hidden="1" customHeight="1" outlineLevel="1" x14ac:dyDescent="0.35">
      <c r="A31" s="115"/>
      <c r="B31" s="9" t="s">
        <v>2</v>
      </c>
      <c r="C31" s="11" t="s">
        <v>54</v>
      </c>
      <c r="D31" s="9" t="s">
        <v>40</v>
      </c>
      <c r="F31" s="34"/>
      <c r="G31" s="34">
        <f>$F$28/'Fixed data'!$C$7</f>
        <v>-2.4634077961623719E-2</v>
      </c>
      <c r="H31" s="34">
        <f>$F$28/'Fixed data'!$C$7</f>
        <v>-2.4634077961623719E-2</v>
      </c>
      <c r="I31" s="34">
        <f>$F$28/'Fixed data'!$C$7</f>
        <v>-2.4634077961623719E-2</v>
      </c>
      <c r="J31" s="34">
        <f>$F$28/'Fixed data'!$C$7</f>
        <v>-2.4634077961623719E-2</v>
      </c>
      <c r="K31" s="34">
        <f>$F$28/'Fixed data'!$C$7</f>
        <v>-2.4634077961623719E-2</v>
      </c>
      <c r="L31" s="34">
        <f>$F$28/'Fixed data'!$C$7</f>
        <v>-2.4634077961623719E-2</v>
      </c>
      <c r="M31" s="34">
        <f>$F$28/'Fixed data'!$C$7</f>
        <v>-2.4634077961623719E-2</v>
      </c>
      <c r="N31" s="34">
        <f>$F$28/'Fixed data'!$C$7</f>
        <v>-2.4634077961623719E-2</v>
      </c>
      <c r="O31" s="34">
        <f>$F$28/'Fixed data'!$C$7</f>
        <v>-2.4634077961623719E-2</v>
      </c>
      <c r="P31" s="34">
        <f>$F$28/'Fixed data'!$C$7</f>
        <v>-2.4634077961623719E-2</v>
      </c>
      <c r="Q31" s="34">
        <f>$F$28/'Fixed data'!$C$7</f>
        <v>-2.4634077961623719E-2</v>
      </c>
      <c r="R31" s="34">
        <f>$F$28/'Fixed data'!$C$7</f>
        <v>-2.4634077961623719E-2</v>
      </c>
      <c r="S31" s="34">
        <f>$F$28/'Fixed data'!$C$7</f>
        <v>-2.4634077961623719E-2</v>
      </c>
      <c r="T31" s="34">
        <f>$F$28/'Fixed data'!$C$7</f>
        <v>-2.4634077961623719E-2</v>
      </c>
      <c r="U31" s="34">
        <f>$F$28/'Fixed data'!$C$7</f>
        <v>-2.4634077961623719E-2</v>
      </c>
      <c r="V31" s="34">
        <f>$F$28/'Fixed data'!$C$7</f>
        <v>-2.4634077961623719E-2</v>
      </c>
      <c r="W31" s="34">
        <f>$F$28/'Fixed data'!$C$7</f>
        <v>-2.4634077961623719E-2</v>
      </c>
      <c r="X31" s="34">
        <f>$F$28/'Fixed data'!$C$7</f>
        <v>-2.4634077961623719E-2</v>
      </c>
      <c r="Y31" s="34">
        <f>$F$28/'Fixed data'!$C$7</f>
        <v>-2.4634077961623719E-2</v>
      </c>
      <c r="Z31" s="34">
        <f>$F$28/'Fixed data'!$C$7</f>
        <v>-2.4634077961623719E-2</v>
      </c>
      <c r="AA31" s="34">
        <f>$F$28/'Fixed data'!$C$7</f>
        <v>-2.4634077961623719E-2</v>
      </c>
      <c r="AB31" s="34">
        <f>$F$28/'Fixed data'!$C$7</f>
        <v>-2.4634077961623719E-2</v>
      </c>
      <c r="AC31" s="34">
        <f>$F$28/'Fixed data'!$C$7</f>
        <v>-2.4634077961623719E-2</v>
      </c>
      <c r="AD31" s="34">
        <f>$F$28/'Fixed data'!$C$7</f>
        <v>-2.4634077961623719E-2</v>
      </c>
      <c r="AE31" s="34">
        <f>$F$28/'Fixed data'!$C$7</f>
        <v>-2.4634077961623719E-2</v>
      </c>
      <c r="AF31" s="34">
        <f>$F$28/'Fixed data'!$C$7</f>
        <v>-2.4634077961623719E-2</v>
      </c>
      <c r="AG31" s="34">
        <f>$F$28/'Fixed data'!$C$7</f>
        <v>-2.4634077961623719E-2</v>
      </c>
      <c r="AH31" s="34">
        <f>$F$28/'Fixed data'!$C$7</f>
        <v>-2.4634077961623719E-2</v>
      </c>
      <c r="AI31" s="34">
        <f>$F$28/'Fixed data'!$C$7</f>
        <v>-2.4634077961623719E-2</v>
      </c>
      <c r="AJ31" s="34">
        <f>$F$28/'Fixed data'!$C$7</f>
        <v>-2.4634077961623719E-2</v>
      </c>
      <c r="AK31" s="34">
        <f>$F$28/'Fixed data'!$C$7</f>
        <v>-2.4634077961623719E-2</v>
      </c>
      <c r="AL31" s="34">
        <f>$F$28/'Fixed data'!$C$7</f>
        <v>-2.4634077961623719E-2</v>
      </c>
      <c r="AM31" s="34">
        <f>$F$28/'Fixed data'!$C$7</f>
        <v>-2.4634077961623719E-2</v>
      </c>
      <c r="AN31" s="34">
        <f>$F$28/'Fixed data'!$C$7</f>
        <v>-2.4634077961623719E-2</v>
      </c>
      <c r="AO31" s="34">
        <f>$F$28/'Fixed data'!$C$7</f>
        <v>-2.4634077961623719E-2</v>
      </c>
      <c r="AP31" s="34">
        <f>$F$28/'Fixed data'!$C$7</f>
        <v>-2.4634077961623719E-2</v>
      </c>
      <c r="AQ31" s="34">
        <f>$F$28/'Fixed data'!$C$7</f>
        <v>-2.4634077961623719E-2</v>
      </c>
      <c r="AR31" s="34">
        <f>$F$28/'Fixed data'!$C$7</f>
        <v>-2.4634077961623719E-2</v>
      </c>
      <c r="AS31" s="34">
        <f>$F$28/'Fixed data'!$C$7</f>
        <v>-2.4634077961623719E-2</v>
      </c>
      <c r="AT31" s="34">
        <f>$F$28/'Fixed data'!$C$7</f>
        <v>-2.4634077961623719E-2</v>
      </c>
      <c r="AU31" s="34">
        <f>$F$28/'Fixed data'!$C$7</f>
        <v>-2.4634077961623719E-2</v>
      </c>
      <c r="AV31" s="34">
        <f>$F$28/'Fixed data'!$C$7</f>
        <v>-2.4634077961623719E-2</v>
      </c>
      <c r="AW31" s="34">
        <f>$F$28/'Fixed data'!$C$7</f>
        <v>-2.4634077961623719E-2</v>
      </c>
      <c r="AX31" s="34">
        <f>$F$28/'Fixed data'!$C$7</f>
        <v>-2.4634077961623719E-2</v>
      </c>
      <c r="AY31" s="34">
        <f>$F$28/'Fixed data'!$C$7</f>
        <v>-2.4634077961623719E-2</v>
      </c>
      <c r="AZ31" s="34"/>
      <c r="BA31" s="34"/>
      <c r="BB31" s="34"/>
      <c r="BC31" s="34"/>
      <c r="BD31" s="34"/>
    </row>
    <row r="32" spans="1:56" ht="16.5" hidden="1" customHeight="1" outlineLevel="1" x14ac:dyDescent="0.35">
      <c r="A32" s="115"/>
      <c r="B32" s="9" t="s">
        <v>3</v>
      </c>
      <c r="C32" s="11" t="s">
        <v>55</v>
      </c>
      <c r="D32" s="9" t="s">
        <v>40</v>
      </c>
      <c r="F32" s="34"/>
      <c r="G32" s="34"/>
      <c r="H32" s="34">
        <f>$G$28/'Fixed data'!$C$7</f>
        <v>-2.5146525183869603E-2</v>
      </c>
      <c r="I32" s="34">
        <f>$G$28/'Fixed data'!$C$7</f>
        <v>-2.5146525183869603E-2</v>
      </c>
      <c r="J32" s="34">
        <f>$G$28/'Fixed data'!$C$7</f>
        <v>-2.5146525183869603E-2</v>
      </c>
      <c r="K32" s="34">
        <f>$G$28/'Fixed data'!$C$7</f>
        <v>-2.5146525183869603E-2</v>
      </c>
      <c r="L32" s="34">
        <f>$G$28/'Fixed data'!$C$7</f>
        <v>-2.5146525183869603E-2</v>
      </c>
      <c r="M32" s="34">
        <f>$G$28/'Fixed data'!$C$7</f>
        <v>-2.5146525183869603E-2</v>
      </c>
      <c r="N32" s="34">
        <f>$G$28/'Fixed data'!$C$7</f>
        <v>-2.5146525183869603E-2</v>
      </c>
      <c r="O32" s="34">
        <f>$G$28/'Fixed data'!$C$7</f>
        <v>-2.5146525183869603E-2</v>
      </c>
      <c r="P32" s="34">
        <f>$G$28/'Fixed data'!$C$7</f>
        <v>-2.5146525183869603E-2</v>
      </c>
      <c r="Q32" s="34">
        <f>$G$28/'Fixed data'!$C$7</f>
        <v>-2.5146525183869603E-2</v>
      </c>
      <c r="R32" s="34">
        <f>$G$28/'Fixed data'!$C$7</f>
        <v>-2.5146525183869603E-2</v>
      </c>
      <c r="S32" s="34">
        <f>$G$28/'Fixed data'!$C$7</f>
        <v>-2.5146525183869603E-2</v>
      </c>
      <c r="T32" s="34">
        <f>$G$28/'Fixed data'!$C$7</f>
        <v>-2.5146525183869603E-2</v>
      </c>
      <c r="U32" s="34">
        <f>$G$28/'Fixed data'!$C$7</f>
        <v>-2.5146525183869603E-2</v>
      </c>
      <c r="V32" s="34">
        <f>$G$28/'Fixed data'!$C$7</f>
        <v>-2.5146525183869603E-2</v>
      </c>
      <c r="W32" s="34">
        <f>$G$28/'Fixed data'!$C$7</f>
        <v>-2.5146525183869603E-2</v>
      </c>
      <c r="X32" s="34">
        <f>$G$28/'Fixed data'!$C$7</f>
        <v>-2.5146525183869603E-2</v>
      </c>
      <c r="Y32" s="34">
        <f>$G$28/'Fixed data'!$C$7</f>
        <v>-2.5146525183869603E-2</v>
      </c>
      <c r="Z32" s="34">
        <f>$G$28/'Fixed data'!$C$7</f>
        <v>-2.5146525183869603E-2</v>
      </c>
      <c r="AA32" s="34">
        <f>$G$28/'Fixed data'!$C$7</f>
        <v>-2.5146525183869603E-2</v>
      </c>
      <c r="AB32" s="34">
        <f>$G$28/'Fixed data'!$C$7</f>
        <v>-2.5146525183869603E-2</v>
      </c>
      <c r="AC32" s="34">
        <f>$G$28/'Fixed data'!$C$7</f>
        <v>-2.5146525183869603E-2</v>
      </c>
      <c r="AD32" s="34">
        <f>$G$28/'Fixed data'!$C$7</f>
        <v>-2.5146525183869603E-2</v>
      </c>
      <c r="AE32" s="34">
        <f>$G$28/'Fixed data'!$C$7</f>
        <v>-2.5146525183869603E-2</v>
      </c>
      <c r="AF32" s="34">
        <f>$G$28/'Fixed data'!$C$7</f>
        <v>-2.5146525183869603E-2</v>
      </c>
      <c r="AG32" s="34">
        <f>$G$28/'Fixed data'!$C$7</f>
        <v>-2.5146525183869603E-2</v>
      </c>
      <c r="AH32" s="34">
        <f>$G$28/'Fixed data'!$C$7</f>
        <v>-2.5146525183869603E-2</v>
      </c>
      <c r="AI32" s="34">
        <f>$G$28/'Fixed data'!$C$7</f>
        <v>-2.5146525183869603E-2</v>
      </c>
      <c r="AJ32" s="34">
        <f>$G$28/'Fixed data'!$C$7</f>
        <v>-2.5146525183869603E-2</v>
      </c>
      <c r="AK32" s="34">
        <f>$G$28/'Fixed data'!$C$7</f>
        <v>-2.5146525183869603E-2</v>
      </c>
      <c r="AL32" s="34">
        <f>$G$28/'Fixed data'!$C$7</f>
        <v>-2.5146525183869603E-2</v>
      </c>
      <c r="AM32" s="34">
        <f>$G$28/'Fixed data'!$C$7</f>
        <v>-2.5146525183869603E-2</v>
      </c>
      <c r="AN32" s="34">
        <f>$G$28/'Fixed data'!$C$7</f>
        <v>-2.5146525183869603E-2</v>
      </c>
      <c r="AO32" s="34">
        <f>$G$28/'Fixed data'!$C$7</f>
        <v>-2.5146525183869603E-2</v>
      </c>
      <c r="AP32" s="34">
        <f>$G$28/'Fixed data'!$C$7</f>
        <v>-2.5146525183869603E-2</v>
      </c>
      <c r="AQ32" s="34">
        <f>$G$28/'Fixed data'!$C$7</f>
        <v>-2.5146525183869603E-2</v>
      </c>
      <c r="AR32" s="34">
        <f>$G$28/'Fixed data'!$C$7</f>
        <v>-2.5146525183869603E-2</v>
      </c>
      <c r="AS32" s="34">
        <f>$G$28/'Fixed data'!$C$7</f>
        <v>-2.5146525183869603E-2</v>
      </c>
      <c r="AT32" s="34">
        <f>$G$28/'Fixed data'!$C$7</f>
        <v>-2.5146525183869603E-2</v>
      </c>
      <c r="AU32" s="34">
        <f>$G$28/'Fixed data'!$C$7</f>
        <v>-2.5146525183869603E-2</v>
      </c>
      <c r="AV32" s="34">
        <f>$G$28/'Fixed data'!$C$7</f>
        <v>-2.5146525183869603E-2</v>
      </c>
      <c r="AW32" s="34">
        <f>$G$28/'Fixed data'!$C$7</f>
        <v>-2.5146525183869603E-2</v>
      </c>
      <c r="AX32" s="34">
        <f>$G$28/'Fixed data'!$C$7</f>
        <v>-2.5146525183869603E-2</v>
      </c>
      <c r="AY32" s="34">
        <f>$G$28/'Fixed data'!$C$7</f>
        <v>-2.5146525183869603E-2</v>
      </c>
      <c r="AZ32" s="34">
        <f>$G$28/'Fixed data'!$C$7</f>
        <v>-2.5146525183869603E-2</v>
      </c>
      <c r="BA32" s="34"/>
      <c r="BB32" s="34"/>
      <c r="BC32" s="34"/>
      <c r="BD32" s="34"/>
    </row>
    <row r="33" spans="1:57" ht="16.5" hidden="1" customHeight="1" outlineLevel="1" x14ac:dyDescent="0.35">
      <c r="A33" s="115"/>
      <c r="B33" s="9" t="s">
        <v>4</v>
      </c>
      <c r="C33" s="11" t="s">
        <v>56</v>
      </c>
      <c r="D33" s="9" t="s">
        <v>40</v>
      </c>
      <c r="F33" s="34"/>
      <c r="G33" s="34"/>
      <c r="H33" s="34"/>
      <c r="I33" s="34">
        <f>$H$28/'Fixed data'!$C$7</f>
        <v>-2.562395035565183E-2</v>
      </c>
      <c r="J33" s="34">
        <f>$H$28/'Fixed data'!$C$7</f>
        <v>-2.562395035565183E-2</v>
      </c>
      <c r="K33" s="34">
        <f>$H$28/'Fixed data'!$C$7</f>
        <v>-2.562395035565183E-2</v>
      </c>
      <c r="L33" s="34">
        <f>$H$28/'Fixed data'!$C$7</f>
        <v>-2.562395035565183E-2</v>
      </c>
      <c r="M33" s="34">
        <f>$H$28/'Fixed data'!$C$7</f>
        <v>-2.562395035565183E-2</v>
      </c>
      <c r="N33" s="34">
        <f>$H$28/'Fixed data'!$C$7</f>
        <v>-2.562395035565183E-2</v>
      </c>
      <c r="O33" s="34">
        <f>$H$28/'Fixed data'!$C$7</f>
        <v>-2.562395035565183E-2</v>
      </c>
      <c r="P33" s="34">
        <f>$H$28/'Fixed data'!$C$7</f>
        <v>-2.562395035565183E-2</v>
      </c>
      <c r="Q33" s="34">
        <f>$H$28/'Fixed data'!$C$7</f>
        <v>-2.562395035565183E-2</v>
      </c>
      <c r="R33" s="34">
        <f>$H$28/'Fixed data'!$C$7</f>
        <v>-2.562395035565183E-2</v>
      </c>
      <c r="S33" s="34">
        <f>$H$28/'Fixed data'!$C$7</f>
        <v>-2.562395035565183E-2</v>
      </c>
      <c r="T33" s="34">
        <f>$H$28/'Fixed data'!$C$7</f>
        <v>-2.562395035565183E-2</v>
      </c>
      <c r="U33" s="34">
        <f>$H$28/'Fixed data'!$C$7</f>
        <v>-2.562395035565183E-2</v>
      </c>
      <c r="V33" s="34">
        <f>$H$28/'Fixed data'!$C$7</f>
        <v>-2.562395035565183E-2</v>
      </c>
      <c r="W33" s="34">
        <f>$H$28/'Fixed data'!$C$7</f>
        <v>-2.562395035565183E-2</v>
      </c>
      <c r="X33" s="34">
        <f>$H$28/'Fixed data'!$C$7</f>
        <v>-2.562395035565183E-2</v>
      </c>
      <c r="Y33" s="34">
        <f>$H$28/'Fixed data'!$C$7</f>
        <v>-2.562395035565183E-2</v>
      </c>
      <c r="Z33" s="34">
        <f>$H$28/'Fixed data'!$C$7</f>
        <v>-2.562395035565183E-2</v>
      </c>
      <c r="AA33" s="34">
        <f>$H$28/'Fixed data'!$C$7</f>
        <v>-2.562395035565183E-2</v>
      </c>
      <c r="AB33" s="34">
        <f>$H$28/'Fixed data'!$C$7</f>
        <v>-2.562395035565183E-2</v>
      </c>
      <c r="AC33" s="34">
        <f>$H$28/'Fixed data'!$C$7</f>
        <v>-2.562395035565183E-2</v>
      </c>
      <c r="AD33" s="34">
        <f>$H$28/'Fixed data'!$C$7</f>
        <v>-2.562395035565183E-2</v>
      </c>
      <c r="AE33" s="34">
        <f>$H$28/'Fixed data'!$C$7</f>
        <v>-2.562395035565183E-2</v>
      </c>
      <c r="AF33" s="34">
        <f>$H$28/'Fixed data'!$C$7</f>
        <v>-2.562395035565183E-2</v>
      </c>
      <c r="AG33" s="34">
        <f>$H$28/'Fixed data'!$C$7</f>
        <v>-2.562395035565183E-2</v>
      </c>
      <c r="AH33" s="34">
        <f>$H$28/'Fixed data'!$C$7</f>
        <v>-2.562395035565183E-2</v>
      </c>
      <c r="AI33" s="34">
        <f>$H$28/'Fixed data'!$C$7</f>
        <v>-2.562395035565183E-2</v>
      </c>
      <c r="AJ33" s="34">
        <f>$H$28/'Fixed data'!$C$7</f>
        <v>-2.562395035565183E-2</v>
      </c>
      <c r="AK33" s="34">
        <f>$H$28/'Fixed data'!$C$7</f>
        <v>-2.562395035565183E-2</v>
      </c>
      <c r="AL33" s="34">
        <f>$H$28/'Fixed data'!$C$7</f>
        <v>-2.562395035565183E-2</v>
      </c>
      <c r="AM33" s="34">
        <f>$H$28/'Fixed data'!$C$7</f>
        <v>-2.562395035565183E-2</v>
      </c>
      <c r="AN33" s="34">
        <f>$H$28/'Fixed data'!$C$7</f>
        <v>-2.562395035565183E-2</v>
      </c>
      <c r="AO33" s="34">
        <f>$H$28/'Fixed data'!$C$7</f>
        <v>-2.562395035565183E-2</v>
      </c>
      <c r="AP33" s="34">
        <f>$H$28/'Fixed data'!$C$7</f>
        <v>-2.562395035565183E-2</v>
      </c>
      <c r="AQ33" s="34">
        <f>$H$28/'Fixed data'!$C$7</f>
        <v>-2.562395035565183E-2</v>
      </c>
      <c r="AR33" s="34">
        <f>$H$28/'Fixed data'!$C$7</f>
        <v>-2.562395035565183E-2</v>
      </c>
      <c r="AS33" s="34">
        <f>$H$28/'Fixed data'!$C$7</f>
        <v>-2.562395035565183E-2</v>
      </c>
      <c r="AT33" s="34">
        <f>$H$28/'Fixed data'!$C$7</f>
        <v>-2.562395035565183E-2</v>
      </c>
      <c r="AU33" s="34">
        <f>$H$28/'Fixed data'!$C$7</f>
        <v>-2.562395035565183E-2</v>
      </c>
      <c r="AV33" s="34">
        <f>$H$28/'Fixed data'!$C$7</f>
        <v>-2.562395035565183E-2</v>
      </c>
      <c r="AW33" s="34">
        <f>$H$28/'Fixed data'!$C$7</f>
        <v>-2.562395035565183E-2</v>
      </c>
      <c r="AX33" s="34">
        <f>$H$28/'Fixed data'!$C$7</f>
        <v>-2.562395035565183E-2</v>
      </c>
      <c r="AY33" s="34">
        <f>$H$28/'Fixed data'!$C$7</f>
        <v>-2.562395035565183E-2</v>
      </c>
      <c r="AZ33" s="34">
        <f>$H$28/'Fixed data'!$C$7</f>
        <v>-2.562395035565183E-2</v>
      </c>
      <c r="BA33" s="34">
        <f>$H$28/'Fixed data'!$C$7</f>
        <v>-2.562395035565183E-2</v>
      </c>
      <c r="BB33" s="34"/>
      <c r="BC33" s="34"/>
      <c r="BD33" s="34"/>
    </row>
    <row r="34" spans="1:57" ht="16.5" hidden="1" customHeight="1" outlineLevel="1" x14ac:dyDescent="0.35">
      <c r="A34" s="115"/>
      <c r="B34" s="9" t="s">
        <v>5</v>
      </c>
      <c r="C34" s="11" t="s">
        <v>57</v>
      </c>
      <c r="D34" s="9" t="s">
        <v>40</v>
      </c>
      <c r="F34" s="34"/>
      <c r="G34" s="34"/>
      <c r="H34" s="34"/>
      <c r="I34" s="34"/>
      <c r="J34" s="34">
        <f>$I$28/'Fixed data'!$C$7</f>
        <v>-2.6097509912904861E-2</v>
      </c>
      <c r="K34" s="34">
        <f>$I$28/'Fixed data'!$C$7</f>
        <v>-2.6097509912904861E-2</v>
      </c>
      <c r="L34" s="34">
        <f>$I$28/'Fixed data'!$C$7</f>
        <v>-2.6097509912904861E-2</v>
      </c>
      <c r="M34" s="34">
        <f>$I$28/'Fixed data'!$C$7</f>
        <v>-2.6097509912904861E-2</v>
      </c>
      <c r="N34" s="34">
        <f>$I$28/'Fixed data'!$C$7</f>
        <v>-2.6097509912904861E-2</v>
      </c>
      <c r="O34" s="34">
        <f>$I$28/'Fixed data'!$C$7</f>
        <v>-2.6097509912904861E-2</v>
      </c>
      <c r="P34" s="34">
        <f>$I$28/'Fixed data'!$C$7</f>
        <v>-2.6097509912904861E-2</v>
      </c>
      <c r="Q34" s="34">
        <f>$I$28/'Fixed data'!$C$7</f>
        <v>-2.6097509912904861E-2</v>
      </c>
      <c r="R34" s="34">
        <f>$I$28/'Fixed data'!$C$7</f>
        <v>-2.6097509912904861E-2</v>
      </c>
      <c r="S34" s="34">
        <f>$I$28/'Fixed data'!$C$7</f>
        <v>-2.6097509912904861E-2</v>
      </c>
      <c r="T34" s="34">
        <f>$I$28/'Fixed data'!$C$7</f>
        <v>-2.6097509912904861E-2</v>
      </c>
      <c r="U34" s="34">
        <f>$I$28/'Fixed data'!$C$7</f>
        <v>-2.6097509912904861E-2</v>
      </c>
      <c r="V34" s="34">
        <f>$I$28/'Fixed data'!$C$7</f>
        <v>-2.6097509912904861E-2</v>
      </c>
      <c r="W34" s="34">
        <f>$I$28/'Fixed data'!$C$7</f>
        <v>-2.6097509912904861E-2</v>
      </c>
      <c r="X34" s="34">
        <f>$I$28/'Fixed data'!$C$7</f>
        <v>-2.6097509912904861E-2</v>
      </c>
      <c r="Y34" s="34">
        <f>$I$28/'Fixed data'!$C$7</f>
        <v>-2.6097509912904861E-2</v>
      </c>
      <c r="Z34" s="34">
        <f>$I$28/'Fixed data'!$C$7</f>
        <v>-2.6097509912904861E-2</v>
      </c>
      <c r="AA34" s="34">
        <f>$I$28/'Fixed data'!$C$7</f>
        <v>-2.6097509912904861E-2</v>
      </c>
      <c r="AB34" s="34">
        <f>$I$28/'Fixed data'!$C$7</f>
        <v>-2.6097509912904861E-2</v>
      </c>
      <c r="AC34" s="34">
        <f>$I$28/'Fixed data'!$C$7</f>
        <v>-2.6097509912904861E-2</v>
      </c>
      <c r="AD34" s="34">
        <f>$I$28/'Fixed data'!$C$7</f>
        <v>-2.6097509912904861E-2</v>
      </c>
      <c r="AE34" s="34">
        <f>$I$28/'Fixed data'!$C$7</f>
        <v>-2.6097509912904861E-2</v>
      </c>
      <c r="AF34" s="34">
        <f>$I$28/'Fixed data'!$C$7</f>
        <v>-2.6097509912904861E-2</v>
      </c>
      <c r="AG34" s="34">
        <f>$I$28/'Fixed data'!$C$7</f>
        <v>-2.6097509912904861E-2</v>
      </c>
      <c r="AH34" s="34">
        <f>$I$28/'Fixed data'!$C$7</f>
        <v>-2.6097509912904861E-2</v>
      </c>
      <c r="AI34" s="34">
        <f>$I$28/'Fixed data'!$C$7</f>
        <v>-2.6097509912904861E-2</v>
      </c>
      <c r="AJ34" s="34">
        <f>$I$28/'Fixed data'!$C$7</f>
        <v>-2.6097509912904861E-2</v>
      </c>
      <c r="AK34" s="34">
        <f>$I$28/'Fixed data'!$C$7</f>
        <v>-2.6097509912904861E-2</v>
      </c>
      <c r="AL34" s="34">
        <f>$I$28/'Fixed data'!$C$7</f>
        <v>-2.6097509912904861E-2</v>
      </c>
      <c r="AM34" s="34">
        <f>$I$28/'Fixed data'!$C$7</f>
        <v>-2.6097509912904861E-2</v>
      </c>
      <c r="AN34" s="34">
        <f>$I$28/'Fixed data'!$C$7</f>
        <v>-2.6097509912904861E-2</v>
      </c>
      <c r="AO34" s="34">
        <f>$I$28/'Fixed data'!$C$7</f>
        <v>-2.6097509912904861E-2</v>
      </c>
      <c r="AP34" s="34">
        <f>$I$28/'Fixed data'!$C$7</f>
        <v>-2.6097509912904861E-2</v>
      </c>
      <c r="AQ34" s="34">
        <f>$I$28/'Fixed data'!$C$7</f>
        <v>-2.6097509912904861E-2</v>
      </c>
      <c r="AR34" s="34">
        <f>$I$28/'Fixed data'!$C$7</f>
        <v>-2.6097509912904861E-2</v>
      </c>
      <c r="AS34" s="34">
        <f>$I$28/'Fixed data'!$C$7</f>
        <v>-2.6097509912904861E-2</v>
      </c>
      <c r="AT34" s="34">
        <f>$I$28/'Fixed data'!$C$7</f>
        <v>-2.6097509912904861E-2</v>
      </c>
      <c r="AU34" s="34">
        <f>$I$28/'Fixed data'!$C$7</f>
        <v>-2.6097509912904861E-2</v>
      </c>
      <c r="AV34" s="34">
        <f>$I$28/'Fixed data'!$C$7</f>
        <v>-2.6097509912904861E-2</v>
      </c>
      <c r="AW34" s="34">
        <f>$I$28/'Fixed data'!$C$7</f>
        <v>-2.6097509912904861E-2</v>
      </c>
      <c r="AX34" s="34">
        <f>$I$28/'Fixed data'!$C$7</f>
        <v>-2.6097509912904861E-2</v>
      </c>
      <c r="AY34" s="34">
        <f>$I$28/'Fixed data'!$C$7</f>
        <v>-2.6097509912904861E-2</v>
      </c>
      <c r="AZ34" s="34">
        <f>$I$28/'Fixed data'!$C$7</f>
        <v>-2.6097509912904861E-2</v>
      </c>
      <c r="BA34" s="34">
        <f>$I$28/'Fixed data'!$C$7</f>
        <v>-2.6097509912904861E-2</v>
      </c>
      <c r="BB34" s="34">
        <f>$I$28/'Fixed data'!$C$7</f>
        <v>-2.6097509912904861E-2</v>
      </c>
      <c r="BC34" s="34"/>
      <c r="BD34" s="34"/>
    </row>
    <row r="35" spans="1:57" ht="16.5" hidden="1" customHeight="1" outlineLevel="1" x14ac:dyDescent="0.35">
      <c r="A35" s="115"/>
      <c r="B35" s="9" t="s">
        <v>6</v>
      </c>
      <c r="C35" s="11" t="s">
        <v>58</v>
      </c>
      <c r="D35" s="9" t="s">
        <v>40</v>
      </c>
      <c r="F35" s="34"/>
      <c r="G35" s="34"/>
      <c r="H35" s="34"/>
      <c r="I35" s="34"/>
      <c r="J35" s="34"/>
      <c r="K35" s="34">
        <f>$J$28/'Fixed data'!$C$7</f>
        <v>-2.6382868590683169E-2</v>
      </c>
      <c r="L35" s="34">
        <f>$J$28/'Fixed data'!$C$7</f>
        <v>-2.6382868590683169E-2</v>
      </c>
      <c r="M35" s="34">
        <f>$J$28/'Fixed data'!$C$7</f>
        <v>-2.6382868590683169E-2</v>
      </c>
      <c r="N35" s="34">
        <f>$J$28/'Fixed data'!$C$7</f>
        <v>-2.6382868590683169E-2</v>
      </c>
      <c r="O35" s="34">
        <f>$J$28/'Fixed data'!$C$7</f>
        <v>-2.6382868590683169E-2</v>
      </c>
      <c r="P35" s="34">
        <f>$J$28/'Fixed data'!$C$7</f>
        <v>-2.6382868590683169E-2</v>
      </c>
      <c r="Q35" s="34">
        <f>$J$28/'Fixed data'!$C$7</f>
        <v>-2.6382868590683169E-2</v>
      </c>
      <c r="R35" s="34">
        <f>$J$28/'Fixed data'!$C$7</f>
        <v>-2.6382868590683169E-2</v>
      </c>
      <c r="S35" s="34">
        <f>$J$28/'Fixed data'!$C$7</f>
        <v>-2.6382868590683169E-2</v>
      </c>
      <c r="T35" s="34">
        <f>$J$28/'Fixed data'!$C$7</f>
        <v>-2.6382868590683169E-2</v>
      </c>
      <c r="U35" s="34">
        <f>$J$28/'Fixed data'!$C$7</f>
        <v>-2.6382868590683169E-2</v>
      </c>
      <c r="V35" s="34">
        <f>$J$28/'Fixed data'!$C$7</f>
        <v>-2.6382868590683169E-2</v>
      </c>
      <c r="W35" s="34">
        <f>$J$28/'Fixed data'!$C$7</f>
        <v>-2.6382868590683169E-2</v>
      </c>
      <c r="X35" s="34">
        <f>$J$28/'Fixed data'!$C$7</f>
        <v>-2.6382868590683169E-2</v>
      </c>
      <c r="Y35" s="34">
        <f>$J$28/'Fixed data'!$C$7</f>
        <v>-2.6382868590683169E-2</v>
      </c>
      <c r="Z35" s="34">
        <f>$J$28/'Fixed data'!$C$7</f>
        <v>-2.6382868590683169E-2</v>
      </c>
      <c r="AA35" s="34">
        <f>$J$28/'Fixed data'!$C$7</f>
        <v>-2.6382868590683169E-2</v>
      </c>
      <c r="AB35" s="34">
        <f>$J$28/'Fixed data'!$C$7</f>
        <v>-2.6382868590683169E-2</v>
      </c>
      <c r="AC35" s="34">
        <f>$J$28/'Fixed data'!$C$7</f>
        <v>-2.6382868590683169E-2</v>
      </c>
      <c r="AD35" s="34">
        <f>$J$28/'Fixed data'!$C$7</f>
        <v>-2.6382868590683169E-2</v>
      </c>
      <c r="AE35" s="34">
        <f>$J$28/'Fixed data'!$C$7</f>
        <v>-2.6382868590683169E-2</v>
      </c>
      <c r="AF35" s="34">
        <f>$J$28/'Fixed data'!$C$7</f>
        <v>-2.6382868590683169E-2</v>
      </c>
      <c r="AG35" s="34">
        <f>$J$28/'Fixed data'!$C$7</f>
        <v>-2.6382868590683169E-2</v>
      </c>
      <c r="AH35" s="34">
        <f>$J$28/'Fixed data'!$C$7</f>
        <v>-2.6382868590683169E-2</v>
      </c>
      <c r="AI35" s="34">
        <f>$J$28/'Fixed data'!$C$7</f>
        <v>-2.6382868590683169E-2</v>
      </c>
      <c r="AJ35" s="34">
        <f>$J$28/'Fixed data'!$C$7</f>
        <v>-2.6382868590683169E-2</v>
      </c>
      <c r="AK35" s="34">
        <f>$J$28/'Fixed data'!$C$7</f>
        <v>-2.6382868590683169E-2</v>
      </c>
      <c r="AL35" s="34">
        <f>$J$28/'Fixed data'!$C$7</f>
        <v>-2.6382868590683169E-2</v>
      </c>
      <c r="AM35" s="34">
        <f>$J$28/'Fixed data'!$C$7</f>
        <v>-2.6382868590683169E-2</v>
      </c>
      <c r="AN35" s="34">
        <f>$J$28/'Fixed data'!$C$7</f>
        <v>-2.6382868590683169E-2</v>
      </c>
      <c r="AO35" s="34">
        <f>$J$28/'Fixed data'!$C$7</f>
        <v>-2.6382868590683169E-2</v>
      </c>
      <c r="AP35" s="34">
        <f>$J$28/'Fixed data'!$C$7</f>
        <v>-2.6382868590683169E-2</v>
      </c>
      <c r="AQ35" s="34">
        <f>$J$28/'Fixed data'!$C$7</f>
        <v>-2.6382868590683169E-2</v>
      </c>
      <c r="AR35" s="34">
        <f>$J$28/'Fixed data'!$C$7</f>
        <v>-2.6382868590683169E-2</v>
      </c>
      <c r="AS35" s="34">
        <f>$J$28/'Fixed data'!$C$7</f>
        <v>-2.6382868590683169E-2</v>
      </c>
      <c r="AT35" s="34">
        <f>$J$28/'Fixed data'!$C$7</f>
        <v>-2.6382868590683169E-2</v>
      </c>
      <c r="AU35" s="34">
        <f>$J$28/'Fixed data'!$C$7</f>
        <v>-2.6382868590683169E-2</v>
      </c>
      <c r="AV35" s="34">
        <f>$J$28/'Fixed data'!$C$7</f>
        <v>-2.6382868590683169E-2</v>
      </c>
      <c r="AW35" s="34">
        <f>$J$28/'Fixed data'!$C$7</f>
        <v>-2.6382868590683169E-2</v>
      </c>
      <c r="AX35" s="34">
        <f>$J$28/'Fixed data'!$C$7</f>
        <v>-2.6382868590683169E-2</v>
      </c>
      <c r="AY35" s="34">
        <f>$J$28/'Fixed data'!$C$7</f>
        <v>-2.6382868590683169E-2</v>
      </c>
      <c r="AZ35" s="34">
        <f>$J$28/'Fixed data'!$C$7</f>
        <v>-2.6382868590683169E-2</v>
      </c>
      <c r="BA35" s="34">
        <f>$J$28/'Fixed data'!$C$7</f>
        <v>-2.6382868590683169E-2</v>
      </c>
      <c r="BB35" s="34">
        <f>$J$28/'Fixed data'!$C$7</f>
        <v>-2.6382868590683169E-2</v>
      </c>
      <c r="BC35" s="34">
        <f>$J$28/'Fixed data'!$C$7</f>
        <v>-2.6382868590683169E-2</v>
      </c>
      <c r="BD35" s="34"/>
    </row>
    <row r="36" spans="1:57" ht="16.5" hidden="1" customHeight="1" outlineLevel="1" x14ac:dyDescent="0.35">
      <c r="A36" s="115"/>
      <c r="B36" s="9" t="s">
        <v>32</v>
      </c>
      <c r="C36" s="11" t="s">
        <v>59</v>
      </c>
      <c r="D36" s="9" t="s">
        <v>40</v>
      </c>
      <c r="F36" s="34"/>
      <c r="G36" s="34"/>
      <c r="H36" s="34"/>
      <c r="I36" s="34"/>
      <c r="J36" s="34"/>
      <c r="K36" s="34"/>
      <c r="L36" s="34">
        <f>$K$28/'Fixed data'!$C$7</f>
        <v>-2.663290695779261E-2</v>
      </c>
      <c r="M36" s="34">
        <f>$K$28/'Fixed data'!$C$7</f>
        <v>-2.663290695779261E-2</v>
      </c>
      <c r="N36" s="34">
        <f>$K$28/'Fixed data'!$C$7</f>
        <v>-2.663290695779261E-2</v>
      </c>
      <c r="O36" s="34">
        <f>$K$28/'Fixed data'!$C$7</f>
        <v>-2.663290695779261E-2</v>
      </c>
      <c r="P36" s="34">
        <f>$K$28/'Fixed data'!$C$7</f>
        <v>-2.663290695779261E-2</v>
      </c>
      <c r="Q36" s="34">
        <f>$K$28/'Fixed data'!$C$7</f>
        <v>-2.663290695779261E-2</v>
      </c>
      <c r="R36" s="34">
        <f>$K$28/'Fixed data'!$C$7</f>
        <v>-2.663290695779261E-2</v>
      </c>
      <c r="S36" s="34">
        <f>$K$28/'Fixed data'!$C$7</f>
        <v>-2.663290695779261E-2</v>
      </c>
      <c r="T36" s="34">
        <f>$K$28/'Fixed data'!$C$7</f>
        <v>-2.663290695779261E-2</v>
      </c>
      <c r="U36" s="34">
        <f>$K$28/'Fixed data'!$C$7</f>
        <v>-2.663290695779261E-2</v>
      </c>
      <c r="V36" s="34">
        <f>$K$28/'Fixed data'!$C$7</f>
        <v>-2.663290695779261E-2</v>
      </c>
      <c r="W36" s="34">
        <f>$K$28/'Fixed data'!$C$7</f>
        <v>-2.663290695779261E-2</v>
      </c>
      <c r="X36" s="34">
        <f>$K$28/'Fixed data'!$C$7</f>
        <v>-2.663290695779261E-2</v>
      </c>
      <c r="Y36" s="34">
        <f>$K$28/'Fixed data'!$C$7</f>
        <v>-2.663290695779261E-2</v>
      </c>
      <c r="Z36" s="34">
        <f>$K$28/'Fixed data'!$C$7</f>
        <v>-2.663290695779261E-2</v>
      </c>
      <c r="AA36" s="34">
        <f>$K$28/'Fixed data'!$C$7</f>
        <v>-2.663290695779261E-2</v>
      </c>
      <c r="AB36" s="34">
        <f>$K$28/'Fixed data'!$C$7</f>
        <v>-2.663290695779261E-2</v>
      </c>
      <c r="AC36" s="34">
        <f>$K$28/'Fixed data'!$C$7</f>
        <v>-2.663290695779261E-2</v>
      </c>
      <c r="AD36" s="34">
        <f>$K$28/'Fixed data'!$C$7</f>
        <v>-2.663290695779261E-2</v>
      </c>
      <c r="AE36" s="34">
        <f>$K$28/'Fixed data'!$C$7</f>
        <v>-2.663290695779261E-2</v>
      </c>
      <c r="AF36" s="34">
        <f>$K$28/'Fixed data'!$C$7</f>
        <v>-2.663290695779261E-2</v>
      </c>
      <c r="AG36" s="34">
        <f>$K$28/'Fixed data'!$C$7</f>
        <v>-2.663290695779261E-2</v>
      </c>
      <c r="AH36" s="34">
        <f>$K$28/'Fixed data'!$C$7</f>
        <v>-2.663290695779261E-2</v>
      </c>
      <c r="AI36" s="34">
        <f>$K$28/'Fixed data'!$C$7</f>
        <v>-2.663290695779261E-2</v>
      </c>
      <c r="AJ36" s="34">
        <f>$K$28/'Fixed data'!$C$7</f>
        <v>-2.663290695779261E-2</v>
      </c>
      <c r="AK36" s="34">
        <f>$K$28/'Fixed data'!$C$7</f>
        <v>-2.663290695779261E-2</v>
      </c>
      <c r="AL36" s="34">
        <f>$K$28/'Fixed data'!$C$7</f>
        <v>-2.663290695779261E-2</v>
      </c>
      <c r="AM36" s="34">
        <f>$K$28/'Fixed data'!$C$7</f>
        <v>-2.663290695779261E-2</v>
      </c>
      <c r="AN36" s="34">
        <f>$K$28/'Fixed data'!$C$7</f>
        <v>-2.663290695779261E-2</v>
      </c>
      <c r="AO36" s="34">
        <f>$K$28/'Fixed data'!$C$7</f>
        <v>-2.663290695779261E-2</v>
      </c>
      <c r="AP36" s="34">
        <f>$K$28/'Fixed data'!$C$7</f>
        <v>-2.663290695779261E-2</v>
      </c>
      <c r="AQ36" s="34">
        <f>$K$28/'Fixed data'!$C$7</f>
        <v>-2.663290695779261E-2</v>
      </c>
      <c r="AR36" s="34">
        <f>$K$28/'Fixed data'!$C$7</f>
        <v>-2.663290695779261E-2</v>
      </c>
      <c r="AS36" s="34">
        <f>$K$28/'Fixed data'!$C$7</f>
        <v>-2.663290695779261E-2</v>
      </c>
      <c r="AT36" s="34">
        <f>$K$28/'Fixed data'!$C$7</f>
        <v>-2.663290695779261E-2</v>
      </c>
      <c r="AU36" s="34">
        <f>$K$28/'Fixed data'!$C$7</f>
        <v>-2.663290695779261E-2</v>
      </c>
      <c r="AV36" s="34">
        <f>$K$28/'Fixed data'!$C$7</f>
        <v>-2.663290695779261E-2</v>
      </c>
      <c r="AW36" s="34">
        <f>$K$28/'Fixed data'!$C$7</f>
        <v>-2.663290695779261E-2</v>
      </c>
      <c r="AX36" s="34">
        <f>$K$28/'Fixed data'!$C$7</f>
        <v>-2.663290695779261E-2</v>
      </c>
      <c r="AY36" s="34">
        <f>$K$28/'Fixed data'!$C$7</f>
        <v>-2.663290695779261E-2</v>
      </c>
      <c r="AZ36" s="34">
        <f>$K$28/'Fixed data'!$C$7</f>
        <v>-2.663290695779261E-2</v>
      </c>
      <c r="BA36" s="34">
        <f>$K$28/'Fixed data'!$C$7</f>
        <v>-2.663290695779261E-2</v>
      </c>
      <c r="BB36" s="34">
        <f>$K$28/'Fixed data'!$C$7</f>
        <v>-2.663290695779261E-2</v>
      </c>
      <c r="BC36" s="34">
        <f>$K$28/'Fixed data'!$C$7</f>
        <v>-2.663290695779261E-2</v>
      </c>
      <c r="BD36" s="34">
        <f>$K$28/'Fixed data'!$C$7</f>
        <v>-2.663290695779261E-2</v>
      </c>
    </row>
    <row r="37" spans="1:57" ht="16.5" hidden="1" customHeight="1" outlineLevel="1" x14ac:dyDescent="0.35">
      <c r="A37" s="115"/>
      <c r="B37" s="9" t="s">
        <v>33</v>
      </c>
      <c r="C37" s="11" t="s">
        <v>60</v>
      </c>
      <c r="D37" s="9" t="s">
        <v>40</v>
      </c>
      <c r="F37" s="34"/>
      <c r="G37" s="34"/>
      <c r="H37" s="34"/>
      <c r="I37" s="34"/>
      <c r="J37" s="34"/>
      <c r="K37" s="34"/>
      <c r="L37" s="34"/>
      <c r="M37" s="34">
        <f>$L$28/'Fixed data'!$C$7</f>
        <v>-2.6779420519016023E-2</v>
      </c>
      <c r="N37" s="34">
        <f>$L$28/'Fixed data'!$C$7</f>
        <v>-2.6779420519016023E-2</v>
      </c>
      <c r="O37" s="34">
        <f>$L$28/'Fixed data'!$C$7</f>
        <v>-2.6779420519016023E-2</v>
      </c>
      <c r="P37" s="34">
        <f>$L$28/'Fixed data'!$C$7</f>
        <v>-2.6779420519016023E-2</v>
      </c>
      <c r="Q37" s="34">
        <f>$L$28/'Fixed data'!$C$7</f>
        <v>-2.6779420519016023E-2</v>
      </c>
      <c r="R37" s="34">
        <f>$L$28/'Fixed data'!$C$7</f>
        <v>-2.6779420519016023E-2</v>
      </c>
      <c r="S37" s="34">
        <f>$L$28/'Fixed data'!$C$7</f>
        <v>-2.6779420519016023E-2</v>
      </c>
      <c r="T37" s="34">
        <f>$L$28/'Fixed data'!$C$7</f>
        <v>-2.6779420519016023E-2</v>
      </c>
      <c r="U37" s="34">
        <f>$L$28/'Fixed data'!$C$7</f>
        <v>-2.6779420519016023E-2</v>
      </c>
      <c r="V37" s="34">
        <f>$L$28/'Fixed data'!$C$7</f>
        <v>-2.6779420519016023E-2</v>
      </c>
      <c r="W37" s="34">
        <f>$L$28/'Fixed data'!$C$7</f>
        <v>-2.6779420519016023E-2</v>
      </c>
      <c r="X37" s="34">
        <f>$L$28/'Fixed data'!$C$7</f>
        <v>-2.6779420519016023E-2</v>
      </c>
      <c r="Y37" s="34">
        <f>$L$28/'Fixed data'!$C$7</f>
        <v>-2.6779420519016023E-2</v>
      </c>
      <c r="Z37" s="34">
        <f>$L$28/'Fixed data'!$C$7</f>
        <v>-2.6779420519016023E-2</v>
      </c>
      <c r="AA37" s="34">
        <f>$L$28/'Fixed data'!$C$7</f>
        <v>-2.6779420519016023E-2</v>
      </c>
      <c r="AB37" s="34">
        <f>$L$28/'Fixed data'!$C$7</f>
        <v>-2.6779420519016023E-2</v>
      </c>
      <c r="AC37" s="34">
        <f>$L$28/'Fixed data'!$C$7</f>
        <v>-2.6779420519016023E-2</v>
      </c>
      <c r="AD37" s="34">
        <f>$L$28/'Fixed data'!$C$7</f>
        <v>-2.6779420519016023E-2</v>
      </c>
      <c r="AE37" s="34">
        <f>$L$28/'Fixed data'!$C$7</f>
        <v>-2.6779420519016023E-2</v>
      </c>
      <c r="AF37" s="34">
        <f>$L$28/'Fixed data'!$C$7</f>
        <v>-2.6779420519016023E-2</v>
      </c>
      <c r="AG37" s="34">
        <f>$L$28/'Fixed data'!$C$7</f>
        <v>-2.6779420519016023E-2</v>
      </c>
      <c r="AH37" s="34">
        <f>$L$28/'Fixed data'!$C$7</f>
        <v>-2.6779420519016023E-2</v>
      </c>
      <c r="AI37" s="34">
        <f>$L$28/'Fixed data'!$C$7</f>
        <v>-2.6779420519016023E-2</v>
      </c>
      <c r="AJ37" s="34">
        <f>$L$28/'Fixed data'!$C$7</f>
        <v>-2.6779420519016023E-2</v>
      </c>
      <c r="AK37" s="34">
        <f>$L$28/'Fixed data'!$C$7</f>
        <v>-2.6779420519016023E-2</v>
      </c>
      <c r="AL37" s="34">
        <f>$L$28/'Fixed data'!$C$7</f>
        <v>-2.6779420519016023E-2</v>
      </c>
      <c r="AM37" s="34">
        <f>$L$28/'Fixed data'!$C$7</f>
        <v>-2.6779420519016023E-2</v>
      </c>
      <c r="AN37" s="34">
        <f>$L$28/'Fixed data'!$C$7</f>
        <v>-2.6779420519016023E-2</v>
      </c>
      <c r="AO37" s="34">
        <f>$L$28/'Fixed data'!$C$7</f>
        <v>-2.6779420519016023E-2</v>
      </c>
      <c r="AP37" s="34">
        <f>$L$28/'Fixed data'!$C$7</f>
        <v>-2.6779420519016023E-2</v>
      </c>
      <c r="AQ37" s="34">
        <f>$L$28/'Fixed data'!$C$7</f>
        <v>-2.6779420519016023E-2</v>
      </c>
      <c r="AR37" s="34">
        <f>$L$28/'Fixed data'!$C$7</f>
        <v>-2.6779420519016023E-2</v>
      </c>
      <c r="AS37" s="34">
        <f>$L$28/'Fixed data'!$C$7</f>
        <v>-2.6779420519016023E-2</v>
      </c>
      <c r="AT37" s="34">
        <f>$L$28/'Fixed data'!$C$7</f>
        <v>-2.6779420519016023E-2</v>
      </c>
      <c r="AU37" s="34">
        <f>$L$28/'Fixed data'!$C$7</f>
        <v>-2.6779420519016023E-2</v>
      </c>
      <c r="AV37" s="34">
        <f>$L$28/'Fixed data'!$C$7</f>
        <v>-2.6779420519016023E-2</v>
      </c>
      <c r="AW37" s="34">
        <f>$L$28/'Fixed data'!$C$7</f>
        <v>-2.6779420519016023E-2</v>
      </c>
      <c r="AX37" s="34">
        <f>$L$28/'Fixed data'!$C$7</f>
        <v>-2.6779420519016023E-2</v>
      </c>
      <c r="AY37" s="34">
        <f>$L$28/'Fixed data'!$C$7</f>
        <v>-2.6779420519016023E-2</v>
      </c>
      <c r="AZ37" s="34">
        <f>$L$28/'Fixed data'!$C$7</f>
        <v>-2.6779420519016023E-2</v>
      </c>
      <c r="BA37" s="34">
        <f>$L$28/'Fixed data'!$C$7</f>
        <v>-2.6779420519016023E-2</v>
      </c>
      <c r="BB37" s="34">
        <f>$L$28/'Fixed data'!$C$7</f>
        <v>-2.6779420519016023E-2</v>
      </c>
      <c r="BC37" s="34">
        <f>$L$28/'Fixed data'!$C$7</f>
        <v>-2.6779420519016023E-2</v>
      </c>
      <c r="BD37" s="34">
        <f>$L$28/'Fixed data'!$C$7</f>
        <v>-2.6779420519016023E-2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1.037091467192483E-4</v>
      </c>
      <c r="O38" s="34">
        <f>$M$28/'Fixed data'!$C$7</f>
        <v>1.037091467192483E-4</v>
      </c>
      <c r="P38" s="34">
        <f>$M$28/'Fixed data'!$C$7</f>
        <v>1.037091467192483E-4</v>
      </c>
      <c r="Q38" s="34">
        <f>$M$28/'Fixed data'!$C$7</f>
        <v>1.037091467192483E-4</v>
      </c>
      <c r="R38" s="34">
        <f>$M$28/'Fixed data'!$C$7</f>
        <v>1.037091467192483E-4</v>
      </c>
      <c r="S38" s="34">
        <f>$M$28/'Fixed data'!$C$7</f>
        <v>1.037091467192483E-4</v>
      </c>
      <c r="T38" s="34">
        <f>$M$28/'Fixed data'!$C$7</f>
        <v>1.037091467192483E-4</v>
      </c>
      <c r="U38" s="34">
        <f>$M$28/'Fixed data'!$C$7</f>
        <v>1.037091467192483E-4</v>
      </c>
      <c r="V38" s="34">
        <f>$M$28/'Fixed data'!$C$7</f>
        <v>1.037091467192483E-4</v>
      </c>
      <c r="W38" s="34">
        <f>$M$28/'Fixed data'!$C$7</f>
        <v>1.037091467192483E-4</v>
      </c>
      <c r="X38" s="34">
        <f>$M$28/'Fixed data'!$C$7</f>
        <v>1.037091467192483E-4</v>
      </c>
      <c r="Y38" s="34">
        <f>$M$28/'Fixed data'!$C$7</f>
        <v>1.037091467192483E-4</v>
      </c>
      <c r="Z38" s="34">
        <f>$M$28/'Fixed data'!$C$7</f>
        <v>1.037091467192483E-4</v>
      </c>
      <c r="AA38" s="34">
        <f>$M$28/'Fixed data'!$C$7</f>
        <v>1.037091467192483E-4</v>
      </c>
      <c r="AB38" s="34">
        <f>$M$28/'Fixed data'!$C$7</f>
        <v>1.037091467192483E-4</v>
      </c>
      <c r="AC38" s="34">
        <f>$M$28/'Fixed data'!$C$7</f>
        <v>1.037091467192483E-4</v>
      </c>
      <c r="AD38" s="34">
        <f>$M$28/'Fixed data'!$C$7</f>
        <v>1.037091467192483E-4</v>
      </c>
      <c r="AE38" s="34">
        <f>$M$28/'Fixed data'!$C$7</f>
        <v>1.037091467192483E-4</v>
      </c>
      <c r="AF38" s="34">
        <f>$M$28/'Fixed data'!$C$7</f>
        <v>1.037091467192483E-4</v>
      </c>
      <c r="AG38" s="34">
        <f>$M$28/'Fixed data'!$C$7</f>
        <v>1.037091467192483E-4</v>
      </c>
      <c r="AH38" s="34">
        <f>$M$28/'Fixed data'!$C$7</f>
        <v>1.037091467192483E-4</v>
      </c>
      <c r="AI38" s="34">
        <f>$M$28/'Fixed data'!$C$7</f>
        <v>1.037091467192483E-4</v>
      </c>
      <c r="AJ38" s="34">
        <f>$M$28/'Fixed data'!$C$7</f>
        <v>1.037091467192483E-4</v>
      </c>
      <c r="AK38" s="34">
        <f>$M$28/'Fixed data'!$C$7</f>
        <v>1.037091467192483E-4</v>
      </c>
      <c r="AL38" s="34">
        <f>$M$28/'Fixed data'!$C$7</f>
        <v>1.037091467192483E-4</v>
      </c>
      <c r="AM38" s="34">
        <f>$M$28/'Fixed data'!$C$7</f>
        <v>1.037091467192483E-4</v>
      </c>
      <c r="AN38" s="34">
        <f>$M$28/'Fixed data'!$C$7</f>
        <v>1.037091467192483E-4</v>
      </c>
      <c r="AO38" s="34">
        <f>$M$28/'Fixed data'!$C$7</f>
        <v>1.037091467192483E-4</v>
      </c>
      <c r="AP38" s="34">
        <f>$M$28/'Fixed data'!$C$7</f>
        <v>1.037091467192483E-4</v>
      </c>
      <c r="AQ38" s="34">
        <f>$M$28/'Fixed data'!$C$7</f>
        <v>1.037091467192483E-4</v>
      </c>
      <c r="AR38" s="34">
        <f>$M$28/'Fixed data'!$C$7</f>
        <v>1.037091467192483E-4</v>
      </c>
      <c r="AS38" s="34">
        <f>$M$28/'Fixed data'!$C$7</f>
        <v>1.037091467192483E-4</v>
      </c>
      <c r="AT38" s="34">
        <f>$M$28/'Fixed data'!$C$7</f>
        <v>1.037091467192483E-4</v>
      </c>
      <c r="AU38" s="34">
        <f>$M$28/'Fixed data'!$C$7</f>
        <v>1.037091467192483E-4</v>
      </c>
      <c r="AV38" s="34">
        <f>$M$28/'Fixed data'!$C$7</f>
        <v>1.037091467192483E-4</v>
      </c>
      <c r="AW38" s="34">
        <f>$M$28/'Fixed data'!$C$7</f>
        <v>1.037091467192483E-4</v>
      </c>
      <c r="AX38" s="34">
        <f>$M$28/'Fixed data'!$C$7</f>
        <v>1.037091467192483E-4</v>
      </c>
      <c r="AY38" s="34">
        <f>$M$28/'Fixed data'!$C$7</f>
        <v>1.037091467192483E-4</v>
      </c>
      <c r="AZ38" s="34">
        <f>$M$28/'Fixed data'!$C$7</f>
        <v>1.037091467192483E-4</v>
      </c>
      <c r="BA38" s="34">
        <f>$M$28/'Fixed data'!$C$7</f>
        <v>1.037091467192483E-4</v>
      </c>
      <c r="BB38" s="34">
        <f>$M$28/'Fixed data'!$C$7</f>
        <v>1.037091467192483E-4</v>
      </c>
      <c r="BC38" s="34">
        <f>$M$28/'Fixed data'!$C$7</f>
        <v>1.037091467192483E-4</v>
      </c>
      <c r="BD38" s="34">
        <f>$M$28/'Fixed data'!$C$7</f>
        <v>1.037091467192483E-4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1.1621237352655575E-4</v>
      </c>
      <c r="P39" s="34">
        <f>$N$28/'Fixed data'!$C$7</f>
        <v>1.1621237352655575E-4</v>
      </c>
      <c r="Q39" s="34">
        <f>$N$28/'Fixed data'!$C$7</f>
        <v>1.1621237352655575E-4</v>
      </c>
      <c r="R39" s="34">
        <f>$N$28/'Fixed data'!$C$7</f>
        <v>1.1621237352655575E-4</v>
      </c>
      <c r="S39" s="34">
        <f>$N$28/'Fixed data'!$C$7</f>
        <v>1.1621237352655575E-4</v>
      </c>
      <c r="T39" s="34">
        <f>$N$28/'Fixed data'!$C$7</f>
        <v>1.1621237352655575E-4</v>
      </c>
      <c r="U39" s="34">
        <f>$N$28/'Fixed data'!$C$7</f>
        <v>1.1621237352655575E-4</v>
      </c>
      <c r="V39" s="34">
        <f>$N$28/'Fixed data'!$C$7</f>
        <v>1.1621237352655575E-4</v>
      </c>
      <c r="W39" s="34">
        <f>$N$28/'Fixed data'!$C$7</f>
        <v>1.1621237352655575E-4</v>
      </c>
      <c r="X39" s="34">
        <f>$N$28/'Fixed data'!$C$7</f>
        <v>1.1621237352655575E-4</v>
      </c>
      <c r="Y39" s="34">
        <f>$N$28/'Fixed data'!$C$7</f>
        <v>1.1621237352655575E-4</v>
      </c>
      <c r="Z39" s="34">
        <f>$N$28/'Fixed data'!$C$7</f>
        <v>1.1621237352655575E-4</v>
      </c>
      <c r="AA39" s="34">
        <f>$N$28/'Fixed data'!$C$7</f>
        <v>1.1621237352655575E-4</v>
      </c>
      <c r="AB39" s="34">
        <f>$N$28/'Fixed data'!$C$7</f>
        <v>1.1621237352655575E-4</v>
      </c>
      <c r="AC39" s="34">
        <f>$N$28/'Fixed data'!$C$7</f>
        <v>1.1621237352655575E-4</v>
      </c>
      <c r="AD39" s="34">
        <f>$N$28/'Fixed data'!$C$7</f>
        <v>1.1621237352655575E-4</v>
      </c>
      <c r="AE39" s="34">
        <f>$N$28/'Fixed data'!$C$7</f>
        <v>1.1621237352655575E-4</v>
      </c>
      <c r="AF39" s="34">
        <f>$N$28/'Fixed data'!$C$7</f>
        <v>1.1621237352655575E-4</v>
      </c>
      <c r="AG39" s="34">
        <f>$N$28/'Fixed data'!$C$7</f>
        <v>1.1621237352655575E-4</v>
      </c>
      <c r="AH39" s="34">
        <f>$N$28/'Fixed data'!$C$7</f>
        <v>1.1621237352655575E-4</v>
      </c>
      <c r="AI39" s="34">
        <f>$N$28/'Fixed data'!$C$7</f>
        <v>1.1621237352655575E-4</v>
      </c>
      <c r="AJ39" s="34">
        <f>$N$28/'Fixed data'!$C$7</f>
        <v>1.1621237352655575E-4</v>
      </c>
      <c r="AK39" s="34">
        <f>$N$28/'Fixed data'!$C$7</f>
        <v>1.1621237352655575E-4</v>
      </c>
      <c r="AL39" s="34">
        <f>$N$28/'Fixed data'!$C$7</f>
        <v>1.1621237352655575E-4</v>
      </c>
      <c r="AM39" s="34">
        <f>$N$28/'Fixed data'!$C$7</f>
        <v>1.1621237352655575E-4</v>
      </c>
      <c r="AN39" s="34">
        <f>$N$28/'Fixed data'!$C$7</f>
        <v>1.1621237352655575E-4</v>
      </c>
      <c r="AO39" s="34">
        <f>$N$28/'Fixed data'!$C$7</f>
        <v>1.1621237352655575E-4</v>
      </c>
      <c r="AP39" s="34">
        <f>$N$28/'Fixed data'!$C$7</f>
        <v>1.1621237352655575E-4</v>
      </c>
      <c r="AQ39" s="34">
        <f>$N$28/'Fixed data'!$C$7</f>
        <v>1.1621237352655575E-4</v>
      </c>
      <c r="AR39" s="34">
        <f>$N$28/'Fixed data'!$C$7</f>
        <v>1.1621237352655575E-4</v>
      </c>
      <c r="AS39" s="34">
        <f>$N$28/'Fixed data'!$C$7</f>
        <v>1.1621237352655575E-4</v>
      </c>
      <c r="AT39" s="34">
        <f>$N$28/'Fixed data'!$C$7</f>
        <v>1.1621237352655575E-4</v>
      </c>
      <c r="AU39" s="34">
        <f>$N$28/'Fixed data'!$C$7</f>
        <v>1.1621237352655575E-4</v>
      </c>
      <c r="AV39" s="34">
        <f>$N$28/'Fixed data'!$C$7</f>
        <v>1.1621237352655575E-4</v>
      </c>
      <c r="AW39" s="34">
        <f>$N$28/'Fixed data'!$C$7</f>
        <v>1.1621237352655575E-4</v>
      </c>
      <c r="AX39" s="34">
        <f>$N$28/'Fixed data'!$C$7</f>
        <v>1.1621237352655575E-4</v>
      </c>
      <c r="AY39" s="34">
        <f>$N$28/'Fixed data'!$C$7</f>
        <v>1.1621237352655575E-4</v>
      </c>
      <c r="AZ39" s="34">
        <f>$N$28/'Fixed data'!$C$7</f>
        <v>1.1621237352655575E-4</v>
      </c>
      <c r="BA39" s="34">
        <f>$N$28/'Fixed data'!$C$7</f>
        <v>1.1621237352655575E-4</v>
      </c>
      <c r="BB39" s="34">
        <f>$N$28/'Fixed data'!$C$7</f>
        <v>1.1621237352655575E-4</v>
      </c>
      <c r="BC39" s="34">
        <f>$N$28/'Fixed data'!$C$7</f>
        <v>1.1621237352655575E-4</v>
      </c>
      <c r="BD39" s="34">
        <f>$N$28/'Fixed data'!$C$7</f>
        <v>1.1621237352655575E-4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1.295186987696891E-4</v>
      </c>
      <c r="Q40" s="34">
        <f>$O$28/'Fixed data'!$C$7</f>
        <v>1.295186987696891E-4</v>
      </c>
      <c r="R40" s="34">
        <f>$O$28/'Fixed data'!$C$7</f>
        <v>1.295186987696891E-4</v>
      </c>
      <c r="S40" s="34">
        <f>$O$28/'Fixed data'!$C$7</f>
        <v>1.295186987696891E-4</v>
      </c>
      <c r="T40" s="34">
        <f>$O$28/'Fixed data'!$C$7</f>
        <v>1.295186987696891E-4</v>
      </c>
      <c r="U40" s="34">
        <f>$O$28/'Fixed data'!$C$7</f>
        <v>1.295186987696891E-4</v>
      </c>
      <c r="V40" s="34">
        <f>$O$28/'Fixed data'!$C$7</f>
        <v>1.295186987696891E-4</v>
      </c>
      <c r="W40" s="34">
        <f>$O$28/'Fixed data'!$C$7</f>
        <v>1.295186987696891E-4</v>
      </c>
      <c r="X40" s="34">
        <f>$O$28/'Fixed data'!$C$7</f>
        <v>1.295186987696891E-4</v>
      </c>
      <c r="Y40" s="34">
        <f>$O$28/'Fixed data'!$C$7</f>
        <v>1.295186987696891E-4</v>
      </c>
      <c r="Z40" s="34">
        <f>$O$28/'Fixed data'!$C$7</f>
        <v>1.295186987696891E-4</v>
      </c>
      <c r="AA40" s="34">
        <f>$O$28/'Fixed data'!$C$7</f>
        <v>1.295186987696891E-4</v>
      </c>
      <c r="AB40" s="34">
        <f>$O$28/'Fixed data'!$C$7</f>
        <v>1.295186987696891E-4</v>
      </c>
      <c r="AC40" s="34">
        <f>$O$28/'Fixed data'!$C$7</f>
        <v>1.295186987696891E-4</v>
      </c>
      <c r="AD40" s="34">
        <f>$O$28/'Fixed data'!$C$7</f>
        <v>1.295186987696891E-4</v>
      </c>
      <c r="AE40" s="34">
        <f>$O$28/'Fixed data'!$C$7</f>
        <v>1.295186987696891E-4</v>
      </c>
      <c r="AF40" s="34">
        <f>$O$28/'Fixed data'!$C$7</f>
        <v>1.295186987696891E-4</v>
      </c>
      <c r="AG40" s="34">
        <f>$O$28/'Fixed data'!$C$7</f>
        <v>1.295186987696891E-4</v>
      </c>
      <c r="AH40" s="34">
        <f>$O$28/'Fixed data'!$C$7</f>
        <v>1.295186987696891E-4</v>
      </c>
      <c r="AI40" s="34">
        <f>$O$28/'Fixed data'!$C$7</f>
        <v>1.295186987696891E-4</v>
      </c>
      <c r="AJ40" s="34">
        <f>$O$28/'Fixed data'!$C$7</f>
        <v>1.295186987696891E-4</v>
      </c>
      <c r="AK40" s="34">
        <f>$O$28/'Fixed data'!$C$7</f>
        <v>1.295186987696891E-4</v>
      </c>
      <c r="AL40" s="34">
        <f>$O$28/'Fixed data'!$C$7</f>
        <v>1.295186987696891E-4</v>
      </c>
      <c r="AM40" s="34">
        <f>$O$28/'Fixed data'!$C$7</f>
        <v>1.295186987696891E-4</v>
      </c>
      <c r="AN40" s="34">
        <f>$O$28/'Fixed data'!$C$7</f>
        <v>1.295186987696891E-4</v>
      </c>
      <c r="AO40" s="34">
        <f>$O$28/'Fixed data'!$C$7</f>
        <v>1.295186987696891E-4</v>
      </c>
      <c r="AP40" s="34">
        <f>$O$28/'Fixed data'!$C$7</f>
        <v>1.295186987696891E-4</v>
      </c>
      <c r="AQ40" s="34">
        <f>$O$28/'Fixed data'!$C$7</f>
        <v>1.295186987696891E-4</v>
      </c>
      <c r="AR40" s="34">
        <f>$O$28/'Fixed data'!$C$7</f>
        <v>1.295186987696891E-4</v>
      </c>
      <c r="AS40" s="34">
        <f>$O$28/'Fixed data'!$C$7</f>
        <v>1.295186987696891E-4</v>
      </c>
      <c r="AT40" s="34">
        <f>$O$28/'Fixed data'!$C$7</f>
        <v>1.295186987696891E-4</v>
      </c>
      <c r="AU40" s="34">
        <f>$O$28/'Fixed data'!$C$7</f>
        <v>1.295186987696891E-4</v>
      </c>
      <c r="AV40" s="34">
        <f>$O$28/'Fixed data'!$C$7</f>
        <v>1.295186987696891E-4</v>
      </c>
      <c r="AW40" s="34">
        <f>$O$28/'Fixed data'!$C$7</f>
        <v>1.295186987696891E-4</v>
      </c>
      <c r="AX40" s="34">
        <f>$O$28/'Fixed data'!$C$7</f>
        <v>1.295186987696891E-4</v>
      </c>
      <c r="AY40" s="34">
        <f>$O$28/'Fixed data'!$C$7</f>
        <v>1.295186987696891E-4</v>
      </c>
      <c r="AZ40" s="34">
        <f>$O$28/'Fixed data'!$C$7</f>
        <v>1.295186987696891E-4</v>
      </c>
      <c r="BA40" s="34">
        <f>$O$28/'Fixed data'!$C$7</f>
        <v>1.295186987696891E-4</v>
      </c>
      <c r="BB40" s="34">
        <f>$O$28/'Fixed data'!$C$7</f>
        <v>1.295186987696891E-4</v>
      </c>
      <c r="BC40" s="34">
        <f>$O$28/'Fixed data'!$C$7</f>
        <v>1.295186987696891E-4</v>
      </c>
      <c r="BD40" s="34">
        <f>$O$28/'Fixed data'!$C$7</f>
        <v>1.295186987696891E-4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1.4365337144089271E-4</v>
      </c>
      <c r="R41" s="34">
        <f>$P$28/'Fixed data'!$C$7</f>
        <v>1.4365337144089271E-4</v>
      </c>
      <c r="S41" s="34">
        <f>$P$28/'Fixed data'!$C$7</f>
        <v>1.4365337144089271E-4</v>
      </c>
      <c r="T41" s="34">
        <f>$P$28/'Fixed data'!$C$7</f>
        <v>1.4365337144089271E-4</v>
      </c>
      <c r="U41" s="34">
        <f>$P$28/'Fixed data'!$C$7</f>
        <v>1.4365337144089271E-4</v>
      </c>
      <c r="V41" s="34">
        <f>$P$28/'Fixed data'!$C$7</f>
        <v>1.4365337144089271E-4</v>
      </c>
      <c r="W41" s="34">
        <f>$P$28/'Fixed data'!$C$7</f>
        <v>1.4365337144089271E-4</v>
      </c>
      <c r="X41" s="34">
        <f>$P$28/'Fixed data'!$C$7</f>
        <v>1.4365337144089271E-4</v>
      </c>
      <c r="Y41" s="34">
        <f>$P$28/'Fixed data'!$C$7</f>
        <v>1.4365337144089271E-4</v>
      </c>
      <c r="Z41" s="34">
        <f>$P$28/'Fixed data'!$C$7</f>
        <v>1.4365337144089271E-4</v>
      </c>
      <c r="AA41" s="34">
        <f>$P$28/'Fixed data'!$C$7</f>
        <v>1.4365337144089271E-4</v>
      </c>
      <c r="AB41" s="34">
        <f>$P$28/'Fixed data'!$C$7</f>
        <v>1.4365337144089271E-4</v>
      </c>
      <c r="AC41" s="34">
        <f>$P$28/'Fixed data'!$C$7</f>
        <v>1.4365337144089271E-4</v>
      </c>
      <c r="AD41" s="34">
        <f>$P$28/'Fixed data'!$C$7</f>
        <v>1.4365337144089271E-4</v>
      </c>
      <c r="AE41" s="34">
        <f>$P$28/'Fixed data'!$C$7</f>
        <v>1.4365337144089271E-4</v>
      </c>
      <c r="AF41" s="34">
        <f>$P$28/'Fixed data'!$C$7</f>
        <v>1.4365337144089271E-4</v>
      </c>
      <c r="AG41" s="34">
        <f>$P$28/'Fixed data'!$C$7</f>
        <v>1.4365337144089271E-4</v>
      </c>
      <c r="AH41" s="34">
        <f>$P$28/'Fixed data'!$C$7</f>
        <v>1.4365337144089271E-4</v>
      </c>
      <c r="AI41" s="34">
        <f>$P$28/'Fixed data'!$C$7</f>
        <v>1.4365337144089271E-4</v>
      </c>
      <c r="AJ41" s="34">
        <f>$P$28/'Fixed data'!$C$7</f>
        <v>1.4365337144089271E-4</v>
      </c>
      <c r="AK41" s="34">
        <f>$P$28/'Fixed data'!$C$7</f>
        <v>1.4365337144089271E-4</v>
      </c>
      <c r="AL41" s="34">
        <f>$P$28/'Fixed data'!$C$7</f>
        <v>1.4365337144089271E-4</v>
      </c>
      <c r="AM41" s="34">
        <f>$P$28/'Fixed data'!$C$7</f>
        <v>1.4365337144089271E-4</v>
      </c>
      <c r="AN41" s="34">
        <f>$P$28/'Fixed data'!$C$7</f>
        <v>1.4365337144089271E-4</v>
      </c>
      <c r="AO41" s="34">
        <f>$P$28/'Fixed data'!$C$7</f>
        <v>1.4365337144089271E-4</v>
      </c>
      <c r="AP41" s="34">
        <f>$P$28/'Fixed data'!$C$7</f>
        <v>1.4365337144089271E-4</v>
      </c>
      <c r="AQ41" s="34">
        <f>$P$28/'Fixed data'!$C$7</f>
        <v>1.4365337144089271E-4</v>
      </c>
      <c r="AR41" s="34">
        <f>$P$28/'Fixed data'!$C$7</f>
        <v>1.4365337144089271E-4</v>
      </c>
      <c r="AS41" s="34">
        <f>$P$28/'Fixed data'!$C$7</f>
        <v>1.4365337144089271E-4</v>
      </c>
      <c r="AT41" s="34">
        <f>$P$28/'Fixed data'!$C$7</f>
        <v>1.4365337144089271E-4</v>
      </c>
      <c r="AU41" s="34">
        <f>$P$28/'Fixed data'!$C$7</f>
        <v>1.4365337144089271E-4</v>
      </c>
      <c r="AV41" s="34">
        <f>$P$28/'Fixed data'!$C$7</f>
        <v>1.4365337144089271E-4</v>
      </c>
      <c r="AW41" s="34">
        <f>$P$28/'Fixed data'!$C$7</f>
        <v>1.4365337144089271E-4</v>
      </c>
      <c r="AX41" s="34">
        <f>$P$28/'Fixed data'!$C$7</f>
        <v>1.4365337144089271E-4</v>
      </c>
      <c r="AY41" s="34">
        <f>$P$28/'Fixed data'!$C$7</f>
        <v>1.4365337144089271E-4</v>
      </c>
      <c r="AZ41" s="34">
        <f>$P$28/'Fixed data'!$C$7</f>
        <v>1.4365337144089271E-4</v>
      </c>
      <c r="BA41" s="34">
        <f>$P$28/'Fixed data'!$C$7</f>
        <v>1.4365337144089271E-4</v>
      </c>
      <c r="BB41" s="34">
        <f>$P$28/'Fixed data'!$C$7</f>
        <v>1.4365337144089271E-4</v>
      </c>
      <c r="BC41" s="34">
        <f>$P$28/'Fixed data'!$C$7</f>
        <v>1.4365337144089271E-4</v>
      </c>
      <c r="BD41" s="34">
        <f>$P$28/'Fixed data'!$C$7</f>
        <v>1.4365337144089271E-4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1.5864164053241094E-4</v>
      </c>
      <c r="S42" s="34">
        <f>$Q$28/'Fixed data'!$C$7</f>
        <v>1.5864164053241094E-4</v>
      </c>
      <c r="T42" s="34">
        <f>$Q$28/'Fixed data'!$C$7</f>
        <v>1.5864164053241094E-4</v>
      </c>
      <c r="U42" s="34">
        <f>$Q$28/'Fixed data'!$C$7</f>
        <v>1.5864164053241094E-4</v>
      </c>
      <c r="V42" s="34">
        <f>$Q$28/'Fixed data'!$C$7</f>
        <v>1.5864164053241094E-4</v>
      </c>
      <c r="W42" s="34">
        <f>$Q$28/'Fixed data'!$C$7</f>
        <v>1.5864164053241094E-4</v>
      </c>
      <c r="X42" s="34">
        <f>$Q$28/'Fixed data'!$C$7</f>
        <v>1.5864164053241094E-4</v>
      </c>
      <c r="Y42" s="34">
        <f>$Q$28/'Fixed data'!$C$7</f>
        <v>1.5864164053241094E-4</v>
      </c>
      <c r="Z42" s="34">
        <f>$Q$28/'Fixed data'!$C$7</f>
        <v>1.5864164053241094E-4</v>
      </c>
      <c r="AA42" s="34">
        <f>$Q$28/'Fixed data'!$C$7</f>
        <v>1.5864164053241094E-4</v>
      </c>
      <c r="AB42" s="34">
        <f>$Q$28/'Fixed data'!$C$7</f>
        <v>1.5864164053241094E-4</v>
      </c>
      <c r="AC42" s="34">
        <f>$Q$28/'Fixed data'!$C$7</f>
        <v>1.5864164053241094E-4</v>
      </c>
      <c r="AD42" s="34">
        <f>$Q$28/'Fixed data'!$C$7</f>
        <v>1.5864164053241094E-4</v>
      </c>
      <c r="AE42" s="34">
        <f>$Q$28/'Fixed data'!$C$7</f>
        <v>1.5864164053241094E-4</v>
      </c>
      <c r="AF42" s="34">
        <f>$Q$28/'Fixed data'!$C$7</f>
        <v>1.5864164053241094E-4</v>
      </c>
      <c r="AG42" s="34">
        <f>$Q$28/'Fixed data'!$C$7</f>
        <v>1.5864164053241094E-4</v>
      </c>
      <c r="AH42" s="34">
        <f>$Q$28/'Fixed data'!$C$7</f>
        <v>1.5864164053241094E-4</v>
      </c>
      <c r="AI42" s="34">
        <f>$Q$28/'Fixed data'!$C$7</f>
        <v>1.5864164053241094E-4</v>
      </c>
      <c r="AJ42" s="34">
        <f>$Q$28/'Fixed data'!$C$7</f>
        <v>1.5864164053241094E-4</v>
      </c>
      <c r="AK42" s="34">
        <f>$Q$28/'Fixed data'!$C$7</f>
        <v>1.5864164053241094E-4</v>
      </c>
      <c r="AL42" s="34">
        <f>$Q$28/'Fixed data'!$C$7</f>
        <v>1.5864164053241094E-4</v>
      </c>
      <c r="AM42" s="34">
        <f>$Q$28/'Fixed data'!$C$7</f>
        <v>1.5864164053241094E-4</v>
      </c>
      <c r="AN42" s="34">
        <f>$Q$28/'Fixed data'!$C$7</f>
        <v>1.5864164053241094E-4</v>
      </c>
      <c r="AO42" s="34">
        <f>$Q$28/'Fixed data'!$C$7</f>
        <v>1.5864164053241094E-4</v>
      </c>
      <c r="AP42" s="34">
        <f>$Q$28/'Fixed data'!$C$7</f>
        <v>1.5864164053241094E-4</v>
      </c>
      <c r="AQ42" s="34">
        <f>$Q$28/'Fixed data'!$C$7</f>
        <v>1.5864164053241094E-4</v>
      </c>
      <c r="AR42" s="34">
        <f>$Q$28/'Fixed data'!$C$7</f>
        <v>1.5864164053241094E-4</v>
      </c>
      <c r="AS42" s="34">
        <f>$Q$28/'Fixed data'!$C$7</f>
        <v>1.5864164053241094E-4</v>
      </c>
      <c r="AT42" s="34">
        <f>$Q$28/'Fixed data'!$C$7</f>
        <v>1.5864164053241094E-4</v>
      </c>
      <c r="AU42" s="34">
        <f>$Q$28/'Fixed data'!$C$7</f>
        <v>1.5864164053241094E-4</v>
      </c>
      <c r="AV42" s="34">
        <f>$Q$28/'Fixed data'!$C$7</f>
        <v>1.5864164053241094E-4</v>
      </c>
      <c r="AW42" s="34">
        <f>$Q$28/'Fixed data'!$C$7</f>
        <v>1.5864164053241094E-4</v>
      </c>
      <c r="AX42" s="34">
        <f>$Q$28/'Fixed data'!$C$7</f>
        <v>1.5864164053241094E-4</v>
      </c>
      <c r="AY42" s="34">
        <f>$Q$28/'Fixed data'!$C$7</f>
        <v>1.5864164053241094E-4</v>
      </c>
      <c r="AZ42" s="34">
        <f>$Q$28/'Fixed data'!$C$7</f>
        <v>1.5864164053241094E-4</v>
      </c>
      <c r="BA42" s="34">
        <f>$Q$28/'Fixed data'!$C$7</f>
        <v>1.5864164053241094E-4</v>
      </c>
      <c r="BB42" s="34">
        <f>$Q$28/'Fixed data'!$C$7</f>
        <v>1.5864164053241094E-4</v>
      </c>
      <c r="BC42" s="34">
        <f>$Q$28/'Fixed data'!$C$7</f>
        <v>1.5864164053241094E-4</v>
      </c>
      <c r="BD42" s="34">
        <f>$Q$28/'Fixed data'!$C$7</f>
        <v>1.5864164053241094E-4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1.7450875503648749E-4</v>
      </c>
      <c r="T43" s="34">
        <f>$R$28/'Fixed data'!$C$7</f>
        <v>1.7450875503648749E-4</v>
      </c>
      <c r="U43" s="34">
        <f>$R$28/'Fixed data'!$C$7</f>
        <v>1.7450875503648749E-4</v>
      </c>
      <c r="V43" s="34">
        <f>$R$28/'Fixed data'!$C$7</f>
        <v>1.7450875503648749E-4</v>
      </c>
      <c r="W43" s="34">
        <f>$R$28/'Fixed data'!$C$7</f>
        <v>1.7450875503648749E-4</v>
      </c>
      <c r="X43" s="34">
        <f>$R$28/'Fixed data'!$C$7</f>
        <v>1.7450875503648749E-4</v>
      </c>
      <c r="Y43" s="34">
        <f>$R$28/'Fixed data'!$C$7</f>
        <v>1.7450875503648749E-4</v>
      </c>
      <c r="Z43" s="34">
        <f>$R$28/'Fixed data'!$C$7</f>
        <v>1.7450875503648749E-4</v>
      </c>
      <c r="AA43" s="34">
        <f>$R$28/'Fixed data'!$C$7</f>
        <v>1.7450875503648749E-4</v>
      </c>
      <c r="AB43" s="34">
        <f>$R$28/'Fixed data'!$C$7</f>
        <v>1.7450875503648749E-4</v>
      </c>
      <c r="AC43" s="34">
        <f>$R$28/'Fixed data'!$C$7</f>
        <v>1.7450875503648749E-4</v>
      </c>
      <c r="AD43" s="34">
        <f>$R$28/'Fixed data'!$C$7</f>
        <v>1.7450875503648749E-4</v>
      </c>
      <c r="AE43" s="34">
        <f>$R$28/'Fixed data'!$C$7</f>
        <v>1.7450875503648749E-4</v>
      </c>
      <c r="AF43" s="34">
        <f>$R$28/'Fixed data'!$C$7</f>
        <v>1.7450875503648749E-4</v>
      </c>
      <c r="AG43" s="34">
        <f>$R$28/'Fixed data'!$C$7</f>
        <v>1.7450875503648749E-4</v>
      </c>
      <c r="AH43" s="34">
        <f>$R$28/'Fixed data'!$C$7</f>
        <v>1.7450875503648749E-4</v>
      </c>
      <c r="AI43" s="34">
        <f>$R$28/'Fixed data'!$C$7</f>
        <v>1.7450875503648749E-4</v>
      </c>
      <c r="AJ43" s="34">
        <f>$R$28/'Fixed data'!$C$7</f>
        <v>1.7450875503648749E-4</v>
      </c>
      <c r="AK43" s="34">
        <f>$R$28/'Fixed data'!$C$7</f>
        <v>1.7450875503648749E-4</v>
      </c>
      <c r="AL43" s="34">
        <f>$R$28/'Fixed data'!$C$7</f>
        <v>1.7450875503648749E-4</v>
      </c>
      <c r="AM43" s="34">
        <f>$R$28/'Fixed data'!$C$7</f>
        <v>1.7450875503648749E-4</v>
      </c>
      <c r="AN43" s="34">
        <f>$R$28/'Fixed data'!$C$7</f>
        <v>1.7450875503648749E-4</v>
      </c>
      <c r="AO43" s="34">
        <f>$R$28/'Fixed data'!$C$7</f>
        <v>1.7450875503648749E-4</v>
      </c>
      <c r="AP43" s="34">
        <f>$R$28/'Fixed data'!$C$7</f>
        <v>1.7450875503648749E-4</v>
      </c>
      <c r="AQ43" s="34">
        <f>$R$28/'Fixed data'!$C$7</f>
        <v>1.7450875503648749E-4</v>
      </c>
      <c r="AR43" s="34">
        <f>$R$28/'Fixed data'!$C$7</f>
        <v>1.7450875503648749E-4</v>
      </c>
      <c r="AS43" s="34">
        <f>$R$28/'Fixed data'!$C$7</f>
        <v>1.7450875503648749E-4</v>
      </c>
      <c r="AT43" s="34">
        <f>$R$28/'Fixed data'!$C$7</f>
        <v>1.7450875503648749E-4</v>
      </c>
      <c r="AU43" s="34">
        <f>$R$28/'Fixed data'!$C$7</f>
        <v>1.7450875503648749E-4</v>
      </c>
      <c r="AV43" s="34">
        <f>$R$28/'Fixed data'!$C$7</f>
        <v>1.7450875503648749E-4</v>
      </c>
      <c r="AW43" s="34">
        <f>$R$28/'Fixed data'!$C$7</f>
        <v>1.7450875503648749E-4</v>
      </c>
      <c r="AX43" s="34">
        <f>$R$28/'Fixed data'!$C$7</f>
        <v>1.7450875503648749E-4</v>
      </c>
      <c r="AY43" s="34">
        <f>$R$28/'Fixed data'!$C$7</f>
        <v>1.7450875503648749E-4</v>
      </c>
      <c r="AZ43" s="34">
        <f>$R$28/'Fixed data'!$C$7</f>
        <v>1.7450875503648749E-4</v>
      </c>
      <c r="BA43" s="34">
        <f>$R$28/'Fixed data'!$C$7</f>
        <v>1.7450875503648749E-4</v>
      </c>
      <c r="BB43" s="34">
        <f>$R$28/'Fixed data'!$C$7</f>
        <v>1.7450875503648749E-4</v>
      </c>
      <c r="BC43" s="34">
        <f>$R$28/'Fixed data'!$C$7</f>
        <v>1.7450875503648749E-4</v>
      </c>
      <c r="BD43" s="34">
        <f>$R$28/'Fixed data'!$C$7</f>
        <v>1.7450875503648749E-4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1.91279963945367E-4</v>
      </c>
      <c r="U44" s="34">
        <f>$S$28/'Fixed data'!$C$7</f>
        <v>1.91279963945367E-4</v>
      </c>
      <c r="V44" s="34">
        <f>$S$28/'Fixed data'!$C$7</f>
        <v>1.91279963945367E-4</v>
      </c>
      <c r="W44" s="34">
        <f>$S$28/'Fixed data'!$C$7</f>
        <v>1.91279963945367E-4</v>
      </c>
      <c r="X44" s="34">
        <f>$S$28/'Fixed data'!$C$7</f>
        <v>1.91279963945367E-4</v>
      </c>
      <c r="Y44" s="34">
        <f>$S$28/'Fixed data'!$C$7</f>
        <v>1.91279963945367E-4</v>
      </c>
      <c r="Z44" s="34">
        <f>$S$28/'Fixed data'!$C$7</f>
        <v>1.91279963945367E-4</v>
      </c>
      <c r="AA44" s="34">
        <f>$S$28/'Fixed data'!$C$7</f>
        <v>1.91279963945367E-4</v>
      </c>
      <c r="AB44" s="34">
        <f>$S$28/'Fixed data'!$C$7</f>
        <v>1.91279963945367E-4</v>
      </c>
      <c r="AC44" s="34">
        <f>$S$28/'Fixed data'!$C$7</f>
        <v>1.91279963945367E-4</v>
      </c>
      <c r="AD44" s="34">
        <f>$S$28/'Fixed data'!$C$7</f>
        <v>1.91279963945367E-4</v>
      </c>
      <c r="AE44" s="34">
        <f>$S$28/'Fixed data'!$C$7</f>
        <v>1.91279963945367E-4</v>
      </c>
      <c r="AF44" s="34">
        <f>$S$28/'Fixed data'!$C$7</f>
        <v>1.91279963945367E-4</v>
      </c>
      <c r="AG44" s="34">
        <f>$S$28/'Fixed data'!$C$7</f>
        <v>1.91279963945367E-4</v>
      </c>
      <c r="AH44" s="34">
        <f>$S$28/'Fixed data'!$C$7</f>
        <v>1.91279963945367E-4</v>
      </c>
      <c r="AI44" s="34">
        <f>$S$28/'Fixed data'!$C$7</f>
        <v>1.91279963945367E-4</v>
      </c>
      <c r="AJ44" s="34">
        <f>$S$28/'Fixed data'!$C$7</f>
        <v>1.91279963945367E-4</v>
      </c>
      <c r="AK44" s="34">
        <f>$S$28/'Fixed data'!$C$7</f>
        <v>1.91279963945367E-4</v>
      </c>
      <c r="AL44" s="34">
        <f>$S$28/'Fixed data'!$C$7</f>
        <v>1.91279963945367E-4</v>
      </c>
      <c r="AM44" s="34">
        <f>$S$28/'Fixed data'!$C$7</f>
        <v>1.91279963945367E-4</v>
      </c>
      <c r="AN44" s="34">
        <f>$S$28/'Fixed data'!$C$7</f>
        <v>1.91279963945367E-4</v>
      </c>
      <c r="AO44" s="34">
        <f>$S$28/'Fixed data'!$C$7</f>
        <v>1.91279963945367E-4</v>
      </c>
      <c r="AP44" s="34">
        <f>$S$28/'Fixed data'!$C$7</f>
        <v>1.91279963945367E-4</v>
      </c>
      <c r="AQ44" s="34">
        <f>$S$28/'Fixed data'!$C$7</f>
        <v>1.91279963945367E-4</v>
      </c>
      <c r="AR44" s="34">
        <f>$S$28/'Fixed data'!$C$7</f>
        <v>1.91279963945367E-4</v>
      </c>
      <c r="AS44" s="34">
        <f>$S$28/'Fixed data'!$C$7</f>
        <v>1.91279963945367E-4</v>
      </c>
      <c r="AT44" s="34">
        <f>$S$28/'Fixed data'!$C$7</f>
        <v>1.91279963945367E-4</v>
      </c>
      <c r="AU44" s="34">
        <f>$S$28/'Fixed data'!$C$7</f>
        <v>1.91279963945367E-4</v>
      </c>
      <c r="AV44" s="34">
        <f>$S$28/'Fixed data'!$C$7</f>
        <v>1.91279963945367E-4</v>
      </c>
      <c r="AW44" s="34">
        <f>$S$28/'Fixed data'!$C$7</f>
        <v>1.91279963945367E-4</v>
      </c>
      <c r="AX44" s="34">
        <f>$S$28/'Fixed data'!$C$7</f>
        <v>1.91279963945367E-4</v>
      </c>
      <c r="AY44" s="34">
        <f>$S$28/'Fixed data'!$C$7</f>
        <v>1.91279963945367E-4</v>
      </c>
      <c r="AZ44" s="34">
        <f>$S$28/'Fixed data'!$C$7</f>
        <v>1.91279963945367E-4</v>
      </c>
      <c r="BA44" s="34">
        <f>$S$28/'Fixed data'!$C$7</f>
        <v>1.91279963945367E-4</v>
      </c>
      <c r="BB44" s="34">
        <f>$S$28/'Fixed data'!$C$7</f>
        <v>1.91279963945367E-4</v>
      </c>
      <c r="BC44" s="34">
        <f>$S$28/'Fixed data'!$C$7</f>
        <v>1.91279963945367E-4</v>
      </c>
      <c r="BD44" s="34">
        <f>$S$28/'Fixed data'!$C$7</f>
        <v>1.91279963945367E-4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2.0781816863921047E-4</v>
      </c>
      <c r="V45" s="34">
        <f>$T$28/'Fixed data'!$C$7</f>
        <v>2.0781816863921047E-4</v>
      </c>
      <c r="W45" s="34">
        <f>$T$28/'Fixed data'!$C$7</f>
        <v>2.0781816863921047E-4</v>
      </c>
      <c r="X45" s="34">
        <f>$T$28/'Fixed data'!$C$7</f>
        <v>2.0781816863921047E-4</v>
      </c>
      <c r="Y45" s="34">
        <f>$T$28/'Fixed data'!$C$7</f>
        <v>2.0781816863921047E-4</v>
      </c>
      <c r="Z45" s="34">
        <f>$T$28/'Fixed data'!$C$7</f>
        <v>2.0781816863921047E-4</v>
      </c>
      <c r="AA45" s="34">
        <f>$T$28/'Fixed data'!$C$7</f>
        <v>2.0781816863921047E-4</v>
      </c>
      <c r="AB45" s="34">
        <f>$T$28/'Fixed data'!$C$7</f>
        <v>2.0781816863921047E-4</v>
      </c>
      <c r="AC45" s="34">
        <f>$T$28/'Fixed data'!$C$7</f>
        <v>2.0781816863921047E-4</v>
      </c>
      <c r="AD45" s="34">
        <f>$T$28/'Fixed data'!$C$7</f>
        <v>2.0781816863921047E-4</v>
      </c>
      <c r="AE45" s="34">
        <f>$T$28/'Fixed data'!$C$7</f>
        <v>2.0781816863921047E-4</v>
      </c>
      <c r="AF45" s="34">
        <f>$T$28/'Fixed data'!$C$7</f>
        <v>2.0781816863921047E-4</v>
      </c>
      <c r="AG45" s="34">
        <f>$T$28/'Fixed data'!$C$7</f>
        <v>2.0781816863921047E-4</v>
      </c>
      <c r="AH45" s="34">
        <f>$T$28/'Fixed data'!$C$7</f>
        <v>2.0781816863921047E-4</v>
      </c>
      <c r="AI45" s="34">
        <f>$T$28/'Fixed data'!$C$7</f>
        <v>2.0781816863921047E-4</v>
      </c>
      <c r="AJ45" s="34">
        <f>$T$28/'Fixed data'!$C$7</f>
        <v>2.0781816863921047E-4</v>
      </c>
      <c r="AK45" s="34">
        <f>$T$28/'Fixed data'!$C$7</f>
        <v>2.0781816863921047E-4</v>
      </c>
      <c r="AL45" s="34">
        <f>$T$28/'Fixed data'!$C$7</f>
        <v>2.0781816863921047E-4</v>
      </c>
      <c r="AM45" s="34">
        <f>$T$28/'Fixed data'!$C$7</f>
        <v>2.0781816863921047E-4</v>
      </c>
      <c r="AN45" s="34">
        <f>$T$28/'Fixed data'!$C$7</f>
        <v>2.0781816863921047E-4</v>
      </c>
      <c r="AO45" s="34">
        <f>$T$28/'Fixed data'!$C$7</f>
        <v>2.0781816863921047E-4</v>
      </c>
      <c r="AP45" s="34">
        <f>$T$28/'Fixed data'!$C$7</f>
        <v>2.0781816863921047E-4</v>
      </c>
      <c r="AQ45" s="34">
        <f>$T$28/'Fixed data'!$C$7</f>
        <v>2.0781816863921047E-4</v>
      </c>
      <c r="AR45" s="34">
        <f>$T$28/'Fixed data'!$C$7</f>
        <v>2.0781816863921047E-4</v>
      </c>
      <c r="AS45" s="34">
        <f>$T$28/'Fixed data'!$C$7</f>
        <v>2.0781816863921047E-4</v>
      </c>
      <c r="AT45" s="34">
        <f>$T$28/'Fixed data'!$C$7</f>
        <v>2.0781816863921047E-4</v>
      </c>
      <c r="AU45" s="34">
        <f>$T$28/'Fixed data'!$C$7</f>
        <v>2.0781816863921047E-4</v>
      </c>
      <c r="AV45" s="34">
        <f>$T$28/'Fixed data'!$C$7</f>
        <v>2.0781816863921047E-4</v>
      </c>
      <c r="AW45" s="34">
        <f>$T$28/'Fixed data'!$C$7</f>
        <v>2.0781816863921047E-4</v>
      </c>
      <c r="AX45" s="34">
        <f>$T$28/'Fixed data'!$C$7</f>
        <v>2.0781816863921047E-4</v>
      </c>
      <c r="AY45" s="34">
        <f>$T$28/'Fixed data'!$C$7</f>
        <v>2.0781816863921047E-4</v>
      </c>
      <c r="AZ45" s="34">
        <f>$T$28/'Fixed data'!$C$7</f>
        <v>2.0781816863921047E-4</v>
      </c>
      <c r="BA45" s="34">
        <f>$T$28/'Fixed data'!$C$7</f>
        <v>2.0781816863921047E-4</v>
      </c>
      <c r="BB45" s="34">
        <f>$T$28/'Fixed data'!$C$7</f>
        <v>2.0781816863921047E-4</v>
      </c>
      <c r="BC45" s="34">
        <f>$T$28/'Fixed data'!$C$7</f>
        <v>2.0781816863921047E-4</v>
      </c>
      <c r="BD45" s="34">
        <f>$T$28/'Fixed data'!$C$7</f>
        <v>2.0781816863921047E-4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2.174269721362729E-4</v>
      </c>
      <c r="W46" s="34">
        <f>$U$28/'Fixed data'!$C$7</f>
        <v>2.174269721362729E-4</v>
      </c>
      <c r="X46" s="34">
        <f>$U$28/'Fixed data'!$C$7</f>
        <v>2.174269721362729E-4</v>
      </c>
      <c r="Y46" s="34">
        <f>$U$28/'Fixed data'!$C$7</f>
        <v>2.174269721362729E-4</v>
      </c>
      <c r="Z46" s="34">
        <f>$U$28/'Fixed data'!$C$7</f>
        <v>2.174269721362729E-4</v>
      </c>
      <c r="AA46" s="34">
        <f>$U$28/'Fixed data'!$C$7</f>
        <v>2.174269721362729E-4</v>
      </c>
      <c r="AB46" s="34">
        <f>$U$28/'Fixed data'!$C$7</f>
        <v>2.174269721362729E-4</v>
      </c>
      <c r="AC46" s="34">
        <f>$U$28/'Fixed data'!$C$7</f>
        <v>2.174269721362729E-4</v>
      </c>
      <c r="AD46" s="34">
        <f>$U$28/'Fixed data'!$C$7</f>
        <v>2.174269721362729E-4</v>
      </c>
      <c r="AE46" s="34">
        <f>$U$28/'Fixed data'!$C$7</f>
        <v>2.174269721362729E-4</v>
      </c>
      <c r="AF46" s="34">
        <f>$U$28/'Fixed data'!$C$7</f>
        <v>2.174269721362729E-4</v>
      </c>
      <c r="AG46" s="34">
        <f>$U$28/'Fixed data'!$C$7</f>
        <v>2.174269721362729E-4</v>
      </c>
      <c r="AH46" s="34">
        <f>$U$28/'Fixed data'!$C$7</f>
        <v>2.174269721362729E-4</v>
      </c>
      <c r="AI46" s="34">
        <f>$U$28/'Fixed data'!$C$7</f>
        <v>2.174269721362729E-4</v>
      </c>
      <c r="AJ46" s="34">
        <f>$U$28/'Fixed data'!$C$7</f>
        <v>2.174269721362729E-4</v>
      </c>
      <c r="AK46" s="34">
        <f>$U$28/'Fixed data'!$C$7</f>
        <v>2.174269721362729E-4</v>
      </c>
      <c r="AL46" s="34">
        <f>$U$28/'Fixed data'!$C$7</f>
        <v>2.174269721362729E-4</v>
      </c>
      <c r="AM46" s="34">
        <f>$U$28/'Fixed data'!$C$7</f>
        <v>2.174269721362729E-4</v>
      </c>
      <c r="AN46" s="34">
        <f>$U$28/'Fixed data'!$C$7</f>
        <v>2.174269721362729E-4</v>
      </c>
      <c r="AO46" s="34">
        <f>$U$28/'Fixed data'!$C$7</f>
        <v>2.174269721362729E-4</v>
      </c>
      <c r="AP46" s="34">
        <f>$U$28/'Fixed data'!$C$7</f>
        <v>2.174269721362729E-4</v>
      </c>
      <c r="AQ46" s="34">
        <f>$U$28/'Fixed data'!$C$7</f>
        <v>2.174269721362729E-4</v>
      </c>
      <c r="AR46" s="34">
        <f>$U$28/'Fixed data'!$C$7</f>
        <v>2.174269721362729E-4</v>
      </c>
      <c r="AS46" s="34">
        <f>$U$28/'Fixed data'!$C$7</f>
        <v>2.174269721362729E-4</v>
      </c>
      <c r="AT46" s="34">
        <f>$U$28/'Fixed data'!$C$7</f>
        <v>2.174269721362729E-4</v>
      </c>
      <c r="AU46" s="34">
        <f>$U$28/'Fixed data'!$C$7</f>
        <v>2.174269721362729E-4</v>
      </c>
      <c r="AV46" s="34">
        <f>$U$28/'Fixed data'!$C$7</f>
        <v>2.174269721362729E-4</v>
      </c>
      <c r="AW46" s="34">
        <f>$U$28/'Fixed data'!$C$7</f>
        <v>2.174269721362729E-4</v>
      </c>
      <c r="AX46" s="34">
        <f>$U$28/'Fixed data'!$C$7</f>
        <v>2.174269721362729E-4</v>
      </c>
      <c r="AY46" s="34">
        <f>$U$28/'Fixed data'!$C$7</f>
        <v>2.174269721362729E-4</v>
      </c>
      <c r="AZ46" s="34">
        <f>$U$28/'Fixed data'!$C$7</f>
        <v>2.174269721362729E-4</v>
      </c>
      <c r="BA46" s="34">
        <f>$U$28/'Fixed data'!$C$7</f>
        <v>2.174269721362729E-4</v>
      </c>
      <c r="BB46" s="34">
        <f>$U$28/'Fixed data'!$C$7</f>
        <v>2.174269721362729E-4</v>
      </c>
      <c r="BC46" s="34">
        <f>$U$28/'Fixed data'!$C$7</f>
        <v>2.174269721362729E-4</v>
      </c>
      <c r="BD46" s="34">
        <f>$U$28/'Fixed data'!$C$7</f>
        <v>2.174269721362729E-4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2.2265957371301711E-4</v>
      </c>
      <c r="X47" s="34">
        <f>$V$28/'Fixed data'!$C$7</f>
        <v>2.2265957371301711E-4</v>
      </c>
      <c r="Y47" s="34">
        <f>$V$28/'Fixed data'!$C$7</f>
        <v>2.2265957371301711E-4</v>
      </c>
      <c r="Z47" s="34">
        <f>$V$28/'Fixed data'!$C$7</f>
        <v>2.2265957371301711E-4</v>
      </c>
      <c r="AA47" s="34">
        <f>$V$28/'Fixed data'!$C$7</f>
        <v>2.2265957371301711E-4</v>
      </c>
      <c r="AB47" s="34">
        <f>$V$28/'Fixed data'!$C$7</f>
        <v>2.2265957371301711E-4</v>
      </c>
      <c r="AC47" s="34">
        <f>$V$28/'Fixed data'!$C$7</f>
        <v>2.2265957371301711E-4</v>
      </c>
      <c r="AD47" s="34">
        <f>$V$28/'Fixed data'!$C$7</f>
        <v>2.2265957371301711E-4</v>
      </c>
      <c r="AE47" s="34">
        <f>$V$28/'Fixed data'!$C$7</f>
        <v>2.2265957371301711E-4</v>
      </c>
      <c r="AF47" s="34">
        <f>$V$28/'Fixed data'!$C$7</f>
        <v>2.2265957371301711E-4</v>
      </c>
      <c r="AG47" s="34">
        <f>$V$28/'Fixed data'!$C$7</f>
        <v>2.2265957371301711E-4</v>
      </c>
      <c r="AH47" s="34">
        <f>$V$28/'Fixed data'!$C$7</f>
        <v>2.2265957371301711E-4</v>
      </c>
      <c r="AI47" s="34">
        <f>$V$28/'Fixed data'!$C$7</f>
        <v>2.2265957371301711E-4</v>
      </c>
      <c r="AJ47" s="34">
        <f>$V$28/'Fixed data'!$C$7</f>
        <v>2.2265957371301711E-4</v>
      </c>
      <c r="AK47" s="34">
        <f>$V$28/'Fixed data'!$C$7</f>
        <v>2.2265957371301711E-4</v>
      </c>
      <c r="AL47" s="34">
        <f>$V$28/'Fixed data'!$C$7</f>
        <v>2.2265957371301711E-4</v>
      </c>
      <c r="AM47" s="34">
        <f>$V$28/'Fixed data'!$C$7</f>
        <v>2.2265957371301711E-4</v>
      </c>
      <c r="AN47" s="34">
        <f>$V$28/'Fixed data'!$C$7</f>
        <v>2.2265957371301711E-4</v>
      </c>
      <c r="AO47" s="34">
        <f>$V$28/'Fixed data'!$C$7</f>
        <v>2.2265957371301711E-4</v>
      </c>
      <c r="AP47" s="34">
        <f>$V$28/'Fixed data'!$C$7</f>
        <v>2.2265957371301711E-4</v>
      </c>
      <c r="AQ47" s="34">
        <f>$V$28/'Fixed data'!$C$7</f>
        <v>2.2265957371301711E-4</v>
      </c>
      <c r="AR47" s="34">
        <f>$V$28/'Fixed data'!$C$7</f>
        <v>2.2265957371301711E-4</v>
      </c>
      <c r="AS47" s="34">
        <f>$V$28/'Fixed data'!$C$7</f>
        <v>2.2265957371301711E-4</v>
      </c>
      <c r="AT47" s="34">
        <f>$V$28/'Fixed data'!$C$7</f>
        <v>2.2265957371301711E-4</v>
      </c>
      <c r="AU47" s="34">
        <f>$V$28/'Fixed data'!$C$7</f>
        <v>2.2265957371301711E-4</v>
      </c>
      <c r="AV47" s="34">
        <f>$V$28/'Fixed data'!$C$7</f>
        <v>2.2265957371301711E-4</v>
      </c>
      <c r="AW47" s="34">
        <f>$V$28/'Fixed data'!$C$7</f>
        <v>2.2265957371301711E-4</v>
      </c>
      <c r="AX47" s="34">
        <f>$V$28/'Fixed data'!$C$7</f>
        <v>2.2265957371301711E-4</v>
      </c>
      <c r="AY47" s="34">
        <f>$V$28/'Fixed data'!$C$7</f>
        <v>2.2265957371301711E-4</v>
      </c>
      <c r="AZ47" s="34">
        <f>$V$28/'Fixed data'!$C$7</f>
        <v>2.2265957371301711E-4</v>
      </c>
      <c r="BA47" s="34">
        <f>$V$28/'Fixed data'!$C$7</f>
        <v>2.2265957371301711E-4</v>
      </c>
      <c r="BB47" s="34">
        <f>$V$28/'Fixed data'!$C$7</f>
        <v>2.2265957371301711E-4</v>
      </c>
      <c r="BC47" s="34">
        <f>$V$28/'Fixed data'!$C$7</f>
        <v>2.2265957371301711E-4</v>
      </c>
      <c r="BD47" s="34">
        <f>$V$28/'Fixed data'!$C$7</f>
        <v>2.2265957371301711E-4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2.264904612679667E-4</v>
      </c>
      <c r="Y48" s="34">
        <f>$W$28/'Fixed data'!$C$7</f>
        <v>2.264904612679667E-4</v>
      </c>
      <c r="Z48" s="34">
        <f>$W$28/'Fixed data'!$C$7</f>
        <v>2.264904612679667E-4</v>
      </c>
      <c r="AA48" s="34">
        <f>$W$28/'Fixed data'!$C$7</f>
        <v>2.264904612679667E-4</v>
      </c>
      <c r="AB48" s="34">
        <f>$W$28/'Fixed data'!$C$7</f>
        <v>2.264904612679667E-4</v>
      </c>
      <c r="AC48" s="34">
        <f>$W$28/'Fixed data'!$C$7</f>
        <v>2.264904612679667E-4</v>
      </c>
      <c r="AD48" s="34">
        <f>$W$28/'Fixed data'!$C$7</f>
        <v>2.264904612679667E-4</v>
      </c>
      <c r="AE48" s="34">
        <f>$W$28/'Fixed data'!$C$7</f>
        <v>2.264904612679667E-4</v>
      </c>
      <c r="AF48" s="34">
        <f>$W$28/'Fixed data'!$C$7</f>
        <v>2.264904612679667E-4</v>
      </c>
      <c r="AG48" s="34">
        <f>$W$28/'Fixed data'!$C$7</f>
        <v>2.264904612679667E-4</v>
      </c>
      <c r="AH48" s="34">
        <f>$W$28/'Fixed data'!$C$7</f>
        <v>2.264904612679667E-4</v>
      </c>
      <c r="AI48" s="34">
        <f>$W$28/'Fixed data'!$C$7</f>
        <v>2.264904612679667E-4</v>
      </c>
      <c r="AJ48" s="34">
        <f>$W$28/'Fixed data'!$C$7</f>
        <v>2.264904612679667E-4</v>
      </c>
      <c r="AK48" s="34">
        <f>$W$28/'Fixed data'!$C$7</f>
        <v>2.264904612679667E-4</v>
      </c>
      <c r="AL48" s="34">
        <f>$W$28/'Fixed data'!$C$7</f>
        <v>2.264904612679667E-4</v>
      </c>
      <c r="AM48" s="34">
        <f>$W$28/'Fixed data'!$C$7</f>
        <v>2.264904612679667E-4</v>
      </c>
      <c r="AN48" s="34">
        <f>$W$28/'Fixed data'!$C$7</f>
        <v>2.264904612679667E-4</v>
      </c>
      <c r="AO48" s="34">
        <f>$W$28/'Fixed data'!$C$7</f>
        <v>2.264904612679667E-4</v>
      </c>
      <c r="AP48" s="34">
        <f>$W$28/'Fixed data'!$C$7</f>
        <v>2.264904612679667E-4</v>
      </c>
      <c r="AQ48" s="34">
        <f>$W$28/'Fixed data'!$C$7</f>
        <v>2.264904612679667E-4</v>
      </c>
      <c r="AR48" s="34">
        <f>$W$28/'Fixed data'!$C$7</f>
        <v>2.264904612679667E-4</v>
      </c>
      <c r="AS48" s="34">
        <f>$W$28/'Fixed data'!$C$7</f>
        <v>2.264904612679667E-4</v>
      </c>
      <c r="AT48" s="34">
        <f>$W$28/'Fixed data'!$C$7</f>
        <v>2.264904612679667E-4</v>
      </c>
      <c r="AU48" s="34">
        <f>$W$28/'Fixed data'!$C$7</f>
        <v>2.264904612679667E-4</v>
      </c>
      <c r="AV48" s="34">
        <f>$W$28/'Fixed data'!$C$7</f>
        <v>2.264904612679667E-4</v>
      </c>
      <c r="AW48" s="34">
        <f>$W$28/'Fixed data'!$C$7</f>
        <v>2.264904612679667E-4</v>
      </c>
      <c r="AX48" s="34">
        <f>$W$28/'Fixed data'!$C$7</f>
        <v>2.264904612679667E-4</v>
      </c>
      <c r="AY48" s="34">
        <f>$W$28/'Fixed data'!$C$7</f>
        <v>2.264904612679667E-4</v>
      </c>
      <c r="AZ48" s="34">
        <f>$W$28/'Fixed data'!$C$7</f>
        <v>2.264904612679667E-4</v>
      </c>
      <c r="BA48" s="34">
        <f>$W$28/'Fixed data'!$C$7</f>
        <v>2.264904612679667E-4</v>
      </c>
      <c r="BB48" s="34">
        <f>$W$28/'Fixed data'!$C$7</f>
        <v>2.264904612679667E-4</v>
      </c>
      <c r="BC48" s="34">
        <f>$W$28/'Fixed data'!$C$7</f>
        <v>2.264904612679667E-4</v>
      </c>
      <c r="BD48" s="34">
        <f>$W$28/'Fixed data'!$C$7</f>
        <v>2.264904612679667E-4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2.2991307602690517E-4</v>
      </c>
      <c r="Z49" s="34">
        <f>$X$28/'Fixed data'!$C$7</f>
        <v>2.2991307602690517E-4</v>
      </c>
      <c r="AA49" s="34">
        <f>$X$28/'Fixed data'!$C$7</f>
        <v>2.2991307602690517E-4</v>
      </c>
      <c r="AB49" s="34">
        <f>$X$28/'Fixed data'!$C$7</f>
        <v>2.2991307602690517E-4</v>
      </c>
      <c r="AC49" s="34">
        <f>$X$28/'Fixed data'!$C$7</f>
        <v>2.2991307602690517E-4</v>
      </c>
      <c r="AD49" s="34">
        <f>$X$28/'Fixed data'!$C$7</f>
        <v>2.2991307602690517E-4</v>
      </c>
      <c r="AE49" s="34">
        <f>$X$28/'Fixed data'!$C$7</f>
        <v>2.2991307602690517E-4</v>
      </c>
      <c r="AF49" s="34">
        <f>$X$28/'Fixed data'!$C$7</f>
        <v>2.2991307602690517E-4</v>
      </c>
      <c r="AG49" s="34">
        <f>$X$28/'Fixed data'!$C$7</f>
        <v>2.2991307602690517E-4</v>
      </c>
      <c r="AH49" s="34">
        <f>$X$28/'Fixed data'!$C$7</f>
        <v>2.2991307602690517E-4</v>
      </c>
      <c r="AI49" s="34">
        <f>$X$28/'Fixed data'!$C$7</f>
        <v>2.2991307602690517E-4</v>
      </c>
      <c r="AJ49" s="34">
        <f>$X$28/'Fixed data'!$C$7</f>
        <v>2.2991307602690517E-4</v>
      </c>
      <c r="AK49" s="34">
        <f>$X$28/'Fixed data'!$C$7</f>
        <v>2.2991307602690517E-4</v>
      </c>
      <c r="AL49" s="34">
        <f>$X$28/'Fixed data'!$C$7</f>
        <v>2.2991307602690517E-4</v>
      </c>
      <c r="AM49" s="34">
        <f>$X$28/'Fixed data'!$C$7</f>
        <v>2.2991307602690517E-4</v>
      </c>
      <c r="AN49" s="34">
        <f>$X$28/'Fixed data'!$C$7</f>
        <v>2.2991307602690517E-4</v>
      </c>
      <c r="AO49" s="34">
        <f>$X$28/'Fixed data'!$C$7</f>
        <v>2.2991307602690517E-4</v>
      </c>
      <c r="AP49" s="34">
        <f>$X$28/'Fixed data'!$C$7</f>
        <v>2.2991307602690517E-4</v>
      </c>
      <c r="AQ49" s="34">
        <f>$X$28/'Fixed data'!$C$7</f>
        <v>2.2991307602690517E-4</v>
      </c>
      <c r="AR49" s="34">
        <f>$X$28/'Fixed data'!$C$7</f>
        <v>2.2991307602690517E-4</v>
      </c>
      <c r="AS49" s="34">
        <f>$X$28/'Fixed data'!$C$7</f>
        <v>2.2991307602690517E-4</v>
      </c>
      <c r="AT49" s="34">
        <f>$X$28/'Fixed data'!$C$7</f>
        <v>2.2991307602690517E-4</v>
      </c>
      <c r="AU49" s="34">
        <f>$X$28/'Fixed data'!$C$7</f>
        <v>2.2991307602690517E-4</v>
      </c>
      <c r="AV49" s="34">
        <f>$X$28/'Fixed data'!$C$7</f>
        <v>2.2991307602690517E-4</v>
      </c>
      <c r="AW49" s="34">
        <f>$X$28/'Fixed data'!$C$7</f>
        <v>2.2991307602690517E-4</v>
      </c>
      <c r="AX49" s="34">
        <f>$X$28/'Fixed data'!$C$7</f>
        <v>2.2991307602690517E-4</v>
      </c>
      <c r="AY49" s="34">
        <f>$X$28/'Fixed data'!$C$7</f>
        <v>2.2991307602690517E-4</v>
      </c>
      <c r="AZ49" s="34">
        <f>$X$28/'Fixed data'!$C$7</f>
        <v>2.2991307602690517E-4</v>
      </c>
      <c r="BA49" s="34">
        <f>$X$28/'Fixed data'!$C$7</f>
        <v>2.2991307602690517E-4</v>
      </c>
      <c r="BB49" s="34">
        <f>$X$28/'Fixed data'!$C$7</f>
        <v>2.2991307602690517E-4</v>
      </c>
      <c r="BC49" s="34">
        <f>$X$28/'Fixed data'!$C$7</f>
        <v>2.2991307602690517E-4</v>
      </c>
      <c r="BD49" s="34">
        <f>$X$28/'Fixed data'!$C$7</f>
        <v>2.2991307602690517E-4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2.3301494961169166E-4</v>
      </c>
      <c r="AA50" s="34">
        <f>$Y$28/'Fixed data'!$C$7</f>
        <v>2.3301494961169166E-4</v>
      </c>
      <c r="AB50" s="34">
        <f>$Y$28/'Fixed data'!$C$7</f>
        <v>2.3301494961169166E-4</v>
      </c>
      <c r="AC50" s="34">
        <f>$Y$28/'Fixed data'!$C$7</f>
        <v>2.3301494961169166E-4</v>
      </c>
      <c r="AD50" s="34">
        <f>$Y$28/'Fixed data'!$C$7</f>
        <v>2.3301494961169166E-4</v>
      </c>
      <c r="AE50" s="34">
        <f>$Y$28/'Fixed data'!$C$7</f>
        <v>2.3301494961169166E-4</v>
      </c>
      <c r="AF50" s="34">
        <f>$Y$28/'Fixed data'!$C$7</f>
        <v>2.3301494961169166E-4</v>
      </c>
      <c r="AG50" s="34">
        <f>$Y$28/'Fixed data'!$C$7</f>
        <v>2.3301494961169166E-4</v>
      </c>
      <c r="AH50" s="34">
        <f>$Y$28/'Fixed data'!$C$7</f>
        <v>2.3301494961169166E-4</v>
      </c>
      <c r="AI50" s="34">
        <f>$Y$28/'Fixed data'!$C$7</f>
        <v>2.3301494961169166E-4</v>
      </c>
      <c r="AJ50" s="34">
        <f>$Y$28/'Fixed data'!$C$7</f>
        <v>2.3301494961169166E-4</v>
      </c>
      <c r="AK50" s="34">
        <f>$Y$28/'Fixed data'!$C$7</f>
        <v>2.3301494961169166E-4</v>
      </c>
      <c r="AL50" s="34">
        <f>$Y$28/'Fixed data'!$C$7</f>
        <v>2.3301494961169166E-4</v>
      </c>
      <c r="AM50" s="34">
        <f>$Y$28/'Fixed data'!$C$7</f>
        <v>2.3301494961169166E-4</v>
      </c>
      <c r="AN50" s="34">
        <f>$Y$28/'Fixed data'!$C$7</f>
        <v>2.3301494961169166E-4</v>
      </c>
      <c r="AO50" s="34">
        <f>$Y$28/'Fixed data'!$C$7</f>
        <v>2.3301494961169166E-4</v>
      </c>
      <c r="AP50" s="34">
        <f>$Y$28/'Fixed data'!$C$7</f>
        <v>2.3301494961169166E-4</v>
      </c>
      <c r="AQ50" s="34">
        <f>$Y$28/'Fixed data'!$C$7</f>
        <v>2.3301494961169166E-4</v>
      </c>
      <c r="AR50" s="34">
        <f>$Y$28/'Fixed data'!$C$7</f>
        <v>2.3301494961169166E-4</v>
      </c>
      <c r="AS50" s="34">
        <f>$Y$28/'Fixed data'!$C$7</f>
        <v>2.3301494961169166E-4</v>
      </c>
      <c r="AT50" s="34">
        <f>$Y$28/'Fixed data'!$C$7</f>
        <v>2.3301494961169166E-4</v>
      </c>
      <c r="AU50" s="34">
        <f>$Y$28/'Fixed data'!$C$7</f>
        <v>2.3301494961169166E-4</v>
      </c>
      <c r="AV50" s="34">
        <f>$Y$28/'Fixed data'!$C$7</f>
        <v>2.3301494961169166E-4</v>
      </c>
      <c r="AW50" s="34">
        <f>$Y$28/'Fixed data'!$C$7</f>
        <v>2.3301494961169166E-4</v>
      </c>
      <c r="AX50" s="34">
        <f>$Y$28/'Fixed data'!$C$7</f>
        <v>2.3301494961169166E-4</v>
      </c>
      <c r="AY50" s="34">
        <f>$Y$28/'Fixed data'!$C$7</f>
        <v>2.3301494961169166E-4</v>
      </c>
      <c r="AZ50" s="34">
        <f>$Y$28/'Fixed data'!$C$7</f>
        <v>2.3301494961169166E-4</v>
      </c>
      <c r="BA50" s="34">
        <f>$Y$28/'Fixed data'!$C$7</f>
        <v>2.3301494961169166E-4</v>
      </c>
      <c r="BB50" s="34">
        <f>$Y$28/'Fixed data'!$C$7</f>
        <v>2.3301494961169166E-4</v>
      </c>
      <c r="BC50" s="34">
        <f>$Y$28/'Fixed data'!$C$7</f>
        <v>2.3301494961169166E-4</v>
      </c>
      <c r="BD50" s="34">
        <f>$Y$28/'Fixed data'!$C$7</f>
        <v>2.3301494961169166E-4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2.333021631145779E-4</v>
      </c>
      <c r="AB51" s="34">
        <f>$Z$28/'Fixed data'!$C$7</f>
        <v>2.333021631145779E-4</v>
      </c>
      <c r="AC51" s="34">
        <f>$Z$28/'Fixed data'!$C$7</f>
        <v>2.333021631145779E-4</v>
      </c>
      <c r="AD51" s="34">
        <f>$Z$28/'Fixed data'!$C$7</f>
        <v>2.333021631145779E-4</v>
      </c>
      <c r="AE51" s="34">
        <f>$Z$28/'Fixed data'!$C$7</f>
        <v>2.333021631145779E-4</v>
      </c>
      <c r="AF51" s="34">
        <f>$Z$28/'Fixed data'!$C$7</f>
        <v>2.333021631145779E-4</v>
      </c>
      <c r="AG51" s="34">
        <f>$Z$28/'Fixed data'!$C$7</f>
        <v>2.333021631145779E-4</v>
      </c>
      <c r="AH51" s="34">
        <f>$Z$28/'Fixed data'!$C$7</f>
        <v>2.333021631145779E-4</v>
      </c>
      <c r="AI51" s="34">
        <f>$Z$28/'Fixed data'!$C$7</f>
        <v>2.333021631145779E-4</v>
      </c>
      <c r="AJ51" s="34">
        <f>$Z$28/'Fixed data'!$C$7</f>
        <v>2.333021631145779E-4</v>
      </c>
      <c r="AK51" s="34">
        <f>$Z$28/'Fixed data'!$C$7</f>
        <v>2.333021631145779E-4</v>
      </c>
      <c r="AL51" s="34">
        <f>$Z$28/'Fixed data'!$C$7</f>
        <v>2.333021631145779E-4</v>
      </c>
      <c r="AM51" s="34">
        <f>$Z$28/'Fixed data'!$C$7</f>
        <v>2.333021631145779E-4</v>
      </c>
      <c r="AN51" s="34">
        <f>$Z$28/'Fixed data'!$C$7</f>
        <v>2.333021631145779E-4</v>
      </c>
      <c r="AO51" s="34">
        <f>$Z$28/'Fixed data'!$C$7</f>
        <v>2.333021631145779E-4</v>
      </c>
      <c r="AP51" s="34">
        <f>$Z$28/'Fixed data'!$C$7</f>
        <v>2.333021631145779E-4</v>
      </c>
      <c r="AQ51" s="34">
        <f>$Z$28/'Fixed data'!$C$7</f>
        <v>2.333021631145779E-4</v>
      </c>
      <c r="AR51" s="34">
        <f>$Z$28/'Fixed data'!$C$7</f>
        <v>2.333021631145779E-4</v>
      </c>
      <c r="AS51" s="34">
        <f>$Z$28/'Fixed data'!$C$7</f>
        <v>2.333021631145779E-4</v>
      </c>
      <c r="AT51" s="34">
        <f>$Z$28/'Fixed data'!$C$7</f>
        <v>2.333021631145779E-4</v>
      </c>
      <c r="AU51" s="34">
        <f>$Z$28/'Fixed data'!$C$7</f>
        <v>2.333021631145779E-4</v>
      </c>
      <c r="AV51" s="34">
        <f>$Z$28/'Fixed data'!$C$7</f>
        <v>2.333021631145779E-4</v>
      </c>
      <c r="AW51" s="34">
        <f>$Z$28/'Fixed data'!$C$7</f>
        <v>2.333021631145779E-4</v>
      </c>
      <c r="AX51" s="34">
        <f>$Z$28/'Fixed data'!$C$7</f>
        <v>2.333021631145779E-4</v>
      </c>
      <c r="AY51" s="34">
        <f>$Z$28/'Fixed data'!$C$7</f>
        <v>2.333021631145779E-4</v>
      </c>
      <c r="AZ51" s="34">
        <f>$Z$28/'Fixed data'!$C$7</f>
        <v>2.333021631145779E-4</v>
      </c>
      <c r="BA51" s="34">
        <f>$Z$28/'Fixed data'!$C$7</f>
        <v>2.333021631145779E-4</v>
      </c>
      <c r="BB51" s="34">
        <f>$Z$28/'Fixed data'!$C$7</f>
        <v>2.333021631145779E-4</v>
      </c>
      <c r="BC51" s="34">
        <f>$Z$28/'Fixed data'!$C$7</f>
        <v>2.333021631145779E-4</v>
      </c>
      <c r="BD51" s="34">
        <f>$Z$28/'Fixed data'!$C$7</f>
        <v>2.333021631145779E-4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2.333021631145779E-4</v>
      </c>
      <c r="AC52" s="34">
        <f>$AA$28/'Fixed data'!$C$7</f>
        <v>2.333021631145779E-4</v>
      </c>
      <c r="AD52" s="34">
        <f>$AA$28/'Fixed data'!$C$7</f>
        <v>2.333021631145779E-4</v>
      </c>
      <c r="AE52" s="34">
        <f>$AA$28/'Fixed data'!$C$7</f>
        <v>2.333021631145779E-4</v>
      </c>
      <c r="AF52" s="34">
        <f>$AA$28/'Fixed data'!$C$7</f>
        <v>2.333021631145779E-4</v>
      </c>
      <c r="AG52" s="34">
        <f>$AA$28/'Fixed data'!$C$7</f>
        <v>2.333021631145779E-4</v>
      </c>
      <c r="AH52" s="34">
        <f>$AA$28/'Fixed data'!$C$7</f>
        <v>2.333021631145779E-4</v>
      </c>
      <c r="AI52" s="34">
        <f>$AA$28/'Fixed data'!$C$7</f>
        <v>2.333021631145779E-4</v>
      </c>
      <c r="AJ52" s="34">
        <f>$AA$28/'Fixed data'!$C$7</f>
        <v>2.333021631145779E-4</v>
      </c>
      <c r="AK52" s="34">
        <f>$AA$28/'Fixed data'!$C$7</f>
        <v>2.333021631145779E-4</v>
      </c>
      <c r="AL52" s="34">
        <f>$AA$28/'Fixed data'!$C$7</f>
        <v>2.333021631145779E-4</v>
      </c>
      <c r="AM52" s="34">
        <f>$AA$28/'Fixed data'!$C$7</f>
        <v>2.333021631145779E-4</v>
      </c>
      <c r="AN52" s="34">
        <f>$AA$28/'Fixed data'!$C$7</f>
        <v>2.333021631145779E-4</v>
      </c>
      <c r="AO52" s="34">
        <f>$AA$28/'Fixed data'!$C$7</f>
        <v>2.333021631145779E-4</v>
      </c>
      <c r="AP52" s="34">
        <f>$AA$28/'Fixed data'!$C$7</f>
        <v>2.333021631145779E-4</v>
      </c>
      <c r="AQ52" s="34">
        <f>$AA$28/'Fixed data'!$C$7</f>
        <v>2.333021631145779E-4</v>
      </c>
      <c r="AR52" s="34">
        <f>$AA$28/'Fixed data'!$C$7</f>
        <v>2.333021631145779E-4</v>
      </c>
      <c r="AS52" s="34">
        <f>$AA$28/'Fixed data'!$C$7</f>
        <v>2.333021631145779E-4</v>
      </c>
      <c r="AT52" s="34">
        <f>$AA$28/'Fixed data'!$C$7</f>
        <v>2.333021631145779E-4</v>
      </c>
      <c r="AU52" s="34">
        <f>$AA$28/'Fixed data'!$C$7</f>
        <v>2.333021631145779E-4</v>
      </c>
      <c r="AV52" s="34">
        <f>$AA$28/'Fixed data'!$C$7</f>
        <v>2.333021631145779E-4</v>
      </c>
      <c r="AW52" s="34">
        <f>$AA$28/'Fixed data'!$C$7</f>
        <v>2.333021631145779E-4</v>
      </c>
      <c r="AX52" s="34">
        <f>$AA$28/'Fixed data'!$C$7</f>
        <v>2.333021631145779E-4</v>
      </c>
      <c r="AY52" s="34">
        <f>$AA$28/'Fixed data'!$C$7</f>
        <v>2.333021631145779E-4</v>
      </c>
      <c r="AZ52" s="34">
        <f>$AA$28/'Fixed data'!$C$7</f>
        <v>2.333021631145779E-4</v>
      </c>
      <c r="BA52" s="34">
        <f>$AA$28/'Fixed data'!$C$7</f>
        <v>2.333021631145779E-4</v>
      </c>
      <c r="BB52" s="34">
        <f>$AA$28/'Fixed data'!$C$7</f>
        <v>2.333021631145779E-4</v>
      </c>
      <c r="BC52" s="34">
        <f>$AA$28/'Fixed data'!$C$7</f>
        <v>2.333021631145779E-4</v>
      </c>
      <c r="BD52" s="34">
        <f>$AA$28/'Fixed data'!$C$7</f>
        <v>2.333021631145779E-4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2.333021631145779E-4</v>
      </c>
      <c r="AD53" s="34">
        <f>$AB$28/'Fixed data'!$C$7</f>
        <v>2.333021631145779E-4</v>
      </c>
      <c r="AE53" s="34">
        <f>$AB$28/'Fixed data'!$C$7</f>
        <v>2.333021631145779E-4</v>
      </c>
      <c r="AF53" s="34">
        <f>$AB$28/'Fixed data'!$C$7</f>
        <v>2.333021631145779E-4</v>
      </c>
      <c r="AG53" s="34">
        <f>$AB$28/'Fixed data'!$C$7</f>
        <v>2.333021631145779E-4</v>
      </c>
      <c r="AH53" s="34">
        <f>$AB$28/'Fixed data'!$C$7</f>
        <v>2.333021631145779E-4</v>
      </c>
      <c r="AI53" s="34">
        <f>$AB$28/'Fixed data'!$C$7</f>
        <v>2.333021631145779E-4</v>
      </c>
      <c r="AJ53" s="34">
        <f>$AB$28/'Fixed data'!$C$7</f>
        <v>2.333021631145779E-4</v>
      </c>
      <c r="AK53" s="34">
        <f>$AB$28/'Fixed data'!$C$7</f>
        <v>2.333021631145779E-4</v>
      </c>
      <c r="AL53" s="34">
        <f>$AB$28/'Fixed data'!$C$7</f>
        <v>2.333021631145779E-4</v>
      </c>
      <c r="AM53" s="34">
        <f>$AB$28/'Fixed data'!$C$7</f>
        <v>2.333021631145779E-4</v>
      </c>
      <c r="AN53" s="34">
        <f>$AB$28/'Fixed data'!$C$7</f>
        <v>2.333021631145779E-4</v>
      </c>
      <c r="AO53" s="34">
        <f>$AB$28/'Fixed data'!$C$7</f>
        <v>2.333021631145779E-4</v>
      </c>
      <c r="AP53" s="34">
        <f>$AB$28/'Fixed data'!$C$7</f>
        <v>2.333021631145779E-4</v>
      </c>
      <c r="AQ53" s="34">
        <f>$AB$28/'Fixed data'!$C$7</f>
        <v>2.333021631145779E-4</v>
      </c>
      <c r="AR53" s="34">
        <f>$AB$28/'Fixed data'!$C$7</f>
        <v>2.333021631145779E-4</v>
      </c>
      <c r="AS53" s="34">
        <f>$AB$28/'Fixed data'!$C$7</f>
        <v>2.333021631145779E-4</v>
      </c>
      <c r="AT53" s="34">
        <f>$AB$28/'Fixed data'!$C$7</f>
        <v>2.333021631145779E-4</v>
      </c>
      <c r="AU53" s="34">
        <f>$AB$28/'Fixed data'!$C$7</f>
        <v>2.333021631145779E-4</v>
      </c>
      <c r="AV53" s="34">
        <f>$AB$28/'Fixed data'!$C$7</f>
        <v>2.333021631145779E-4</v>
      </c>
      <c r="AW53" s="34">
        <f>$AB$28/'Fixed data'!$C$7</f>
        <v>2.333021631145779E-4</v>
      </c>
      <c r="AX53" s="34">
        <f>$AB$28/'Fixed data'!$C$7</f>
        <v>2.333021631145779E-4</v>
      </c>
      <c r="AY53" s="34">
        <f>$AB$28/'Fixed data'!$C$7</f>
        <v>2.333021631145779E-4</v>
      </c>
      <c r="AZ53" s="34">
        <f>$AB$28/'Fixed data'!$C$7</f>
        <v>2.333021631145779E-4</v>
      </c>
      <c r="BA53" s="34">
        <f>$AB$28/'Fixed data'!$C$7</f>
        <v>2.333021631145779E-4</v>
      </c>
      <c r="BB53" s="34">
        <f>$AB$28/'Fixed data'!$C$7</f>
        <v>2.333021631145779E-4</v>
      </c>
      <c r="BC53" s="34">
        <f>$AB$28/'Fixed data'!$C$7</f>
        <v>2.333021631145779E-4</v>
      </c>
      <c r="BD53" s="34">
        <f>$AB$28/'Fixed data'!$C$7</f>
        <v>2.333021631145779E-4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2.333021631145779E-4</v>
      </c>
      <c r="AE54" s="34">
        <f>$AC$28/'Fixed data'!$C$7</f>
        <v>2.333021631145779E-4</v>
      </c>
      <c r="AF54" s="34">
        <f>$AC$28/'Fixed data'!$C$7</f>
        <v>2.333021631145779E-4</v>
      </c>
      <c r="AG54" s="34">
        <f>$AC$28/'Fixed data'!$C$7</f>
        <v>2.333021631145779E-4</v>
      </c>
      <c r="AH54" s="34">
        <f>$AC$28/'Fixed data'!$C$7</f>
        <v>2.333021631145779E-4</v>
      </c>
      <c r="AI54" s="34">
        <f>$AC$28/'Fixed data'!$C$7</f>
        <v>2.333021631145779E-4</v>
      </c>
      <c r="AJ54" s="34">
        <f>$AC$28/'Fixed data'!$C$7</f>
        <v>2.333021631145779E-4</v>
      </c>
      <c r="AK54" s="34">
        <f>$AC$28/'Fixed data'!$C$7</f>
        <v>2.333021631145779E-4</v>
      </c>
      <c r="AL54" s="34">
        <f>$AC$28/'Fixed data'!$C$7</f>
        <v>2.333021631145779E-4</v>
      </c>
      <c r="AM54" s="34">
        <f>$AC$28/'Fixed data'!$C$7</f>
        <v>2.333021631145779E-4</v>
      </c>
      <c r="AN54" s="34">
        <f>$AC$28/'Fixed data'!$C$7</f>
        <v>2.333021631145779E-4</v>
      </c>
      <c r="AO54" s="34">
        <f>$AC$28/'Fixed data'!$C$7</f>
        <v>2.333021631145779E-4</v>
      </c>
      <c r="AP54" s="34">
        <f>$AC$28/'Fixed data'!$C$7</f>
        <v>2.333021631145779E-4</v>
      </c>
      <c r="AQ54" s="34">
        <f>$AC$28/'Fixed data'!$C$7</f>
        <v>2.333021631145779E-4</v>
      </c>
      <c r="AR54" s="34">
        <f>$AC$28/'Fixed data'!$C$7</f>
        <v>2.333021631145779E-4</v>
      </c>
      <c r="AS54" s="34">
        <f>$AC$28/'Fixed data'!$C$7</f>
        <v>2.333021631145779E-4</v>
      </c>
      <c r="AT54" s="34">
        <f>$AC$28/'Fixed data'!$C$7</f>
        <v>2.333021631145779E-4</v>
      </c>
      <c r="AU54" s="34">
        <f>$AC$28/'Fixed data'!$C$7</f>
        <v>2.333021631145779E-4</v>
      </c>
      <c r="AV54" s="34">
        <f>$AC$28/'Fixed data'!$C$7</f>
        <v>2.333021631145779E-4</v>
      </c>
      <c r="AW54" s="34">
        <f>$AC$28/'Fixed data'!$C$7</f>
        <v>2.333021631145779E-4</v>
      </c>
      <c r="AX54" s="34">
        <f>$AC$28/'Fixed data'!$C$7</f>
        <v>2.333021631145779E-4</v>
      </c>
      <c r="AY54" s="34">
        <f>$AC$28/'Fixed data'!$C$7</f>
        <v>2.333021631145779E-4</v>
      </c>
      <c r="AZ54" s="34">
        <f>$AC$28/'Fixed data'!$C$7</f>
        <v>2.333021631145779E-4</v>
      </c>
      <c r="BA54" s="34">
        <f>$AC$28/'Fixed data'!$C$7</f>
        <v>2.333021631145779E-4</v>
      </c>
      <c r="BB54" s="34">
        <f>$AC$28/'Fixed data'!$C$7</f>
        <v>2.333021631145779E-4</v>
      </c>
      <c r="BC54" s="34">
        <f>$AC$28/'Fixed data'!$C$7</f>
        <v>2.333021631145779E-4</v>
      </c>
      <c r="BD54" s="34">
        <f>$AC$28/'Fixed data'!$C$7</f>
        <v>2.333021631145779E-4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2.333021631145779E-4</v>
      </c>
      <c r="AF55" s="34">
        <f>$AD$28/'Fixed data'!$C$7</f>
        <v>2.333021631145779E-4</v>
      </c>
      <c r="AG55" s="34">
        <f>$AD$28/'Fixed data'!$C$7</f>
        <v>2.333021631145779E-4</v>
      </c>
      <c r="AH55" s="34">
        <f>$AD$28/'Fixed data'!$C$7</f>
        <v>2.333021631145779E-4</v>
      </c>
      <c r="AI55" s="34">
        <f>$AD$28/'Fixed data'!$C$7</f>
        <v>2.333021631145779E-4</v>
      </c>
      <c r="AJ55" s="34">
        <f>$AD$28/'Fixed data'!$C$7</f>
        <v>2.333021631145779E-4</v>
      </c>
      <c r="AK55" s="34">
        <f>$AD$28/'Fixed data'!$C$7</f>
        <v>2.333021631145779E-4</v>
      </c>
      <c r="AL55" s="34">
        <f>$AD$28/'Fixed data'!$C$7</f>
        <v>2.333021631145779E-4</v>
      </c>
      <c r="AM55" s="34">
        <f>$AD$28/'Fixed data'!$C$7</f>
        <v>2.333021631145779E-4</v>
      </c>
      <c r="AN55" s="34">
        <f>$AD$28/'Fixed data'!$C$7</f>
        <v>2.333021631145779E-4</v>
      </c>
      <c r="AO55" s="34">
        <f>$AD$28/'Fixed data'!$C$7</f>
        <v>2.333021631145779E-4</v>
      </c>
      <c r="AP55" s="34">
        <f>$AD$28/'Fixed data'!$C$7</f>
        <v>2.333021631145779E-4</v>
      </c>
      <c r="AQ55" s="34">
        <f>$AD$28/'Fixed data'!$C$7</f>
        <v>2.333021631145779E-4</v>
      </c>
      <c r="AR55" s="34">
        <f>$AD$28/'Fixed data'!$C$7</f>
        <v>2.333021631145779E-4</v>
      </c>
      <c r="AS55" s="34">
        <f>$AD$28/'Fixed data'!$C$7</f>
        <v>2.333021631145779E-4</v>
      </c>
      <c r="AT55" s="34">
        <f>$AD$28/'Fixed data'!$C$7</f>
        <v>2.333021631145779E-4</v>
      </c>
      <c r="AU55" s="34">
        <f>$AD$28/'Fixed data'!$C$7</f>
        <v>2.333021631145779E-4</v>
      </c>
      <c r="AV55" s="34">
        <f>$AD$28/'Fixed data'!$C$7</f>
        <v>2.333021631145779E-4</v>
      </c>
      <c r="AW55" s="34">
        <f>$AD$28/'Fixed data'!$C$7</f>
        <v>2.333021631145779E-4</v>
      </c>
      <c r="AX55" s="34">
        <f>$AD$28/'Fixed data'!$C$7</f>
        <v>2.333021631145779E-4</v>
      </c>
      <c r="AY55" s="34">
        <f>$AD$28/'Fixed data'!$C$7</f>
        <v>2.333021631145779E-4</v>
      </c>
      <c r="AZ55" s="34">
        <f>$AD$28/'Fixed data'!$C$7</f>
        <v>2.333021631145779E-4</v>
      </c>
      <c r="BA55" s="34">
        <f>$AD$28/'Fixed data'!$C$7</f>
        <v>2.333021631145779E-4</v>
      </c>
      <c r="BB55" s="34">
        <f>$AD$28/'Fixed data'!$C$7</f>
        <v>2.333021631145779E-4</v>
      </c>
      <c r="BC55" s="34">
        <f>$AD$28/'Fixed data'!$C$7</f>
        <v>2.333021631145779E-4</v>
      </c>
      <c r="BD55" s="34">
        <f>$AD$28/'Fixed data'!$C$7</f>
        <v>2.333021631145779E-4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2.333021631145779E-4</v>
      </c>
      <c r="AG56" s="34">
        <f>$AE$28/'Fixed data'!$C$7</f>
        <v>2.333021631145779E-4</v>
      </c>
      <c r="AH56" s="34">
        <f>$AE$28/'Fixed data'!$C$7</f>
        <v>2.333021631145779E-4</v>
      </c>
      <c r="AI56" s="34">
        <f>$AE$28/'Fixed data'!$C$7</f>
        <v>2.333021631145779E-4</v>
      </c>
      <c r="AJ56" s="34">
        <f>$AE$28/'Fixed data'!$C$7</f>
        <v>2.333021631145779E-4</v>
      </c>
      <c r="AK56" s="34">
        <f>$AE$28/'Fixed data'!$C$7</f>
        <v>2.333021631145779E-4</v>
      </c>
      <c r="AL56" s="34">
        <f>$AE$28/'Fixed data'!$C$7</f>
        <v>2.333021631145779E-4</v>
      </c>
      <c r="AM56" s="34">
        <f>$AE$28/'Fixed data'!$C$7</f>
        <v>2.333021631145779E-4</v>
      </c>
      <c r="AN56" s="34">
        <f>$AE$28/'Fixed data'!$C$7</f>
        <v>2.333021631145779E-4</v>
      </c>
      <c r="AO56" s="34">
        <f>$AE$28/'Fixed data'!$C$7</f>
        <v>2.333021631145779E-4</v>
      </c>
      <c r="AP56" s="34">
        <f>$AE$28/'Fixed data'!$C$7</f>
        <v>2.333021631145779E-4</v>
      </c>
      <c r="AQ56" s="34">
        <f>$AE$28/'Fixed data'!$C$7</f>
        <v>2.333021631145779E-4</v>
      </c>
      <c r="AR56" s="34">
        <f>$AE$28/'Fixed data'!$C$7</f>
        <v>2.333021631145779E-4</v>
      </c>
      <c r="AS56" s="34">
        <f>$AE$28/'Fixed data'!$C$7</f>
        <v>2.333021631145779E-4</v>
      </c>
      <c r="AT56" s="34">
        <f>$AE$28/'Fixed data'!$C$7</f>
        <v>2.333021631145779E-4</v>
      </c>
      <c r="AU56" s="34">
        <f>$AE$28/'Fixed data'!$C$7</f>
        <v>2.333021631145779E-4</v>
      </c>
      <c r="AV56" s="34">
        <f>$AE$28/'Fixed data'!$C$7</f>
        <v>2.333021631145779E-4</v>
      </c>
      <c r="AW56" s="34">
        <f>$AE$28/'Fixed data'!$C$7</f>
        <v>2.333021631145779E-4</v>
      </c>
      <c r="AX56" s="34">
        <f>$AE$28/'Fixed data'!$C$7</f>
        <v>2.333021631145779E-4</v>
      </c>
      <c r="AY56" s="34">
        <f>$AE$28/'Fixed data'!$C$7</f>
        <v>2.333021631145779E-4</v>
      </c>
      <c r="AZ56" s="34">
        <f>$AE$28/'Fixed data'!$C$7</f>
        <v>2.333021631145779E-4</v>
      </c>
      <c r="BA56" s="34">
        <f>$AE$28/'Fixed data'!$C$7</f>
        <v>2.333021631145779E-4</v>
      </c>
      <c r="BB56" s="34">
        <f>$AE$28/'Fixed data'!$C$7</f>
        <v>2.333021631145779E-4</v>
      </c>
      <c r="BC56" s="34">
        <f>$AE$28/'Fixed data'!$C$7</f>
        <v>2.333021631145779E-4</v>
      </c>
      <c r="BD56" s="34">
        <f>$AE$28/'Fixed data'!$C$7</f>
        <v>2.333021631145779E-4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2.333021631145779E-4</v>
      </c>
      <c r="AH57" s="34">
        <f>$AF$28/'Fixed data'!$C$7</f>
        <v>2.333021631145779E-4</v>
      </c>
      <c r="AI57" s="34">
        <f>$AF$28/'Fixed data'!$C$7</f>
        <v>2.333021631145779E-4</v>
      </c>
      <c r="AJ57" s="34">
        <f>$AF$28/'Fixed data'!$C$7</f>
        <v>2.333021631145779E-4</v>
      </c>
      <c r="AK57" s="34">
        <f>$AF$28/'Fixed data'!$C$7</f>
        <v>2.333021631145779E-4</v>
      </c>
      <c r="AL57" s="34">
        <f>$AF$28/'Fixed data'!$C$7</f>
        <v>2.333021631145779E-4</v>
      </c>
      <c r="AM57" s="34">
        <f>$AF$28/'Fixed data'!$C$7</f>
        <v>2.333021631145779E-4</v>
      </c>
      <c r="AN57" s="34">
        <f>$AF$28/'Fixed data'!$C$7</f>
        <v>2.333021631145779E-4</v>
      </c>
      <c r="AO57" s="34">
        <f>$AF$28/'Fixed data'!$C$7</f>
        <v>2.333021631145779E-4</v>
      </c>
      <c r="AP57" s="34">
        <f>$AF$28/'Fixed data'!$C$7</f>
        <v>2.333021631145779E-4</v>
      </c>
      <c r="AQ57" s="34">
        <f>$AF$28/'Fixed data'!$C$7</f>
        <v>2.333021631145779E-4</v>
      </c>
      <c r="AR57" s="34">
        <f>$AF$28/'Fixed data'!$C$7</f>
        <v>2.333021631145779E-4</v>
      </c>
      <c r="AS57" s="34">
        <f>$AF$28/'Fixed data'!$C$7</f>
        <v>2.333021631145779E-4</v>
      </c>
      <c r="AT57" s="34">
        <f>$AF$28/'Fixed data'!$C$7</f>
        <v>2.333021631145779E-4</v>
      </c>
      <c r="AU57" s="34">
        <f>$AF$28/'Fixed data'!$C$7</f>
        <v>2.333021631145779E-4</v>
      </c>
      <c r="AV57" s="34">
        <f>$AF$28/'Fixed data'!$C$7</f>
        <v>2.333021631145779E-4</v>
      </c>
      <c r="AW57" s="34">
        <f>$AF$28/'Fixed data'!$C$7</f>
        <v>2.333021631145779E-4</v>
      </c>
      <c r="AX57" s="34">
        <f>$AF$28/'Fixed data'!$C$7</f>
        <v>2.333021631145779E-4</v>
      </c>
      <c r="AY57" s="34">
        <f>$AF$28/'Fixed data'!$C$7</f>
        <v>2.333021631145779E-4</v>
      </c>
      <c r="AZ57" s="34">
        <f>$AF$28/'Fixed data'!$C$7</f>
        <v>2.333021631145779E-4</v>
      </c>
      <c r="BA57" s="34">
        <f>$AF$28/'Fixed data'!$C$7</f>
        <v>2.333021631145779E-4</v>
      </c>
      <c r="BB57" s="34">
        <f>$AF$28/'Fixed data'!$C$7</f>
        <v>2.333021631145779E-4</v>
      </c>
      <c r="BC57" s="34">
        <f>$AF$28/'Fixed data'!$C$7</f>
        <v>2.333021631145779E-4</v>
      </c>
      <c r="BD57" s="34">
        <f>$AF$28/'Fixed data'!$C$7</f>
        <v>2.333021631145779E-4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2.333021631145779E-4</v>
      </c>
      <c r="AI58" s="34">
        <f>$AG$28/'Fixed data'!$C$7</f>
        <v>2.333021631145779E-4</v>
      </c>
      <c r="AJ58" s="34">
        <f>$AG$28/'Fixed data'!$C$7</f>
        <v>2.333021631145779E-4</v>
      </c>
      <c r="AK58" s="34">
        <f>$AG$28/'Fixed data'!$C$7</f>
        <v>2.333021631145779E-4</v>
      </c>
      <c r="AL58" s="34">
        <f>$AG$28/'Fixed data'!$C$7</f>
        <v>2.333021631145779E-4</v>
      </c>
      <c r="AM58" s="34">
        <f>$AG$28/'Fixed data'!$C$7</f>
        <v>2.333021631145779E-4</v>
      </c>
      <c r="AN58" s="34">
        <f>$AG$28/'Fixed data'!$C$7</f>
        <v>2.333021631145779E-4</v>
      </c>
      <c r="AO58" s="34">
        <f>$AG$28/'Fixed data'!$C$7</f>
        <v>2.333021631145779E-4</v>
      </c>
      <c r="AP58" s="34">
        <f>$AG$28/'Fixed data'!$C$7</f>
        <v>2.333021631145779E-4</v>
      </c>
      <c r="AQ58" s="34">
        <f>$AG$28/'Fixed data'!$C$7</f>
        <v>2.333021631145779E-4</v>
      </c>
      <c r="AR58" s="34">
        <f>$AG$28/'Fixed data'!$C$7</f>
        <v>2.333021631145779E-4</v>
      </c>
      <c r="AS58" s="34">
        <f>$AG$28/'Fixed data'!$C$7</f>
        <v>2.333021631145779E-4</v>
      </c>
      <c r="AT58" s="34">
        <f>$AG$28/'Fixed data'!$C$7</f>
        <v>2.333021631145779E-4</v>
      </c>
      <c r="AU58" s="34">
        <f>$AG$28/'Fixed data'!$C$7</f>
        <v>2.333021631145779E-4</v>
      </c>
      <c r="AV58" s="34">
        <f>$AG$28/'Fixed data'!$C$7</f>
        <v>2.333021631145779E-4</v>
      </c>
      <c r="AW58" s="34">
        <f>$AG$28/'Fixed data'!$C$7</f>
        <v>2.333021631145779E-4</v>
      </c>
      <c r="AX58" s="34">
        <f>$AG$28/'Fixed data'!$C$7</f>
        <v>2.333021631145779E-4</v>
      </c>
      <c r="AY58" s="34">
        <f>$AG$28/'Fixed data'!$C$7</f>
        <v>2.333021631145779E-4</v>
      </c>
      <c r="AZ58" s="34">
        <f>$AG$28/'Fixed data'!$C$7</f>
        <v>2.333021631145779E-4</v>
      </c>
      <c r="BA58" s="34">
        <f>$AG$28/'Fixed data'!$C$7</f>
        <v>2.333021631145779E-4</v>
      </c>
      <c r="BB58" s="34">
        <f>$AG$28/'Fixed data'!$C$7</f>
        <v>2.333021631145779E-4</v>
      </c>
      <c r="BC58" s="34">
        <f>$AG$28/'Fixed data'!$C$7</f>
        <v>2.333021631145779E-4</v>
      </c>
      <c r="BD58" s="34">
        <f>$AG$28/'Fixed data'!$C$7</f>
        <v>2.333021631145779E-4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2.333021631145779E-4</v>
      </c>
      <c r="AJ59" s="34">
        <f>$AH$28/'Fixed data'!$C$7</f>
        <v>2.333021631145779E-4</v>
      </c>
      <c r="AK59" s="34">
        <f>$AH$28/'Fixed data'!$C$7</f>
        <v>2.333021631145779E-4</v>
      </c>
      <c r="AL59" s="34">
        <f>$AH$28/'Fixed data'!$C$7</f>
        <v>2.333021631145779E-4</v>
      </c>
      <c r="AM59" s="34">
        <f>$AH$28/'Fixed data'!$C$7</f>
        <v>2.333021631145779E-4</v>
      </c>
      <c r="AN59" s="34">
        <f>$AH$28/'Fixed data'!$C$7</f>
        <v>2.333021631145779E-4</v>
      </c>
      <c r="AO59" s="34">
        <f>$AH$28/'Fixed data'!$C$7</f>
        <v>2.333021631145779E-4</v>
      </c>
      <c r="AP59" s="34">
        <f>$AH$28/'Fixed data'!$C$7</f>
        <v>2.333021631145779E-4</v>
      </c>
      <c r="AQ59" s="34">
        <f>$AH$28/'Fixed data'!$C$7</f>
        <v>2.333021631145779E-4</v>
      </c>
      <c r="AR59" s="34">
        <f>$AH$28/'Fixed data'!$C$7</f>
        <v>2.333021631145779E-4</v>
      </c>
      <c r="AS59" s="34">
        <f>$AH$28/'Fixed data'!$C$7</f>
        <v>2.333021631145779E-4</v>
      </c>
      <c r="AT59" s="34">
        <f>$AH$28/'Fixed data'!$C$7</f>
        <v>2.333021631145779E-4</v>
      </c>
      <c r="AU59" s="34">
        <f>$AH$28/'Fixed data'!$C$7</f>
        <v>2.333021631145779E-4</v>
      </c>
      <c r="AV59" s="34">
        <f>$AH$28/'Fixed data'!$C$7</f>
        <v>2.333021631145779E-4</v>
      </c>
      <c r="AW59" s="34">
        <f>$AH$28/'Fixed data'!$C$7</f>
        <v>2.333021631145779E-4</v>
      </c>
      <c r="AX59" s="34">
        <f>$AH$28/'Fixed data'!$C$7</f>
        <v>2.333021631145779E-4</v>
      </c>
      <c r="AY59" s="34">
        <f>$AH$28/'Fixed data'!$C$7</f>
        <v>2.333021631145779E-4</v>
      </c>
      <c r="AZ59" s="34">
        <f>$AH$28/'Fixed data'!$C$7</f>
        <v>2.333021631145779E-4</v>
      </c>
      <c r="BA59" s="34">
        <f>$AH$28/'Fixed data'!$C$7</f>
        <v>2.333021631145779E-4</v>
      </c>
      <c r="BB59" s="34">
        <f>$AH$28/'Fixed data'!$C$7</f>
        <v>2.333021631145779E-4</v>
      </c>
      <c r="BC59" s="34">
        <f>$AH$28/'Fixed data'!$C$7</f>
        <v>2.333021631145779E-4</v>
      </c>
      <c r="BD59" s="34">
        <f>$AH$28/'Fixed data'!$C$7</f>
        <v>2.333021631145779E-4</v>
      </c>
    </row>
    <row r="60" spans="1:56" ht="16.5" collapsed="1" x14ac:dyDescent="0.35">
      <c r="A60" s="115"/>
      <c r="B60" s="9" t="s">
        <v>7</v>
      </c>
      <c r="C60" s="9" t="s">
        <v>61</v>
      </c>
      <c r="D60" s="9" t="s">
        <v>40</v>
      </c>
      <c r="E60" s="34">
        <f>SUM(E30:E59)</f>
        <v>0</v>
      </c>
      <c r="F60" s="34">
        <f t="shared" ref="F60:BD60" si="6">SUM(F30:F59)</f>
        <v>-2.4008355555555555E-2</v>
      </c>
      <c r="G60" s="34">
        <f t="shared" si="6"/>
        <v>-4.864243351717927E-2</v>
      </c>
      <c r="H60" s="34">
        <f t="shared" si="6"/>
        <v>-7.3788958701048873E-2</v>
      </c>
      <c r="I60" s="34">
        <f t="shared" si="6"/>
        <v>-9.9412909056700707E-2</v>
      </c>
      <c r="J60" s="34">
        <f t="shared" si="6"/>
        <v>-0.12551041896960557</v>
      </c>
      <c r="K60" s="34">
        <f t="shared" si="6"/>
        <v>-0.15189328756028875</v>
      </c>
      <c r="L60" s="34">
        <f t="shared" si="6"/>
        <v>-0.17852619451808135</v>
      </c>
      <c r="M60" s="34">
        <f t="shared" si="6"/>
        <v>-0.20530561503709738</v>
      </c>
      <c r="N60" s="34">
        <f t="shared" si="6"/>
        <v>-0.20520190589037812</v>
      </c>
      <c r="O60" s="34">
        <f t="shared" si="6"/>
        <v>-0.20508569351685157</v>
      </c>
      <c r="P60" s="34">
        <f t="shared" si="6"/>
        <v>-0.2049561748180819</v>
      </c>
      <c r="Q60" s="34">
        <f t="shared" si="6"/>
        <v>-0.204812521446641</v>
      </c>
      <c r="R60" s="34">
        <f t="shared" si="6"/>
        <v>-0.20465387980610858</v>
      </c>
      <c r="S60" s="34">
        <f t="shared" si="6"/>
        <v>-0.20447937105107208</v>
      </c>
      <c r="T60" s="34">
        <f t="shared" si="6"/>
        <v>-0.20428809108712673</v>
      </c>
      <c r="U60" s="34">
        <f t="shared" si="6"/>
        <v>-0.20408027291848752</v>
      </c>
      <c r="V60" s="34">
        <f t="shared" si="6"/>
        <v>-0.20386284594635123</v>
      </c>
      <c r="W60" s="34">
        <f t="shared" si="6"/>
        <v>-0.20364018637263823</v>
      </c>
      <c r="X60" s="34">
        <f t="shared" si="6"/>
        <v>-0.20341369591137026</v>
      </c>
      <c r="Y60" s="34">
        <f t="shared" si="6"/>
        <v>-0.20318378283534336</v>
      </c>
      <c r="Z60" s="34">
        <f t="shared" si="6"/>
        <v>-0.20295076788573166</v>
      </c>
      <c r="AA60" s="34">
        <f t="shared" si="6"/>
        <v>-0.20271746572261709</v>
      </c>
      <c r="AB60" s="34">
        <f t="shared" si="6"/>
        <v>-0.20248416355950252</v>
      </c>
      <c r="AC60" s="34">
        <f t="shared" si="6"/>
        <v>-0.20225086139638795</v>
      </c>
      <c r="AD60" s="34">
        <f t="shared" si="6"/>
        <v>-0.20201755923327339</v>
      </c>
      <c r="AE60" s="34">
        <f t="shared" si="6"/>
        <v>-0.20178425707015882</v>
      </c>
      <c r="AF60" s="34">
        <f t="shared" si="6"/>
        <v>-0.20155095490704425</v>
      </c>
      <c r="AG60" s="34">
        <f t="shared" si="6"/>
        <v>-0.20131765274392968</v>
      </c>
      <c r="AH60" s="34">
        <f t="shared" si="6"/>
        <v>-0.20108435058081511</v>
      </c>
      <c r="AI60" s="34">
        <f t="shared" si="6"/>
        <v>-0.20085104841770055</v>
      </c>
      <c r="AJ60" s="34">
        <f t="shared" si="6"/>
        <v>-0.20085104841770055</v>
      </c>
      <c r="AK60" s="34">
        <f t="shared" si="6"/>
        <v>-0.20085104841770055</v>
      </c>
      <c r="AL60" s="34">
        <f t="shared" si="6"/>
        <v>-0.20085104841770055</v>
      </c>
      <c r="AM60" s="34">
        <f t="shared" si="6"/>
        <v>-0.20085104841770055</v>
      </c>
      <c r="AN60" s="34">
        <f t="shared" si="6"/>
        <v>-0.20085104841770055</v>
      </c>
      <c r="AO60" s="34">
        <f t="shared" si="6"/>
        <v>-0.20085104841770055</v>
      </c>
      <c r="AP60" s="34">
        <f t="shared" si="6"/>
        <v>-0.20085104841770055</v>
      </c>
      <c r="AQ60" s="34">
        <f t="shared" si="6"/>
        <v>-0.20085104841770055</v>
      </c>
      <c r="AR60" s="34">
        <f t="shared" si="6"/>
        <v>-0.20085104841770055</v>
      </c>
      <c r="AS60" s="34">
        <f t="shared" si="6"/>
        <v>-0.20085104841770055</v>
      </c>
      <c r="AT60" s="34">
        <f t="shared" si="6"/>
        <v>-0.20085104841770055</v>
      </c>
      <c r="AU60" s="34">
        <f t="shared" si="6"/>
        <v>-0.20085104841770055</v>
      </c>
      <c r="AV60" s="34">
        <f t="shared" si="6"/>
        <v>-0.20085104841770055</v>
      </c>
      <c r="AW60" s="34">
        <f t="shared" si="6"/>
        <v>-0.20085104841770055</v>
      </c>
      <c r="AX60" s="34">
        <f t="shared" si="6"/>
        <v>-0.20085104841770055</v>
      </c>
      <c r="AY60" s="34">
        <f t="shared" si="6"/>
        <v>-0.17684269286214499</v>
      </c>
      <c r="AZ60" s="34">
        <f t="shared" si="6"/>
        <v>-0.15220861490052126</v>
      </c>
      <c r="BA60" s="34">
        <f t="shared" si="6"/>
        <v>-0.12706208971665164</v>
      </c>
      <c r="BB60" s="34">
        <f t="shared" si="6"/>
        <v>-0.10143813936099969</v>
      </c>
      <c r="BC60" s="34">
        <f t="shared" si="6"/>
        <v>-7.5340629448094831E-2</v>
      </c>
      <c r="BD60" s="34">
        <f t="shared" si="6"/>
        <v>-4.8957760857411742E-2</v>
      </c>
    </row>
    <row r="61" spans="1:56" ht="17.25" hidden="1" customHeight="1" outlineLevel="1" x14ac:dyDescent="0.35">
      <c r="A61" s="115"/>
      <c r="B61" s="9" t="s">
        <v>35</v>
      </c>
      <c r="C61" s="9" t="s">
        <v>62</v>
      </c>
      <c r="D61" s="9" t="s">
        <v>40</v>
      </c>
      <c r="E61" s="34">
        <v>0</v>
      </c>
      <c r="F61" s="34">
        <f>E62</f>
        <v>-1.080376</v>
      </c>
      <c r="G61" s="34">
        <f t="shared" ref="G61:BD61" si="7">F62</f>
        <v>-2.1649011527175119</v>
      </c>
      <c r="H61" s="34">
        <f t="shared" si="7"/>
        <v>-3.2478523524744647</v>
      </c>
      <c r="I61" s="34">
        <f t="shared" si="7"/>
        <v>-4.3271411597777476</v>
      </c>
      <c r="J61" s="34">
        <f t="shared" si="7"/>
        <v>-5.4021161968017655</v>
      </c>
      <c r="K61" s="34">
        <f t="shared" si="7"/>
        <v>-6.4638348644129024</v>
      </c>
      <c r="L61" s="34">
        <f t="shared" si="7"/>
        <v>-7.5104223899532814</v>
      </c>
      <c r="M61" s="34">
        <f t="shared" si="7"/>
        <v>-8.5369701187909204</v>
      </c>
      <c r="N61" s="34">
        <f t="shared" si="7"/>
        <v>-8.3269975921514572</v>
      </c>
      <c r="O61" s="34">
        <f t="shared" si="7"/>
        <v>-8.1165661294523836</v>
      </c>
      <c r="P61" s="34">
        <f t="shared" si="7"/>
        <v>-7.9056520944908959</v>
      </c>
      <c r="Q61" s="34">
        <f t="shared" si="7"/>
        <v>-7.6942315179579737</v>
      </c>
      <c r="R61" s="34">
        <f t="shared" si="7"/>
        <v>-7.4822801226873743</v>
      </c>
      <c r="S61" s="34">
        <f t="shared" si="7"/>
        <v>-7.2697733489046241</v>
      </c>
      <c r="T61" s="34">
        <f t="shared" si="7"/>
        <v>-7.0566863794760106</v>
      </c>
      <c r="U61" s="34">
        <f t="shared" si="7"/>
        <v>-6.8430464708001191</v>
      </c>
      <c r="V61" s="34">
        <f t="shared" si="7"/>
        <v>-6.6291819841354993</v>
      </c>
      <c r="W61" s="34">
        <f t="shared" si="7"/>
        <v>-6.4152994573720621</v>
      </c>
      <c r="X61" s="34">
        <f t="shared" si="7"/>
        <v>-6.201467200242365</v>
      </c>
      <c r="Y61" s="34">
        <f t="shared" si="7"/>
        <v>-5.9877074159097843</v>
      </c>
      <c r="Z61" s="34">
        <f t="shared" si="7"/>
        <v>-5.7740379603419152</v>
      </c>
      <c r="AA61" s="34">
        <f t="shared" si="7"/>
        <v>-5.5605885951160277</v>
      </c>
      <c r="AB61" s="34">
        <f t="shared" si="7"/>
        <v>-5.3473725320532548</v>
      </c>
      <c r="AC61" s="34">
        <f t="shared" si="7"/>
        <v>-5.1343897711535966</v>
      </c>
      <c r="AD61" s="34">
        <f t="shared" si="7"/>
        <v>-4.9216403124170522</v>
      </c>
      <c r="AE61" s="34">
        <f t="shared" si="7"/>
        <v>-4.7091241558436225</v>
      </c>
      <c r="AF61" s="34">
        <f t="shared" si="7"/>
        <v>-4.4968413014333075</v>
      </c>
      <c r="AG61" s="34">
        <f t="shared" si="7"/>
        <v>-4.2847917491861072</v>
      </c>
      <c r="AH61" s="34">
        <f t="shared" si="7"/>
        <v>-4.0729754991020215</v>
      </c>
      <c r="AI61" s="34">
        <f t="shared" si="7"/>
        <v>-3.8613925511810505</v>
      </c>
      <c r="AJ61" s="34">
        <f t="shared" si="7"/>
        <v>-3.6500429054231938</v>
      </c>
      <c r="AK61" s="34">
        <f t="shared" si="7"/>
        <v>-3.438693259665337</v>
      </c>
      <c r="AL61" s="34">
        <f t="shared" si="7"/>
        <v>-3.2273436139074803</v>
      </c>
      <c r="AM61" s="34">
        <f t="shared" si="7"/>
        <v>-3.0159939681496235</v>
      </c>
      <c r="AN61" s="34">
        <f t="shared" si="7"/>
        <v>-2.8046443223917668</v>
      </c>
      <c r="AO61" s="34">
        <f t="shared" si="7"/>
        <v>-2.59329467663391</v>
      </c>
      <c r="AP61" s="34">
        <f t="shared" si="7"/>
        <v>-2.3819450308760532</v>
      </c>
      <c r="AQ61" s="34">
        <f t="shared" si="7"/>
        <v>-2.1705953851181965</v>
      </c>
      <c r="AR61" s="34">
        <f t="shared" si="7"/>
        <v>-1.95924573936034</v>
      </c>
      <c r="AS61" s="34">
        <f t="shared" si="7"/>
        <v>-1.7478960936024834</v>
      </c>
      <c r="AT61" s="34">
        <f t="shared" si="7"/>
        <v>-1.5365464478446269</v>
      </c>
      <c r="AU61" s="34">
        <f t="shared" si="7"/>
        <v>-1.3251968020867704</v>
      </c>
      <c r="AV61" s="34">
        <f t="shared" si="7"/>
        <v>-1.1138471563289138</v>
      </c>
      <c r="AW61" s="34">
        <f t="shared" si="7"/>
        <v>-0.90249751057105732</v>
      </c>
      <c r="AX61" s="34">
        <f t="shared" si="7"/>
        <v>-0.69114786481320079</v>
      </c>
      <c r="AY61" s="34">
        <f t="shared" si="7"/>
        <v>-0.49029681639550027</v>
      </c>
      <c r="AZ61" s="34">
        <f t="shared" si="7"/>
        <v>-0.31345412353335528</v>
      </c>
      <c r="BA61" s="34">
        <f t="shared" si="7"/>
        <v>-0.16124550863283402</v>
      </c>
      <c r="BB61" s="34">
        <f t="shared" si="7"/>
        <v>-3.4183418916182373E-2</v>
      </c>
      <c r="BC61" s="34">
        <f t="shared" si="7"/>
        <v>6.7254720444817312E-2</v>
      </c>
      <c r="BD61" s="34">
        <f t="shared" si="7"/>
        <v>0.14259534989291214</v>
      </c>
    </row>
    <row r="62" spans="1:56" ht="16.5" hidden="1" customHeight="1" outlineLevel="1" x14ac:dyDescent="0.3">
      <c r="A62" s="115"/>
      <c r="B62" s="9" t="s">
        <v>34</v>
      </c>
      <c r="C62" s="9" t="s">
        <v>68</v>
      </c>
      <c r="D62" s="9" t="s">
        <v>40</v>
      </c>
      <c r="E62" s="34">
        <f t="shared" ref="E62:BD62" si="8">E28-E60+E61</f>
        <v>-1.080376</v>
      </c>
      <c r="F62" s="34">
        <f t="shared" si="8"/>
        <v>-2.1649011527175119</v>
      </c>
      <c r="G62" s="34">
        <f t="shared" si="8"/>
        <v>-3.2478523524744647</v>
      </c>
      <c r="H62" s="34">
        <f t="shared" si="8"/>
        <v>-4.3271411597777476</v>
      </c>
      <c r="I62" s="34">
        <f t="shared" si="8"/>
        <v>-5.4021161968017655</v>
      </c>
      <c r="J62" s="34">
        <f t="shared" si="8"/>
        <v>-6.4638348644129024</v>
      </c>
      <c r="K62" s="34">
        <f t="shared" si="8"/>
        <v>-7.5104223899532814</v>
      </c>
      <c r="L62" s="34">
        <f t="shared" si="8"/>
        <v>-8.5369701187909204</v>
      </c>
      <c r="M62" s="34">
        <f t="shared" si="8"/>
        <v>-8.3269975921514572</v>
      </c>
      <c r="N62" s="34">
        <f t="shared" si="8"/>
        <v>-8.1165661294523836</v>
      </c>
      <c r="O62" s="34">
        <f t="shared" si="8"/>
        <v>-7.9056520944908959</v>
      </c>
      <c r="P62" s="34">
        <f t="shared" si="8"/>
        <v>-7.6942315179579737</v>
      </c>
      <c r="Q62" s="34">
        <f t="shared" si="8"/>
        <v>-7.4822801226873743</v>
      </c>
      <c r="R62" s="34">
        <f t="shared" si="8"/>
        <v>-7.2697733489046241</v>
      </c>
      <c r="S62" s="34">
        <f t="shared" si="8"/>
        <v>-7.0566863794760106</v>
      </c>
      <c r="T62" s="34">
        <f t="shared" si="8"/>
        <v>-6.8430464708001191</v>
      </c>
      <c r="U62" s="34">
        <f t="shared" si="8"/>
        <v>-6.6291819841354993</v>
      </c>
      <c r="V62" s="34">
        <f t="shared" si="8"/>
        <v>-6.4152994573720621</v>
      </c>
      <c r="W62" s="34">
        <f t="shared" si="8"/>
        <v>-6.201467200242365</v>
      </c>
      <c r="X62" s="34">
        <f t="shared" si="8"/>
        <v>-5.9877074159097843</v>
      </c>
      <c r="Y62" s="34">
        <f t="shared" si="8"/>
        <v>-5.7740379603419152</v>
      </c>
      <c r="Z62" s="34">
        <f t="shared" si="8"/>
        <v>-5.5605885951160277</v>
      </c>
      <c r="AA62" s="34">
        <f t="shared" si="8"/>
        <v>-5.3473725320532548</v>
      </c>
      <c r="AB62" s="34">
        <f t="shared" si="8"/>
        <v>-5.1343897711535966</v>
      </c>
      <c r="AC62" s="34">
        <f t="shared" si="8"/>
        <v>-4.9216403124170522</v>
      </c>
      <c r="AD62" s="34">
        <f t="shared" si="8"/>
        <v>-4.7091241558436225</v>
      </c>
      <c r="AE62" s="34">
        <f t="shared" si="8"/>
        <v>-4.4968413014333075</v>
      </c>
      <c r="AF62" s="34">
        <f t="shared" si="8"/>
        <v>-4.2847917491861072</v>
      </c>
      <c r="AG62" s="34">
        <f t="shared" si="8"/>
        <v>-4.0729754991020215</v>
      </c>
      <c r="AH62" s="34">
        <f t="shared" si="8"/>
        <v>-3.8613925511810505</v>
      </c>
      <c r="AI62" s="34">
        <f t="shared" si="8"/>
        <v>-3.6500429054231938</v>
      </c>
      <c r="AJ62" s="34">
        <f t="shared" si="8"/>
        <v>-3.438693259665337</v>
      </c>
      <c r="AK62" s="34">
        <f t="shared" si="8"/>
        <v>-3.2273436139074803</v>
      </c>
      <c r="AL62" s="34">
        <f t="shared" si="8"/>
        <v>-3.0159939681496235</v>
      </c>
      <c r="AM62" s="34">
        <f t="shared" si="8"/>
        <v>-2.8046443223917668</v>
      </c>
      <c r="AN62" s="34">
        <f t="shared" si="8"/>
        <v>-2.59329467663391</v>
      </c>
      <c r="AO62" s="34">
        <f t="shared" si="8"/>
        <v>-2.3819450308760532</v>
      </c>
      <c r="AP62" s="34">
        <f t="shared" si="8"/>
        <v>-2.1705953851181965</v>
      </c>
      <c r="AQ62" s="34">
        <f t="shared" si="8"/>
        <v>-1.95924573936034</v>
      </c>
      <c r="AR62" s="34">
        <f t="shared" si="8"/>
        <v>-1.7478960936024834</v>
      </c>
      <c r="AS62" s="34">
        <f t="shared" si="8"/>
        <v>-1.5365464478446269</v>
      </c>
      <c r="AT62" s="34">
        <f t="shared" si="8"/>
        <v>-1.3251968020867704</v>
      </c>
      <c r="AU62" s="34">
        <f t="shared" si="8"/>
        <v>-1.1138471563289138</v>
      </c>
      <c r="AV62" s="34">
        <f t="shared" si="8"/>
        <v>-0.90249751057105732</v>
      </c>
      <c r="AW62" s="34">
        <f t="shared" si="8"/>
        <v>-0.69114786481320079</v>
      </c>
      <c r="AX62" s="34">
        <f t="shared" si="8"/>
        <v>-0.49029681639550027</v>
      </c>
      <c r="AY62" s="34">
        <f t="shared" si="8"/>
        <v>-0.31345412353335528</v>
      </c>
      <c r="AZ62" s="34">
        <f t="shared" si="8"/>
        <v>-0.16124550863283402</v>
      </c>
      <c r="BA62" s="34">
        <f t="shared" si="8"/>
        <v>-3.4183418916182373E-2</v>
      </c>
      <c r="BB62" s="34">
        <f t="shared" si="8"/>
        <v>6.7254720444817312E-2</v>
      </c>
      <c r="BC62" s="34">
        <f t="shared" si="8"/>
        <v>0.14259534989291214</v>
      </c>
      <c r="BD62" s="34">
        <f t="shared" si="8"/>
        <v>0.19155311075032389</v>
      </c>
    </row>
    <row r="63" spans="1:56" ht="16.5" collapsed="1" x14ac:dyDescent="0.3">
      <c r="A63" s="115"/>
      <c r="B63" s="9" t="s">
        <v>8</v>
      </c>
      <c r="C63" s="11" t="s">
        <v>67</v>
      </c>
      <c r="D63" s="9" t="s">
        <v>40</v>
      </c>
      <c r="E63" s="34">
        <f>AVERAGE(E61:E62)*'Fixed data'!$C$3</f>
        <v>-2.6091080400000001E-2</v>
      </c>
      <c r="F63" s="34">
        <f>AVERAGE(F61:F62)*'Fixed data'!$C$3</f>
        <v>-7.8373443238127921E-2</v>
      </c>
      <c r="G63" s="34">
        <f>AVERAGE(G61:G62)*'Fixed data'!$C$3</f>
        <v>-0.13071799715038623</v>
      </c>
      <c r="H63" s="34">
        <f>AVERAGE(H61:H62)*'Fixed data'!$C$3</f>
        <v>-0.18293609332089095</v>
      </c>
      <c r="I63" s="34">
        <f>AVERAGE(I61:I62)*'Fixed data'!$C$3</f>
        <v>-0.23496156516139524</v>
      </c>
      <c r="J63" s="34">
        <f>AVERAGE(J61:J62)*'Fixed data'!$C$3</f>
        <v>-0.28656271812833423</v>
      </c>
      <c r="K63" s="34">
        <f>AVERAGE(K61:K62)*'Fixed data'!$C$3</f>
        <v>-0.33747831269294332</v>
      </c>
      <c r="L63" s="34">
        <f>AVERAGE(L61:L62)*'Fixed data'!$C$3</f>
        <v>-0.38754452908617254</v>
      </c>
      <c r="M63" s="34">
        <f>AVERAGE(M61:M62)*'Fixed data'!$C$3</f>
        <v>-0.40726482021925842</v>
      </c>
      <c r="N63" s="34">
        <f>AVERAGE(N61:N62)*'Fixed data'!$C$3</f>
        <v>-0.39711206387673276</v>
      </c>
      <c r="O63" s="34">
        <f>AVERAGE(O61:O62)*'Fixed data'!$C$3</f>
        <v>-0.38693657010823024</v>
      </c>
      <c r="P63" s="34">
        <f>AVERAGE(P61:P62)*'Fixed data'!$C$3</f>
        <v>-0.37673718924064026</v>
      </c>
      <c r="Q63" s="34">
        <f>AVERAGE(Q61:Q62)*'Fixed data'!$C$3</f>
        <v>-0.36651275612158518</v>
      </c>
      <c r="R63" s="34">
        <f>AVERAGE(R61:R62)*'Fixed data'!$C$3</f>
        <v>-0.35626209133894682</v>
      </c>
      <c r="S63" s="34">
        <f>AVERAGE(S61:S62)*'Fixed data'!$C$3</f>
        <v>-0.34598400244039235</v>
      </c>
      <c r="T63" s="34">
        <f>AVERAGE(T61:T62)*'Fixed data'!$C$3</f>
        <v>-0.33567854833416855</v>
      </c>
      <c r="U63" s="34">
        <f>AVERAGE(U61:U62)*'Fixed data'!$C$3</f>
        <v>-0.32535431718669516</v>
      </c>
      <c r="V63" s="34">
        <f>AVERAGE(V61:V62)*'Fixed data'!$C$3</f>
        <v>-0.3150242268124076</v>
      </c>
      <c r="W63" s="34">
        <f>AVERAGE(W61:W62)*'Fixed data'!$C$3</f>
        <v>-0.30469491478138844</v>
      </c>
      <c r="X63" s="34">
        <f>AVERAGE(X61:X62)*'Fixed data'!$C$3</f>
        <v>-0.29436856698007441</v>
      </c>
      <c r="Y63" s="34">
        <f>AVERAGE(Y61:Y62)*'Fixed data'!$C$3</f>
        <v>-0.28404615083647855</v>
      </c>
      <c r="Z63" s="34">
        <f>AVERAGE(Z61:Z62)*'Fixed data'!$C$3</f>
        <v>-0.27373123131430932</v>
      </c>
      <c r="AA63" s="34">
        <f>AVERAGE(AA61:AA62)*'Fixed data'!$C$3</f>
        <v>-0.26342726122113819</v>
      </c>
      <c r="AB63" s="34">
        <f>AVERAGE(AB61:AB62)*'Fixed data'!$C$3</f>
        <v>-0.25313455962244547</v>
      </c>
      <c r="AC63" s="34">
        <f>AVERAGE(AC61:AC62)*'Fixed data'!$C$3</f>
        <v>-0.24285312651823118</v>
      </c>
      <c r="AD63" s="34">
        <f>AVERAGE(AD61:AD62)*'Fixed data'!$C$3</f>
        <v>-0.23258296190849534</v>
      </c>
      <c r="AE63" s="34">
        <f>AVERAGE(AE61:AE62)*'Fixed data'!$C$3</f>
        <v>-0.22232406579323788</v>
      </c>
      <c r="AF63" s="34">
        <f>AVERAGE(AF61:AF62)*'Fixed data'!$C$3</f>
        <v>-0.21207643817245889</v>
      </c>
      <c r="AG63" s="34">
        <f>AVERAGE(AG61:AG62)*'Fixed data'!$C$3</f>
        <v>-0.2018400790461583</v>
      </c>
      <c r="AH63" s="34">
        <f>AVERAGE(AH61:AH62)*'Fixed data'!$C$3</f>
        <v>-0.19161498841433619</v>
      </c>
      <c r="AI63" s="34">
        <f>AVERAGE(AI61:AI62)*'Fixed data'!$C$3</f>
        <v>-0.18140116627699251</v>
      </c>
      <c r="AJ63" s="34">
        <f>AVERAGE(AJ61:AJ62)*'Fixed data'!$C$3</f>
        <v>-0.17119297838688802</v>
      </c>
      <c r="AK63" s="34">
        <f>AVERAGE(AK61:AK62)*'Fixed data'!$C$3</f>
        <v>-0.16098479049678355</v>
      </c>
      <c r="AL63" s="34">
        <f>AVERAGE(AL61:AL62)*'Fixed data'!$C$3</f>
        <v>-0.15077660260667905</v>
      </c>
      <c r="AM63" s="34">
        <f>AVERAGE(AM61:AM62)*'Fixed data'!$C$3</f>
        <v>-0.14056841471657458</v>
      </c>
      <c r="AN63" s="34">
        <f>AVERAGE(AN61:AN62)*'Fixed data'!$C$3</f>
        <v>-0.13036022682647008</v>
      </c>
      <c r="AO63" s="34">
        <f>AVERAGE(AO61:AO62)*'Fixed data'!$C$3</f>
        <v>-0.12015203893636563</v>
      </c>
      <c r="AP63" s="34">
        <f>AVERAGE(AP61:AP62)*'Fixed data'!$C$3</f>
        <v>-0.10994385104626113</v>
      </c>
      <c r="AQ63" s="34">
        <f>AVERAGE(AQ61:AQ62)*'Fixed data'!$C$3</f>
        <v>-9.9735663156156673E-2</v>
      </c>
      <c r="AR63" s="34">
        <f>AVERAGE(AR61:AR62)*'Fixed data'!$C$3</f>
        <v>-8.9527475266052189E-2</v>
      </c>
      <c r="AS63" s="34">
        <f>AVERAGE(AS61:AS62)*'Fixed data'!$C$3</f>
        <v>-7.931928737594772E-2</v>
      </c>
      <c r="AT63" s="34">
        <f>AVERAGE(AT61:AT62)*'Fixed data'!$C$3</f>
        <v>-6.9111099485843236E-2</v>
      </c>
      <c r="AU63" s="34">
        <f>AVERAGE(AU61:AU62)*'Fixed data'!$C$3</f>
        <v>-5.890291159573878E-2</v>
      </c>
      <c r="AV63" s="34">
        <f>AVERAGE(AV61:AV62)*'Fixed data'!$C$3</f>
        <v>-4.8694723705634303E-2</v>
      </c>
      <c r="AW63" s="34">
        <f>AVERAGE(AW61:AW62)*'Fixed data'!$C$3</f>
        <v>-3.8486535815529833E-2</v>
      </c>
      <c r="AX63" s="34">
        <f>AVERAGE(AX61:AX62)*'Fixed data'!$C$3</f>
        <v>-2.853188905119013E-2</v>
      </c>
      <c r="AY63" s="34">
        <f>AVERAGE(AY61:AY62)*'Fixed data'!$C$3</f>
        <v>-1.9410585199281863E-2</v>
      </c>
      <c r="AZ63" s="34">
        <f>AVERAGE(AZ61:AZ62)*'Fixed data'!$C$3</f>
        <v>-1.1463996116813471E-2</v>
      </c>
      <c r="BA63" s="34">
        <f>AVERAGE(BA61:BA62)*'Fixed data'!$C$3</f>
        <v>-4.7196086003087464E-3</v>
      </c>
      <c r="BB63" s="34">
        <f>AVERAGE(BB61:BB62)*'Fixed data'!$C$3</f>
        <v>7.9867193191653378E-4</v>
      </c>
      <c r="BC63" s="34">
        <f>AVERAGE(BC61:BC62)*'Fixed data'!$C$3</f>
        <v>5.067879198656167E-3</v>
      </c>
      <c r="BD63" s="34">
        <f>AVERAGE(BD61:BD62)*'Fixed data'!$C$3</f>
        <v>8.0696853245341496E-3</v>
      </c>
    </row>
    <row r="64" spans="1:56" ht="15.75" thickBot="1" x14ac:dyDescent="0.35">
      <c r="A64" s="114"/>
      <c r="B64" s="12" t="s">
        <v>94</v>
      </c>
      <c r="C64" s="12" t="s">
        <v>45</v>
      </c>
      <c r="D64" s="12" t="s">
        <v>40</v>
      </c>
      <c r="E64" s="53">
        <f t="shared" ref="E64:BD64" si="9">E29+E60+E63</f>
        <v>-0.29618508040000008</v>
      </c>
      <c r="F64" s="53">
        <f t="shared" si="9"/>
        <v>-0.37951517586195038</v>
      </c>
      <c r="G64" s="53">
        <f t="shared" si="9"/>
        <v>-0.4622588389860986</v>
      </c>
      <c r="H64" s="53">
        <f t="shared" si="9"/>
        <v>-0.54499449352302287</v>
      </c>
      <c r="I64" s="53">
        <f t="shared" si="9"/>
        <v>-0.62797146073827548</v>
      </c>
      <c r="J64" s="53">
        <f t="shared" si="9"/>
        <v>-0.7088804087431253</v>
      </c>
      <c r="K64" s="53">
        <f t="shared" si="9"/>
        <v>-0.78899180352839893</v>
      </c>
      <c r="L64" s="53">
        <f t="shared" si="9"/>
        <v>-0.86733920444318402</v>
      </c>
      <c r="M64" s="53">
        <f t="shared" si="9"/>
        <v>-0.61140370735576421</v>
      </c>
      <c r="N64" s="53">
        <f t="shared" si="9"/>
        <v>-0.60100658056493717</v>
      </c>
      <c r="O64" s="53">
        <f t="shared" si="9"/>
        <v>-0.59056517826392285</v>
      </c>
      <c r="P64" s="53">
        <f t="shared" si="9"/>
        <v>-0.58007726363001211</v>
      </c>
      <c r="Q64" s="53">
        <f t="shared" si="9"/>
        <v>-0.56954055911223656</v>
      </c>
      <c r="R64" s="53">
        <f t="shared" si="9"/>
        <v>-0.55895274765089487</v>
      </c>
      <c r="S64" s="53">
        <f t="shared" si="9"/>
        <v>-0.54831147389707902</v>
      </c>
      <c r="T64" s="53">
        <f t="shared" si="9"/>
        <v>-0.5376286850241041</v>
      </c>
      <c r="U64" s="53">
        <f t="shared" si="9"/>
        <v>-0.52698853666864964</v>
      </c>
      <c r="V64" s="53">
        <f t="shared" si="9"/>
        <v>-0.51638215255448738</v>
      </c>
      <c r="W64" s="53">
        <f t="shared" si="9"/>
        <v>-0.50578708346476198</v>
      </c>
      <c r="X64" s="53">
        <f t="shared" si="9"/>
        <v>-0.49519574078614198</v>
      </c>
      <c r="Y64" s="53">
        <f t="shared" si="9"/>
        <v>-0.48460851548869038</v>
      </c>
      <c r="Z64" s="53">
        <f t="shared" si="9"/>
        <v>-0.47405734986500198</v>
      </c>
      <c r="AA64" s="53">
        <f t="shared" si="9"/>
        <v>-0.46352007760871627</v>
      </c>
      <c r="AB64" s="53">
        <f t="shared" si="9"/>
        <v>-0.45299407384690898</v>
      </c>
      <c r="AC64" s="53">
        <f t="shared" si="9"/>
        <v>-0.44247933857958011</v>
      </c>
      <c r="AD64" s="53">
        <f t="shared" si="9"/>
        <v>-0.43197587180672969</v>
      </c>
      <c r="AE64" s="53">
        <f t="shared" si="9"/>
        <v>-0.42148367352835769</v>
      </c>
      <c r="AF64" s="53">
        <f t="shared" si="9"/>
        <v>-0.41100274374446411</v>
      </c>
      <c r="AG64" s="53">
        <f t="shared" si="9"/>
        <v>-0.40053308245504898</v>
      </c>
      <c r="AH64" s="53">
        <f t="shared" si="9"/>
        <v>-0.39007468966011227</v>
      </c>
      <c r="AI64" s="53">
        <f t="shared" si="9"/>
        <v>-0.37962756535965403</v>
      </c>
      <c r="AJ64" s="53">
        <f t="shared" si="9"/>
        <v>-0.36941937746954956</v>
      </c>
      <c r="AK64" s="53">
        <f t="shared" si="9"/>
        <v>-0.35921118957944509</v>
      </c>
      <c r="AL64" s="53">
        <f t="shared" si="9"/>
        <v>-0.34900300168934062</v>
      </c>
      <c r="AM64" s="53">
        <f t="shared" si="9"/>
        <v>-0.33879481379923615</v>
      </c>
      <c r="AN64" s="53">
        <f t="shared" si="9"/>
        <v>-0.32858662590913162</v>
      </c>
      <c r="AO64" s="53">
        <f t="shared" si="9"/>
        <v>-0.31837843801902715</v>
      </c>
      <c r="AP64" s="53">
        <f t="shared" si="9"/>
        <v>-0.30817025012892268</v>
      </c>
      <c r="AQ64" s="53">
        <f t="shared" si="9"/>
        <v>-0.29796206223881821</v>
      </c>
      <c r="AR64" s="53">
        <f t="shared" si="9"/>
        <v>-0.28775387434871375</v>
      </c>
      <c r="AS64" s="53">
        <f t="shared" si="9"/>
        <v>-0.27754568645860928</v>
      </c>
      <c r="AT64" s="53">
        <f t="shared" si="9"/>
        <v>-0.26733749856850475</v>
      </c>
      <c r="AU64" s="53">
        <f t="shared" si="9"/>
        <v>-0.25712931067840034</v>
      </c>
      <c r="AV64" s="53">
        <f t="shared" si="9"/>
        <v>-0.24692112278829584</v>
      </c>
      <c r="AW64" s="53">
        <f t="shared" si="9"/>
        <v>-0.23671293489819137</v>
      </c>
      <c r="AX64" s="53">
        <f t="shared" si="9"/>
        <v>-0.22938293746889069</v>
      </c>
      <c r="AY64" s="53">
        <f t="shared" si="9"/>
        <v>-0.19625327806142684</v>
      </c>
      <c r="AZ64" s="53">
        <f t="shared" si="9"/>
        <v>-0.16367261101733474</v>
      </c>
      <c r="BA64" s="53">
        <f t="shared" si="9"/>
        <v>-0.13178169831696038</v>
      </c>
      <c r="BB64" s="53">
        <f t="shared" si="9"/>
        <v>-0.10063946742908315</v>
      </c>
      <c r="BC64" s="53">
        <f t="shared" si="9"/>
        <v>-7.0272750249438659E-2</v>
      </c>
      <c r="BD64" s="53">
        <f t="shared" si="9"/>
        <v>-4.0888075532877592E-2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7.5255442474246878E-3</v>
      </c>
      <c r="G67" s="81">
        <f>'Fixed data'!$G$7*G$88/1000000</f>
        <v>2.3553271877953915E-2</v>
      </c>
      <c r="H67" s="81">
        <f>'Fixed data'!$G$7*H$88/1000000</f>
        <v>5.3248580621179119E-2</v>
      </c>
      <c r="I67" s="81">
        <f>'Fixed data'!$G$7*I$88/1000000</f>
        <v>7.135526060488892E-2</v>
      </c>
      <c r="J67" s="81">
        <f>'Fixed data'!$G$7*J$88/1000000</f>
        <v>8.9017242701451421E-2</v>
      </c>
      <c r="K67" s="81">
        <f>'Fixed data'!$G$7*K$88/1000000</f>
        <v>0.11395679585254707</v>
      </c>
      <c r="L67" s="81">
        <f>'Fixed data'!$G$7*L$88/1000000</f>
        <v>0.14437737629546105</v>
      </c>
      <c r="M67" s="81">
        <f>'Fixed data'!$G$7*M$88/1000000</f>
        <v>0.17966500592705206</v>
      </c>
      <c r="N67" s="81">
        <f>'Fixed data'!$G$7*N$88/1000000</f>
        <v>0.201212804074342</v>
      </c>
      <c r="O67" s="81">
        <f>'Fixed data'!$G$7*O$88/1000000</f>
        <v>0.22414106059565109</v>
      </c>
      <c r="P67" s="81">
        <f>'Fixed data'!$G$7*P$88/1000000</f>
        <v>0.24849305890298912</v>
      </c>
      <c r="Q67" s="81">
        <f>'Fixed data'!$G$7*Q$88/1000000</f>
        <v>0.27431208240836696</v>
      </c>
      <c r="R67" s="81">
        <f>'Fixed data'!$G$7*R$88/1000000</f>
        <v>0.30164141452379434</v>
      </c>
      <c r="S67" s="81">
        <f>'Fixed data'!$G$7*S$88/1000000</f>
        <v>0.33052433866128234</v>
      </c>
      <c r="T67" s="81">
        <f>'Fixed data'!$G$7*T$88/1000000</f>
        <v>0.3582633738788733</v>
      </c>
      <c r="U67" s="81">
        <f>'Fixed data'!$G$7*U$88/1000000</f>
        <v>0.37158568355460925</v>
      </c>
      <c r="V67" s="81">
        <f>'Fixed data'!$G$7*V$88/1000000</f>
        <v>0.37960155446651467</v>
      </c>
      <c r="W67" s="81">
        <f>'Fixed data'!$G$7*W$88/1000000</f>
        <v>0.38617815440123637</v>
      </c>
      <c r="X67" s="81">
        <f>'Fixed data'!$G$7*X$88/1000000</f>
        <v>0.39213213456038098</v>
      </c>
      <c r="Y67" s="81">
        <f>'Fixed data'!$G$7*Y$88/1000000</f>
        <v>0.39759106487709661</v>
      </c>
      <c r="Z67" s="81">
        <f>'Fixed data'!$G$7*Z$88/1000000</f>
        <v>0.39809652664251666</v>
      </c>
      <c r="AA67" s="81">
        <f>'Fixed data'!$G$7*AA$88/1000000</f>
        <v>0.39809652664251666</v>
      </c>
      <c r="AB67" s="81">
        <f>'Fixed data'!$G$7*AB$88/1000000</f>
        <v>0.39809652664251666</v>
      </c>
      <c r="AC67" s="81">
        <f>'Fixed data'!$G$7*AC$88/1000000</f>
        <v>0.39809652664251666</v>
      </c>
      <c r="AD67" s="81">
        <f>'Fixed data'!$G$7*AD$88/1000000</f>
        <v>0.39809652664251666</v>
      </c>
      <c r="AE67" s="81">
        <f>'Fixed data'!$G$7*AE$88/1000000</f>
        <v>0.39809652664251666</v>
      </c>
      <c r="AF67" s="81">
        <f>'Fixed data'!$G$7*AF$88/1000000</f>
        <v>0.39809652664251666</v>
      </c>
      <c r="AG67" s="81">
        <f>'Fixed data'!$G$7*AG$88/1000000</f>
        <v>0.39809652664251666</v>
      </c>
      <c r="AH67" s="81">
        <f>'Fixed data'!$G$7*AH$88/1000000</f>
        <v>0.39809652664251666</v>
      </c>
      <c r="AI67" s="81">
        <f>'Fixed data'!$G$7*AI$88/1000000</f>
        <v>0.39809652664251666</v>
      </c>
      <c r="AJ67" s="81">
        <f>'Fixed data'!$G$7*AJ$88/1000000</f>
        <v>0.39809652664251666</v>
      </c>
      <c r="AK67" s="81">
        <f>'Fixed data'!$G$7*AK$88/1000000</f>
        <v>0.39809652664251666</v>
      </c>
      <c r="AL67" s="81">
        <f>'Fixed data'!$G$7*AL$88/1000000</f>
        <v>0.39809652664251666</v>
      </c>
      <c r="AM67" s="81">
        <f>'Fixed data'!$G$7*AM$88/1000000</f>
        <v>0.39809652664251666</v>
      </c>
      <c r="AN67" s="81">
        <f>'Fixed data'!$G$7*AN$88/1000000</f>
        <v>0.39809652664251666</v>
      </c>
      <c r="AO67" s="81">
        <f>'Fixed data'!$G$7*AO$88/1000000</f>
        <v>0.39809652664251666</v>
      </c>
      <c r="AP67" s="81">
        <f>'Fixed data'!$G$7*AP$88/1000000</f>
        <v>0.39809652664251666</v>
      </c>
      <c r="AQ67" s="81">
        <f>'Fixed data'!$G$7*AQ$88/1000000</f>
        <v>0.39809652664251666</v>
      </c>
      <c r="AR67" s="81">
        <f>'Fixed data'!$G$7*AR$88/1000000</f>
        <v>0.39809652664251666</v>
      </c>
      <c r="AS67" s="81">
        <f>'Fixed data'!$G$7*AS$88/1000000</f>
        <v>0.39809652664251666</v>
      </c>
      <c r="AT67" s="81">
        <f>'Fixed data'!$G$7*AT$88/1000000</f>
        <v>0.39809652664251666</v>
      </c>
      <c r="AU67" s="81">
        <f>'Fixed data'!$G$7*AU$88/1000000</f>
        <v>0.39809652664251666</v>
      </c>
      <c r="AV67" s="81">
        <f>'Fixed data'!$G$7*AV$88/1000000</f>
        <v>0.39809652664251666</v>
      </c>
      <c r="AW67" s="81">
        <f>'Fixed data'!$G$7*AW$88/1000000</f>
        <v>0.39809652664251666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2.2057952808425856E-2</v>
      </c>
      <c r="G68" s="81">
        <f>'Fixed data'!$G$8*G89/1000000</f>
        <v>6.9036463342266069E-2</v>
      </c>
      <c r="H68" s="81">
        <f>'Fixed data'!$G$8*H89/1000000</f>
        <v>0.15607571224627104</v>
      </c>
      <c r="I68" s="81">
        <f>'Fixed data'!$G$8*I89/1000000</f>
        <v>0.20914779307745049</v>
      </c>
      <c r="J68" s="81">
        <f>'Fixed data'!$G$8*J89/1000000</f>
        <v>0.26091642997338799</v>
      </c>
      <c r="K68" s="81">
        <f>'Fixed data'!$G$8*K89/1000000</f>
        <v>0.33401619105157915</v>
      </c>
      <c r="L68" s="81">
        <f>'Fixed data'!$G$8*L89/1000000</f>
        <v>0.42318126745709644</v>
      </c>
      <c r="M68" s="81">
        <f>'Fixed data'!$G$8*M89/1000000</f>
        <v>0.52661204183613508</v>
      </c>
      <c r="N68" s="81">
        <f>'Fixed data'!$G$8*N89/1000000</f>
        <v>0.58977030641229</v>
      </c>
      <c r="O68" s="81">
        <f>'Fixed data'!$G$8*O89/1000000</f>
        <v>0.6569748013562392</v>
      </c>
      <c r="P68" s="81">
        <f>'Fixed data'!$G$8*P89/1000000</f>
        <v>0.72835239369953764</v>
      </c>
      <c r="Q68" s="81">
        <f>'Fixed data'!$G$8*Q89/1000000</f>
        <v>0.80402995047374071</v>
      </c>
      <c r="R68" s="81">
        <f>'Fixed data'!$G$8*R89/1000000</f>
        <v>0.88413433871040581</v>
      </c>
      <c r="S68" s="81">
        <f>'Fixed data'!$G$8*S89/1000000</f>
        <v>0.96879242544108757</v>
      </c>
      <c r="T68" s="81">
        <f>'Fixed data'!$G$8*T89/1000000</f>
        <v>1.0500976851889468</v>
      </c>
      <c r="U68" s="81">
        <f>'Fixed data'!$G$8*U89/1000000</f>
        <v>1.0891464062468534</v>
      </c>
      <c r="V68" s="81">
        <f>'Fixed data'!$G$8*V89/1000000</f>
        <v>1.1126415444694151</v>
      </c>
      <c r="W68" s="81">
        <f>'Fixed data'!$G$8*W89/1000000</f>
        <v>1.1319180680311014</v>
      </c>
      <c r="X68" s="81">
        <f>'Fixed data'!$G$8*X89/1000000</f>
        <v>1.1493696448280433</v>
      </c>
      <c r="Y68" s="81">
        <f>'Fixed data'!$G$8*Y89/1000000</f>
        <v>1.1653701922106203</v>
      </c>
      <c r="Z68" s="81">
        <f>'Fixed data'!$G$8*Z89/1000000</f>
        <v>1.166851739777351</v>
      </c>
      <c r="AA68" s="81">
        <f>'Fixed data'!$G$8*AA89/1000000</f>
        <v>1.166851739777351</v>
      </c>
      <c r="AB68" s="81">
        <f>'Fixed data'!$G$8*AB89/1000000</f>
        <v>1.166851739777351</v>
      </c>
      <c r="AC68" s="81">
        <f>'Fixed data'!$G$8*AC89/1000000</f>
        <v>1.166851739777351</v>
      </c>
      <c r="AD68" s="81">
        <f>'Fixed data'!$G$8*AD89/1000000</f>
        <v>1.166851739777351</v>
      </c>
      <c r="AE68" s="81">
        <f>'Fixed data'!$G$8*AE89/1000000</f>
        <v>1.166851739777351</v>
      </c>
      <c r="AF68" s="81">
        <f>'Fixed data'!$G$8*AF89/1000000</f>
        <v>1.166851739777351</v>
      </c>
      <c r="AG68" s="81">
        <f>'Fixed data'!$G$8*AG89/1000000</f>
        <v>1.166851739777351</v>
      </c>
      <c r="AH68" s="81">
        <f>'Fixed data'!$G$8*AH89/1000000</f>
        <v>1.166851739777351</v>
      </c>
      <c r="AI68" s="81">
        <f>'Fixed data'!$G$8*AI89/1000000</f>
        <v>1.166851739777351</v>
      </c>
      <c r="AJ68" s="81">
        <f>'Fixed data'!$G$8*AJ89/1000000</f>
        <v>1.166851739777351</v>
      </c>
      <c r="AK68" s="81">
        <f>'Fixed data'!$G$8*AK89/1000000</f>
        <v>1.166851739777351</v>
      </c>
      <c r="AL68" s="81">
        <f>'Fixed data'!$G$8*AL89/1000000</f>
        <v>1.166851739777351</v>
      </c>
      <c r="AM68" s="81">
        <f>'Fixed data'!$G$8*AM89/1000000</f>
        <v>1.166851739777351</v>
      </c>
      <c r="AN68" s="81">
        <f>'Fixed data'!$G$8*AN89/1000000</f>
        <v>1.166851739777351</v>
      </c>
      <c r="AO68" s="81">
        <f>'Fixed data'!$G$8*AO89/1000000</f>
        <v>1.166851739777351</v>
      </c>
      <c r="AP68" s="81">
        <f>'Fixed data'!$G$8*AP89/1000000</f>
        <v>1.166851739777351</v>
      </c>
      <c r="AQ68" s="81">
        <f>'Fixed data'!$G$8*AQ89/1000000</f>
        <v>1.166851739777351</v>
      </c>
      <c r="AR68" s="81">
        <f>'Fixed data'!$G$8*AR89/1000000</f>
        <v>1.166851739777351</v>
      </c>
      <c r="AS68" s="81">
        <f>'Fixed data'!$G$8*AS89/1000000</f>
        <v>1.166851739777351</v>
      </c>
      <c r="AT68" s="81">
        <f>'Fixed data'!$G$8*AT89/1000000</f>
        <v>1.166851739777351</v>
      </c>
      <c r="AU68" s="81">
        <f>'Fixed data'!$G$8*AU89/1000000</f>
        <v>1.166851739777351</v>
      </c>
      <c r="AV68" s="81">
        <f>'Fixed data'!$G$8*AV89/1000000</f>
        <v>1.166851739777351</v>
      </c>
      <c r="AW68" s="81">
        <f>'Fixed data'!$G$8*AW89/1000000</f>
        <v>1.166851739777351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7.4597572298528022E-4</v>
      </c>
      <c r="G70" s="34">
        <f>G91*'Fixed data'!$G$9</f>
        <v>1.7197631903343856E-3</v>
      </c>
      <c r="H70" s="34">
        <f>H91*'Fixed data'!$G$9</f>
        <v>2.9174686486024251E-3</v>
      </c>
      <c r="I70" s="34">
        <f>I91*'Fixed data'!$G$9</f>
        <v>4.3557766719460366E-3</v>
      </c>
      <c r="J70" s="34">
        <f>J91*'Fixed data'!$G$9</f>
        <v>6.0993132205685707E-3</v>
      </c>
      <c r="K70" s="34">
        <f>K91*'Fixed data'!$G$9</f>
        <v>8.1043384170510092E-3</v>
      </c>
      <c r="L70" s="34">
        <f>L91*'Fixed data'!$G$9</f>
        <v>1.0340626807431171E-2</v>
      </c>
      <c r="M70" s="34">
        <f>M91*'Fixed data'!$G$9</f>
        <v>1.3063830523948524E-2</v>
      </c>
      <c r="N70" s="34">
        <f>N91*'Fixed data'!$G$9</f>
        <v>1.463881249208036E-2</v>
      </c>
      <c r="O70" s="34">
        <f>O91*'Fixed data'!$G$9</f>
        <v>1.6314957589902979E-2</v>
      </c>
      <c r="P70" s="34">
        <f>P91*'Fixed data'!$G$9</f>
        <v>1.8095446332983361E-2</v>
      </c>
      <c r="Q70" s="34">
        <f>Q91*'Fixed data'!$G$9</f>
        <v>1.9983459236888441E-2</v>
      </c>
      <c r="R70" s="34">
        <f>R91*'Fixed data'!$G$9</f>
        <v>2.1982176817185266E-2</v>
      </c>
      <c r="S70" s="34">
        <f>S91*'Fixed data'!$G$9</f>
        <v>2.4094779589440788E-2</v>
      </c>
      <c r="T70" s="34">
        <f>T91*'Fixed data'!$G$9</f>
        <v>2.6178031743424968E-2</v>
      </c>
      <c r="U70" s="34">
        <f>U91*'Fixed data'!$G$9</f>
        <v>2.7388414669083091E-2</v>
      </c>
      <c r="V70" s="34">
        <f>V91*'Fixed data'!$G$9</f>
        <v>2.804754476860059E-2</v>
      </c>
      <c r="W70" s="34">
        <f>W91*'Fixed data'!$G$9</f>
        <v>2.8530106503580867E-2</v>
      </c>
      <c r="X70" s="34">
        <f>X91*'Fixed data'!$G$9</f>
        <v>2.8961239731208122E-2</v>
      </c>
      <c r="Y70" s="34">
        <f>Y91*'Fixed data'!$G$9</f>
        <v>2.9351970463262652E-2</v>
      </c>
      <c r="Z70" s="34">
        <f>Z91*'Fixed data'!$G$9</f>
        <v>2.9388149610855608E-2</v>
      </c>
      <c r="AA70" s="34">
        <f>AA91*'Fixed data'!$G$9</f>
        <v>2.9388149610855608E-2</v>
      </c>
      <c r="AB70" s="34">
        <f>AB91*'Fixed data'!$G$9</f>
        <v>2.9388149610855608E-2</v>
      </c>
      <c r="AC70" s="34">
        <f>AC91*'Fixed data'!$G$9</f>
        <v>2.9388149610855608E-2</v>
      </c>
      <c r="AD70" s="34">
        <f>AD91*'Fixed data'!$G$9</f>
        <v>2.9388149610855608E-2</v>
      </c>
      <c r="AE70" s="34">
        <f>AE91*'Fixed data'!$G$9</f>
        <v>2.9388149610855608E-2</v>
      </c>
      <c r="AF70" s="34">
        <f>AF91*'Fixed data'!$G$9</f>
        <v>2.9388149610855608E-2</v>
      </c>
      <c r="AG70" s="34">
        <f>AG91*'Fixed data'!$G$9</f>
        <v>2.9388149610855608E-2</v>
      </c>
      <c r="AH70" s="34">
        <f>AH91*'Fixed data'!$G$9</f>
        <v>2.9388149610855608E-2</v>
      </c>
      <c r="AI70" s="34">
        <f>AI91*'Fixed data'!$G$9</f>
        <v>2.9388149610855608E-2</v>
      </c>
      <c r="AJ70" s="34">
        <f>AJ91*'Fixed data'!$G$9</f>
        <v>2.9388149610855608E-2</v>
      </c>
      <c r="AK70" s="34">
        <f>AK91*'Fixed data'!$G$9</f>
        <v>2.9388149610855608E-2</v>
      </c>
      <c r="AL70" s="34">
        <f>AL91*'Fixed data'!$G$9</f>
        <v>2.9388149610855608E-2</v>
      </c>
      <c r="AM70" s="34">
        <f>AM91*'Fixed data'!$G$9</f>
        <v>2.9388149610855608E-2</v>
      </c>
      <c r="AN70" s="34">
        <f>AN91*'Fixed data'!$G$9</f>
        <v>2.9388149610855608E-2</v>
      </c>
      <c r="AO70" s="34">
        <f>AO91*'Fixed data'!$G$9</f>
        <v>2.9388149610855608E-2</v>
      </c>
      <c r="AP70" s="34">
        <f>AP91*'Fixed data'!$G$9</f>
        <v>2.9388149610855608E-2</v>
      </c>
      <c r="AQ70" s="34">
        <f>AQ91*'Fixed data'!$G$9</f>
        <v>2.9388149610855608E-2</v>
      </c>
      <c r="AR70" s="34">
        <f>AR91*'Fixed data'!$G$9</f>
        <v>2.9388149610855608E-2</v>
      </c>
      <c r="AS70" s="34">
        <f>AS91*'Fixed data'!$G$9</f>
        <v>2.9388149610855608E-2</v>
      </c>
      <c r="AT70" s="34">
        <f>AT91*'Fixed data'!$G$9</f>
        <v>2.9388149610855608E-2</v>
      </c>
      <c r="AU70" s="34">
        <f>AU91*'Fixed data'!$G$9</f>
        <v>2.9388149610855608E-2</v>
      </c>
      <c r="AV70" s="34">
        <f>AV91*'Fixed data'!$G$9</f>
        <v>2.9388149610855608E-2</v>
      </c>
      <c r="AW70" s="34">
        <f>AW91*'Fixed data'!$G$9</f>
        <v>2.9388149610855608E-2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2.2692741086781486E-5</v>
      </c>
      <c r="G71" s="34">
        <f>G92*'Fixed data'!$G$10</f>
        <v>5.2315564175009305E-5</v>
      </c>
      <c r="H71" s="34">
        <f>H92*'Fixed data'!$G$10</f>
        <v>8.8750020451863567E-5</v>
      </c>
      <c r="I71" s="34">
        <f>I92*'Fixed data'!$G$10</f>
        <v>1.3250365823267503E-4</v>
      </c>
      <c r="J71" s="34">
        <f>J92*'Fixed data'!$G$10</f>
        <v>1.8554241305286789E-4</v>
      </c>
      <c r="K71" s="34">
        <f>K92*'Fixed data'!$G$10</f>
        <v>2.4653570848367292E-4</v>
      </c>
      <c r="L71" s="34">
        <f>L92*'Fixed data'!$G$10</f>
        <v>3.1456407974914531E-4</v>
      </c>
      <c r="M71" s="34">
        <f>M92*'Fixed data'!$G$10</f>
        <v>3.9740451940606652E-4</v>
      </c>
      <c r="N71" s="34">
        <f>N92*'Fixed data'!$G$10</f>
        <v>4.4531580782727285E-4</v>
      </c>
      <c r="O71" s="34">
        <f>O92*'Fixed data'!$G$10</f>
        <v>4.963045002964471E-4</v>
      </c>
      <c r="P71" s="34">
        <f>P92*'Fixed data'!$G$10</f>
        <v>5.5046734877757574E-4</v>
      </c>
      <c r="Q71" s="34">
        <f>Q92*'Fixed data'!$G$10</f>
        <v>6.0790110523464282E-4</v>
      </c>
      <c r="R71" s="34">
        <f>R92*'Fixed data'!$G$10</f>
        <v>6.6870252163163326E-4</v>
      </c>
      <c r="S71" s="34">
        <f>S92*'Fixed data'!$G$10</f>
        <v>7.3296834993253257E-4</v>
      </c>
      <c r="T71" s="34">
        <f>T92*'Fixed data'!$G$10</f>
        <v>7.9634132614636805E-4</v>
      </c>
      <c r="U71" s="34">
        <f>U92*'Fixed data'!$G$10</f>
        <v>8.3316143369343719E-4</v>
      </c>
      <c r="V71" s="34">
        <f>V92*'Fixed data'!$G$10</f>
        <v>8.5321231233463168E-4</v>
      </c>
      <c r="W71" s="34">
        <f>W92*'Fixed data'!$G$10</f>
        <v>8.6789194355168099E-4</v>
      </c>
      <c r="X71" s="34">
        <f>X92*'Fixed data'!$G$10</f>
        <v>8.8100710857246878E-4</v>
      </c>
      <c r="Y71" s="34">
        <f>Y92*'Fixed data'!$G$10</f>
        <v>8.928932210342512E-4</v>
      </c>
      <c r="Z71" s="34">
        <f>Z92*'Fixed data'!$G$10</f>
        <v>8.9399379844417291E-4</v>
      </c>
      <c r="AA71" s="34">
        <f>AA92*'Fixed data'!$G$10</f>
        <v>8.9399379844417291E-4</v>
      </c>
      <c r="AB71" s="34">
        <f>AB92*'Fixed data'!$G$10</f>
        <v>8.9399379844417291E-4</v>
      </c>
      <c r="AC71" s="34">
        <f>AC92*'Fixed data'!$G$10</f>
        <v>8.9399379844417291E-4</v>
      </c>
      <c r="AD71" s="34">
        <f>AD92*'Fixed data'!$G$10</f>
        <v>8.9399379844417291E-4</v>
      </c>
      <c r="AE71" s="34">
        <f>AE92*'Fixed data'!$G$10</f>
        <v>8.9399379844417291E-4</v>
      </c>
      <c r="AF71" s="34">
        <f>AF92*'Fixed data'!$G$10</f>
        <v>8.9399379844417291E-4</v>
      </c>
      <c r="AG71" s="34">
        <f>AG92*'Fixed data'!$G$10</f>
        <v>8.9399379844417291E-4</v>
      </c>
      <c r="AH71" s="34">
        <f>AH92*'Fixed data'!$G$10</f>
        <v>8.9399379844417291E-4</v>
      </c>
      <c r="AI71" s="34">
        <f>AI92*'Fixed data'!$G$10</f>
        <v>8.9399379844417291E-4</v>
      </c>
      <c r="AJ71" s="34">
        <f>AJ92*'Fixed data'!$G$10</f>
        <v>8.9399379844417291E-4</v>
      </c>
      <c r="AK71" s="34">
        <f>AK92*'Fixed data'!$G$10</f>
        <v>8.9399379844417291E-4</v>
      </c>
      <c r="AL71" s="34">
        <f>AL92*'Fixed data'!$G$10</f>
        <v>8.9399379844417291E-4</v>
      </c>
      <c r="AM71" s="34">
        <f>AM92*'Fixed data'!$G$10</f>
        <v>8.9399379844417291E-4</v>
      </c>
      <c r="AN71" s="34">
        <f>AN92*'Fixed data'!$G$10</f>
        <v>8.9399379844417291E-4</v>
      </c>
      <c r="AO71" s="34">
        <f>AO92*'Fixed data'!$G$10</f>
        <v>8.9399379844417291E-4</v>
      </c>
      <c r="AP71" s="34">
        <f>AP92*'Fixed data'!$G$10</f>
        <v>8.9399379844417291E-4</v>
      </c>
      <c r="AQ71" s="34">
        <f>AQ92*'Fixed data'!$G$10</f>
        <v>8.9399379844417291E-4</v>
      </c>
      <c r="AR71" s="34">
        <f>AR92*'Fixed data'!$G$10</f>
        <v>8.9399379844417291E-4</v>
      </c>
      <c r="AS71" s="34">
        <f>AS92*'Fixed data'!$G$10</f>
        <v>8.9399379844417291E-4</v>
      </c>
      <c r="AT71" s="34">
        <f>AT92*'Fixed data'!$G$10</f>
        <v>8.9399379844417291E-4</v>
      </c>
      <c r="AU71" s="34">
        <f>AU92*'Fixed data'!$G$10</f>
        <v>8.9399379844417291E-4</v>
      </c>
      <c r="AV71" s="34">
        <f>AV92*'Fixed data'!$G$10</f>
        <v>8.9399379844417291E-4</v>
      </c>
      <c r="AW71" s="34">
        <f>AW92*'Fixed data'!$G$10</f>
        <v>8.9399379844417291E-4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3.0352165519922602E-2</v>
      </c>
      <c r="G76" s="53">
        <f t="shared" si="10"/>
        <v>9.4361813974729383E-2</v>
      </c>
      <c r="H76" s="53">
        <f t="shared" si="10"/>
        <v>0.21233051153650445</v>
      </c>
      <c r="I76" s="53">
        <f t="shared" si="10"/>
        <v>0.28499133401251814</v>
      </c>
      <c r="J76" s="53">
        <f t="shared" si="10"/>
        <v>0.35621852830846085</v>
      </c>
      <c r="K76" s="53">
        <f t="shared" si="10"/>
        <v>0.45632386102966088</v>
      </c>
      <c r="L76" s="53">
        <f t="shared" si="10"/>
        <v>0.57821383463973786</v>
      </c>
      <c r="M76" s="53">
        <f t="shared" si="10"/>
        <v>0.71973828280654173</v>
      </c>
      <c r="N76" s="53">
        <f t="shared" si="10"/>
        <v>0.80606723878653963</v>
      </c>
      <c r="O76" s="53">
        <f t="shared" si="10"/>
        <v>0.89792712404208974</v>
      </c>
      <c r="P76" s="53">
        <f t="shared" si="10"/>
        <v>0.99549136628428769</v>
      </c>
      <c r="Q76" s="53">
        <f t="shared" si="10"/>
        <v>1.0989333932242307</v>
      </c>
      <c r="R76" s="53">
        <f t="shared" si="10"/>
        <v>1.2084266325730171</v>
      </c>
      <c r="S76" s="53">
        <f t="shared" si="10"/>
        <v>1.3241445120417434</v>
      </c>
      <c r="T76" s="53">
        <f t="shared" si="10"/>
        <v>1.4353354321373917</v>
      </c>
      <c r="U76" s="53">
        <f t="shared" si="10"/>
        <v>1.4889536659042391</v>
      </c>
      <c r="V76" s="53">
        <f t="shared" si="10"/>
        <v>1.5211438560168651</v>
      </c>
      <c r="W76" s="53">
        <f t="shared" si="10"/>
        <v>1.5474942208794702</v>
      </c>
      <c r="X76" s="53">
        <f t="shared" si="10"/>
        <v>1.5713440262282048</v>
      </c>
      <c r="Y76" s="53">
        <f t="shared" si="10"/>
        <v>1.5932061207720136</v>
      </c>
      <c r="Z76" s="53">
        <f t="shared" si="10"/>
        <v>1.5952304098291676</v>
      </c>
      <c r="AA76" s="53">
        <f t="shared" si="10"/>
        <v>1.5952304098291676</v>
      </c>
      <c r="AB76" s="53">
        <f t="shared" si="10"/>
        <v>1.5952304098291676</v>
      </c>
      <c r="AC76" s="53">
        <f t="shared" si="10"/>
        <v>1.5952304098291676</v>
      </c>
      <c r="AD76" s="53">
        <f t="shared" si="10"/>
        <v>1.5952304098291676</v>
      </c>
      <c r="AE76" s="53">
        <f t="shared" si="10"/>
        <v>1.5952304098291676</v>
      </c>
      <c r="AF76" s="53">
        <f t="shared" si="10"/>
        <v>1.5952304098291676</v>
      </c>
      <c r="AG76" s="53">
        <f t="shared" si="10"/>
        <v>1.5952304098291676</v>
      </c>
      <c r="AH76" s="53">
        <f t="shared" si="10"/>
        <v>1.5952304098291676</v>
      </c>
      <c r="AI76" s="53">
        <f t="shared" si="10"/>
        <v>1.5952304098291676</v>
      </c>
      <c r="AJ76" s="53">
        <f t="shared" si="10"/>
        <v>1.5952304098291676</v>
      </c>
      <c r="AK76" s="53">
        <f t="shared" si="10"/>
        <v>1.5952304098291676</v>
      </c>
      <c r="AL76" s="53">
        <f t="shared" si="10"/>
        <v>1.5952304098291676</v>
      </c>
      <c r="AM76" s="53">
        <f t="shared" si="10"/>
        <v>1.5952304098291676</v>
      </c>
      <c r="AN76" s="53">
        <f t="shared" si="10"/>
        <v>1.5952304098291676</v>
      </c>
      <c r="AO76" s="53">
        <f t="shared" si="10"/>
        <v>1.5952304098291676</v>
      </c>
      <c r="AP76" s="53">
        <f t="shared" si="10"/>
        <v>1.5952304098291676</v>
      </c>
      <c r="AQ76" s="53">
        <f t="shared" si="10"/>
        <v>1.5952304098291676</v>
      </c>
      <c r="AR76" s="53">
        <f t="shared" si="10"/>
        <v>1.5952304098291676</v>
      </c>
      <c r="AS76" s="53">
        <f t="shared" si="10"/>
        <v>1.5952304098291676</v>
      </c>
      <c r="AT76" s="53">
        <f t="shared" si="10"/>
        <v>1.5952304098291676</v>
      </c>
      <c r="AU76" s="53">
        <f t="shared" si="10"/>
        <v>1.5952304098291676</v>
      </c>
      <c r="AV76" s="53">
        <f t="shared" si="10"/>
        <v>1.5952304098291676</v>
      </c>
      <c r="AW76" s="53">
        <f t="shared" si="10"/>
        <v>1.5952304098291676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-0.29618508040000008</v>
      </c>
      <c r="F77" s="54">
        <f>IF('Fixed data'!$G$19=FALSE,F64+F76,F64)</f>
        <v>-0.34916301034202779</v>
      </c>
      <c r="G77" s="54">
        <f>IF('Fixed data'!$G$19=FALSE,G64+G76,G64)</f>
        <v>-0.36789702501136923</v>
      </c>
      <c r="H77" s="54">
        <f>IF('Fixed data'!$G$19=FALSE,H64+H76,H64)</f>
        <v>-0.33266398198651842</v>
      </c>
      <c r="I77" s="54">
        <f>IF('Fixed data'!$G$19=FALSE,I64+I76,I64)</f>
        <v>-0.34298012672575734</v>
      </c>
      <c r="J77" s="54">
        <f>IF('Fixed data'!$G$19=FALSE,J64+J76,J64)</f>
        <v>-0.35266188043466445</v>
      </c>
      <c r="K77" s="54">
        <f>IF('Fixed data'!$G$19=FALSE,K64+K76,K64)</f>
        <v>-0.33266794249873805</v>
      </c>
      <c r="L77" s="54">
        <f>IF('Fixed data'!$G$19=FALSE,L64+L76,L64)</f>
        <v>-0.28912536980344616</v>
      </c>
      <c r="M77" s="54">
        <f>IF('Fixed data'!$G$19=FALSE,M64+M76,M64)</f>
        <v>0.10833457545077751</v>
      </c>
      <c r="N77" s="54">
        <f>IF('Fixed data'!$G$19=FALSE,N64+N76,N64)</f>
        <v>0.20506065822160247</v>
      </c>
      <c r="O77" s="54">
        <f>IF('Fixed data'!$G$19=FALSE,O64+O76,O64)</f>
        <v>0.30736194577816689</v>
      </c>
      <c r="P77" s="54">
        <f>IF('Fixed data'!$G$19=FALSE,P64+P76,P64)</f>
        <v>0.41541410265427559</v>
      </c>
      <c r="Q77" s="54">
        <f>IF('Fixed data'!$G$19=FALSE,Q64+Q76,Q64)</f>
        <v>0.52939283411199411</v>
      </c>
      <c r="R77" s="54">
        <f>IF('Fixed data'!$G$19=FALSE,R64+R76,R64)</f>
        <v>0.64947388492212221</v>
      </c>
      <c r="S77" s="54">
        <f>IF('Fixed data'!$G$19=FALSE,S64+S76,S64)</f>
        <v>0.77583303814466442</v>
      </c>
      <c r="T77" s="54">
        <f>IF('Fixed data'!$G$19=FALSE,T64+T76,T64)</f>
        <v>0.89770674711328757</v>
      </c>
      <c r="U77" s="54">
        <f>IF('Fixed data'!$G$19=FALSE,U64+U76,U64)</f>
        <v>0.96196512923558941</v>
      </c>
      <c r="V77" s="54">
        <f>IF('Fixed data'!$G$19=FALSE,V64+V76,V64)</f>
        <v>1.0047617034623777</v>
      </c>
      <c r="W77" s="54">
        <f>IF('Fixed data'!$G$19=FALSE,W64+W76,W64)</f>
        <v>1.0417071374147082</v>
      </c>
      <c r="X77" s="54">
        <f>IF('Fixed data'!$G$19=FALSE,X64+X76,X64)</f>
        <v>1.0761482854420628</v>
      </c>
      <c r="Y77" s="54">
        <f>IF('Fixed data'!$G$19=FALSE,Y64+Y76,Y64)</f>
        <v>1.1085976052833233</v>
      </c>
      <c r="Z77" s="54">
        <f>IF('Fixed data'!$G$19=FALSE,Z64+Z76,Z64)</f>
        <v>1.1211730599641656</v>
      </c>
      <c r="AA77" s="54">
        <f>IF('Fixed data'!$G$19=FALSE,AA64+AA76,AA64)</f>
        <v>1.1317103322204514</v>
      </c>
      <c r="AB77" s="54">
        <f>IF('Fixed data'!$G$19=FALSE,AB64+AB76,AB64)</f>
        <v>1.1422363359822587</v>
      </c>
      <c r="AC77" s="54">
        <f>IF('Fixed data'!$G$19=FALSE,AC64+AC76,AC64)</f>
        <v>1.1527510712495874</v>
      </c>
      <c r="AD77" s="54">
        <f>IF('Fixed data'!$G$19=FALSE,AD64+AD76,AD64)</f>
        <v>1.1632545380224379</v>
      </c>
      <c r="AE77" s="54">
        <f>IF('Fixed data'!$G$19=FALSE,AE64+AE76,AE64)</f>
        <v>1.1737467363008101</v>
      </c>
      <c r="AF77" s="54">
        <f>IF('Fixed data'!$G$19=FALSE,AF64+AF76,AF64)</f>
        <v>1.1842276660847035</v>
      </c>
      <c r="AG77" s="54">
        <f>IF('Fixed data'!$G$19=FALSE,AG64+AG76,AG64)</f>
        <v>1.1946973273741186</v>
      </c>
      <c r="AH77" s="54">
        <f>IF('Fixed data'!$G$19=FALSE,AH64+AH76,AH64)</f>
        <v>1.2051557201690555</v>
      </c>
      <c r="AI77" s="54">
        <f>IF('Fixed data'!$G$19=FALSE,AI64+AI76,AI64)</f>
        <v>1.2156028444695135</v>
      </c>
      <c r="AJ77" s="54">
        <f>IF('Fixed data'!$G$19=FALSE,AJ64+AJ76,AJ64)</f>
        <v>1.2258110323596181</v>
      </c>
      <c r="AK77" s="54">
        <f>IF('Fixed data'!$G$19=FALSE,AK64+AK76,AK64)</f>
        <v>1.2360192202497227</v>
      </c>
      <c r="AL77" s="54">
        <f>IF('Fixed data'!$G$19=FALSE,AL64+AL76,AL64)</f>
        <v>1.246227408139827</v>
      </c>
      <c r="AM77" s="54">
        <f>IF('Fixed data'!$G$19=FALSE,AM64+AM76,AM64)</f>
        <v>1.2564355960299314</v>
      </c>
      <c r="AN77" s="54">
        <f>IF('Fixed data'!$G$19=FALSE,AN64+AN76,AN64)</f>
        <v>1.266643783920036</v>
      </c>
      <c r="AO77" s="54">
        <f>IF('Fixed data'!$G$19=FALSE,AO64+AO76,AO64)</f>
        <v>1.2768519718101405</v>
      </c>
      <c r="AP77" s="54">
        <f>IF('Fixed data'!$G$19=FALSE,AP64+AP76,AP64)</f>
        <v>1.2870601597002449</v>
      </c>
      <c r="AQ77" s="54">
        <f>IF('Fixed data'!$G$19=FALSE,AQ64+AQ76,AQ64)</f>
        <v>1.2972683475903495</v>
      </c>
      <c r="AR77" s="54">
        <f>IF('Fixed data'!$G$19=FALSE,AR64+AR76,AR64)</f>
        <v>1.3074765354804538</v>
      </c>
      <c r="AS77" s="54">
        <f>IF('Fixed data'!$G$19=FALSE,AS64+AS76,AS64)</f>
        <v>1.3176847233705584</v>
      </c>
      <c r="AT77" s="54">
        <f>IF('Fixed data'!$G$19=FALSE,AT64+AT76,AT64)</f>
        <v>1.3278929112606628</v>
      </c>
      <c r="AU77" s="54">
        <f>IF('Fixed data'!$G$19=FALSE,AU64+AU76,AU64)</f>
        <v>1.3381010991507674</v>
      </c>
      <c r="AV77" s="54">
        <f>IF('Fixed data'!$G$19=FALSE,AV64+AV76,AV64)</f>
        <v>1.3483092870408717</v>
      </c>
      <c r="AW77" s="54">
        <f>IF('Fixed data'!$G$19=FALSE,AW64+AW76,AW64)</f>
        <v>1.3585174749309763</v>
      </c>
      <c r="AX77" s="54">
        <f>IF('Fixed data'!$G$19=FALSE,AX64+AX76,AX64)</f>
        <v>-0.22938293746889069</v>
      </c>
      <c r="AY77" s="54">
        <f>IF('Fixed data'!$G$19=FALSE,AY64+AY76,AY64)</f>
        <v>-0.19625327806142684</v>
      </c>
      <c r="AZ77" s="54">
        <f>IF('Fixed data'!$G$19=FALSE,AZ64+AZ76,AZ64)</f>
        <v>-0.16367261101733474</v>
      </c>
      <c r="BA77" s="54">
        <f>IF('Fixed data'!$G$19=FALSE,BA64+BA76,BA64)</f>
        <v>-0.13178169831696038</v>
      </c>
      <c r="BB77" s="54">
        <f>IF('Fixed data'!$G$19=FALSE,BB64+BB76,BB64)</f>
        <v>-0.10063946742908315</v>
      </c>
      <c r="BC77" s="54">
        <f>IF('Fixed data'!$G$19=FALSE,BC64+BC76,BC64)</f>
        <v>-7.0272750249438659E-2</v>
      </c>
      <c r="BD77" s="54">
        <f>IF('Fixed data'!$G$19=FALSE,BD64+BD76,BD64)</f>
        <v>-4.0888075532877592E-2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-0.28616915980676338</v>
      </c>
      <c r="F80" s="55">
        <f t="shared" ref="F80:BD80" si="11">F77*F78</f>
        <v>-0.32594740632642799</v>
      </c>
      <c r="G80" s="55">
        <f t="shared" si="11"/>
        <v>-0.33182203814597044</v>
      </c>
      <c r="H80" s="55">
        <f t="shared" si="11"/>
        <v>-0.28989744153740937</v>
      </c>
      <c r="I80" s="55">
        <f t="shared" si="11"/>
        <v>-0.28878006346882384</v>
      </c>
      <c r="J80" s="55">
        <f t="shared" si="11"/>
        <v>-0.28689066695638321</v>
      </c>
      <c r="K80" s="55">
        <f t="shared" si="11"/>
        <v>-0.26147399571329261</v>
      </c>
      <c r="L80" s="55">
        <f t="shared" si="11"/>
        <v>-0.21956514702403399</v>
      </c>
      <c r="M80" s="55">
        <f t="shared" si="11"/>
        <v>7.948843336724809E-2</v>
      </c>
      <c r="N80" s="55">
        <f t="shared" si="11"/>
        <v>0.14537135856500347</v>
      </c>
      <c r="O80" s="55">
        <f t="shared" si="11"/>
        <v>0.21052624732423711</v>
      </c>
      <c r="P80" s="55">
        <f t="shared" si="11"/>
        <v>0.27491411501036528</v>
      </c>
      <c r="Q80" s="55">
        <f t="shared" si="11"/>
        <v>0.33849597666595677</v>
      </c>
      <c r="R80" s="55">
        <f t="shared" si="11"/>
        <v>0.40123313936513455</v>
      </c>
      <c r="S80" s="55">
        <f t="shared" si="11"/>
        <v>0.46308746208773066</v>
      </c>
      <c r="T80" s="55">
        <f t="shared" si="11"/>
        <v>0.51771278804648468</v>
      </c>
      <c r="U80" s="55">
        <f t="shared" si="11"/>
        <v>0.536010605694342</v>
      </c>
      <c r="V80" s="55">
        <f t="shared" si="11"/>
        <v>0.54092465565252268</v>
      </c>
      <c r="W80" s="55">
        <f t="shared" si="11"/>
        <v>0.54184989524278293</v>
      </c>
      <c r="X80" s="55">
        <f t="shared" si="11"/>
        <v>0.54083541485281617</v>
      </c>
      <c r="Y80" s="55">
        <f t="shared" si="11"/>
        <v>0.53830274007540635</v>
      </c>
      <c r="Z80" s="55">
        <f t="shared" si="11"/>
        <v>0.52599904826890098</v>
      </c>
      <c r="AA80" s="55">
        <f t="shared" si="11"/>
        <v>0.51298803497042123</v>
      </c>
      <c r="AB80" s="55">
        <f t="shared" si="11"/>
        <v>0.50025055193687484</v>
      </c>
      <c r="AC80" s="55">
        <f t="shared" si="11"/>
        <v>0.48778314517701732</v>
      </c>
      <c r="AD80" s="55">
        <f t="shared" si="11"/>
        <v>0.47558227586361967</v>
      </c>
      <c r="AE80" s="55">
        <f t="shared" si="11"/>
        <v>0.46364433021182599</v>
      </c>
      <c r="AF80" s="55">
        <f t="shared" si="11"/>
        <v>0.45196562877997071</v>
      </c>
      <c r="AG80" s="55">
        <f t="shared" si="11"/>
        <v>0.44054243522083797</v>
      </c>
      <c r="AH80" s="55">
        <f t="shared" si="11"/>
        <v>0.42937096451010415</v>
      </c>
      <c r="AI80" s="55">
        <f t="shared" si="11"/>
        <v>0.48622551140904247</v>
      </c>
      <c r="AJ80" s="55">
        <f t="shared" si="11"/>
        <v>0.47602782071890615</v>
      </c>
      <c r="AK80" s="55">
        <f t="shared" si="11"/>
        <v>0.46601168750297306</v>
      </c>
      <c r="AL80" s="55">
        <f t="shared" si="11"/>
        <v>0.45617518666907186</v>
      </c>
      <c r="AM80" s="55">
        <f t="shared" si="11"/>
        <v>0.44651635124452338</v>
      </c>
      <c r="AN80" s="55">
        <f t="shared" si="11"/>
        <v>0.43703317644890793</v>
      </c>
      <c r="AO80" s="55">
        <f t="shared" si="11"/>
        <v>0.42772362356511173</v>
      </c>
      <c r="AP80" s="55">
        <f t="shared" si="11"/>
        <v>0.4185856236169499</v>
      </c>
      <c r="AQ80" s="55">
        <f t="shared" si="11"/>
        <v>0.40961708086134885</v>
      </c>
      <c r="AR80" s="55">
        <f t="shared" si="11"/>
        <v>0.40081587610277009</v>
      </c>
      <c r="AS80" s="55">
        <f t="shared" si="11"/>
        <v>0.39217986983726794</v>
      </c>
      <c r="AT80" s="55">
        <f t="shared" si="11"/>
        <v>0.38370690523329415</v>
      </c>
      <c r="AU80" s="55">
        <f t="shared" si="11"/>
        <v>0.37539481095609212</v>
      </c>
      <c r="AV80" s="55">
        <f t="shared" si="11"/>
        <v>0.36724140384226184</v>
      </c>
      <c r="AW80" s="55">
        <f t="shared" si="11"/>
        <v>0.35924449143082976</v>
      </c>
      <c r="AX80" s="55">
        <f t="shared" si="11"/>
        <v>-5.8890978931399739E-2</v>
      </c>
      <c r="AY80" s="55">
        <f t="shared" si="11"/>
        <v>-4.8917849712361142E-2</v>
      </c>
      <c r="AZ80" s="55">
        <f t="shared" si="11"/>
        <v>-3.9608575614378902E-2</v>
      </c>
      <c r="BA80" s="55">
        <f t="shared" si="11"/>
        <v>-3.0962148524000654E-2</v>
      </c>
      <c r="BB80" s="55">
        <f t="shared" si="11"/>
        <v>-2.2956575026844218E-2</v>
      </c>
      <c r="BC80" s="55">
        <f t="shared" si="11"/>
        <v>-1.5562827037081707E-2</v>
      </c>
      <c r="BD80" s="55">
        <f t="shared" si="11"/>
        <v>-8.7914596173320723E-3</v>
      </c>
    </row>
    <row r="81" spans="1:56" x14ac:dyDescent="0.3">
      <c r="A81" s="74"/>
      <c r="B81" s="15" t="s">
        <v>18</v>
      </c>
      <c r="C81" s="15"/>
      <c r="D81" s="14" t="s">
        <v>40</v>
      </c>
      <c r="E81" s="56">
        <f>+E80</f>
        <v>-0.28616915980676338</v>
      </c>
      <c r="F81" s="56">
        <f t="shared" ref="F81:BD81" si="12">+E81+F80</f>
        <v>-0.61211656613319132</v>
      </c>
      <c r="G81" s="56">
        <f t="shared" si="12"/>
        <v>-0.94393860427916176</v>
      </c>
      <c r="H81" s="56">
        <f t="shared" si="12"/>
        <v>-1.2338360458165711</v>
      </c>
      <c r="I81" s="56">
        <f t="shared" si="12"/>
        <v>-1.5226161092853949</v>
      </c>
      <c r="J81" s="56">
        <f t="shared" si="12"/>
        <v>-1.8095067762417782</v>
      </c>
      <c r="K81" s="56">
        <f t="shared" si="12"/>
        <v>-2.070980771955071</v>
      </c>
      <c r="L81" s="56">
        <f t="shared" si="12"/>
        <v>-2.2905459189791051</v>
      </c>
      <c r="M81" s="56">
        <f t="shared" si="12"/>
        <v>-2.2110574856118568</v>
      </c>
      <c r="N81" s="56">
        <f t="shared" si="12"/>
        <v>-2.0656861270468534</v>
      </c>
      <c r="O81" s="56">
        <f t="shared" si="12"/>
        <v>-1.8551598797226163</v>
      </c>
      <c r="P81" s="56">
        <f t="shared" si="12"/>
        <v>-1.580245764712251</v>
      </c>
      <c r="Q81" s="56">
        <f t="shared" si="12"/>
        <v>-1.2417497880462942</v>
      </c>
      <c r="R81" s="56">
        <f t="shared" si="12"/>
        <v>-0.84051664868115972</v>
      </c>
      <c r="S81" s="56">
        <f t="shared" si="12"/>
        <v>-0.37742918659342906</v>
      </c>
      <c r="T81" s="56">
        <f t="shared" si="12"/>
        <v>0.14028360145305563</v>
      </c>
      <c r="U81" s="56">
        <f t="shared" si="12"/>
        <v>0.67629420714739763</v>
      </c>
      <c r="V81" s="56">
        <f t="shared" si="12"/>
        <v>1.2172188627999203</v>
      </c>
      <c r="W81" s="56">
        <f t="shared" si="12"/>
        <v>1.7590687580427034</v>
      </c>
      <c r="X81" s="56">
        <f t="shared" si="12"/>
        <v>2.2999041728955194</v>
      </c>
      <c r="Y81" s="56">
        <f t="shared" si="12"/>
        <v>2.838206912970926</v>
      </c>
      <c r="Z81" s="56">
        <f t="shared" si="12"/>
        <v>3.364205961239827</v>
      </c>
      <c r="AA81" s="56">
        <f t="shared" si="12"/>
        <v>3.8771939962102482</v>
      </c>
      <c r="AB81" s="56">
        <f t="shared" si="12"/>
        <v>4.3774445481471229</v>
      </c>
      <c r="AC81" s="56">
        <f t="shared" si="12"/>
        <v>4.8652276933241403</v>
      </c>
      <c r="AD81" s="56">
        <f t="shared" si="12"/>
        <v>5.3408099691877595</v>
      </c>
      <c r="AE81" s="56">
        <f t="shared" si="12"/>
        <v>5.8044542993995858</v>
      </c>
      <c r="AF81" s="56">
        <f t="shared" si="12"/>
        <v>6.2564199281795565</v>
      </c>
      <c r="AG81" s="56">
        <f t="shared" si="12"/>
        <v>6.6969623634003943</v>
      </c>
      <c r="AH81" s="56">
        <f t="shared" si="12"/>
        <v>7.1263333279104986</v>
      </c>
      <c r="AI81" s="56">
        <f t="shared" si="12"/>
        <v>7.6125588393195409</v>
      </c>
      <c r="AJ81" s="56">
        <f t="shared" si="12"/>
        <v>8.0885866600384464</v>
      </c>
      <c r="AK81" s="56">
        <f t="shared" si="12"/>
        <v>8.55459834754142</v>
      </c>
      <c r="AL81" s="56">
        <f t="shared" si="12"/>
        <v>9.0107735342104913</v>
      </c>
      <c r="AM81" s="56">
        <f t="shared" si="12"/>
        <v>9.4572898854550154</v>
      </c>
      <c r="AN81" s="56">
        <f t="shared" si="12"/>
        <v>9.8943230619039237</v>
      </c>
      <c r="AO81" s="56">
        <f t="shared" si="12"/>
        <v>10.322046685469035</v>
      </c>
      <c r="AP81" s="56">
        <f t="shared" si="12"/>
        <v>10.740632309085985</v>
      </c>
      <c r="AQ81" s="56">
        <f t="shared" si="12"/>
        <v>11.150249389947334</v>
      </c>
      <c r="AR81" s="56">
        <f t="shared" si="12"/>
        <v>11.551065266050104</v>
      </c>
      <c r="AS81" s="56">
        <f t="shared" si="12"/>
        <v>11.943245135887372</v>
      </c>
      <c r="AT81" s="56">
        <f t="shared" si="12"/>
        <v>12.326952041120666</v>
      </c>
      <c r="AU81" s="56">
        <f t="shared" si="12"/>
        <v>12.702346852076758</v>
      </c>
      <c r="AV81" s="56">
        <f t="shared" si="12"/>
        <v>13.069588255919021</v>
      </c>
      <c r="AW81" s="56">
        <f t="shared" si="12"/>
        <v>13.428832747349851</v>
      </c>
      <c r="AX81" s="56">
        <f t="shared" si="12"/>
        <v>13.369941768418451</v>
      </c>
      <c r="AY81" s="56">
        <f t="shared" si="12"/>
        <v>13.321023918706091</v>
      </c>
      <c r="AZ81" s="56">
        <f t="shared" si="12"/>
        <v>13.281415343091712</v>
      </c>
      <c r="BA81" s="56">
        <f t="shared" si="12"/>
        <v>13.250453194567712</v>
      </c>
      <c r="BB81" s="56">
        <f t="shared" si="12"/>
        <v>13.227496619540867</v>
      </c>
      <c r="BC81" s="56">
        <f t="shared" si="12"/>
        <v>13.211933792503785</v>
      </c>
      <c r="BD81" s="56">
        <f t="shared" si="12"/>
        <v>13.203142332886454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487.29459610976573</v>
      </c>
      <c r="G88" s="43">
        <f>'Option 1'!G88</f>
        <v>1525.1231976688896</v>
      </c>
      <c r="H88" s="43">
        <f>'Option 1'!H88</f>
        <v>3447.9560194062169</v>
      </c>
      <c r="I88" s="43">
        <f>'Option 1'!I88</f>
        <v>4620.4010970589134</v>
      </c>
      <c r="J88" s="43">
        <f>'Option 1'!J88</f>
        <v>5764.0510643270745</v>
      </c>
      <c r="K88" s="43">
        <f>'Option 1'!K88</f>
        <v>7378.9388492311409</v>
      </c>
      <c r="L88" s="43">
        <f>'Option 1'!L88</f>
        <v>9348.734517554698</v>
      </c>
      <c r="M88" s="43">
        <f>'Option 1'!M88</f>
        <v>11633.681713882936</v>
      </c>
      <c r="N88" s="43">
        <f>'Option 1'!N88</f>
        <v>13028.946328642414</v>
      </c>
      <c r="O88" s="43">
        <f>'Option 1'!O88</f>
        <v>14513.59848584365</v>
      </c>
      <c r="P88" s="43">
        <f>'Option 1'!P88</f>
        <v>16090.440876173205</v>
      </c>
      <c r="Q88" s="43">
        <f>'Option 1'!Q88</f>
        <v>17762.276190317712</v>
      </c>
      <c r="R88" s="43">
        <f>'Option 1'!R88</f>
        <v>19531.907118963729</v>
      </c>
      <c r="S88" s="43">
        <f>'Option 1'!S88</f>
        <v>21402.136352797897</v>
      </c>
      <c r="T88" s="43">
        <f>'Option 1'!T88</f>
        <v>23198.29640693036</v>
      </c>
      <c r="U88" s="43">
        <f>'Option 1'!U88</f>
        <v>24060.943585559144</v>
      </c>
      <c r="V88" s="43">
        <f>'Option 1'!V88</f>
        <v>24579.987850008412</v>
      </c>
      <c r="W88" s="43">
        <f>'Option 1'!W88</f>
        <v>25005.836333998446</v>
      </c>
      <c r="X88" s="43">
        <f>'Option 1'!X88</f>
        <v>25391.368896362797</v>
      </c>
      <c r="Y88" s="43">
        <f>'Option 1'!Y88</f>
        <v>25744.845954820808</v>
      </c>
      <c r="Z88" s="43">
        <f>'Option 1'!Z88</f>
        <v>25777.575652332529</v>
      </c>
      <c r="AA88" s="43">
        <f>'Option 1'!AA88</f>
        <v>25777.575652332529</v>
      </c>
      <c r="AB88" s="43">
        <f>'Option 1'!AB88</f>
        <v>25777.575652332529</v>
      </c>
      <c r="AC88" s="43">
        <f>'Option 1'!AC88</f>
        <v>25777.575652332529</v>
      </c>
      <c r="AD88" s="43">
        <f>'Option 1'!AD88</f>
        <v>25777.575652332529</v>
      </c>
      <c r="AE88" s="43">
        <f>'Option 1'!AE88</f>
        <v>25777.575652332529</v>
      </c>
      <c r="AF88" s="43">
        <f>'Option 1'!AF88</f>
        <v>25777.575652332529</v>
      </c>
      <c r="AG88" s="43">
        <f>'Option 1'!AG88</f>
        <v>25777.575652332529</v>
      </c>
      <c r="AH88" s="43">
        <f>'Option 1'!AH88</f>
        <v>25777.575652332529</v>
      </c>
      <c r="AI88" s="43">
        <f>'Option 1'!AI88</f>
        <v>25777.575652332529</v>
      </c>
      <c r="AJ88" s="43">
        <f>'Option 1'!AJ88</f>
        <v>25777.575652332529</v>
      </c>
      <c r="AK88" s="43">
        <f>'Option 1'!AK88</f>
        <v>25777.575652332529</v>
      </c>
      <c r="AL88" s="43">
        <f>'Option 1'!AL88</f>
        <v>25777.575652332529</v>
      </c>
      <c r="AM88" s="43">
        <f>'Option 1'!AM88</f>
        <v>25777.575652332529</v>
      </c>
      <c r="AN88" s="43">
        <f>'Option 1'!AN88</f>
        <v>25777.575652332529</v>
      </c>
      <c r="AO88" s="43">
        <f>'Option 1'!AO88</f>
        <v>25777.575652332529</v>
      </c>
      <c r="AP88" s="43">
        <f>'Option 1'!AP88</f>
        <v>25777.575652332529</v>
      </c>
      <c r="AQ88" s="43">
        <f>'Option 1'!AQ88</f>
        <v>25777.575652332529</v>
      </c>
      <c r="AR88" s="43">
        <f>'Option 1'!AR88</f>
        <v>25777.575652332529</v>
      </c>
      <c r="AS88" s="43">
        <f>'Option 1'!AS88</f>
        <v>25777.575652332529</v>
      </c>
      <c r="AT88" s="43">
        <f>'Option 1'!AT88</f>
        <v>25777.575652332529</v>
      </c>
      <c r="AU88" s="43">
        <f>'Option 1'!AU88</f>
        <v>25777.575652332529</v>
      </c>
      <c r="AV88" s="43">
        <f>'Option 1'!AV88</f>
        <v>25777.575652332529</v>
      </c>
      <c r="AW88" s="43">
        <f>'Option 1'!AW88</f>
        <v>25777.575652332529</v>
      </c>
      <c r="AX88" s="43"/>
      <c r="AY88" s="43"/>
      <c r="AZ88" s="43"/>
      <c r="BA88" s="43"/>
      <c r="BB88" s="43"/>
      <c r="BC88" s="43"/>
      <c r="BD88" s="43"/>
    </row>
    <row r="89" spans="1:56" x14ac:dyDescent="0.3">
      <c r="A89" s="170"/>
      <c r="B89" s="4" t="s">
        <v>214</v>
      </c>
      <c r="D89" s="4" t="s">
        <v>88</v>
      </c>
      <c r="E89" s="43">
        <f>'Option 1'!E89</f>
        <v>0</v>
      </c>
      <c r="F89" s="43">
        <f>'Option 1'!F89</f>
        <v>58560.225667028455</v>
      </c>
      <c r="G89" s="43">
        <f>'Option 1'!G89</f>
        <v>183280.42079373496</v>
      </c>
      <c r="H89" s="43">
        <f>'Option 1'!H89</f>
        <v>414355.26722101471</v>
      </c>
      <c r="I89" s="43">
        <f>'Option 1'!I89</f>
        <v>555252.88619250245</v>
      </c>
      <c r="J89" s="43">
        <f>'Option 1'!J89</f>
        <v>692690.07655327476</v>
      </c>
      <c r="K89" s="43">
        <f>'Option 1'!K89</f>
        <v>886757.88248808251</v>
      </c>
      <c r="L89" s="43">
        <f>'Option 1'!L89</f>
        <v>1123476.4502207313</v>
      </c>
      <c r="M89" s="43">
        <f>'Option 1'!M89</f>
        <v>1398068.0925710741</v>
      </c>
      <c r="N89" s="43">
        <f>'Option 1'!N89</f>
        <v>1565742.8654042408</v>
      </c>
      <c r="O89" s="43">
        <f>'Option 1'!O89</f>
        <v>1744159.7123318047</v>
      </c>
      <c r="P89" s="43">
        <f>'Option 1'!P89</f>
        <v>1933655.4443924902</v>
      </c>
      <c r="Q89" s="43">
        <f>'Option 1'!Q89</f>
        <v>2134566.872625025</v>
      </c>
      <c r="R89" s="43">
        <f>'Option 1'!R89</f>
        <v>2347230.8080681409</v>
      </c>
      <c r="S89" s="43">
        <f>'Option 1'!S89</f>
        <v>2571984.061760562</v>
      </c>
      <c r="T89" s="43">
        <f>'Option 1'!T89</f>
        <v>2787836.1129505644</v>
      </c>
      <c r="U89" s="43">
        <f>'Option 1'!U89</f>
        <v>2891504.0252459603</v>
      </c>
      <c r="V89" s="43">
        <f>'Option 1'!V89</f>
        <v>2953879.7410859936</v>
      </c>
      <c r="W89" s="43">
        <f>'Option 1'!W89</f>
        <v>3005055.7309728218</v>
      </c>
      <c r="X89" s="43">
        <f>'Option 1'!X89</f>
        <v>3051386.7882722104</v>
      </c>
      <c r="Y89" s="43">
        <f>'Option 1'!Y89</f>
        <v>3093865.6018619183</v>
      </c>
      <c r="Z89" s="43">
        <f>'Option 1'!Z89</f>
        <v>3097798.8662313591</v>
      </c>
      <c r="AA89" s="43">
        <f>'Option 1'!AA89</f>
        <v>3097798.8662313591</v>
      </c>
      <c r="AB89" s="43">
        <f>'Option 1'!AB89</f>
        <v>3097798.8662313591</v>
      </c>
      <c r="AC89" s="43">
        <f>'Option 1'!AC89</f>
        <v>3097798.8662313591</v>
      </c>
      <c r="AD89" s="43">
        <f>'Option 1'!AD89</f>
        <v>3097798.8662313591</v>
      </c>
      <c r="AE89" s="43">
        <f>'Option 1'!AE89</f>
        <v>3097798.8662313591</v>
      </c>
      <c r="AF89" s="43">
        <f>'Option 1'!AF89</f>
        <v>3097798.8662313591</v>
      </c>
      <c r="AG89" s="43">
        <f>'Option 1'!AG89</f>
        <v>3097798.8662313591</v>
      </c>
      <c r="AH89" s="43">
        <f>'Option 1'!AH89</f>
        <v>3097798.8662313591</v>
      </c>
      <c r="AI89" s="43">
        <f>'Option 1'!AI89</f>
        <v>3097798.8662313591</v>
      </c>
      <c r="AJ89" s="43">
        <f>'Option 1'!AJ89</f>
        <v>3097798.8662313591</v>
      </c>
      <c r="AK89" s="43">
        <f>'Option 1'!AK89</f>
        <v>3097798.8662313591</v>
      </c>
      <c r="AL89" s="43">
        <f>'Option 1'!AL89</f>
        <v>3097798.8662313591</v>
      </c>
      <c r="AM89" s="43">
        <f>'Option 1'!AM89</f>
        <v>3097798.8662313591</v>
      </c>
      <c r="AN89" s="43">
        <f>'Option 1'!AN89</f>
        <v>3097798.8662313591</v>
      </c>
      <c r="AO89" s="43">
        <f>'Option 1'!AO89</f>
        <v>3097798.8662313591</v>
      </c>
      <c r="AP89" s="43">
        <f>'Option 1'!AP89</f>
        <v>3097798.8662313591</v>
      </c>
      <c r="AQ89" s="43">
        <f>'Option 1'!AQ89</f>
        <v>3097798.8662313591</v>
      </c>
      <c r="AR89" s="43">
        <f>'Option 1'!AR89</f>
        <v>3097798.8662313591</v>
      </c>
      <c r="AS89" s="43">
        <f>'Option 1'!AS89</f>
        <v>3097798.8662313591</v>
      </c>
      <c r="AT89" s="43">
        <f>'Option 1'!AT89</f>
        <v>3097798.8662313591</v>
      </c>
      <c r="AU89" s="43">
        <f>'Option 1'!AU89</f>
        <v>3097798.8662313591</v>
      </c>
      <c r="AV89" s="43">
        <f>'Option 1'!AV89</f>
        <v>3097798.8662313591</v>
      </c>
      <c r="AW89" s="43">
        <f>'Option 1'!AW89</f>
        <v>3097798.8662313591</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4.1617120933128485E-4</v>
      </c>
      <c r="G91" s="43">
        <f>'Option 1'!G91</f>
        <v>9.5943595030238346E-4</v>
      </c>
      <c r="H91" s="43">
        <f>'Option 1'!H91</f>
        <v>1.6276219429984572E-3</v>
      </c>
      <c r="I91" s="43">
        <f>'Option 1'!I91</f>
        <v>2.4300373179524382E-3</v>
      </c>
      <c r="J91" s="43">
        <f>'Option 1'!J91</f>
        <v>3.4027361492894098E-3</v>
      </c>
      <c r="K91" s="43">
        <f>'Option 1'!K91</f>
        <v>4.5213164663813893E-3</v>
      </c>
      <c r="L91" s="43">
        <f>'Option 1'!L91</f>
        <v>5.7689158388027741E-3</v>
      </c>
      <c r="M91" s="43">
        <f>'Option 1'!M91</f>
        <v>7.2881596278943379E-3</v>
      </c>
      <c r="N91" s="43">
        <f>'Option 1'!N91</f>
        <v>8.1668238124730733E-3</v>
      </c>
      <c r="O91" s="43">
        <f>'Option 1'!O91</f>
        <v>9.101925734535634E-3</v>
      </c>
      <c r="P91" s="43">
        <f>'Option 1'!P91</f>
        <v>1.0095239766851834E-2</v>
      </c>
      <c r="Q91" s="43">
        <f>'Option 1'!Q91</f>
        <v>1.1148540282191465E-2</v>
      </c>
      <c r="R91" s="43">
        <f>'Option 1'!R91</f>
        <v>1.2263601653324373E-2</v>
      </c>
      <c r="S91" s="43">
        <f>'Option 1'!S91</f>
        <v>1.3442198253020357E-2</v>
      </c>
      <c r="T91" s="43">
        <f>'Option 1'!T91</f>
        <v>1.4604420482982536E-2</v>
      </c>
      <c r="U91" s="43">
        <f>'Option 1'!U91</f>
        <v>1.5279679087792413E-2</v>
      </c>
      <c r="V91" s="43">
        <f>'Option 1'!V91</f>
        <v>1.564740013040905E-2</v>
      </c>
      <c r="W91" s="43">
        <f>'Option 1'!W91</f>
        <v>1.5916615729034782E-2</v>
      </c>
      <c r="X91" s="43">
        <f>'Option 1'!X91</f>
        <v>1.615713995951041E-2</v>
      </c>
      <c r="Y91" s="43">
        <f>'Option 1'!Y91</f>
        <v>1.6375124106006878E-2</v>
      </c>
      <c r="Z91" s="43">
        <f>'Option 1'!Z91</f>
        <v>1.6395308033100485E-2</v>
      </c>
      <c r="AA91" s="43">
        <f>'Option 1'!AA91</f>
        <v>1.6395308033100485E-2</v>
      </c>
      <c r="AB91" s="43">
        <f>'Option 1'!AB91</f>
        <v>1.6395308033100485E-2</v>
      </c>
      <c r="AC91" s="43">
        <f>'Option 1'!AC91</f>
        <v>1.6395308033100485E-2</v>
      </c>
      <c r="AD91" s="43">
        <f>'Option 1'!AD91</f>
        <v>1.6395308033100485E-2</v>
      </c>
      <c r="AE91" s="43">
        <f>'Option 1'!AE91</f>
        <v>1.6395308033100485E-2</v>
      </c>
      <c r="AF91" s="43">
        <f>'Option 1'!AF91</f>
        <v>1.6395308033100485E-2</v>
      </c>
      <c r="AG91" s="43">
        <f>'Option 1'!AG91</f>
        <v>1.6395308033100485E-2</v>
      </c>
      <c r="AH91" s="43">
        <f>'Option 1'!AH91</f>
        <v>1.6395308033100485E-2</v>
      </c>
      <c r="AI91" s="43">
        <f>'Option 1'!AI91</f>
        <v>1.6395308033100485E-2</v>
      </c>
      <c r="AJ91" s="43">
        <f>'Option 1'!AJ91</f>
        <v>1.6395308033100485E-2</v>
      </c>
      <c r="AK91" s="43">
        <f>'Option 1'!AK91</f>
        <v>1.6395308033100485E-2</v>
      </c>
      <c r="AL91" s="43">
        <f>'Option 1'!AL91</f>
        <v>1.6395308033100485E-2</v>
      </c>
      <c r="AM91" s="43">
        <f>'Option 1'!AM91</f>
        <v>1.6395308033100485E-2</v>
      </c>
      <c r="AN91" s="43">
        <f>'Option 1'!AN91</f>
        <v>1.6395308033100485E-2</v>
      </c>
      <c r="AO91" s="43">
        <f>'Option 1'!AO91</f>
        <v>1.6395308033100485E-2</v>
      </c>
      <c r="AP91" s="43">
        <f>'Option 1'!AP91</f>
        <v>1.6395308033100485E-2</v>
      </c>
      <c r="AQ91" s="43">
        <f>'Option 1'!AQ91</f>
        <v>1.6395308033100485E-2</v>
      </c>
      <c r="AR91" s="43">
        <f>'Option 1'!AR91</f>
        <v>1.6395308033100485E-2</v>
      </c>
      <c r="AS91" s="43">
        <f>'Option 1'!AS91</f>
        <v>1.6395308033100485E-2</v>
      </c>
      <c r="AT91" s="43">
        <f>'Option 1'!AT91</f>
        <v>1.6395308033100485E-2</v>
      </c>
      <c r="AU91" s="43">
        <f>'Option 1'!AU91</f>
        <v>1.6395308033100485E-2</v>
      </c>
      <c r="AV91" s="43">
        <f>'Option 1'!AV91</f>
        <v>1.6395308033100485E-2</v>
      </c>
      <c r="AW91" s="43">
        <f>'Option 1'!AW91</f>
        <v>1.6395308033100485E-2</v>
      </c>
      <c r="AX91" s="35"/>
      <c r="AY91" s="35"/>
      <c r="AZ91" s="35"/>
      <c r="BA91" s="35"/>
      <c r="BB91" s="35"/>
      <c r="BC91" s="35"/>
      <c r="BD91" s="35"/>
    </row>
    <row r="92" spans="1:56" ht="16.5" x14ac:dyDescent="0.3">
      <c r="A92" s="170"/>
      <c r="B92" s="4" t="s">
        <v>333</v>
      </c>
      <c r="D92" s="4" t="s">
        <v>42</v>
      </c>
      <c r="E92" s="43">
        <f>'Option 1'!E92</f>
        <v>0</v>
      </c>
      <c r="F92" s="43">
        <f>'Option 1'!F92</f>
        <v>8.255566353197151E-4</v>
      </c>
      <c r="G92" s="43">
        <f>'Option 1'!G92</f>
        <v>1.903228039751053E-3</v>
      </c>
      <c r="H92" s="43">
        <f>'Option 1'!H92</f>
        <v>3.2287050730718057E-3</v>
      </c>
      <c r="I92" s="43">
        <f>'Option 1'!I92</f>
        <v>4.8204522247794861E-3</v>
      </c>
      <c r="J92" s="43">
        <f>'Option 1'!J92</f>
        <v>6.7499897717623559E-3</v>
      </c>
      <c r="K92" s="43">
        <f>'Option 1'!K92</f>
        <v>8.9689116534493428E-3</v>
      </c>
      <c r="L92" s="43">
        <f>'Option 1'!L92</f>
        <v>1.1443767955446181E-2</v>
      </c>
      <c r="M92" s="43">
        <f>'Option 1'!M92</f>
        <v>1.4457483855611747E-2</v>
      </c>
      <c r="N92" s="43">
        <f>'Option 1'!N92</f>
        <v>1.6200485369249226E-2</v>
      </c>
      <c r="O92" s="43">
        <f>'Option 1'!O92</f>
        <v>1.8055442125386675E-2</v>
      </c>
      <c r="P92" s="43">
        <f>'Option 1'!P92</f>
        <v>2.0025873937939202E-2</v>
      </c>
      <c r="Q92" s="43">
        <f>'Option 1'!Q92</f>
        <v>2.2115300620821836E-2</v>
      </c>
      <c r="R92" s="43">
        <f>'Option 1'!R92</f>
        <v>2.4327241987949624E-2</v>
      </c>
      <c r="S92" s="43">
        <f>'Option 1'!S92</f>
        <v>2.6665217853237645E-2</v>
      </c>
      <c r="T92" s="43">
        <f>'Option 1'!T92</f>
        <v>2.8970711967554474E-2</v>
      </c>
      <c r="U92" s="43">
        <f>'Option 1'!U92</f>
        <v>3.0310218904262737E-2</v>
      </c>
      <c r="V92" s="43">
        <f>'Option 1'!V92</f>
        <v>3.1039665199134123E-2</v>
      </c>
      <c r="W92" s="43">
        <f>'Option 1'!W92</f>
        <v>3.1573706763744436E-2</v>
      </c>
      <c r="X92" s="43">
        <f>'Option 1'!X92</f>
        <v>3.2050833412518097E-2</v>
      </c>
      <c r="Y92" s="43">
        <f>'Option 1'!Y92</f>
        <v>3.2483247415456537E-2</v>
      </c>
      <c r="Z92" s="43">
        <f>'Option 1'!Z92</f>
        <v>3.2523286165291529E-2</v>
      </c>
      <c r="AA92" s="43">
        <f>'Option 1'!AA92</f>
        <v>3.2523286165291529E-2</v>
      </c>
      <c r="AB92" s="43">
        <f>'Option 1'!AB92</f>
        <v>3.2523286165291529E-2</v>
      </c>
      <c r="AC92" s="43">
        <f>'Option 1'!AC92</f>
        <v>3.2523286165291529E-2</v>
      </c>
      <c r="AD92" s="43">
        <f>'Option 1'!AD92</f>
        <v>3.2523286165291529E-2</v>
      </c>
      <c r="AE92" s="43">
        <f>'Option 1'!AE92</f>
        <v>3.2523286165291529E-2</v>
      </c>
      <c r="AF92" s="43">
        <f>'Option 1'!AF92</f>
        <v>3.2523286165291529E-2</v>
      </c>
      <c r="AG92" s="43">
        <f>'Option 1'!AG92</f>
        <v>3.2523286165291529E-2</v>
      </c>
      <c r="AH92" s="43">
        <f>'Option 1'!AH92</f>
        <v>3.2523286165291529E-2</v>
      </c>
      <c r="AI92" s="43">
        <f>'Option 1'!AI92</f>
        <v>3.2523286165291529E-2</v>
      </c>
      <c r="AJ92" s="43">
        <f>'Option 1'!AJ92</f>
        <v>3.2523286165291529E-2</v>
      </c>
      <c r="AK92" s="43">
        <f>'Option 1'!AK92</f>
        <v>3.2523286165291529E-2</v>
      </c>
      <c r="AL92" s="43">
        <f>'Option 1'!AL92</f>
        <v>3.2523286165291529E-2</v>
      </c>
      <c r="AM92" s="43">
        <f>'Option 1'!AM92</f>
        <v>3.2523286165291529E-2</v>
      </c>
      <c r="AN92" s="43">
        <f>'Option 1'!AN92</f>
        <v>3.2523286165291529E-2</v>
      </c>
      <c r="AO92" s="43">
        <f>'Option 1'!AO92</f>
        <v>3.2523286165291529E-2</v>
      </c>
      <c r="AP92" s="43">
        <f>'Option 1'!AP92</f>
        <v>3.2523286165291529E-2</v>
      </c>
      <c r="AQ92" s="43">
        <f>'Option 1'!AQ92</f>
        <v>3.2523286165291529E-2</v>
      </c>
      <c r="AR92" s="43">
        <f>'Option 1'!AR92</f>
        <v>3.2523286165291529E-2</v>
      </c>
      <c r="AS92" s="43">
        <f>'Option 1'!AS92</f>
        <v>3.2523286165291529E-2</v>
      </c>
      <c r="AT92" s="43">
        <f>'Option 1'!AT92</f>
        <v>3.2523286165291529E-2</v>
      </c>
      <c r="AU92" s="43">
        <f>'Option 1'!AU92</f>
        <v>3.2523286165291529E-2</v>
      </c>
      <c r="AV92" s="43">
        <f>'Option 1'!AV92</f>
        <v>3.2523286165291529E-2</v>
      </c>
      <c r="AW92" s="43">
        <f>'Option 1'!AW92</f>
        <v>3.2523286165291529E-2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schemas.microsoft.com/office/2006/metadata/properties"/>
    <ds:schemaRef ds:uri="http://schemas.microsoft.com/office/2006/documentManagement/types"/>
    <ds:schemaRef ds:uri="http://purl.org/dc/terms/"/>
    <ds:schemaRef ds:uri="http://purl.org/dc/elements/1.1/"/>
    <ds:schemaRef ds:uri="http://purl.org/dc/dcmitype/"/>
    <ds:schemaRef ds:uri="http://schemas.microsoft.com/sharepoint/v3/fields"/>
    <ds:schemaRef ds:uri="eecedeb9-13b3-4e62-b003-046c92e1668a"/>
    <ds:schemaRef ds:uri="http://www.w3.org/XML/1998/namespace"/>
    <ds:schemaRef ds:uri="http://schemas.openxmlformats.org/package/2006/metadata/core-properties"/>
    <ds:schemaRef ds:uri="efb98dbe-6680-48eb-ac67-85b3a61e7855"/>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2013-06-26T14:32:49Z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