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0" yWindow="6945" windowWidth="17400" windowHeight="4905" tabRatio="601" firstSheet="2"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E1" i="10" l="1"/>
  <c r="E1" i="31"/>
  <c r="B2" i="29"/>
  <c r="C30" i="29" l="1"/>
  <c r="C31" i="29"/>
  <c r="D12" i="29"/>
  <c r="D11" i="29"/>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G7" i="20" l="1"/>
  <c r="G8" i="20"/>
  <c r="AW90" i="35" l="1"/>
  <c r="AW69" i="35" s="1"/>
  <c r="AW90" i="33"/>
  <c r="AW69" i="33" s="1"/>
  <c r="AU90" i="35"/>
  <c r="AU69" i="35" s="1"/>
  <c r="AU90" i="33"/>
  <c r="AU69" i="33" s="1"/>
  <c r="AS90" i="35"/>
  <c r="AS69" i="35" s="1"/>
  <c r="AS90" i="33"/>
  <c r="AS69" i="33" s="1"/>
  <c r="AQ90" i="35"/>
  <c r="AQ69" i="35" s="1"/>
  <c r="AQ90" i="33"/>
  <c r="AQ69" i="33" s="1"/>
  <c r="AO90" i="35"/>
  <c r="AO69" i="35" s="1"/>
  <c r="AO90" i="33"/>
  <c r="AO69" i="33" s="1"/>
  <c r="AM90" i="35"/>
  <c r="AM69" i="35" s="1"/>
  <c r="AM90" i="33"/>
  <c r="AM69" i="33" s="1"/>
  <c r="AK90" i="35"/>
  <c r="AK69" i="35" s="1"/>
  <c r="AK90" i="33"/>
  <c r="AK69" i="33" s="1"/>
  <c r="AI90" i="35"/>
  <c r="AI69" i="35" s="1"/>
  <c r="AI90" i="33"/>
  <c r="AI69" i="33" s="1"/>
  <c r="AG90" i="35"/>
  <c r="AG69" i="35" s="1"/>
  <c r="AG90" i="33"/>
  <c r="AG69" i="33" s="1"/>
  <c r="AE90" i="35"/>
  <c r="AE69" i="35" s="1"/>
  <c r="AE90" i="33"/>
  <c r="AE69" i="33" s="1"/>
  <c r="AC90" i="35"/>
  <c r="AC69" i="35" s="1"/>
  <c r="AC90" i="33"/>
  <c r="AC69" i="33" s="1"/>
  <c r="AA90" i="35"/>
  <c r="AA69" i="35" s="1"/>
  <c r="AA90" i="33"/>
  <c r="AA69" i="33" s="1"/>
  <c r="Y90" i="35"/>
  <c r="Y69" i="35" s="1"/>
  <c r="Y90" i="33"/>
  <c r="Y69" i="33" s="1"/>
  <c r="W90" i="35"/>
  <c r="W69" i="35" s="1"/>
  <c r="W90" i="33"/>
  <c r="W69" i="33" s="1"/>
  <c r="U90" i="35"/>
  <c r="U69" i="35" s="1"/>
  <c r="U90" i="33"/>
  <c r="U69" i="33" s="1"/>
  <c r="S90" i="35"/>
  <c r="S69" i="35" s="1"/>
  <c r="S90" i="33"/>
  <c r="S69" i="33" s="1"/>
  <c r="Q90" i="35"/>
  <c r="Q69" i="35" s="1"/>
  <c r="Q90" i="33"/>
  <c r="Q69" i="33" s="1"/>
  <c r="O90" i="35"/>
  <c r="O69" i="35" s="1"/>
  <c r="O90" i="33"/>
  <c r="O69" i="33" s="1"/>
  <c r="M90" i="35"/>
  <c r="M69" i="35" s="1"/>
  <c r="M90" i="33"/>
  <c r="M69" i="33" s="1"/>
  <c r="K90" i="35"/>
  <c r="K69" i="35" s="1"/>
  <c r="K90" i="33"/>
  <c r="K69" i="33" s="1"/>
  <c r="I90" i="35"/>
  <c r="I69" i="35" s="1"/>
  <c r="I90" i="33"/>
  <c r="I69" i="33" s="1"/>
  <c r="G90" i="35"/>
  <c r="G69" i="35" s="1"/>
  <c r="G90" i="33"/>
  <c r="G69" i="33" s="1"/>
  <c r="AV90" i="35"/>
  <c r="AV69" i="35" s="1"/>
  <c r="AV90" i="33"/>
  <c r="AV69" i="33" s="1"/>
  <c r="AT90" i="35"/>
  <c r="AT69" i="35" s="1"/>
  <c r="AT90" i="33"/>
  <c r="AT69" i="33" s="1"/>
  <c r="AR90" i="35"/>
  <c r="AR69" i="35" s="1"/>
  <c r="AR90" i="33"/>
  <c r="AR69" i="33" s="1"/>
  <c r="AP90" i="35"/>
  <c r="AP69" i="35" s="1"/>
  <c r="AP90" i="33"/>
  <c r="AP69" i="33" s="1"/>
  <c r="AN90" i="35"/>
  <c r="AN69" i="35" s="1"/>
  <c r="AN90" i="33"/>
  <c r="AN69" i="33" s="1"/>
  <c r="AL90" i="35"/>
  <c r="AL69" i="35" s="1"/>
  <c r="AL90" i="33"/>
  <c r="AL69" i="33" s="1"/>
  <c r="AJ90" i="35"/>
  <c r="AJ69" i="35" s="1"/>
  <c r="AJ90" i="33"/>
  <c r="AJ69" i="33" s="1"/>
  <c r="AH90" i="35"/>
  <c r="AH69" i="35" s="1"/>
  <c r="AH90" i="33"/>
  <c r="AH69" i="33" s="1"/>
  <c r="AF90" i="35"/>
  <c r="AF69" i="35" s="1"/>
  <c r="AF90" i="33"/>
  <c r="AF69" i="33" s="1"/>
  <c r="AD90" i="35"/>
  <c r="AD69" i="35" s="1"/>
  <c r="AD90" i="33"/>
  <c r="AD69" i="33" s="1"/>
  <c r="AB90" i="35"/>
  <c r="AB69" i="35" s="1"/>
  <c r="AB90" i="33"/>
  <c r="AB69" i="33" s="1"/>
  <c r="Z90" i="35"/>
  <c r="Z69" i="35" s="1"/>
  <c r="Z90" i="33"/>
  <c r="Z69" i="33" s="1"/>
  <c r="X90" i="35"/>
  <c r="X69" i="35" s="1"/>
  <c r="X90" i="33"/>
  <c r="X69" i="33" s="1"/>
  <c r="V90" i="35"/>
  <c r="V69" i="35" s="1"/>
  <c r="V90" i="33"/>
  <c r="V69" i="33" s="1"/>
  <c r="T90" i="35"/>
  <c r="T69" i="35" s="1"/>
  <c r="T90" i="33"/>
  <c r="T69" i="33" s="1"/>
  <c r="R90" i="35"/>
  <c r="R69" i="35" s="1"/>
  <c r="R90" i="33"/>
  <c r="R69" i="33" s="1"/>
  <c r="P90" i="35"/>
  <c r="P69" i="35" s="1"/>
  <c r="P90" i="33"/>
  <c r="P69" i="33" s="1"/>
  <c r="N90" i="35"/>
  <c r="N69" i="35" s="1"/>
  <c r="N90" i="33"/>
  <c r="N69" i="33" s="1"/>
  <c r="L90" i="35"/>
  <c r="L69" i="35" s="1"/>
  <c r="L90" i="33"/>
  <c r="L69" i="33" s="1"/>
  <c r="J90" i="35"/>
  <c r="J69" i="35" s="1"/>
  <c r="J90" i="33"/>
  <c r="J69" i="33" s="1"/>
  <c r="H90" i="35"/>
  <c r="H69" i="35" s="1"/>
  <c r="H90" i="33"/>
  <c r="H69" i="33" s="1"/>
  <c r="F90" i="35"/>
  <c r="F69" i="35" s="1"/>
  <c r="F90" i="33"/>
  <c r="F69" i="33" s="1"/>
  <c r="E90" i="35"/>
  <c r="E69" i="35" s="1"/>
  <c r="E90" i="33"/>
  <c r="E69" i="33" s="1"/>
  <c r="D10" i="29" l="1"/>
  <c r="C29" i="29" s="1"/>
  <c r="D9" i="29"/>
  <c r="C28" i="29" s="1"/>
  <c r="G27" i="31" l="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I5" i="20" l="1"/>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BD72" i="31"/>
  <c r="BD70" i="31"/>
  <c r="BD68" i="31"/>
  <c r="BD67" i="31"/>
  <c r="BD65" i="31"/>
  <c r="AX19" i="10"/>
  <c r="AY19" i="10"/>
  <c r="AZ19" i="10"/>
  <c r="BA19" i="10"/>
  <c r="BB19" i="10"/>
  <c r="BC19" i="10"/>
  <c r="BD19" i="10"/>
  <c r="AX18" i="10"/>
  <c r="AY18" i="10"/>
  <c r="AZ18" i="10"/>
  <c r="BA18" i="10"/>
  <c r="BB18" i="10"/>
  <c r="BC18" i="10"/>
  <c r="BD18" i="10"/>
  <c r="AP12" i="20"/>
  <c r="AM87" i="31" s="1"/>
  <c r="D34" i="20"/>
  <c r="AQ12" i="20" l="1"/>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AY67" i="31"/>
  <c r="BA67" i="31"/>
  <c r="BC67" i="31"/>
  <c r="AY68" i="31"/>
  <c r="BA68" i="31"/>
  <c r="BC68" i="31"/>
  <c r="AY70" i="31"/>
  <c r="BA70" i="31"/>
  <c r="BC70" i="31"/>
  <c r="AY71" i="31"/>
  <c r="BA71" i="31"/>
  <c r="BC71" i="31"/>
  <c r="AY72" i="31"/>
  <c r="BA72" i="31"/>
  <c r="BC72" i="31"/>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AX67" i="31"/>
  <c r="AZ67" i="31"/>
  <c r="BB67" i="31"/>
  <c r="AX68" i="31"/>
  <c r="AZ68" i="31"/>
  <c r="BB68" i="31"/>
  <c r="AX70" i="31"/>
  <c r="AZ70" i="31"/>
  <c r="BB70" i="31"/>
  <c r="AX71" i="31"/>
  <c r="AZ71" i="31"/>
  <c r="BB71" i="31"/>
  <c r="BD71" i="31"/>
  <c r="AX72" i="31"/>
  <c r="AZ72" i="31"/>
  <c r="BB72" i="31"/>
  <c r="AQ87" i="31" l="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D41" i="20" l="1"/>
  <c r="H12" i="20"/>
  <c r="D42" i="20" l="1"/>
  <c r="I12" i="20"/>
  <c r="E87" i="31"/>
  <c r="E30" i="10"/>
  <c r="BD20" i="10"/>
  <c r="BC20" i="10"/>
  <c r="BB20" i="10"/>
  <c r="BA20" i="10"/>
  <c r="AZ20" i="10"/>
  <c r="AY20" i="10"/>
  <c r="AX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BC76" i="31" l="1"/>
  <c r="D44" i="20"/>
  <c r="K12" i="20"/>
  <c r="G87" i="31"/>
  <c r="G66" i="31" s="1"/>
  <c r="G30" i="10"/>
  <c r="G14" i="10" s="1"/>
  <c r="AX76" i="31"/>
  <c r="BB76" i="31"/>
  <c r="BA76" i="31"/>
  <c r="AY76" i="3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D45" i="20" l="1"/>
  <c r="L12" i="20"/>
  <c r="H30" i="10"/>
  <c r="H14" i="10" s="1"/>
  <c r="H87" i="31"/>
  <c r="H66" i="31" s="1"/>
  <c r="AX24" i="10"/>
  <c r="AY24" i="10"/>
  <c r="AZ24" i="10"/>
  <c r="BA24" i="10"/>
  <c r="BB24" i="10"/>
  <c r="BC24" i="10"/>
  <c r="BD24" i="10"/>
  <c r="D46" i="20" l="1"/>
  <c r="M12" i="20"/>
  <c r="I87" i="31"/>
  <c r="I66" i="31" s="1"/>
  <c r="I30" i="10"/>
  <c r="I14" i="10" s="1"/>
  <c r="D47" i="20" l="1"/>
  <c r="N12" i="20"/>
  <c r="J30" i="10"/>
  <c r="J14" i="10" s="1"/>
  <c r="J87" i="31"/>
  <c r="J66" i="31" s="1"/>
  <c r="K87" i="31" l="1"/>
  <c r="K66" i="31" s="1"/>
  <c r="K30" i="10"/>
  <c r="K14" i="10" s="1"/>
  <c r="D48" i="20"/>
  <c r="O12" i="20"/>
  <c r="D49" i="20" l="1"/>
  <c r="P12" i="20"/>
  <c r="L30" i="10"/>
  <c r="L14" i="10" s="1"/>
  <c r="L87" i="31"/>
  <c r="L66" i="31" s="1"/>
  <c r="D50" i="20" l="1"/>
  <c r="Q12" i="20"/>
  <c r="M87" i="31"/>
  <c r="M66" i="31" s="1"/>
  <c r="M30" i="10"/>
  <c r="M14" i="10" s="1"/>
  <c r="R12" i="20" l="1"/>
  <c r="D51" i="20"/>
  <c r="N30" i="10"/>
  <c r="N14" i="10" s="1"/>
  <c r="N87" i="31"/>
  <c r="N66" i="31" s="1"/>
  <c r="O87" i="31" l="1"/>
  <c r="O66" i="31" s="1"/>
  <c r="O30" i="10"/>
  <c r="O14" i="10" s="1"/>
  <c r="D52" i="20"/>
  <c r="S12" i="20"/>
  <c r="P30" i="10" l="1"/>
  <c r="P14" i="10" s="1"/>
  <c r="P87" i="31"/>
  <c r="P66" i="31" s="1"/>
  <c r="D53" i="20"/>
  <c r="T12" i="20"/>
  <c r="Q87" i="31" l="1"/>
  <c r="Q66" i="31" s="1"/>
  <c r="Q30" i="10"/>
  <c r="Q14" i="10" s="1"/>
  <c r="D54" i="20"/>
  <c r="U12" i="20"/>
  <c r="R30" i="10" l="1"/>
  <c r="R14" i="10" s="1"/>
  <c r="R87" i="31"/>
  <c r="R66" i="31" s="1"/>
  <c r="D55" i="20"/>
  <c r="V12" i="20"/>
  <c r="S87" i="31" l="1"/>
  <c r="S66" i="31" s="1"/>
  <c r="S30" i="10"/>
  <c r="S14" i="10" s="1"/>
  <c r="D56" i="20"/>
  <c r="W12" i="20"/>
  <c r="T30" i="10" l="1"/>
  <c r="T14" i="10" s="1"/>
  <c r="T87" i="31"/>
  <c r="T66" i="31" s="1"/>
  <c r="D57" i="20"/>
  <c r="X12" i="20"/>
  <c r="U87" i="31" l="1"/>
  <c r="U66" i="31" s="1"/>
  <c r="U30" i="10"/>
  <c r="U14" i="10" s="1"/>
  <c r="D58" i="20"/>
  <c r="Y12" i="20"/>
  <c r="D59" i="20" l="1"/>
  <c r="Z12" i="20"/>
  <c r="V30" i="10"/>
  <c r="V14" i="10" s="1"/>
  <c r="V87" i="31"/>
  <c r="V66" i="31" s="1"/>
  <c r="D60" i="20" l="1"/>
  <c r="AA12" i="20"/>
  <c r="W87" i="31"/>
  <c r="W66" i="31" s="1"/>
  <c r="W30" i="10"/>
  <c r="W14" i="10" s="1"/>
  <c r="D61" i="20" l="1"/>
  <c r="AB12" i="20"/>
  <c r="X30" i="10"/>
  <c r="X14" i="10" s="1"/>
  <c r="X87" i="31"/>
  <c r="X66" i="31" s="1"/>
  <c r="D62" i="20" l="1"/>
  <c r="AC12" i="20"/>
  <c r="Y87" i="31"/>
  <c r="Y66" i="31" s="1"/>
  <c r="Y30" i="10"/>
  <c r="Y14" i="10" s="1"/>
  <c r="D63" i="20" l="1"/>
  <c r="AD12" i="20"/>
  <c r="Z30" i="10"/>
  <c r="Z14" i="10" s="1"/>
  <c r="Z87" i="31"/>
  <c r="Z66" i="31" s="1"/>
  <c r="D64" i="20" l="1"/>
  <c r="AE12" i="20"/>
  <c r="AA87" i="31"/>
  <c r="AA66" i="31" s="1"/>
  <c r="AA30" i="10"/>
  <c r="AA14" i="10" s="1"/>
  <c r="D65" i="20" l="1"/>
  <c r="AF12" i="20"/>
  <c r="AB30" i="10"/>
  <c r="AB14" i="10" s="1"/>
  <c r="AB87" i="31"/>
  <c r="AB66" i="31" s="1"/>
  <c r="D66" i="20" l="1"/>
  <c r="AG12" i="20"/>
  <c r="AC87" i="31"/>
  <c r="AC66" i="31" s="1"/>
  <c r="AC30" i="10"/>
  <c r="AC14" i="10" s="1"/>
  <c r="D67" i="20" l="1"/>
  <c r="AH12" i="20"/>
  <c r="AD30" i="10"/>
  <c r="AD14" i="10" s="1"/>
  <c r="AD87" i="31"/>
  <c r="AD66" i="31" s="1"/>
  <c r="D68" i="20" l="1"/>
  <c r="AI12" i="20"/>
  <c r="AE87" i="31"/>
  <c r="AE66" i="31" s="1"/>
  <c r="AE30" i="10"/>
  <c r="AE14" i="10" s="1"/>
  <c r="D69" i="20" l="1"/>
  <c r="AJ12" i="20"/>
  <c r="AF30" i="10"/>
  <c r="AF14" i="10" s="1"/>
  <c r="AF87" i="31"/>
  <c r="AF66" i="31" s="1"/>
  <c r="D70" i="20" l="1"/>
  <c r="AK12" i="20"/>
  <c r="AG87" i="31"/>
  <c r="AG66" i="31" s="1"/>
  <c r="AG30" i="10"/>
  <c r="AG14" i="10" s="1"/>
  <c r="D71" i="20" l="1"/>
  <c r="AL12" i="20"/>
  <c r="AH30" i="10"/>
  <c r="AH14" i="10" s="1"/>
  <c r="AH87" i="31"/>
  <c r="AH66" i="31" s="1"/>
  <c r="D72" i="20" l="1"/>
  <c r="AM12" i="20"/>
  <c r="AI87" i="31"/>
  <c r="AI66" i="31" s="1"/>
  <c r="AI30" i="10"/>
  <c r="AI14" i="10" s="1"/>
  <c r="D73" i="20" l="1"/>
  <c r="AN12" i="20"/>
  <c r="AJ30" i="10"/>
  <c r="AJ14" i="10" s="1"/>
  <c r="AJ87" i="31"/>
  <c r="AJ66" i="31" s="1"/>
  <c r="D75" i="20" l="1"/>
  <c r="AO12" i="20"/>
  <c r="AK87" i="31"/>
  <c r="AK66" i="31" s="1"/>
  <c r="AK30" i="10"/>
  <c r="AK14" i="10" s="1"/>
  <c r="AL30" i="10" l="1"/>
  <c r="AL14" i="10" s="1"/>
  <c r="AL87" i="31"/>
  <c r="AL66" i="31" s="1"/>
  <c r="AQ12" i="10" l="1"/>
  <c r="AI12" i="10"/>
  <c r="AW12" i="10"/>
  <c r="AS12" i="10"/>
  <c r="AO12" i="10"/>
  <c r="AK12" i="10"/>
  <c r="AG12" i="10"/>
  <c r="AC12" i="10"/>
  <c r="Y12" i="10"/>
  <c r="U12" i="10"/>
  <c r="Q12" i="10"/>
  <c r="M12" i="10"/>
  <c r="I12" i="10"/>
  <c r="E15" i="10"/>
  <c r="E20" i="10"/>
  <c r="AT20" i="10"/>
  <c r="AP20" i="10"/>
  <c r="AL20" i="10"/>
  <c r="AH20" i="10"/>
  <c r="AD20" i="10"/>
  <c r="Z20" i="10"/>
  <c r="V20" i="10"/>
  <c r="R20" i="10"/>
  <c r="N20" i="10"/>
  <c r="J20" i="10"/>
  <c r="F20" i="10"/>
  <c r="AT19" i="10"/>
  <c r="AP19" i="10"/>
  <c r="AL19" i="10"/>
  <c r="AH19" i="10"/>
  <c r="AD19" i="10"/>
  <c r="Z19" i="10"/>
  <c r="V19" i="10"/>
  <c r="R19" i="10"/>
  <c r="N19" i="10"/>
  <c r="J19" i="10"/>
  <c r="F19" i="10"/>
  <c r="AT18" i="10"/>
  <c r="AP18" i="10"/>
  <c r="AL18" i="10"/>
  <c r="AH18" i="10"/>
  <c r="AC18" i="10"/>
  <c r="U18" i="10"/>
  <c r="M18" i="10"/>
  <c r="AW16" i="10"/>
  <c r="AO16" i="10"/>
  <c r="AV12" i="10"/>
  <c r="AR12" i="10"/>
  <c r="AN12" i="10"/>
  <c r="AJ12" i="10"/>
  <c r="AF12" i="10"/>
  <c r="AB12" i="10"/>
  <c r="X12" i="10"/>
  <c r="T12" i="10"/>
  <c r="P12" i="10"/>
  <c r="L12" i="10"/>
  <c r="H12" i="10"/>
  <c r="E16" i="10"/>
  <c r="AW20" i="10"/>
  <c r="AS20" i="10"/>
  <c r="AO20" i="10"/>
  <c r="AK20" i="10"/>
  <c r="AG20" i="10"/>
  <c r="AC20" i="10"/>
  <c r="Y20" i="10"/>
  <c r="U20" i="10"/>
  <c r="Q20" i="10"/>
  <c r="M20" i="10"/>
  <c r="I20" i="10"/>
  <c r="AW19" i="10"/>
  <c r="AS19" i="10"/>
  <c r="AO19" i="10"/>
  <c r="AK19" i="10"/>
  <c r="AG19" i="10"/>
  <c r="AC19" i="10"/>
  <c r="Y19" i="10"/>
  <c r="U19" i="10"/>
  <c r="Q19" i="10"/>
  <c r="M19" i="10"/>
  <c r="I19" i="10"/>
  <c r="AW18" i="10"/>
  <c r="AS18" i="10"/>
  <c r="AO18" i="10"/>
  <c r="AK18" i="10"/>
  <c r="AG18" i="10"/>
  <c r="AA18" i="10"/>
  <c r="S18" i="10"/>
  <c r="K18" i="10"/>
  <c r="AU16" i="10"/>
  <c r="AM16" i="10"/>
  <c r="AI16" i="10"/>
  <c r="AE16" i="10"/>
  <c r="AA16" i="10"/>
  <c r="W16" i="10"/>
  <c r="S16" i="10"/>
  <c r="O16" i="10"/>
  <c r="K16" i="10"/>
  <c r="G16" i="10"/>
  <c r="AU15" i="10"/>
  <c r="AQ15" i="10"/>
  <c r="AM15" i="10"/>
  <c r="AI15" i="10"/>
  <c r="AE15" i="10"/>
  <c r="AA15" i="10"/>
  <c r="W15" i="10"/>
  <c r="S15" i="10"/>
  <c r="O15" i="10"/>
  <c r="K15" i="10"/>
  <c r="G15" i="10"/>
  <c r="AB18" i="10"/>
  <c r="X18" i="10"/>
  <c r="T18" i="10"/>
  <c r="P18" i="10"/>
  <c r="L18" i="10"/>
  <c r="H18" i="10"/>
  <c r="AV16" i="10"/>
  <c r="AR16" i="10"/>
  <c r="AN16" i="10"/>
  <c r="AJ16" i="10"/>
  <c r="AF16" i="10"/>
  <c r="AB16" i="10"/>
  <c r="X16" i="10"/>
  <c r="T16" i="10"/>
  <c r="P16" i="10"/>
  <c r="L16" i="10"/>
  <c r="H16" i="10"/>
  <c r="AV15" i="10"/>
  <c r="AR15" i="10"/>
  <c r="AN15" i="10"/>
  <c r="AJ15" i="10"/>
  <c r="AF15" i="10"/>
  <c r="AB15" i="10"/>
  <c r="X15" i="10"/>
  <c r="T15" i="10"/>
  <c r="P15" i="10"/>
  <c r="L15" i="10"/>
  <c r="H15" i="10"/>
  <c r="AU12" i="10"/>
  <c r="AM12" i="10"/>
  <c r="AE12" i="10"/>
  <c r="AA12" i="10"/>
  <c r="W12" i="10"/>
  <c r="S12" i="10"/>
  <c r="O12" i="10"/>
  <c r="K12" i="10"/>
  <c r="G12" i="10"/>
  <c r="E18" i="10"/>
  <c r="AV20" i="10"/>
  <c r="AR20" i="10"/>
  <c r="AN20" i="10"/>
  <c r="AJ20" i="10"/>
  <c r="AF20" i="10"/>
  <c r="AB20" i="10"/>
  <c r="X20" i="10"/>
  <c r="T20" i="10"/>
  <c r="P20" i="10"/>
  <c r="L20" i="10"/>
  <c r="H20" i="10"/>
  <c r="AV19" i="10"/>
  <c r="AR19" i="10"/>
  <c r="AN19" i="10"/>
  <c r="AJ19" i="10"/>
  <c r="AF19" i="10"/>
  <c r="AB19" i="10"/>
  <c r="X19" i="10"/>
  <c r="T19" i="10"/>
  <c r="P19" i="10"/>
  <c r="L19" i="10"/>
  <c r="H19" i="10"/>
  <c r="AV18" i="10"/>
  <c r="AR18" i="10"/>
  <c r="AN18" i="10"/>
  <c r="AJ18" i="10"/>
  <c r="AF18" i="10"/>
  <c r="Y18" i="10"/>
  <c r="Q18" i="10"/>
  <c r="I18" i="10"/>
  <c r="AS16" i="10"/>
  <c r="E12" i="10"/>
  <c r="AT12" i="10"/>
  <c r="AP12" i="10"/>
  <c r="AL12" i="10"/>
  <c r="AH12" i="10"/>
  <c r="AD12" i="10"/>
  <c r="Z12" i="10"/>
  <c r="V12" i="10"/>
  <c r="R12" i="10"/>
  <c r="N12" i="10"/>
  <c r="J12" i="10"/>
  <c r="F12" i="10"/>
  <c r="E19" i="10"/>
  <c r="AU20" i="10"/>
  <c r="AQ20" i="10"/>
  <c r="AM20" i="10"/>
  <c r="AI20" i="10"/>
  <c r="AE20" i="10"/>
  <c r="AA20" i="10"/>
  <c r="W20" i="10"/>
  <c r="S20" i="10"/>
  <c r="O20" i="10"/>
  <c r="K20" i="10"/>
  <c r="G20" i="10"/>
  <c r="AU19" i="10"/>
  <c r="AQ19" i="10"/>
  <c r="AM19" i="10"/>
  <c r="AI19" i="10"/>
  <c r="AE19" i="10"/>
  <c r="AA19" i="10"/>
  <c r="W19" i="10"/>
  <c r="S19" i="10"/>
  <c r="O19" i="10"/>
  <c r="K19" i="10"/>
  <c r="G19" i="10"/>
  <c r="AU18" i="10"/>
  <c r="AQ18" i="10"/>
  <c r="AM18" i="10"/>
  <c r="AI18" i="10"/>
  <c r="AE18" i="10"/>
  <c r="W18" i="10"/>
  <c r="O18" i="10"/>
  <c r="G18" i="10"/>
  <c r="AQ16" i="10"/>
  <c r="AK16" i="10"/>
  <c r="AG16" i="10"/>
  <c r="AC16" i="10"/>
  <c r="Y16" i="10"/>
  <c r="U16" i="10"/>
  <c r="Q16" i="10"/>
  <c r="M16" i="10"/>
  <c r="I16" i="10"/>
  <c r="AW15" i="10"/>
  <c r="AS15" i="10"/>
  <c r="AS24" i="10" s="1"/>
  <c r="AO15" i="10"/>
  <c r="AK15" i="10"/>
  <c r="AG15" i="10"/>
  <c r="AC15" i="10"/>
  <c r="AC24" i="10" s="1"/>
  <c r="Y15" i="10"/>
  <c r="U15" i="10"/>
  <c r="U24" i="10" s="1"/>
  <c r="Q15" i="10"/>
  <c r="M15" i="10"/>
  <c r="M24" i="10" s="1"/>
  <c r="I15" i="10"/>
  <c r="AD18" i="10"/>
  <c r="Z18" i="10"/>
  <c r="V18" i="10"/>
  <c r="R18" i="10"/>
  <c r="N18" i="10"/>
  <c r="J18" i="10"/>
  <c r="F18" i="10"/>
  <c r="AT16" i="10"/>
  <c r="AP16" i="10"/>
  <c r="AL16" i="10"/>
  <c r="AH16" i="10"/>
  <c r="AD16" i="10"/>
  <c r="Z16" i="10"/>
  <c r="V16" i="10"/>
  <c r="R16" i="10"/>
  <c r="N16" i="10"/>
  <c r="J16" i="10"/>
  <c r="F16" i="10"/>
  <c r="AT15" i="10"/>
  <c r="AT24" i="10" s="1"/>
  <c r="AP15" i="10"/>
  <c r="AL15" i="10"/>
  <c r="AL24" i="10" s="1"/>
  <c r="AH15" i="10"/>
  <c r="AD15" i="10"/>
  <c r="AD24" i="10" s="1"/>
  <c r="Z15" i="10"/>
  <c r="V15" i="10"/>
  <c r="R15" i="10"/>
  <c r="N15" i="10"/>
  <c r="N24" i="10" s="1"/>
  <c r="J15" i="10"/>
  <c r="F15" i="10"/>
  <c r="F24" i="10" l="1"/>
  <c r="AK24" i="10"/>
  <c r="V24" i="10"/>
  <c r="R24" i="10"/>
  <c r="AH24" i="10"/>
  <c r="Q24" i="10"/>
  <c r="AG24" i="10"/>
  <c r="AW24" i="10"/>
  <c r="J24" i="10"/>
  <c r="Z24" i="10"/>
  <c r="AP24" i="10"/>
  <c r="I24" i="10"/>
  <c r="Y24" i="10"/>
  <c r="AO24" i="10"/>
  <c r="F88" i="35"/>
  <c r="F67" i="35" s="1"/>
  <c r="F88" i="33"/>
  <c r="F67" i="33" s="1"/>
  <c r="F67" i="31"/>
  <c r="N88" i="35"/>
  <c r="N67" i="35" s="1"/>
  <c r="N88" i="33"/>
  <c r="N67" i="33" s="1"/>
  <c r="N67" i="31"/>
  <c r="Z88" i="35"/>
  <c r="Z67" i="35" s="1"/>
  <c r="Z88" i="33"/>
  <c r="Z67" i="33" s="1"/>
  <c r="Z67" i="31"/>
  <c r="AH88" i="35"/>
  <c r="AH67" i="35" s="1"/>
  <c r="AH88" i="33"/>
  <c r="AH67" i="33" s="1"/>
  <c r="AH67" i="31"/>
  <c r="AP88" i="35"/>
  <c r="AP67" i="35" s="1"/>
  <c r="AP88" i="33"/>
  <c r="AP67" i="33" s="1"/>
  <c r="AP67" i="31"/>
  <c r="F89" i="35"/>
  <c r="F68" i="35" s="1"/>
  <c r="F89" i="33"/>
  <c r="F68" i="33" s="1"/>
  <c r="F68" i="31"/>
  <c r="N89" i="35"/>
  <c r="N68" i="35" s="1"/>
  <c r="N89" i="33"/>
  <c r="N68" i="33" s="1"/>
  <c r="N68" i="31"/>
  <c r="R89" i="35"/>
  <c r="R68" i="35" s="1"/>
  <c r="R89" i="33"/>
  <c r="R68" i="33" s="1"/>
  <c r="R68" i="31"/>
  <c r="Z89" i="35"/>
  <c r="Z68" i="35" s="1"/>
  <c r="Z89" i="33"/>
  <c r="Z68" i="33" s="1"/>
  <c r="Z68" i="31"/>
  <c r="AH89" i="35"/>
  <c r="AH68" i="35" s="1"/>
  <c r="AH89" i="33"/>
  <c r="AH68" i="33" s="1"/>
  <c r="AH68" i="31"/>
  <c r="AP89" i="35"/>
  <c r="AP68" i="35" s="1"/>
  <c r="AP89" i="33"/>
  <c r="AP68" i="33" s="1"/>
  <c r="AP68" i="31"/>
  <c r="F91" i="35"/>
  <c r="F70" i="35" s="1"/>
  <c r="F91" i="33"/>
  <c r="F70" i="33" s="1"/>
  <c r="F70" i="31"/>
  <c r="N91" i="35"/>
  <c r="N70" i="35" s="1"/>
  <c r="N91" i="33"/>
  <c r="N70" i="33" s="1"/>
  <c r="N70" i="31"/>
  <c r="V91" i="35"/>
  <c r="V70" i="35" s="1"/>
  <c r="V91" i="33"/>
  <c r="V70" i="33" s="1"/>
  <c r="V70" i="31"/>
  <c r="AD91" i="35"/>
  <c r="AD70" i="35" s="1"/>
  <c r="AD91" i="33"/>
  <c r="AD70" i="33" s="1"/>
  <c r="AD70" i="31"/>
  <c r="I88" i="35"/>
  <c r="I67" i="35" s="1"/>
  <c r="I88" i="33"/>
  <c r="I67" i="33" s="1"/>
  <c r="I67" i="31"/>
  <c r="Q88" i="35"/>
  <c r="Q67" i="35" s="1"/>
  <c r="Q88" i="33"/>
  <c r="Q67" i="33" s="1"/>
  <c r="Q67" i="31"/>
  <c r="Y88" i="35"/>
  <c r="Y67" i="35" s="1"/>
  <c r="Y88" i="33"/>
  <c r="Y67" i="33" s="1"/>
  <c r="Y67" i="31"/>
  <c r="AG88" i="35"/>
  <c r="AG67" i="35" s="1"/>
  <c r="AG88" i="33"/>
  <c r="AG67" i="33" s="1"/>
  <c r="AG67" i="31"/>
  <c r="AO88" i="35"/>
  <c r="AO67" i="35" s="1"/>
  <c r="AO88" i="33"/>
  <c r="AO67" i="33" s="1"/>
  <c r="AO67" i="31"/>
  <c r="AW88" i="35"/>
  <c r="AW67" i="35" s="1"/>
  <c r="AW88" i="33"/>
  <c r="AW67" i="33" s="1"/>
  <c r="AW67" i="31"/>
  <c r="I89" i="35"/>
  <c r="I68" i="35" s="1"/>
  <c r="I89" i="33"/>
  <c r="I68" i="33" s="1"/>
  <c r="I68" i="31"/>
  <c r="Q89" i="35"/>
  <c r="Q68" i="35" s="1"/>
  <c r="Q89" i="33"/>
  <c r="Q68" i="33" s="1"/>
  <c r="Q68" i="31"/>
  <c r="Y89" i="35"/>
  <c r="Y68" i="35" s="1"/>
  <c r="Y89" i="33"/>
  <c r="Y68" i="33" s="1"/>
  <c r="Y68" i="31"/>
  <c r="AG89" i="35"/>
  <c r="AG68" i="35" s="1"/>
  <c r="AG89" i="33"/>
  <c r="AG68" i="33" s="1"/>
  <c r="AG68" i="31"/>
  <c r="AQ89" i="35"/>
  <c r="AQ68" i="35" s="1"/>
  <c r="AQ89" i="33"/>
  <c r="AQ68" i="33" s="1"/>
  <c r="AQ68" i="31"/>
  <c r="O91" i="35"/>
  <c r="O70" i="35" s="1"/>
  <c r="O91" i="33"/>
  <c r="O70" i="33" s="1"/>
  <c r="O70" i="31"/>
  <c r="AE91" i="35"/>
  <c r="AE70" i="35" s="1"/>
  <c r="AE91" i="33"/>
  <c r="AE70" i="33" s="1"/>
  <c r="AE70" i="31"/>
  <c r="AM91" i="35"/>
  <c r="AM70" i="35" s="1"/>
  <c r="AM91" i="33"/>
  <c r="AM70" i="33" s="1"/>
  <c r="AM70" i="31"/>
  <c r="AQ91" i="35"/>
  <c r="AQ70" i="35" s="1"/>
  <c r="AQ91" i="33"/>
  <c r="AQ70" i="33" s="1"/>
  <c r="AQ70" i="31"/>
  <c r="G92" i="35"/>
  <c r="G71" i="35" s="1"/>
  <c r="G92" i="33"/>
  <c r="G71" i="33" s="1"/>
  <c r="G71" i="31"/>
  <c r="O92" i="35"/>
  <c r="O71" i="35" s="1"/>
  <c r="O92" i="33"/>
  <c r="O71" i="33" s="1"/>
  <c r="O71" i="31"/>
  <c r="W92" i="35"/>
  <c r="W71" i="35" s="1"/>
  <c r="W92" i="33"/>
  <c r="W71" i="33" s="1"/>
  <c r="W71" i="31"/>
  <c r="AE92" i="35"/>
  <c r="AE71" i="35" s="1"/>
  <c r="AE92" i="33"/>
  <c r="AE71" i="33" s="1"/>
  <c r="AE71" i="31"/>
  <c r="AM92" i="35"/>
  <c r="AM71" i="35" s="1"/>
  <c r="AM92" i="33"/>
  <c r="AM71" i="33" s="1"/>
  <c r="AM71" i="31"/>
  <c r="AU92" i="35"/>
  <c r="AU71" i="35" s="1"/>
  <c r="AU92" i="33"/>
  <c r="AU71" i="33" s="1"/>
  <c r="AU71" i="31"/>
  <c r="K93" i="35"/>
  <c r="K72" i="35" s="1"/>
  <c r="K93" i="33"/>
  <c r="K72" i="33" s="1"/>
  <c r="K72" i="31"/>
  <c r="O93" i="35"/>
  <c r="O72" i="35" s="1"/>
  <c r="O93" i="33"/>
  <c r="O72" i="33" s="1"/>
  <c r="O72" i="31"/>
  <c r="W93" i="35"/>
  <c r="W72" i="35" s="1"/>
  <c r="W93" i="33"/>
  <c r="W72" i="33" s="1"/>
  <c r="W72" i="31"/>
  <c r="AE93" i="35"/>
  <c r="AE72" i="35" s="1"/>
  <c r="AE93" i="33"/>
  <c r="AE72" i="33" s="1"/>
  <c r="AE72" i="31"/>
  <c r="AM93" i="35"/>
  <c r="AM72" i="35" s="1"/>
  <c r="AM93" i="33"/>
  <c r="AM72" i="33" s="1"/>
  <c r="AM72" i="31"/>
  <c r="AU93" i="35"/>
  <c r="AU72" i="35" s="1"/>
  <c r="AU93" i="33"/>
  <c r="AU72" i="33" s="1"/>
  <c r="AU72" i="31"/>
  <c r="F19" i="35"/>
  <c r="F25" i="35" s="1"/>
  <c r="F19" i="33"/>
  <c r="F25" i="33" s="1"/>
  <c r="F25" i="31"/>
  <c r="N19" i="35"/>
  <c r="N25" i="35" s="1"/>
  <c r="N26" i="35" s="1"/>
  <c r="N28" i="35" s="1"/>
  <c r="N19" i="33"/>
  <c r="N25" i="33" s="1"/>
  <c r="N26" i="33" s="1"/>
  <c r="N28" i="33" s="1"/>
  <c r="N25" i="31"/>
  <c r="N26" i="31" s="1"/>
  <c r="N28" i="31" s="1"/>
  <c r="V19" i="35"/>
  <c r="V25" i="35" s="1"/>
  <c r="V26" i="35" s="1"/>
  <c r="V28" i="35" s="1"/>
  <c r="V19" i="33"/>
  <c r="V25" i="33" s="1"/>
  <c r="V26" i="33" s="1"/>
  <c r="V28" i="33" s="1"/>
  <c r="V25" i="31"/>
  <c r="V26" i="31" s="1"/>
  <c r="V28" i="31" s="1"/>
  <c r="AD19" i="35"/>
  <c r="AD25" i="35" s="1"/>
  <c r="AD26" i="35" s="1"/>
  <c r="AD28" i="35" s="1"/>
  <c r="AD19" i="33"/>
  <c r="AD25" i="33" s="1"/>
  <c r="AD26" i="33" s="1"/>
  <c r="AD28" i="33" s="1"/>
  <c r="AD25" i="31"/>
  <c r="AD26" i="31" s="1"/>
  <c r="AD28" i="31" s="1"/>
  <c r="AL19" i="35"/>
  <c r="AL25" i="35" s="1"/>
  <c r="AL26" i="35" s="1"/>
  <c r="AL28" i="35" s="1"/>
  <c r="AL19" i="33"/>
  <c r="AL25" i="33" s="1"/>
  <c r="AL26" i="33" s="1"/>
  <c r="AL28" i="33" s="1"/>
  <c r="AL25" i="31"/>
  <c r="AL26" i="31" s="1"/>
  <c r="AL28" i="31" s="1"/>
  <c r="AT19" i="35"/>
  <c r="AT25" i="35" s="1"/>
  <c r="AT26" i="35" s="1"/>
  <c r="AT28" i="35" s="1"/>
  <c r="AT19" i="33"/>
  <c r="AT25" i="33" s="1"/>
  <c r="AT26" i="33" s="1"/>
  <c r="AT28" i="33" s="1"/>
  <c r="AT25" i="31"/>
  <c r="AT26" i="31" s="1"/>
  <c r="AT28" i="31" s="1"/>
  <c r="I91" i="35"/>
  <c r="I70" i="35" s="1"/>
  <c r="I91" i="33"/>
  <c r="I70" i="33" s="1"/>
  <c r="I70" i="31"/>
  <c r="AV91" i="35"/>
  <c r="AV70" i="35" s="1"/>
  <c r="AV91" i="33"/>
  <c r="AV70" i="33" s="1"/>
  <c r="AV70" i="31"/>
  <c r="H24" i="10"/>
  <c r="L24" i="10"/>
  <c r="P24" i="10"/>
  <c r="T24" i="10"/>
  <c r="X24" i="10"/>
  <c r="AB24" i="10"/>
  <c r="AF24" i="10"/>
  <c r="AJ24" i="10"/>
  <c r="AN24" i="10"/>
  <c r="AR24" i="10"/>
  <c r="AV24" i="10"/>
  <c r="G24" i="10"/>
  <c r="K24" i="10"/>
  <c r="O24" i="10"/>
  <c r="S24" i="10"/>
  <c r="W24" i="10"/>
  <c r="AA24" i="10"/>
  <c r="AE24" i="10"/>
  <c r="AI24" i="10"/>
  <c r="AM24" i="10"/>
  <c r="AQ24" i="10"/>
  <c r="AU24" i="10"/>
  <c r="E24" i="10"/>
  <c r="J88" i="35"/>
  <c r="J67" i="35" s="1"/>
  <c r="J88" i="33"/>
  <c r="J67" i="33" s="1"/>
  <c r="J67" i="31"/>
  <c r="R88" i="35"/>
  <c r="R67" i="35" s="1"/>
  <c r="R88" i="33"/>
  <c r="R67" i="33" s="1"/>
  <c r="R67" i="31"/>
  <c r="V88" i="35"/>
  <c r="V67" i="35" s="1"/>
  <c r="V88" i="33"/>
  <c r="V67" i="33" s="1"/>
  <c r="V67" i="31"/>
  <c r="AD88" i="35"/>
  <c r="AD67" i="35" s="1"/>
  <c r="AD88" i="33"/>
  <c r="AD67" i="33" s="1"/>
  <c r="AD67" i="31"/>
  <c r="AL88" i="35"/>
  <c r="AL67" i="35" s="1"/>
  <c r="AL88" i="33"/>
  <c r="AL67" i="33" s="1"/>
  <c r="AL67" i="31"/>
  <c r="AT88" i="35"/>
  <c r="AT67" i="35" s="1"/>
  <c r="AT88" i="33"/>
  <c r="AT67" i="33" s="1"/>
  <c r="AT67" i="31"/>
  <c r="J89" i="35"/>
  <c r="J68" i="35" s="1"/>
  <c r="J89" i="33"/>
  <c r="J68" i="33" s="1"/>
  <c r="J68" i="31"/>
  <c r="V89" i="35"/>
  <c r="V68" i="35" s="1"/>
  <c r="V89" i="33"/>
  <c r="V68" i="33" s="1"/>
  <c r="V68" i="31"/>
  <c r="AD89" i="35"/>
  <c r="AD68" i="35" s="1"/>
  <c r="AD89" i="33"/>
  <c r="AD68" i="33" s="1"/>
  <c r="AD68" i="31"/>
  <c r="AL89" i="35"/>
  <c r="AL68" i="35" s="1"/>
  <c r="AL89" i="33"/>
  <c r="AL68" i="33" s="1"/>
  <c r="AL68" i="31"/>
  <c r="AT89" i="35"/>
  <c r="AT68" i="35" s="1"/>
  <c r="AT89" i="33"/>
  <c r="AT68" i="33" s="1"/>
  <c r="AT68" i="31"/>
  <c r="J91" i="35"/>
  <c r="J70" i="35" s="1"/>
  <c r="J91" i="33"/>
  <c r="J70" i="33" s="1"/>
  <c r="J70" i="31"/>
  <c r="R91" i="35"/>
  <c r="R70" i="35" s="1"/>
  <c r="R91" i="33"/>
  <c r="R70" i="33" s="1"/>
  <c r="R70" i="31"/>
  <c r="Z91" i="35"/>
  <c r="Z70" i="35" s="1"/>
  <c r="Z91" i="33"/>
  <c r="Z70" i="33" s="1"/>
  <c r="Z70" i="31"/>
  <c r="M88" i="35"/>
  <c r="M67" i="35" s="1"/>
  <c r="M88" i="33"/>
  <c r="M67" i="33" s="1"/>
  <c r="M67" i="31"/>
  <c r="U88" i="35"/>
  <c r="U67" i="35" s="1"/>
  <c r="U88" i="33"/>
  <c r="U67" i="33" s="1"/>
  <c r="U67" i="31"/>
  <c r="AC88" i="35"/>
  <c r="AC67" i="35" s="1"/>
  <c r="AC88" i="33"/>
  <c r="AC67" i="33" s="1"/>
  <c r="AC67" i="31"/>
  <c r="AK88" i="35"/>
  <c r="AK67" i="35" s="1"/>
  <c r="AK88" i="33"/>
  <c r="AK67" i="33" s="1"/>
  <c r="AK67" i="31"/>
  <c r="AS88" i="35"/>
  <c r="AS67" i="35" s="1"/>
  <c r="AS88" i="33"/>
  <c r="AS67" i="33" s="1"/>
  <c r="AS67" i="31"/>
  <c r="M89" i="35"/>
  <c r="M68" i="35" s="1"/>
  <c r="M89" i="33"/>
  <c r="M68" i="33" s="1"/>
  <c r="M68" i="31"/>
  <c r="U89" i="35"/>
  <c r="U68" i="35" s="1"/>
  <c r="U89" i="33"/>
  <c r="U68" i="33" s="1"/>
  <c r="U68" i="31"/>
  <c r="AC89" i="35"/>
  <c r="AC68" i="35" s="1"/>
  <c r="AC89" i="33"/>
  <c r="AC68" i="33" s="1"/>
  <c r="AC68" i="31"/>
  <c r="AK89" i="35"/>
  <c r="AK68" i="35" s="1"/>
  <c r="AK89" i="33"/>
  <c r="AK68" i="33" s="1"/>
  <c r="AK68" i="31"/>
  <c r="G91" i="35"/>
  <c r="G70" i="35" s="1"/>
  <c r="G91" i="33"/>
  <c r="G70" i="33" s="1"/>
  <c r="G70" i="31"/>
  <c r="W91" i="35"/>
  <c r="W70" i="35" s="1"/>
  <c r="W91" i="33"/>
  <c r="W70" i="33" s="1"/>
  <c r="W70" i="31"/>
  <c r="AI91" i="35"/>
  <c r="AI70" i="35" s="1"/>
  <c r="AI91" i="33"/>
  <c r="AI70" i="33" s="1"/>
  <c r="AI70" i="31"/>
  <c r="AU91" i="35"/>
  <c r="AU70" i="35" s="1"/>
  <c r="AU91" i="33"/>
  <c r="AU70" i="33" s="1"/>
  <c r="AU70" i="31"/>
  <c r="K92" i="35"/>
  <c r="K71" i="35" s="1"/>
  <c r="K92" i="33"/>
  <c r="K71" i="33" s="1"/>
  <c r="K71" i="31"/>
  <c r="S92" i="35"/>
  <c r="S71" i="35" s="1"/>
  <c r="S92" i="33"/>
  <c r="S71" i="33" s="1"/>
  <c r="S71" i="31"/>
  <c r="AA92" i="35"/>
  <c r="AA71" i="35" s="1"/>
  <c r="AA92" i="33"/>
  <c r="AA71" i="33" s="1"/>
  <c r="AA71" i="31"/>
  <c r="AI92" i="35"/>
  <c r="AI71" i="35" s="1"/>
  <c r="AI92" i="33"/>
  <c r="AI71" i="33" s="1"/>
  <c r="AI71" i="31"/>
  <c r="AQ92" i="35"/>
  <c r="AQ71" i="35" s="1"/>
  <c r="AQ92" i="33"/>
  <c r="AQ71" i="33" s="1"/>
  <c r="AQ71" i="31"/>
  <c r="G93" i="35"/>
  <c r="G72" i="35" s="1"/>
  <c r="G93" i="33"/>
  <c r="G72" i="33" s="1"/>
  <c r="G72" i="31"/>
  <c r="S93" i="35"/>
  <c r="S72" i="35" s="1"/>
  <c r="S93" i="33"/>
  <c r="S72" i="33" s="1"/>
  <c r="S72" i="31"/>
  <c r="AA93" i="35"/>
  <c r="AA72" i="35" s="1"/>
  <c r="AA93" i="33"/>
  <c r="AA72" i="33" s="1"/>
  <c r="AA72" i="31"/>
  <c r="AI93" i="35"/>
  <c r="AI72" i="35" s="1"/>
  <c r="AI93" i="33"/>
  <c r="AI72" i="33" s="1"/>
  <c r="AI72" i="31"/>
  <c r="AQ93" i="35"/>
  <c r="AQ72" i="35" s="1"/>
  <c r="AQ93" i="33"/>
  <c r="AQ72" i="33" s="1"/>
  <c r="AQ72" i="31"/>
  <c r="E92" i="35"/>
  <c r="E71" i="35" s="1"/>
  <c r="E92" i="33"/>
  <c r="E71" i="33" s="1"/>
  <c r="E71" i="31"/>
  <c r="J19" i="35"/>
  <c r="J25" i="35" s="1"/>
  <c r="J19" i="33"/>
  <c r="J25" i="33" s="1"/>
  <c r="J25" i="31"/>
  <c r="R19" i="35"/>
  <c r="R25" i="35" s="1"/>
  <c r="R26" i="35" s="1"/>
  <c r="R28" i="35" s="1"/>
  <c r="R19" i="33"/>
  <c r="R25" i="33" s="1"/>
  <c r="R26" i="33" s="1"/>
  <c r="R28" i="33" s="1"/>
  <c r="R25" i="31"/>
  <c r="R26" i="31" s="1"/>
  <c r="R28" i="31" s="1"/>
  <c r="Z19" i="35"/>
  <c r="Z25" i="35" s="1"/>
  <c r="Z26" i="35" s="1"/>
  <c r="Z28" i="35" s="1"/>
  <c r="Z19" i="33"/>
  <c r="Z25" i="33" s="1"/>
  <c r="Z26" i="33" s="1"/>
  <c r="Z28" i="33" s="1"/>
  <c r="Z25" i="31"/>
  <c r="Z26" i="31" s="1"/>
  <c r="Z28" i="31" s="1"/>
  <c r="AH19" i="35"/>
  <c r="AH25" i="35" s="1"/>
  <c r="AH26" i="35" s="1"/>
  <c r="AH28" i="35" s="1"/>
  <c r="AH19" i="33"/>
  <c r="AH25" i="33" s="1"/>
  <c r="AH26" i="33" s="1"/>
  <c r="AH28" i="33" s="1"/>
  <c r="AH25" i="31"/>
  <c r="AH26" i="31" s="1"/>
  <c r="AH28" i="31" s="1"/>
  <c r="AP19" i="35"/>
  <c r="AP25" i="35" s="1"/>
  <c r="AP26" i="35" s="1"/>
  <c r="AP28" i="35" s="1"/>
  <c r="AP19" i="33"/>
  <c r="AP25" i="33" s="1"/>
  <c r="AP26" i="33" s="1"/>
  <c r="AP28" i="33" s="1"/>
  <c r="AP25" i="31"/>
  <c r="AP26" i="31" s="1"/>
  <c r="AP28" i="31" s="1"/>
  <c r="E19" i="35"/>
  <c r="E25" i="35" s="1"/>
  <c r="E19" i="33"/>
  <c r="E25" i="33" s="1"/>
  <c r="E25" i="31"/>
  <c r="AS89" i="35"/>
  <c r="AS68" i="35" s="1"/>
  <c r="AS89" i="33"/>
  <c r="AS68" i="33" s="1"/>
  <c r="AS68" i="31"/>
  <c r="Q91" i="35"/>
  <c r="Q70" i="35" s="1"/>
  <c r="Q91" i="33"/>
  <c r="Q70" i="33" s="1"/>
  <c r="Q70" i="31"/>
  <c r="Y91" i="35"/>
  <c r="Y70" i="35" s="1"/>
  <c r="Y91" i="33"/>
  <c r="Y70" i="33" s="1"/>
  <c r="Y70" i="31"/>
  <c r="AF91" i="35"/>
  <c r="AF70" i="35" s="1"/>
  <c r="AF91" i="33"/>
  <c r="AF70" i="33" s="1"/>
  <c r="AF70" i="31"/>
  <c r="AJ91" i="35"/>
  <c r="AJ70" i="35" s="1"/>
  <c r="AJ91" i="33"/>
  <c r="AJ70" i="33" s="1"/>
  <c r="AJ70" i="31"/>
  <c r="AN91" i="35"/>
  <c r="AN70" i="35" s="1"/>
  <c r="AN91" i="33"/>
  <c r="AN70" i="33" s="1"/>
  <c r="AN70" i="31"/>
  <c r="AR91" i="35"/>
  <c r="AR70" i="35" s="1"/>
  <c r="AR91" i="33"/>
  <c r="AR70" i="33" s="1"/>
  <c r="AR70" i="31"/>
  <c r="H92" i="35"/>
  <c r="H71" i="35" s="1"/>
  <c r="H92" i="33"/>
  <c r="H71" i="33" s="1"/>
  <c r="H71" i="31"/>
  <c r="L92" i="35"/>
  <c r="L71" i="35" s="1"/>
  <c r="L92" i="33"/>
  <c r="L71" i="33" s="1"/>
  <c r="L71" i="31"/>
  <c r="P92" i="35"/>
  <c r="P71" i="35" s="1"/>
  <c r="P92" i="33"/>
  <c r="P71" i="33" s="1"/>
  <c r="P71" i="31"/>
  <c r="T92" i="35"/>
  <c r="T71" i="35" s="1"/>
  <c r="T92" i="33"/>
  <c r="T71" i="33" s="1"/>
  <c r="T71" i="31"/>
  <c r="X92" i="35"/>
  <c r="X71" i="35" s="1"/>
  <c r="X92" i="33"/>
  <c r="X71" i="33" s="1"/>
  <c r="X71" i="31"/>
  <c r="AB92" i="35"/>
  <c r="AB71" i="35" s="1"/>
  <c r="AB92" i="33"/>
  <c r="AB71" i="33" s="1"/>
  <c r="AB71" i="31"/>
  <c r="AF92" i="35"/>
  <c r="AF71" i="35" s="1"/>
  <c r="AF92" i="33"/>
  <c r="AF71" i="33" s="1"/>
  <c r="AF71" i="31"/>
  <c r="AJ92" i="35"/>
  <c r="AJ71" i="35" s="1"/>
  <c r="AJ92" i="33"/>
  <c r="AJ71" i="33" s="1"/>
  <c r="AJ71" i="31"/>
  <c r="AN92" i="35"/>
  <c r="AN71" i="35" s="1"/>
  <c r="AN92" i="33"/>
  <c r="AN71" i="33" s="1"/>
  <c r="AN71" i="31"/>
  <c r="AR92" i="35"/>
  <c r="AR71" i="35" s="1"/>
  <c r="AR92" i="33"/>
  <c r="AR71" i="33" s="1"/>
  <c r="AR71" i="31"/>
  <c r="AV92" i="35"/>
  <c r="AV71" i="35" s="1"/>
  <c r="AV92" i="33"/>
  <c r="AV71" i="33" s="1"/>
  <c r="AV71" i="31"/>
  <c r="H93" i="35"/>
  <c r="H72" i="35" s="1"/>
  <c r="H93" i="33"/>
  <c r="H72" i="33" s="1"/>
  <c r="H72" i="31"/>
  <c r="L93" i="35"/>
  <c r="L72" i="35" s="1"/>
  <c r="L93" i="33"/>
  <c r="L72" i="33" s="1"/>
  <c r="L72" i="31"/>
  <c r="P93" i="35"/>
  <c r="P72" i="35" s="1"/>
  <c r="P93" i="33"/>
  <c r="P72" i="33" s="1"/>
  <c r="P72" i="31"/>
  <c r="T93" i="35"/>
  <c r="T72" i="35" s="1"/>
  <c r="T93" i="33"/>
  <c r="T72" i="33" s="1"/>
  <c r="T72" i="31"/>
  <c r="X93" i="35"/>
  <c r="X72" i="35" s="1"/>
  <c r="X93" i="33"/>
  <c r="X72" i="33" s="1"/>
  <c r="X72" i="31"/>
  <c r="AB93" i="35"/>
  <c r="AB72" i="35" s="1"/>
  <c r="AB93" i="33"/>
  <c r="AB72" i="33" s="1"/>
  <c r="AB72" i="31"/>
  <c r="AF93" i="35"/>
  <c r="AF72" i="35" s="1"/>
  <c r="AF93" i="33"/>
  <c r="AF72" i="33" s="1"/>
  <c r="AF72" i="31"/>
  <c r="AJ93" i="35"/>
  <c r="AJ72" i="35" s="1"/>
  <c r="AJ93" i="33"/>
  <c r="AJ72" i="33" s="1"/>
  <c r="AJ72" i="31"/>
  <c r="AN93" i="35"/>
  <c r="AN72" i="35" s="1"/>
  <c r="AN93" i="33"/>
  <c r="AN72" i="33" s="1"/>
  <c r="AN72" i="31"/>
  <c r="AR93" i="35"/>
  <c r="AR72" i="35" s="1"/>
  <c r="AR93" i="33"/>
  <c r="AR72" i="33" s="1"/>
  <c r="AR72" i="31"/>
  <c r="AV93" i="35"/>
  <c r="AV72" i="35" s="1"/>
  <c r="AV93" i="33"/>
  <c r="AV72" i="33" s="1"/>
  <c r="AV72" i="31"/>
  <c r="E91" i="35"/>
  <c r="E70" i="35" s="1"/>
  <c r="E91" i="33"/>
  <c r="E70" i="33" s="1"/>
  <c r="E70" i="31"/>
  <c r="G19" i="33"/>
  <c r="G25" i="33" s="1"/>
  <c r="G19" i="35"/>
  <c r="G25" i="35" s="1"/>
  <c r="G25" i="31"/>
  <c r="K19" i="33"/>
  <c r="K25" i="33" s="1"/>
  <c r="K19" i="35"/>
  <c r="K25" i="35" s="1"/>
  <c r="K25" i="31"/>
  <c r="O19" i="33"/>
  <c r="O25" i="33" s="1"/>
  <c r="O26" i="33" s="1"/>
  <c r="O19" i="35"/>
  <c r="O25" i="35" s="1"/>
  <c r="O26" i="35" s="1"/>
  <c r="O28" i="35" s="1"/>
  <c r="O25" i="31"/>
  <c r="O26" i="31" s="1"/>
  <c r="O28" i="31" s="1"/>
  <c r="S19" i="33"/>
  <c r="S25" i="33" s="1"/>
  <c r="S26" i="33" s="1"/>
  <c r="S19" i="35"/>
  <c r="S25" i="35" s="1"/>
  <c r="S26" i="35" s="1"/>
  <c r="S28" i="35" s="1"/>
  <c r="S25" i="31"/>
  <c r="S26" i="31" s="1"/>
  <c r="S28" i="31" s="1"/>
  <c r="W19" i="33"/>
  <c r="W25" i="33" s="1"/>
  <c r="W26" i="33" s="1"/>
  <c r="W19" i="35"/>
  <c r="W25" i="35" s="1"/>
  <c r="W26" i="35" s="1"/>
  <c r="W28" i="35" s="1"/>
  <c r="W25" i="31"/>
  <c r="W26" i="31" s="1"/>
  <c r="W28" i="31" s="1"/>
  <c r="AA19" i="33"/>
  <c r="AA25" i="33" s="1"/>
  <c r="AA26" i="33" s="1"/>
  <c r="AA19" i="35"/>
  <c r="AA25" i="35" s="1"/>
  <c r="AA26" i="35" s="1"/>
  <c r="AA28" i="35" s="1"/>
  <c r="AA25" i="31"/>
  <c r="AA26" i="31" s="1"/>
  <c r="AA28" i="31" s="1"/>
  <c r="AE19" i="33"/>
  <c r="AE25" i="33" s="1"/>
  <c r="AE26" i="33" s="1"/>
  <c r="AE19" i="35"/>
  <c r="AE25" i="35" s="1"/>
  <c r="AE26" i="35" s="1"/>
  <c r="AE28" i="35" s="1"/>
  <c r="AE25" i="31"/>
  <c r="AE26" i="31" s="1"/>
  <c r="AE28" i="31" s="1"/>
  <c r="AM19" i="33"/>
  <c r="AM25" i="33" s="1"/>
  <c r="AM26" i="33" s="1"/>
  <c r="AM28" i="33" s="1"/>
  <c r="AM19" i="35"/>
  <c r="AM25" i="35" s="1"/>
  <c r="AM26" i="35" s="1"/>
  <c r="AM25" i="31"/>
  <c r="AM26" i="31" s="1"/>
  <c r="AM28" i="31" s="1"/>
  <c r="AU19" i="33"/>
  <c r="AU25" i="33" s="1"/>
  <c r="AU26" i="33" s="1"/>
  <c r="AU28" i="33" s="1"/>
  <c r="AU19" i="35"/>
  <c r="AU25" i="35" s="1"/>
  <c r="AU26" i="35" s="1"/>
  <c r="AU25" i="31"/>
  <c r="AU26" i="31" s="1"/>
  <c r="AU28" i="31" s="1"/>
  <c r="H88" i="35"/>
  <c r="H67" i="35" s="1"/>
  <c r="H88" i="33"/>
  <c r="H67" i="33" s="1"/>
  <c r="H67" i="31"/>
  <c r="L88" i="35"/>
  <c r="L67" i="35" s="1"/>
  <c r="L88" i="33"/>
  <c r="L67" i="33" s="1"/>
  <c r="L67" i="31"/>
  <c r="P88" i="35"/>
  <c r="P67" i="35" s="1"/>
  <c r="P88" i="33"/>
  <c r="P67" i="33" s="1"/>
  <c r="P67" i="31"/>
  <c r="T88" i="35"/>
  <c r="T67" i="35" s="1"/>
  <c r="T88" i="33"/>
  <c r="T67" i="33" s="1"/>
  <c r="T67" i="31"/>
  <c r="X88" i="35"/>
  <c r="X67" i="35" s="1"/>
  <c r="X88" i="33"/>
  <c r="X67" i="33" s="1"/>
  <c r="X67" i="31"/>
  <c r="AB88" i="35"/>
  <c r="AB67" i="35" s="1"/>
  <c r="AB88" i="33"/>
  <c r="AB67" i="33" s="1"/>
  <c r="AB67" i="31"/>
  <c r="AF88" i="35"/>
  <c r="AF67" i="35" s="1"/>
  <c r="AF88" i="33"/>
  <c r="AF67" i="33" s="1"/>
  <c r="AF67" i="31"/>
  <c r="AJ88" i="35"/>
  <c r="AJ67" i="35" s="1"/>
  <c r="AJ88" i="33"/>
  <c r="AJ67" i="33" s="1"/>
  <c r="AJ67" i="31"/>
  <c r="AN88" i="35"/>
  <c r="AN67" i="35" s="1"/>
  <c r="AN88" i="33"/>
  <c r="AN67" i="33" s="1"/>
  <c r="AN67" i="31"/>
  <c r="AR88" i="35"/>
  <c r="AR67" i="35" s="1"/>
  <c r="AR88" i="33"/>
  <c r="AR67" i="33" s="1"/>
  <c r="AR67" i="31"/>
  <c r="AV88" i="35"/>
  <c r="AV67" i="35" s="1"/>
  <c r="AV88" i="33"/>
  <c r="AV67" i="33" s="1"/>
  <c r="AV67" i="31"/>
  <c r="H89" i="35"/>
  <c r="H68" i="35" s="1"/>
  <c r="H89" i="33"/>
  <c r="H68" i="33" s="1"/>
  <c r="H68" i="31"/>
  <c r="L89" i="35"/>
  <c r="L68" i="35" s="1"/>
  <c r="L89" i="33"/>
  <c r="L68" i="33" s="1"/>
  <c r="L68" i="31"/>
  <c r="P89" i="35"/>
  <c r="P68" i="35" s="1"/>
  <c r="P89" i="33"/>
  <c r="P68" i="33" s="1"/>
  <c r="P68" i="31"/>
  <c r="T89" i="35"/>
  <c r="T68" i="35" s="1"/>
  <c r="T89" i="33"/>
  <c r="T68" i="33" s="1"/>
  <c r="T68" i="31"/>
  <c r="X89" i="35"/>
  <c r="X68" i="35" s="1"/>
  <c r="X89" i="33"/>
  <c r="X68" i="33" s="1"/>
  <c r="X68" i="31"/>
  <c r="AB89" i="35"/>
  <c r="AB68" i="35" s="1"/>
  <c r="AB89" i="33"/>
  <c r="AB68" i="33" s="1"/>
  <c r="AB68" i="31"/>
  <c r="AF89" i="35"/>
  <c r="AF68" i="35" s="1"/>
  <c r="AF89" i="33"/>
  <c r="AF68" i="33" s="1"/>
  <c r="AF68" i="31"/>
  <c r="AJ89" i="35"/>
  <c r="AJ68" i="35" s="1"/>
  <c r="AJ89" i="33"/>
  <c r="AJ68" i="33" s="1"/>
  <c r="AJ68" i="31"/>
  <c r="AN89" i="35"/>
  <c r="AN68" i="35" s="1"/>
  <c r="AN89" i="33"/>
  <c r="AN68" i="33" s="1"/>
  <c r="AN68" i="31"/>
  <c r="AR89" i="35"/>
  <c r="AR68" i="35" s="1"/>
  <c r="AR89" i="33"/>
  <c r="AR68" i="33" s="1"/>
  <c r="AR68" i="31"/>
  <c r="AV89" i="35"/>
  <c r="AV68" i="35" s="1"/>
  <c r="AV89" i="33"/>
  <c r="AV68" i="33" s="1"/>
  <c r="AV68" i="31"/>
  <c r="H91" i="35"/>
  <c r="H70" i="35" s="1"/>
  <c r="H91" i="33"/>
  <c r="H70" i="33" s="1"/>
  <c r="H70" i="31"/>
  <c r="L91" i="35"/>
  <c r="L70" i="35" s="1"/>
  <c r="L91" i="33"/>
  <c r="L70" i="33" s="1"/>
  <c r="L70" i="31"/>
  <c r="P91" i="35"/>
  <c r="P70" i="35" s="1"/>
  <c r="P91" i="33"/>
  <c r="P70" i="33" s="1"/>
  <c r="P70" i="31"/>
  <c r="T91" i="35"/>
  <c r="T70" i="35" s="1"/>
  <c r="T91" i="33"/>
  <c r="T70" i="33" s="1"/>
  <c r="T70" i="31"/>
  <c r="X91" i="35"/>
  <c r="X70" i="35" s="1"/>
  <c r="X91" i="33"/>
  <c r="X70" i="33" s="1"/>
  <c r="X70" i="31"/>
  <c r="AB91" i="35"/>
  <c r="AB70" i="35" s="1"/>
  <c r="AB91" i="33"/>
  <c r="AB70" i="33" s="1"/>
  <c r="AB70" i="31"/>
  <c r="G88" i="35"/>
  <c r="G67" i="35" s="1"/>
  <c r="G88" i="33"/>
  <c r="G67" i="33" s="1"/>
  <c r="G67" i="31"/>
  <c r="K88" i="35"/>
  <c r="K67" i="35" s="1"/>
  <c r="K88" i="33"/>
  <c r="K67" i="33" s="1"/>
  <c r="K67" i="31"/>
  <c r="O88" i="35"/>
  <c r="O67" i="35" s="1"/>
  <c r="O88" i="33"/>
  <c r="O67" i="33" s="1"/>
  <c r="O67" i="31"/>
  <c r="S88" i="35"/>
  <c r="S67" i="35" s="1"/>
  <c r="S88" i="33"/>
  <c r="S67" i="33" s="1"/>
  <c r="S67" i="31"/>
  <c r="W88" i="35"/>
  <c r="W67" i="35" s="1"/>
  <c r="W88" i="33"/>
  <c r="W67" i="33" s="1"/>
  <c r="W67" i="31"/>
  <c r="AA88" i="35"/>
  <c r="AA67" i="35" s="1"/>
  <c r="AA88" i="33"/>
  <c r="AA67" i="33" s="1"/>
  <c r="AA67" i="31"/>
  <c r="AE88" i="35"/>
  <c r="AE67" i="35" s="1"/>
  <c r="AE88" i="33"/>
  <c r="AE67" i="33" s="1"/>
  <c r="AE67" i="31"/>
  <c r="AI88" i="35"/>
  <c r="AI67" i="35" s="1"/>
  <c r="AI88" i="33"/>
  <c r="AI67" i="33" s="1"/>
  <c r="AI67" i="31"/>
  <c r="AM88" i="35"/>
  <c r="AM67" i="35" s="1"/>
  <c r="AM88" i="33"/>
  <c r="AM67" i="33" s="1"/>
  <c r="AM67" i="31"/>
  <c r="AQ88" i="35"/>
  <c r="AQ67" i="35" s="1"/>
  <c r="AQ88" i="33"/>
  <c r="AQ67" i="33" s="1"/>
  <c r="AQ76" i="33" s="1"/>
  <c r="AQ67" i="31"/>
  <c r="AU88" i="35"/>
  <c r="AU67" i="35" s="1"/>
  <c r="AU88" i="33"/>
  <c r="AU67" i="33" s="1"/>
  <c r="AU67" i="31"/>
  <c r="G89" i="35"/>
  <c r="G68" i="35" s="1"/>
  <c r="G89" i="33"/>
  <c r="G68" i="33" s="1"/>
  <c r="G68" i="31"/>
  <c r="K89" i="35"/>
  <c r="K68" i="35" s="1"/>
  <c r="K89" i="33"/>
  <c r="K68" i="33" s="1"/>
  <c r="K68" i="31"/>
  <c r="O89" i="35"/>
  <c r="O68" i="35" s="1"/>
  <c r="O89" i="33"/>
  <c r="O68" i="33" s="1"/>
  <c r="O68" i="31"/>
  <c r="S89" i="35"/>
  <c r="S68" i="35" s="1"/>
  <c r="S89" i="33"/>
  <c r="S68" i="33" s="1"/>
  <c r="S68" i="31"/>
  <c r="W89" i="35"/>
  <c r="W68" i="35" s="1"/>
  <c r="W89" i="33"/>
  <c r="W68" i="33" s="1"/>
  <c r="W68" i="31"/>
  <c r="AA89" i="35"/>
  <c r="AA68" i="35" s="1"/>
  <c r="AA89" i="33"/>
  <c r="AA68" i="33" s="1"/>
  <c r="AA68" i="31"/>
  <c r="AE89" i="35"/>
  <c r="AE68" i="35" s="1"/>
  <c r="AE89" i="33"/>
  <c r="AE68" i="33" s="1"/>
  <c r="AE68" i="31"/>
  <c r="AI89" i="35"/>
  <c r="AI68" i="35" s="1"/>
  <c r="AI89" i="33"/>
  <c r="AI68" i="33" s="1"/>
  <c r="AI68" i="31"/>
  <c r="AM89" i="35"/>
  <c r="AM68" i="35" s="1"/>
  <c r="AM89" i="33"/>
  <c r="AM68" i="33" s="1"/>
  <c r="AM68" i="31"/>
  <c r="AU89" i="35"/>
  <c r="AU68" i="35" s="1"/>
  <c r="AU89" i="33"/>
  <c r="AU68" i="33" s="1"/>
  <c r="AU68" i="31"/>
  <c r="K91" i="35"/>
  <c r="K70" i="35" s="1"/>
  <c r="K91" i="33"/>
  <c r="K70" i="33" s="1"/>
  <c r="K70" i="31"/>
  <c r="S91" i="35"/>
  <c r="S70" i="35" s="1"/>
  <c r="S91" i="33"/>
  <c r="S70" i="33" s="1"/>
  <c r="S70" i="31"/>
  <c r="AA91" i="35"/>
  <c r="AA70" i="35" s="1"/>
  <c r="AA91" i="33"/>
  <c r="AA70" i="33" s="1"/>
  <c r="AA70" i="31"/>
  <c r="AG91" i="35"/>
  <c r="AG70" i="35" s="1"/>
  <c r="AG91" i="33"/>
  <c r="AG70" i="33" s="1"/>
  <c r="AG70" i="31"/>
  <c r="AK91" i="35"/>
  <c r="AK70" i="35" s="1"/>
  <c r="AK91" i="33"/>
  <c r="AK70" i="33" s="1"/>
  <c r="AK70" i="31"/>
  <c r="AO91" i="35"/>
  <c r="AO70" i="35" s="1"/>
  <c r="AO91" i="33"/>
  <c r="AO70" i="33" s="1"/>
  <c r="AO70" i="31"/>
  <c r="AS91" i="35"/>
  <c r="AS70" i="35" s="1"/>
  <c r="AS91" i="33"/>
  <c r="AS70" i="33" s="1"/>
  <c r="AS70" i="31"/>
  <c r="AW91" i="35"/>
  <c r="AW70" i="35" s="1"/>
  <c r="AW91" i="33"/>
  <c r="AW70" i="33" s="1"/>
  <c r="AW70" i="31"/>
  <c r="I92" i="35"/>
  <c r="I71" i="35" s="1"/>
  <c r="I92" i="33"/>
  <c r="I71" i="33" s="1"/>
  <c r="I71" i="31"/>
  <c r="M92" i="35"/>
  <c r="M71" i="35" s="1"/>
  <c r="M92" i="33"/>
  <c r="M71" i="33" s="1"/>
  <c r="M71" i="31"/>
  <c r="Q92" i="35"/>
  <c r="Q71" i="35" s="1"/>
  <c r="Q92" i="33"/>
  <c r="Q71" i="33" s="1"/>
  <c r="Q71" i="31"/>
  <c r="U92" i="35"/>
  <c r="U71" i="35" s="1"/>
  <c r="U92" i="33"/>
  <c r="U71" i="33" s="1"/>
  <c r="U71" i="31"/>
  <c r="Y92" i="35"/>
  <c r="Y71" i="35" s="1"/>
  <c r="Y92" i="33"/>
  <c r="Y71" i="33" s="1"/>
  <c r="Y71" i="31"/>
  <c r="AC92" i="35"/>
  <c r="AC71" i="35" s="1"/>
  <c r="AC92" i="33"/>
  <c r="AC71" i="33" s="1"/>
  <c r="AC71" i="31"/>
  <c r="AG92" i="35"/>
  <c r="AG71" i="35" s="1"/>
  <c r="AG92" i="33"/>
  <c r="AG71" i="33" s="1"/>
  <c r="AG71" i="31"/>
  <c r="AK92" i="35"/>
  <c r="AK71" i="35" s="1"/>
  <c r="AK92" i="33"/>
  <c r="AK71" i="33" s="1"/>
  <c r="AK71" i="31"/>
  <c r="AO92" i="35"/>
  <c r="AO71" i="35" s="1"/>
  <c r="AO92" i="33"/>
  <c r="AO71" i="33" s="1"/>
  <c r="AO71" i="31"/>
  <c r="AS92" i="35"/>
  <c r="AS71" i="35" s="1"/>
  <c r="AS92" i="33"/>
  <c r="AS71" i="33" s="1"/>
  <c r="AS71" i="31"/>
  <c r="AW92" i="35"/>
  <c r="AW71" i="35" s="1"/>
  <c r="AW92" i="33"/>
  <c r="AW71" i="33" s="1"/>
  <c r="AW71" i="31"/>
  <c r="I93" i="35"/>
  <c r="I72" i="35" s="1"/>
  <c r="I93" i="33"/>
  <c r="I72" i="33" s="1"/>
  <c r="I72" i="31"/>
  <c r="M93" i="35"/>
  <c r="M72" i="35" s="1"/>
  <c r="M93" i="33"/>
  <c r="M72" i="33" s="1"/>
  <c r="M72" i="31"/>
  <c r="Q93" i="35"/>
  <c r="Q72" i="35" s="1"/>
  <c r="Q93" i="33"/>
  <c r="Q72" i="33" s="1"/>
  <c r="Q72" i="31"/>
  <c r="U93" i="35"/>
  <c r="U72" i="35" s="1"/>
  <c r="U93" i="33"/>
  <c r="U72" i="33" s="1"/>
  <c r="U72" i="31"/>
  <c r="Y93" i="35"/>
  <c r="Y72" i="35" s="1"/>
  <c r="Y93" i="33"/>
  <c r="Y72" i="33" s="1"/>
  <c r="Y72" i="31"/>
  <c r="AC93" i="35"/>
  <c r="AC72" i="35" s="1"/>
  <c r="AC93" i="33"/>
  <c r="AC72" i="33" s="1"/>
  <c r="AC72" i="31"/>
  <c r="AG93" i="35"/>
  <c r="AG72" i="35" s="1"/>
  <c r="AG93" i="33"/>
  <c r="AG72" i="33" s="1"/>
  <c r="AG72" i="31"/>
  <c r="AK93" i="35"/>
  <c r="AK72" i="35" s="1"/>
  <c r="AK93" i="33"/>
  <c r="AK72" i="33" s="1"/>
  <c r="AK72" i="31"/>
  <c r="AO93" i="35"/>
  <c r="AO72" i="35" s="1"/>
  <c r="AO93" i="33"/>
  <c r="AO72" i="33" s="1"/>
  <c r="AO72" i="31"/>
  <c r="AS93" i="35"/>
  <c r="AS72" i="35" s="1"/>
  <c r="AS93" i="33"/>
  <c r="AS72" i="33" s="1"/>
  <c r="AS72" i="31"/>
  <c r="AW93" i="35"/>
  <c r="AW72" i="35" s="1"/>
  <c r="AW93" i="33"/>
  <c r="AW72" i="33" s="1"/>
  <c r="AW72" i="31"/>
  <c r="E89" i="35"/>
  <c r="E68" i="35" s="1"/>
  <c r="E89" i="33"/>
  <c r="E68" i="33" s="1"/>
  <c r="E68" i="31"/>
  <c r="H19" i="35"/>
  <c r="H25" i="35" s="1"/>
  <c r="H19" i="33"/>
  <c r="H25" i="33" s="1"/>
  <c r="H25" i="31"/>
  <c r="L19" i="35"/>
  <c r="L25" i="35" s="1"/>
  <c r="L19" i="33"/>
  <c r="L25" i="33" s="1"/>
  <c r="L25" i="31"/>
  <c r="P19" i="35"/>
  <c r="P25" i="35" s="1"/>
  <c r="P26" i="35" s="1"/>
  <c r="P28" i="35" s="1"/>
  <c r="P19" i="33"/>
  <c r="P25" i="33" s="1"/>
  <c r="P26" i="33" s="1"/>
  <c r="P28" i="33" s="1"/>
  <c r="P25" i="31"/>
  <c r="P26" i="31" s="1"/>
  <c r="P28" i="31" s="1"/>
  <c r="T19" i="35"/>
  <c r="T25" i="35" s="1"/>
  <c r="T26" i="35" s="1"/>
  <c r="T28" i="35" s="1"/>
  <c r="T19" i="33"/>
  <c r="T25" i="33" s="1"/>
  <c r="T26" i="33" s="1"/>
  <c r="T28" i="33" s="1"/>
  <c r="T25" i="31"/>
  <c r="T26" i="31" s="1"/>
  <c r="T28" i="31" s="1"/>
  <c r="X19" i="35"/>
  <c r="X25" i="35" s="1"/>
  <c r="X26" i="35" s="1"/>
  <c r="X28" i="35" s="1"/>
  <c r="X19" i="33"/>
  <c r="X25" i="33" s="1"/>
  <c r="X26" i="33" s="1"/>
  <c r="X28" i="33" s="1"/>
  <c r="X25" i="31"/>
  <c r="X26" i="31" s="1"/>
  <c r="X28" i="31" s="1"/>
  <c r="AB19" i="35"/>
  <c r="AB25" i="35" s="1"/>
  <c r="AB26" i="35" s="1"/>
  <c r="AB28" i="35" s="1"/>
  <c r="AB19" i="33"/>
  <c r="AB25" i="33" s="1"/>
  <c r="AB26" i="33" s="1"/>
  <c r="AB28" i="33" s="1"/>
  <c r="AB25" i="31"/>
  <c r="AB26" i="31" s="1"/>
  <c r="AB28" i="31" s="1"/>
  <c r="AF19" i="35"/>
  <c r="AF25" i="35" s="1"/>
  <c r="AF26" i="35" s="1"/>
  <c r="AF28" i="35" s="1"/>
  <c r="AF19" i="33"/>
  <c r="AF25" i="33" s="1"/>
  <c r="AF26" i="33" s="1"/>
  <c r="AF28" i="33" s="1"/>
  <c r="AF25" i="31"/>
  <c r="AF26" i="31" s="1"/>
  <c r="AF28" i="31" s="1"/>
  <c r="AJ19" i="35"/>
  <c r="AJ25" i="35" s="1"/>
  <c r="AJ26" i="35" s="1"/>
  <c r="AJ28" i="35" s="1"/>
  <c r="AJ19" i="33"/>
  <c r="AJ25" i="33" s="1"/>
  <c r="AJ26" i="33" s="1"/>
  <c r="AJ28" i="33" s="1"/>
  <c r="AJ25" i="31"/>
  <c r="AJ26" i="31" s="1"/>
  <c r="AJ28" i="31" s="1"/>
  <c r="AN19" i="35"/>
  <c r="AN25" i="35" s="1"/>
  <c r="AN26" i="35" s="1"/>
  <c r="AN28" i="35" s="1"/>
  <c r="AN19" i="33"/>
  <c r="AN25" i="33" s="1"/>
  <c r="AN26" i="33" s="1"/>
  <c r="AN28" i="33" s="1"/>
  <c r="AN25" i="31"/>
  <c r="AN26" i="31" s="1"/>
  <c r="AN28" i="31" s="1"/>
  <c r="AR19" i="35"/>
  <c r="AR25" i="35" s="1"/>
  <c r="AR26" i="35" s="1"/>
  <c r="AR28" i="35" s="1"/>
  <c r="AR19" i="33"/>
  <c r="AR25" i="33" s="1"/>
  <c r="AR26" i="33" s="1"/>
  <c r="AR28" i="33" s="1"/>
  <c r="AR25" i="31"/>
  <c r="AR26" i="31" s="1"/>
  <c r="AR28" i="31" s="1"/>
  <c r="AV19" i="35"/>
  <c r="AV25" i="35" s="1"/>
  <c r="AV26" i="35" s="1"/>
  <c r="AV28" i="35" s="1"/>
  <c r="AV19" i="33"/>
  <c r="AV25" i="33" s="1"/>
  <c r="AV26" i="33" s="1"/>
  <c r="AV28" i="33" s="1"/>
  <c r="AV25" i="31"/>
  <c r="AV26" i="31" s="1"/>
  <c r="AV28" i="31" s="1"/>
  <c r="AO89" i="35"/>
  <c r="AO68" i="35" s="1"/>
  <c r="AO89" i="33"/>
  <c r="AO68" i="33" s="1"/>
  <c r="AO68" i="31"/>
  <c r="AW89" i="35"/>
  <c r="AW68" i="35" s="1"/>
  <c r="AW89" i="33"/>
  <c r="AW68" i="33" s="1"/>
  <c r="AW68" i="31"/>
  <c r="M91" i="35"/>
  <c r="M70" i="35" s="1"/>
  <c r="M91" i="33"/>
  <c r="M70" i="33" s="1"/>
  <c r="M70" i="31"/>
  <c r="U91" i="35"/>
  <c r="U70" i="35" s="1"/>
  <c r="U91" i="33"/>
  <c r="U70" i="33" s="1"/>
  <c r="U70" i="31"/>
  <c r="AC91" i="35"/>
  <c r="AC70" i="35" s="1"/>
  <c r="AC91" i="33"/>
  <c r="AC70" i="33" s="1"/>
  <c r="AC70" i="31"/>
  <c r="AH91" i="35"/>
  <c r="AH70" i="35" s="1"/>
  <c r="AH91" i="33"/>
  <c r="AH70" i="33" s="1"/>
  <c r="AH70" i="31"/>
  <c r="AL91" i="35"/>
  <c r="AL70" i="35" s="1"/>
  <c r="AL91" i="33"/>
  <c r="AL70" i="33" s="1"/>
  <c r="AL70" i="31"/>
  <c r="AP91" i="35"/>
  <c r="AP70" i="35" s="1"/>
  <c r="AP91" i="33"/>
  <c r="AP70" i="33" s="1"/>
  <c r="AP70" i="31"/>
  <c r="AT91" i="35"/>
  <c r="AT70" i="35" s="1"/>
  <c r="AT91" i="33"/>
  <c r="AT70" i="33" s="1"/>
  <c r="AT70" i="31"/>
  <c r="F92" i="35"/>
  <c r="F71" i="35" s="1"/>
  <c r="F92" i="33"/>
  <c r="F71" i="33" s="1"/>
  <c r="F71" i="31"/>
  <c r="J92" i="35"/>
  <c r="J71" i="35" s="1"/>
  <c r="J92" i="33"/>
  <c r="J71" i="33" s="1"/>
  <c r="J71" i="31"/>
  <c r="N92" i="35"/>
  <c r="N71" i="35" s="1"/>
  <c r="N92" i="33"/>
  <c r="N71" i="33" s="1"/>
  <c r="N71" i="31"/>
  <c r="R92" i="35"/>
  <c r="R71" i="35" s="1"/>
  <c r="R92" i="33"/>
  <c r="R71" i="33" s="1"/>
  <c r="R71" i="31"/>
  <c r="V92" i="35"/>
  <c r="V71" i="35" s="1"/>
  <c r="V92" i="33"/>
  <c r="V71" i="33" s="1"/>
  <c r="V71" i="31"/>
  <c r="Z92" i="35"/>
  <c r="Z71" i="35" s="1"/>
  <c r="Z92" i="33"/>
  <c r="Z71" i="33" s="1"/>
  <c r="Z71" i="31"/>
  <c r="AD92" i="35"/>
  <c r="AD71" i="35" s="1"/>
  <c r="AD92" i="33"/>
  <c r="AD71" i="33" s="1"/>
  <c r="AD71" i="31"/>
  <c r="AH92" i="35"/>
  <c r="AH71" i="35" s="1"/>
  <c r="AH92" i="33"/>
  <c r="AH71" i="33" s="1"/>
  <c r="AH71" i="31"/>
  <c r="AL92" i="35"/>
  <c r="AL71" i="35" s="1"/>
  <c r="AL92" i="33"/>
  <c r="AL71" i="33" s="1"/>
  <c r="AL71" i="31"/>
  <c r="AP92" i="35"/>
  <c r="AP71" i="35" s="1"/>
  <c r="AP92" i="33"/>
  <c r="AP71" i="33" s="1"/>
  <c r="AP71" i="31"/>
  <c r="AT92" i="35"/>
  <c r="AT71" i="35" s="1"/>
  <c r="AT92" i="33"/>
  <c r="AT71" i="33" s="1"/>
  <c r="AT71" i="31"/>
  <c r="F93" i="35"/>
  <c r="F72" i="35" s="1"/>
  <c r="F93" i="33"/>
  <c r="F72" i="33" s="1"/>
  <c r="F72" i="31"/>
  <c r="J93" i="35"/>
  <c r="J72" i="35" s="1"/>
  <c r="J93" i="33"/>
  <c r="J72" i="33" s="1"/>
  <c r="J72" i="31"/>
  <c r="N93" i="35"/>
  <c r="N72" i="35" s="1"/>
  <c r="N93" i="33"/>
  <c r="N72" i="33" s="1"/>
  <c r="N72" i="31"/>
  <c r="R93" i="35"/>
  <c r="R72" i="35" s="1"/>
  <c r="R93" i="33"/>
  <c r="R72" i="33" s="1"/>
  <c r="R72" i="31"/>
  <c r="V93" i="35"/>
  <c r="V72" i="35" s="1"/>
  <c r="V93" i="33"/>
  <c r="V72" i="33" s="1"/>
  <c r="V72" i="31"/>
  <c r="Z93" i="35"/>
  <c r="Z72" i="35" s="1"/>
  <c r="Z93" i="33"/>
  <c r="Z72" i="33" s="1"/>
  <c r="Z72" i="31"/>
  <c r="AD93" i="35"/>
  <c r="AD72" i="35" s="1"/>
  <c r="AD93" i="33"/>
  <c r="AD72" i="33" s="1"/>
  <c r="AD72" i="31"/>
  <c r="AH93" i="35"/>
  <c r="AH72" i="35" s="1"/>
  <c r="AH93" i="33"/>
  <c r="AH72" i="33" s="1"/>
  <c r="AH72" i="31"/>
  <c r="AL93" i="35"/>
  <c r="AL72" i="35" s="1"/>
  <c r="AL93" i="33"/>
  <c r="AL72" i="33" s="1"/>
  <c r="AL72" i="31"/>
  <c r="AP93" i="35"/>
  <c r="AP72" i="35" s="1"/>
  <c r="AP93" i="33"/>
  <c r="AP72" i="33" s="1"/>
  <c r="AP72" i="31"/>
  <c r="AT93" i="35"/>
  <c r="AT72" i="35" s="1"/>
  <c r="AT93" i="33"/>
  <c r="AT72" i="33" s="1"/>
  <c r="AT72" i="31"/>
  <c r="E93" i="35"/>
  <c r="E72" i="35" s="1"/>
  <c r="E93" i="33"/>
  <c r="E72" i="33" s="1"/>
  <c r="E72" i="31"/>
  <c r="E88" i="35"/>
  <c r="E67" i="35" s="1"/>
  <c r="E88" i="33"/>
  <c r="E67" i="33" s="1"/>
  <c r="E67" i="31"/>
  <c r="I19" i="33"/>
  <c r="I25" i="33" s="1"/>
  <c r="I19" i="35"/>
  <c r="I25" i="35" s="1"/>
  <c r="I25" i="31"/>
  <c r="M19" i="33"/>
  <c r="M25" i="33" s="1"/>
  <c r="M26" i="33" s="1"/>
  <c r="M19" i="35"/>
  <c r="M25" i="35" s="1"/>
  <c r="M26" i="35" s="1"/>
  <c r="M28" i="35" s="1"/>
  <c r="M25" i="31"/>
  <c r="M26" i="31" s="1"/>
  <c r="M28" i="31" s="1"/>
  <c r="Q19" i="33"/>
  <c r="Q25" i="33" s="1"/>
  <c r="Q26" i="33" s="1"/>
  <c r="Q28" i="33" s="1"/>
  <c r="Q19" i="35"/>
  <c r="Q25" i="35" s="1"/>
  <c r="Q26" i="35" s="1"/>
  <c r="Q25" i="31"/>
  <c r="Q26" i="31" s="1"/>
  <c r="Q28" i="31" s="1"/>
  <c r="U19" i="33"/>
  <c r="U25" i="33" s="1"/>
  <c r="U26" i="33" s="1"/>
  <c r="U28" i="33" s="1"/>
  <c r="U19" i="35"/>
  <c r="U25" i="35" s="1"/>
  <c r="U26" i="35" s="1"/>
  <c r="U28" i="35" s="1"/>
  <c r="U25" i="31"/>
  <c r="U26" i="31" s="1"/>
  <c r="U28" i="31" s="1"/>
  <c r="Y19" i="33"/>
  <c r="Y25" i="33" s="1"/>
  <c r="Y26" i="33" s="1"/>
  <c r="Y28" i="33" s="1"/>
  <c r="Y19" i="35"/>
  <c r="Y25" i="35" s="1"/>
  <c r="Y26" i="35" s="1"/>
  <c r="Y25" i="31"/>
  <c r="Y26" i="31" s="1"/>
  <c r="Y28" i="31" s="1"/>
  <c r="AC19" i="33"/>
  <c r="AC25" i="33" s="1"/>
  <c r="AC26" i="33" s="1"/>
  <c r="AC28" i="33" s="1"/>
  <c r="AC19" i="35"/>
  <c r="AC25" i="35" s="1"/>
  <c r="AC26" i="35" s="1"/>
  <c r="AC25" i="31"/>
  <c r="AC26" i="31" s="1"/>
  <c r="AC28" i="31" s="1"/>
  <c r="AG19" i="33"/>
  <c r="AG25" i="33" s="1"/>
  <c r="AG26" i="33" s="1"/>
  <c r="AG19" i="35"/>
  <c r="AG25" i="35" s="1"/>
  <c r="AG26" i="35" s="1"/>
  <c r="AG28" i="35" s="1"/>
  <c r="AG25" i="31"/>
  <c r="AG26" i="31" s="1"/>
  <c r="AG28" i="31" s="1"/>
  <c r="AK19" i="33"/>
  <c r="AK25" i="33" s="1"/>
  <c r="AK26" i="33" s="1"/>
  <c r="AK19" i="35"/>
  <c r="AK25" i="35" s="1"/>
  <c r="AK26" i="35" s="1"/>
  <c r="AK28" i="35" s="1"/>
  <c r="AK25" i="31"/>
  <c r="AK26" i="31" s="1"/>
  <c r="AO19" i="33"/>
  <c r="AO25" i="33" s="1"/>
  <c r="AO26" i="33" s="1"/>
  <c r="AO19" i="35"/>
  <c r="AO25" i="35" s="1"/>
  <c r="AO26" i="35" s="1"/>
  <c r="AO28" i="35" s="1"/>
  <c r="AO25" i="31"/>
  <c r="AO26" i="31" s="1"/>
  <c r="AS19" i="33"/>
  <c r="AS25" i="33" s="1"/>
  <c r="AS26" i="33" s="1"/>
  <c r="AS19" i="35"/>
  <c r="AS25" i="35" s="1"/>
  <c r="AS26" i="35" s="1"/>
  <c r="AS28" i="35" s="1"/>
  <c r="AS25" i="31"/>
  <c r="AS26" i="31" s="1"/>
  <c r="AW19" i="33"/>
  <c r="AW25" i="33" s="1"/>
  <c r="AW26" i="33" s="1"/>
  <c r="AW19" i="35"/>
  <c r="AW25" i="35" s="1"/>
  <c r="AW26" i="35" s="1"/>
  <c r="AW28" i="35" s="1"/>
  <c r="AW25" i="31"/>
  <c r="AW26" i="31" s="1"/>
  <c r="AI19" i="33"/>
  <c r="AI25" i="33" s="1"/>
  <c r="AI26" i="33" s="1"/>
  <c r="AI28" i="33" s="1"/>
  <c r="AI19" i="35"/>
  <c r="AI25" i="35" s="1"/>
  <c r="AI26" i="35" s="1"/>
  <c r="AI25" i="31"/>
  <c r="AI26" i="31" s="1"/>
  <c r="AI28" i="31" s="1"/>
  <c r="AQ19" i="33"/>
  <c r="AQ25" i="33" s="1"/>
  <c r="AQ26" i="33" s="1"/>
  <c r="AQ28" i="33" s="1"/>
  <c r="AQ19" i="35"/>
  <c r="AQ25" i="35" s="1"/>
  <c r="AQ26" i="35" s="1"/>
  <c r="AQ25" i="31"/>
  <c r="AQ26" i="31" s="1"/>
  <c r="AQ28" i="31" s="1"/>
  <c r="AQ76" i="31" l="1"/>
  <c r="AQ76" i="35"/>
  <c r="E76" i="33"/>
  <c r="AM76" i="31"/>
  <c r="AM76" i="35"/>
  <c r="AI76" i="33"/>
  <c r="AE76" i="31"/>
  <c r="AE76" i="35"/>
  <c r="W76" i="31"/>
  <c r="W76" i="35"/>
  <c r="S76" i="33"/>
  <c r="O76" i="31"/>
  <c r="O76" i="35"/>
  <c r="G76" i="31"/>
  <c r="G76" i="35"/>
  <c r="AV76" i="31"/>
  <c r="AV76" i="35"/>
  <c r="AR76" i="33"/>
  <c r="AN76" i="31"/>
  <c r="AN76" i="35"/>
  <c r="AJ76" i="33"/>
  <c r="AF76" i="31"/>
  <c r="AF76" i="35"/>
  <c r="AQ29" i="31"/>
  <c r="AI28" i="35"/>
  <c r="AI29" i="35" s="1"/>
  <c r="AW28" i="33"/>
  <c r="AW29" i="33" s="1"/>
  <c r="AO28" i="31"/>
  <c r="AO29" i="31" s="1"/>
  <c r="AK29" i="35"/>
  <c r="AG28" i="33"/>
  <c r="AG29" i="33" s="1"/>
  <c r="Y29" i="31"/>
  <c r="BB50" i="31"/>
  <c r="AX50" i="31"/>
  <c r="AT50" i="31"/>
  <c r="AP50" i="31"/>
  <c r="AL50" i="31"/>
  <c r="AH50" i="31"/>
  <c r="AD50" i="31"/>
  <c r="Z50" i="31"/>
  <c r="BA50" i="31"/>
  <c r="AW50" i="31"/>
  <c r="AS50" i="31"/>
  <c r="AO50" i="31"/>
  <c r="AK50" i="31"/>
  <c r="AG50" i="31"/>
  <c r="AC50" i="31"/>
  <c r="BD50" i="31"/>
  <c r="AZ50" i="31"/>
  <c r="AV50" i="31"/>
  <c r="AR50" i="31"/>
  <c r="AN50" i="31"/>
  <c r="AJ50" i="31"/>
  <c r="AF50" i="31"/>
  <c r="AB50" i="31"/>
  <c r="BC50" i="31"/>
  <c r="AY50" i="31"/>
  <c r="AU50" i="31"/>
  <c r="AQ50" i="31"/>
  <c r="AM50" i="31"/>
  <c r="AI50" i="31"/>
  <c r="AE50" i="31"/>
  <c r="AA50" i="31"/>
  <c r="U29" i="35"/>
  <c r="BC46" i="35"/>
  <c r="AY46" i="35"/>
  <c r="AU46" i="35"/>
  <c r="AQ46" i="35"/>
  <c r="AM46" i="35"/>
  <c r="AI46" i="35"/>
  <c r="AE46" i="35"/>
  <c r="AA46" i="35"/>
  <c r="W46" i="35"/>
  <c r="BB46" i="35"/>
  <c r="AX46" i="35"/>
  <c r="AT46" i="35"/>
  <c r="AP46" i="35"/>
  <c r="AL46" i="35"/>
  <c r="AH46" i="35"/>
  <c r="AD46" i="35"/>
  <c r="Z46" i="35"/>
  <c r="V46" i="35"/>
  <c r="BA46" i="35"/>
  <c r="AW46" i="35"/>
  <c r="AS46" i="35"/>
  <c r="AO46" i="35"/>
  <c r="AK46" i="35"/>
  <c r="AG46" i="35"/>
  <c r="AC46" i="35"/>
  <c r="Y46" i="35"/>
  <c r="BD46" i="35"/>
  <c r="AZ46" i="35"/>
  <c r="AV46" i="35"/>
  <c r="AR46" i="35"/>
  <c r="AN46" i="35"/>
  <c r="AJ46" i="35"/>
  <c r="AF46" i="35"/>
  <c r="AB46" i="35"/>
  <c r="X46" i="35"/>
  <c r="Q29" i="33"/>
  <c r="BB42" i="33"/>
  <c r="AX42" i="33"/>
  <c r="AT42" i="33"/>
  <c r="AP42" i="33"/>
  <c r="AL42" i="33"/>
  <c r="BA42" i="33"/>
  <c r="AW42" i="33"/>
  <c r="AS42" i="33"/>
  <c r="AO42" i="33"/>
  <c r="AK42" i="33"/>
  <c r="AG42" i="33"/>
  <c r="AC42" i="33"/>
  <c r="AD42" i="33"/>
  <c r="Y42" i="33"/>
  <c r="U42" i="33"/>
  <c r="AJ42" i="33"/>
  <c r="AB42" i="33"/>
  <c r="X42" i="33"/>
  <c r="T42" i="33"/>
  <c r="BD42" i="33"/>
  <c r="AZ42" i="33"/>
  <c r="AV42" i="33"/>
  <c r="AR42" i="33"/>
  <c r="AN42" i="33"/>
  <c r="BC42" i="33"/>
  <c r="AY42" i="33"/>
  <c r="AU42" i="33"/>
  <c r="AQ42" i="33"/>
  <c r="AM42" i="33"/>
  <c r="AI42" i="33"/>
  <c r="AE42" i="33"/>
  <c r="AH42" i="33"/>
  <c r="AA42" i="33"/>
  <c r="W42" i="33"/>
  <c r="S42" i="33"/>
  <c r="AF42" i="33"/>
  <c r="Z42" i="33"/>
  <c r="V42" i="33"/>
  <c r="R42" i="33"/>
  <c r="AQ28" i="35"/>
  <c r="AQ29" i="35" s="1"/>
  <c r="AI29" i="31"/>
  <c r="AI29" i="33"/>
  <c r="AW29" i="35"/>
  <c r="AS28" i="31"/>
  <c r="AS29" i="31" s="1"/>
  <c r="AS28" i="33"/>
  <c r="AS29" i="33" s="1"/>
  <c r="AO29" i="35"/>
  <c r="AK28" i="31"/>
  <c r="AK29" i="31" s="1"/>
  <c r="AK28" i="33"/>
  <c r="AK29" i="33" s="1"/>
  <c r="AG29" i="35"/>
  <c r="BD58" i="35"/>
  <c r="AZ58" i="35"/>
  <c r="AV58" i="35"/>
  <c r="AR58" i="35"/>
  <c r="AN58" i="35"/>
  <c r="AJ58" i="35"/>
  <c r="BC58" i="35"/>
  <c r="AY58" i="35"/>
  <c r="AU58" i="35"/>
  <c r="AQ58" i="35"/>
  <c r="AM58" i="35"/>
  <c r="AI58" i="35"/>
  <c r="BB58" i="35"/>
  <c r="AX58" i="35"/>
  <c r="AT58" i="35"/>
  <c r="AP58" i="35"/>
  <c r="AL58" i="35"/>
  <c r="AH58" i="35"/>
  <c r="BA58" i="35"/>
  <c r="AW58" i="35"/>
  <c r="AS58" i="35"/>
  <c r="AO58" i="35"/>
  <c r="AK58" i="35"/>
  <c r="AC29" i="31"/>
  <c r="BB54" i="31"/>
  <c r="AX54" i="31"/>
  <c r="AT54" i="31"/>
  <c r="AP54" i="31"/>
  <c r="AL54" i="31"/>
  <c r="AH54" i="31"/>
  <c r="AD54" i="31"/>
  <c r="BA54" i="31"/>
  <c r="AW54" i="31"/>
  <c r="AS54" i="31"/>
  <c r="AO54" i="31"/>
  <c r="AK54" i="31"/>
  <c r="AG54" i="31"/>
  <c r="BD54" i="31"/>
  <c r="AZ54" i="31"/>
  <c r="AV54" i="31"/>
  <c r="AR54" i="31"/>
  <c r="AN54" i="31"/>
  <c r="AJ54" i="31"/>
  <c r="AF54" i="31"/>
  <c r="BC54" i="31"/>
  <c r="AY54" i="31"/>
  <c r="AU54" i="31"/>
  <c r="AQ54" i="31"/>
  <c r="AM54" i="31"/>
  <c r="AI54" i="31"/>
  <c r="AE54" i="31"/>
  <c r="AC29" i="33"/>
  <c r="BC54" i="33"/>
  <c r="AY54" i="33"/>
  <c r="AU54" i="33"/>
  <c r="AQ54" i="33"/>
  <c r="AM54" i="33"/>
  <c r="AI54" i="33"/>
  <c r="AE54" i="33"/>
  <c r="BB54" i="33"/>
  <c r="AX54" i="33"/>
  <c r="AT54" i="33"/>
  <c r="AP54" i="33"/>
  <c r="AL54" i="33"/>
  <c r="AH54" i="33"/>
  <c r="AD54" i="33"/>
  <c r="BA54" i="33"/>
  <c r="AW54" i="33"/>
  <c r="AS54" i="33"/>
  <c r="AO54" i="33"/>
  <c r="AK54" i="33"/>
  <c r="AG54" i="33"/>
  <c r="BD54" i="33"/>
  <c r="AZ54" i="33"/>
  <c r="AV54" i="33"/>
  <c r="AR54" i="33"/>
  <c r="AN54" i="33"/>
  <c r="AJ54" i="33"/>
  <c r="AF54" i="33"/>
  <c r="Y28" i="35"/>
  <c r="Y29" i="35" s="1"/>
  <c r="U29" i="31"/>
  <c r="BB46" i="31"/>
  <c r="AX46" i="31"/>
  <c r="AT46" i="31"/>
  <c r="AP46" i="31"/>
  <c r="AL46" i="31"/>
  <c r="AH46" i="31"/>
  <c r="AD46" i="31"/>
  <c r="Z46" i="31"/>
  <c r="V46" i="31"/>
  <c r="BA46" i="31"/>
  <c r="AW46" i="31"/>
  <c r="AS46" i="31"/>
  <c r="AO46" i="31"/>
  <c r="AK46" i="31"/>
  <c r="AG46" i="31"/>
  <c r="AC46" i="31"/>
  <c r="Y46" i="31"/>
  <c r="BD46" i="31"/>
  <c r="AZ46" i="31"/>
  <c r="AV46" i="31"/>
  <c r="AR46" i="31"/>
  <c r="AN46" i="31"/>
  <c r="AJ46" i="31"/>
  <c r="AF46" i="31"/>
  <c r="AB46" i="31"/>
  <c r="X46" i="31"/>
  <c r="BC46" i="31"/>
  <c r="AY46" i="31"/>
  <c r="AU46" i="31"/>
  <c r="AQ46" i="31"/>
  <c r="AM46" i="31"/>
  <c r="AI46" i="31"/>
  <c r="AE46" i="31"/>
  <c r="AA46" i="31"/>
  <c r="W46" i="31"/>
  <c r="U29" i="33"/>
  <c r="BD46" i="33"/>
  <c r="AZ46" i="33"/>
  <c r="AV46" i="33"/>
  <c r="AR46" i="33"/>
  <c r="AN46" i="33"/>
  <c r="AJ46" i="33"/>
  <c r="AF46" i="33"/>
  <c r="AB46" i="33"/>
  <c r="X46" i="33"/>
  <c r="BC46" i="33"/>
  <c r="AY46" i="33"/>
  <c r="AU46" i="33"/>
  <c r="AQ46" i="33"/>
  <c r="AM46" i="33"/>
  <c r="AI46" i="33"/>
  <c r="AE46" i="33"/>
  <c r="AA46" i="33"/>
  <c r="W46" i="33"/>
  <c r="BB46" i="33"/>
  <c r="AX46" i="33"/>
  <c r="AT46" i="33"/>
  <c r="AP46" i="33"/>
  <c r="AL46" i="33"/>
  <c r="AH46" i="33"/>
  <c r="AD46" i="33"/>
  <c r="Z46" i="33"/>
  <c r="V46" i="33"/>
  <c r="BA46" i="33"/>
  <c r="AW46" i="33"/>
  <c r="AS46" i="33"/>
  <c r="AO46" i="33"/>
  <c r="AK46" i="33"/>
  <c r="AG46" i="33"/>
  <c r="AC46" i="33"/>
  <c r="Y46" i="33"/>
  <c r="Q28" i="35"/>
  <c r="Q29" i="35" s="1"/>
  <c r="M29" i="31"/>
  <c r="BA38" i="31"/>
  <c r="AW38" i="31"/>
  <c r="AS38" i="31"/>
  <c r="AO38" i="31"/>
  <c r="AK38" i="31"/>
  <c r="AG38" i="31"/>
  <c r="AC38" i="31"/>
  <c r="Y38" i="31"/>
  <c r="U38" i="31"/>
  <c r="Q38" i="31"/>
  <c r="BD38" i="31"/>
  <c r="AZ38" i="31"/>
  <c r="AV38" i="31"/>
  <c r="AR38" i="31"/>
  <c r="AN38" i="31"/>
  <c r="AJ38" i="31"/>
  <c r="AF38" i="31"/>
  <c r="AB38" i="31"/>
  <c r="X38" i="31"/>
  <c r="T38" i="31"/>
  <c r="P38" i="31"/>
  <c r="BC38" i="31"/>
  <c r="AY38" i="31"/>
  <c r="AU38" i="31"/>
  <c r="AQ38" i="31"/>
  <c r="AM38" i="31"/>
  <c r="AI38" i="31"/>
  <c r="AE38" i="31"/>
  <c r="AA38" i="31"/>
  <c r="W38" i="31"/>
  <c r="S38" i="31"/>
  <c r="O38" i="31"/>
  <c r="BB38" i="31"/>
  <c r="AX38" i="31"/>
  <c r="AT38" i="31"/>
  <c r="AP38" i="31"/>
  <c r="AL38" i="31"/>
  <c r="AH38" i="31"/>
  <c r="AD38" i="31"/>
  <c r="Z38" i="31"/>
  <c r="V38" i="31"/>
  <c r="R38" i="31"/>
  <c r="N38" i="31"/>
  <c r="M28" i="33"/>
  <c r="M29" i="33" s="1"/>
  <c r="E76" i="31"/>
  <c r="E76" i="35"/>
  <c r="AV29" i="33"/>
  <c r="AR29" i="31"/>
  <c r="AR29" i="35"/>
  <c r="AN29" i="33"/>
  <c r="AJ29" i="31"/>
  <c r="AJ29" i="35"/>
  <c r="AF29" i="33"/>
  <c r="BB57" i="33"/>
  <c r="AX57" i="33"/>
  <c r="AT57" i="33"/>
  <c r="AP57" i="33"/>
  <c r="AL57" i="33"/>
  <c r="AH57" i="33"/>
  <c r="BA57" i="33"/>
  <c r="AW57" i="33"/>
  <c r="AS57" i="33"/>
  <c r="AO57" i="33"/>
  <c r="AK57" i="33"/>
  <c r="AG57" i="33"/>
  <c r="BD57" i="33"/>
  <c r="AZ57" i="33"/>
  <c r="AV57" i="33"/>
  <c r="AR57" i="33"/>
  <c r="AN57" i="33"/>
  <c r="AJ57" i="33"/>
  <c r="BC57" i="33"/>
  <c r="AY57" i="33"/>
  <c r="AU57" i="33"/>
  <c r="AQ57" i="33"/>
  <c r="AM57" i="33"/>
  <c r="AI57" i="33"/>
  <c r="AB29" i="31"/>
  <c r="BA53" i="31"/>
  <c r="AW53" i="31"/>
  <c r="AS53" i="31"/>
  <c r="AO53" i="31"/>
  <c r="AK53" i="31"/>
  <c r="AG53" i="31"/>
  <c r="AC53" i="31"/>
  <c r="BB53" i="31"/>
  <c r="AX53" i="31"/>
  <c r="AT53" i="31"/>
  <c r="AP53" i="31"/>
  <c r="AL53" i="31"/>
  <c r="AH53" i="31"/>
  <c r="AD53" i="31"/>
  <c r="BC53" i="31"/>
  <c r="AY53" i="31"/>
  <c r="AU53" i="31"/>
  <c r="AQ53" i="31"/>
  <c r="AM53" i="31"/>
  <c r="AI53" i="31"/>
  <c r="AE53" i="31"/>
  <c r="BD53" i="31"/>
  <c r="AZ53" i="31"/>
  <c r="AV53" i="31"/>
  <c r="AR53" i="31"/>
  <c r="AN53" i="31"/>
  <c r="AJ53" i="31"/>
  <c r="AF53" i="31"/>
  <c r="AB29" i="35"/>
  <c r="BC53" i="35"/>
  <c r="AU53" i="35"/>
  <c r="AM53" i="35"/>
  <c r="AE53" i="35"/>
  <c r="AZ53" i="35"/>
  <c r="AR53" i="35"/>
  <c r="AJ53" i="35"/>
  <c r="BA53" i="35"/>
  <c r="AS53" i="35"/>
  <c r="AK53" i="35"/>
  <c r="AC53" i="35"/>
  <c r="AX53" i="35"/>
  <c r="AP53" i="35"/>
  <c r="AH53" i="35"/>
  <c r="AY53" i="35"/>
  <c r="AQ53" i="35"/>
  <c r="AI53" i="35"/>
  <c r="BD53" i="35"/>
  <c r="AV53" i="35"/>
  <c r="AN53" i="35"/>
  <c r="AF53" i="35"/>
  <c r="AW53" i="35"/>
  <c r="AO53" i="35"/>
  <c r="AG53" i="35"/>
  <c r="BB53" i="35"/>
  <c r="AT53" i="35"/>
  <c r="AL53" i="35"/>
  <c r="AD53" i="35"/>
  <c r="X29" i="33"/>
  <c r="BA49" i="33"/>
  <c r="AW49" i="33"/>
  <c r="AS49" i="33"/>
  <c r="AO49" i="33"/>
  <c r="AK49" i="33"/>
  <c r="AG49" i="33"/>
  <c r="AC49" i="33"/>
  <c r="Y49" i="33"/>
  <c r="BB49" i="33"/>
  <c r="AX49" i="33"/>
  <c r="AT49" i="33"/>
  <c r="AP49" i="33"/>
  <c r="AL49" i="33"/>
  <c r="AH49" i="33"/>
  <c r="AD49" i="33"/>
  <c r="Z49" i="33"/>
  <c r="BC49" i="33"/>
  <c r="AY49" i="33"/>
  <c r="AU49" i="33"/>
  <c r="AQ49" i="33"/>
  <c r="AM49" i="33"/>
  <c r="AI49" i="33"/>
  <c r="AE49" i="33"/>
  <c r="AA49" i="33"/>
  <c r="BD49" i="33"/>
  <c r="AZ49" i="33"/>
  <c r="AV49" i="33"/>
  <c r="AR49" i="33"/>
  <c r="AN49" i="33"/>
  <c r="AJ49" i="33"/>
  <c r="AF49" i="33"/>
  <c r="AB49" i="33"/>
  <c r="T29" i="31"/>
  <c r="BC45" i="31"/>
  <c r="AY45" i="31"/>
  <c r="AU45" i="31"/>
  <c r="AQ45" i="31"/>
  <c r="AM45" i="31"/>
  <c r="AI45" i="31"/>
  <c r="AE45" i="31"/>
  <c r="AA45" i="31"/>
  <c r="W45" i="31"/>
  <c r="BD45" i="31"/>
  <c r="AZ45" i="31"/>
  <c r="AV45" i="31"/>
  <c r="AR45" i="31"/>
  <c r="AN45" i="31"/>
  <c r="AJ45" i="31"/>
  <c r="AF45" i="31"/>
  <c r="AB45" i="31"/>
  <c r="X45" i="31"/>
  <c r="BA45" i="31"/>
  <c r="AW45" i="31"/>
  <c r="AS45" i="31"/>
  <c r="AO45" i="31"/>
  <c r="AK45" i="31"/>
  <c r="AG45" i="31"/>
  <c r="AC45" i="31"/>
  <c r="Y45" i="31"/>
  <c r="U45" i="31"/>
  <c r="BB45" i="31"/>
  <c r="AX45" i="31"/>
  <c r="AT45" i="31"/>
  <c r="AP45" i="31"/>
  <c r="AL45" i="31"/>
  <c r="AH45" i="31"/>
  <c r="AD45" i="31"/>
  <c r="Z45" i="31"/>
  <c r="V45" i="31"/>
  <c r="T29" i="35"/>
  <c r="BD45" i="35"/>
  <c r="AV45" i="35"/>
  <c r="AN45" i="35"/>
  <c r="AF45" i="35"/>
  <c r="X45" i="35"/>
  <c r="AY45" i="35"/>
  <c r="AQ45" i="35"/>
  <c r="AI45" i="35"/>
  <c r="AA45" i="35"/>
  <c r="BB45" i="35"/>
  <c r="AL45" i="35"/>
  <c r="V45" i="35"/>
  <c r="AO45" i="35"/>
  <c r="Y45" i="35"/>
  <c r="AP45" i="35"/>
  <c r="Z45" i="35"/>
  <c r="AS45" i="35"/>
  <c r="AC45" i="35"/>
  <c r="AZ45" i="35"/>
  <c r="AR45" i="35"/>
  <c r="AJ45" i="35"/>
  <c r="AB45" i="35"/>
  <c r="BC45" i="35"/>
  <c r="AU45" i="35"/>
  <c r="AM45" i="35"/>
  <c r="AE45" i="35"/>
  <c r="W45" i="35"/>
  <c r="AT45" i="35"/>
  <c r="AD45" i="35"/>
  <c r="AW45" i="35"/>
  <c r="AG45" i="35"/>
  <c r="AX45" i="35"/>
  <c r="AH45" i="35"/>
  <c r="BA45" i="35"/>
  <c r="AK45" i="35"/>
  <c r="U45" i="35"/>
  <c r="P29" i="33"/>
  <c r="BB41" i="33"/>
  <c r="AX41" i="33"/>
  <c r="AT41" i="33"/>
  <c r="AP41" i="33"/>
  <c r="AL41" i="33"/>
  <c r="AH41" i="33"/>
  <c r="AD41" i="33"/>
  <c r="Z41" i="33"/>
  <c r="V41" i="33"/>
  <c r="R41" i="33"/>
  <c r="BA41" i="33"/>
  <c r="AW41" i="33"/>
  <c r="AS41" i="33"/>
  <c r="AO41" i="33"/>
  <c r="AK41" i="33"/>
  <c r="AG41" i="33"/>
  <c r="AC41" i="33"/>
  <c r="Y41" i="33"/>
  <c r="U41" i="33"/>
  <c r="Q41" i="33"/>
  <c r="BD41" i="33"/>
  <c r="AZ41" i="33"/>
  <c r="AV41" i="33"/>
  <c r="AR41" i="33"/>
  <c r="AN41" i="33"/>
  <c r="AJ41" i="33"/>
  <c r="AF41" i="33"/>
  <c r="AB41" i="33"/>
  <c r="X41" i="33"/>
  <c r="T41" i="33"/>
  <c r="BC41" i="33"/>
  <c r="AY41" i="33"/>
  <c r="AU41" i="33"/>
  <c r="AQ41" i="33"/>
  <c r="AM41" i="33"/>
  <c r="AI41" i="33"/>
  <c r="AE41" i="33"/>
  <c r="AA41" i="33"/>
  <c r="W41" i="33"/>
  <c r="S41" i="33"/>
  <c r="AU76" i="33"/>
  <c r="AM76" i="33"/>
  <c r="AI76" i="31"/>
  <c r="AI76" i="35"/>
  <c r="AE76" i="33"/>
  <c r="AA76" i="31"/>
  <c r="AA76" i="35"/>
  <c r="W76" i="33"/>
  <c r="S76" i="31"/>
  <c r="S76" i="35"/>
  <c r="O76" i="33"/>
  <c r="K76" i="31"/>
  <c r="K76" i="35"/>
  <c r="G76" i="33"/>
  <c r="AV76" i="33"/>
  <c r="AR76" i="31"/>
  <c r="AR76" i="35"/>
  <c r="AN76" i="33"/>
  <c r="AJ76" i="31"/>
  <c r="AJ76" i="35"/>
  <c r="AF76" i="33"/>
  <c r="AB76" i="31"/>
  <c r="AB76" i="35"/>
  <c r="X76" i="33"/>
  <c r="T76" i="31"/>
  <c r="T76" i="35"/>
  <c r="P76" i="33"/>
  <c r="L76" i="31"/>
  <c r="L76" i="35"/>
  <c r="H76" i="33"/>
  <c r="AU29" i="31"/>
  <c r="AU29" i="33"/>
  <c r="AM28" i="35"/>
  <c r="AM29" i="35" s="1"/>
  <c r="AE29" i="31"/>
  <c r="BC56" i="31"/>
  <c r="AY56" i="31"/>
  <c r="AU56" i="31"/>
  <c r="AQ56" i="31"/>
  <c r="AM56" i="31"/>
  <c r="AI56" i="31"/>
  <c r="BD56" i="31"/>
  <c r="AZ56" i="31"/>
  <c r="AV56" i="31"/>
  <c r="AR56" i="31"/>
  <c r="AN56" i="31"/>
  <c r="AJ56" i="31"/>
  <c r="AF56" i="31"/>
  <c r="BA56" i="31"/>
  <c r="AW56" i="31"/>
  <c r="AS56" i="31"/>
  <c r="AO56" i="31"/>
  <c r="AK56" i="31"/>
  <c r="AG56" i="31"/>
  <c r="BB56" i="31"/>
  <c r="AX56" i="31"/>
  <c r="AT56" i="31"/>
  <c r="AP56" i="31"/>
  <c r="AL56" i="31"/>
  <c r="AH56" i="31"/>
  <c r="AE28" i="33"/>
  <c r="AE29" i="33" s="1"/>
  <c r="AA29" i="35"/>
  <c r="BC52" i="35"/>
  <c r="AY52" i="35"/>
  <c r="AU52" i="35"/>
  <c r="AQ52" i="35"/>
  <c r="AM52" i="35"/>
  <c r="BB52" i="35"/>
  <c r="AX52" i="35"/>
  <c r="AT52" i="35"/>
  <c r="AP52" i="35"/>
  <c r="AL52" i="35"/>
  <c r="AH52" i="35"/>
  <c r="AD52" i="35"/>
  <c r="AK52" i="35"/>
  <c r="AG52" i="35"/>
  <c r="AC52" i="35"/>
  <c r="BA52" i="35"/>
  <c r="AW52" i="35"/>
  <c r="AS52" i="35"/>
  <c r="AO52" i="35"/>
  <c r="BD52" i="35"/>
  <c r="AZ52" i="35"/>
  <c r="AV52" i="35"/>
  <c r="AR52" i="35"/>
  <c r="AN52" i="35"/>
  <c r="AJ52" i="35"/>
  <c r="AF52" i="35"/>
  <c r="AB52" i="35"/>
  <c r="AI52" i="35"/>
  <c r="AE52" i="35"/>
  <c r="W29" i="31"/>
  <c r="BC48" i="31"/>
  <c r="AY48" i="31"/>
  <c r="AU48" i="31"/>
  <c r="AQ48" i="31"/>
  <c r="AM48" i="31"/>
  <c r="AI48" i="31"/>
  <c r="AE48" i="31"/>
  <c r="AA48" i="31"/>
  <c r="BD48" i="31"/>
  <c r="AZ48" i="31"/>
  <c r="AV48" i="31"/>
  <c r="AR48" i="31"/>
  <c r="AN48" i="31"/>
  <c r="AJ48" i="31"/>
  <c r="AF48" i="31"/>
  <c r="AB48" i="31"/>
  <c r="X48" i="31"/>
  <c r="BA48" i="31"/>
  <c r="AW48" i="31"/>
  <c r="AS48" i="31"/>
  <c r="AO48" i="31"/>
  <c r="AK48" i="31"/>
  <c r="AG48" i="31"/>
  <c r="AC48" i="31"/>
  <c r="Y48" i="31"/>
  <c r="BB48" i="31"/>
  <c r="AX48" i="31"/>
  <c r="AT48" i="31"/>
  <c r="AP48" i="31"/>
  <c r="AL48" i="31"/>
  <c r="AH48" i="31"/>
  <c r="AD48" i="31"/>
  <c r="Z48" i="31"/>
  <c r="W28" i="33"/>
  <c r="W29" i="33" s="1"/>
  <c r="S29" i="35"/>
  <c r="BD44" i="35"/>
  <c r="BB44" i="35"/>
  <c r="AX44" i="35"/>
  <c r="AT44" i="35"/>
  <c r="AP44" i="35"/>
  <c r="AL44" i="35"/>
  <c r="AH44" i="35"/>
  <c r="AD44" i="35"/>
  <c r="Z44" i="35"/>
  <c r="V44" i="35"/>
  <c r="BC44" i="35"/>
  <c r="AY44" i="35"/>
  <c r="AU44" i="35"/>
  <c r="AQ44" i="35"/>
  <c r="AM44" i="35"/>
  <c r="AI44" i="35"/>
  <c r="AE44" i="35"/>
  <c r="AA44" i="35"/>
  <c r="W44" i="35"/>
  <c r="AZ44" i="35"/>
  <c r="AV44" i="35"/>
  <c r="AR44" i="35"/>
  <c r="AN44" i="35"/>
  <c r="AJ44" i="35"/>
  <c r="AF44" i="35"/>
  <c r="AB44" i="35"/>
  <c r="X44" i="35"/>
  <c r="T44" i="35"/>
  <c r="BA44" i="35"/>
  <c r="AW44" i="35"/>
  <c r="AS44" i="35"/>
  <c r="AO44" i="35"/>
  <c r="AK44" i="35"/>
  <c r="AG44" i="35"/>
  <c r="AC44" i="35"/>
  <c r="Y44" i="35"/>
  <c r="U44" i="35"/>
  <c r="O29" i="31"/>
  <c r="BD40" i="31"/>
  <c r="AZ40" i="31"/>
  <c r="AV40" i="31"/>
  <c r="AR40" i="31"/>
  <c r="AN40" i="31"/>
  <c r="AJ40" i="31"/>
  <c r="AF40" i="31"/>
  <c r="AB40" i="31"/>
  <c r="X40" i="31"/>
  <c r="T40" i="31"/>
  <c r="P40" i="31"/>
  <c r="BA40" i="31"/>
  <c r="AW40" i="31"/>
  <c r="AS40" i="31"/>
  <c r="AO40" i="31"/>
  <c r="AK40" i="31"/>
  <c r="AG40" i="31"/>
  <c r="AC40" i="31"/>
  <c r="Y40" i="31"/>
  <c r="U40" i="31"/>
  <c r="Q40" i="31"/>
  <c r="BB40" i="31"/>
  <c r="AX40" i="31"/>
  <c r="AT40" i="31"/>
  <c r="AP40" i="31"/>
  <c r="AL40" i="31"/>
  <c r="AH40" i="31"/>
  <c r="AD40" i="31"/>
  <c r="Z40" i="31"/>
  <c r="V40" i="31"/>
  <c r="R40" i="31"/>
  <c r="BC40" i="31"/>
  <c r="AY40" i="31"/>
  <c r="AU40" i="31"/>
  <c r="AQ40" i="31"/>
  <c r="AM40" i="31"/>
  <c r="AI40" i="31"/>
  <c r="AE40" i="31"/>
  <c r="AA40" i="31"/>
  <c r="W40" i="31"/>
  <c r="S40" i="31"/>
  <c r="O28" i="33"/>
  <c r="O29" i="33" s="1"/>
  <c r="AP29" i="31"/>
  <c r="AP29" i="35"/>
  <c r="AH29" i="33"/>
  <c r="BA59" i="33"/>
  <c r="AW59" i="33"/>
  <c r="AS59" i="33"/>
  <c r="AO59" i="33"/>
  <c r="AK59" i="33"/>
  <c r="BD59" i="33"/>
  <c r="AZ59" i="33"/>
  <c r="AV59" i="33"/>
  <c r="AR59" i="33"/>
  <c r="AN59" i="33"/>
  <c r="AJ59" i="33"/>
  <c r="BC59" i="33"/>
  <c r="AY59" i="33"/>
  <c r="AU59" i="33"/>
  <c r="AQ59" i="33"/>
  <c r="AM59" i="33"/>
  <c r="AI59" i="33"/>
  <c r="BB59" i="33"/>
  <c r="AX59" i="33"/>
  <c r="AT59" i="33"/>
  <c r="AP59" i="33"/>
  <c r="AL59" i="33"/>
  <c r="Z29" i="31"/>
  <c r="BB51" i="31"/>
  <c r="AX51" i="31"/>
  <c r="AT51" i="31"/>
  <c r="AP51" i="31"/>
  <c r="AL51" i="31"/>
  <c r="AH51" i="31"/>
  <c r="AD51" i="31"/>
  <c r="BC51" i="31"/>
  <c r="AY51" i="31"/>
  <c r="AU51" i="31"/>
  <c r="AQ51" i="31"/>
  <c r="AM51" i="31"/>
  <c r="AI51" i="31"/>
  <c r="AE51" i="31"/>
  <c r="AA51" i="31"/>
  <c r="BD51" i="31"/>
  <c r="AZ51" i="31"/>
  <c r="AV51" i="31"/>
  <c r="AR51" i="31"/>
  <c r="AN51" i="31"/>
  <c r="AJ51" i="31"/>
  <c r="AF51" i="31"/>
  <c r="AB51" i="31"/>
  <c r="BA51" i="31"/>
  <c r="AW51" i="31"/>
  <c r="AS51" i="31"/>
  <c r="AO51" i="31"/>
  <c r="AK51" i="31"/>
  <c r="AG51" i="31"/>
  <c r="AC51" i="31"/>
  <c r="Z29" i="35"/>
  <c r="BC51" i="35"/>
  <c r="AU51" i="35"/>
  <c r="AM51" i="35"/>
  <c r="AE51" i="35"/>
  <c r="BB51" i="35"/>
  <c r="AT51" i="35"/>
  <c r="AL51" i="35"/>
  <c r="AD51" i="35"/>
  <c r="AW51" i="35"/>
  <c r="AO51" i="35"/>
  <c r="AG51" i="35"/>
  <c r="BD51" i="35"/>
  <c r="AV51" i="35"/>
  <c r="AN51" i="35"/>
  <c r="AF51" i="35"/>
  <c r="AY51" i="35"/>
  <c r="AQ51" i="35"/>
  <c r="AI51" i="35"/>
  <c r="AA51" i="35"/>
  <c r="AX51" i="35"/>
  <c r="AP51" i="35"/>
  <c r="AH51" i="35"/>
  <c r="BA51" i="35"/>
  <c r="AS51" i="35"/>
  <c r="AK51" i="35"/>
  <c r="AC51" i="35"/>
  <c r="AZ51" i="35"/>
  <c r="AR51" i="35"/>
  <c r="AJ51" i="35"/>
  <c r="AB51" i="35"/>
  <c r="R29" i="33"/>
  <c r="BB43" i="33"/>
  <c r="AX43" i="33"/>
  <c r="AT43" i="33"/>
  <c r="AP43" i="33"/>
  <c r="AL43" i="33"/>
  <c r="AH43" i="33"/>
  <c r="AD43" i="33"/>
  <c r="Z43" i="33"/>
  <c r="V43" i="33"/>
  <c r="BC43" i="33"/>
  <c r="AY43" i="33"/>
  <c r="AU43" i="33"/>
  <c r="AQ43" i="33"/>
  <c r="AM43" i="33"/>
  <c r="AI43" i="33"/>
  <c r="AE43" i="33"/>
  <c r="AA43" i="33"/>
  <c r="W43" i="33"/>
  <c r="S43" i="33"/>
  <c r="BD43" i="33"/>
  <c r="AZ43" i="33"/>
  <c r="AV43" i="33"/>
  <c r="AR43" i="33"/>
  <c r="AN43" i="33"/>
  <c r="AJ43" i="33"/>
  <c r="AF43" i="33"/>
  <c r="AB43" i="33"/>
  <c r="X43" i="33"/>
  <c r="T43" i="33"/>
  <c r="BA43" i="33"/>
  <c r="AW43" i="33"/>
  <c r="AS43" i="33"/>
  <c r="AO43" i="33"/>
  <c r="AK43" i="33"/>
  <c r="AG43" i="33"/>
  <c r="AC43" i="33"/>
  <c r="Y43" i="33"/>
  <c r="U43" i="33"/>
  <c r="AS76" i="31"/>
  <c r="AS76" i="35"/>
  <c r="AK76" i="33"/>
  <c r="AC76" i="31"/>
  <c r="AC76" i="35"/>
  <c r="U76" i="33"/>
  <c r="M76" i="31"/>
  <c r="M76" i="35"/>
  <c r="AT76" i="33"/>
  <c r="AL76" i="31"/>
  <c r="AL76" i="35"/>
  <c r="AD76" i="33"/>
  <c r="V76" i="31"/>
  <c r="V76" i="35"/>
  <c r="R76" i="33"/>
  <c r="J76" i="31"/>
  <c r="J76" i="35"/>
  <c r="AT29" i="31"/>
  <c r="AT29" i="35"/>
  <c r="AL29" i="33"/>
  <c r="AD29" i="31"/>
  <c r="BB55" i="31"/>
  <c r="AX55" i="31"/>
  <c r="AT55" i="31"/>
  <c r="AP55" i="31"/>
  <c r="AL55" i="31"/>
  <c r="AH55" i="31"/>
  <c r="BC55" i="31"/>
  <c r="AY55" i="31"/>
  <c r="AU55" i="31"/>
  <c r="AQ55" i="31"/>
  <c r="AM55" i="31"/>
  <c r="AI55" i="31"/>
  <c r="AE55" i="31"/>
  <c r="BD55" i="31"/>
  <c r="AZ55" i="31"/>
  <c r="AV55" i="31"/>
  <c r="AR55" i="31"/>
  <c r="AN55" i="31"/>
  <c r="AJ55" i="31"/>
  <c r="AF55" i="31"/>
  <c r="BA55" i="31"/>
  <c r="AW55" i="31"/>
  <c r="AS55" i="31"/>
  <c r="AO55" i="31"/>
  <c r="AK55" i="31"/>
  <c r="AG55" i="31"/>
  <c r="AD29" i="35"/>
  <c r="BD55" i="35"/>
  <c r="AV55" i="35"/>
  <c r="AN55" i="35"/>
  <c r="AF55" i="35"/>
  <c r="AW55" i="35"/>
  <c r="AO55" i="35"/>
  <c r="AG55" i="35"/>
  <c r="AX55" i="35"/>
  <c r="AP55" i="35"/>
  <c r="AH55" i="35"/>
  <c r="AY55" i="35"/>
  <c r="AQ55" i="35"/>
  <c r="AI55" i="35"/>
  <c r="AZ55" i="35"/>
  <c r="AR55" i="35"/>
  <c r="AJ55" i="35"/>
  <c r="BA55" i="35"/>
  <c r="AS55" i="35"/>
  <c r="AK55" i="35"/>
  <c r="BB55" i="35"/>
  <c r="AT55" i="35"/>
  <c r="AL55" i="35"/>
  <c r="BC55" i="35"/>
  <c r="AU55" i="35"/>
  <c r="AM55" i="35"/>
  <c r="AE55" i="35"/>
  <c r="V29" i="33"/>
  <c r="BB47" i="33"/>
  <c r="AX47" i="33"/>
  <c r="AT47" i="33"/>
  <c r="AP47" i="33"/>
  <c r="AL47" i="33"/>
  <c r="AH47" i="33"/>
  <c r="AD47" i="33"/>
  <c r="Z47" i="33"/>
  <c r="BC47" i="33"/>
  <c r="AY47" i="33"/>
  <c r="AU47" i="33"/>
  <c r="AQ47" i="33"/>
  <c r="AM47" i="33"/>
  <c r="AI47" i="33"/>
  <c r="AE47" i="33"/>
  <c r="AA47" i="33"/>
  <c r="W47" i="33"/>
  <c r="BD47" i="33"/>
  <c r="AZ47" i="33"/>
  <c r="AV47" i="33"/>
  <c r="AR47" i="33"/>
  <c r="AN47" i="33"/>
  <c r="AJ47" i="33"/>
  <c r="AF47" i="33"/>
  <c r="AB47" i="33"/>
  <c r="X47" i="33"/>
  <c r="BA47" i="33"/>
  <c r="AW47" i="33"/>
  <c r="AS47" i="33"/>
  <c r="AO47" i="33"/>
  <c r="AK47" i="33"/>
  <c r="AG47" i="33"/>
  <c r="AC47" i="33"/>
  <c r="Y47" i="33"/>
  <c r="N29" i="31"/>
  <c r="BC39" i="31"/>
  <c r="AY39" i="31"/>
  <c r="AU39" i="31"/>
  <c r="AQ39" i="31"/>
  <c r="AM39" i="31"/>
  <c r="AI39" i="31"/>
  <c r="AE39" i="31"/>
  <c r="AA39" i="31"/>
  <c r="W39" i="31"/>
  <c r="S39" i="31"/>
  <c r="O39" i="31"/>
  <c r="BB39" i="31"/>
  <c r="AX39" i="31"/>
  <c r="AT39" i="31"/>
  <c r="AP39" i="31"/>
  <c r="AL39" i="31"/>
  <c r="AH39" i="31"/>
  <c r="AD39" i="31"/>
  <c r="Z39" i="31"/>
  <c r="V39" i="31"/>
  <c r="R39" i="31"/>
  <c r="BA39" i="31"/>
  <c r="AW39" i="31"/>
  <c r="AS39" i="31"/>
  <c r="AO39" i="31"/>
  <c r="AK39" i="31"/>
  <c r="AG39" i="31"/>
  <c r="AC39" i="31"/>
  <c r="Y39" i="31"/>
  <c r="U39" i="31"/>
  <c r="Q39" i="31"/>
  <c r="BD39" i="31"/>
  <c r="AZ39" i="31"/>
  <c r="AV39" i="31"/>
  <c r="AR39" i="31"/>
  <c r="AN39" i="31"/>
  <c r="AJ39" i="31"/>
  <c r="AF39" i="31"/>
  <c r="AB39" i="31"/>
  <c r="X39" i="31"/>
  <c r="T39" i="31"/>
  <c r="P39" i="31"/>
  <c r="N29" i="35"/>
  <c r="BC39" i="35"/>
  <c r="AU39" i="35"/>
  <c r="AM39" i="35"/>
  <c r="AE39" i="35"/>
  <c r="AW39" i="35"/>
  <c r="AG39" i="35"/>
  <c r="U39" i="35"/>
  <c r="BD39" i="35"/>
  <c r="AV39" i="35"/>
  <c r="AN39" i="35"/>
  <c r="AF39" i="35"/>
  <c r="X39" i="35"/>
  <c r="P39" i="35"/>
  <c r="AS39" i="35"/>
  <c r="AC39" i="35"/>
  <c r="S39" i="35"/>
  <c r="BB39" i="35"/>
  <c r="AT39" i="35"/>
  <c r="AL39" i="35"/>
  <c r="AD39" i="35"/>
  <c r="V39" i="35"/>
  <c r="AY39" i="35"/>
  <c r="AQ39" i="35"/>
  <c r="AI39" i="35"/>
  <c r="AA39" i="35"/>
  <c r="AO39" i="35"/>
  <c r="Y39" i="35"/>
  <c r="Q39" i="35"/>
  <c r="AZ39" i="35"/>
  <c r="AR39" i="35"/>
  <c r="AJ39" i="35"/>
  <c r="AB39" i="35"/>
  <c r="T39" i="35"/>
  <c r="BA39" i="35"/>
  <c r="AK39" i="35"/>
  <c r="W39" i="35"/>
  <c r="O39" i="35"/>
  <c r="AX39" i="35"/>
  <c r="AP39" i="35"/>
  <c r="AH39" i="35"/>
  <c r="Z39" i="35"/>
  <c r="R39" i="35"/>
  <c r="AW76" i="33"/>
  <c r="AO76" i="31"/>
  <c r="AO76" i="35"/>
  <c r="AG76" i="33"/>
  <c r="Y76" i="31"/>
  <c r="Y76" i="35"/>
  <c r="Q76" i="33"/>
  <c r="I76" i="31"/>
  <c r="I76" i="35"/>
  <c r="AP76" i="33"/>
  <c r="AH76" i="31"/>
  <c r="AH76" i="35"/>
  <c r="Z76" i="33"/>
  <c r="N76" i="31"/>
  <c r="N76" i="35"/>
  <c r="F76" i="33"/>
  <c r="AQ29" i="33"/>
  <c r="AW28" i="31"/>
  <c r="AW29" i="31" s="1"/>
  <c r="AS29" i="35"/>
  <c r="AO28" i="33"/>
  <c r="AO29" i="33" s="1"/>
  <c r="AG29" i="31"/>
  <c r="BB58" i="31"/>
  <c r="AX58" i="31"/>
  <c r="AT58" i="31"/>
  <c r="AP58" i="31"/>
  <c r="AL58" i="31"/>
  <c r="AH58" i="31"/>
  <c r="BA58" i="31"/>
  <c r="AW58" i="31"/>
  <c r="AS58" i="31"/>
  <c r="AO58" i="31"/>
  <c r="AK58" i="31"/>
  <c r="BD58" i="31"/>
  <c r="AZ58" i="31"/>
  <c r="AV58" i="31"/>
  <c r="AR58" i="31"/>
  <c r="AN58" i="31"/>
  <c r="AJ58" i="31"/>
  <c r="BC58" i="31"/>
  <c r="AY58" i="31"/>
  <c r="AU58" i="31"/>
  <c r="AQ58" i="31"/>
  <c r="AM58" i="31"/>
  <c r="AI58" i="31"/>
  <c r="AC28" i="35"/>
  <c r="AC29" i="35" s="1"/>
  <c r="Y29" i="33"/>
  <c r="BB50" i="33"/>
  <c r="AX50" i="33"/>
  <c r="AT50" i="33"/>
  <c r="AP50" i="33"/>
  <c r="AL50" i="33"/>
  <c r="AH50" i="33"/>
  <c r="AD50" i="33"/>
  <c r="Z50" i="33"/>
  <c r="BA50" i="33"/>
  <c r="AW50" i="33"/>
  <c r="AS50" i="33"/>
  <c r="AO50" i="33"/>
  <c r="AK50" i="33"/>
  <c r="AG50" i="33"/>
  <c r="AC50" i="33"/>
  <c r="BD50" i="33"/>
  <c r="AZ50" i="33"/>
  <c r="AV50" i="33"/>
  <c r="AR50" i="33"/>
  <c r="AN50" i="33"/>
  <c r="AJ50" i="33"/>
  <c r="AF50" i="33"/>
  <c r="AB50" i="33"/>
  <c r="BC50" i="33"/>
  <c r="AY50" i="33"/>
  <c r="AU50" i="33"/>
  <c r="AQ50" i="33"/>
  <c r="AM50" i="33"/>
  <c r="AI50" i="33"/>
  <c r="AE50" i="33"/>
  <c r="AA50" i="33"/>
  <c r="Q29" i="31"/>
  <c r="BB42" i="31"/>
  <c r="AX42" i="31"/>
  <c r="AT42" i="31"/>
  <c r="AP42" i="31"/>
  <c r="AL42" i="31"/>
  <c r="AH42" i="31"/>
  <c r="BA42" i="31"/>
  <c r="AW42" i="31"/>
  <c r="AS42" i="31"/>
  <c r="AO42" i="31"/>
  <c r="AK42" i="31"/>
  <c r="AG42" i="31"/>
  <c r="AC42" i="31"/>
  <c r="Y42" i="31"/>
  <c r="U42" i="31"/>
  <c r="AF42" i="31"/>
  <c r="X42" i="31"/>
  <c r="AD42" i="31"/>
  <c r="V42" i="31"/>
  <c r="BD42" i="31"/>
  <c r="AZ42" i="31"/>
  <c r="AV42" i="31"/>
  <c r="AR42" i="31"/>
  <c r="AN42" i="31"/>
  <c r="AJ42" i="31"/>
  <c r="BC42" i="31"/>
  <c r="AY42" i="31"/>
  <c r="AU42" i="31"/>
  <c r="AQ42" i="31"/>
  <c r="AM42" i="31"/>
  <c r="AI42" i="31"/>
  <c r="AE42" i="31"/>
  <c r="AA42" i="31"/>
  <c r="W42" i="31"/>
  <c r="S42" i="31"/>
  <c r="AB42" i="31"/>
  <c r="T42" i="31"/>
  <c r="Z42" i="31"/>
  <c r="R42" i="31"/>
  <c r="M29" i="35"/>
  <c r="BA38" i="35"/>
  <c r="AW38" i="35"/>
  <c r="AS38" i="35"/>
  <c r="AO38" i="35"/>
  <c r="AK38" i="35"/>
  <c r="AG38" i="35"/>
  <c r="AC38" i="35"/>
  <c r="Y38" i="35"/>
  <c r="U38" i="35"/>
  <c r="Q38" i="35"/>
  <c r="BD38" i="35"/>
  <c r="AZ38" i="35"/>
  <c r="AV38" i="35"/>
  <c r="AR38" i="35"/>
  <c r="AN38" i="35"/>
  <c r="AJ38" i="35"/>
  <c r="AF38" i="35"/>
  <c r="AB38" i="35"/>
  <c r="X38" i="35"/>
  <c r="T38" i="35"/>
  <c r="P38" i="35"/>
  <c r="BC38" i="35"/>
  <c r="AY38" i="35"/>
  <c r="AU38" i="35"/>
  <c r="AQ38" i="35"/>
  <c r="AM38" i="35"/>
  <c r="AI38" i="35"/>
  <c r="AE38" i="35"/>
  <c r="AA38" i="35"/>
  <c r="W38" i="35"/>
  <c r="S38" i="35"/>
  <c r="O38" i="35"/>
  <c r="BB38" i="35"/>
  <c r="AX38" i="35"/>
  <c r="AT38" i="35"/>
  <c r="AP38" i="35"/>
  <c r="AL38" i="35"/>
  <c r="AH38" i="35"/>
  <c r="AD38" i="35"/>
  <c r="Z38" i="35"/>
  <c r="V38" i="35"/>
  <c r="R38" i="35"/>
  <c r="N38" i="35"/>
  <c r="AV29" i="31"/>
  <c r="AV29" i="35"/>
  <c r="AR29" i="33"/>
  <c r="AN29" i="31"/>
  <c r="AN29" i="35"/>
  <c r="AJ29" i="33"/>
  <c r="AF29" i="31"/>
  <c r="BA57" i="31"/>
  <c r="AW57" i="31"/>
  <c r="AS57" i="31"/>
  <c r="AO57" i="31"/>
  <c r="AK57" i="31"/>
  <c r="AG57" i="31"/>
  <c r="BB57" i="31"/>
  <c r="AX57" i="31"/>
  <c r="AT57" i="31"/>
  <c r="AP57" i="31"/>
  <c r="AL57" i="31"/>
  <c r="AH57" i="31"/>
  <c r="BC57" i="31"/>
  <c r="AY57" i="31"/>
  <c r="AU57" i="31"/>
  <c r="AQ57" i="31"/>
  <c r="AM57" i="31"/>
  <c r="AI57" i="31"/>
  <c r="BD57" i="31"/>
  <c r="AZ57" i="31"/>
  <c r="AV57" i="31"/>
  <c r="AR57" i="31"/>
  <c r="AN57" i="31"/>
  <c r="AJ57" i="31"/>
  <c r="AF29" i="35"/>
  <c r="BC57" i="35"/>
  <c r="AU57" i="35"/>
  <c r="AM57" i="35"/>
  <c r="BD57" i="35"/>
  <c r="AV57" i="35"/>
  <c r="AN57" i="35"/>
  <c r="BA57" i="35"/>
  <c r="AS57" i="35"/>
  <c r="AK57" i="35"/>
  <c r="BB57" i="35"/>
  <c r="AT57" i="35"/>
  <c r="AL57" i="35"/>
  <c r="AY57" i="35"/>
  <c r="AQ57" i="35"/>
  <c r="AI57" i="35"/>
  <c r="AZ57" i="35"/>
  <c r="AR57" i="35"/>
  <c r="AJ57" i="35"/>
  <c r="AW57" i="35"/>
  <c r="AO57" i="35"/>
  <c r="AG57" i="35"/>
  <c r="AX57" i="35"/>
  <c r="AP57" i="35"/>
  <c r="AH57" i="35"/>
  <c r="AB29" i="33"/>
  <c r="BB53" i="33"/>
  <c r="AX53" i="33"/>
  <c r="AT53" i="33"/>
  <c r="AP53" i="33"/>
  <c r="AL53" i="33"/>
  <c r="AH53" i="33"/>
  <c r="AD53" i="33"/>
  <c r="BA53" i="33"/>
  <c r="AW53" i="33"/>
  <c r="AS53" i="33"/>
  <c r="AO53" i="33"/>
  <c r="AK53" i="33"/>
  <c r="AG53" i="33"/>
  <c r="AC53" i="33"/>
  <c r="BD53" i="33"/>
  <c r="AZ53" i="33"/>
  <c r="AV53" i="33"/>
  <c r="AR53" i="33"/>
  <c r="AN53" i="33"/>
  <c r="AJ53" i="33"/>
  <c r="AF53" i="33"/>
  <c r="BC53" i="33"/>
  <c r="AY53" i="33"/>
  <c r="AU53" i="33"/>
  <c r="AQ53" i="33"/>
  <c r="AM53" i="33"/>
  <c r="AI53" i="33"/>
  <c r="AE53" i="33"/>
  <c r="X29" i="31"/>
  <c r="BA49" i="31"/>
  <c r="BC49" i="31"/>
  <c r="AY49" i="31"/>
  <c r="AU49" i="31"/>
  <c r="AQ49" i="31"/>
  <c r="AM49" i="31"/>
  <c r="AI49" i="31"/>
  <c r="AE49" i="31"/>
  <c r="AA49" i="31"/>
  <c r="BD49" i="31"/>
  <c r="AZ49" i="31"/>
  <c r="AV49" i="31"/>
  <c r="AR49" i="31"/>
  <c r="AN49" i="31"/>
  <c r="AJ49" i="31"/>
  <c r="AF49" i="31"/>
  <c r="AB49" i="31"/>
  <c r="AW49" i="31"/>
  <c r="AS49" i="31"/>
  <c r="AO49" i="31"/>
  <c r="AK49" i="31"/>
  <c r="AG49" i="31"/>
  <c r="AC49" i="31"/>
  <c r="Y49" i="31"/>
  <c r="BB49" i="31"/>
  <c r="AX49" i="31"/>
  <c r="AT49" i="31"/>
  <c r="AP49" i="31"/>
  <c r="AL49" i="31"/>
  <c r="AH49" i="31"/>
  <c r="AD49" i="31"/>
  <c r="Z49" i="31"/>
  <c r="X29" i="35"/>
  <c r="BD49" i="35"/>
  <c r="AV49" i="35"/>
  <c r="AN49" i="35"/>
  <c r="AF49" i="35"/>
  <c r="BC49" i="35"/>
  <c r="AU49" i="35"/>
  <c r="AM49" i="35"/>
  <c r="AE49" i="35"/>
  <c r="BB49" i="35"/>
  <c r="AT49" i="35"/>
  <c r="AL49" i="35"/>
  <c r="AD49" i="35"/>
  <c r="BA49" i="35"/>
  <c r="AS49" i="35"/>
  <c r="AK49" i="35"/>
  <c r="AC49" i="35"/>
  <c r="AZ49" i="35"/>
  <c r="AR49" i="35"/>
  <c r="AJ49" i="35"/>
  <c r="AB49" i="35"/>
  <c r="AY49" i="35"/>
  <c r="AQ49" i="35"/>
  <c r="AI49" i="35"/>
  <c r="AA49" i="35"/>
  <c r="AX49" i="35"/>
  <c r="AP49" i="35"/>
  <c r="AH49" i="35"/>
  <c r="Z49" i="35"/>
  <c r="AW49" i="35"/>
  <c r="AO49" i="35"/>
  <c r="AG49" i="35"/>
  <c r="Y49" i="35"/>
  <c r="T29" i="33"/>
  <c r="BA45" i="33"/>
  <c r="AW45" i="33"/>
  <c r="AS45" i="33"/>
  <c r="AO45" i="33"/>
  <c r="AK45" i="33"/>
  <c r="AG45" i="33"/>
  <c r="AC45" i="33"/>
  <c r="Y45" i="33"/>
  <c r="U45" i="33"/>
  <c r="BB45" i="33"/>
  <c r="AX45" i="33"/>
  <c r="AT45" i="33"/>
  <c r="AP45" i="33"/>
  <c r="AL45" i="33"/>
  <c r="AH45" i="33"/>
  <c r="AD45" i="33"/>
  <c r="Z45" i="33"/>
  <c r="V45" i="33"/>
  <c r="BC45" i="33"/>
  <c r="AY45" i="33"/>
  <c r="AU45" i="33"/>
  <c r="AQ45" i="33"/>
  <c r="AM45" i="33"/>
  <c r="AI45" i="33"/>
  <c r="AE45" i="33"/>
  <c r="AA45" i="33"/>
  <c r="W45" i="33"/>
  <c r="BD45" i="33"/>
  <c r="AZ45" i="33"/>
  <c r="AV45" i="33"/>
  <c r="AR45" i="33"/>
  <c r="AN45" i="33"/>
  <c r="AJ45" i="33"/>
  <c r="AF45" i="33"/>
  <c r="AB45" i="33"/>
  <c r="X45" i="33"/>
  <c r="P29" i="31"/>
  <c r="BD41" i="31"/>
  <c r="AZ41" i="31"/>
  <c r="BC41" i="31"/>
  <c r="AV41" i="31"/>
  <c r="AR41" i="31"/>
  <c r="AN41" i="31"/>
  <c r="AJ41" i="31"/>
  <c r="AF41" i="31"/>
  <c r="AB41" i="31"/>
  <c r="X41" i="31"/>
  <c r="T41" i="31"/>
  <c r="BA41" i="31"/>
  <c r="AU41" i="31"/>
  <c r="AQ41" i="31"/>
  <c r="AM41" i="31"/>
  <c r="AI41" i="31"/>
  <c r="AE41" i="31"/>
  <c r="AA41" i="31"/>
  <c r="W41" i="31"/>
  <c r="S41" i="31"/>
  <c r="BB41" i="31"/>
  <c r="AX41" i="31"/>
  <c r="AY41" i="31"/>
  <c r="AT41" i="31"/>
  <c r="AP41" i="31"/>
  <c r="AL41" i="31"/>
  <c r="AH41" i="31"/>
  <c r="AD41" i="31"/>
  <c r="Z41" i="31"/>
  <c r="V41" i="31"/>
  <c r="R41" i="31"/>
  <c r="AW41" i="31"/>
  <c r="AS41" i="31"/>
  <c r="AO41" i="31"/>
  <c r="AK41" i="31"/>
  <c r="AG41" i="31"/>
  <c r="AC41" i="31"/>
  <c r="Y41" i="31"/>
  <c r="U41" i="31"/>
  <c r="Q41" i="31"/>
  <c r="P29" i="35"/>
  <c r="BD41" i="35"/>
  <c r="AV41" i="35"/>
  <c r="AN41" i="35"/>
  <c r="AF41" i="35"/>
  <c r="X41" i="35"/>
  <c r="BC41" i="35"/>
  <c r="AU41" i="35"/>
  <c r="AM41" i="35"/>
  <c r="AE41" i="35"/>
  <c r="W41" i="35"/>
  <c r="AX41" i="35"/>
  <c r="AH41" i="35"/>
  <c r="R41" i="35"/>
  <c r="AO41" i="35"/>
  <c r="Y41" i="35"/>
  <c r="BB41" i="35"/>
  <c r="AL41" i="35"/>
  <c r="V41" i="35"/>
  <c r="AS41" i="35"/>
  <c r="AC41" i="35"/>
  <c r="AZ41" i="35"/>
  <c r="AR41" i="35"/>
  <c r="AJ41" i="35"/>
  <c r="AB41" i="35"/>
  <c r="T41" i="35"/>
  <c r="AY41" i="35"/>
  <c r="AQ41" i="35"/>
  <c r="AI41" i="35"/>
  <c r="AA41" i="35"/>
  <c r="S41" i="35"/>
  <c r="AP41" i="35"/>
  <c r="Z41" i="35"/>
  <c r="AW41" i="35"/>
  <c r="AG41" i="35"/>
  <c r="Q41" i="35"/>
  <c r="AT41" i="35"/>
  <c r="AD41" i="35"/>
  <c r="BA41" i="35"/>
  <c r="AK41" i="35"/>
  <c r="U41" i="35"/>
  <c r="AU76" i="31"/>
  <c r="AU76" i="35"/>
  <c r="AA76" i="33"/>
  <c r="K76" i="33"/>
  <c r="AB76" i="33"/>
  <c r="X76" i="31"/>
  <c r="X76" i="35"/>
  <c r="T76" i="33"/>
  <c r="P76" i="31"/>
  <c r="P76" i="35"/>
  <c r="L76" i="33"/>
  <c r="H76" i="31"/>
  <c r="H76" i="35"/>
  <c r="AU28" i="35"/>
  <c r="AU29" i="35" s="1"/>
  <c r="AM29" i="31"/>
  <c r="AM29" i="33"/>
  <c r="AE29" i="35"/>
  <c r="BA56" i="35"/>
  <c r="AW56" i="35"/>
  <c r="AS56" i="35"/>
  <c r="AO56" i="35"/>
  <c r="AK56" i="35"/>
  <c r="AG56" i="35"/>
  <c r="BB56" i="35"/>
  <c r="AX56" i="35"/>
  <c r="AT56" i="35"/>
  <c r="AP56" i="35"/>
  <c r="AL56" i="35"/>
  <c r="AH56" i="35"/>
  <c r="BC56" i="35"/>
  <c r="AY56" i="35"/>
  <c r="AU56" i="35"/>
  <c r="AQ56" i="35"/>
  <c r="AM56" i="35"/>
  <c r="AI56" i="35"/>
  <c r="BD56" i="35"/>
  <c r="AZ56" i="35"/>
  <c r="AV56" i="35"/>
  <c r="AR56" i="35"/>
  <c r="AN56" i="35"/>
  <c r="AJ56" i="35"/>
  <c r="AF56" i="35"/>
  <c r="AA29" i="31"/>
  <c r="BC52" i="31"/>
  <c r="AY52" i="31"/>
  <c r="AU52" i="31"/>
  <c r="AQ52" i="31"/>
  <c r="AM52" i="31"/>
  <c r="AI52" i="31"/>
  <c r="AE52" i="31"/>
  <c r="BD52" i="31"/>
  <c r="AZ52" i="31"/>
  <c r="AV52" i="31"/>
  <c r="AR52" i="31"/>
  <c r="AN52" i="31"/>
  <c r="AJ52" i="31"/>
  <c r="AF52" i="31"/>
  <c r="AB52" i="31"/>
  <c r="BA52" i="31"/>
  <c r="AW52" i="31"/>
  <c r="AS52" i="31"/>
  <c r="AO52" i="31"/>
  <c r="AK52" i="31"/>
  <c r="AG52" i="31"/>
  <c r="AC52" i="31"/>
  <c r="BB52" i="31"/>
  <c r="AX52" i="31"/>
  <c r="AT52" i="31"/>
  <c r="AP52" i="31"/>
  <c r="AL52" i="31"/>
  <c r="AH52" i="31"/>
  <c r="AD52" i="31"/>
  <c r="AA28" i="33"/>
  <c r="AA29" i="33" s="1"/>
  <c r="W29" i="35"/>
  <c r="BB48" i="35"/>
  <c r="AX48" i="35"/>
  <c r="AT48" i="35"/>
  <c r="AP48" i="35"/>
  <c r="AL48" i="35"/>
  <c r="AH48" i="35"/>
  <c r="AD48" i="35"/>
  <c r="Z48" i="35"/>
  <c r="BC48" i="35"/>
  <c r="AY48" i="35"/>
  <c r="AU48" i="35"/>
  <c r="AQ48" i="35"/>
  <c r="AM48" i="35"/>
  <c r="AI48" i="35"/>
  <c r="AE48" i="35"/>
  <c r="AA48" i="35"/>
  <c r="BD48" i="35"/>
  <c r="AZ48" i="35"/>
  <c r="AV48" i="35"/>
  <c r="AR48" i="35"/>
  <c r="AN48" i="35"/>
  <c r="AJ48" i="35"/>
  <c r="AF48" i="35"/>
  <c r="AB48" i="35"/>
  <c r="X48" i="35"/>
  <c r="BA48" i="35"/>
  <c r="AW48" i="35"/>
  <c r="AS48" i="35"/>
  <c r="AO48" i="35"/>
  <c r="AK48" i="35"/>
  <c r="AG48" i="35"/>
  <c r="AC48" i="35"/>
  <c r="Y48" i="35"/>
  <c r="S29" i="31"/>
  <c r="BC44" i="31"/>
  <c r="AY44" i="31"/>
  <c r="AU44" i="31"/>
  <c r="AQ44" i="31"/>
  <c r="AM44" i="31"/>
  <c r="AI44" i="31"/>
  <c r="AE44" i="31"/>
  <c r="AA44" i="31"/>
  <c r="W44" i="31"/>
  <c r="BD44" i="31"/>
  <c r="AZ44" i="31"/>
  <c r="AV44" i="31"/>
  <c r="AR44" i="31"/>
  <c r="AN44" i="31"/>
  <c r="AJ44" i="31"/>
  <c r="AF44" i="31"/>
  <c r="AB44" i="31"/>
  <c r="X44" i="31"/>
  <c r="T44" i="31"/>
  <c r="BA44" i="31"/>
  <c r="AW44" i="31"/>
  <c r="AS44" i="31"/>
  <c r="AO44" i="31"/>
  <c r="AK44" i="31"/>
  <c r="AG44" i="31"/>
  <c r="AC44" i="31"/>
  <c r="Y44" i="31"/>
  <c r="U44" i="31"/>
  <c r="BB44" i="31"/>
  <c r="AX44" i="31"/>
  <c r="AT44" i="31"/>
  <c r="AP44" i="31"/>
  <c r="AL44" i="31"/>
  <c r="AH44" i="31"/>
  <c r="AD44" i="31"/>
  <c r="Z44" i="31"/>
  <c r="V44" i="31"/>
  <c r="S28" i="33"/>
  <c r="S29" i="33" s="1"/>
  <c r="O29" i="35"/>
  <c r="BD40" i="35"/>
  <c r="AZ40" i="35"/>
  <c r="AV40" i="35"/>
  <c r="AR40" i="35"/>
  <c r="AN40" i="35"/>
  <c r="AJ40" i="35"/>
  <c r="AF40" i="35"/>
  <c r="AB40" i="35"/>
  <c r="X40" i="35"/>
  <c r="T40" i="35"/>
  <c r="P40" i="35"/>
  <c r="BA40" i="35"/>
  <c r="AW40" i="35"/>
  <c r="AS40" i="35"/>
  <c r="AO40" i="35"/>
  <c r="AK40" i="35"/>
  <c r="AG40" i="35"/>
  <c r="AC40" i="35"/>
  <c r="Y40" i="35"/>
  <c r="U40" i="35"/>
  <c r="Q40" i="35"/>
  <c r="BB40" i="35"/>
  <c r="AX40" i="35"/>
  <c r="AT40" i="35"/>
  <c r="AP40" i="35"/>
  <c r="AL40" i="35"/>
  <c r="AH40" i="35"/>
  <c r="AD40" i="35"/>
  <c r="Z40" i="35"/>
  <c r="V40" i="35"/>
  <c r="R40" i="35"/>
  <c r="BC40" i="35"/>
  <c r="AY40" i="35"/>
  <c r="AU40" i="35"/>
  <c r="AQ40" i="35"/>
  <c r="AM40" i="35"/>
  <c r="AI40" i="35"/>
  <c r="AE40" i="35"/>
  <c r="AA40" i="35"/>
  <c r="W40" i="35"/>
  <c r="S40" i="35"/>
  <c r="AP29" i="33"/>
  <c r="AH29" i="31"/>
  <c r="BB59" i="31"/>
  <c r="AX59" i="31"/>
  <c r="AT59" i="31"/>
  <c r="AP59" i="31"/>
  <c r="AL59" i="31"/>
  <c r="BC59" i="31"/>
  <c r="AY59" i="31"/>
  <c r="AU59" i="31"/>
  <c r="AQ59" i="31"/>
  <c r="AM59" i="31"/>
  <c r="AI59" i="31"/>
  <c r="BD59" i="31"/>
  <c r="AZ59" i="31"/>
  <c r="AV59" i="31"/>
  <c r="AR59" i="31"/>
  <c r="AN59" i="31"/>
  <c r="AJ59" i="31"/>
  <c r="BA59" i="31"/>
  <c r="AW59" i="31"/>
  <c r="AS59" i="31"/>
  <c r="AO59" i="31"/>
  <c r="AK59" i="31"/>
  <c r="AH29" i="35"/>
  <c r="BD59" i="35"/>
  <c r="AV59" i="35"/>
  <c r="AN59" i="35"/>
  <c r="BA59" i="35"/>
  <c r="AS59" i="35"/>
  <c r="AK59" i="35"/>
  <c r="AX59" i="35"/>
  <c r="AP59" i="35"/>
  <c r="BC59" i="35"/>
  <c r="AU59" i="35"/>
  <c r="AM59" i="35"/>
  <c r="AZ59" i="35"/>
  <c r="AR59" i="35"/>
  <c r="AJ59" i="35"/>
  <c r="AW59" i="35"/>
  <c r="AO59" i="35"/>
  <c r="BB59" i="35"/>
  <c r="AT59" i="35"/>
  <c r="AL59" i="35"/>
  <c r="AY59" i="35"/>
  <c r="AQ59" i="35"/>
  <c r="AI59" i="35"/>
  <c r="Z29" i="33"/>
  <c r="BB51" i="33"/>
  <c r="AX51" i="33"/>
  <c r="AT51" i="33"/>
  <c r="AP51" i="33"/>
  <c r="AL51" i="33"/>
  <c r="AH51" i="33"/>
  <c r="AD51" i="33"/>
  <c r="BC51" i="33"/>
  <c r="AY51" i="33"/>
  <c r="AU51" i="33"/>
  <c r="AQ51" i="33"/>
  <c r="AM51" i="33"/>
  <c r="AI51" i="33"/>
  <c r="AE51" i="33"/>
  <c r="AA51" i="33"/>
  <c r="BD51" i="33"/>
  <c r="AZ51" i="33"/>
  <c r="AV51" i="33"/>
  <c r="AR51" i="33"/>
  <c r="AN51" i="33"/>
  <c r="AJ51" i="33"/>
  <c r="AF51" i="33"/>
  <c r="AB51" i="33"/>
  <c r="BA51" i="33"/>
  <c r="AW51" i="33"/>
  <c r="AS51" i="33"/>
  <c r="AO51" i="33"/>
  <c r="AK51" i="33"/>
  <c r="AG51" i="33"/>
  <c r="AC51" i="33"/>
  <c r="R29" i="31"/>
  <c r="BD43" i="31"/>
  <c r="AZ43" i="31"/>
  <c r="AV43" i="31"/>
  <c r="AR43" i="31"/>
  <c r="AN43" i="31"/>
  <c r="AJ43" i="31"/>
  <c r="AF43" i="31"/>
  <c r="AB43" i="31"/>
  <c r="X43" i="31"/>
  <c r="T43" i="31"/>
  <c r="BA43" i="31"/>
  <c r="AW43" i="31"/>
  <c r="AS43" i="31"/>
  <c r="AO43" i="31"/>
  <c r="AK43" i="31"/>
  <c r="AG43" i="31"/>
  <c r="AC43" i="31"/>
  <c r="Y43" i="31"/>
  <c r="U43" i="31"/>
  <c r="BB43" i="31"/>
  <c r="AX43" i="31"/>
  <c r="AT43" i="31"/>
  <c r="AP43" i="31"/>
  <c r="AL43" i="31"/>
  <c r="AH43" i="31"/>
  <c r="AD43" i="31"/>
  <c r="Z43" i="31"/>
  <c r="V43" i="31"/>
  <c r="BC43" i="31"/>
  <c r="AY43" i="31"/>
  <c r="AU43" i="31"/>
  <c r="AQ43" i="31"/>
  <c r="AM43" i="31"/>
  <c r="AI43" i="31"/>
  <c r="AE43" i="31"/>
  <c r="AA43" i="31"/>
  <c r="W43" i="31"/>
  <c r="S43" i="31"/>
  <c r="R29" i="35"/>
  <c r="BC43" i="35"/>
  <c r="AU43" i="35"/>
  <c r="AM43" i="35"/>
  <c r="AE43" i="35"/>
  <c r="W43" i="35"/>
  <c r="BB43" i="35"/>
  <c r="AT43" i="35"/>
  <c r="AL43" i="35"/>
  <c r="AD43" i="35"/>
  <c r="V43" i="35"/>
  <c r="AS43" i="35"/>
  <c r="AC43" i="35"/>
  <c r="AZ43" i="35"/>
  <c r="AJ43" i="35"/>
  <c r="T43" i="35"/>
  <c r="AO43" i="35"/>
  <c r="Y43" i="35"/>
  <c r="AV43" i="35"/>
  <c r="AF43" i="35"/>
  <c r="AY43" i="35"/>
  <c r="AQ43" i="35"/>
  <c r="AI43" i="35"/>
  <c r="AA43" i="35"/>
  <c r="S43" i="35"/>
  <c r="AX43" i="35"/>
  <c r="AP43" i="35"/>
  <c r="AH43" i="35"/>
  <c r="Z43" i="35"/>
  <c r="BA43" i="35"/>
  <c r="AK43" i="35"/>
  <c r="U43" i="35"/>
  <c r="AR43" i="35"/>
  <c r="AB43" i="35"/>
  <c r="AW43" i="35"/>
  <c r="AG43" i="35"/>
  <c r="BD43" i="35"/>
  <c r="AN43" i="35"/>
  <c r="X43" i="35"/>
  <c r="AS76" i="33"/>
  <c r="AK76" i="31"/>
  <c r="AK76" i="35"/>
  <c r="AC76" i="33"/>
  <c r="U76" i="31"/>
  <c r="U76" i="35"/>
  <c r="M76" i="33"/>
  <c r="AT76" i="31"/>
  <c r="AT76" i="35"/>
  <c r="AL76" i="33"/>
  <c r="AD76" i="31"/>
  <c r="AD76" i="35"/>
  <c r="V76" i="33"/>
  <c r="R76" i="31"/>
  <c r="R76" i="35"/>
  <c r="J76" i="33"/>
  <c r="AT29" i="33"/>
  <c r="AL29" i="31"/>
  <c r="AL29" i="35"/>
  <c r="AD29" i="33"/>
  <c r="BA55" i="33"/>
  <c r="AW55" i="33"/>
  <c r="AS55" i="33"/>
  <c r="AO55" i="33"/>
  <c r="AK55" i="33"/>
  <c r="AG55" i="33"/>
  <c r="BD55" i="33"/>
  <c r="AZ55" i="33"/>
  <c r="AV55" i="33"/>
  <c r="AR55" i="33"/>
  <c r="AN55" i="33"/>
  <c r="AJ55" i="33"/>
  <c r="AF55" i="33"/>
  <c r="BC55" i="33"/>
  <c r="AY55" i="33"/>
  <c r="AU55" i="33"/>
  <c r="AQ55" i="33"/>
  <c r="AM55" i="33"/>
  <c r="AI55" i="33"/>
  <c r="AE55" i="33"/>
  <c r="BB55" i="33"/>
  <c r="AX55" i="33"/>
  <c r="AT55" i="33"/>
  <c r="AP55" i="33"/>
  <c r="AL55" i="33"/>
  <c r="AH55" i="33"/>
  <c r="V29" i="31"/>
  <c r="BD47" i="31"/>
  <c r="AZ47" i="31"/>
  <c r="AV47" i="31"/>
  <c r="AR47" i="31"/>
  <c r="AN47" i="31"/>
  <c r="AJ47" i="31"/>
  <c r="AF47" i="31"/>
  <c r="AB47" i="31"/>
  <c r="X47" i="31"/>
  <c r="BA47" i="31"/>
  <c r="AW47" i="31"/>
  <c r="AS47" i="31"/>
  <c r="AO47" i="31"/>
  <c r="AK47" i="31"/>
  <c r="AG47" i="31"/>
  <c r="AC47" i="31"/>
  <c r="Y47" i="31"/>
  <c r="BB47" i="31"/>
  <c r="AX47" i="31"/>
  <c r="AT47" i="31"/>
  <c r="AP47" i="31"/>
  <c r="AL47" i="31"/>
  <c r="AH47" i="31"/>
  <c r="AD47" i="31"/>
  <c r="Z47" i="31"/>
  <c r="BC47" i="31"/>
  <c r="AY47" i="31"/>
  <c r="AU47" i="31"/>
  <c r="AQ47" i="31"/>
  <c r="AM47" i="31"/>
  <c r="AI47" i="31"/>
  <c r="AE47" i="31"/>
  <c r="AA47" i="31"/>
  <c r="W47" i="31"/>
  <c r="V29" i="35"/>
  <c r="BC47" i="35"/>
  <c r="AU47" i="35"/>
  <c r="AM47" i="35"/>
  <c r="AE47" i="35"/>
  <c r="W47" i="35"/>
  <c r="AX47" i="35"/>
  <c r="AP47" i="35"/>
  <c r="AH47" i="35"/>
  <c r="Z47" i="35"/>
  <c r="AW47" i="35"/>
  <c r="AO47" i="35"/>
  <c r="AG47" i="35"/>
  <c r="Y47" i="35"/>
  <c r="AZ47" i="35"/>
  <c r="AR47" i="35"/>
  <c r="AB47" i="35"/>
  <c r="AF47" i="35"/>
  <c r="AY47" i="35"/>
  <c r="AQ47" i="35"/>
  <c r="AI47" i="35"/>
  <c r="AA47" i="35"/>
  <c r="BB47" i="35"/>
  <c r="AT47" i="35"/>
  <c r="AL47" i="35"/>
  <c r="AD47" i="35"/>
  <c r="BA47" i="35"/>
  <c r="AS47" i="35"/>
  <c r="AK47" i="35"/>
  <c r="AC47" i="35"/>
  <c r="BD47" i="35"/>
  <c r="AV47" i="35"/>
  <c r="AJ47" i="35"/>
  <c r="AN47" i="35"/>
  <c r="X47" i="35"/>
  <c r="N29" i="33"/>
  <c r="BA39" i="33"/>
  <c r="AW39" i="33"/>
  <c r="AS39" i="33"/>
  <c r="AO39" i="33"/>
  <c r="AK39" i="33"/>
  <c r="AG39" i="33"/>
  <c r="AC39" i="33"/>
  <c r="Y39" i="33"/>
  <c r="U39" i="33"/>
  <c r="Q39" i="33"/>
  <c r="BD39" i="33"/>
  <c r="AZ39" i="33"/>
  <c r="AV39" i="33"/>
  <c r="AR39" i="33"/>
  <c r="AN39" i="33"/>
  <c r="AJ39" i="33"/>
  <c r="AF39" i="33"/>
  <c r="AB39" i="33"/>
  <c r="X39" i="33"/>
  <c r="T39" i="33"/>
  <c r="P39" i="33"/>
  <c r="BC39" i="33"/>
  <c r="AY39" i="33"/>
  <c r="AU39" i="33"/>
  <c r="AQ39" i="33"/>
  <c r="AM39" i="33"/>
  <c r="AI39" i="33"/>
  <c r="AE39" i="33"/>
  <c r="AA39" i="33"/>
  <c r="W39" i="33"/>
  <c r="S39" i="33"/>
  <c r="O39" i="33"/>
  <c r="BB39" i="33"/>
  <c r="AX39" i="33"/>
  <c r="AT39" i="33"/>
  <c r="AP39" i="33"/>
  <c r="AL39" i="33"/>
  <c r="AH39" i="33"/>
  <c r="AD39" i="33"/>
  <c r="Z39" i="33"/>
  <c r="V39" i="33"/>
  <c r="R39" i="33"/>
  <c r="AW76" i="31"/>
  <c r="AW76" i="35"/>
  <c r="AO76" i="33"/>
  <c r="AG76" i="31"/>
  <c r="AG76" i="35"/>
  <c r="Y76" i="33"/>
  <c r="Q76" i="31"/>
  <c r="Q76" i="35"/>
  <c r="I76" i="33"/>
  <c r="AP76" i="31"/>
  <c r="AP76" i="35"/>
  <c r="AH76" i="33"/>
  <c r="Z76" i="31"/>
  <c r="Z76" i="35"/>
  <c r="N76" i="33"/>
  <c r="F76" i="31"/>
  <c r="F76" i="35"/>
  <c r="BC44" i="33" l="1"/>
  <c r="AY44" i="33"/>
  <c r="AU44" i="33"/>
  <c r="AQ44" i="33"/>
  <c r="AM44" i="33"/>
  <c r="AI44" i="33"/>
  <c r="AE44" i="33"/>
  <c r="AA44" i="33"/>
  <c r="W44" i="33"/>
  <c r="BD44" i="33"/>
  <c r="AZ44" i="33"/>
  <c r="AV44" i="33"/>
  <c r="AR44" i="33"/>
  <c r="AN44" i="33"/>
  <c r="AJ44" i="33"/>
  <c r="AF44" i="33"/>
  <c r="AB44" i="33"/>
  <c r="X44" i="33"/>
  <c r="T44" i="33"/>
  <c r="BA44" i="33"/>
  <c r="AW44" i="33"/>
  <c r="AS44" i="33"/>
  <c r="AO44" i="33"/>
  <c r="AK44" i="33"/>
  <c r="AG44" i="33"/>
  <c r="AC44" i="33"/>
  <c r="Y44" i="33"/>
  <c r="U44" i="33"/>
  <c r="BB44" i="33"/>
  <c r="AX44" i="33"/>
  <c r="AT44" i="33"/>
  <c r="AP44" i="33"/>
  <c r="AL44" i="33"/>
  <c r="AH44" i="33"/>
  <c r="AD44" i="33"/>
  <c r="Z44" i="33"/>
  <c r="V44" i="33"/>
  <c r="BD52" i="33"/>
  <c r="AZ52" i="33"/>
  <c r="BA52" i="33"/>
  <c r="AW52" i="33"/>
  <c r="AS52" i="33"/>
  <c r="AO52" i="33"/>
  <c r="AK52" i="33"/>
  <c r="AV52" i="33"/>
  <c r="AN52" i="33"/>
  <c r="AG52" i="33"/>
  <c r="AC52" i="33"/>
  <c r="AT52" i="33"/>
  <c r="AL52" i="33"/>
  <c r="AF52" i="33"/>
  <c r="AB52" i="33"/>
  <c r="BB52" i="33"/>
  <c r="BC52" i="33"/>
  <c r="AY52" i="33"/>
  <c r="AU52" i="33"/>
  <c r="AQ52" i="33"/>
  <c r="AM52" i="33"/>
  <c r="AI52" i="33"/>
  <c r="AR52" i="33"/>
  <c r="AJ52" i="33"/>
  <c r="AE52" i="33"/>
  <c r="AX52" i="33"/>
  <c r="AP52" i="33"/>
  <c r="AH52" i="33"/>
  <c r="AD52" i="33"/>
  <c r="BD54" i="35"/>
  <c r="AZ54" i="35"/>
  <c r="AV54" i="35"/>
  <c r="AR54" i="35"/>
  <c r="AN54" i="35"/>
  <c r="AJ54" i="35"/>
  <c r="AF54" i="35"/>
  <c r="BC54" i="35"/>
  <c r="AY54" i="35"/>
  <c r="AU54" i="35"/>
  <c r="AQ54" i="35"/>
  <c r="AM54" i="35"/>
  <c r="AI54" i="35"/>
  <c r="AE54" i="35"/>
  <c r="BB54" i="35"/>
  <c r="AX54" i="35"/>
  <c r="AT54" i="35"/>
  <c r="AP54" i="35"/>
  <c r="AL54" i="35"/>
  <c r="AH54" i="35"/>
  <c r="AD54" i="35"/>
  <c r="BA54" i="35"/>
  <c r="AW54" i="35"/>
  <c r="AS54" i="35"/>
  <c r="AO54" i="35"/>
  <c r="AK54" i="35"/>
  <c r="AG54" i="35"/>
  <c r="BC42" i="35"/>
  <c r="AY42" i="35"/>
  <c r="AU42" i="35"/>
  <c r="AQ42" i="35"/>
  <c r="AM42" i="35"/>
  <c r="BD42" i="35"/>
  <c r="AZ42" i="35"/>
  <c r="AV42" i="35"/>
  <c r="AR42" i="35"/>
  <c r="AN42" i="35"/>
  <c r="AJ42" i="35"/>
  <c r="AG42" i="35"/>
  <c r="AC42" i="35"/>
  <c r="Y42" i="35"/>
  <c r="U42" i="35"/>
  <c r="AI42" i="35"/>
  <c r="AD42" i="35"/>
  <c r="Z42" i="35"/>
  <c r="V42" i="35"/>
  <c r="R42" i="35"/>
  <c r="BA42" i="35"/>
  <c r="AW42" i="35"/>
  <c r="AS42" i="35"/>
  <c r="AO42" i="35"/>
  <c r="AK42" i="35"/>
  <c r="BB42" i="35"/>
  <c r="AX42" i="35"/>
  <c r="AT42" i="35"/>
  <c r="AP42" i="35"/>
  <c r="AL42" i="35"/>
  <c r="AH42" i="35"/>
  <c r="AE42" i="35"/>
  <c r="AA42" i="35"/>
  <c r="W42" i="35"/>
  <c r="S42" i="35"/>
  <c r="AF42" i="35"/>
  <c r="AB42" i="35"/>
  <c r="X42" i="35"/>
  <c r="T42" i="35"/>
  <c r="BA50" i="35"/>
  <c r="AW50" i="35"/>
  <c r="AS50" i="35"/>
  <c r="AO50" i="35"/>
  <c r="AK50" i="35"/>
  <c r="AG50" i="35"/>
  <c r="AC50" i="35"/>
  <c r="BD50" i="35"/>
  <c r="AZ50" i="35"/>
  <c r="AV50" i="35"/>
  <c r="AR50" i="35"/>
  <c r="AN50" i="35"/>
  <c r="AJ50" i="35"/>
  <c r="AF50" i="35"/>
  <c r="AB50" i="35"/>
  <c r="BC50" i="35"/>
  <c r="AY50" i="35"/>
  <c r="AU50" i="35"/>
  <c r="AQ50" i="35"/>
  <c r="AM50" i="35"/>
  <c r="AI50" i="35"/>
  <c r="AE50" i="35"/>
  <c r="AA50" i="35"/>
  <c r="BB50" i="35"/>
  <c r="AX50" i="35"/>
  <c r="AT50" i="35"/>
  <c r="AP50" i="35"/>
  <c r="AL50" i="35"/>
  <c r="AH50" i="35"/>
  <c r="AD50" i="35"/>
  <c r="Z50" i="35"/>
  <c r="BB40" i="33"/>
  <c r="AX40" i="33"/>
  <c r="AT40" i="33"/>
  <c r="AP40" i="33"/>
  <c r="AL40" i="33"/>
  <c r="AH40" i="33"/>
  <c r="AD40" i="33"/>
  <c r="Z40" i="33"/>
  <c r="V40" i="33"/>
  <c r="R40" i="33"/>
  <c r="BC40" i="33"/>
  <c r="AY40" i="33"/>
  <c r="AU40" i="33"/>
  <c r="AQ40" i="33"/>
  <c r="AM40" i="33"/>
  <c r="AI40" i="33"/>
  <c r="AE40" i="33"/>
  <c r="AA40" i="33"/>
  <c r="W40" i="33"/>
  <c r="S40" i="33"/>
  <c r="BD40" i="33"/>
  <c r="AZ40" i="33"/>
  <c r="AV40" i="33"/>
  <c r="AR40" i="33"/>
  <c r="AN40" i="33"/>
  <c r="AJ40" i="33"/>
  <c r="AF40" i="33"/>
  <c r="AB40" i="33"/>
  <c r="X40" i="33"/>
  <c r="T40" i="33"/>
  <c r="P40" i="33"/>
  <c r="BA40" i="33"/>
  <c r="AW40" i="33"/>
  <c r="AS40" i="33"/>
  <c r="AO40" i="33"/>
  <c r="AK40" i="33"/>
  <c r="AG40" i="33"/>
  <c r="AC40" i="33"/>
  <c r="Y40" i="33"/>
  <c r="U40" i="33"/>
  <c r="Q40" i="33"/>
  <c r="BA48" i="33"/>
  <c r="AW48" i="33"/>
  <c r="AS48" i="33"/>
  <c r="AO48" i="33"/>
  <c r="AK48" i="33"/>
  <c r="BC48" i="33"/>
  <c r="AY48" i="33"/>
  <c r="AU48" i="33"/>
  <c r="AQ48" i="33"/>
  <c r="AM48" i="33"/>
  <c r="AG48" i="33"/>
  <c r="AC48" i="33"/>
  <c r="Y48" i="33"/>
  <c r="BB48" i="33"/>
  <c r="AX48" i="33"/>
  <c r="AT48" i="33"/>
  <c r="AP48" i="33"/>
  <c r="AL48" i="33"/>
  <c r="AH48" i="33"/>
  <c r="AD48" i="33"/>
  <c r="Z48" i="33"/>
  <c r="AI48" i="33"/>
  <c r="AE48" i="33"/>
  <c r="AA48" i="33"/>
  <c r="BD48" i="33"/>
  <c r="AZ48" i="33"/>
  <c r="AV48" i="33"/>
  <c r="AR48" i="33"/>
  <c r="AN48" i="33"/>
  <c r="AJ48" i="33"/>
  <c r="AF48" i="33"/>
  <c r="AB48" i="33"/>
  <c r="X48" i="33"/>
  <c r="BB56" i="33"/>
  <c r="AX56" i="33"/>
  <c r="AT56" i="33"/>
  <c r="AP56" i="33"/>
  <c r="AL56" i="33"/>
  <c r="AH56" i="33"/>
  <c r="BC56" i="33"/>
  <c r="AY56" i="33"/>
  <c r="AU56" i="33"/>
  <c r="AQ56" i="33"/>
  <c r="AM56" i="33"/>
  <c r="AI56" i="33"/>
  <c r="BD56" i="33"/>
  <c r="AZ56" i="33"/>
  <c r="AV56" i="33"/>
  <c r="AR56" i="33"/>
  <c r="AN56" i="33"/>
  <c r="AJ56" i="33"/>
  <c r="AF56" i="33"/>
  <c r="BA56" i="33"/>
  <c r="AW56" i="33"/>
  <c r="AS56" i="33"/>
  <c r="AO56" i="33"/>
  <c r="AK56" i="33"/>
  <c r="AG56" i="33"/>
  <c r="BC38" i="33"/>
  <c r="AY38" i="33"/>
  <c r="AU38" i="33"/>
  <c r="AQ38" i="33"/>
  <c r="AM38" i="33"/>
  <c r="AI38" i="33"/>
  <c r="AE38" i="33"/>
  <c r="AA38" i="33"/>
  <c r="W38" i="33"/>
  <c r="S38" i="33"/>
  <c r="O38" i="33"/>
  <c r="BB38" i="33"/>
  <c r="AX38" i="33"/>
  <c r="AT38" i="33"/>
  <c r="AP38" i="33"/>
  <c r="AL38" i="33"/>
  <c r="AH38" i="33"/>
  <c r="AD38" i="33"/>
  <c r="Z38" i="33"/>
  <c r="V38" i="33"/>
  <c r="R38" i="33"/>
  <c r="N38" i="33"/>
  <c r="BA38" i="33"/>
  <c r="AW38" i="33"/>
  <c r="AS38" i="33"/>
  <c r="AO38" i="33"/>
  <c r="AK38" i="33"/>
  <c r="AG38" i="33"/>
  <c r="AC38" i="33"/>
  <c r="Y38" i="33"/>
  <c r="U38" i="33"/>
  <c r="Q38" i="33"/>
  <c r="BD38" i="33"/>
  <c r="AZ38" i="33"/>
  <c r="AV38" i="33"/>
  <c r="AR38" i="33"/>
  <c r="AN38" i="33"/>
  <c r="AJ38" i="33"/>
  <c r="AF38" i="33"/>
  <c r="AB38" i="33"/>
  <c r="X38" i="33"/>
  <c r="T38" i="33"/>
  <c r="P38" i="33"/>
  <c r="BC58" i="33"/>
  <c r="AY58" i="33"/>
  <c r="AU58" i="33"/>
  <c r="AQ58" i="33"/>
  <c r="AM58" i="33"/>
  <c r="AI58" i="33"/>
  <c r="BB58" i="33"/>
  <c r="AX58" i="33"/>
  <c r="AT58" i="33"/>
  <c r="AP58" i="33"/>
  <c r="AL58" i="33"/>
  <c r="AH58" i="33"/>
  <c r="BA58" i="33"/>
  <c r="AW58" i="33"/>
  <c r="AS58" i="33"/>
  <c r="AO58" i="33"/>
  <c r="AK58" i="33"/>
  <c r="BD58" i="33"/>
  <c r="AZ58" i="33"/>
  <c r="AV58" i="33"/>
  <c r="AR58" i="33"/>
  <c r="AN58" i="33"/>
  <c r="AJ58" i="33"/>
  <c r="E13" i="35" l="1"/>
  <c r="E18" i="35" s="1"/>
  <c r="E13" i="33"/>
  <c r="E18" i="33" s="1"/>
  <c r="E18" i="31"/>
  <c r="G13" i="35"/>
  <c r="G18" i="35" s="1"/>
  <c r="G26" i="35" s="1"/>
  <c r="G13" i="33"/>
  <c r="G18" i="33" s="1"/>
  <c r="G26" i="33" s="1"/>
  <c r="G18" i="31"/>
  <c r="G26" i="31" s="1"/>
  <c r="I13" i="35"/>
  <c r="I18" i="35" s="1"/>
  <c r="I26" i="35" s="1"/>
  <c r="I13" i="33"/>
  <c r="I18" i="33" s="1"/>
  <c r="I26" i="33" s="1"/>
  <c r="I28" i="33" s="1"/>
  <c r="I18" i="31"/>
  <c r="I26" i="31" s="1"/>
  <c r="K13" i="35"/>
  <c r="K18" i="35" s="1"/>
  <c r="K26" i="35" s="1"/>
  <c r="K13" i="33"/>
  <c r="K18" i="33" s="1"/>
  <c r="K26" i="33" s="1"/>
  <c r="K18" i="31"/>
  <c r="K26" i="31" s="1"/>
  <c r="F13" i="35"/>
  <c r="F18" i="35" s="1"/>
  <c r="F26" i="35" s="1"/>
  <c r="F13" i="33"/>
  <c r="F18" i="33" s="1"/>
  <c r="F26" i="33" s="1"/>
  <c r="F18" i="31"/>
  <c r="F26" i="31" s="1"/>
  <c r="H13" i="35"/>
  <c r="H18" i="35" s="1"/>
  <c r="H26" i="35" s="1"/>
  <c r="H13" i="33"/>
  <c r="H18" i="33" s="1"/>
  <c r="H26" i="33" s="1"/>
  <c r="H18" i="31"/>
  <c r="H26" i="31" s="1"/>
  <c r="J13" i="35"/>
  <c r="J18" i="35" s="1"/>
  <c r="J26" i="35" s="1"/>
  <c r="J13" i="33"/>
  <c r="J18" i="33" s="1"/>
  <c r="J26" i="33" s="1"/>
  <c r="J18" i="31"/>
  <c r="J26" i="31" s="1"/>
  <c r="L13" i="35"/>
  <c r="L18" i="35" s="1"/>
  <c r="L26" i="35" s="1"/>
  <c r="L13" i="33"/>
  <c r="L18" i="33" s="1"/>
  <c r="L26" i="33" s="1"/>
  <c r="L18" i="31"/>
  <c r="L26" i="31" s="1"/>
  <c r="L28" i="31" l="1"/>
  <c r="L29" i="31" s="1"/>
  <c r="L28" i="35"/>
  <c r="L29" i="35" s="1"/>
  <c r="J28" i="33"/>
  <c r="J29" i="33" s="1"/>
  <c r="H28" i="31"/>
  <c r="H29" i="31" s="1"/>
  <c r="H28" i="35"/>
  <c r="H29" i="35" s="1"/>
  <c r="F28" i="33"/>
  <c r="F29" i="33" s="1"/>
  <c r="K28" i="31"/>
  <c r="K29" i="31" s="1"/>
  <c r="K28" i="35"/>
  <c r="K29" i="35" s="1"/>
  <c r="I29" i="33"/>
  <c r="AV34" i="33"/>
  <c r="AN34" i="33"/>
  <c r="AF34" i="33"/>
  <c r="X34" i="33"/>
  <c r="P34" i="33"/>
  <c r="BA34" i="33"/>
  <c r="AS34" i="33"/>
  <c r="AK34" i="33"/>
  <c r="AC34" i="33"/>
  <c r="U34" i="33"/>
  <c r="M34" i="33"/>
  <c r="AX34" i="33"/>
  <c r="AP34" i="33"/>
  <c r="AH34" i="33"/>
  <c r="Z34" i="33"/>
  <c r="R34" i="33"/>
  <c r="J34" i="33"/>
  <c r="AU34" i="33"/>
  <c r="AM34" i="33"/>
  <c r="AE34" i="33"/>
  <c r="W34" i="33"/>
  <c r="O34" i="33"/>
  <c r="AZ34" i="33"/>
  <c r="AR34" i="33"/>
  <c r="AJ34" i="33"/>
  <c r="AB34" i="33"/>
  <c r="T34" i="33"/>
  <c r="L34" i="33"/>
  <c r="AW34" i="33"/>
  <c r="AO34" i="33"/>
  <c r="AG34" i="33"/>
  <c r="Y34" i="33"/>
  <c r="Q34" i="33"/>
  <c r="BB34" i="33"/>
  <c r="AT34" i="33"/>
  <c r="AL34" i="33"/>
  <c r="AD34" i="33"/>
  <c r="V34" i="33"/>
  <c r="N34" i="33"/>
  <c r="AY34" i="33"/>
  <c r="AQ34" i="33"/>
  <c r="AI34" i="33"/>
  <c r="AA34" i="33"/>
  <c r="S34" i="33"/>
  <c r="K34" i="33"/>
  <c r="G28" i="31"/>
  <c r="G29" i="31" s="1"/>
  <c r="G28" i="35"/>
  <c r="G29" i="35" s="1"/>
  <c r="C9" i="33"/>
  <c r="E26" i="33"/>
  <c r="L28" i="33"/>
  <c r="L29" i="33" s="1"/>
  <c r="J28" i="31"/>
  <c r="J29" i="31" s="1"/>
  <c r="J28" i="35"/>
  <c r="J29" i="35" s="1"/>
  <c r="H28" i="33"/>
  <c r="H29" i="33" s="1"/>
  <c r="F28" i="31"/>
  <c r="F29" i="31" s="1"/>
  <c r="F28" i="35"/>
  <c r="F29" i="35" s="1"/>
  <c r="K28" i="33"/>
  <c r="K29" i="33" s="1"/>
  <c r="I28" i="31"/>
  <c r="I29" i="31" s="1"/>
  <c r="I28" i="35"/>
  <c r="I29" i="35" s="1"/>
  <c r="G28" i="33"/>
  <c r="G29" i="33" s="1"/>
  <c r="C9" i="31"/>
  <c r="E26" i="31"/>
  <c r="C9" i="35"/>
  <c r="E26" i="35"/>
  <c r="E28" i="35" l="1"/>
  <c r="E29" i="35" s="1"/>
  <c r="E28" i="31"/>
  <c r="E29" i="31" s="1"/>
  <c r="AZ32" i="35"/>
  <c r="AR32" i="35"/>
  <c r="AJ32" i="35"/>
  <c r="AB32" i="35"/>
  <c r="T32" i="35"/>
  <c r="L32" i="35"/>
  <c r="AW32" i="35"/>
  <c r="AO32" i="35"/>
  <c r="AG32" i="35"/>
  <c r="Y32" i="35"/>
  <c r="Q32" i="35"/>
  <c r="I32" i="35"/>
  <c r="AT32" i="35"/>
  <c r="AL32" i="35"/>
  <c r="AD32" i="35"/>
  <c r="V32" i="35"/>
  <c r="N32" i="35"/>
  <c r="AY32" i="35"/>
  <c r="AQ32" i="35"/>
  <c r="AI32" i="35"/>
  <c r="AA32" i="35"/>
  <c r="S32" i="35"/>
  <c r="K32" i="35"/>
  <c r="AV32" i="35"/>
  <c r="AN32" i="35"/>
  <c r="AF32" i="35"/>
  <c r="X32" i="35"/>
  <c r="P32" i="35"/>
  <c r="H32" i="35"/>
  <c r="AS32" i="35"/>
  <c r="AK32" i="35"/>
  <c r="AC32" i="35"/>
  <c r="U32" i="35"/>
  <c r="M32" i="35"/>
  <c r="AX32" i="35"/>
  <c r="AP32" i="35"/>
  <c r="AH32" i="35"/>
  <c r="Z32" i="35"/>
  <c r="R32" i="35"/>
  <c r="J32" i="35"/>
  <c r="AU32" i="35"/>
  <c r="AM32" i="35"/>
  <c r="AE32" i="35"/>
  <c r="W32" i="35"/>
  <c r="O32" i="35"/>
  <c r="AV32" i="31"/>
  <c r="AN32" i="31"/>
  <c r="AF32" i="31"/>
  <c r="X32" i="31"/>
  <c r="P32" i="31"/>
  <c r="H32" i="31"/>
  <c r="AS32" i="31"/>
  <c r="AK32" i="31"/>
  <c r="AC32" i="31"/>
  <c r="U32" i="31"/>
  <c r="M32" i="31"/>
  <c r="AX32" i="31"/>
  <c r="AP32" i="31"/>
  <c r="AH32" i="31"/>
  <c r="Z32" i="31"/>
  <c r="R32" i="31"/>
  <c r="J32" i="31"/>
  <c r="AU32" i="31"/>
  <c r="AM32" i="31"/>
  <c r="AE32" i="31"/>
  <c r="W32" i="31"/>
  <c r="O32" i="31"/>
  <c r="AZ32" i="31"/>
  <c r="AR32" i="31"/>
  <c r="AJ32" i="31"/>
  <c r="AB32" i="31"/>
  <c r="T32" i="31"/>
  <c r="L32" i="31"/>
  <c r="AW32" i="31"/>
  <c r="AO32" i="31"/>
  <c r="AG32" i="31"/>
  <c r="Y32" i="31"/>
  <c r="Q32" i="31"/>
  <c r="I32" i="31"/>
  <c r="AT32" i="31"/>
  <c r="AL32" i="31"/>
  <c r="AD32" i="31"/>
  <c r="V32" i="31"/>
  <c r="N32" i="31"/>
  <c r="AY32" i="31"/>
  <c r="AQ32" i="31"/>
  <c r="AI32" i="31"/>
  <c r="AA32" i="31"/>
  <c r="S32" i="31"/>
  <c r="K32" i="31"/>
  <c r="AT32" i="33"/>
  <c r="AL32" i="33"/>
  <c r="AD32" i="33"/>
  <c r="V32" i="33"/>
  <c r="N32" i="33"/>
  <c r="AY32" i="33"/>
  <c r="AQ32" i="33"/>
  <c r="AI32" i="33"/>
  <c r="AA32" i="33"/>
  <c r="S32" i="33"/>
  <c r="K32" i="33"/>
  <c r="AV32" i="33"/>
  <c r="AN32" i="33"/>
  <c r="AF32" i="33"/>
  <c r="X32" i="33"/>
  <c r="P32" i="33"/>
  <c r="H32" i="33"/>
  <c r="AS32" i="33"/>
  <c r="AK32" i="33"/>
  <c r="AC32" i="33"/>
  <c r="AX32" i="33"/>
  <c r="AP32" i="33"/>
  <c r="AH32" i="33"/>
  <c r="Z32" i="33"/>
  <c r="R32" i="33"/>
  <c r="J32" i="33"/>
  <c r="AU32" i="33"/>
  <c r="AM32" i="33"/>
  <c r="AE32" i="33"/>
  <c r="W32" i="33"/>
  <c r="O32" i="33"/>
  <c r="AZ32" i="33"/>
  <c r="AR32" i="33"/>
  <c r="AJ32" i="33"/>
  <c r="AB32" i="33"/>
  <c r="T32" i="33"/>
  <c r="L32" i="33"/>
  <c r="AW32" i="33"/>
  <c r="AO32" i="33"/>
  <c r="AG32" i="33"/>
  <c r="U32" i="33"/>
  <c r="M32" i="33"/>
  <c r="Y32" i="33"/>
  <c r="Q32" i="33"/>
  <c r="I32" i="33"/>
  <c r="AZ34" i="35"/>
  <c r="AR34" i="35"/>
  <c r="AJ34" i="35"/>
  <c r="AB34" i="35"/>
  <c r="T34" i="35"/>
  <c r="L34" i="35"/>
  <c r="AW34" i="35"/>
  <c r="AO34" i="35"/>
  <c r="AG34" i="35"/>
  <c r="Y34" i="35"/>
  <c r="Q34" i="35"/>
  <c r="BB34" i="35"/>
  <c r="AT34" i="35"/>
  <c r="AL34" i="35"/>
  <c r="AD34" i="35"/>
  <c r="V34" i="35"/>
  <c r="N34" i="35"/>
  <c r="AY34" i="35"/>
  <c r="AQ34" i="35"/>
  <c r="AI34" i="35"/>
  <c r="AA34" i="35"/>
  <c r="S34" i="35"/>
  <c r="K34" i="35"/>
  <c r="AV34" i="35"/>
  <c r="AN34" i="35"/>
  <c r="AF34" i="35"/>
  <c r="X34" i="35"/>
  <c r="P34" i="35"/>
  <c r="BA34" i="35"/>
  <c r="AS34" i="35"/>
  <c r="AK34" i="35"/>
  <c r="AC34" i="35"/>
  <c r="U34" i="35"/>
  <c r="M34" i="35"/>
  <c r="AX34" i="35"/>
  <c r="AP34" i="35"/>
  <c r="AH34" i="35"/>
  <c r="Z34" i="35"/>
  <c r="R34" i="35"/>
  <c r="J34" i="35"/>
  <c r="AU34" i="35"/>
  <c r="AM34" i="35"/>
  <c r="AE34" i="35"/>
  <c r="W34" i="35"/>
  <c r="O34" i="35"/>
  <c r="AZ34" i="31"/>
  <c r="AR34" i="31"/>
  <c r="AJ34" i="31"/>
  <c r="AB34" i="31"/>
  <c r="T34" i="31"/>
  <c r="L34" i="31"/>
  <c r="AW34" i="31"/>
  <c r="AO34" i="31"/>
  <c r="AG34" i="31"/>
  <c r="Y34" i="31"/>
  <c r="Q34" i="31"/>
  <c r="BB34" i="31"/>
  <c r="AT34" i="31"/>
  <c r="AL34" i="31"/>
  <c r="AD34" i="31"/>
  <c r="V34" i="31"/>
  <c r="N34" i="31"/>
  <c r="AY34" i="31"/>
  <c r="AQ34" i="31"/>
  <c r="AI34" i="31"/>
  <c r="AA34" i="31"/>
  <c r="S34" i="31"/>
  <c r="K34" i="31"/>
  <c r="AV34" i="31"/>
  <c r="AN34" i="31"/>
  <c r="AF34" i="31"/>
  <c r="X34" i="31"/>
  <c r="P34" i="31"/>
  <c r="BA34" i="31"/>
  <c r="AS34" i="31"/>
  <c r="AK34" i="31"/>
  <c r="AC34" i="31"/>
  <c r="U34" i="31"/>
  <c r="M34" i="31"/>
  <c r="AX34" i="31"/>
  <c r="AP34" i="31"/>
  <c r="AH34" i="31"/>
  <c r="Z34" i="31"/>
  <c r="R34" i="31"/>
  <c r="J34" i="31"/>
  <c r="AU34" i="31"/>
  <c r="AM34" i="31"/>
  <c r="AE34" i="31"/>
  <c r="W34" i="31"/>
  <c r="O34" i="31"/>
  <c r="BD36" i="33"/>
  <c r="AV36" i="33"/>
  <c r="AN36" i="33"/>
  <c r="AF36" i="33"/>
  <c r="X36" i="33"/>
  <c r="P36" i="33"/>
  <c r="BA36" i="33"/>
  <c r="AS36" i="33"/>
  <c r="AK36" i="33"/>
  <c r="AC36" i="33"/>
  <c r="U36" i="33"/>
  <c r="M36" i="33"/>
  <c r="AX36" i="33"/>
  <c r="AP36" i="33"/>
  <c r="AH36" i="33"/>
  <c r="Z36" i="33"/>
  <c r="R36" i="33"/>
  <c r="BC36" i="33"/>
  <c r="AU36" i="33"/>
  <c r="AM36" i="33"/>
  <c r="AE36" i="33"/>
  <c r="W36" i="33"/>
  <c r="O36" i="33"/>
  <c r="AZ36" i="33"/>
  <c r="AR36" i="33"/>
  <c r="AJ36" i="33"/>
  <c r="AB36" i="33"/>
  <c r="T36" i="33"/>
  <c r="L36" i="33"/>
  <c r="AW36" i="33"/>
  <c r="AO36" i="33"/>
  <c r="AG36" i="33"/>
  <c r="Y36" i="33"/>
  <c r="Q36" i="33"/>
  <c r="BB36" i="33"/>
  <c r="AT36" i="33"/>
  <c r="AL36" i="33"/>
  <c r="AD36" i="33"/>
  <c r="V36" i="33"/>
  <c r="N36" i="33"/>
  <c r="AY36" i="33"/>
  <c r="AQ36" i="33"/>
  <c r="AI36" i="33"/>
  <c r="AA36" i="33"/>
  <c r="S36" i="33"/>
  <c r="AN31" i="35"/>
  <c r="X31" i="35"/>
  <c r="H31" i="35"/>
  <c r="AK31" i="35"/>
  <c r="U31" i="35"/>
  <c r="AX31" i="35"/>
  <c r="AH31" i="35"/>
  <c r="R31" i="35"/>
  <c r="AU31" i="35"/>
  <c r="AE31" i="35"/>
  <c r="O31" i="35"/>
  <c r="AR31" i="35"/>
  <c r="AB31" i="35"/>
  <c r="L31" i="35"/>
  <c r="AO31" i="35"/>
  <c r="Y31" i="35"/>
  <c r="I31" i="35"/>
  <c r="AL31" i="35"/>
  <c r="V31" i="35"/>
  <c r="AY31" i="35"/>
  <c r="AI31" i="35"/>
  <c r="S31" i="35"/>
  <c r="AV31" i="35"/>
  <c r="AF31" i="35"/>
  <c r="P31" i="35"/>
  <c r="AS31" i="35"/>
  <c r="AC31" i="35"/>
  <c r="M31" i="35"/>
  <c r="AP31" i="35"/>
  <c r="Z31" i="35"/>
  <c r="J31" i="35"/>
  <c r="AM31" i="35"/>
  <c r="W31" i="35"/>
  <c r="G31" i="35"/>
  <c r="AJ31" i="35"/>
  <c r="T31" i="35"/>
  <c r="AW31" i="35"/>
  <c r="AG31" i="35"/>
  <c r="Q31" i="35"/>
  <c r="AT31" i="35"/>
  <c r="AD31" i="35"/>
  <c r="N31" i="35"/>
  <c r="AQ31" i="35"/>
  <c r="AA31" i="35"/>
  <c r="K31" i="35"/>
  <c r="AT31" i="31"/>
  <c r="AL31" i="31"/>
  <c r="AD31" i="31"/>
  <c r="V31" i="31"/>
  <c r="N31" i="31"/>
  <c r="AY31" i="31"/>
  <c r="AQ31" i="31"/>
  <c r="AI31" i="31"/>
  <c r="AA31" i="31"/>
  <c r="S31" i="31"/>
  <c r="K31" i="31"/>
  <c r="AV31" i="31"/>
  <c r="AN31" i="31"/>
  <c r="AF31" i="31"/>
  <c r="X31" i="31"/>
  <c r="P31" i="31"/>
  <c r="H31" i="31"/>
  <c r="AS31" i="31"/>
  <c r="AK31" i="31"/>
  <c r="AC31" i="31"/>
  <c r="U31" i="31"/>
  <c r="M31" i="31"/>
  <c r="AX31" i="31"/>
  <c r="AP31" i="31"/>
  <c r="AH31" i="31"/>
  <c r="Z31" i="31"/>
  <c r="R31" i="31"/>
  <c r="J31" i="31"/>
  <c r="AU31" i="31"/>
  <c r="AM31" i="31"/>
  <c r="AE31" i="31"/>
  <c r="W31" i="31"/>
  <c r="O31" i="31"/>
  <c r="G31" i="31"/>
  <c r="AR31" i="31"/>
  <c r="AJ31" i="31"/>
  <c r="AB31" i="31"/>
  <c r="T31" i="31"/>
  <c r="L31" i="31"/>
  <c r="AW31" i="31"/>
  <c r="AO31" i="31"/>
  <c r="AG31" i="31"/>
  <c r="Y31" i="31"/>
  <c r="Q31" i="31"/>
  <c r="I31" i="31"/>
  <c r="AV33" i="33"/>
  <c r="AN33" i="33"/>
  <c r="AF33" i="33"/>
  <c r="X33" i="33"/>
  <c r="AZ33" i="33"/>
  <c r="AR33" i="33"/>
  <c r="AJ33" i="33"/>
  <c r="AB33" i="33"/>
  <c r="T33" i="33"/>
  <c r="P33" i="33"/>
  <c r="BA33" i="33"/>
  <c r="AS33" i="33"/>
  <c r="AK33" i="33"/>
  <c r="AC33" i="33"/>
  <c r="AX33" i="33"/>
  <c r="AP33" i="33"/>
  <c r="AH33" i="33"/>
  <c r="Z33" i="33"/>
  <c r="R33" i="33"/>
  <c r="J33" i="33"/>
  <c r="AU33" i="33"/>
  <c r="AM33" i="33"/>
  <c r="AE33" i="33"/>
  <c r="W33" i="33"/>
  <c r="Q33" i="33"/>
  <c r="I33" i="33"/>
  <c r="O33" i="33"/>
  <c r="L33" i="33"/>
  <c r="AW33" i="33"/>
  <c r="AO33" i="33"/>
  <c r="AG33" i="33"/>
  <c r="Y33" i="33"/>
  <c r="AT33" i="33"/>
  <c r="AL33" i="33"/>
  <c r="AD33" i="33"/>
  <c r="V33" i="33"/>
  <c r="N33" i="33"/>
  <c r="AY33" i="33"/>
  <c r="AQ33" i="33"/>
  <c r="AI33" i="33"/>
  <c r="AA33" i="33"/>
  <c r="U33" i="33"/>
  <c r="M33" i="33"/>
  <c r="S33" i="33"/>
  <c r="K33" i="33"/>
  <c r="AZ35" i="35"/>
  <c r="AJ35" i="35"/>
  <c r="T35" i="35"/>
  <c r="AW35" i="35"/>
  <c r="AG35" i="35"/>
  <c r="Q35" i="35"/>
  <c r="AT35" i="35"/>
  <c r="AD35" i="35"/>
  <c r="N35" i="35"/>
  <c r="AQ35" i="35"/>
  <c r="AA35" i="35"/>
  <c r="K35" i="35"/>
  <c r="AN35" i="35"/>
  <c r="X35" i="35"/>
  <c r="BA35" i="35"/>
  <c r="AK35" i="35"/>
  <c r="U35" i="35"/>
  <c r="AX35" i="35"/>
  <c r="AH35" i="35"/>
  <c r="R35" i="35"/>
  <c r="AU35" i="35"/>
  <c r="AE35" i="35"/>
  <c r="O35" i="35"/>
  <c r="AR35" i="35"/>
  <c r="AB35" i="35"/>
  <c r="L35" i="35"/>
  <c r="AO35" i="35"/>
  <c r="Y35" i="35"/>
  <c r="BB35" i="35"/>
  <c r="AL35" i="35"/>
  <c r="V35" i="35"/>
  <c r="AY35" i="35"/>
  <c r="AI35" i="35"/>
  <c r="S35" i="35"/>
  <c r="AV35" i="35"/>
  <c r="AF35" i="35"/>
  <c r="P35" i="35"/>
  <c r="AS35" i="35"/>
  <c r="AC35" i="35"/>
  <c r="M35" i="35"/>
  <c r="AP35" i="35"/>
  <c r="Z35" i="35"/>
  <c r="BC35" i="35"/>
  <c r="AM35" i="35"/>
  <c r="W35" i="35"/>
  <c r="BB35" i="31"/>
  <c r="AT35" i="31"/>
  <c r="AL35" i="31"/>
  <c r="AD35" i="31"/>
  <c r="V35" i="31"/>
  <c r="N35" i="31"/>
  <c r="AY35" i="31"/>
  <c r="AQ35" i="31"/>
  <c r="AI35" i="31"/>
  <c r="AA35" i="31"/>
  <c r="S35" i="31"/>
  <c r="K35" i="31"/>
  <c r="AV35" i="31"/>
  <c r="AN35" i="31"/>
  <c r="AF35" i="31"/>
  <c r="X35" i="31"/>
  <c r="P35" i="31"/>
  <c r="BA35" i="31"/>
  <c r="AS35" i="31"/>
  <c r="AK35" i="31"/>
  <c r="AC35" i="31"/>
  <c r="U35" i="31"/>
  <c r="M35" i="31"/>
  <c r="AX35" i="31"/>
  <c r="AP35" i="31"/>
  <c r="AH35" i="31"/>
  <c r="Z35" i="31"/>
  <c r="R35" i="31"/>
  <c r="BC35" i="31"/>
  <c r="AU35" i="31"/>
  <c r="AM35" i="31"/>
  <c r="AE35" i="31"/>
  <c r="W35" i="31"/>
  <c r="O35" i="31"/>
  <c r="AZ35" i="31"/>
  <c r="AR35" i="31"/>
  <c r="AJ35" i="31"/>
  <c r="AB35" i="31"/>
  <c r="T35" i="31"/>
  <c r="L35" i="31"/>
  <c r="AW35" i="31"/>
  <c r="AO35" i="31"/>
  <c r="AG35" i="31"/>
  <c r="Y35" i="31"/>
  <c r="Q35" i="31"/>
  <c r="AX37" i="33"/>
  <c r="AP37" i="33"/>
  <c r="AH37" i="33"/>
  <c r="Z37" i="33"/>
  <c r="R37" i="33"/>
  <c r="BA37" i="33"/>
  <c r="AS37" i="33"/>
  <c r="AK37" i="33"/>
  <c r="AC37" i="33"/>
  <c r="U37" i="33"/>
  <c r="M37" i="33"/>
  <c r="AZ37" i="33"/>
  <c r="AR37" i="33"/>
  <c r="AJ37" i="33"/>
  <c r="AB37" i="33"/>
  <c r="T37" i="33"/>
  <c r="BC37" i="33"/>
  <c r="AU37" i="33"/>
  <c r="AM37" i="33"/>
  <c r="AE37" i="33"/>
  <c r="W37" i="33"/>
  <c r="O37" i="33"/>
  <c r="BB37" i="33"/>
  <c r="AT37" i="33"/>
  <c r="AL37" i="33"/>
  <c r="AD37" i="33"/>
  <c r="V37" i="33"/>
  <c r="N37" i="33"/>
  <c r="AW37" i="33"/>
  <c r="AO37" i="33"/>
  <c r="AG37" i="33"/>
  <c r="Y37" i="33"/>
  <c r="Q37" i="33"/>
  <c r="BD37" i="33"/>
  <c r="AV37" i="33"/>
  <c r="AN37" i="33"/>
  <c r="AF37" i="33"/>
  <c r="X37" i="33"/>
  <c r="P37" i="33"/>
  <c r="AY37" i="33"/>
  <c r="AQ37" i="33"/>
  <c r="AI37" i="33"/>
  <c r="AA37" i="33"/>
  <c r="S37" i="33"/>
  <c r="E28" i="33"/>
  <c r="AZ36" i="35"/>
  <c r="AR36" i="35"/>
  <c r="AJ36" i="35"/>
  <c r="AB36" i="35"/>
  <c r="T36" i="35"/>
  <c r="L36" i="35"/>
  <c r="AW36" i="35"/>
  <c r="AO36" i="35"/>
  <c r="AG36" i="35"/>
  <c r="Y36" i="35"/>
  <c r="Q36" i="35"/>
  <c r="BB36" i="35"/>
  <c r="AT36" i="35"/>
  <c r="AL36" i="35"/>
  <c r="AD36" i="35"/>
  <c r="V36" i="35"/>
  <c r="N36" i="35"/>
  <c r="AY36" i="35"/>
  <c r="AQ36" i="35"/>
  <c r="AI36" i="35"/>
  <c r="AA36" i="35"/>
  <c r="S36" i="35"/>
  <c r="BD36" i="35"/>
  <c r="AV36" i="35"/>
  <c r="AN36" i="35"/>
  <c r="AF36" i="35"/>
  <c r="X36" i="35"/>
  <c r="P36" i="35"/>
  <c r="BA36" i="35"/>
  <c r="AS36" i="35"/>
  <c r="AK36" i="35"/>
  <c r="AC36" i="35"/>
  <c r="U36" i="35"/>
  <c r="M36" i="35"/>
  <c r="AX36" i="35"/>
  <c r="AP36" i="35"/>
  <c r="AH36" i="35"/>
  <c r="Z36" i="35"/>
  <c r="R36" i="35"/>
  <c r="BC36" i="35"/>
  <c r="AU36" i="35"/>
  <c r="AM36" i="35"/>
  <c r="AE36" i="35"/>
  <c r="W36" i="35"/>
  <c r="O36" i="35"/>
  <c r="BD36" i="31"/>
  <c r="AV36" i="31"/>
  <c r="AN36" i="31"/>
  <c r="AF36" i="31"/>
  <c r="X36" i="31"/>
  <c r="P36" i="31"/>
  <c r="BA36" i="31"/>
  <c r="AS36" i="31"/>
  <c r="AK36" i="31"/>
  <c r="AC36" i="31"/>
  <c r="U36" i="31"/>
  <c r="M36" i="31"/>
  <c r="AX36" i="31"/>
  <c r="AP36" i="31"/>
  <c r="AH36" i="31"/>
  <c r="Z36" i="31"/>
  <c r="R36" i="31"/>
  <c r="BC36" i="31"/>
  <c r="AU36" i="31"/>
  <c r="AM36" i="31"/>
  <c r="AE36" i="31"/>
  <c r="W36" i="31"/>
  <c r="O36" i="31"/>
  <c r="AZ36" i="31"/>
  <c r="AR36" i="31"/>
  <c r="AJ36" i="31"/>
  <c r="AB36" i="31"/>
  <c r="T36" i="31"/>
  <c r="L36" i="31"/>
  <c r="AW36" i="31"/>
  <c r="AO36" i="31"/>
  <c r="AG36" i="31"/>
  <c r="Y36" i="31"/>
  <c r="Q36" i="31"/>
  <c r="BB36" i="31"/>
  <c r="AT36" i="31"/>
  <c r="AL36" i="31"/>
  <c r="AD36" i="31"/>
  <c r="V36" i="31"/>
  <c r="N36" i="31"/>
  <c r="AY36" i="31"/>
  <c r="AQ36" i="31"/>
  <c r="AI36" i="31"/>
  <c r="AA36" i="31"/>
  <c r="S36" i="31"/>
  <c r="AR31" i="33"/>
  <c r="AJ31" i="33"/>
  <c r="AB31" i="33"/>
  <c r="T31" i="33"/>
  <c r="L31" i="33"/>
  <c r="AW31" i="33"/>
  <c r="AO31" i="33"/>
  <c r="AG31" i="33"/>
  <c r="Y31" i="33"/>
  <c r="Q31" i="33"/>
  <c r="I31" i="33"/>
  <c r="AT31" i="33"/>
  <c r="AL31" i="33"/>
  <c r="AD31" i="33"/>
  <c r="V31" i="33"/>
  <c r="N31" i="33"/>
  <c r="AY31" i="33"/>
  <c r="AQ31" i="33"/>
  <c r="AI31" i="33"/>
  <c r="AA31" i="33"/>
  <c r="S31" i="33"/>
  <c r="K31" i="33"/>
  <c r="AV31" i="33"/>
  <c r="AN31" i="33"/>
  <c r="AF31" i="33"/>
  <c r="X31" i="33"/>
  <c r="P31" i="33"/>
  <c r="H31" i="33"/>
  <c r="AS31" i="33"/>
  <c r="AK31" i="33"/>
  <c r="AC31" i="33"/>
  <c r="U31" i="33"/>
  <c r="M31" i="33"/>
  <c r="AX31" i="33"/>
  <c r="AP31" i="33"/>
  <c r="AH31" i="33"/>
  <c r="Z31" i="33"/>
  <c r="R31" i="33"/>
  <c r="J31" i="33"/>
  <c r="AU31" i="33"/>
  <c r="AM31" i="33"/>
  <c r="AE31" i="33"/>
  <c r="W31" i="33"/>
  <c r="O31" i="33"/>
  <c r="G31" i="33"/>
  <c r="AV33" i="35"/>
  <c r="AF33" i="35"/>
  <c r="P33" i="35"/>
  <c r="AS33" i="35"/>
  <c r="AC33" i="35"/>
  <c r="AN33" i="35"/>
  <c r="X33" i="35"/>
  <c r="BA33" i="35"/>
  <c r="AK33" i="35"/>
  <c r="U33" i="35"/>
  <c r="M33" i="35"/>
  <c r="AP33" i="35"/>
  <c r="Z33" i="35"/>
  <c r="J33" i="35"/>
  <c r="AM33" i="35"/>
  <c r="W33" i="35"/>
  <c r="AZ33" i="35"/>
  <c r="AJ33" i="35"/>
  <c r="T33" i="35"/>
  <c r="AW33" i="35"/>
  <c r="AG33" i="35"/>
  <c r="Q33" i="35"/>
  <c r="AT33" i="35"/>
  <c r="AD33" i="35"/>
  <c r="N33" i="35"/>
  <c r="AQ33" i="35"/>
  <c r="AA33" i="35"/>
  <c r="K33" i="35"/>
  <c r="AX33" i="35"/>
  <c r="AH33" i="35"/>
  <c r="R33" i="35"/>
  <c r="AU33" i="35"/>
  <c r="AE33" i="35"/>
  <c r="O33" i="35"/>
  <c r="AR33" i="35"/>
  <c r="AB33" i="35"/>
  <c r="L33" i="35"/>
  <c r="AO33" i="35"/>
  <c r="Y33" i="35"/>
  <c r="I33" i="35"/>
  <c r="AL33" i="35"/>
  <c r="V33" i="35"/>
  <c r="AY33" i="35"/>
  <c r="AI33" i="35"/>
  <c r="S33" i="35"/>
  <c r="AX33" i="31"/>
  <c r="AP33" i="31"/>
  <c r="AH33" i="31"/>
  <c r="Z33" i="31"/>
  <c r="R33" i="31"/>
  <c r="J33" i="31"/>
  <c r="AU33" i="31"/>
  <c r="AM33" i="31"/>
  <c r="AE33" i="31"/>
  <c r="W33" i="31"/>
  <c r="O33" i="31"/>
  <c r="AZ33" i="31"/>
  <c r="AR33" i="31"/>
  <c r="AJ33" i="31"/>
  <c r="AB33" i="31"/>
  <c r="T33" i="31"/>
  <c r="L33" i="31"/>
  <c r="AW33" i="31"/>
  <c r="AO33" i="31"/>
  <c r="AG33" i="31"/>
  <c r="Y33" i="31"/>
  <c r="Q33" i="31"/>
  <c r="I33" i="31"/>
  <c r="AT33" i="31"/>
  <c r="AL33" i="31"/>
  <c r="AD33" i="31"/>
  <c r="V33" i="31"/>
  <c r="N33" i="31"/>
  <c r="AY33" i="31"/>
  <c r="AQ33" i="31"/>
  <c r="AI33" i="31"/>
  <c r="AA33" i="31"/>
  <c r="S33" i="31"/>
  <c r="K33" i="31"/>
  <c r="AV33" i="31"/>
  <c r="AN33" i="31"/>
  <c r="AF33" i="31"/>
  <c r="X33" i="31"/>
  <c r="P33" i="31"/>
  <c r="BA33" i="31"/>
  <c r="AS33" i="31"/>
  <c r="AK33" i="31"/>
  <c r="AC33" i="31"/>
  <c r="U33" i="31"/>
  <c r="M33" i="31"/>
  <c r="AZ35" i="33"/>
  <c r="AR35" i="33"/>
  <c r="AJ35" i="33"/>
  <c r="AB35" i="33"/>
  <c r="T35" i="33"/>
  <c r="L35" i="33"/>
  <c r="AW35" i="33"/>
  <c r="AO35" i="33"/>
  <c r="AG35" i="33"/>
  <c r="Y35" i="33"/>
  <c r="Q35" i="33"/>
  <c r="BB35" i="33"/>
  <c r="AT35" i="33"/>
  <c r="AL35" i="33"/>
  <c r="AD35" i="33"/>
  <c r="V35" i="33"/>
  <c r="N35" i="33"/>
  <c r="AY35" i="33"/>
  <c r="AQ35" i="33"/>
  <c r="AI35" i="33"/>
  <c r="AA35" i="33"/>
  <c r="S35" i="33"/>
  <c r="K35" i="33"/>
  <c r="AV35" i="33"/>
  <c r="AN35" i="33"/>
  <c r="AF35" i="33"/>
  <c r="X35" i="33"/>
  <c r="P35" i="33"/>
  <c r="BA35" i="33"/>
  <c r="AS35" i="33"/>
  <c r="AK35" i="33"/>
  <c r="AC35" i="33"/>
  <c r="U35" i="33"/>
  <c r="M35" i="33"/>
  <c r="AX35" i="33"/>
  <c r="AP35" i="33"/>
  <c r="AH35" i="33"/>
  <c r="Z35" i="33"/>
  <c r="R35" i="33"/>
  <c r="BC35" i="33"/>
  <c r="AU35" i="33"/>
  <c r="AM35" i="33"/>
  <c r="AE35" i="33"/>
  <c r="W35" i="33"/>
  <c r="O35" i="33"/>
  <c r="BB37" i="35"/>
  <c r="AL37" i="35"/>
  <c r="V37" i="35"/>
  <c r="AW37" i="35"/>
  <c r="AG37" i="35"/>
  <c r="Q37" i="35"/>
  <c r="AV37" i="35"/>
  <c r="AF37" i="35"/>
  <c r="P37" i="35"/>
  <c r="AQ37" i="35"/>
  <c r="AA37" i="35"/>
  <c r="AX37" i="35"/>
  <c r="AH37" i="35"/>
  <c r="R37" i="35"/>
  <c r="AS37" i="35"/>
  <c r="AC37" i="35"/>
  <c r="M37" i="35"/>
  <c r="AR37" i="35"/>
  <c r="AB37" i="35"/>
  <c r="BC37" i="35"/>
  <c r="AM37" i="35"/>
  <c r="W37" i="35"/>
  <c r="AT37" i="35"/>
  <c r="AD37" i="35"/>
  <c r="N37" i="35"/>
  <c r="AO37" i="35"/>
  <c r="Y37" i="35"/>
  <c r="BD37" i="35"/>
  <c r="AN37" i="35"/>
  <c r="X37" i="35"/>
  <c r="AY37" i="35"/>
  <c r="AI37" i="35"/>
  <c r="S37" i="35"/>
  <c r="AP37" i="35"/>
  <c r="Z37" i="35"/>
  <c r="BA37" i="35"/>
  <c r="AK37" i="35"/>
  <c r="U37" i="35"/>
  <c r="AZ37" i="35"/>
  <c r="AJ37" i="35"/>
  <c r="T37" i="35"/>
  <c r="AU37" i="35"/>
  <c r="AE37" i="35"/>
  <c r="O37" i="35"/>
  <c r="AZ37" i="31"/>
  <c r="AR37" i="31"/>
  <c r="AJ37" i="31"/>
  <c r="AB37" i="31"/>
  <c r="T37" i="31"/>
  <c r="BC37" i="31"/>
  <c r="AU37" i="31"/>
  <c r="AM37" i="31"/>
  <c r="AE37" i="31"/>
  <c r="W37" i="31"/>
  <c r="O37" i="31"/>
  <c r="AX37" i="31"/>
  <c r="AP37" i="31"/>
  <c r="AH37" i="31"/>
  <c r="Z37" i="31"/>
  <c r="R37" i="31"/>
  <c r="BA37" i="31"/>
  <c r="AS37" i="31"/>
  <c r="AK37" i="31"/>
  <c r="AC37" i="31"/>
  <c r="U37" i="31"/>
  <c r="M37" i="31"/>
  <c r="BD37" i="31"/>
  <c r="AV37" i="31"/>
  <c r="AN37" i="31"/>
  <c r="AF37" i="31"/>
  <c r="X37" i="31"/>
  <c r="P37" i="31"/>
  <c r="AY37" i="31"/>
  <c r="AQ37" i="31"/>
  <c r="AI37" i="31"/>
  <c r="AA37" i="31"/>
  <c r="S37" i="31"/>
  <c r="BB37" i="31"/>
  <c r="AT37" i="31"/>
  <c r="AL37" i="31"/>
  <c r="AD37" i="31"/>
  <c r="V37" i="31"/>
  <c r="N37" i="31"/>
  <c r="AW37" i="31"/>
  <c r="AO37" i="31"/>
  <c r="AG37" i="31"/>
  <c r="Y37" i="31"/>
  <c r="Q37" i="31"/>
  <c r="BC60" i="33" l="1"/>
  <c r="BB60" i="33"/>
  <c r="BA60" i="31"/>
  <c r="BA60" i="35"/>
  <c r="AV30" i="33"/>
  <c r="AV60" i="33" s="1"/>
  <c r="AN30" i="33"/>
  <c r="AN60" i="33" s="1"/>
  <c r="AF30" i="33"/>
  <c r="AF60" i="33" s="1"/>
  <c r="X30" i="33"/>
  <c r="X60" i="33" s="1"/>
  <c r="P30" i="33"/>
  <c r="P60" i="33" s="1"/>
  <c r="H30" i="33"/>
  <c r="H60" i="33" s="1"/>
  <c r="AS30" i="33"/>
  <c r="AS60" i="33" s="1"/>
  <c r="AK30" i="33"/>
  <c r="AK60" i="33" s="1"/>
  <c r="U30" i="33"/>
  <c r="U60" i="33" s="1"/>
  <c r="AX30" i="33"/>
  <c r="AX60" i="33" s="1"/>
  <c r="AP30" i="33"/>
  <c r="AP60" i="33" s="1"/>
  <c r="AH30" i="33"/>
  <c r="AH60" i="33" s="1"/>
  <c r="Z30" i="33"/>
  <c r="Z60" i="33" s="1"/>
  <c r="R30" i="33"/>
  <c r="R60" i="33" s="1"/>
  <c r="J30" i="33"/>
  <c r="J60" i="33" s="1"/>
  <c r="AU30" i="33"/>
  <c r="AU60" i="33" s="1"/>
  <c r="AM30" i="33"/>
  <c r="AM60" i="33" s="1"/>
  <c r="AE30" i="33"/>
  <c r="AE60" i="33" s="1"/>
  <c r="W30" i="33"/>
  <c r="W60" i="33" s="1"/>
  <c r="O30" i="33"/>
  <c r="O60" i="33" s="1"/>
  <c r="G30" i="33"/>
  <c r="G60" i="33" s="1"/>
  <c r="Y30" i="33"/>
  <c r="Y60" i="33" s="1"/>
  <c r="I30" i="33"/>
  <c r="I60" i="33" s="1"/>
  <c r="E62" i="33"/>
  <c r="AR30" i="33"/>
  <c r="AR60" i="33" s="1"/>
  <c r="AJ30" i="33"/>
  <c r="AJ60" i="33" s="1"/>
  <c r="AB30" i="33"/>
  <c r="AB60" i="33" s="1"/>
  <c r="T30" i="33"/>
  <c r="T60" i="33" s="1"/>
  <c r="L30" i="33"/>
  <c r="L60" i="33" s="1"/>
  <c r="AW30" i="33"/>
  <c r="AW60" i="33" s="1"/>
  <c r="AO30" i="33"/>
  <c r="AO60" i="33" s="1"/>
  <c r="AG30" i="33"/>
  <c r="AG60" i="33" s="1"/>
  <c r="M30" i="33"/>
  <c r="M60" i="33" s="1"/>
  <c r="AT30" i="33"/>
  <c r="AT60" i="33" s="1"/>
  <c r="AL30" i="33"/>
  <c r="AL60" i="33" s="1"/>
  <c r="AD30" i="33"/>
  <c r="AD60" i="33" s="1"/>
  <c r="V30" i="33"/>
  <c r="V60" i="33" s="1"/>
  <c r="N30" i="33"/>
  <c r="N60" i="33" s="1"/>
  <c r="F30" i="33"/>
  <c r="F60" i="33" s="1"/>
  <c r="AQ30" i="33"/>
  <c r="AQ60" i="33" s="1"/>
  <c r="AI30" i="33"/>
  <c r="AI60" i="33" s="1"/>
  <c r="AA30" i="33"/>
  <c r="AA60" i="33" s="1"/>
  <c r="S30" i="33"/>
  <c r="S60" i="33" s="1"/>
  <c r="K30" i="33"/>
  <c r="K60" i="33" s="1"/>
  <c r="AC30" i="33"/>
  <c r="AC60" i="33" s="1"/>
  <c r="Q30" i="33"/>
  <c r="Q60" i="33" s="1"/>
  <c r="AY60" i="31"/>
  <c r="AY60" i="35"/>
  <c r="BB60" i="31"/>
  <c r="BB60" i="35"/>
  <c r="AZ60" i="33"/>
  <c r="AZ60" i="31"/>
  <c r="AZ60" i="35"/>
  <c r="AY60" i="33"/>
  <c r="BD60" i="31"/>
  <c r="BD60" i="35"/>
  <c r="E29" i="33"/>
  <c r="BC60" i="31"/>
  <c r="BC60" i="35"/>
  <c r="BA60" i="33"/>
  <c r="BD60" i="33"/>
  <c r="AX30" i="31"/>
  <c r="AX60" i="31" s="1"/>
  <c r="AP30" i="31"/>
  <c r="AP60" i="31" s="1"/>
  <c r="AH30" i="31"/>
  <c r="AH60" i="31" s="1"/>
  <c r="Z30" i="31"/>
  <c r="Z60" i="31" s="1"/>
  <c r="R30" i="31"/>
  <c r="R60" i="31" s="1"/>
  <c r="J30" i="31"/>
  <c r="J60" i="31" s="1"/>
  <c r="AU30" i="31"/>
  <c r="AU60" i="31" s="1"/>
  <c r="AM30" i="31"/>
  <c r="AM60" i="31" s="1"/>
  <c r="AE30" i="31"/>
  <c r="AE60" i="31" s="1"/>
  <c r="W30" i="31"/>
  <c r="W60" i="31" s="1"/>
  <c r="O30" i="31"/>
  <c r="O60" i="31" s="1"/>
  <c r="G30" i="31"/>
  <c r="G60" i="31" s="1"/>
  <c r="AV30" i="31"/>
  <c r="AV60" i="31" s="1"/>
  <c r="AN30" i="31"/>
  <c r="AN60" i="31" s="1"/>
  <c r="AF30" i="31"/>
  <c r="AF60" i="31" s="1"/>
  <c r="X30" i="31"/>
  <c r="X60" i="31" s="1"/>
  <c r="P30" i="31"/>
  <c r="P60" i="31" s="1"/>
  <c r="H30" i="31"/>
  <c r="H60" i="31" s="1"/>
  <c r="AS30" i="31"/>
  <c r="AS60" i="31" s="1"/>
  <c r="AK30" i="31"/>
  <c r="AK60" i="31" s="1"/>
  <c r="AC30" i="31"/>
  <c r="AC60" i="31" s="1"/>
  <c r="U30" i="31"/>
  <c r="U60" i="31" s="1"/>
  <c r="M30" i="31"/>
  <c r="M60" i="31" s="1"/>
  <c r="AT30" i="31"/>
  <c r="AT60" i="31" s="1"/>
  <c r="AL30" i="31"/>
  <c r="AL60" i="31" s="1"/>
  <c r="AD30" i="31"/>
  <c r="AD60" i="31" s="1"/>
  <c r="V30" i="31"/>
  <c r="V60" i="31" s="1"/>
  <c r="N30" i="31"/>
  <c r="N60" i="31" s="1"/>
  <c r="F30" i="31"/>
  <c r="F60" i="31" s="1"/>
  <c r="AQ30" i="31"/>
  <c r="AQ60" i="31" s="1"/>
  <c r="AI30" i="31"/>
  <c r="AI60" i="31" s="1"/>
  <c r="AA30" i="31"/>
  <c r="AA60" i="31" s="1"/>
  <c r="S30" i="31"/>
  <c r="S60" i="31" s="1"/>
  <c r="K30" i="31"/>
  <c r="K60" i="31" s="1"/>
  <c r="E62" i="31"/>
  <c r="AR30" i="31"/>
  <c r="AR60" i="31" s="1"/>
  <c r="AJ30" i="31"/>
  <c r="AJ60" i="31" s="1"/>
  <c r="AB30" i="31"/>
  <c r="AB60" i="31" s="1"/>
  <c r="T30" i="31"/>
  <c r="T60" i="31" s="1"/>
  <c r="L30" i="31"/>
  <c r="L60" i="31" s="1"/>
  <c r="AW30" i="31"/>
  <c r="AW60" i="31" s="1"/>
  <c r="AO30" i="31"/>
  <c r="AO60" i="31" s="1"/>
  <c r="AG30" i="31"/>
  <c r="AG60" i="31" s="1"/>
  <c r="Y30" i="31"/>
  <c r="Y60" i="31" s="1"/>
  <c r="Q30" i="31"/>
  <c r="Q60" i="31" s="1"/>
  <c r="I30" i="31"/>
  <c r="I60" i="31" s="1"/>
  <c r="AT30" i="35"/>
  <c r="AT60" i="35" s="1"/>
  <c r="AL30" i="35"/>
  <c r="AL60" i="35" s="1"/>
  <c r="AD30" i="35"/>
  <c r="AD60" i="35" s="1"/>
  <c r="V30" i="35"/>
  <c r="V60" i="35" s="1"/>
  <c r="N30" i="35"/>
  <c r="N60" i="35" s="1"/>
  <c r="F30" i="35"/>
  <c r="F60" i="35" s="1"/>
  <c r="AQ30" i="35"/>
  <c r="AQ60" i="35" s="1"/>
  <c r="AI30" i="35"/>
  <c r="AI60" i="35" s="1"/>
  <c r="AA30" i="35"/>
  <c r="AA60" i="35" s="1"/>
  <c r="S30" i="35"/>
  <c r="S60" i="35" s="1"/>
  <c r="K30" i="35"/>
  <c r="K60" i="35" s="1"/>
  <c r="E62" i="35"/>
  <c r="AR30" i="35"/>
  <c r="AR60" i="35" s="1"/>
  <c r="AJ30" i="35"/>
  <c r="AJ60" i="35" s="1"/>
  <c r="AB30" i="35"/>
  <c r="AB60" i="35" s="1"/>
  <c r="T30" i="35"/>
  <c r="T60" i="35" s="1"/>
  <c r="L30" i="35"/>
  <c r="L60" i="35" s="1"/>
  <c r="AW30" i="35"/>
  <c r="AW60" i="35" s="1"/>
  <c r="AO30" i="35"/>
  <c r="AO60" i="35" s="1"/>
  <c r="AG30" i="35"/>
  <c r="AG60" i="35" s="1"/>
  <c r="Y30" i="35"/>
  <c r="Y60" i="35" s="1"/>
  <c r="Q30" i="35"/>
  <c r="Q60" i="35" s="1"/>
  <c r="I30" i="35"/>
  <c r="I60" i="35" s="1"/>
  <c r="AX30" i="35"/>
  <c r="AX60" i="35" s="1"/>
  <c r="AP30" i="35"/>
  <c r="AP60" i="35" s="1"/>
  <c r="AH30" i="35"/>
  <c r="AH60" i="35" s="1"/>
  <c r="Z30" i="35"/>
  <c r="Z60" i="35" s="1"/>
  <c r="R30" i="35"/>
  <c r="R60" i="35" s="1"/>
  <c r="J30" i="35"/>
  <c r="J60" i="35" s="1"/>
  <c r="AU30" i="35"/>
  <c r="AU60" i="35" s="1"/>
  <c r="AM30" i="35"/>
  <c r="AM60" i="35" s="1"/>
  <c r="AE30" i="35"/>
  <c r="AE60" i="35" s="1"/>
  <c r="W30" i="35"/>
  <c r="W60" i="35" s="1"/>
  <c r="O30" i="35"/>
  <c r="O60" i="35" s="1"/>
  <c r="G30" i="35"/>
  <c r="G60" i="35" s="1"/>
  <c r="AV30" i="35"/>
  <c r="AV60" i="35" s="1"/>
  <c r="AN30" i="35"/>
  <c r="AN60" i="35" s="1"/>
  <c r="AF30" i="35"/>
  <c r="AF60" i="35" s="1"/>
  <c r="X30" i="35"/>
  <c r="X60" i="35" s="1"/>
  <c r="P30" i="35"/>
  <c r="P60" i="35" s="1"/>
  <c r="H30" i="35"/>
  <c r="H60" i="35" s="1"/>
  <c r="AS30" i="35"/>
  <c r="AS60" i="35" s="1"/>
  <c r="AK30" i="35"/>
  <c r="AK60" i="35" s="1"/>
  <c r="AC30" i="35"/>
  <c r="AC60" i="35" s="1"/>
  <c r="U30" i="35"/>
  <c r="U60" i="35" s="1"/>
  <c r="M30" i="35"/>
  <c r="M60" i="35" s="1"/>
  <c r="F61" i="35" l="1"/>
  <c r="E63" i="35"/>
  <c r="E64" i="35" s="1"/>
  <c r="E77" i="35" s="1"/>
  <c r="E80" i="35" s="1"/>
  <c r="E81" i="35" s="1"/>
  <c r="F62" i="35"/>
  <c r="G61" i="35" s="1"/>
  <c r="G62" i="35" s="1"/>
  <c r="H61" i="35" s="1"/>
  <c r="F61" i="33"/>
  <c r="E63" i="33"/>
  <c r="E64" i="33" s="1"/>
  <c r="E77" i="33" s="1"/>
  <c r="E80" i="33" s="1"/>
  <c r="E81" i="33" s="1"/>
  <c r="F61" i="31"/>
  <c r="F62" i="31" s="1"/>
  <c r="G61" i="31" s="1"/>
  <c r="E63" i="31"/>
  <c r="E64" i="31" s="1"/>
  <c r="E77" i="31" s="1"/>
  <c r="E80" i="31" s="1"/>
  <c r="E81" i="31" s="1"/>
  <c r="F62" i="33"/>
  <c r="G61" i="33" s="1"/>
  <c r="G62" i="33" s="1"/>
  <c r="H61" i="33" s="1"/>
  <c r="H62" i="35" l="1"/>
  <c r="I61" i="35" s="1"/>
  <c r="G63" i="33"/>
  <c r="G64" i="33" s="1"/>
  <c r="G77" i="33" s="1"/>
  <c r="G80" i="33" s="1"/>
  <c r="F63" i="31"/>
  <c r="F64" i="31" s="1"/>
  <c r="F77" i="31" s="1"/>
  <c r="F80" i="31" s="1"/>
  <c r="F81" i="31" s="1"/>
  <c r="H62" i="33"/>
  <c r="I61" i="33" s="1"/>
  <c r="F63" i="33"/>
  <c r="F64" i="33" s="1"/>
  <c r="F77" i="33" s="1"/>
  <c r="F80" i="33" s="1"/>
  <c r="F81" i="33" s="1"/>
  <c r="G62" i="31"/>
  <c r="H61" i="31" s="1"/>
  <c r="G63" i="35"/>
  <c r="G64" i="35" s="1"/>
  <c r="G77" i="35" s="1"/>
  <c r="G80" i="35" s="1"/>
  <c r="F63" i="35"/>
  <c r="F64" i="35" s="1"/>
  <c r="F77" i="35" s="1"/>
  <c r="F80" i="35" s="1"/>
  <c r="F81" i="35" s="1"/>
  <c r="H63" i="35" l="1"/>
  <c r="H64" i="35" s="1"/>
  <c r="H77" i="35" s="1"/>
  <c r="H80" i="35" s="1"/>
  <c r="G81" i="33"/>
  <c r="G81" i="35"/>
  <c r="H63" i="33"/>
  <c r="H64" i="33" s="1"/>
  <c r="H77" i="33" s="1"/>
  <c r="H80" i="33" s="1"/>
  <c r="G63" i="31"/>
  <c r="G64" i="31" s="1"/>
  <c r="G77" i="31" s="1"/>
  <c r="G80" i="31" s="1"/>
  <c r="G81" i="31" s="1"/>
  <c r="I62" i="35"/>
  <c r="J61" i="35" s="1"/>
  <c r="H62" i="31"/>
  <c r="I61" i="31" s="1"/>
  <c r="I62" i="33"/>
  <c r="J61" i="33" s="1"/>
  <c r="H81" i="35" l="1"/>
  <c r="H81" i="33"/>
  <c r="I63" i="33"/>
  <c r="I64" i="33" s="1"/>
  <c r="I77" i="33" s="1"/>
  <c r="I80" i="33" s="1"/>
  <c r="H63" i="31"/>
  <c r="H64" i="31" s="1"/>
  <c r="H77" i="31" s="1"/>
  <c r="H80" i="31" s="1"/>
  <c r="H81" i="31" s="1"/>
  <c r="I63" i="35"/>
  <c r="I64" i="35" s="1"/>
  <c r="I77" i="35" s="1"/>
  <c r="I80" i="35" s="1"/>
  <c r="I81" i="35" s="1"/>
  <c r="J62" i="33"/>
  <c r="K61" i="33" s="1"/>
  <c r="I62" i="31"/>
  <c r="J61" i="31" s="1"/>
  <c r="J62" i="35"/>
  <c r="K61" i="35" s="1"/>
  <c r="I81" i="33" l="1"/>
  <c r="K62" i="35"/>
  <c r="L61" i="35" s="1"/>
  <c r="J62" i="31"/>
  <c r="K61" i="31" s="1"/>
  <c r="K62" i="33"/>
  <c r="L61" i="33" s="1"/>
  <c r="J63" i="35"/>
  <c r="J64" i="35" s="1"/>
  <c r="J77" i="35" s="1"/>
  <c r="J80" i="35" s="1"/>
  <c r="J81" i="35" s="1"/>
  <c r="I63" i="31"/>
  <c r="I64" i="31" s="1"/>
  <c r="I77" i="31" s="1"/>
  <c r="I80" i="31" s="1"/>
  <c r="I81" i="31" s="1"/>
  <c r="J63" i="33"/>
  <c r="J64" i="33" s="1"/>
  <c r="J77" i="33" s="1"/>
  <c r="J80" i="33" s="1"/>
  <c r="J81" i="33" s="1"/>
  <c r="K63" i="33" l="1"/>
  <c r="K64" i="33" s="1"/>
  <c r="K77" i="33" s="1"/>
  <c r="K80" i="33" s="1"/>
  <c r="K81" i="33" s="1"/>
  <c r="J63" i="31"/>
  <c r="J64" i="31" s="1"/>
  <c r="J77" i="31" s="1"/>
  <c r="J80" i="31" s="1"/>
  <c r="J81" i="31" s="1"/>
  <c r="K63" i="35"/>
  <c r="K64" i="35" s="1"/>
  <c r="K77" i="35" s="1"/>
  <c r="K80" i="35" s="1"/>
  <c r="K81" i="35" s="1"/>
  <c r="L62" i="33"/>
  <c r="M61" i="33" s="1"/>
  <c r="K62" i="31"/>
  <c r="L61" i="31" s="1"/>
  <c r="L62" i="35"/>
  <c r="M61" i="35" s="1"/>
  <c r="M62" i="35" l="1"/>
  <c r="N61" i="35" s="1"/>
  <c r="L63" i="35"/>
  <c r="L64" i="35" s="1"/>
  <c r="L77" i="35" s="1"/>
  <c r="L80" i="35" s="1"/>
  <c r="L81" i="35" s="1"/>
  <c r="K63" i="31"/>
  <c r="K64" i="31" s="1"/>
  <c r="K77" i="31" s="1"/>
  <c r="K80" i="31" s="1"/>
  <c r="K81" i="31" s="1"/>
  <c r="L63" i="33"/>
  <c r="L64" i="33" s="1"/>
  <c r="L77" i="33" s="1"/>
  <c r="L80" i="33" s="1"/>
  <c r="L81" i="33" s="1"/>
  <c r="L62" i="31"/>
  <c r="M61" i="31" s="1"/>
  <c r="M62" i="33"/>
  <c r="N61" i="33" s="1"/>
  <c r="M63" i="35" l="1"/>
  <c r="M64" i="35" s="1"/>
  <c r="M77" i="35" s="1"/>
  <c r="M80" i="35" s="1"/>
  <c r="M81" i="35" s="1"/>
  <c r="M63" i="33"/>
  <c r="M64" i="33" s="1"/>
  <c r="M77" i="33" s="1"/>
  <c r="M80" i="33" s="1"/>
  <c r="M81" i="33" s="1"/>
  <c r="L63" i="31"/>
  <c r="L64" i="31" s="1"/>
  <c r="L77" i="31" s="1"/>
  <c r="L80" i="31" s="1"/>
  <c r="L81" i="31" s="1"/>
  <c r="N62" i="35"/>
  <c r="O61" i="35" s="1"/>
  <c r="N62" i="33"/>
  <c r="O61" i="33" s="1"/>
  <c r="M62" i="31"/>
  <c r="N61" i="31" s="1"/>
  <c r="M63" i="31" l="1"/>
  <c r="M64" i="31" s="1"/>
  <c r="M77" i="31" s="1"/>
  <c r="M80" i="31" s="1"/>
  <c r="M81" i="31" s="1"/>
  <c r="N63" i="33"/>
  <c r="N64" i="33" s="1"/>
  <c r="N77" i="33" s="1"/>
  <c r="N80" i="33" s="1"/>
  <c r="N81" i="33" s="1"/>
  <c r="N63" i="35"/>
  <c r="N64" i="35" s="1"/>
  <c r="N77" i="35" s="1"/>
  <c r="N80" i="35" s="1"/>
  <c r="N81" i="35" s="1"/>
  <c r="N62" i="31"/>
  <c r="O61" i="31" s="1"/>
  <c r="O62" i="33"/>
  <c r="P61" i="33" s="1"/>
  <c r="O62" i="35"/>
  <c r="P61" i="35" s="1"/>
  <c r="O63" i="35" l="1"/>
  <c r="O64" i="35" s="1"/>
  <c r="O77" i="35" s="1"/>
  <c r="O80" i="35" s="1"/>
  <c r="O81" i="35" s="1"/>
  <c r="O63" i="33"/>
  <c r="O64" i="33" s="1"/>
  <c r="O77" i="33" s="1"/>
  <c r="O80" i="33" s="1"/>
  <c r="O81" i="33" s="1"/>
  <c r="N63" i="31"/>
  <c r="N64" i="31" s="1"/>
  <c r="N77" i="31" s="1"/>
  <c r="N80" i="31" s="1"/>
  <c r="N81" i="31" s="1"/>
  <c r="P62" i="35"/>
  <c r="Q61" i="35" s="1"/>
  <c r="P62" i="33"/>
  <c r="Q61" i="33" s="1"/>
  <c r="O62" i="31"/>
  <c r="P61" i="31" s="1"/>
  <c r="O63" i="31" l="1"/>
  <c r="O64" i="31" s="1"/>
  <c r="O77" i="31" s="1"/>
  <c r="O80" i="31" s="1"/>
  <c r="O81" i="31" s="1"/>
  <c r="P63" i="33"/>
  <c r="P64" i="33" s="1"/>
  <c r="P77" i="33" s="1"/>
  <c r="P80" i="33" s="1"/>
  <c r="P81" i="33" s="1"/>
  <c r="P63" i="35"/>
  <c r="P64" i="35" s="1"/>
  <c r="P77" i="35" s="1"/>
  <c r="P80" i="35" s="1"/>
  <c r="P81" i="35" s="1"/>
  <c r="P62" i="31"/>
  <c r="Q61" i="31" s="1"/>
  <c r="Q62" i="33"/>
  <c r="R61" i="33" s="1"/>
  <c r="Q62" i="35"/>
  <c r="R61" i="35" s="1"/>
  <c r="Q63" i="35" l="1"/>
  <c r="Q64" i="35" s="1"/>
  <c r="Q77" i="35" s="1"/>
  <c r="Q80" i="35" s="1"/>
  <c r="Q81" i="35" s="1"/>
  <c r="Q63" i="33"/>
  <c r="Q64" i="33" s="1"/>
  <c r="Q77" i="33" s="1"/>
  <c r="Q80" i="33" s="1"/>
  <c r="Q81" i="33" s="1"/>
  <c r="P63" i="31"/>
  <c r="P64" i="31" s="1"/>
  <c r="P77" i="31" s="1"/>
  <c r="P80" i="31" s="1"/>
  <c r="P81" i="31" s="1"/>
  <c r="R62" i="35"/>
  <c r="S61" i="35" s="1"/>
  <c r="R62" i="33"/>
  <c r="S61" i="33" s="1"/>
  <c r="Q62" i="31"/>
  <c r="R61" i="31" s="1"/>
  <c r="Q63" i="31" l="1"/>
  <c r="Q64" i="31" s="1"/>
  <c r="Q77" i="31" s="1"/>
  <c r="Q80" i="31" s="1"/>
  <c r="Q81" i="31" s="1"/>
  <c r="R63" i="33"/>
  <c r="R64" i="33" s="1"/>
  <c r="R77" i="33" s="1"/>
  <c r="R80" i="33" s="1"/>
  <c r="R81" i="33" s="1"/>
  <c r="R63" i="35"/>
  <c r="R64" i="35" s="1"/>
  <c r="R77" i="35" s="1"/>
  <c r="R80" i="35" s="1"/>
  <c r="R81" i="35" s="1"/>
  <c r="R62" i="31"/>
  <c r="S61" i="31" s="1"/>
  <c r="S62" i="33"/>
  <c r="T61" i="33" s="1"/>
  <c r="S62" i="35"/>
  <c r="T61" i="35" s="1"/>
  <c r="S63" i="35" l="1"/>
  <c r="S64" i="35" s="1"/>
  <c r="S77" i="35" s="1"/>
  <c r="S80" i="35" s="1"/>
  <c r="S81" i="35" s="1"/>
  <c r="S63" i="33"/>
  <c r="S64" i="33" s="1"/>
  <c r="S77" i="33" s="1"/>
  <c r="S80" i="33" s="1"/>
  <c r="S81" i="33" s="1"/>
  <c r="R63" i="31"/>
  <c r="R64" i="31" s="1"/>
  <c r="R77" i="31" s="1"/>
  <c r="R80" i="31" s="1"/>
  <c r="R81" i="31" s="1"/>
  <c r="T62" i="35"/>
  <c r="U61" i="35" s="1"/>
  <c r="T62" i="33"/>
  <c r="U61" i="33" s="1"/>
  <c r="S62" i="31"/>
  <c r="T61" i="31" s="1"/>
  <c r="S63" i="31" l="1"/>
  <c r="S64" i="31" s="1"/>
  <c r="S77" i="31" s="1"/>
  <c r="S80" i="31" s="1"/>
  <c r="S81" i="31" s="1"/>
  <c r="T63" i="33"/>
  <c r="T64" i="33" s="1"/>
  <c r="T77" i="33" s="1"/>
  <c r="T80" i="33" s="1"/>
  <c r="T81" i="33" s="1"/>
  <c r="T63" i="35"/>
  <c r="T64" i="35" s="1"/>
  <c r="T77" i="35" s="1"/>
  <c r="T80" i="35" s="1"/>
  <c r="T81" i="35" s="1"/>
  <c r="T62" i="31"/>
  <c r="U61" i="31" s="1"/>
  <c r="U62" i="33"/>
  <c r="V61" i="33" s="1"/>
  <c r="U62" i="35"/>
  <c r="V61" i="35" s="1"/>
  <c r="U63" i="35" l="1"/>
  <c r="U64" i="35" s="1"/>
  <c r="U77" i="35" s="1"/>
  <c r="U80" i="35" s="1"/>
  <c r="U81" i="35" s="1"/>
  <c r="U63" i="33"/>
  <c r="U64" i="33" s="1"/>
  <c r="U77" i="33" s="1"/>
  <c r="U80" i="33" s="1"/>
  <c r="U81" i="33" s="1"/>
  <c r="T63" i="31"/>
  <c r="T64" i="31" s="1"/>
  <c r="T77" i="31" s="1"/>
  <c r="T80" i="31" s="1"/>
  <c r="T81" i="31" s="1"/>
  <c r="V62" i="35"/>
  <c r="W61" i="35" s="1"/>
  <c r="V62" i="33"/>
  <c r="W61" i="33" s="1"/>
  <c r="U62" i="31"/>
  <c r="V61" i="31" s="1"/>
  <c r="U63" i="31" l="1"/>
  <c r="U64" i="31" s="1"/>
  <c r="U77" i="31" s="1"/>
  <c r="U80" i="31" s="1"/>
  <c r="U81" i="31" s="1"/>
  <c r="V63" i="33"/>
  <c r="V64" i="33" s="1"/>
  <c r="V77" i="33" s="1"/>
  <c r="V80" i="33" s="1"/>
  <c r="V81" i="33" s="1"/>
  <c r="V63" i="35"/>
  <c r="V64" i="35" s="1"/>
  <c r="V77" i="35" s="1"/>
  <c r="V80" i="35" s="1"/>
  <c r="V81" i="35" s="1"/>
  <c r="V62" i="31"/>
  <c r="W61" i="31" s="1"/>
  <c r="W62" i="33"/>
  <c r="X61" i="33" s="1"/>
  <c r="W62" i="35"/>
  <c r="X61" i="35" s="1"/>
  <c r="W63" i="35" l="1"/>
  <c r="W64" i="35" s="1"/>
  <c r="W77" i="35" s="1"/>
  <c r="W80" i="35" s="1"/>
  <c r="W81" i="35" s="1"/>
  <c r="W63" i="33"/>
  <c r="W64" i="33" s="1"/>
  <c r="W77" i="33" s="1"/>
  <c r="W80" i="33" s="1"/>
  <c r="W81" i="33" s="1"/>
  <c r="V63" i="31"/>
  <c r="V64" i="31" s="1"/>
  <c r="V77" i="31" s="1"/>
  <c r="V80" i="31" s="1"/>
  <c r="V81" i="31" s="1"/>
  <c r="X62" i="35"/>
  <c r="Y61" i="35" s="1"/>
  <c r="X62" i="33"/>
  <c r="Y61" i="33" s="1"/>
  <c r="W62" i="31"/>
  <c r="X61" i="31" s="1"/>
  <c r="W63" i="31" l="1"/>
  <c r="W64" i="31" s="1"/>
  <c r="W77" i="31" s="1"/>
  <c r="W80" i="31" s="1"/>
  <c r="W81" i="31" s="1"/>
  <c r="X63" i="33"/>
  <c r="X64" i="33" s="1"/>
  <c r="X77" i="33" s="1"/>
  <c r="X80" i="33" s="1"/>
  <c r="X81" i="33" s="1"/>
  <c r="X63" i="35"/>
  <c r="X64" i="35" s="1"/>
  <c r="X77" i="35" s="1"/>
  <c r="X80" i="35" s="1"/>
  <c r="X81" i="35" s="1"/>
  <c r="X62" i="31"/>
  <c r="Y61" i="31" s="1"/>
  <c r="Y62" i="33"/>
  <c r="Z61" i="33" s="1"/>
  <c r="Y62" i="35"/>
  <c r="Z61" i="35" s="1"/>
  <c r="Y63" i="35" l="1"/>
  <c r="Y64" i="35" s="1"/>
  <c r="Y77" i="35" s="1"/>
  <c r="Y80" i="35" s="1"/>
  <c r="Y81" i="35" s="1"/>
  <c r="Y63" i="33"/>
  <c r="Y64" i="33" s="1"/>
  <c r="Y77" i="33" s="1"/>
  <c r="Y80" i="33" s="1"/>
  <c r="Y81" i="33" s="1"/>
  <c r="X63" i="31"/>
  <c r="X64" i="31" s="1"/>
  <c r="X77" i="31" s="1"/>
  <c r="X80" i="31" s="1"/>
  <c r="X81" i="31" s="1"/>
  <c r="Z62" i="35"/>
  <c r="AA61" i="35" s="1"/>
  <c r="Z62" i="33"/>
  <c r="AA61" i="33" s="1"/>
  <c r="Y62" i="31"/>
  <c r="Z61" i="31" s="1"/>
  <c r="Y63" i="31" l="1"/>
  <c r="Y64" i="31" s="1"/>
  <c r="Y77" i="31" s="1"/>
  <c r="Y80" i="31" s="1"/>
  <c r="Y81" i="31" s="1"/>
  <c r="Z63" i="33"/>
  <c r="Z64" i="33" s="1"/>
  <c r="Z77" i="33" s="1"/>
  <c r="Z80" i="33" s="1"/>
  <c r="Z81" i="33" s="1"/>
  <c r="Z63" i="35"/>
  <c r="Z64" i="35" s="1"/>
  <c r="Z77" i="35" s="1"/>
  <c r="Z80" i="35" s="1"/>
  <c r="Z81" i="35" s="1"/>
  <c r="Z62" i="31"/>
  <c r="AA61" i="31" s="1"/>
  <c r="AA62" i="33"/>
  <c r="AB61" i="33" s="1"/>
  <c r="AA62" i="35"/>
  <c r="AB61" i="35" s="1"/>
  <c r="AA63" i="35" l="1"/>
  <c r="AA64" i="35" s="1"/>
  <c r="AA77" i="35" s="1"/>
  <c r="AA80" i="35" s="1"/>
  <c r="AA81" i="35" s="1"/>
  <c r="C4" i="35" s="1"/>
  <c r="G31" i="29" s="1"/>
  <c r="AA63" i="33"/>
  <c r="AA64" i="33" s="1"/>
  <c r="AA77" i="33" s="1"/>
  <c r="AA80" i="33" s="1"/>
  <c r="AA81" i="33" s="1"/>
  <c r="C4" i="33" s="1"/>
  <c r="G30" i="29" s="1"/>
  <c r="Z63" i="31"/>
  <c r="Z64" i="31" s="1"/>
  <c r="Z77" i="31" s="1"/>
  <c r="Z80" i="31" s="1"/>
  <c r="Z81" i="31" s="1"/>
  <c r="AB62" i="35"/>
  <c r="AC61" i="35" s="1"/>
  <c r="AB62" i="33"/>
  <c r="AC61" i="33" s="1"/>
  <c r="AA62" i="31"/>
  <c r="AB61" i="31" s="1"/>
  <c r="AA63" i="31" l="1"/>
  <c r="AA64" i="31" s="1"/>
  <c r="AA77" i="31" s="1"/>
  <c r="AA80" i="31" s="1"/>
  <c r="AA81" i="31" s="1"/>
  <c r="C4" i="31" s="1"/>
  <c r="G29" i="29" s="1"/>
  <c r="AB63" i="33"/>
  <c r="AB64" i="33" s="1"/>
  <c r="AB77" i="33" s="1"/>
  <c r="AB80" i="33" s="1"/>
  <c r="AB81" i="33" s="1"/>
  <c r="AB63" i="35"/>
  <c r="AB64" i="35" s="1"/>
  <c r="AB77" i="35" s="1"/>
  <c r="AB80" i="35" s="1"/>
  <c r="AB81" i="35" s="1"/>
  <c r="AB62" i="31"/>
  <c r="AC61" i="31" s="1"/>
  <c r="AC62" i="33"/>
  <c r="AD61" i="33" s="1"/>
  <c r="AC62" i="35"/>
  <c r="AD61" i="35" s="1"/>
  <c r="AC63" i="35" l="1"/>
  <c r="AC64" i="35" s="1"/>
  <c r="AC77" i="35" s="1"/>
  <c r="AC80" i="35" s="1"/>
  <c r="AC81" i="35" s="1"/>
  <c r="AC63" i="33"/>
  <c r="AC64" i="33" s="1"/>
  <c r="AC77" i="33" s="1"/>
  <c r="AC80" i="33" s="1"/>
  <c r="AC81" i="33" s="1"/>
  <c r="AB63" i="31"/>
  <c r="AB64" i="31" s="1"/>
  <c r="AB77" i="31" s="1"/>
  <c r="AB80" i="31" s="1"/>
  <c r="AB81" i="31" s="1"/>
  <c r="AD62" i="35"/>
  <c r="AE61" i="35" s="1"/>
  <c r="AD62" i="33"/>
  <c r="AE61" i="33" s="1"/>
  <c r="AC62" i="31"/>
  <c r="AD61" i="31" s="1"/>
  <c r="AC63" i="31" l="1"/>
  <c r="AC64" i="31" s="1"/>
  <c r="AC77" i="31" s="1"/>
  <c r="AC80" i="31" s="1"/>
  <c r="AC81" i="31" s="1"/>
  <c r="AD63" i="33"/>
  <c r="AD64" i="33" s="1"/>
  <c r="AD77" i="33" s="1"/>
  <c r="AD80" i="33" s="1"/>
  <c r="AD81" i="33" s="1"/>
  <c r="AD63" i="35"/>
  <c r="AD64" i="35" s="1"/>
  <c r="AD77" i="35" s="1"/>
  <c r="AD80" i="35" s="1"/>
  <c r="AD81" i="35" s="1"/>
  <c r="AD62" i="31"/>
  <c r="AE61" i="31" s="1"/>
  <c r="AE62" i="33"/>
  <c r="AF61" i="33" s="1"/>
  <c r="AE62" i="35"/>
  <c r="AF61" i="35" s="1"/>
  <c r="AE63" i="35" l="1"/>
  <c r="AE64" i="35" s="1"/>
  <c r="AE77" i="35" s="1"/>
  <c r="AE80" i="35" s="1"/>
  <c r="AE81" i="35" s="1"/>
  <c r="AE63" i="33"/>
  <c r="AE64" i="33" s="1"/>
  <c r="AE77" i="33" s="1"/>
  <c r="AE80" i="33" s="1"/>
  <c r="AE81" i="33" s="1"/>
  <c r="AD63" i="31"/>
  <c r="AD64" i="31" s="1"/>
  <c r="AD77" i="31" s="1"/>
  <c r="AD80" i="31" s="1"/>
  <c r="AD81" i="31" s="1"/>
  <c r="AF62" i="35"/>
  <c r="AG61" i="35" s="1"/>
  <c r="AF62" i="33"/>
  <c r="AG61" i="33" s="1"/>
  <c r="AE62" i="31"/>
  <c r="AF61" i="31" s="1"/>
  <c r="AE63" i="31" l="1"/>
  <c r="AE64" i="31" s="1"/>
  <c r="AE77" i="31" s="1"/>
  <c r="AE80" i="31" s="1"/>
  <c r="AE81" i="31" s="1"/>
  <c r="AF63" i="33"/>
  <c r="AF64" i="33" s="1"/>
  <c r="AF77" i="33" s="1"/>
  <c r="AF80" i="33" s="1"/>
  <c r="AF81" i="33" s="1"/>
  <c r="AF63" i="35"/>
  <c r="AF64" i="35" s="1"/>
  <c r="AF77" i="35" s="1"/>
  <c r="AF80" i="35" s="1"/>
  <c r="AF81" i="35" s="1"/>
  <c r="AF62" i="31"/>
  <c r="AG61" i="31" s="1"/>
  <c r="AG62" i="33"/>
  <c r="AH61" i="33" s="1"/>
  <c r="AG62" i="35"/>
  <c r="AH61" i="35" s="1"/>
  <c r="AG63" i="35" l="1"/>
  <c r="AG64" i="35" s="1"/>
  <c r="AG77" i="35" s="1"/>
  <c r="AG80" i="35" s="1"/>
  <c r="AG81" i="35" s="1"/>
  <c r="AG63" i="33"/>
  <c r="AG64" i="33" s="1"/>
  <c r="AG77" i="33" s="1"/>
  <c r="AG80" i="33" s="1"/>
  <c r="AG81" i="33" s="1"/>
  <c r="AF63" i="31"/>
  <c r="AF64" i="31" s="1"/>
  <c r="AF77" i="31" s="1"/>
  <c r="AF80" i="31" s="1"/>
  <c r="AF81" i="31" s="1"/>
  <c r="AH62" i="35"/>
  <c r="AI61" i="35" s="1"/>
  <c r="AH62" i="33"/>
  <c r="AI61" i="33" s="1"/>
  <c r="AG62" i="31"/>
  <c r="AH61" i="31" s="1"/>
  <c r="AG63" i="31" l="1"/>
  <c r="AG64" i="31" s="1"/>
  <c r="AG77" i="31" s="1"/>
  <c r="AG80" i="31" s="1"/>
  <c r="AG81" i="31" s="1"/>
  <c r="AH63" i="33"/>
  <c r="AH64" i="33" s="1"/>
  <c r="AH77" i="33" s="1"/>
  <c r="AH80" i="33" s="1"/>
  <c r="AH81" i="33" s="1"/>
  <c r="AH63" i="35"/>
  <c r="AH64" i="35" s="1"/>
  <c r="AH77" i="35" s="1"/>
  <c r="AH80" i="35" s="1"/>
  <c r="AH81" i="35" s="1"/>
  <c r="AH62" i="31"/>
  <c r="AI61" i="31" s="1"/>
  <c r="AI62" i="33"/>
  <c r="AJ61" i="33" s="1"/>
  <c r="AI62" i="35"/>
  <c r="AJ61" i="35" s="1"/>
  <c r="AI63" i="35" l="1"/>
  <c r="AI64" i="35" s="1"/>
  <c r="AI77" i="35" s="1"/>
  <c r="AI80" i="35" s="1"/>
  <c r="AI81" i="35" s="1"/>
  <c r="C5" i="35" s="1"/>
  <c r="H31" i="29" s="1"/>
  <c r="AI63" i="33"/>
  <c r="AI64" i="33" s="1"/>
  <c r="AI77" i="33" s="1"/>
  <c r="AI80" i="33" s="1"/>
  <c r="AI81" i="33" s="1"/>
  <c r="C5" i="33" s="1"/>
  <c r="H30" i="29" s="1"/>
  <c r="AH63" i="31"/>
  <c r="AH64" i="31" s="1"/>
  <c r="AH77" i="31" s="1"/>
  <c r="AH80" i="31" s="1"/>
  <c r="AH81" i="31" s="1"/>
  <c r="AJ62" i="35"/>
  <c r="AK61" i="35" s="1"/>
  <c r="AJ62" i="33"/>
  <c r="AK61" i="33" s="1"/>
  <c r="AI62" i="31"/>
  <c r="AJ61" i="31" s="1"/>
  <c r="AJ62" i="31" l="1"/>
  <c r="AK61" i="31" s="1"/>
  <c r="AK62" i="35"/>
  <c r="AL61" i="35" s="1"/>
  <c r="AI63" i="31"/>
  <c r="AI64" i="31" s="1"/>
  <c r="AI77" i="31" s="1"/>
  <c r="AI80" i="31" s="1"/>
  <c r="AI81" i="31" s="1"/>
  <c r="C5" i="31" s="1"/>
  <c r="H29" i="29" s="1"/>
  <c r="AJ63" i="33"/>
  <c r="AJ64" i="33" s="1"/>
  <c r="AJ77" i="33" s="1"/>
  <c r="AJ80" i="33" s="1"/>
  <c r="AJ81" i="33" s="1"/>
  <c r="AJ63" i="35"/>
  <c r="AJ64" i="35" s="1"/>
  <c r="AJ77" i="35" s="1"/>
  <c r="AJ80" i="35" s="1"/>
  <c r="AJ81" i="35" s="1"/>
  <c r="AK62" i="33"/>
  <c r="AL61" i="33" s="1"/>
  <c r="AK63" i="35" l="1"/>
  <c r="AK64" i="35" s="1"/>
  <c r="AK77" i="35" s="1"/>
  <c r="AK80" i="35" s="1"/>
  <c r="AK81" i="35" s="1"/>
  <c r="AJ63" i="31"/>
  <c r="AJ64" i="31" s="1"/>
  <c r="AJ77" i="31" s="1"/>
  <c r="AJ80" i="31" s="1"/>
  <c r="AJ81" i="31" s="1"/>
  <c r="AL62" i="33"/>
  <c r="AM61" i="33" s="1"/>
  <c r="AK63" i="33"/>
  <c r="AK64" i="33" s="1"/>
  <c r="AK77" i="33" s="1"/>
  <c r="AK80" i="33" s="1"/>
  <c r="AK81" i="33" s="1"/>
  <c r="AL62" i="35"/>
  <c r="AM61" i="35" s="1"/>
  <c r="AK62" i="31"/>
  <c r="AL61" i="31" s="1"/>
  <c r="AL63" i="33" l="1"/>
  <c r="AL64" i="33" s="1"/>
  <c r="AL77" i="33" s="1"/>
  <c r="AL80" i="33" s="1"/>
  <c r="AK63" i="31"/>
  <c r="AK64" i="31" s="1"/>
  <c r="AK77" i="31" s="1"/>
  <c r="AK80" i="31" s="1"/>
  <c r="AK81" i="31" s="1"/>
  <c r="AL63" i="35"/>
  <c r="AL64" i="35" s="1"/>
  <c r="AL77" i="35" s="1"/>
  <c r="AL80" i="35" s="1"/>
  <c r="AL81" i="35" s="1"/>
  <c r="AM62" i="33"/>
  <c r="AN61" i="33" s="1"/>
  <c r="AL62" i="31"/>
  <c r="AM61" i="31" s="1"/>
  <c r="AM62" i="35"/>
  <c r="AN61" i="35" s="1"/>
  <c r="AL81" i="33"/>
  <c r="AM63" i="35" l="1"/>
  <c r="AM64" i="35" s="1"/>
  <c r="AM77" i="35" s="1"/>
  <c r="AM80" i="35" s="1"/>
  <c r="AM81" i="35" s="1"/>
  <c r="AL63" i="31"/>
  <c r="AL64" i="31" s="1"/>
  <c r="AL77" i="31" s="1"/>
  <c r="AL80" i="31" s="1"/>
  <c r="AL81" i="31" s="1"/>
  <c r="AM63" i="33"/>
  <c r="AM64" i="33" s="1"/>
  <c r="AM77" i="33" s="1"/>
  <c r="AM80" i="33" s="1"/>
  <c r="AM81" i="33" s="1"/>
  <c r="AN62" i="35"/>
  <c r="AO61" i="35" s="1"/>
  <c r="AM62" i="31"/>
  <c r="AN61" i="31" s="1"/>
  <c r="AN62" i="33"/>
  <c r="AO61" i="33" s="1"/>
  <c r="AN63" i="33" l="1"/>
  <c r="AN64" i="33" s="1"/>
  <c r="AN77" i="33" s="1"/>
  <c r="AN80" i="33" s="1"/>
  <c r="AN81" i="33" s="1"/>
  <c r="AM63" i="31"/>
  <c r="AM64" i="31" s="1"/>
  <c r="AM77" i="31" s="1"/>
  <c r="AM80" i="31" s="1"/>
  <c r="AM81" i="31" s="1"/>
  <c r="AN63" i="35"/>
  <c r="AN64" i="35" s="1"/>
  <c r="AN77" i="35" s="1"/>
  <c r="AN80" i="35" s="1"/>
  <c r="AN81" i="35" s="1"/>
  <c r="AO62" i="33"/>
  <c r="AP61" i="33" s="1"/>
  <c r="AN62" i="31"/>
  <c r="AO61" i="31" s="1"/>
  <c r="AO62" i="35"/>
  <c r="AP61" i="35" s="1"/>
  <c r="AO63" i="35" l="1"/>
  <c r="AO64" i="35" s="1"/>
  <c r="AO77" i="35" s="1"/>
  <c r="AO80" i="35" s="1"/>
  <c r="AN63" i="31"/>
  <c r="AN64" i="31" s="1"/>
  <c r="AN77" i="31" s="1"/>
  <c r="AN80" i="31" s="1"/>
  <c r="AN81" i="31" s="1"/>
  <c r="AO63" i="33"/>
  <c r="AO64" i="33" s="1"/>
  <c r="AO77" i="33" s="1"/>
  <c r="AO80" i="33" s="1"/>
  <c r="AO81" i="33" s="1"/>
  <c r="AP62" i="35"/>
  <c r="AQ61" i="35" s="1"/>
  <c r="AO62" i="31"/>
  <c r="AP61" i="31" s="1"/>
  <c r="AP62" i="33"/>
  <c r="AQ61" i="33" s="1"/>
  <c r="AO81" i="35"/>
  <c r="AP63" i="33" l="1"/>
  <c r="AP64" i="33" s="1"/>
  <c r="AP77" i="33" s="1"/>
  <c r="AP80" i="33" s="1"/>
  <c r="AP81" i="33" s="1"/>
  <c r="AO63" i="31"/>
  <c r="AO64" i="31" s="1"/>
  <c r="AO77" i="31" s="1"/>
  <c r="AO80" i="31" s="1"/>
  <c r="AO81" i="31" s="1"/>
  <c r="AP63" i="35"/>
  <c r="AP64" i="35" s="1"/>
  <c r="AP77" i="35" s="1"/>
  <c r="AP80" i="35" s="1"/>
  <c r="AP81" i="35" s="1"/>
  <c r="AQ62" i="33"/>
  <c r="AR61" i="33" s="1"/>
  <c r="AP62" i="31"/>
  <c r="AQ61" i="31" s="1"/>
  <c r="AQ62" i="35"/>
  <c r="AR61" i="35" s="1"/>
  <c r="AQ63" i="35" l="1"/>
  <c r="AQ64" i="35" s="1"/>
  <c r="AQ77" i="35" s="1"/>
  <c r="AQ80" i="35" s="1"/>
  <c r="AP63" i="31"/>
  <c r="AP64" i="31" s="1"/>
  <c r="AP77" i="31" s="1"/>
  <c r="AP80" i="31" s="1"/>
  <c r="AP81" i="31" s="1"/>
  <c r="AQ63" i="33"/>
  <c r="AQ64" i="33" s="1"/>
  <c r="AQ77" i="33" s="1"/>
  <c r="AQ80" i="33" s="1"/>
  <c r="AQ81" i="33" s="1"/>
  <c r="C6" i="33" s="1"/>
  <c r="I30" i="29" s="1"/>
  <c r="AR62" i="35"/>
  <c r="AS61" i="35" s="1"/>
  <c r="AQ62" i="31"/>
  <c r="AR61" i="31" s="1"/>
  <c r="AR62" i="33"/>
  <c r="AS61" i="33" s="1"/>
  <c r="AQ81" i="35"/>
  <c r="C6" i="35" s="1"/>
  <c r="I31" i="29" s="1"/>
  <c r="AR62" i="31" l="1"/>
  <c r="AS61" i="31" s="1"/>
  <c r="AR63" i="33"/>
  <c r="AR64" i="33" s="1"/>
  <c r="AR77" i="33" s="1"/>
  <c r="AR80" i="33" s="1"/>
  <c r="AR81" i="33" s="1"/>
  <c r="AQ63" i="31"/>
  <c r="AQ64" i="31" s="1"/>
  <c r="AQ77" i="31" s="1"/>
  <c r="AQ80" i="31" s="1"/>
  <c r="AQ81" i="31" s="1"/>
  <c r="C6" i="31" s="1"/>
  <c r="I29" i="29" s="1"/>
  <c r="AR63" i="35"/>
  <c r="AR64" i="35" s="1"/>
  <c r="AR77" i="35" s="1"/>
  <c r="AR80" i="35" s="1"/>
  <c r="AR81" i="35" s="1"/>
  <c r="AS62" i="33"/>
  <c r="AT61" i="33" s="1"/>
  <c r="AS62" i="35"/>
  <c r="AT61" i="35" s="1"/>
  <c r="AR63" i="31" l="1"/>
  <c r="AR64" i="31" s="1"/>
  <c r="AR77" i="31" s="1"/>
  <c r="AR80" i="31" s="1"/>
  <c r="AR81" i="31" s="1"/>
  <c r="AS63" i="35"/>
  <c r="AS64" i="35" s="1"/>
  <c r="AS77" i="35" s="1"/>
  <c r="AS80" i="35" s="1"/>
  <c r="AS81" i="35" s="1"/>
  <c r="AS63" i="33"/>
  <c r="AS64" i="33" s="1"/>
  <c r="AS77" i="33" s="1"/>
  <c r="AS80" i="33" s="1"/>
  <c r="AS81" i="33" s="1"/>
  <c r="AS62" i="31"/>
  <c r="AT61" i="31" s="1"/>
  <c r="AT62" i="35"/>
  <c r="AU61" i="35" s="1"/>
  <c r="AT62" i="33"/>
  <c r="AU61" i="33" s="1"/>
  <c r="AT63" i="33" l="1"/>
  <c r="AT64" i="33" s="1"/>
  <c r="AT77" i="33" s="1"/>
  <c r="AT80" i="33" s="1"/>
  <c r="AT81" i="33" s="1"/>
  <c r="AT63" i="35"/>
  <c r="AT64" i="35" s="1"/>
  <c r="AT77" i="35" s="1"/>
  <c r="AT80" i="35" s="1"/>
  <c r="AT81" i="35" s="1"/>
  <c r="AS63" i="31"/>
  <c r="AS64" i="31" s="1"/>
  <c r="AS77" i="31" s="1"/>
  <c r="AS80" i="31" s="1"/>
  <c r="AS81" i="31" s="1"/>
  <c r="AU62" i="33"/>
  <c r="AV61" i="33" s="1"/>
  <c r="AU62" i="35"/>
  <c r="AV61" i="35" s="1"/>
  <c r="AT62" i="31"/>
  <c r="AU61" i="31" s="1"/>
  <c r="AT63" i="31" l="1"/>
  <c r="AT64" i="31" s="1"/>
  <c r="AT77" i="31" s="1"/>
  <c r="AT80" i="31" s="1"/>
  <c r="AT81" i="31" s="1"/>
  <c r="AU63" i="35"/>
  <c r="AU64" i="35" s="1"/>
  <c r="AU77" i="35" s="1"/>
  <c r="AU80" i="35" s="1"/>
  <c r="AU81" i="35" s="1"/>
  <c r="AU63" i="33"/>
  <c r="AU64" i="33" s="1"/>
  <c r="AU77" i="33" s="1"/>
  <c r="AU80" i="33" s="1"/>
  <c r="AU81" i="33" s="1"/>
  <c r="AU62" i="31"/>
  <c r="AV61" i="31" s="1"/>
  <c r="AV62" i="35"/>
  <c r="AW61" i="35" s="1"/>
  <c r="AV62" i="33"/>
  <c r="AW61" i="33" s="1"/>
  <c r="AV63" i="33" l="1"/>
  <c r="AV64" i="33" s="1"/>
  <c r="AV77" i="33" s="1"/>
  <c r="AV80" i="33" s="1"/>
  <c r="AV81" i="33" s="1"/>
  <c r="AV63" i="35"/>
  <c r="AV64" i="35" s="1"/>
  <c r="AV77" i="35" s="1"/>
  <c r="AV80" i="35" s="1"/>
  <c r="AV81" i="35" s="1"/>
  <c r="AU63" i="31"/>
  <c r="AU64" i="31" s="1"/>
  <c r="AU77" i="31" s="1"/>
  <c r="AU80" i="31" s="1"/>
  <c r="AU81" i="31" s="1"/>
  <c r="AW62" i="33"/>
  <c r="AX61" i="33" s="1"/>
  <c r="AW62" i="35"/>
  <c r="AX61" i="35" s="1"/>
  <c r="AV62" i="31"/>
  <c r="AW61" i="31" s="1"/>
  <c r="AV63" i="31" l="1"/>
  <c r="AV64" i="31" s="1"/>
  <c r="AV77" i="31" s="1"/>
  <c r="AV80" i="31" s="1"/>
  <c r="AV81" i="31" s="1"/>
  <c r="AW63" i="35"/>
  <c r="AW64" i="35" s="1"/>
  <c r="AW77" i="35" s="1"/>
  <c r="AW80" i="35" s="1"/>
  <c r="AW81" i="35" s="1"/>
  <c r="AW63" i="33"/>
  <c r="AW64" i="33" s="1"/>
  <c r="AW77" i="33" s="1"/>
  <c r="AW80" i="33" s="1"/>
  <c r="AW81" i="33" s="1"/>
  <c r="AW62" i="31"/>
  <c r="AX61" i="31" s="1"/>
  <c r="AX62" i="35"/>
  <c r="AY61" i="35" s="1"/>
  <c r="AX62" i="33"/>
  <c r="AY61" i="33" s="1"/>
  <c r="AX63" i="33" l="1"/>
  <c r="AX64" i="33" s="1"/>
  <c r="AX77" i="33" s="1"/>
  <c r="AX80" i="33" s="1"/>
  <c r="AX81" i="33" s="1"/>
  <c r="AX63" i="35"/>
  <c r="AX64" i="35" s="1"/>
  <c r="AX77" i="35" s="1"/>
  <c r="AX80" i="35" s="1"/>
  <c r="AX81" i="35" s="1"/>
  <c r="AW63" i="31"/>
  <c r="AW64" i="31" s="1"/>
  <c r="AW77" i="31" s="1"/>
  <c r="AW80" i="31" s="1"/>
  <c r="AW81" i="31" s="1"/>
  <c r="AY62" i="33"/>
  <c r="AZ61" i="33" s="1"/>
  <c r="AY62" i="35"/>
  <c r="AZ61" i="35" s="1"/>
  <c r="AX62" i="31"/>
  <c r="AY61" i="31" s="1"/>
  <c r="AX63" i="31" l="1"/>
  <c r="AX64" i="31" s="1"/>
  <c r="AX77" i="31" s="1"/>
  <c r="AX80" i="31" s="1"/>
  <c r="AX81" i="31" s="1"/>
  <c r="AY63" i="35"/>
  <c r="AY64" i="35" s="1"/>
  <c r="AY77" i="35" s="1"/>
  <c r="AY80" i="35" s="1"/>
  <c r="AY81" i="35" s="1"/>
  <c r="AY63" i="33"/>
  <c r="AY64" i="33" s="1"/>
  <c r="AY77" i="33" s="1"/>
  <c r="AY80" i="33" s="1"/>
  <c r="AY81" i="33" s="1"/>
  <c r="AY62" i="31"/>
  <c r="AZ61" i="31" s="1"/>
  <c r="AZ62" i="35"/>
  <c r="BA61" i="35" s="1"/>
  <c r="AZ62" i="33"/>
  <c r="BA61" i="33" s="1"/>
  <c r="AZ63" i="33" l="1"/>
  <c r="AZ64" i="33" s="1"/>
  <c r="AZ77" i="33" s="1"/>
  <c r="AZ80" i="33" s="1"/>
  <c r="AZ81" i="33" s="1"/>
  <c r="AZ63" i="35"/>
  <c r="AZ64" i="35" s="1"/>
  <c r="AZ77" i="35" s="1"/>
  <c r="AZ80" i="35" s="1"/>
  <c r="AZ81" i="35" s="1"/>
  <c r="AY63" i="31"/>
  <c r="AY64" i="31" s="1"/>
  <c r="AY77" i="31" s="1"/>
  <c r="AY80" i="31" s="1"/>
  <c r="AY81" i="31" s="1"/>
  <c r="BA62" i="33"/>
  <c r="BB61" i="33" s="1"/>
  <c r="BA62" i="35"/>
  <c r="BB61" i="35" s="1"/>
  <c r="AZ62" i="31"/>
  <c r="BA61" i="31" s="1"/>
  <c r="AZ63" i="31" l="1"/>
  <c r="AZ64" i="31" s="1"/>
  <c r="AZ77" i="31" s="1"/>
  <c r="AZ80" i="31" s="1"/>
  <c r="AZ81" i="31" s="1"/>
  <c r="BA63" i="35"/>
  <c r="BA64" i="35" s="1"/>
  <c r="BA77" i="35" s="1"/>
  <c r="BA80" i="35" s="1"/>
  <c r="BA81" i="35" s="1"/>
  <c r="BA63" i="33"/>
  <c r="BA64" i="33" s="1"/>
  <c r="BA77" i="33" s="1"/>
  <c r="BA80" i="33" s="1"/>
  <c r="BA81" i="33" s="1"/>
  <c r="BA62" i="31"/>
  <c r="BB61" i="31" s="1"/>
  <c r="BB62" i="35"/>
  <c r="BC61" i="35" s="1"/>
  <c r="BB62" i="33"/>
  <c r="BC61" i="33" s="1"/>
  <c r="BB63" i="33" l="1"/>
  <c r="BB64" i="33" s="1"/>
  <c r="BB77" i="33" s="1"/>
  <c r="BB80" i="33" s="1"/>
  <c r="BB81" i="33" s="1"/>
  <c r="BB63" i="35"/>
  <c r="BB64" i="35" s="1"/>
  <c r="BB77" i="35" s="1"/>
  <c r="BB80" i="35" s="1"/>
  <c r="BB81" i="35" s="1"/>
  <c r="BA63" i="31"/>
  <c r="BA64" i="31" s="1"/>
  <c r="BA77" i="31" s="1"/>
  <c r="BA80" i="31" s="1"/>
  <c r="BA81" i="31" s="1"/>
  <c r="BC62" i="33"/>
  <c r="BD61" i="33" s="1"/>
  <c r="BD62" i="33" s="1"/>
  <c r="BD63" i="33" s="1"/>
  <c r="BD64" i="33" s="1"/>
  <c r="BD77" i="33" s="1"/>
  <c r="BD80" i="33" s="1"/>
  <c r="BC62" i="35"/>
  <c r="BD61" i="35" s="1"/>
  <c r="BD62" i="35" s="1"/>
  <c r="BD63" i="35" s="1"/>
  <c r="BD64" i="35" s="1"/>
  <c r="BD77" i="35" s="1"/>
  <c r="BD80" i="35" s="1"/>
  <c r="BB62" i="31"/>
  <c r="BC61" i="31" s="1"/>
  <c r="BB63" i="31" l="1"/>
  <c r="BB64" i="31" s="1"/>
  <c r="BB77" i="31" s="1"/>
  <c r="BB80" i="31" s="1"/>
  <c r="BB81" i="31" s="1"/>
  <c r="BC63" i="35"/>
  <c r="BC64" i="35" s="1"/>
  <c r="BC77" i="35" s="1"/>
  <c r="BC80" i="35" s="1"/>
  <c r="BC81" i="35" s="1"/>
  <c r="BD81" i="35" s="1"/>
  <c r="C7" i="35" s="1"/>
  <c r="J31" i="29" s="1"/>
  <c r="BC63" i="33"/>
  <c r="BC64" i="33" s="1"/>
  <c r="BC77" i="33" s="1"/>
  <c r="BC80" i="33" s="1"/>
  <c r="BC81" i="33" s="1"/>
  <c r="BD81" i="33" s="1"/>
  <c r="C7" i="33" s="1"/>
  <c r="J30" i="29" s="1"/>
  <c r="BC62" i="31"/>
  <c r="BD61" i="31" s="1"/>
  <c r="BD62" i="31" s="1"/>
  <c r="BD63" i="31" s="1"/>
  <c r="BD64" i="31" s="1"/>
  <c r="BD77" i="31" s="1"/>
  <c r="BD80" i="31" s="1"/>
  <c r="BC63" i="31" l="1"/>
  <c r="BC64" i="31" s="1"/>
  <c r="BC77" i="31" s="1"/>
  <c r="BC80" i="31" s="1"/>
  <c r="BC81" i="31" s="1"/>
  <c r="BD81" i="31" s="1"/>
  <c r="C7" i="31" s="1"/>
  <c r="J29" i="29" s="1"/>
</calcChain>
</file>

<file path=xl/sharedStrings.xml><?xml version="1.0" encoding="utf-8"?>
<sst xmlns="http://schemas.openxmlformats.org/spreadsheetml/2006/main" count="1137" uniqueCount="371">
  <si>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</si>
  <si>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</si>
  <si>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</si>
  <si>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</si>
  <si>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</si>
  <si>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</si>
  <si>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</si>
  <si>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</si>
  <si>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</si>
  <si>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</si>
  <si>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</si>
  <si>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</si>
  <si>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</si>
  <si>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</si>
  <si>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</si>
  <si>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</si>
  <si>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</si>
  <si>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</si>
  <si>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</si>
  <si>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</si>
  <si>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</si>
  <si>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</si>
  <si>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</si>
  <si>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</si>
  <si>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</si>
  <si>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</si>
  <si>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</si>
  <si>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</si>
  <si>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</si>
  <si>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</si>
  <si>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</si>
  <si>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</si>
  <si>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</si>
  <si>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</si>
  <si>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</si>
  <si>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</si>
  <si>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</si>
  <si>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</si>
  <si>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</si>
  <si>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</si>
  <si>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</si>
  <si>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</si>
  <si>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</si>
  <si>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</si>
  <si>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</si>
  <si>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</si>
  <si>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</si>
  <si>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</si>
  <si>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</si>
  <si>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</si>
  <si>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</si>
  <si>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</si>
  <si>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</si>
  <si>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</si>
  <si>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</si>
  <si>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</si>
  <si>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</si>
  <si>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</si>
  <si>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</si>
  <si>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</si>
  <si>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</si>
  <si>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</si>
  <si>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</si>
  <si>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</si>
  <si>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</si>
  <si>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</si>
  <si>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</si>
  <si>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</si>
  <si>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</si>
  <si>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</si>
  <si>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</si>
  <si>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</si>
  <si>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</si>
  <si>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</si>
  <si>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</si>
  <si>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</si>
  <si>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</si>
  <si>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</si>
  <si>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</si>
  <si>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</si>
  <si>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</si>
  <si>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</si>
  <si>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</si>
  <si>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</si>
  <si>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</si>
  <si>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</si>
  <si>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</si>
  <si>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</si>
  <si>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</si>
  <si>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</si>
  <si>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</si>
  <si>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</si>
  <si>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</si>
  <si>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</si>
  <si>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</si>
  <si>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</si>
  <si>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</si>
  <si>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</si>
  <si>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</si>
  <si>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</si>
  <si>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</si>
  <si>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</si>
  <si>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</si>
  <si>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</si>
  <si>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</si>
  <si>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</si>
  <si>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</si>
  <si>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</si>
  <si>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</si>
  <si>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</si>
  <si>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</si>
  <si>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</si>
  <si>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</si>
  <si>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</si>
  <si>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</si>
  <si>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</si>
  <si>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</si>
  <si>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</si>
  <si>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</si>
  <si>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</si>
  <si>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</si>
  <si>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</si>
  <si>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</si>
  <si>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</si>
  <si>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</si>
  <si>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</si>
  <si>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</si>
  <si>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</si>
  <si>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</si>
  <si>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</si>
  <si>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</si>
  <si>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</si>
  <si>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</si>
  <si>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</si>
  <si>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</si>
  <si>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</si>
  <si>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</si>
  <si>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</si>
  <si>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</si>
  <si>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</si>
  <si>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</si>
  <si>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</si>
  <si>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</si>
  <si>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</si>
  <si>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</si>
  <si>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</si>
  <si>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</si>
  <si>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</si>
  <si>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</si>
  <si>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</si>
  <si>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</si>
  <si>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</si>
  <si>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</si>
  <si>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</si>
  <si>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</si>
  <si>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</si>
  <si>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</si>
  <si>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</si>
  <si>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</si>
  <si>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</si>
  <si>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</si>
  <si>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</si>
  <si>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</si>
  <si>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</si>
  <si>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</si>
  <si>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</si>
  <si>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</si>
  <si>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</si>
  <si>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</si>
  <si>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</si>
  <si>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</si>
  <si>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</si>
  <si>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</si>
  <si>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</si>
  <si>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</si>
  <si>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</si>
  <si>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</si>
  <si>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</si>
  <si>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</si>
  <si>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</si>
  <si>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</si>
  <si>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</si>
  <si>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</si>
  <si>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</si>
  <si>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</si>
  <si>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</si>
  <si>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</si>
  <si>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</si>
  <si>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</si>
  <si>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</si>
  <si>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</si>
  <si>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</si>
  <si>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</si>
  <si>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</si>
  <si>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</si>
  <si>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</si>
  <si>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</si>
  <si>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</si>
  <si>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</si>
  <si>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</si>
  <si>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</si>
  <si>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</si>
  <si>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</si>
  <si>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</si>
  <si>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</si>
  <si>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</si>
  <si>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</si>
  <si>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</si>
  <si>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</si>
  <si>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</si>
  <si>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</si>
  <si>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</si>
  <si>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</si>
  <si>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</si>
  <si>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</si>
  <si>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</si>
  <si>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</si>
  <si>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</si>
  <si>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</si>
  <si>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</si>
  <si>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</si>
  <si>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</si>
  <si>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</si>
  <si>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</si>
  <si>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</si>
  <si>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</si>
  <si>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</si>
  <si>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</si>
  <si>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</si>
  <si>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</si>
  <si>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</si>
  <si>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</si>
  <si>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</si>
  <si>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</si>
  <si>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</si>
  <si>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</si>
  <si>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</si>
  <si>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</si>
  <si>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</si>
  <si>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</si>
  <si>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</si>
  <si>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</si>
  <si>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</si>
  <si>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</si>
  <si>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</si>
  <si>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</si>
  <si>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</si>
  <si>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</si>
  <si>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</si>
  <si>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</si>
  <si>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</si>
  <si>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</si>
  <si>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</si>
  <si>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</si>
  <si>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</si>
  <si>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</si>
  <si>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</si>
  <si>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</si>
  <si>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</si>
  <si>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</si>
  <si>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</si>
  <si>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</si>
  <si>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</si>
  <si>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</si>
  <si>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</si>
  <si>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</si>
  <si>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</si>
  <si>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</si>
  <si>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</si>
  <si>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</si>
  <si>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</si>
  <si>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</si>
  <si>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</si>
  <si>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</si>
  <si>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</si>
  <si>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</si>
  <si>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</si>
  <si>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</si>
  <si>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</si>
  <si>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</si>
  <si>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</si>
  <si>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</si>
  <si>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</si>
  <si>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</si>
  <si>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</si>
  <si>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</si>
  <si>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</si>
  <si>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</si>
  <si>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</si>
  <si>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</si>
  <si>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</si>
  <si>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</si>
  <si>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</si>
  <si>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</si>
  <si>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</si>
  <si>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</si>
  <si>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</si>
  <si>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</si>
  <si>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</si>
  <si>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</si>
  <si>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</si>
  <si>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</si>
  <si>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</si>
  <si>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</si>
  <si>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</si>
  <si>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</si>
  <si>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</si>
  <si>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</si>
  <si>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</si>
  <si>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</si>
  <si>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</si>
  <si>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</si>
  <si>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</si>
  <si>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</si>
  <si>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</si>
  <si>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</si>
  <si>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</si>
  <si>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</si>
  <si>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</si>
  <si>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</si>
  <si>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</si>
  <si>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</si>
  <si>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</si>
  <si>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</si>
  <si>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</si>
  <si>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</si>
  <si>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</si>
  <si>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</si>
  <si>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</si>
  <si>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</si>
  <si>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</si>
  <si>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</si>
  <si>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</si>
  <si>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</si>
  <si>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</si>
  <si>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</si>
  <si>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</si>
  <si>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</si>
  <si>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</si>
  <si>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</si>
  <si>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</si>
  <si>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</si>
  <si>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</si>
  <si>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</si>
  <si>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</si>
  <si>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</si>
  <si>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</si>
  <si>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</si>
  <si>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</si>
  <si>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</si>
  <si>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</si>
  <si>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</si>
  <si>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</si>
  <si>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</si>
  <si>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</si>
  <si>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</si>
  <si>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</si>
  <si>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</si>
  <si>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</si>
  <si>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</si>
  <si>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</si>
  <si>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</si>
  <si>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</si>
  <si>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</si>
  <si>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</si>
  <si>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</si>
  <si>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</si>
  <si>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South Wales</t>
  </si>
  <si>
    <t>33kV UG Cable (Non Pressurised)</t>
  </si>
  <si>
    <t>Investment is needed to manage future risk levels, therefore this option was not chosen</t>
  </si>
  <si>
    <t>Forecasts for RIIO-ED1 indicate increased probability of asset failures as the condition of assets degrade resulting in increasing levels of safety, environment and network performance risks, alongside increasing repair costs.  The asset replacement programme looks to address the highest risk assets. The cost of this replacement is far outweighed by the benefits of the risk avoided.</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</si>
</sst>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2">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350</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2.275397139565944</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5.5915350327458802</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9.2247296083799544</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15.041499432948443</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f>
        <v>-0.40778236130867712</v>
      </c>
      <c r="F13" s="62">
        <f>'Option 1'!F13</f>
        <v>-0.43655903271692748</v>
      </c>
      <c r="G13" s="62">
        <f>'Option 1'!G13</f>
        <v>-0.48150142247510669</v>
      </c>
      <c r="H13" s="62">
        <f>'Option 1'!H13</f>
        <v>-0.54057823613086775</v>
      </c>
      <c r="I13" s="62">
        <f>'Option 1'!I13</f>
        <v>-0.58264295874822192</v>
      </c>
      <c r="J13" s="62">
        <f>'Option 1'!J13</f>
        <v>-0.63934992887624464</v>
      </c>
      <c r="K13" s="62">
        <f>'Option 1'!K13</f>
        <v>-0.67946799431009952</v>
      </c>
      <c r="L13" s="62">
        <f>'Option 1'!L13</f>
        <v>-0.73380512091038408</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-0.40778236130867712</v>
      </c>
      <c r="F18" s="59">
        <f t="shared" ref="F18:AW18" si="0">SUM(F13:F17)</f>
        <v>-0.43655903271692748</v>
      </c>
      <c r="G18" s="59">
        <f t="shared" si="0"/>
        <v>-0.48150142247510669</v>
      </c>
      <c r="H18" s="59">
        <f t="shared" si="0"/>
        <v>-0.54057823613086775</v>
      </c>
      <c r="I18" s="59">
        <f t="shared" si="0"/>
        <v>-0.58264295874822192</v>
      </c>
      <c r="J18" s="59">
        <f t="shared" si="0"/>
        <v>-0.63934992887624464</v>
      </c>
      <c r="K18" s="59">
        <f t="shared" si="0"/>
        <v>-0.67946799431009952</v>
      </c>
      <c r="L18" s="59">
        <f t="shared" si="0"/>
        <v>-0.73380512091038408</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0.26716080095806383</v>
      </c>
      <c r="G19" s="33">
        <f>'Option 1'!G19</f>
        <v>0.30997391264343094</v>
      </c>
      <c r="H19" s="33">
        <f>'Option 1'!H19</f>
        <v>0.35645695324600157</v>
      </c>
      <c r="I19" s="33">
        <f>'Option 1'!I19</f>
        <v>0.41421634164128396</v>
      </c>
      <c r="J19" s="33">
        <f>'Option 1'!J19</f>
        <v>0.4788704006675748</v>
      </c>
      <c r="K19" s="33">
        <f>'Option 1'!K19</f>
        <v>0.54598978601300263</v>
      </c>
      <c r="L19" s="33">
        <f>'Option 1'!L19</f>
        <v>0.61820087765243581</v>
      </c>
      <c r="M19" s="33">
        <f>'Option 1'!M19</f>
        <v>0.71142994824941985</v>
      </c>
      <c r="N19" s="33">
        <f>'Option 1'!N19</f>
        <v>0.79918583271465049</v>
      </c>
      <c r="O19" s="33">
        <f>'Option 1'!O19</f>
        <v>0.89382227893043653</v>
      </c>
      <c r="P19" s="33">
        <f>'Option 1'!P19</f>
        <v>0.90294800906526507</v>
      </c>
      <c r="Q19" s="33">
        <f>'Option 1'!Q19</f>
        <v>0.90294800906526507</v>
      </c>
      <c r="R19" s="33">
        <f>'Option 1'!R19</f>
        <v>0.90294800906526507</v>
      </c>
      <c r="S19" s="33">
        <f>'Option 1'!S19</f>
        <v>0.90294800906526507</v>
      </c>
      <c r="T19" s="33">
        <f>'Option 1'!T19</f>
        <v>0.90294800906526507</v>
      </c>
      <c r="U19" s="33">
        <f>'Option 1'!U19</f>
        <v>0.90294800906526507</v>
      </c>
      <c r="V19" s="33">
        <f>'Option 1'!V19</f>
        <v>0.90294800906526507</v>
      </c>
      <c r="W19" s="33">
        <f>'Option 1'!W19</f>
        <v>0.90294800906526507</v>
      </c>
      <c r="X19" s="33">
        <f>'Option 1'!X19</f>
        <v>0.90294800906526507</v>
      </c>
      <c r="Y19" s="33">
        <f>'Option 1'!Y19</f>
        <v>0.90294800906526507</v>
      </c>
      <c r="Z19" s="33">
        <f>'Option 1'!Z19</f>
        <v>0.90294800906526507</v>
      </c>
      <c r="AA19" s="33">
        <f>'Option 1'!AA19</f>
        <v>0.90294800906526507</v>
      </c>
      <c r="AB19" s="33">
        <f>'Option 1'!AB19</f>
        <v>0.90294800906526507</v>
      </c>
      <c r="AC19" s="33">
        <f>'Option 1'!AC19</f>
        <v>0.90294800906526507</v>
      </c>
      <c r="AD19" s="33">
        <f>'Option 1'!AD19</f>
        <v>0.90294800906526507</v>
      </c>
      <c r="AE19" s="33">
        <f>'Option 1'!AE19</f>
        <v>0.90294800906526507</v>
      </c>
      <c r="AF19" s="33">
        <f>'Option 1'!AF19</f>
        <v>0.90294800906526507</v>
      </c>
      <c r="AG19" s="33">
        <f>'Option 1'!AG19</f>
        <v>0.90294800906526507</v>
      </c>
      <c r="AH19" s="33">
        <f>'Option 1'!AH19</f>
        <v>0.90294800906526507</v>
      </c>
      <c r="AI19" s="33">
        <f>'Option 1'!AI19</f>
        <v>0.90294800906526507</v>
      </c>
      <c r="AJ19" s="33">
        <f>'Option 1'!AJ19</f>
        <v>0.90294800906526507</v>
      </c>
      <c r="AK19" s="33">
        <f>'Option 1'!AK19</f>
        <v>0.90294800906526507</v>
      </c>
      <c r="AL19" s="33">
        <f>'Option 1'!AL19</f>
        <v>0.90294800906526507</v>
      </c>
      <c r="AM19" s="33">
        <f>'Option 1'!AM19</f>
        <v>0.90294800906526507</v>
      </c>
      <c r="AN19" s="33">
        <f>'Option 1'!AN19</f>
        <v>0.90294800906526507</v>
      </c>
      <c r="AO19" s="33">
        <f>'Option 1'!AO19</f>
        <v>0.90294800906526507</v>
      </c>
      <c r="AP19" s="33">
        <f>'Option 1'!AP19</f>
        <v>0.90294800906526507</v>
      </c>
      <c r="AQ19" s="33">
        <f>'Option 1'!AQ19</f>
        <v>0.90294800906526507</v>
      </c>
      <c r="AR19" s="33">
        <f>'Option 1'!AR19</f>
        <v>0.90294800906526507</v>
      </c>
      <c r="AS19" s="33">
        <f>'Option 1'!AS19</f>
        <v>0.90294800906526507</v>
      </c>
      <c r="AT19" s="33">
        <f>'Option 1'!AT19</f>
        <v>0.90294800906526507</v>
      </c>
      <c r="AU19" s="33">
        <f>'Option 1'!AU19</f>
        <v>0.90294800906526507</v>
      </c>
      <c r="AV19" s="33">
        <f>'Option 1'!AV19</f>
        <v>0.90294800906526507</v>
      </c>
      <c r="AW19" s="33">
        <f>'Option 1'!AW19</f>
        <v>0.90294800906526507</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0.26716080095806383</v>
      </c>
      <c r="G25" s="67">
        <f t="shared" si="1"/>
        <v>0.30997391264343094</v>
      </c>
      <c r="H25" s="67">
        <f t="shared" si="1"/>
        <v>0.35645695324600157</v>
      </c>
      <c r="I25" s="67">
        <f t="shared" si="1"/>
        <v>0.41421634164128396</v>
      </c>
      <c r="J25" s="67">
        <f t="shared" si="1"/>
        <v>0.4788704006675748</v>
      </c>
      <c r="K25" s="67">
        <f t="shared" si="1"/>
        <v>0.54598978601300263</v>
      </c>
      <c r="L25" s="67">
        <f t="shared" si="1"/>
        <v>0.61820087765243581</v>
      </c>
      <c r="M25" s="67">
        <f t="shared" si="1"/>
        <v>0.71142994824941985</v>
      </c>
      <c r="N25" s="67">
        <f t="shared" si="1"/>
        <v>0.79918583271465049</v>
      </c>
      <c r="O25" s="67">
        <f t="shared" si="1"/>
        <v>0.89382227893043653</v>
      </c>
      <c r="P25" s="67">
        <f t="shared" si="1"/>
        <v>0.90294800906526507</v>
      </c>
      <c r="Q25" s="67">
        <f t="shared" si="1"/>
        <v>0.90294800906526507</v>
      </c>
      <c r="R25" s="67">
        <f t="shared" si="1"/>
        <v>0.90294800906526507</v>
      </c>
      <c r="S25" s="67">
        <f t="shared" si="1"/>
        <v>0.90294800906526507</v>
      </c>
      <c r="T25" s="67">
        <f t="shared" si="1"/>
        <v>0.90294800906526507</v>
      </c>
      <c r="U25" s="67">
        <f t="shared" si="1"/>
        <v>0.90294800906526507</v>
      </c>
      <c r="V25" s="67">
        <f t="shared" si="1"/>
        <v>0.90294800906526507</v>
      </c>
      <c r="W25" s="67">
        <f t="shared" si="1"/>
        <v>0.90294800906526507</v>
      </c>
      <c r="X25" s="67">
        <f t="shared" si="1"/>
        <v>0.90294800906526507</v>
      </c>
      <c r="Y25" s="67">
        <f t="shared" si="1"/>
        <v>0.90294800906526507</v>
      </c>
      <c r="Z25" s="67">
        <f t="shared" si="1"/>
        <v>0.90294800906526507</v>
      </c>
      <c r="AA25" s="67">
        <f t="shared" si="1"/>
        <v>0.90294800906526507</v>
      </c>
      <c r="AB25" s="67">
        <f t="shared" si="1"/>
        <v>0.90294800906526507</v>
      </c>
      <c r="AC25" s="67">
        <f t="shared" si="1"/>
        <v>0.90294800906526507</v>
      </c>
      <c r="AD25" s="67">
        <f t="shared" si="1"/>
        <v>0.90294800906526507</v>
      </c>
      <c r="AE25" s="67">
        <f t="shared" si="1"/>
        <v>0.90294800906526507</v>
      </c>
      <c r="AF25" s="67">
        <f t="shared" si="1"/>
        <v>0.90294800906526507</v>
      </c>
      <c r="AG25" s="67">
        <f t="shared" si="1"/>
        <v>0.90294800906526507</v>
      </c>
      <c r="AH25" s="67">
        <f t="shared" si="1"/>
        <v>0.90294800906526507</v>
      </c>
      <c r="AI25" s="67">
        <f t="shared" si="1"/>
        <v>0.90294800906526507</v>
      </c>
      <c r="AJ25" s="67">
        <f t="shared" si="1"/>
        <v>0.90294800906526507</v>
      </c>
      <c r="AK25" s="67">
        <f t="shared" si="1"/>
        <v>0.90294800906526507</v>
      </c>
      <c r="AL25" s="67">
        <f t="shared" si="1"/>
        <v>0.90294800906526507</v>
      </c>
      <c r="AM25" s="67">
        <f t="shared" si="1"/>
        <v>0.90294800906526507</v>
      </c>
      <c r="AN25" s="67">
        <f t="shared" si="1"/>
        <v>0.90294800906526507</v>
      </c>
      <c r="AO25" s="67">
        <f t="shared" si="1"/>
        <v>0.90294800906526507</v>
      </c>
      <c r="AP25" s="67">
        <f t="shared" si="1"/>
        <v>0.90294800906526507</v>
      </c>
      <c r="AQ25" s="67">
        <f t="shared" si="1"/>
        <v>0.90294800906526507</v>
      </c>
      <c r="AR25" s="67">
        <f t="shared" si="1"/>
        <v>0.90294800906526507</v>
      </c>
      <c r="AS25" s="67">
        <f t="shared" si="1"/>
        <v>0.90294800906526507</v>
      </c>
      <c r="AT25" s="67">
        <f t="shared" si="1"/>
        <v>0.90294800906526507</v>
      </c>
      <c r="AU25" s="67">
        <f t="shared" si="1"/>
        <v>0.90294800906526507</v>
      </c>
      <c r="AV25" s="67">
        <f t="shared" si="1"/>
        <v>0.90294800906526507</v>
      </c>
      <c r="AW25" s="67">
        <f t="shared" si="1"/>
        <v>0.90294800906526507</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-0.40778236130867712</v>
      </c>
      <c r="F26" s="59">
        <f t="shared" ref="F26:BD26" si="2">F18+F25</f>
        <v>-0.16939823175886365</v>
      </c>
      <c r="G26" s="59">
        <f t="shared" si="2"/>
        <v>-0.17152750983167575</v>
      </c>
      <c r="H26" s="59">
        <f t="shared" si="2"/>
        <v>-0.18412128288486618</v>
      </c>
      <c r="I26" s="59">
        <f t="shared" si="2"/>
        <v>-0.16842661710693796</v>
      </c>
      <c r="J26" s="59">
        <f t="shared" si="2"/>
        <v>-0.16047952820866984</v>
      </c>
      <c r="K26" s="59">
        <f t="shared" si="2"/>
        <v>-0.13347820829709689</v>
      </c>
      <c r="L26" s="59">
        <f t="shared" si="2"/>
        <v>-0.11560424325794827</v>
      </c>
      <c r="M26" s="59">
        <f t="shared" si="2"/>
        <v>0.71142994824941985</v>
      </c>
      <c r="N26" s="59">
        <f t="shared" si="2"/>
        <v>0.79918583271465049</v>
      </c>
      <c r="O26" s="59">
        <f t="shared" si="2"/>
        <v>0.89382227893043653</v>
      </c>
      <c r="P26" s="59">
        <f t="shared" si="2"/>
        <v>0.90294800906526507</v>
      </c>
      <c r="Q26" s="59">
        <f t="shared" si="2"/>
        <v>0.90294800906526507</v>
      </c>
      <c r="R26" s="59">
        <f t="shared" si="2"/>
        <v>0.90294800906526507</v>
      </c>
      <c r="S26" s="59">
        <f t="shared" si="2"/>
        <v>0.90294800906526507</v>
      </c>
      <c r="T26" s="59">
        <f t="shared" si="2"/>
        <v>0.90294800906526507</v>
      </c>
      <c r="U26" s="59">
        <f t="shared" si="2"/>
        <v>0.90294800906526507</v>
      </c>
      <c r="V26" s="59">
        <f t="shared" si="2"/>
        <v>0.90294800906526507</v>
      </c>
      <c r="W26" s="59">
        <f t="shared" si="2"/>
        <v>0.90294800906526507</v>
      </c>
      <c r="X26" s="59">
        <f t="shared" si="2"/>
        <v>0.90294800906526507</v>
      </c>
      <c r="Y26" s="59">
        <f t="shared" si="2"/>
        <v>0.90294800906526507</v>
      </c>
      <c r="Z26" s="59">
        <f t="shared" si="2"/>
        <v>0.90294800906526507</v>
      </c>
      <c r="AA26" s="59">
        <f t="shared" si="2"/>
        <v>0.90294800906526507</v>
      </c>
      <c r="AB26" s="59">
        <f t="shared" si="2"/>
        <v>0.90294800906526507</v>
      </c>
      <c r="AC26" s="59">
        <f t="shared" si="2"/>
        <v>0.90294800906526507</v>
      </c>
      <c r="AD26" s="59">
        <f t="shared" si="2"/>
        <v>0.90294800906526507</v>
      </c>
      <c r="AE26" s="59">
        <f t="shared" si="2"/>
        <v>0.90294800906526507</v>
      </c>
      <c r="AF26" s="59">
        <f t="shared" si="2"/>
        <v>0.90294800906526507</v>
      </c>
      <c r="AG26" s="59">
        <f t="shared" si="2"/>
        <v>0.90294800906526507</v>
      </c>
      <c r="AH26" s="59">
        <f t="shared" si="2"/>
        <v>0.90294800906526507</v>
      </c>
      <c r="AI26" s="59">
        <f t="shared" si="2"/>
        <v>0.90294800906526507</v>
      </c>
      <c r="AJ26" s="59">
        <f t="shared" si="2"/>
        <v>0.90294800906526507</v>
      </c>
      <c r="AK26" s="59">
        <f t="shared" si="2"/>
        <v>0.90294800906526507</v>
      </c>
      <c r="AL26" s="59">
        <f t="shared" si="2"/>
        <v>0.90294800906526507</v>
      </c>
      <c r="AM26" s="59">
        <f t="shared" si="2"/>
        <v>0.90294800906526507</v>
      </c>
      <c r="AN26" s="59">
        <f t="shared" si="2"/>
        <v>0.90294800906526507</v>
      </c>
      <c r="AO26" s="59">
        <f t="shared" si="2"/>
        <v>0.90294800906526507</v>
      </c>
      <c r="AP26" s="59">
        <f t="shared" si="2"/>
        <v>0.90294800906526507</v>
      </c>
      <c r="AQ26" s="59">
        <f t="shared" si="2"/>
        <v>0.90294800906526507</v>
      </c>
      <c r="AR26" s="59">
        <f t="shared" si="2"/>
        <v>0.90294800906526507</v>
      </c>
      <c r="AS26" s="59">
        <f t="shared" si="2"/>
        <v>0.90294800906526507</v>
      </c>
      <c r="AT26" s="59">
        <f t="shared" si="2"/>
        <v>0.90294800906526507</v>
      </c>
      <c r="AU26" s="59">
        <f t="shared" si="2"/>
        <v>0.90294800906526507</v>
      </c>
      <c r="AV26" s="59">
        <f t="shared" si="2"/>
        <v>0.90294800906526507</v>
      </c>
      <c r="AW26" s="59">
        <f t="shared" si="2"/>
        <v>0.90294800906526507</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-0.32622588904694172</v>
      </c>
      <c r="F28" s="34">
        <f t="shared" ref="F28:AW28" si="4">F26*F27</f>
        <v>-0.13551858540709091</v>
      </c>
      <c r="G28" s="34">
        <f t="shared" si="4"/>
        <v>-0.13722200786534061</v>
      </c>
      <c r="H28" s="34">
        <f t="shared" si="4"/>
        <v>-0.14729702630789296</v>
      </c>
      <c r="I28" s="34">
        <f t="shared" si="4"/>
        <v>-0.13474129368555038</v>
      </c>
      <c r="J28" s="34">
        <f t="shared" si="4"/>
        <v>-0.12838362256693589</v>
      </c>
      <c r="K28" s="34">
        <f t="shared" si="4"/>
        <v>-0.10678256663767752</v>
      </c>
      <c r="L28" s="34">
        <f t="shared" si="4"/>
        <v>-9.2483394606358627E-2</v>
      </c>
      <c r="M28" s="34">
        <f t="shared" si="4"/>
        <v>0.56914395859953593</v>
      </c>
      <c r="N28" s="34">
        <f t="shared" si="4"/>
        <v>0.63934866617172048</v>
      </c>
      <c r="O28" s="34">
        <f t="shared" si="4"/>
        <v>0.71505782314434929</v>
      </c>
      <c r="P28" s="34">
        <f t="shared" si="4"/>
        <v>0.72235840725221212</v>
      </c>
      <c r="Q28" s="34">
        <f t="shared" si="4"/>
        <v>0.72235840725221212</v>
      </c>
      <c r="R28" s="34">
        <f t="shared" si="4"/>
        <v>0.72235840725221212</v>
      </c>
      <c r="S28" s="34">
        <f t="shared" si="4"/>
        <v>0.72235840725221212</v>
      </c>
      <c r="T28" s="34">
        <f t="shared" si="4"/>
        <v>0.72235840725221212</v>
      </c>
      <c r="U28" s="34">
        <f t="shared" si="4"/>
        <v>0.72235840725221212</v>
      </c>
      <c r="V28" s="34">
        <f t="shared" si="4"/>
        <v>0.72235840725221212</v>
      </c>
      <c r="W28" s="34">
        <f t="shared" si="4"/>
        <v>0.72235840725221212</v>
      </c>
      <c r="X28" s="34">
        <f t="shared" si="4"/>
        <v>0.72235840725221212</v>
      </c>
      <c r="Y28" s="34">
        <f t="shared" si="4"/>
        <v>0.72235840725221212</v>
      </c>
      <c r="Z28" s="34">
        <f t="shared" si="4"/>
        <v>0.72235840725221212</v>
      </c>
      <c r="AA28" s="34">
        <f t="shared" si="4"/>
        <v>0.72235840725221212</v>
      </c>
      <c r="AB28" s="34">
        <f t="shared" si="4"/>
        <v>0.72235840725221212</v>
      </c>
      <c r="AC28" s="34">
        <f t="shared" si="4"/>
        <v>0.72235840725221212</v>
      </c>
      <c r="AD28" s="34">
        <f t="shared" si="4"/>
        <v>0.72235840725221212</v>
      </c>
      <c r="AE28" s="34">
        <f t="shared" si="4"/>
        <v>0.72235840725221212</v>
      </c>
      <c r="AF28" s="34">
        <f t="shared" si="4"/>
        <v>0.72235840725221212</v>
      </c>
      <c r="AG28" s="34">
        <f t="shared" si="4"/>
        <v>0.72235840725221212</v>
      </c>
      <c r="AH28" s="34">
        <f t="shared" si="4"/>
        <v>0.72235840725221212</v>
      </c>
      <c r="AI28" s="34">
        <f t="shared" si="4"/>
        <v>0.72235840725221212</v>
      </c>
      <c r="AJ28" s="34">
        <f t="shared" si="4"/>
        <v>0.72235840725221212</v>
      </c>
      <c r="AK28" s="34">
        <f t="shared" si="4"/>
        <v>0.72235840725221212</v>
      </c>
      <c r="AL28" s="34">
        <f t="shared" si="4"/>
        <v>0.72235840725221212</v>
      </c>
      <c r="AM28" s="34">
        <f t="shared" si="4"/>
        <v>0.72235840725221212</v>
      </c>
      <c r="AN28" s="34">
        <f t="shared" si="4"/>
        <v>0.72235840725221212</v>
      </c>
      <c r="AO28" s="34">
        <f t="shared" si="4"/>
        <v>0.72235840725221212</v>
      </c>
      <c r="AP28" s="34">
        <f t="shared" si="4"/>
        <v>0.72235840725221212</v>
      </c>
      <c r="AQ28" s="34">
        <f t="shared" si="4"/>
        <v>0.72235840725221212</v>
      </c>
      <c r="AR28" s="34">
        <f t="shared" si="4"/>
        <v>0.72235840725221212</v>
      </c>
      <c r="AS28" s="34">
        <f t="shared" si="4"/>
        <v>0.72235840725221212</v>
      </c>
      <c r="AT28" s="34">
        <f t="shared" si="4"/>
        <v>0.72235840725221212</v>
      </c>
      <c r="AU28" s="34">
        <f t="shared" si="4"/>
        <v>0.72235840725221212</v>
      </c>
      <c r="AV28" s="34">
        <f t="shared" si="4"/>
        <v>0.72235840725221212</v>
      </c>
      <c r="AW28" s="34">
        <f t="shared" si="4"/>
        <v>0.72235840725221212</v>
      </c>
      <c r="AX28" s="34"/>
      <c r="AY28" s="34"/>
      <c r="AZ28" s="34"/>
      <c r="BA28" s="34"/>
      <c r="BB28" s="34"/>
      <c r="BC28" s="34"/>
      <c r="BD28" s="34"/>
    </row>
    <row r="29" spans="1:56" x14ac:dyDescent="0.3">
      <c r="A29" s="115"/>
      <c r="B29" s="9" t="s">
        <v>92</v>
      </c>
      <c r="C29" s="11" t="s">
        <v>44</v>
      </c>
      <c r="D29" s="9" t="s">
        <v>40</v>
      </c>
      <c r="E29" s="34">
        <f>E26-E28</f>
        <v>-8.1556472261735402E-2</v>
      </c>
      <c r="F29" s="34">
        <f t="shared" ref="F29:AW29" si="5">F26-F28</f>
        <v>-3.3879646351772735E-2</v>
      </c>
      <c r="G29" s="34">
        <f t="shared" si="5"/>
        <v>-3.4305501966335139E-2</v>
      </c>
      <c r="H29" s="34">
        <f t="shared" si="5"/>
        <v>-3.6824256576973219E-2</v>
      </c>
      <c r="I29" s="34">
        <f t="shared" si="5"/>
        <v>-3.3685323421387581E-2</v>
      </c>
      <c r="J29" s="34">
        <f t="shared" si="5"/>
        <v>-3.2095905641733952E-2</v>
      </c>
      <c r="K29" s="34">
        <f t="shared" si="5"/>
        <v>-2.6695641659419372E-2</v>
      </c>
      <c r="L29" s="34">
        <f t="shared" si="5"/>
        <v>-2.3120848651589643E-2</v>
      </c>
      <c r="M29" s="34">
        <f t="shared" si="5"/>
        <v>0.14228598964988393</v>
      </c>
      <c r="N29" s="34">
        <f t="shared" si="5"/>
        <v>0.15983716654293001</v>
      </c>
      <c r="O29" s="34">
        <f t="shared" si="5"/>
        <v>0.17876445578608724</v>
      </c>
      <c r="P29" s="34">
        <f t="shared" si="5"/>
        <v>0.18058960181305295</v>
      </c>
      <c r="Q29" s="34">
        <f t="shared" si="5"/>
        <v>0.18058960181305295</v>
      </c>
      <c r="R29" s="34">
        <f t="shared" si="5"/>
        <v>0.18058960181305295</v>
      </c>
      <c r="S29" s="34">
        <f t="shared" si="5"/>
        <v>0.18058960181305295</v>
      </c>
      <c r="T29" s="34">
        <f t="shared" si="5"/>
        <v>0.18058960181305295</v>
      </c>
      <c r="U29" s="34">
        <f t="shared" si="5"/>
        <v>0.18058960181305295</v>
      </c>
      <c r="V29" s="34">
        <f t="shared" si="5"/>
        <v>0.18058960181305295</v>
      </c>
      <c r="W29" s="34">
        <f t="shared" si="5"/>
        <v>0.18058960181305295</v>
      </c>
      <c r="X29" s="34">
        <f t="shared" si="5"/>
        <v>0.18058960181305295</v>
      </c>
      <c r="Y29" s="34">
        <f t="shared" si="5"/>
        <v>0.18058960181305295</v>
      </c>
      <c r="Z29" s="34">
        <f t="shared" si="5"/>
        <v>0.18058960181305295</v>
      </c>
      <c r="AA29" s="34">
        <f t="shared" si="5"/>
        <v>0.18058960181305295</v>
      </c>
      <c r="AB29" s="34">
        <f t="shared" si="5"/>
        <v>0.18058960181305295</v>
      </c>
      <c r="AC29" s="34">
        <f t="shared" si="5"/>
        <v>0.18058960181305295</v>
      </c>
      <c r="AD29" s="34">
        <f t="shared" si="5"/>
        <v>0.18058960181305295</v>
      </c>
      <c r="AE29" s="34">
        <f t="shared" si="5"/>
        <v>0.18058960181305295</v>
      </c>
      <c r="AF29" s="34">
        <f t="shared" si="5"/>
        <v>0.18058960181305295</v>
      </c>
      <c r="AG29" s="34">
        <f t="shared" si="5"/>
        <v>0.18058960181305295</v>
      </c>
      <c r="AH29" s="34">
        <f t="shared" si="5"/>
        <v>0.18058960181305295</v>
      </c>
      <c r="AI29" s="34">
        <f t="shared" si="5"/>
        <v>0.18058960181305295</v>
      </c>
      <c r="AJ29" s="34">
        <f t="shared" si="5"/>
        <v>0.18058960181305295</v>
      </c>
      <c r="AK29" s="34">
        <f t="shared" si="5"/>
        <v>0.18058960181305295</v>
      </c>
      <c r="AL29" s="34">
        <f t="shared" si="5"/>
        <v>0.18058960181305295</v>
      </c>
      <c r="AM29" s="34">
        <f t="shared" si="5"/>
        <v>0.18058960181305295</v>
      </c>
      <c r="AN29" s="34">
        <f t="shared" si="5"/>
        <v>0.18058960181305295</v>
      </c>
      <c r="AO29" s="34">
        <f t="shared" si="5"/>
        <v>0.18058960181305295</v>
      </c>
      <c r="AP29" s="34">
        <f t="shared" si="5"/>
        <v>0.18058960181305295</v>
      </c>
      <c r="AQ29" s="34">
        <f t="shared" si="5"/>
        <v>0.18058960181305295</v>
      </c>
      <c r="AR29" s="34">
        <f t="shared" si="5"/>
        <v>0.18058960181305295</v>
      </c>
      <c r="AS29" s="34">
        <f t="shared" si="5"/>
        <v>0.18058960181305295</v>
      </c>
      <c r="AT29" s="34">
        <f t="shared" si="5"/>
        <v>0.18058960181305295</v>
      </c>
      <c r="AU29" s="34">
        <f t="shared" si="5"/>
        <v>0.18058960181305295</v>
      </c>
      <c r="AV29" s="34">
        <f t="shared" si="5"/>
        <v>0.18058960181305295</v>
      </c>
      <c r="AW29" s="34">
        <f t="shared" si="5"/>
        <v>0.18058960181305295</v>
      </c>
      <c r="AX29" s="34"/>
      <c r="AY29" s="34"/>
      <c r="AZ29" s="34"/>
      <c r="BA29" s="34"/>
      <c r="BB29" s="34"/>
      <c r="BC29" s="34"/>
      <c r="BD29" s="34"/>
    </row>
    <row r="30" spans="1:56" ht="16.5" hidden="1" customHeight="1" outlineLevel="1" x14ac:dyDescent="0.35">
      <c r="A30" s="115"/>
      <c r="B30" s="9" t="s">
        <v>1</v>
      </c>
      <c r="C30" s="11" t="s">
        <v>53</v>
      </c>
      <c r="D30" s="9" t="s">
        <v>40</v>
      </c>
      <c r="F30" s="34">
        <f>$E$28/'Fixed data'!$C$7</f>
        <v>-7.2494642010431497E-3</v>
      </c>
      <c r="G30" s="34">
        <f>$E$28/'Fixed data'!$C$7</f>
        <v>-7.2494642010431497E-3</v>
      </c>
      <c r="H30" s="34">
        <f>$E$28/'Fixed data'!$C$7</f>
        <v>-7.2494642010431497E-3</v>
      </c>
      <c r="I30" s="34">
        <f>$E$28/'Fixed data'!$C$7</f>
        <v>-7.2494642010431497E-3</v>
      </c>
      <c r="J30" s="34">
        <f>$E$28/'Fixed data'!$C$7</f>
        <v>-7.2494642010431497E-3</v>
      </c>
      <c r="K30" s="34">
        <f>$E$28/'Fixed data'!$C$7</f>
        <v>-7.2494642010431497E-3</v>
      </c>
      <c r="L30" s="34">
        <f>$E$28/'Fixed data'!$C$7</f>
        <v>-7.2494642010431497E-3</v>
      </c>
      <c r="M30" s="34">
        <f>$E$28/'Fixed data'!$C$7</f>
        <v>-7.2494642010431497E-3</v>
      </c>
      <c r="N30" s="34">
        <f>$E$28/'Fixed data'!$C$7</f>
        <v>-7.2494642010431497E-3</v>
      </c>
      <c r="O30" s="34">
        <f>$E$28/'Fixed data'!$C$7</f>
        <v>-7.2494642010431497E-3</v>
      </c>
      <c r="P30" s="34">
        <f>$E$28/'Fixed data'!$C$7</f>
        <v>-7.2494642010431497E-3</v>
      </c>
      <c r="Q30" s="34">
        <f>$E$28/'Fixed data'!$C$7</f>
        <v>-7.2494642010431497E-3</v>
      </c>
      <c r="R30" s="34">
        <f>$E$28/'Fixed data'!$C$7</f>
        <v>-7.2494642010431497E-3</v>
      </c>
      <c r="S30" s="34">
        <f>$E$28/'Fixed data'!$C$7</f>
        <v>-7.2494642010431497E-3</v>
      </c>
      <c r="T30" s="34">
        <f>$E$28/'Fixed data'!$C$7</f>
        <v>-7.2494642010431497E-3</v>
      </c>
      <c r="U30" s="34">
        <f>$E$28/'Fixed data'!$C$7</f>
        <v>-7.2494642010431497E-3</v>
      </c>
      <c r="V30" s="34">
        <f>$E$28/'Fixed data'!$C$7</f>
        <v>-7.2494642010431497E-3</v>
      </c>
      <c r="W30" s="34">
        <f>$E$28/'Fixed data'!$C$7</f>
        <v>-7.2494642010431497E-3</v>
      </c>
      <c r="X30" s="34">
        <f>$E$28/'Fixed data'!$C$7</f>
        <v>-7.2494642010431497E-3</v>
      </c>
      <c r="Y30" s="34">
        <f>$E$28/'Fixed data'!$C$7</f>
        <v>-7.2494642010431497E-3</v>
      </c>
      <c r="Z30" s="34">
        <f>$E$28/'Fixed data'!$C$7</f>
        <v>-7.2494642010431497E-3</v>
      </c>
      <c r="AA30" s="34">
        <f>$E$28/'Fixed data'!$C$7</f>
        <v>-7.2494642010431497E-3</v>
      </c>
      <c r="AB30" s="34">
        <f>$E$28/'Fixed data'!$C$7</f>
        <v>-7.2494642010431497E-3</v>
      </c>
      <c r="AC30" s="34">
        <f>$E$28/'Fixed data'!$C$7</f>
        <v>-7.2494642010431497E-3</v>
      </c>
      <c r="AD30" s="34">
        <f>$E$28/'Fixed data'!$C$7</f>
        <v>-7.2494642010431497E-3</v>
      </c>
      <c r="AE30" s="34">
        <f>$E$28/'Fixed data'!$C$7</f>
        <v>-7.2494642010431497E-3</v>
      </c>
      <c r="AF30" s="34">
        <f>$E$28/'Fixed data'!$C$7</f>
        <v>-7.2494642010431497E-3</v>
      </c>
      <c r="AG30" s="34">
        <f>$E$28/'Fixed data'!$C$7</f>
        <v>-7.2494642010431497E-3</v>
      </c>
      <c r="AH30" s="34">
        <f>$E$28/'Fixed data'!$C$7</f>
        <v>-7.2494642010431497E-3</v>
      </c>
      <c r="AI30" s="34">
        <f>$E$28/'Fixed data'!$C$7</f>
        <v>-7.2494642010431497E-3</v>
      </c>
      <c r="AJ30" s="34">
        <f>$E$28/'Fixed data'!$C$7</f>
        <v>-7.2494642010431497E-3</v>
      </c>
      <c r="AK30" s="34">
        <f>$E$28/'Fixed data'!$C$7</f>
        <v>-7.2494642010431497E-3</v>
      </c>
      <c r="AL30" s="34">
        <f>$E$28/'Fixed data'!$C$7</f>
        <v>-7.2494642010431497E-3</v>
      </c>
      <c r="AM30" s="34">
        <f>$E$28/'Fixed data'!$C$7</f>
        <v>-7.2494642010431497E-3</v>
      </c>
      <c r="AN30" s="34">
        <f>$E$28/'Fixed data'!$C$7</f>
        <v>-7.2494642010431497E-3</v>
      </c>
      <c r="AO30" s="34">
        <f>$E$28/'Fixed data'!$C$7</f>
        <v>-7.2494642010431497E-3</v>
      </c>
      <c r="AP30" s="34">
        <f>$E$28/'Fixed data'!$C$7</f>
        <v>-7.2494642010431497E-3</v>
      </c>
      <c r="AQ30" s="34">
        <f>$E$28/'Fixed data'!$C$7</f>
        <v>-7.2494642010431497E-3</v>
      </c>
      <c r="AR30" s="34">
        <f>$E$28/'Fixed data'!$C$7</f>
        <v>-7.2494642010431497E-3</v>
      </c>
      <c r="AS30" s="34">
        <f>$E$28/'Fixed data'!$C$7</f>
        <v>-7.2494642010431497E-3</v>
      </c>
      <c r="AT30" s="34">
        <f>$E$28/'Fixed data'!$C$7</f>
        <v>-7.2494642010431497E-3</v>
      </c>
      <c r="AU30" s="34">
        <f>$E$28/'Fixed data'!$C$7</f>
        <v>-7.2494642010431497E-3</v>
      </c>
      <c r="AV30" s="34">
        <f>$E$28/'Fixed data'!$C$7</f>
        <v>-7.2494642010431497E-3</v>
      </c>
      <c r="AW30" s="34">
        <f>$E$28/'Fixed data'!$C$7</f>
        <v>-7.2494642010431497E-3</v>
      </c>
      <c r="AX30" s="34">
        <f>$E$28/'Fixed data'!$C$7</f>
        <v>-7.2494642010431497E-3</v>
      </c>
      <c r="AY30" s="34"/>
      <c r="AZ30" s="34"/>
      <c r="BA30" s="34"/>
      <c r="BB30" s="34"/>
      <c r="BC30" s="34"/>
      <c r="BD30" s="34"/>
    </row>
    <row r="31" spans="1:56" ht="16.5" hidden="1" customHeight="1" outlineLevel="1" x14ac:dyDescent="0.35">
      <c r="A31" s="115"/>
      <c r="B31" s="9" t="s">
        <v>2</v>
      </c>
      <c r="C31" s="11" t="s">
        <v>54</v>
      </c>
      <c r="D31" s="9" t="s">
        <v>40</v>
      </c>
      <c r="F31" s="34"/>
      <c r="G31" s="34">
        <f>$F$28/'Fixed data'!$C$7</f>
        <v>-3.011524120157576E-3</v>
      </c>
      <c r="H31" s="34">
        <f>$F$28/'Fixed data'!$C$7</f>
        <v>-3.011524120157576E-3</v>
      </c>
      <c r="I31" s="34">
        <f>$F$28/'Fixed data'!$C$7</f>
        <v>-3.011524120157576E-3</v>
      </c>
      <c r="J31" s="34">
        <f>$F$28/'Fixed data'!$C$7</f>
        <v>-3.011524120157576E-3</v>
      </c>
      <c r="K31" s="34">
        <f>$F$28/'Fixed data'!$C$7</f>
        <v>-3.011524120157576E-3</v>
      </c>
      <c r="L31" s="34">
        <f>$F$28/'Fixed data'!$C$7</f>
        <v>-3.011524120157576E-3</v>
      </c>
      <c r="M31" s="34">
        <f>$F$28/'Fixed data'!$C$7</f>
        <v>-3.011524120157576E-3</v>
      </c>
      <c r="N31" s="34">
        <f>$F$28/'Fixed data'!$C$7</f>
        <v>-3.011524120157576E-3</v>
      </c>
      <c r="O31" s="34">
        <f>$F$28/'Fixed data'!$C$7</f>
        <v>-3.011524120157576E-3</v>
      </c>
      <c r="P31" s="34">
        <f>$F$28/'Fixed data'!$C$7</f>
        <v>-3.011524120157576E-3</v>
      </c>
      <c r="Q31" s="34">
        <f>$F$28/'Fixed data'!$C$7</f>
        <v>-3.011524120157576E-3</v>
      </c>
      <c r="R31" s="34">
        <f>$F$28/'Fixed data'!$C$7</f>
        <v>-3.011524120157576E-3</v>
      </c>
      <c r="S31" s="34">
        <f>$F$28/'Fixed data'!$C$7</f>
        <v>-3.011524120157576E-3</v>
      </c>
      <c r="T31" s="34">
        <f>$F$28/'Fixed data'!$C$7</f>
        <v>-3.011524120157576E-3</v>
      </c>
      <c r="U31" s="34">
        <f>$F$28/'Fixed data'!$C$7</f>
        <v>-3.011524120157576E-3</v>
      </c>
      <c r="V31" s="34">
        <f>$F$28/'Fixed data'!$C$7</f>
        <v>-3.011524120157576E-3</v>
      </c>
      <c r="W31" s="34">
        <f>$F$28/'Fixed data'!$C$7</f>
        <v>-3.011524120157576E-3</v>
      </c>
      <c r="X31" s="34">
        <f>$F$28/'Fixed data'!$C$7</f>
        <v>-3.011524120157576E-3</v>
      </c>
      <c r="Y31" s="34">
        <f>$F$28/'Fixed data'!$C$7</f>
        <v>-3.011524120157576E-3</v>
      </c>
      <c r="Z31" s="34">
        <f>$F$28/'Fixed data'!$C$7</f>
        <v>-3.011524120157576E-3</v>
      </c>
      <c r="AA31" s="34">
        <f>$F$28/'Fixed data'!$C$7</f>
        <v>-3.011524120157576E-3</v>
      </c>
      <c r="AB31" s="34">
        <f>$F$28/'Fixed data'!$C$7</f>
        <v>-3.011524120157576E-3</v>
      </c>
      <c r="AC31" s="34">
        <f>$F$28/'Fixed data'!$C$7</f>
        <v>-3.011524120157576E-3</v>
      </c>
      <c r="AD31" s="34">
        <f>$F$28/'Fixed data'!$C$7</f>
        <v>-3.011524120157576E-3</v>
      </c>
      <c r="AE31" s="34">
        <f>$F$28/'Fixed data'!$C$7</f>
        <v>-3.011524120157576E-3</v>
      </c>
      <c r="AF31" s="34">
        <f>$F$28/'Fixed data'!$C$7</f>
        <v>-3.011524120157576E-3</v>
      </c>
      <c r="AG31" s="34">
        <f>$F$28/'Fixed data'!$C$7</f>
        <v>-3.011524120157576E-3</v>
      </c>
      <c r="AH31" s="34">
        <f>$F$28/'Fixed data'!$C$7</f>
        <v>-3.011524120157576E-3</v>
      </c>
      <c r="AI31" s="34">
        <f>$F$28/'Fixed data'!$C$7</f>
        <v>-3.011524120157576E-3</v>
      </c>
      <c r="AJ31" s="34">
        <f>$F$28/'Fixed data'!$C$7</f>
        <v>-3.011524120157576E-3</v>
      </c>
      <c r="AK31" s="34">
        <f>$F$28/'Fixed data'!$C$7</f>
        <v>-3.011524120157576E-3</v>
      </c>
      <c r="AL31" s="34">
        <f>$F$28/'Fixed data'!$C$7</f>
        <v>-3.011524120157576E-3</v>
      </c>
      <c r="AM31" s="34">
        <f>$F$28/'Fixed data'!$C$7</f>
        <v>-3.011524120157576E-3</v>
      </c>
      <c r="AN31" s="34">
        <f>$F$28/'Fixed data'!$C$7</f>
        <v>-3.011524120157576E-3</v>
      </c>
      <c r="AO31" s="34">
        <f>$F$28/'Fixed data'!$C$7</f>
        <v>-3.011524120157576E-3</v>
      </c>
      <c r="AP31" s="34">
        <f>$F$28/'Fixed data'!$C$7</f>
        <v>-3.011524120157576E-3</v>
      </c>
      <c r="AQ31" s="34">
        <f>$F$28/'Fixed data'!$C$7</f>
        <v>-3.011524120157576E-3</v>
      </c>
      <c r="AR31" s="34">
        <f>$F$28/'Fixed data'!$C$7</f>
        <v>-3.011524120157576E-3</v>
      </c>
      <c r="AS31" s="34">
        <f>$F$28/'Fixed data'!$C$7</f>
        <v>-3.011524120157576E-3</v>
      </c>
      <c r="AT31" s="34">
        <f>$F$28/'Fixed data'!$C$7</f>
        <v>-3.011524120157576E-3</v>
      </c>
      <c r="AU31" s="34">
        <f>$F$28/'Fixed data'!$C$7</f>
        <v>-3.011524120157576E-3</v>
      </c>
      <c r="AV31" s="34">
        <f>$F$28/'Fixed data'!$C$7</f>
        <v>-3.011524120157576E-3</v>
      </c>
      <c r="AW31" s="34">
        <f>$F$28/'Fixed data'!$C$7</f>
        <v>-3.011524120157576E-3</v>
      </c>
      <c r="AX31" s="34">
        <f>$F$28/'Fixed data'!$C$7</f>
        <v>-3.011524120157576E-3</v>
      </c>
      <c r="AY31" s="34">
        <f>$F$28/'Fixed data'!$C$7</f>
        <v>-3.011524120157576E-3</v>
      </c>
      <c r="AZ31" s="34"/>
      <c r="BA31" s="34"/>
      <c r="BB31" s="34"/>
      <c r="BC31" s="34"/>
      <c r="BD31" s="34"/>
    </row>
    <row r="32" spans="1:56" ht="16.5" hidden="1" customHeight="1" outlineLevel="1" x14ac:dyDescent="0.35">
      <c r="A32" s="115"/>
      <c r="B32" s="9" t="s">
        <v>3</v>
      </c>
      <c r="C32" s="11" t="s">
        <v>55</v>
      </c>
      <c r="D32" s="9" t="s">
        <v>40</v>
      </c>
      <c r="F32" s="34"/>
      <c r="G32" s="34"/>
      <c r="H32" s="34">
        <f>$G$28/'Fixed data'!$C$7</f>
        <v>-3.0493779525631245E-3</v>
      </c>
      <c r="I32" s="34">
        <f>$G$28/'Fixed data'!$C$7</f>
        <v>-3.0493779525631245E-3</v>
      </c>
      <c r="J32" s="34">
        <f>$G$28/'Fixed data'!$C$7</f>
        <v>-3.0493779525631245E-3</v>
      </c>
      <c r="K32" s="34">
        <f>$G$28/'Fixed data'!$C$7</f>
        <v>-3.0493779525631245E-3</v>
      </c>
      <c r="L32" s="34">
        <f>$G$28/'Fixed data'!$C$7</f>
        <v>-3.0493779525631245E-3</v>
      </c>
      <c r="M32" s="34">
        <f>$G$28/'Fixed data'!$C$7</f>
        <v>-3.0493779525631245E-3</v>
      </c>
      <c r="N32" s="34">
        <f>$G$28/'Fixed data'!$C$7</f>
        <v>-3.0493779525631245E-3</v>
      </c>
      <c r="O32" s="34">
        <f>$G$28/'Fixed data'!$C$7</f>
        <v>-3.0493779525631245E-3</v>
      </c>
      <c r="P32" s="34">
        <f>$G$28/'Fixed data'!$C$7</f>
        <v>-3.0493779525631245E-3</v>
      </c>
      <c r="Q32" s="34">
        <f>$G$28/'Fixed data'!$C$7</f>
        <v>-3.0493779525631245E-3</v>
      </c>
      <c r="R32" s="34">
        <f>$G$28/'Fixed data'!$C$7</f>
        <v>-3.0493779525631245E-3</v>
      </c>
      <c r="S32" s="34">
        <f>$G$28/'Fixed data'!$C$7</f>
        <v>-3.0493779525631245E-3</v>
      </c>
      <c r="T32" s="34">
        <f>$G$28/'Fixed data'!$C$7</f>
        <v>-3.0493779525631245E-3</v>
      </c>
      <c r="U32" s="34">
        <f>$G$28/'Fixed data'!$C$7</f>
        <v>-3.0493779525631245E-3</v>
      </c>
      <c r="V32" s="34">
        <f>$G$28/'Fixed data'!$C$7</f>
        <v>-3.0493779525631245E-3</v>
      </c>
      <c r="W32" s="34">
        <f>$G$28/'Fixed data'!$C$7</f>
        <v>-3.0493779525631245E-3</v>
      </c>
      <c r="X32" s="34">
        <f>$G$28/'Fixed data'!$C$7</f>
        <v>-3.0493779525631245E-3</v>
      </c>
      <c r="Y32" s="34">
        <f>$G$28/'Fixed data'!$C$7</f>
        <v>-3.0493779525631245E-3</v>
      </c>
      <c r="Z32" s="34">
        <f>$G$28/'Fixed data'!$C$7</f>
        <v>-3.0493779525631245E-3</v>
      </c>
      <c r="AA32" s="34">
        <f>$G$28/'Fixed data'!$C$7</f>
        <v>-3.0493779525631245E-3</v>
      </c>
      <c r="AB32" s="34">
        <f>$G$28/'Fixed data'!$C$7</f>
        <v>-3.0493779525631245E-3</v>
      </c>
      <c r="AC32" s="34">
        <f>$G$28/'Fixed data'!$C$7</f>
        <v>-3.0493779525631245E-3</v>
      </c>
      <c r="AD32" s="34">
        <f>$G$28/'Fixed data'!$C$7</f>
        <v>-3.0493779525631245E-3</v>
      </c>
      <c r="AE32" s="34">
        <f>$G$28/'Fixed data'!$C$7</f>
        <v>-3.0493779525631245E-3</v>
      </c>
      <c r="AF32" s="34">
        <f>$G$28/'Fixed data'!$C$7</f>
        <v>-3.0493779525631245E-3</v>
      </c>
      <c r="AG32" s="34">
        <f>$G$28/'Fixed data'!$C$7</f>
        <v>-3.0493779525631245E-3</v>
      </c>
      <c r="AH32" s="34">
        <f>$G$28/'Fixed data'!$C$7</f>
        <v>-3.0493779525631245E-3</v>
      </c>
      <c r="AI32" s="34">
        <f>$G$28/'Fixed data'!$C$7</f>
        <v>-3.0493779525631245E-3</v>
      </c>
      <c r="AJ32" s="34">
        <f>$G$28/'Fixed data'!$C$7</f>
        <v>-3.0493779525631245E-3</v>
      </c>
      <c r="AK32" s="34">
        <f>$G$28/'Fixed data'!$C$7</f>
        <v>-3.0493779525631245E-3</v>
      </c>
      <c r="AL32" s="34">
        <f>$G$28/'Fixed data'!$C$7</f>
        <v>-3.0493779525631245E-3</v>
      </c>
      <c r="AM32" s="34">
        <f>$G$28/'Fixed data'!$C$7</f>
        <v>-3.0493779525631245E-3</v>
      </c>
      <c r="AN32" s="34">
        <f>$G$28/'Fixed data'!$C$7</f>
        <v>-3.0493779525631245E-3</v>
      </c>
      <c r="AO32" s="34">
        <f>$G$28/'Fixed data'!$C$7</f>
        <v>-3.0493779525631245E-3</v>
      </c>
      <c r="AP32" s="34">
        <f>$G$28/'Fixed data'!$C$7</f>
        <v>-3.0493779525631245E-3</v>
      </c>
      <c r="AQ32" s="34">
        <f>$G$28/'Fixed data'!$C$7</f>
        <v>-3.0493779525631245E-3</v>
      </c>
      <c r="AR32" s="34">
        <f>$G$28/'Fixed data'!$C$7</f>
        <v>-3.0493779525631245E-3</v>
      </c>
      <c r="AS32" s="34">
        <f>$G$28/'Fixed data'!$C$7</f>
        <v>-3.0493779525631245E-3</v>
      </c>
      <c r="AT32" s="34">
        <f>$G$28/'Fixed data'!$C$7</f>
        <v>-3.0493779525631245E-3</v>
      </c>
      <c r="AU32" s="34">
        <f>$G$28/'Fixed data'!$C$7</f>
        <v>-3.0493779525631245E-3</v>
      </c>
      <c r="AV32" s="34">
        <f>$G$28/'Fixed data'!$C$7</f>
        <v>-3.0493779525631245E-3</v>
      </c>
      <c r="AW32" s="34">
        <f>$G$28/'Fixed data'!$C$7</f>
        <v>-3.0493779525631245E-3</v>
      </c>
      <c r="AX32" s="34">
        <f>$G$28/'Fixed data'!$C$7</f>
        <v>-3.0493779525631245E-3</v>
      </c>
      <c r="AY32" s="34">
        <f>$G$28/'Fixed data'!$C$7</f>
        <v>-3.0493779525631245E-3</v>
      </c>
      <c r="AZ32" s="34">
        <f>$G$28/'Fixed data'!$C$7</f>
        <v>-3.0493779525631245E-3</v>
      </c>
      <c r="BA32" s="34"/>
      <c r="BB32" s="34"/>
      <c r="BC32" s="34"/>
      <c r="BD32" s="34"/>
    </row>
    <row r="33" spans="1:57" ht="16.5" hidden="1" customHeight="1" outlineLevel="1" x14ac:dyDescent="0.35">
      <c r="A33" s="115"/>
      <c r="B33" s="9" t="s">
        <v>4</v>
      </c>
      <c r="C33" s="11" t="s">
        <v>56</v>
      </c>
      <c r="D33" s="9" t="s">
        <v>40</v>
      </c>
      <c r="F33" s="34"/>
      <c r="G33" s="34"/>
      <c r="H33" s="34"/>
      <c r="I33" s="34">
        <f>$H$28/'Fixed data'!$C$7</f>
        <v>-3.2732672512865101E-3</v>
      </c>
      <c r="J33" s="34">
        <f>$H$28/'Fixed data'!$C$7</f>
        <v>-3.2732672512865101E-3</v>
      </c>
      <c r="K33" s="34">
        <f>$H$28/'Fixed data'!$C$7</f>
        <v>-3.2732672512865101E-3</v>
      </c>
      <c r="L33" s="34">
        <f>$H$28/'Fixed data'!$C$7</f>
        <v>-3.2732672512865101E-3</v>
      </c>
      <c r="M33" s="34">
        <f>$H$28/'Fixed data'!$C$7</f>
        <v>-3.2732672512865101E-3</v>
      </c>
      <c r="N33" s="34">
        <f>$H$28/'Fixed data'!$C$7</f>
        <v>-3.2732672512865101E-3</v>
      </c>
      <c r="O33" s="34">
        <f>$H$28/'Fixed data'!$C$7</f>
        <v>-3.2732672512865101E-3</v>
      </c>
      <c r="P33" s="34">
        <f>$H$28/'Fixed data'!$C$7</f>
        <v>-3.2732672512865101E-3</v>
      </c>
      <c r="Q33" s="34">
        <f>$H$28/'Fixed data'!$C$7</f>
        <v>-3.2732672512865101E-3</v>
      </c>
      <c r="R33" s="34">
        <f>$H$28/'Fixed data'!$C$7</f>
        <v>-3.2732672512865101E-3</v>
      </c>
      <c r="S33" s="34">
        <f>$H$28/'Fixed data'!$C$7</f>
        <v>-3.2732672512865101E-3</v>
      </c>
      <c r="T33" s="34">
        <f>$H$28/'Fixed data'!$C$7</f>
        <v>-3.2732672512865101E-3</v>
      </c>
      <c r="U33" s="34">
        <f>$H$28/'Fixed data'!$C$7</f>
        <v>-3.2732672512865101E-3</v>
      </c>
      <c r="V33" s="34">
        <f>$H$28/'Fixed data'!$C$7</f>
        <v>-3.2732672512865101E-3</v>
      </c>
      <c r="W33" s="34">
        <f>$H$28/'Fixed data'!$C$7</f>
        <v>-3.2732672512865101E-3</v>
      </c>
      <c r="X33" s="34">
        <f>$H$28/'Fixed data'!$C$7</f>
        <v>-3.2732672512865101E-3</v>
      </c>
      <c r="Y33" s="34">
        <f>$H$28/'Fixed data'!$C$7</f>
        <v>-3.2732672512865101E-3</v>
      </c>
      <c r="Z33" s="34">
        <f>$H$28/'Fixed data'!$C$7</f>
        <v>-3.2732672512865101E-3</v>
      </c>
      <c r="AA33" s="34">
        <f>$H$28/'Fixed data'!$C$7</f>
        <v>-3.2732672512865101E-3</v>
      </c>
      <c r="AB33" s="34">
        <f>$H$28/'Fixed data'!$C$7</f>
        <v>-3.2732672512865101E-3</v>
      </c>
      <c r="AC33" s="34">
        <f>$H$28/'Fixed data'!$C$7</f>
        <v>-3.2732672512865101E-3</v>
      </c>
      <c r="AD33" s="34">
        <f>$H$28/'Fixed data'!$C$7</f>
        <v>-3.2732672512865101E-3</v>
      </c>
      <c r="AE33" s="34">
        <f>$H$28/'Fixed data'!$C$7</f>
        <v>-3.2732672512865101E-3</v>
      </c>
      <c r="AF33" s="34">
        <f>$H$28/'Fixed data'!$C$7</f>
        <v>-3.2732672512865101E-3</v>
      </c>
      <c r="AG33" s="34">
        <f>$H$28/'Fixed data'!$C$7</f>
        <v>-3.2732672512865101E-3</v>
      </c>
      <c r="AH33" s="34">
        <f>$H$28/'Fixed data'!$C$7</f>
        <v>-3.2732672512865101E-3</v>
      </c>
      <c r="AI33" s="34">
        <f>$H$28/'Fixed data'!$C$7</f>
        <v>-3.2732672512865101E-3</v>
      </c>
      <c r="AJ33" s="34">
        <f>$H$28/'Fixed data'!$C$7</f>
        <v>-3.2732672512865101E-3</v>
      </c>
      <c r="AK33" s="34">
        <f>$H$28/'Fixed data'!$C$7</f>
        <v>-3.2732672512865101E-3</v>
      </c>
      <c r="AL33" s="34">
        <f>$H$28/'Fixed data'!$C$7</f>
        <v>-3.2732672512865101E-3</v>
      </c>
      <c r="AM33" s="34">
        <f>$H$28/'Fixed data'!$C$7</f>
        <v>-3.2732672512865101E-3</v>
      </c>
      <c r="AN33" s="34">
        <f>$H$28/'Fixed data'!$C$7</f>
        <v>-3.2732672512865101E-3</v>
      </c>
      <c r="AO33" s="34">
        <f>$H$28/'Fixed data'!$C$7</f>
        <v>-3.2732672512865101E-3</v>
      </c>
      <c r="AP33" s="34">
        <f>$H$28/'Fixed data'!$C$7</f>
        <v>-3.2732672512865101E-3</v>
      </c>
      <c r="AQ33" s="34">
        <f>$H$28/'Fixed data'!$C$7</f>
        <v>-3.2732672512865101E-3</v>
      </c>
      <c r="AR33" s="34">
        <f>$H$28/'Fixed data'!$C$7</f>
        <v>-3.2732672512865101E-3</v>
      </c>
      <c r="AS33" s="34">
        <f>$H$28/'Fixed data'!$C$7</f>
        <v>-3.2732672512865101E-3</v>
      </c>
      <c r="AT33" s="34">
        <f>$H$28/'Fixed data'!$C$7</f>
        <v>-3.2732672512865101E-3</v>
      </c>
      <c r="AU33" s="34">
        <f>$H$28/'Fixed data'!$C$7</f>
        <v>-3.2732672512865101E-3</v>
      </c>
      <c r="AV33" s="34">
        <f>$H$28/'Fixed data'!$C$7</f>
        <v>-3.2732672512865101E-3</v>
      </c>
      <c r="AW33" s="34">
        <f>$H$28/'Fixed data'!$C$7</f>
        <v>-3.2732672512865101E-3</v>
      </c>
      <c r="AX33" s="34">
        <f>$H$28/'Fixed data'!$C$7</f>
        <v>-3.2732672512865101E-3</v>
      </c>
      <c r="AY33" s="34">
        <f>$H$28/'Fixed data'!$C$7</f>
        <v>-3.2732672512865101E-3</v>
      </c>
      <c r="AZ33" s="34">
        <f>$H$28/'Fixed data'!$C$7</f>
        <v>-3.2732672512865101E-3</v>
      </c>
      <c r="BA33" s="34">
        <f>$H$28/'Fixed data'!$C$7</f>
        <v>-3.2732672512865101E-3</v>
      </c>
      <c r="BB33" s="34"/>
      <c r="BC33" s="34"/>
      <c r="BD33" s="34"/>
    </row>
    <row r="34" spans="1:57" ht="16.5" hidden="1" customHeight="1" outlineLevel="1" x14ac:dyDescent="0.35">
      <c r="A34" s="115"/>
      <c r="B34" s="9" t="s">
        <v>5</v>
      </c>
      <c r="C34" s="11" t="s">
        <v>57</v>
      </c>
      <c r="D34" s="9" t="s">
        <v>40</v>
      </c>
      <c r="F34" s="34"/>
      <c r="G34" s="34"/>
      <c r="H34" s="34"/>
      <c r="I34" s="34"/>
      <c r="J34" s="34">
        <f>$I$28/'Fixed data'!$C$7</f>
        <v>-2.9942509707900082E-3</v>
      </c>
      <c r="K34" s="34">
        <f>$I$28/'Fixed data'!$C$7</f>
        <v>-2.9942509707900082E-3</v>
      </c>
      <c r="L34" s="34">
        <f>$I$28/'Fixed data'!$C$7</f>
        <v>-2.9942509707900082E-3</v>
      </c>
      <c r="M34" s="34">
        <f>$I$28/'Fixed data'!$C$7</f>
        <v>-2.9942509707900082E-3</v>
      </c>
      <c r="N34" s="34">
        <f>$I$28/'Fixed data'!$C$7</f>
        <v>-2.9942509707900082E-3</v>
      </c>
      <c r="O34" s="34">
        <f>$I$28/'Fixed data'!$C$7</f>
        <v>-2.9942509707900082E-3</v>
      </c>
      <c r="P34" s="34">
        <f>$I$28/'Fixed data'!$C$7</f>
        <v>-2.9942509707900082E-3</v>
      </c>
      <c r="Q34" s="34">
        <f>$I$28/'Fixed data'!$C$7</f>
        <v>-2.9942509707900082E-3</v>
      </c>
      <c r="R34" s="34">
        <f>$I$28/'Fixed data'!$C$7</f>
        <v>-2.9942509707900082E-3</v>
      </c>
      <c r="S34" s="34">
        <f>$I$28/'Fixed data'!$C$7</f>
        <v>-2.9942509707900082E-3</v>
      </c>
      <c r="T34" s="34">
        <f>$I$28/'Fixed data'!$C$7</f>
        <v>-2.9942509707900082E-3</v>
      </c>
      <c r="U34" s="34">
        <f>$I$28/'Fixed data'!$C$7</f>
        <v>-2.9942509707900082E-3</v>
      </c>
      <c r="V34" s="34">
        <f>$I$28/'Fixed data'!$C$7</f>
        <v>-2.9942509707900082E-3</v>
      </c>
      <c r="W34" s="34">
        <f>$I$28/'Fixed data'!$C$7</f>
        <v>-2.9942509707900082E-3</v>
      </c>
      <c r="X34" s="34">
        <f>$I$28/'Fixed data'!$C$7</f>
        <v>-2.9942509707900082E-3</v>
      </c>
      <c r="Y34" s="34">
        <f>$I$28/'Fixed data'!$C$7</f>
        <v>-2.9942509707900082E-3</v>
      </c>
      <c r="Z34" s="34">
        <f>$I$28/'Fixed data'!$C$7</f>
        <v>-2.9942509707900082E-3</v>
      </c>
      <c r="AA34" s="34">
        <f>$I$28/'Fixed data'!$C$7</f>
        <v>-2.9942509707900082E-3</v>
      </c>
      <c r="AB34" s="34">
        <f>$I$28/'Fixed data'!$C$7</f>
        <v>-2.9942509707900082E-3</v>
      </c>
      <c r="AC34" s="34">
        <f>$I$28/'Fixed data'!$C$7</f>
        <v>-2.9942509707900082E-3</v>
      </c>
      <c r="AD34" s="34">
        <f>$I$28/'Fixed data'!$C$7</f>
        <v>-2.9942509707900082E-3</v>
      </c>
      <c r="AE34" s="34">
        <f>$I$28/'Fixed data'!$C$7</f>
        <v>-2.9942509707900082E-3</v>
      </c>
      <c r="AF34" s="34">
        <f>$I$28/'Fixed data'!$C$7</f>
        <v>-2.9942509707900082E-3</v>
      </c>
      <c r="AG34" s="34">
        <f>$I$28/'Fixed data'!$C$7</f>
        <v>-2.9942509707900082E-3</v>
      </c>
      <c r="AH34" s="34">
        <f>$I$28/'Fixed data'!$C$7</f>
        <v>-2.9942509707900082E-3</v>
      </c>
      <c r="AI34" s="34">
        <f>$I$28/'Fixed data'!$C$7</f>
        <v>-2.9942509707900082E-3</v>
      </c>
      <c r="AJ34" s="34">
        <f>$I$28/'Fixed data'!$C$7</f>
        <v>-2.9942509707900082E-3</v>
      </c>
      <c r="AK34" s="34">
        <f>$I$28/'Fixed data'!$C$7</f>
        <v>-2.9942509707900082E-3</v>
      </c>
      <c r="AL34" s="34">
        <f>$I$28/'Fixed data'!$C$7</f>
        <v>-2.9942509707900082E-3</v>
      </c>
      <c r="AM34" s="34">
        <f>$I$28/'Fixed data'!$C$7</f>
        <v>-2.9942509707900082E-3</v>
      </c>
      <c r="AN34" s="34">
        <f>$I$28/'Fixed data'!$C$7</f>
        <v>-2.9942509707900082E-3</v>
      </c>
      <c r="AO34" s="34">
        <f>$I$28/'Fixed data'!$C$7</f>
        <v>-2.9942509707900082E-3</v>
      </c>
      <c r="AP34" s="34">
        <f>$I$28/'Fixed data'!$C$7</f>
        <v>-2.9942509707900082E-3</v>
      </c>
      <c r="AQ34" s="34">
        <f>$I$28/'Fixed data'!$C$7</f>
        <v>-2.9942509707900082E-3</v>
      </c>
      <c r="AR34" s="34">
        <f>$I$28/'Fixed data'!$C$7</f>
        <v>-2.9942509707900082E-3</v>
      </c>
      <c r="AS34" s="34">
        <f>$I$28/'Fixed data'!$C$7</f>
        <v>-2.9942509707900082E-3</v>
      </c>
      <c r="AT34" s="34">
        <f>$I$28/'Fixed data'!$C$7</f>
        <v>-2.9942509707900082E-3</v>
      </c>
      <c r="AU34" s="34">
        <f>$I$28/'Fixed data'!$C$7</f>
        <v>-2.9942509707900082E-3</v>
      </c>
      <c r="AV34" s="34">
        <f>$I$28/'Fixed data'!$C$7</f>
        <v>-2.9942509707900082E-3</v>
      </c>
      <c r="AW34" s="34">
        <f>$I$28/'Fixed data'!$C$7</f>
        <v>-2.9942509707900082E-3</v>
      </c>
      <c r="AX34" s="34">
        <f>$I$28/'Fixed data'!$C$7</f>
        <v>-2.9942509707900082E-3</v>
      </c>
      <c r="AY34" s="34">
        <f>$I$28/'Fixed data'!$C$7</f>
        <v>-2.9942509707900082E-3</v>
      </c>
      <c r="AZ34" s="34">
        <f>$I$28/'Fixed data'!$C$7</f>
        <v>-2.9942509707900082E-3</v>
      </c>
      <c r="BA34" s="34">
        <f>$I$28/'Fixed data'!$C$7</f>
        <v>-2.9942509707900082E-3</v>
      </c>
      <c r="BB34" s="34">
        <f>$I$28/'Fixed data'!$C$7</f>
        <v>-2.9942509707900082E-3</v>
      </c>
      <c r="BC34" s="34"/>
      <c r="BD34" s="34"/>
    </row>
    <row r="35" spans="1:57" ht="16.5" hidden="1" customHeight="1" outlineLevel="1" x14ac:dyDescent="0.35">
      <c r="A35" s="115"/>
      <c r="B35" s="9" t="s">
        <v>6</v>
      </c>
      <c r="C35" s="11" t="s">
        <v>58</v>
      </c>
      <c r="D35" s="9" t="s">
        <v>40</v>
      </c>
      <c r="F35" s="34"/>
      <c r="G35" s="34"/>
      <c r="H35" s="34"/>
      <c r="I35" s="34"/>
      <c r="J35" s="34"/>
      <c r="K35" s="34">
        <f>$J$28/'Fixed data'!$C$7</f>
        <v>-2.8529693903763531E-3</v>
      </c>
      <c r="L35" s="34">
        <f>$J$28/'Fixed data'!$C$7</f>
        <v>-2.8529693903763531E-3</v>
      </c>
      <c r="M35" s="34">
        <f>$J$28/'Fixed data'!$C$7</f>
        <v>-2.8529693903763531E-3</v>
      </c>
      <c r="N35" s="34">
        <f>$J$28/'Fixed data'!$C$7</f>
        <v>-2.8529693903763531E-3</v>
      </c>
      <c r="O35" s="34">
        <f>$J$28/'Fixed data'!$C$7</f>
        <v>-2.8529693903763531E-3</v>
      </c>
      <c r="P35" s="34">
        <f>$J$28/'Fixed data'!$C$7</f>
        <v>-2.8529693903763531E-3</v>
      </c>
      <c r="Q35" s="34">
        <f>$J$28/'Fixed data'!$C$7</f>
        <v>-2.8529693903763531E-3</v>
      </c>
      <c r="R35" s="34">
        <f>$J$28/'Fixed data'!$C$7</f>
        <v>-2.8529693903763531E-3</v>
      </c>
      <c r="S35" s="34">
        <f>$J$28/'Fixed data'!$C$7</f>
        <v>-2.8529693903763531E-3</v>
      </c>
      <c r="T35" s="34">
        <f>$J$28/'Fixed data'!$C$7</f>
        <v>-2.8529693903763531E-3</v>
      </c>
      <c r="U35" s="34">
        <f>$J$28/'Fixed data'!$C$7</f>
        <v>-2.8529693903763531E-3</v>
      </c>
      <c r="V35" s="34">
        <f>$J$28/'Fixed data'!$C$7</f>
        <v>-2.8529693903763531E-3</v>
      </c>
      <c r="W35" s="34">
        <f>$J$28/'Fixed data'!$C$7</f>
        <v>-2.8529693903763531E-3</v>
      </c>
      <c r="X35" s="34">
        <f>$J$28/'Fixed data'!$C$7</f>
        <v>-2.8529693903763531E-3</v>
      </c>
      <c r="Y35" s="34">
        <f>$J$28/'Fixed data'!$C$7</f>
        <v>-2.8529693903763531E-3</v>
      </c>
      <c r="Z35" s="34">
        <f>$J$28/'Fixed data'!$C$7</f>
        <v>-2.8529693903763531E-3</v>
      </c>
      <c r="AA35" s="34">
        <f>$J$28/'Fixed data'!$C$7</f>
        <v>-2.8529693903763531E-3</v>
      </c>
      <c r="AB35" s="34">
        <f>$J$28/'Fixed data'!$C$7</f>
        <v>-2.8529693903763531E-3</v>
      </c>
      <c r="AC35" s="34">
        <f>$J$28/'Fixed data'!$C$7</f>
        <v>-2.8529693903763531E-3</v>
      </c>
      <c r="AD35" s="34">
        <f>$J$28/'Fixed data'!$C$7</f>
        <v>-2.8529693903763531E-3</v>
      </c>
      <c r="AE35" s="34">
        <f>$J$28/'Fixed data'!$C$7</f>
        <v>-2.8529693903763531E-3</v>
      </c>
      <c r="AF35" s="34">
        <f>$J$28/'Fixed data'!$C$7</f>
        <v>-2.8529693903763531E-3</v>
      </c>
      <c r="AG35" s="34">
        <f>$J$28/'Fixed data'!$C$7</f>
        <v>-2.8529693903763531E-3</v>
      </c>
      <c r="AH35" s="34">
        <f>$J$28/'Fixed data'!$C$7</f>
        <v>-2.8529693903763531E-3</v>
      </c>
      <c r="AI35" s="34">
        <f>$J$28/'Fixed data'!$C$7</f>
        <v>-2.8529693903763531E-3</v>
      </c>
      <c r="AJ35" s="34">
        <f>$J$28/'Fixed data'!$C$7</f>
        <v>-2.8529693903763531E-3</v>
      </c>
      <c r="AK35" s="34">
        <f>$J$28/'Fixed data'!$C$7</f>
        <v>-2.8529693903763531E-3</v>
      </c>
      <c r="AL35" s="34">
        <f>$J$28/'Fixed data'!$C$7</f>
        <v>-2.8529693903763531E-3</v>
      </c>
      <c r="AM35" s="34">
        <f>$J$28/'Fixed data'!$C$7</f>
        <v>-2.8529693903763531E-3</v>
      </c>
      <c r="AN35" s="34">
        <f>$J$28/'Fixed data'!$C$7</f>
        <v>-2.8529693903763531E-3</v>
      </c>
      <c r="AO35" s="34">
        <f>$J$28/'Fixed data'!$C$7</f>
        <v>-2.8529693903763531E-3</v>
      </c>
      <c r="AP35" s="34">
        <f>$J$28/'Fixed data'!$C$7</f>
        <v>-2.8529693903763531E-3</v>
      </c>
      <c r="AQ35" s="34">
        <f>$J$28/'Fixed data'!$C$7</f>
        <v>-2.8529693903763531E-3</v>
      </c>
      <c r="AR35" s="34">
        <f>$J$28/'Fixed data'!$C$7</f>
        <v>-2.8529693903763531E-3</v>
      </c>
      <c r="AS35" s="34">
        <f>$J$28/'Fixed data'!$C$7</f>
        <v>-2.8529693903763531E-3</v>
      </c>
      <c r="AT35" s="34">
        <f>$J$28/'Fixed data'!$C$7</f>
        <v>-2.8529693903763531E-3</v>
      </c>
      <c r="AU35" s="34">
        <f>$J$28/'Fixed data'!$C$7</f>
        <v>-2.8529693903763531E-3</v>
      </c>
      <c r="AV35" s="34">
        <f>$J$28/'Fixed data'!$C$7</f>
        <v>-2.8529693903763531E-3</v>
      </c>
      <c r="AW35" s="34">
        <f>$J$28/'Fixed data'!$C$7</f>
        <v>-2.8529693903763531E-3</v>
      </c>
      <c r="AX35" s="34">
        <f>$J$28/'Fixed data'!$C$7</f>
        <v>-2.8529693903763531E-3</v>
      </c>
      <c r="AY35" s="34">
        <f>$J$28/'Fixed data'!$C$7</f>
        <v>-2.8529693903763531E-3</v>
      </c>
      <c r="AZ35" s="34">
        <f>$J$28/'Fixed data'!$C$7</f>
        <v>-2.8529693903763531E-3</v>
      </c>
      <c r="BA35" s="34">
        <f>$J$28/'Fixed data'!$C$7</f>
        <v>-2.8529693903763531E-3</v>
      </c>
      <c r="BB35" s="34">
        <f>$J$28/'Fixed data'!$C$7</f>
        <v>-2.8529693903763531E-3</v>
      </c>
      <c r="BC35" s="34">
        <f>$J$28/'Fixed data'!$C$7</f>
        <v>-2.8529693903763531E-3</v>
      </c>
      <c r="BD35" s="34"/>
    </row>
    <row r="36" spans="1:57" ht="16.5" hidden="1" customHeight="1" outlineLevel="1" x14ac:dyDescent="0.35">
      <c r="A36" s="115"/>
      <c r="B36" s="9" t="s">
        <v>32</v>
      </c>
      <c r="C36" s="11" t="s">
        <v>59</v>
      </c>
      <c r="D36" s="9" t="s">
        <v>40</v>
      </c>
      <c r="F36" s="34"/>
      <c r="G36" s="34"/>
      <c r="H36" s="34"/>
      <c r="I36" s="34"/>
      <c r="J36" s="34"/>
      <c r="K36" s="34"/>
      <c r="L36" s="34">
        <f>$K$28/'Fixed data'!$C$7</f>
        <v>-2.3729459252817228E-3</v>
      </c>
      <c r="M36" s="34">
        <f>$K$28/'Fixed data'!$C$7</f>
        <v>-2.3729459252817228E-3</v>
      </c>
      <c r="N36" s="34">
        <f>$K$28/'Fixed data'!$C$7</f>
        <v>-2.3729459252817228E-3</v>
      </c>
      <c r="O36" s="34">
        <f>$K$28/'Fixed data'!$C$7</f>
        <v>-2.3729459252817228E-3</v>
      </c>
      <c r="P36" s="34">
        <f>$K$28/'Fixed data'!$C$7</f>
        <v>-2.3729459252817228E-3</v>
      </c>
      <c r="Q36" s="34">
        <f>$K$28/'Fixed data'!$C$7</f>
        <v>-2.3729459252817228E-3</v>
      </c>
      <c r="R36" s="34">
        <f>$K$28/'Fixed data'!$C$7</f>
        <v>-2.3729459252817228E-3</v>
      </c>
      <c r="S36" s="34">
        <f>$K$28/'Fixed data'!$C$7</f>
        <v>-2.3729459252817228E-3</v>
      </c>
      <c r="T36" s="34">
        <f>$K$28/'Fixed data'!$C$7</f>
        <v>-2.3729459252817228E-3</v>
      </c>
      <c r="U36" s="34">
        <f>$K$28/'Fixed data'!$C$7</f>
        <v>-2.3729459252817228E-3</v>
      </c>
      <c r="V36" s="34">
        <f>$K$28/'Fixed data'!$C$7</f>
        <v>-2.3729459252817228E-3</v>
      </c>
      <c r="W36" s="34">
        <f>$K$28/'Fixed data'!$C$7</f>
        <v>-2.3729459252817228E-3</v>
      </c>
      <c r="X36" s="34">
        <f>$K$28/'Fixed data'!$C$7</f>
        <v>-2.3729459252817228E-3</v>
      </c>
      <c r="Y36" s="34">
        <f>$K$28/'Fixed data'!$C$7</f>
        <v>-2.3729459252817228E-3</v>
      </c>
      <c r="Z36" s="34">
        <f>$K$28/'Fixed data'!$C$7</f>
        <v>-2.3729459252817228E-3</v>
      </c>
      <c r="AA36" s="34">
        <f>$K$28/'Fixed data'!$C$7</f>
        <v>-2.3729459252817228E-3</v>
      </c>
      <c r="AB36" s="34">
        <f>$K$28/'Fixed data'!$C$7</f>
        <v>-2.3729459252817228E-3</v>
      </c>
      <c r="AC36" s="34">
        <f>$K$28/'Fixed data'!$C$7</f>
        <v>-2.3729459252817228E-3</v>
      </c>
      <c r="AD36" s="34">
        <f>$K$28/'Fixed data'!$C$7</f>
        <v>-2.3729459252817228E-3</v>
      </c>
      <c r="AE36" s="34">
        <f>$K$28/'Fixed data'!$C$7</f>
        <v>-2.3729459252817228E-3</v>
      </c>
      <c r="AF36" s="34">
        <f>$K$28/'Fixed data'!$C$7</f>
        <v>-2.3729459252817228E-3</v>
      </c>
      <c r="AG36" s="34">
        <f>$K$28/'Fixed data'!$C$7</f>
        <v>-2.3729459252817228E-3</v>
      </c>
      <c r="AH36" s="34">
        <f>$K$28/'Fixed data'!$C$7</f>
        <v>-2.3729459252817228E-3</v>
      </c>
      <c r="AI36" s="34">
        <f>$K$28/'Fixed data'!$C$7</f>
        <v>-2.3729459252817228E-3</v>
      </c>
      <c r="AJ36" s="34">
        <f>$K$28/'Fixed data'!$C$7</f>
        <v>-2.3729459252817228E-3</v>
      </c>
      <c r="AK36" s="34">
        <f>$K$28/'Fixed data'!$C$7</f>
        <v>-2.3729459252817228E-3</v>
      </c>
      <c r="AL36" s="34">
        <f>$K$28/'Fixed data'!$C$7</f>
        <v>-2.3729459252817228E-3</v>
      </c>
      <c r="AM36" s="34">
        <f>$K$28/'Fixed data'!$C$7</f>
        <v>-2.3729459252817228E-3</v>
      </c>
      <c r="AN36" s="34">
        <f>$K$28/'Fixed data'!$C$7</f>
        <v>-2.3729459252817228E-3</v>
      </c>
      <c r="AO36" s="34">
        <f>$K$28/'Fixed data'!$C$7</f>
        <v>-2.3729459252817228E-3</v>
      </c>
      <c r="AP36" s="34">
        <f>$K$28/'Fixed data'!$C$7</f>
        <v>-2.3729459252817228E-3</v>
      </c>
      <c r="AQ36" s="34">
        <f>$K$28/'Fixed data'!$C$7</f>
        <v>-2.3729459252817228E-3</v>
      </c>
      <c r="AR36" s="34">
        <f>$K$28/'Fixed data'!$C$7</f>
        <v>-2.3729459252817228E-3</v>
      </c>
      <c r="AS36" s="34">
        <f>$K$28/'Fixed data'!$C$7</f>
        <v>-2.3729459252817228E-3</v>
      </c>
      <c r="AT36" s="34">
        <f>$K$28/'Fixed data'!$C$7</f>
        <v>-2.3729459252817228E-3</v>
      </c>
      <c r="AU36" s="34">
        <f>$K$28/'Fixed data'!$C$7</f>
        <v>-2.3729459252817228E-3</v>
      </c>
      <c r="AV36" s="34">
        <f>$K$28/'Fixed data'!$C$7</f>
        <v>-2.3729459252817228E-3</v>
      </c>
      <c r="AW36" s="34">
        <f>$K$28/'Fixed data'!$C$7</f>
        <v>-2.3729459252817228E-3</v>
      </c>
      <c r="AX36" s="34">
        <f>$K$28/'Fixed data'!$C$7</f>
        <v>-2.3729459252817228E-3</v>
      </c>
      <c r="AY36" s="34">
        <f>$K$28/'Fixed data'!$C$7</f>
        <v>-2.3729459252817228E-3</v>
      </c>
      <c r="AZ36" s="34">
        <f>$K$28/'Fixed data'!$C$7</f>
        <v>-2.3729459252817228E-3</v>
      </c>
      <c r="BA36" s="34">
        <f>$K$28/'Fixed data'!$C$7</f>
        <v>-2.3729459252817228E-3</v>
      </c>
      <c r="BB36" s="34">
        <f>$K$28/'Fixed data'!$C$7</f>
        <v>-2.3729459252817228E-3</v>
      </c>
      <c r="BC36" s="34">
        <f>$K$28/'Fixed data'!$C$7</f>
        <v>-2.3729459252817228E-3</v>
      </c>
      <c r="BD36" s="34">
        <f>$K$28/'Fixed data'!$C$7</f>
        <v>-2.3729459252817228E-3</v>
      </c>
    </row>
    <row r="37" spans="1:57" ht="16.5" hidden="1" customHeight="1" outlineLevel="1" x14ac:dyDescent="0.35">
      <c r="A37" s="115"/>
      <c r="B37" s="9" t="s">
        <v>33</v>
      </c>
      <c r="C37" s="11" t="s">
        <v>60</v>
      </c>
      <c r="D37" s="9" t="s">
        <v>40</v>
      </c>
      <c r="F37" s="34"/>
      <c r="G37" s="34"/>
      <c r="H37" s="34"/>
      <c r="I37" s="34"/>
      <c r="J37" s="34"/>
      <c r="K37" s="34"/>
      <c r="L37" s="34"/>
      <c r="M37" s="34">
        <f>$L$28/'Fixed data'!$C$7</f>
        <v>-2.0551865468079696E-3</v>
      </c>
      <c r="N37" s="34">
        <f>$L$28/'Fixed data'!$C$7</f>
        <v>-2.0551865468079696E-3</v>
      </c>
      <c r="O37" s="34">
        <f>$L$28/'Fixed data'!$C$7</f>
        <v>-2.0551865468079696E-3</v>
      </c>
      <c r="P37" s="34">
        <f>$L$28/'Fixed data'!$C$7</f>
        <v>-2.0551865468079696E-3</v>
      </c>
      <c r="Q37" s="34">
        <f>$L$28/'Fixed data'!$C$7</f>
        <v>-2.0551865468079696E-3</v>
      </c>
      <c r="R37" s="34">
        <f>$L$28/'Fixed data'!$C$7</f>
        <v>-2.0551865468079696E-3</v>
      </c>
      <c r="S37" s="34">
        <f>$L$28/'Fixed data'!$C$7</f>
        <v>-2.0551865468079696E-3</v>
      </c>
      <c r="T37" s="34">
        <f>$L$28/'Fixed data'!$C$7</f>
        <v>-2.0551865468079696E-3</v>
      </c>
      <c r="U37" s="34">
        <f>$L$28/'Fixed data'!$C$7</f>
        <v>-2.0551865468079696E-3</v>
      </c>
      <c r="V37" s="34">
        <f>$L$28/'Fixed data'!$C$7</f>
        <v>-2.0551865468079696E-3</v>
      </c>
      <c r="W37" s="34">
        <f>$L$28/'Fixed data'!$C$7</f>
        <v>-2.0551865468079696E-3</v>
      </c>
      <c r="X37" s="34">
        <f>$L$28/'Fixed data'!$C$7</f>
        <v>-2.0551865468079696E-3</v>
      </c>
      <c r="Y37" s="34">
        <f>$L$28/'Fixed data'!$C$7</f>
        <v>-2.0551865468079696E-3</v>
      </c>
      <c r="Z37" s="34">
        <f>$L$28/'Fixed data'!$C$7</f>
        <v>-2.0551865468079696E-3</v>
      </c>
      <c r="AA37" s="34">
        <f>$L$28/'Fixed data'!$C$7</f>
        <v>-2.0551865468079696E-3</v>
      </c>
      <c r="AB37" s="34">
        <f>$L$28/'Fixed data'!$C$7</f>
        <v>-2.0551865468079696E-3</v>
      </c>
      <c r="AC37" s="34">
        <f>$L$28/'Fixed data'!$C$7</f>
        <v>-2.0551865468079696E-3</v>
      </c>
      <c r="AD37" s="34">
        <f>$L$28/'Fixed data'!$C$7</f>
        <v>-2.0551865468079696E-3</v>
      </c>
      <c r="AE37" s="34">
        <f>$L$28/'Fixed data'!$C$7</f>
        <v>-2.0551865468079696E-3</v>
      </c>
      <c r="AF37" s="34">
        <f>$L$28/'Fixed data'!$C$7</f>
        <v>-2.0551865468079696E-3</v>
      </c>
      <c r="AG37" s="34">
        <f>$L$28/'Fixed data'!$C$7</f>
        <v>-2.0551865468079696E-3</v>
      </c>
      <c r="AH37" s="34">
        <f>$L$28/'Fixed data'!$C$7</f>
        <v>-2.0551865468079696E-3</v>
      </c>
      <c r="AI37" s="34">
        <f>$L$28/'Fixed data'!$C$7</f>
        <v>-2.0551865468079696E-3</v>
      </c>
      <c r="AJ37" s="34">
        <f>$L$28/'Fixed data'!$C$7</f>
        <v>-2.0551865468079696E-3</v>
      </c>
      <c r="AK37" s="34">
        <f>$L$28/'Fixed data'!$C$7</f>
        <v>-2.0551865468079696E-3</v>
      </c>
      <c r="AL37" s="34">
        <f>$L$28/'Fixed data'!$C$7</f>
        <v>-2.0551865468079696E-3</v>
      </c>
      <c r="AM37" s="34">
        <f>$L$28/'Fixed data'!$C$7</f>
        <v>-2.0551865468079696E-3</v>
      </c>
      <c r="AN37" s="34">
        <f>$L$28/'Fixed data'!$C$7</f>
        <v>-2.0551865468079696E-3</v>
      </c>
      <c r="AO37" s="34">
        <f>$L$28/'Fixed data'!$C$7</f>
        <v>-2.0551865468079696E-3</v>
      </c>
      <c r="AP37" s="34">
        <f>$L$28/'Fixed data'!$C$7</f>
        <v>-2.0551865468079696E-3</v>
      </c>
      <c r="AQ37" s="34">
        <f>$L$28/'Fixed data'!$C$7</f>
        <v>-2.0551865468079696E-3</v>
      </c>
      <c r="AR37" s="34">
        <f>$L$28/'Fixed data'!$C$7</f>
        <v>-2.0551865468079696E-3</v>
      </c>
      <c r="AS37" s="34">
        <f>$L$28/'Fixed data'!$C$7</f>
        <v>-2.0551865468079696E-3</v>
      </c>
      <c r="AT37" s="34">
        <f>$L$28/'Fixed data'!$C$7</f>
        <v>-2.0551865468079696E-3</v>
      </c>
      <c r="AU37" s="34">
        <f>$L$28/'Fixed data'!$C$7</f>
        <v>-2.0551865468079696E-3</v>
      </c>
      <c r="AV37" s="34">
        <f>$L$28/'Fixed data'!$C$7</f>
        <v>-2.0551865468079696E-3</v>
      </c>
      <c r="AW37" s="34">
        <f>$L$28/'Fixed data'!$C$7</f>
        <v>-2.0551865468079696E-3</v>
      </c>
      <c r="AX37" s="34">
        <f>$L$28/'Fixed data'!$C$7</f>
        <v>-2.0551865468079696E-3</v>
      </c>
      <c r="AY37" s="34">
        <f>$L$28/'Fixed data'!$C$7</f>
        <v>-2.0551865468079696E-3</v>
      </c>
      <c r="AZ37" s="34">
        <f>$L$28/'Fixed data'!$C$7</f>
        <v>-2.0551865468079696E-3</v>
      </c>
      <c r="BA37" s="34">
        <f>$L$28/'Fixed data'!$C$7</f>
        <v>-2.0551865468079696E-3</v>
      </c>
      <c r="BB37" s="34">
        <f>$L$28/'Fixed data'!$C$7</f>
        <v>-2.0551865468079696E-3</v>
      </c>
      <c r="BC37" s="34">
        <f>$L$28/'Fixed data'!$C$7</f>
        <v>-2.0551865468079696E-3</v>
      </c>
      <c r="BD37" s="34">
        <f>$L$28/'Fixed data'!$C$7</f>
        <v>-2.0551865468079696E-3</v>
      </c>
    </row>
    <row r="38" spans="1:57" ht="16.5" hidden="1" customHeight="1" outlineLevel="1" x14ac:dyDescent="0.35">
      <c r="A38" s="115"/>
      <c r="B38" s="9" t="s">
        <v>109</v>
      </c>
      <c r="C38" s="11" t="s">
        <v>131</v>
      </c>
      <c r="D38" s="9" t="s">
        <v>40</v>
      </c>
      <c r="F38" s="34"/>
      <c r="G38" s="34"/>
      <c r="H38" s="34"/>
      <c r="I38" s="34"/>
      <c r="J38" s="34"/>
      <c r="K38" s="34"/>
      <c r="L38" s="34"/>
      <c r="M38" s="34"/>
      <c r="N38" s="34">
        <f>$M$28/'Fixed data'!$C$7</f>
        <v>1.2647643524434132E-2</v>
      </c>
      <c r="O38" s="34">
        <f>$M$28/'Fixed data'!$C$7</f>
        <v>1.2647643524434132E-2</v>
      </c>
      <c r="P38" s="34">
        <f>$M$28/'Fixed data'!$C$7</f>
        <v>1.2647643524434132E-2</v>
      </c>
      <c r="Q38" s="34">
        <f>$M$28/'Fixed data'!$C$7</f>
        <v>1.2647643524434132E-2</v>
      </c>
      <c r="R38" s="34">
        <f>$M$28/'Fixed data'!$C$7</f>
        <v>1.2647643524434132E-2</v>
      </c>
      <c r="S38" s="34">
        <f>$M$28/'Fixed data'!$C$7</f>
        <v>1.2647643524434132E-2</v>
      </c>
      <c r="T38" s="34">
        <f>$M$28/'Fixed data'!$C$7</f>
        <v>1.2647643524434132E-2</v>
      </c>
      <c r="U38" s="34">
        <f>$M$28/'Fixed data'!$C$7</f>
        <v>1.2647643524434132E-2</v>
      </c>
      <c r="V38" s="34">
        <f>$M$28/'Fixed data'!$C$7</f>
        <v>1.2647643524434132E-2</v>
      </c>
      <c r="W38" s="34">
        <f>$M$28/'Fixed data'!$C$7</f>
        <v>1.2647643524434132E-2</v>
      </c>
      <c r="X38" s="34">
        <f>$M$28/'Fixed data'!$C$7</f>
        <v>1.2647643524434132E-2</v>
      </c>
      <c r="Y38" s="34">
        <f>$M$28/'Fixed data'!$C$7</f>
        <v>1.2647643524434132E-2</v>
      </c>
      <c r="Z38" s="34">
        <f>$M$28/'Fixed data'!$C$7</f>
        <v>1.2647643524434132E-2</v>
      </c>
      <c r="AA38" s="34">
        <f>$M$28/'Fixed data'!$C$7</f>
        <v>1.2647643524434132E-2</v>
      </c>
      <c r="AB38" s="34">
        <f>$M$28/'Fixed data'!$C$7</f>
        <v>1.2647643524434132E-2</v>
      </c>
      <c r="AC38" s="34">
        <f>$M$28/'Fixed data'!$C$7</f>
        <v>1.2647643524434132E-2</v>
      </c>
      <c r="AD38" s="34">
        <f>$M$28/'Fixed data'!$C$7</f>
        <v>1.2647643524434132E-2</v>
      </c>
      <c r="AE38" s="34">
        <f>$M$28/'Fixed data'!$C$7</f>
        <v>1.2647643524434132E-2</v>
      </c>
      <c r="AF38" s="34">
        <f>$M$28/'Fixed data'!$C$7</f>
        <v>1.2647643524434132E-2</v>
      </c>
      <c r="AG38" s="34">
        <f>$M$28/'Fixed data'!$C$7</f>
        <v>1.2647643524434132E-2</v>
      </c>
      <c r="AH38" s="34">
        <f>$M$28/'Fixed data'!$C$7</f>
        <v>1.2647643524434132E-2</v>
      </c>
      <c r="AI38" s="34">
        <f>$M$28/'Fixed data'!$C$7</f>
        <v>1.2647643524434132E-2</v>
      </c>
      <c r="AJ38" s="34">
        <f>$M$28/'Fixed data'!$C$7</f>
        <v>1.2647643524434132E-2</v>
      </c>
      <c r="AK38" s="34">
        <f>$M$28/'Fixed data'!$C$7</f>
        <v>1.2647643524434132E-2</v>
      </c>
      <c r="AL38" s="34">
        <f>$M$28/'Fixed data'!$C$7</f>
        <v>1.2647643524434132E-2</v>
      </c>
      <c r="AM38" s="34">
        <f>$M$28/'Fixed data'!$C$7</f>
        <v>1.2647643524434132E-2</v>
      </c>
      <c r="AN38" s="34">
        <f>$M$28/'Fixed data'!$C$7</f>
        <v>1.2647643524434132E-2</v>
      </c>
      <c r="AO38" s="34">
        <f>$M$28/'Fixed data'!$C$7</f>
        <v>1.2647643524434132E-2</v>
      </c>
      <c r="AP38" s="34">
        <f>$M$28/'Fixed data'!$C$7</f>
        <v>1.2647643524434132E-2</v>
      </c>
      <c r="AQ38" s="34">
        <f>$M$28/'Fixed data'!$C$7</f>
        <v>1.2647643524434132E-2</v>
      </c>
      <c r="AR38" s="34">
        <f>$M$28/'Fixed data'!$C$7</f>
        <v>1.2647643524434132E-2</v>
      </c>
      <c r="AS38" s="34">
        <f>$M$28/'Fixed data'!$C$7</f>
        <v>1.2647643524434132E-2</v>
      </c>
      <c r="AT38" s="34">
        <f>$M$28/'Fixed data'!$C$7</f>
        <v>1.2647643524434132E-2</v>
      </c>
      <c r="AU38" s="34">
        <f>$M$28/'Fixed data'!$C$7</f>
        <v>1.2647643524434132E-2</v>
      </c>
      <c r="AV38" s="34">
        <f>$M$28/'Fixed data'!$C$7</f>
        <v>1.2647643524434132E-2</v>
      </c>
      <c r="AW38" s="34">
        <f>$M$28/'Fixed data'!$C$7</f>
        <v>1.2647643524434132E-2</v>
      </c>
      <c r="AX38" s="34">
        <f>$M$28/'Fixed data'!$C$7</f>
        <v>1.2647643524434132E-2</v>
      </c>
      <c r="AY38" s="34">
        <f>$M$28/'Fixed data'!$C$7</f>
        <v>1.2647643524434132E-2</v>
      </c>
      <c r="AZ38" s="34">
        <f>$M$28/'Fixed data'!$C$7</f>
        <v>1.2647643524434132E-2</v>
      </c>
      <c r="BA38" s="34">
        <f>$M$28/'Fixed data'!$C$7</f>
        <v>1.2647643524434132E-2</v>
      </c>
      <c r="BB38" s="34">
        <f>$M$28/'Fixed data'!$C$7</f>
        <v>1.2647643524434132E-2</v>
      </c>
      <c r="BC38" s="34">
        <f>$M$28/'Fixed data'!$C$7</f>
        <v>1.2647643524434132E-2</v>
      </c>
      <c r="BD38" s="34">
        <f>$M$28/'Fixed data'!$C$7</f>
        <v>1.2647643524434132E-2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1.4207748137149343E-2</v>
      </c>
      <c r="P39" s="34">
        <f>$N$28/'Fixed data'!$C$7</f>
        <v>1.4207748137149343E-2</v>
      </c>
      <c r="Q39" s="34">
        <f>$N$28/'Fixed data'!$C$7</f>
        <v>1.4207748137149343E-2</v>
      </c>
      <c r="R39" s="34">
        <f>$N$28/'Fixed data'!$C$7</f>
        <v>1.4207748137149343E-2</v>
      </c>
      <c r="S39" s="34">
        <f>$N$28/'Fixed data'!$C$7</f>
        <v>1.4207748137149343E-2</v>
      </c>
      <c r="T39" s="34">
        <f>$N$28/'Fixed data'!$C$7</f>
        <v>1.4207748137149343E-2</v>
      </c>
      <c r="U39" s="34">
        <f>$N$28/'Fixed data'!$C$7</f>
        <v>1.4207748137149343E-2</v>
      </c>
      <c r="V39" s="34">
        <f>$N$28/'Fixed data'!$C$7</f>
        <v>1.4207748137149343E-2</v>
      </c>
      <c r="W39" s="34">
        <f>$N$28/'Fixed data'!$C$7</f>
        <v>1.4207748137149343E-2</v>
      </c>
      <c r="X39" s="34">
        <f>$N$28/'Fixed data'!$C$7</f>
        <v>1.4207748137149343E-2</v>
      </c>
      <c r="Y39" s="34">
        <f>$N$28/'Fixed data'!$C$7</f>
        <v>1.4207748137149343E-2</v>
      </c>
      <c r="Z39" s="34">
        <f>$N$28/'Fixed data'!$C$7</f>
        <v>1.4207748137149343E-2</v>
      </c>
      <c r="AA39" s="34">
        <f>$N$28/'Fixed data'!$C$7</f>
        <v>1.4207748137149343E-2</v>
      </c>
      <c r="AB39" s="34">
        <f>$N$28/'Fixed data'!$C$7</f>
        <v>1.4207748137149343E-2</v>
      </c>
      <c r="AC39" s="34">
        <f>$N$28/'Fixed data'!$C$7</f>
        <v>1.4207748137149343E-2</v>
      </c>
      <c r="AD39" s="34">
        <f>$N$28/'Fixed data'!$C$7</f>
        <v>1.4207748137149343E-2</v>
      </c>
      <c r="AE39" s="34">
        <f>$N$28/'Fixed data'!$C$7</f>
        <v>1.4207748137149343E-2</v>
      </c>
      <c r="AF39" s="34">
        <f>$N$28/'Fixed data'!$C$7</f>
        <v>1.4207748137149343E-2</v>
      </c>
      <c r="AG39" s="34">
        <f>$N$28/'Fixed data'!$C$7</f>
        <v>1.4207748137149343E-2</v>
      </c>
      <c r="AH39" s="34">
        <f>$N$28/'Fixed data'!$C$7</f>
        <v>1.4207748137149343E-2</v>
      </c>
      <c r="AI39" s="34">
        <f>$N$28/'Fixed data'!$C$7</f>
        <v>1.4207748137149343E-2</v>
      </c>
      <c r="AJ39" s="34">
        <f>$N$28/'Fixed data'!$C$7</f>
        <v>1.4207748137149343E-2</v>
      </c>
      <c r="AK39" s="34">
        <f>$N$28/'Fixed data'!$C$7</f>
        <v>1.4207748137149343E-2</v>
      </c>
      <c r="AL39" s="34">
        <f>$N$28/'Fixed data'!$C$7</f>
        <v>1.4207748137149343E-2</v>
      </c>
      <c r="AM39" s="34">
        <f>$N$28/'Fixed data'!$C$7</f>
        <v>1.4207748137149343E-2</v>
      </c>
      <c r="AN39" s="34">
        <f>$N$28/'Fixed data'!$C$7</f>
        <v>1.4207748137149343E-2</v>
      </c>
      <c r="AO39" s="34">
        <f>$N$28/'Fixed data'!$C$7</f>
        <v>1.4207748137149343E-2</v>
      </c>
      <c r="AP39" s="34">
        <f>$N$28/'Fixed data'!$C$7</f>
        <v>1.4207748137149343E-2</v>
      </c>
      <c r="AQ39" s="34">
        <f>$N$28/'Fixed data'!$C$7</f>
        <v>1.4207748137149343E-2</v>
      </c>
      <c r="AR39" s="34">
        <f>$N$28/'Fixed data'!$C$7</f>
        <v>1.4207748137149343E-2</v>
      </c>
      <c r="AS39" s="34">
        <f>$N$28/'Fixed data'!$C$7</f>
        <v>1.4207748137149343E-2</v>
      </c>
      <c r="AT39" s="34">
        <f>$N$28/'Fixed data'!$C$7</f>
        <v>1.4207748137149343E-2</v>
      </c>
      <c r="AU39" s="34">
        <f>$N$28/'Fixed data'!$C$7</f>
        <v>1.4207748137149343E-2</v>
      </c>
      <c r="AV39" s="34">
        <f>$N$28/'Fixed data'!$C$7</f>
        <v>1.4207748137149343E-2</v>
      </c>
      <c r="AW39" s="34">
        <f>$N$28/'Fixed data'!$C$7</f>
        <v>1.4207748137149343E-2</v>
      </c>
      <c r="AX39" s="34">
        <f>$N$28/'Fixed data'!$C$7</f>
        <v>1.4207748137149343E-2</v>
      </c>
      <c r="AY39" s="34">
        <f>$N$28/'Fixed data'!$C$7</f>
        <v>1.4207748137149343E-2</v>
      </c>
      <c r="AZ39" s="34">
        <f>$N$28/'Fixed data'!$C$7</f>
        <v>1.4207748137149343E-2</v>
      </c>
      <c r="BA39" s="34">
        <f>$N$28/'Fixed data'!$C$7</f>
        <v>1.4207748137149343E-2</v>
      </c>
      <c r="BB39" s="34">
        <f>$N$28/'Fixed data'!$C$7</f>
        <v>1.4207748137149343E-2</v>
      </c>
      <c r="BC39" s="34">
        <f>$N$28/'Fixed data'!$C$7</f>
        <v>1.4207748137149343E-2</v>
      </c>
      <c r="BD39" s="34">
        <f>$N$28/'Fixed data'!$C$7</f>
        <v>1.4207748137149343E-2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1.5890173847652206E-2</v>
      </c>
      <c r="Q40" s="34">
        <f>$O$28/'Fixed data'!$C$7</f>
        <v>1.5890173847652206E-2</v>
      </c>
      <c r="R40" s="34">
        <f>$O$28/'Fixed data'!$C$7</f>
        <v>1.5890173847652206E-2</v>
      </c>
      <c r="S40" s="34">
        <f>$O$28/'Fixed data'!$C$7</f>
        <v>1.5890173847652206E-2</v>
      </c>
      <c r="T40" s="34">
        <f>$O$28/'Fixed data'!$C$7</f>
        <v>1.5890173847652206E-2</v>
      </c>
      <c r="U40" s="34">
        <f>$O$28/'Fixed data'!$C$7</f>
        <v>1.5890173847652206E-2</v>
      </c>
      <c r="V40" s="34">
        <f>$O$28/'Fixed data'!$C$7</f>
        <v>1.5890173847652206E-2</v>
      </c>
      <c r="W40" s="34">
        <f>$O$28/'Fixed data'!$C$7</f>
        <v>1.5890173847652206E-2</v>
      </c>
      <c r="X40" s="34">
        <f>$O$28/'Fixed data'!$C$7</f>
        <v>1.5890173847652206E-2</v>
      </c>
      <c r="Y40" s="34">
        <f>$O$28/'Fixed data'!$C$7</f>
        <v>1.5890173847652206E-2</v>
      </c>
      <c r="Z40" s="34">
        <f>$O$28/'Fixed data'!$C$7</f>
        <v>1.5890173847652206E-2</v>
      </c>
      <c r="AA40" s="34">
        <f>$O$28/'Fixed data'!$C$7</f>
        <v>1.5890173847652206E-2</v>
      </c>
      <c r="AB40" s="34">
        <f>$O$28/'Fixed data'!$C$7</f>
        <v>1.5890173847652206E-2</v>
      </c>
      <c r="AC40" s="34">
        <f>$O$28/'Fixed data'!$C$7</f>
        <v>1.5890173847652206E-2</v>
      </c>
      <c r="AD40" s="34">
        <f>$O$28/'Fixed data'!$C$7</f>
        <v>1.5890173847652206E-2</v>
      </c>
      <c r="AE40" s="34">
        <f>$O$28/'Fixed data'!$C$7</f>
        <v>1.5890173847652206E-2</v>
      </c>
      <c r="AF40" s="34">
        <f>$O$28/'Fixed data'!$C$7</f>
        <v>1.5890173847652206E-2</v>
      </c>
      <c r="AG40" s="34">
        <f>$O$28/'Fixed data'!$C$7</f>
        <v>1.5890173847652206E-2</v>
      </c>
      <c r="AH40" s="34">
        <f>$O$28/'Fixed data'!$C$7</f>
        <v>1.5890173847652206E-2</v>
      </c>
      <c r="AI40" s="34">
        <f>$O$28/'Fixed data'!$C$7</f>
        <v>1.5890173847652206E-2</v>
      </c>
      <c r="AJ40" s="34">
        <f>$O$28/'Fixed data'!$C$7</f>
        <v>1.5890173847652206E-2</v>
      </c>
      <c r="AK40" s="34">
        <f>$O$28/'Fixed data'!$C$7</f>
        <v>1.5890173847652206E-2</v>
      </c>
      <c r="AL40" s="34">
        <f>$O$28/'Fixed data'!$C$7</f>
        <v>1.5890173847652206E-2</v>
      </c>
      <c r="AM40" s="34">
        <f>$O$28/'Fixed data'!$C$7</f>
        <v>1.5890173847652206E-2</v>
      </c>
      <c r="AN40" s="34">
        <f>$O$28/'Fixed data'!$C$7</f>
        <v>1.5890173847652206E-2</v>
      </c>
      <c r="AO40" s="34">
        <f>$O$28/'Fixed data'!$C$7</f>
        <v>1.5890173847652206E-2</v>
      </c>
      <c r="AP40" s="34">
        <f>$O$28/'Fixed data'!$C$7</f>
        <v>1.5890173847652206E-2</v>
      </c>
      <c r="AQ40" s="34">
        <f>$O$28/'Fixed data'!$C$7</f>
        <v>1.5890173847652206E-2</v>
      </c>
      <c r="AR40" s="34">
        <f>$O$28/'Fixed data'!$C$7</f>
        <v>1.5890173847652206E-2</v>
      </c>
      <c r="AS40" s="34">
        <f>$O$28/'Fixed data'!$C$7</f>
        <v>1.5890173847652206E-2</v>
      </c>
      <c r="AT40" s="34">
        <f>$O$28/'Fixed data'!$C$7</f>
        <v>1.5890173847652206E-2</v>
      </c>
      <c r="AU40" s="34">
        <f>$O$28/'Fixed data'!$C$7</f>
        <v>1.5890173847652206E-2</v>
      </c>
      <c r="AV40" s="34">
        <f>$O$28/'Fixed data'!$C$7</f>
        <v>1.5890173847652206E-2</v>
      </c>
      <c r="AW40" s="34">
        <f>$O$28/'Fixed data'!$C$7</f>
        <v>1.5890173847652206E-2</v>
      </c>
      <c r="AX40" s="34">
        <f>$O$28/'Fixed data'!$C$7</f>
        <v>1.5890173847652206E-2</v>
      </c>
      <c r="AY40" s="34">
        <f>$O$28/'Fixed data'!$C$7</f>
        <v>1.5890173847652206E-2</v>
      </c>
      <c r="AZ40" s="34">
        <f>$O$28/'Fixed data'!$C$7</f>
        <v>1.5890173847652206E-2</v>
      </c>
      <c r="BA40" s="34">
        <f>$O$28/'Fixed data'!$C$7</f>
        <v>1.5890173847652206E-2</v>
      </c>
      <c r="BB40" s="34">
        <f>$O$28/'Fixed data'!$C$7</f>
        <v>1.5890173847652206E-2</v>
      </c>
      <c r="BC40" s="34">
        <f>$O$28/'Fixed data'!$C$7</f>
        <v>1.5890173847652206E-2</v>
      </c>
      <c r="BD40" s="34">
        <f>$O$28/'Fixed data'!$C$7</f>
        <v>1.5890173847652206E-2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1.6052409050049159E-2</v>
      </c>
      <c r="R41" s="34">
        <f>$P$28/'Fixed data'!$C$7</f>
        <v>1.6052409050049159E-2</v>
      </c>
      <c r="S41" s="34">
        <f>$P$28/'Fixed data'!$C$7</f>
        <v>1.6052409050049159E-2</v>
      </c>
      <c r="T41" s="34">
        <f>$P$28/'Fixed data'!$C$7</f>
        <v>1.6052409050049159E-2</v>
      </c>
      <c r="U41" s="34">
        <f>$P$28/'Fixed data'!$C$7</f>
        <v>1.6052409050049159E-2</v>
      </c>
      <c r="V41" s="34">
        <f>$P$28/'Fixed data'!$C$7</f>
        <v>1.6052409050049159E-2</v>
      </c>
      <c r="W41" s="34">
        <f>$P$28/'Fixed data'!$C$7</f>
        <v>1.6052409050049159E-2</v>
      </c>
      <c r="X41" s="34">
        <f>$P$28/'Fixed data'!$C$7</f>
        <v>1.6052409050049159E-2</v>
      </c>
      <c r="Y41" s="34">
        <f>$P$28/'Fixed data'!$C$7</f>
        <v>1.6052409050049159E-2</v>
      </c>
      <c r="Z41" s="34">
        <f>$P$28/'Fixed data'!$C$7</f>
        <v>1.6052409050049159E-2</v>
      </c>
      <c r="AA41" s="34">
        <f>$P$28/'Fixed data'!$C$7</f>
        <v>1.6052409050049159E-2</v>
      </c>
      <c r="AB41" s="34">
        <f>$P$28/'Fixed data'!$C$7</f>
        <v>1.6052409050049159E-2</v>
      </c>
      <c r="AC41" s="34">
        <f>$P$28/'Fixed data'!$C$7</f>
        <v>1.6052409050049159E-2</v>
      </c>
      <c r="AD41" s="34">
        <f>$P$28/'Fixed data'!$C$7</f>
        <v>1.6052409050049159E-2</v>
      </c>
      <c r="AE41" s="34">
        <f>$P$28/'Fixed data'!$C$7</f>
        <v>1.6052409050049159E-2</v>
      </c>
      <c r="AF41" s="34">
        <f>$P$28/'Fixed data'!$C$7</f>
        <v>1.6052409050049159E-2</v>
      </c>
      <c r="AG41" s="34">
        <f>$P$28/'Fixed data'!$C$7</f>
        <v>1.6052409050049159E-2</v>
      </c>
      <c r="AH41" s="34">
        <f>$P$28/'Fixed data'!$C$7</f>
        <v>1.6052409050049159E-2</v>
      </c>
      <c r="AI41" s="34">
        <f>$P$28/'Fixed data'!$C$7</f>
        <v>1.6052409050049159E-2</v>
      </c>
      <c r="AJ41" s="34">
        <f>$P$28/'Fixed data'!$C$7</f>
        <v>1.6052409050049159E-2</v>
      </c>
      <c r="AK41" s="34">
        <f>$P$28/'Fixed data'!$C$7</f>
        <v>1.6052409050049159E-2</v>
      </c>
      <c r="AL41" s="34">
        <f>$P$28/'Fixed data'!$C$7</f>
        <v>1.6052409050049159E-2</v>
      </c>
      <c r="AM41" s="34">
        <f>$P$28/'Fixed data'!$C$7</f>
        <v>1.6052409050049159E-2</v>
      </c>
      <c r="AN41" s="34">
        <f>$P$28/'Fixed data'!$C$7</f>
        <v>1.6052409050049159E-2</v>
      </c>
      <c r="AO41" s="34">
        <f>$P$28/'Fixed data'!$C$7</f>
        <v>1.6052409050049159E-2</v>
      </c>
      <c r="AP41" s="34">
        <f>$P$28/'Fixed data'!$C$7</f>
        <v>1.6052409050049159E-2</v>
      </c>
      <c r="AQ41" s="34">
        <f>$P$28/'Fixed data'!$C$7</f>
        <v>1.6052409050049159E-2</v>
      </c>
      <c r="AR41" s="34">
        <f>$P$28/'Fixed data'!$C$7</f>
        <v>1.6052409050049159E-2</v>
      </c>
      <c r="AS41" s="34">
        <f>$P$28/'Fixed data'!$C$7</f>
        <v>1.6052409050049159E-2</v>
      </c>
      <c r="AT41" s="34">
        <f>$P$28/'Fixed data'!$C$7</f>
        <v>1.6052409050049159E-2</v>
      </c>
      <c r="AU41" s="34">
        <f>$P$28/'Fixed data'!$C$7</f>
        <v>1.6052409050049159E-2</v>
      </c>
      <c r="AV41" s="34">
        <f>$P$28/'Fixed data'!$C$7</f>
        <v>1.6052409050049159E-2</v>
      </c>
      <c r="AW41" s="34">
        <f>$P$28/'Fixed data'!$C$7</f>
        <v>1.6052409050049159E-2</v>
      </c>
      <c r="AX41" s="34">
        <f>$P$28/'Fixed data'!$C$7</f>
        <v>1.6052409050049159E-2</v>
      </c>
      <c r="AY41" s="34">
        <f>$P$28/'Fixed data'!$C$7</f>
        <v>1.6052409050049159E-2</v>
      </c>
      <c r="AZ41" s="34">
        <f>$P$28/'Fixed data'!$C$7</f>
        <v>1.6052409050049159E-2</v>
      </c>
      <c r="BA41" s="34">
        <f>$P$28/'Fixed data'!$C$7</f>
        <v>1.6052409050049159E-2</v>
      </c>
      <c r="BB41" s="34">
        <f>$P$28/'Fixed data'!$C$7</f>
        <v>1.6052409050049159E-2</v>
      </c>
      <c r="BC41" s="34">
        <f>$P$28/'Fixed data'!$C$7</f>
        <v>1.6052409050049159E-2</v>
      </c>
      <c r="BD41" s="34">
        <f>$P$28/'Fixed data'!$C$7</f>
        <v>1.6052409050049159E-2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1.6052409050049159E-2</v>
      </c>
      <c r="S42" s="34">
        <f>$Q$28/'Fixed data'!$C$7</f>
        <v>1.6052409050049159E-2</v>
      </c>
      <c r="T42" s="34">
        <f>$Q$28/'Fixed data'!$C$7</f>
        <v>1.6052409050049159E-2</v>
      </c>
      <c r="U42" s="34">
        <f>$Q$28/'Fixed data'!$C$7</f>
        <v>1.6052409050049159E-2</v>
      </c>
      <c r="V42" s="34">
        <f>$Q$28/'Fixed data'!$C$7</f>
        <v>1.6052409050049159E-2</v>
      </c>
      <c r="W42" s="34">
        <f>$Q$28/'Fixed data'!$C$7</f>
        <v>1.6052409050049159E-2</v>
      </c>
      <c r="X42" s="34">
        <f>$Q$28/'Fixed data'!$C$7</f>
        <v>1.6052409050049159E-2</v>
      </c>
      <c r="Y42" s="34">
        <f>$Q$28/'Fixed data'!$C$7</f>
        <v>1.6052409050049159E-2</v>
      </c>
      <c r="Z42" s="34">
        <f>$Q$28/'Fixed data'!$C$7</f>
        <v>1.6052409050049159E-2</v>
      </c>
      <c r="AA42" s="34">
        <f>$Q$28/'Fixed data'!$C$7</f>
        <v>1.6052409050049159E-2</v>
      </c>
      <c r="AB42" s="34">
        <f>$Q$28/'Fixed data'!$C$7</f>
        <v>1.6052409050049159E-2</v>
      </c>
      <c r="AC42" s="34">
        <f>$Q$28/'Fixed data'!$C$7</f>
        <v>1.6052409050049159E-2</v>
      </c>
      <c r="AD42" s="34">
        <f>$Q$28/'Fixed data'!$C$7</f>
        <v>1.6052409050049159E-2</v>
      </c>
      <c r="AE42" s="34">
        <f>$Q$28/'Fixed data'!$C$7</f>
        <v>1.6052409050049159E-2</v>
      </c>
      <c r="AF42" s="34">
        <f>$Q$28/'Fixed data'!$C$7</f>
        <v>1.6052409050049159E-2</v>
      </c>
      <c r="AG42" s="34">
        <f>$Q$28/'Fixed data'!$C$7</f>
        <v>1.6052409050049159E-2</v>
      </c>
      <c r="AH42" s="34">
        <f>$Q$28/'Fixed data'!$C$7</f>
        <v>1.6052409050049159E-2</v>
      </c>
      <c r="AI42" s="34">
        <f>$Q$28/'Fixed data'!$C$7</f>
        <v>1.6052409050049159E-2</v>
      </c>
      <c r="AJ42" s="34">
        <f>$Q$28/'Fixed data'!$C$7</f>
        <v>1.6052409050049159E-2</v>
      </c>
      <c r="AK42" s="34">
        <f>$Q$28/'Fixed data'!$C$7</f>
        <v>1.6052409050049159E-2</v>
      </c>
      <c r="AL42" s="34">
        <f>$Q$28/'Fixed data'!$C$7</f>
        <v>1.6052409050049159E-2</v>
      </c>
      <c r="AM42" s="34">
        <f>$Q$28/'Fixed data'!$C$7</f>
        <v>1.6052409050049159E-2</v>
      </c>
      <c r="AN42" s="34">
        <f>$Q$28/'Fixed data'!$C$7</f>
        <v>1.6052409050049159E-2</v>
      </c>
      <c r="AO42" s="34">
        <f>$Q$28/'Fixed data'!$C$7</f>
        <v>1.6052409050049159E-2</v>
      </c>
      <c r="AP42" s="34">
        <f>$Q$28/'Fixed data'!$C$7</f>
        <v>1.6052409050049159E-2</v>
      </c>
      <c r="AQ42" s="34">
        <f>$Q$28/'Fixed data'!$C$7</f>
        <v>1.6052409050049159E-2</v>
      </c>
      <c r="AR42" s="34">
        <f>$Q$28/'Fixed data'!$C$7</f>
        <v>1.6052409050049159E-2</v>
      </c>
      <c r="AS42" s="34">
        <f>$Q$28/'Fixed data'!$C$7</f>
        <v>1.6052409050049159E-2</v>
      </c>
      <c r="AT42" s="34">
        <f>$Q$28/'Fixed data'!$C$7</f>
        <v>1.6052409050049159E-2</v>
      </c>
      <c r="AU42" s="34">
        <f>$Q$28/'Fixed data'!$C$7</f>
        <v>1.6052409050049159E-2</v>
      </c>
      <c r="AV42" s="34">
        <f>$Q$28/'Fixed data'!$C$7</f>
        <v>1.6052409050049159E-2</v>
      </c>
      <c r="AW42" s="34">
        <f>$Q$28/'Fixed data'!$C$7</f>
        <v>1.6052409050049159E-2</v>
      </c>
      <c r="AX42" s="34">
        <f>$Q$28/'Fixed data'!$C$7</f>
        <v>1.6052409050049159E-2</v>
      </c>
      <c r="AY42" s="34">
        <f>$Q$28/'Fixed data'!$C$7</f>
        <v>1.6052409050049159E-2</v>
      </c>
      <c r="AZ42" s="34">
        <f>$Q$28/'Fixed data'!$C$7</f>
        <v>1.6052409050049159E-2</v>
      </c>
      <c r="BA42" s="34">
        <f>$Q$28/'Fixed data'!$C$7</f>
        <v>1.6052409050049159E-2</v>
      </c>
      <c r="BB42" s="34">
        <f>$Q$28/'Fixed data'!$C$7</f>
        <v>1.6052409050049159E-2</v>
      </c>
      <c r="BC42" s="34">
        <f>$Q$28/'Fixed data'!$C$7</f>
        <v>1.6052409050049159E-2</v>
      </c>
      <c r="BD42" s="34">
        <f>$Q$28/'Fixed data'!$C$7</f>
        <v>1.6052409050049159E-2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1.6052409050049159E-2</v>
      </c>
      <c r="T43" s="34">
        <f>$R$28/'Fixed data'!$C$7</f>
        <v>1.6052409050049159E-2</v>
      </c>
      <c r="U43" s="34">
        <f>$R$28/'Fixed data'!$C$7</f>
        <v>1.6052409050049159E-2</v>
      </c>
      <c r="V43" s="34">
        <f>$R$28/'Fixed data'!$C$7</f>
        <v>1.6052409050049159E-2</v>
      </c>
      <c r="W43" s="34">
        <f>$R$28/'Fixed data'!$C$7</f>
        <v>1.6052409050049159E-2</v>
      </c>
      <c r="X43" s="34">
        <f>$R$28/'Fixed data'!$C$7</f>
        <v>1.6052409050049159E-2</v>
      </c>
      <c r="Y43" s="34">
        <f>$R$28/'Fixed data'!$C$7</f>
        <v>1.6052409050049159E-2</v>
      </c>
      <c r="Z43" s="34">
        <f>$R$28/'Fixed data'!$C$7</f>
        <v>1.6052409050049159E-2</v>
      </c>
      <c r="AA43" s="34">
        <f>$R$28/'Fixed data'!$C$7</f>
        <v>1.6052409050049159E-2</v>
      </c>
      <c r="AB43" s="34">
        <f>$R$28/'Fixed data'!$C$7</f>
        <v>1.6052409050049159E-2</v>
      </c>
      <c r="AC43" s="34">
        <f>$R$28/'Fixed data'!$C$7</f>
        <v>1.6052409050049159E-2</v>
      </c>
      <c r="AD43" s="34">
        <f>$R$28/'Fixed data'!$C$7</f>
        <v>1.6052409050049159E-2</v>
      </c>
      <c r="AE43" s="34">
        <f>$R$28/'Fixed data'!$C$7</f>
        <v>1.6052409050049159E-2</v>
      </c>
      <c r="AF43" s="34">
        <f>$R$28/'Fixed data'!$C$7</f>
        <v>1.6052409050049159E-2</v>
      </c>
      <c r="AG43" s="34">
        <f>$R$28/'Fixed data'!$C$7</f>
        <v>1.6052409050049159E-2</v>
      </c>
      <c r="AH43" s="34">
        <f>$R$28/'Fixed data'!$C$7</f>
        <v>1.6052409050049159E-2</v>
      </c>
      <c r="AI43" s="34">
        <f>$R$28/'Fixed data'!$C$7</f>
        <v>1.6052409050049159E-2</v>
      </c>
      <c r="AJ43" s="34">
        <f>$R$28/'Fixed data'!$C$7</f>
        <v>1.6052409050049159E-2</v>
      </c>
      <c r="AK43" s="34">
        <f>$R$28/'Fixed data'!$C$7</f>
        <v>1.6052409050049159E-2</v>
      </c>
      <c r="AL43" s="34">
        <f>$R$28/'Fixed data'!$C$7</f>
        <v>1.6052409050049159E-2</v>
      </c>
      <c r="AM43" s="34">
        <f>$R$28/'Fixed data'!$C$7</f>
        <v>1.6052409050049159E-2</v>
      </c>
      <c r="AN43" s="34">
        <f>$R$28/'Fixed data'!$C$7</f>
        <v>1.6052409050049159E-2</v>
      </c>
      <c r="AO43" s="34">
        <f>$R$28/'Fixed data'!$C$7</f>
        <v>1.6052409050049159E-2</v>
      </c>
      <c r="AP43" s="34">
        <f>$R$28/'Fixed data'!$C$7</f>
        <v>1.6052409050049159E-2</v>
      </c>
      <c r="AQ43" s="34">
        <f>$R$28/'Fixed data'!$C$7</f>
        <v>1.6052409050049159E-2</v>
      </c>
      <c r="AR43" s="34">
        <f>$R$28/'Fixed data'!$C$7</f>
        <v>1.6052409050049159E-2</v>
      </c>
      <c r="AS43" s="34">
        <f>$R$28/'Fixed data'!$C$7</f>
        <v>1.6052409050049159E-2</v>
      </c>
      <c r="AT43" s="34">
        <f>$R$28/'Fixed data'!$C$7</f>
        <v>1.6052409050049159E-2</v>
      </c>
      <c r="AU43" s="34">
        <f>$R$28/'Fixed data'!$C$7</f>
        <v>1.6052409050049159E-2</v>
      </c>
      <c r="AV43" s="34">
        <f>$R$28/'Fixed data'!$C$7</f>
        <v>1.6052409050049159E-2</v>
      </c>
      <c r="AW43" s="34">
        <f>$R$28/'Fixed data'!$C$7</f>
        <v>1.6052409050049159E-2</v>
      </c>
      <c r="AX43" s="34">
        <f>$R$28/'Fixed data'!$C$7</f>
        <v>1.6052409050049159E-2</v>
      </c>
      <c r="AY43" s="34">
        <f>$R$28/'Fixed data'!$C$7</f>
        <v>1.6052409050049159E-2</v>
      </c>
      <c r="AZ43" s="34">
        <f>$R$28/'Fixed data'!$C$7</f>
        <v>1.6052409050049159E-2</v>
      </c>
      <c r="BA43" s="34">
        <f>$R$28/'Fixed data'!$C$7</f>
        <v>1.6052409050049159E-2</v>
      </c>
      <c r="BB43" s="34">
        <f>$R$28/'Fixed data'!$C$7</f>
        <v>1.6052409050049159E-2</v>
      </c>
      <c r="BC43" s="34">
        <f>$R$28/'Fixed data'!$C$7</f>
        <v>1.6052409050049159E-2</v>
      </c>
      <c r="BD43" s="34">
        <f>$R$28/'Fixed data'!$C$7</f>
        <v>1.6052409050049159E-2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1.6052409050049159E-2</v>
      </c>
      <c r="U44" s="34">
        <f>$S$28/'Fixed data'!$C$7</f>
        <v>1.6052409050049159E-2</v>
      </c>
      <c r="V44" s="34">
        <f>$S$28/'Fixed data'!$C$7</f>
        <v>1.6052409050049159E-2</v>
      </c>
      <c r="W44" s="34">
        <f>$S$28/'Fixed data'!$C$7</f>
        <v>1.6052409050049159E-2</v>
      </c>
      <c r="X44" s="34">
        <f>$S$28/'Fixed data'!$C$7</f>
        <v>1.6052409050049159E-2</v>
      </c>
      <c r="Y44" s="34">
        <f>$S$28/'Fixed data'!$C$7</f>
        <v>1.6052409050049159E-2</v>
      </c>
      <c r="Z44" s="34">
        <f>$S$28/'Fixed data'!$C$7</f>
        <v>1.6052409050049159E-2</v>
      </c>
      <c r="AA44" s="34">
        <f>$S$28/'Fixed data'!$C$7</f>
        <v>1.6052409050049159E-2</v>
      </c>
      <c r="AB44" s="34">
        <f>$S$28/'Fixed data'!$C$7</f>
        <v>1.6052409050049159E-2</v>
      </c>
      <c r="AC44" s="34">
        <f>$S$28/'Fixed data'!$C$7</f>
        <v>1.6052409050049159E-2</v>
      </c>
      <c r="AD44" s="34">
        <f>$S$28/'Fixed data'!$C$7</f>
        <v>1.6052409050049159E-2</v>
      </c>
      <c r="AE44" s="34">
        <f>$S$28/'Fixed data'!$C$7</f>
        <v>1.6052409050049159E-2</v>
      </c>
      <c r="AF44" s="34">
        <f>$S$28/'Fixed data'!$C$7</f>
        <v>1.6052409050049159E-2</v>
      </c>
      <c r="AG44" s="34">
        <f>$S$28/'Fixed data'!$C$7</f>
        <v>1.6052409050049159E-2</v>
      </c>
      <c r="AH44" s="34">
        <f>$S$28/'Fixed data'!$C$7</f>
        <v>1.6052409050049159E-2</v>
      </c>
      <c r="AI44" s="34">
        <f>$S$28/'Fixed data'!$C$7</f>
        <v>1.6052409050049159E-2</v>
      </c>
      <c r="AJ44" s="34">
        <f>$S$28/'Fixed data'!$C$7</f>
        <v>1.6052409050049159E-2</v>
      </c>
      <c r="AK44" s="34">
        <f>$S$28/'Fixed data'!$C$7</f>
        <v>1.6052409050049159E-2</v>
      </c>
      <c r="AL44" s="34">
        <f>$S$28/'Fixed data'!$C$7</f>
        <v>1.6052409050049159E-2</v>
      </c>
      <c r="AM44" s="34">
        <f>$S$28/'Fixed data'!$C$7</f>
        <v>1.6052409050049159E-2</v>
      </c>
      <c r="AN44" s="34">
        <f>$S$28/'Fixed data'!$C$7</f>
        <v>1.6052409050049159E-2</v>
      </c>
      <c r="AO44" s="34">
        <f>$S$28/'Fixed data'!$C$7</f>
        <v>1.6052409050049159E-2</v>
      </c>
      <c r="AP44" s="34">
        <f>$S$28/'Fixed data'!$C$7</f>
        <v>1.6052409050049159E-2</v>
      </c>
      <c r="AQ44" s="34">
        <f>$S$28/'Fixed data'!$C$7</f>
        <v>1.6052409050049159E-2</v>
      </c>
      <c r="AR44" s="34">
        <f>$S$28/'Fixed data'!$C$7</f>
        <v>1.6052409050049159E-2</v>
      </c>
      <c r="AS44" s="34">
        <f>$S$28/'Fixed data'!$C$7</f>
        <v>1.6052409050049159E-2</v>
      </c>
      <c r="AT44" s="34">
        <f>$S$28/'Fixed data'!$C$7</f>
        <v>1.6052409050049159E-2</v>
      </c>
      <c r="AU44" s="34">
        <f>$S$28/'Fixed data'!$C$7</f>
        <v>1.6052409050049159E-2</v>
      </c>
      <c r="AV44" s="34">
        <f>$S$28/'Fixed data'!$C$7</f>
        <v>1.6052409050049159E-2</v>
      </c>
      <c r="AW44" s="34">
        <f>$S$28/'Fixed data'!$C$7</f>
        <v>1.6052409050049159E-2</v>
      </c>
      <c r="AX44" s="34">
        <f>$S$28/'Fixed data'!$C$7</f>
        <v>1.6052409050049159E-2</v>
      </c>
      <c r="AY44" s="34">
        <f>$S$28/'Fixed data'!$C$7</f>
        <v>1.6052409050049159E-2</v>
      </c>
      <c r="AZ44" s="34">
        <f>$S$28/'Fixed data'!$C$7</f>
        <v>1.6052409050049159E-2</v>
      </c>
      <c r="BA44" s="34">
        <f>$S$28/'Fixed data'!$C$7</f>
        <v>1.6052409050049159E-2</v>
      </c>
      <c r="BB44" s="34">
        <f>$S$28/'Fixed data'!$C$7</f>
        <v>1.6052409050049159E-2</v>
      </c>
      <c r="BC44" s="34">
        <f>$S$28/'Fixed data'!$C$7</f>
        <v>1.6052409050049159E-2</v>
      </c>
      <c r="BD44" s="34">
        <f>$S$28/'Fixed data'!$C$7</f>
        <v>1.6052409050049159E-2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1.6052409050049159E-2</v>
      </c>
      <c r="V45" s="34">
        <f>$T$28/'Fixed data'!$C$7</f>
        <v>1.6052409050049159E-2</v>
      </c>
      <c r="W45" s="34">
        <f>$T$28/'Fixed data'!$C$7</f>
        <v>1.6052409050049159E-2</v>
      </c>
      <c r="X45" s="34">
        <f>$T$28/'Fixed data'!$C$7</f>
        <v>1.6052409050049159E-2</v>
      </c>
      <c r="Y45" s="34">
        <f>$T$28/'Fixed data'!$C$7</f>
        <v>1.6052409050049159E-2</v>
      </c>
      <c r="Z45" s="34">
        <f>$T$28/'Fixed data'!$C$7</f>
        <v>1.6052409050049159E-2</v>
      </c>
      <c r="AA45" s="34">
        <f>$T$28/'Fixed data'!$C$7</f>
        <v>1.6052409050049159E-2</v>
      </c>
      <c r="AB45" s="34">
        <f>$T$28/'Fixed data'!$C$7</f>
        <v>1.6052409050049159E-2</v>
      </c>
      <c r="AC45" s="34">
        <f>$T$28/'Fixed data'!$C$7</f>
        <v>1.6052409050049159E-2</v>
      </c>
      <c r="AD45" s="34">
        <f>$T$28/'Fixed data'!$C$7</f>
        <v>1.6052409050049159E-2</v>
      </c>
      <c r="AE45" s="34">
        <f>$T$28/'Fixed data'!$C$7</f>
        <v>1.6052409050049159E-2</v>
      </c>
      <c r="AF45" s="34">
        <f>$T$28/'Fixed data'!$C$7</f>
        <v>1.6052409050049159E-2</v>
      </c>
      <c r="AG45" s="34">
        <f>$T$28/'Fixed data'!$C$7</f>
        <v>1.6052409050049159E-2</v>
      </c>
      <c r="AH45" s="34">
        <f>$T$28/'Fixed data'!$C$7</f>
        <v>1.6052409050049159E-2</v>
      </c>
      <c r="AI45" s="34">
        <f>$T$28/'Fixed data'!$C$7</f>
        <v>1.6052409050049159E-2</v>
      </c>
      <c r="AJ45" s="34">
        <f>$T$28/'Fixed data'!$C$7</f>
        <v>1.6052409050049159E-2</v>
      </c>
      <c r="AK45" s="34">
        <f>$T$28/'Fixed data'!$C$7</f>
        <v>1.6052409050049159E-2</v>
      </c>
      <c r="AL45" s="34">
        <f>$T$28/'Fixed data'!$C$7</f>
        <v>1.6052409050049159E-2</v>
      </c>
      <c r="AM45" s="34">
        <f>$T$28/'Fixed data'!$C$7</f>
        <v>1.6052409050049159E-2</v>
      </c>
      <c r="AN45" s="34">
        <f>$T$28/'Fixed data'!$C$7</f>
        <v>1.6052409050049159E-2</v>
      </c>
      <c r="AO45" s="34">
        <f>$T$28/'Fixed data'!$C$7</f>
        <v>1.6052409050049159E-2</v>
      </c>
      <c r="AP45" s="34">
        <f>$T$28/'Fixed data'!$C$7</f>
        <v>1.6052409050049159E-2</v>
      </c>
      <c r="AQ45" s="34">
        <f>$T$28/'Fixed data'!$C$7</f>
        <v>1.6052409050049159E-2</v>
      </c>
      <c r="AR45" s="34">
        <f>$T$28/'Fixed data'!$C$7</f>
        <v>1.6052409050049159E-2</v>
      </c>
      <c r="AS45" s="34">
        <f>$T$28/'Fixed data'!$C$7</f>
        <v>1.6052409050049159E-2</v>
      </c>
      <c r="AT45" s="34">
        <f>$T$28/'Fixed data'!$C$7</f>
        <v>1.6052409050049159E-2</v>
      </c>
      <c r="AU45" s="34">
        <f>$T$28/'Fixed data'!$C$7</f>
        <v>1.6052409050049159E-2</v>
      </c>
      <c r="AV45" s="34">
        <f>$T$28/'Fixed data'!$C$7</f>
        <v>1.6052409050049159E-2</v>
      </c>
      <c r="AW45" s="34">
        <f>$T$28/'Fixed data'!$C$7</f>
        <v>1.6052409050049159E-2</v>
      </c>
      <c r="AX45" s="34">
        <f>$T$28/'Fixed data'!$C$7</f>
        <v>1.6052409050049159E-2</v>
      </c>
      <c r="AY45" s="34">
        <f>$T$28/'Fixed data'!$C$7</f>
        <v>1.6052409050049159E-2</v>
      </c>
      <c r="AZ45" s="34">
        <f>$T$28/'Fixed data'!$C$7</f>
        <v>1.6052409050049159E-2</v>
      </c>
      <c r="BA45" s="34">
        <f>$T$28/'Fixed data'!$C$7</f>
        <v>1.6052409050049159E-2</v>
      </c>
      <c r="BB45" s="34">
        <f>$T$28/'Fixed data'!$C$7</f>
        <v>1.6052409050049159E-2</v>
      </c>
      <c r="BC45" s="34">
        <f>$T$28/'Fixed data'!$C$7</f>
        <v>1.6052409050049159E-2</v>
      </c>
      <c r="BD45" s="34">
        <f>$T$28/'Fixed data'!$C$7</f>
        <v>1.6052409050049159E-2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1.6052409050049159E-2</v>
      </c>
      <c r="W46" s="34">
        <f>$U$28/'Fixed data'!$C$7</f>
        <v>1.6052409050049159E-2</v>
      </c>
      <c r="X46" s="34">
        <f>$U$28/'Fixed data'!$C$7</f>
        <v>1.6052409050049159E-2</v>
      </c>
      <c r="Y46" s="34">
        <f>$U$28/'Fixed data'!$C$7</f>
        <v>1.6052409050049159E-2</v>
      </c>
      <c r="Z46" s="34">
        <f>$U$28/'Fixed data'!$C$7</f>
        <v>1.6052409050049159E-2</v>
      </c>
      <c r="AA46" s="34">
        <f>$U$28/'Fixed data'!$C$7</f>
        <v>1.6052409050049159E-2</v>
      </c>
      <c r="AB46" s="34">
        <f>$U$28/'Fixed data'!$C$7</f>
        <v>1.6052409050049159E-2</v>
      </c>
      <c r="AC46" s="34">
        <f>$U$28/'Fixed data'!$C$7</f>
        <v>1.6052409050049159E-2</v>
      </c>
      <c r="AD46" s="34">
        <f>$U$28/'Fixed data'!$C$7</f>
        <v>1.6052409050049159E-2</v>
      </c>
      <c r="AE46" s="34">
        <f>$U$28/'Fixed data'!$C$7</f>
        <v>1.6052409050049159E-2</v>
      </c>
      <c r="AF46" s="34">
        <f>$U$28/'Fixed data'!$C$7</f>
        <v>1.6052409050049159E-2</v>
      </c>
      <c r="AG46" s="34">
        <f>$U$28/'Fixed data'!$C$7</f>
        <v>1.6052409050049159E-2</v>
      </c>
      <c r="AH46" s="34">
        <f>$U$28/'Fixed data'!$C$7</f>
        <v>1.6052409050049159E-2</v>
      </c>
      <c r="AI46" s="34">
        <f>$U$28/'Fixed data'!$C$7</f>
        <v>1.6052409050049159E-2</v>
      </c>
      <c r="AJ46" s="34">
        <f>$U$28/'Fixed data'!$C$7</f>
        <v>1.6052409050049159E-2</v>
      </c>
      <c r="AK46" s="34">
        <f>$U$28/'Fixed data'!$C$7</f>
        <v>1.6052409050049159E-2</v>
      </c>
      <c r="AL46" s="34">
        <f>$U$28/'Fixed data'!$C$7</f>
        <v>1.6052409050049159E-2</v>
      </c>
      <c r="AM46" s="34">
        <f>$U$28/'Fixed data'!$C$7</f>
        <v>1.6052409050049159E-2</v>
      </c>
      <c r="AN46" s="34">
        <f>$U$28/'Fixed data'!$C$7</f>
        <v>1.6052409050049159E-2</v>
      </c>
      <c r="AO46" s="34">
        <f>$U$28/'Fixed data'!$C$7</f>
        <v>1.6052409050049159E-2</v>
      </c>
      <c r="AP46" s="34">
        <f>$U$28/'Fixed data'!$C$7</f>
        <v>1.6052409050049159E-2</v>
      </c>
      <c r="AQ46" s="34">
        <f>$U$28/'Fixed data'!$C$7</f>
        <v>1.6052409050049159E-2</v>
      </c>
      <c r="AR46" s="34">
        <f>$U$28/'Fixed data'!$C$7</f>
        <v>1.6052409050049159E-2</v>
      </c>
      <c r="AS46" s="34">
        <f>$U$28/'Fixed data'!$C$7</f>
        <v>1.6052409050049159E-2</v>
      </c>
      <c r="AT46" s="34">
        <f>$U$28/'Fixed data'!$C$7</f>
        <v>1.6052409050049159E-2</v>
      </c>
      <c r="AU46" s="34">
        <f>$U$28/'Fixed data'!$C$7</f>
        <v>1.6052409050049159E-2</v>
      </c>
      <c r="AV46" s="34">
        <f>$U$28/'Fixed data'!$C$7</f>
        <v>1.6052409050049159E-2</v>
      </c>
      <c r="AW46" s="34">
        <f>$U$28/'Fixed data'!$C$7</f>
        <v>1.6052409050049159E-2</v>
      </c>
      <c r="AX46" s="34">
        <f>$U$28/'Fixed data'!$C$7</f>
        <v>1.6052409050049159E-2</v>
      </c>
      <c r="AY46" s="34">
        <f>$U$28/'Fixed data'!$C$7</f>
        <v>1.6052409050049159E-2</v>
      </c>
      <c r="AZ46" s="34">
        <f>$U$28/'Fixed data'!$C$7</f>
        <v>1.6052409050049159E-2</v>
      </c>
      <c r="BA46" s="34">
        <f>$U$28/'Fixed data'!$C$7</f>
        <v>1.6052409050049159E-2</v>
      </c>
      <c r="BB46" s="34">
        <f>$U$28/'Fixed data'!$C$7</f>
        <v>1.6052409050049159E-2</v>
      </c>
      <c r="BC46" s="34">
        <f>$U$28/'Fixed data'!$C$7</f>
        <v>1.6052409050049159E-2</v>
      </c>
      <c r="BD46" s="34">
        <f>$U$28/'Fixed data'!$C$7</f>
        <v>1.6052409050049159E-2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1.6052409050049159E-2</v>
      </c>
      <c r="X47" s="34">
        <f>$V$28/'Fixed data'!$C$7</f>
        <v>1.6052409050049159E-2</v>
      </c>
      <c r="Y47" s="34">
        <f>$V$28/'Fixed data'!$C$7</f>
        <v>1.6052409050049159E-2</v>
      </c>
      <c r="Z47" s="34">
        <f>$V$28/'Fixed data'!$C$7</f>
        <v>1.6052409050049159E-2</v>
      </c>
      <c r="AA47" s="34">
        <f>$V$28/'Fixed data'!$C$7</f>
        <v>1.6052409050049159E-2</v>
      </c>
      <c r="AB47" s="34">
        <f>$V$28/'Fixed data'!$C$7</f>
        <v>1.6052409050049159E-2</v>
      </c>
      <c r="AC47" s="34">
        <f>$V$28/'Fixed data'!$C$7</f>
        <v>1.6052409050049159E-2</v>
      </c>
      <c r="AD47" s="34">
        <f>$V$28/'Fixed data'!$C$7</f>
        <v>1.6052409050049159E-2</v>
      </c>
      <c r="AE47" s="34">
        <f>$V$28/'Fixed data'!$C$7</f>
        <v>1.6052409050049159E-2</v>
      </c>
      <c r="AF47" s="34">
        <f>$V$28/'Fixed data'!$C$7</f>
        <v>1.6052409050049159E-2</v>
      </c>
      <c r="AG47" s="34">
        <f>$V$28/'Fixed data'!$C$7</f>
        <v>1.6052409050049159E-2</v>
      </c>
      <c r="AH47" s="34">
        <f>$V$28/'Fixed data'!$C$7</f>
        <v>1.6052409050049159E-2</v>
      </c>
      <c r="AI47" s="34">
        <f>$V$28/'Fixed data'!$C$7</f>
        <v>1.6052409050049159E-2</v>
      </c>
      <c r="AJ47" s="34">
        <f>$V$28/'Fixed data'!$C$7</f>
        <v>1.6052409050049159E-2</v>
      </c>
      <c r="AK47" s="34">
        <f>$V$28/'Fixed data'!$C$7</f>
        <v>1.6052409050049159E-2</v>
      </c>
      <c r="AL47" s="34">
        <f>$V$28/'Fixed data'!$C$7</f>
        <v>1.6052409050049159E-2</v>
      </c>
      <c r="AM47" s="34">
        <f>$V$28/'Fixed data'!$C$7</f>
        <v>1.6052409050049159E-2</v>
      </c>
      <c r="AN47" s="34">
        <f>$V$28/'Fixed data'!$C$7</f>
        <v>1.6052409050049159E-2</v>
      </c>
      <c r="AO47" s="34">
        <f>$V$28/'Fixed data'!$C$7</f>
        <v>1.6052409050049159E-2</v>
      </c>
      <c r="AP47" s="34">
        <f>$V$28/'Fixed data'!$C$7</f>
        <v>1.6052409050049159E-2</v>
      </c>
      <c r="AQ47" s="34">
        <f>$V$28/'Fixed data'!$C$7</f>
        <v>1.6052409050049159E-2</v>
      </c>
      <c r="AR47" s="34">
        <f>$V$28/'Fixed data'!$C$7</f>
        <v>1.6052409050049159E-2</v>
      </c>
      <c r="AS47" s="34">
        <f>$V$28/'Fixed data'!$C$7</f>
        <v>1.6052409050049159E-2</v>
      </c>
      <c r="AT47" s="34">
        <f>$V$28/'Fixed data'!$C$7</f>
        <v>1.6052409050049159E-2</v>
      </c>
      <c r="AU47" s="34">
        <f>$V$28/'Fixed data'!$C$7</f>
        <v>1.6052409050049159E-2</v>
      </c>
      <c r="AV47" s="34">
        <f>$V$28/'Fixed data'!$C$7</f>
        <v>1.6052409050049159E-2</v>
      </c>
      <c r="AW47" s="34">
        <f>$V$28/'Fixed data'!$C$7</f>
        <v>1.6052409050049159E-2</v>
      </c>
      <c r="AX47" s="34">
        <f>$V$28/'Fixed data'!$C$7</f>
        <v>1.6052409050049159E-2</v>
      </c>
      <c r="AY47" s="34">
        <f>$V$28/'Fixed data'!$C$7</f>
        <v>1.6052409050049159E-2</v>
      </c>
      <c r="AZ47" s="34">
        <f>$V$28/'Fixed data'!$C$7</f>
        <v>1.6052409050049159E-2</v>
      </c>
      <c r="BA47" s="34">
        <f>$V$28/'Fixed data'!$C$7</f>
        <v>1.6052409050049159E-2</v>
      </c>
      <c r="BB47" s="34">
        <f>$V$28/'Fixed data'!$C$7</f>
        <v>1.6052409050049159E-2</v>
      </c>
      <c r="BC47" s="34">
        <f>$V$28/'Fixed data'!$C$7</f>
        <v>1.6052409050049159E-2</v>
      </c>
      <c r="BD47" s="34">
        <f>$V$28/'Fixed data'!$C$7</f>
        <v>1.6052409050049159E-2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1.6052409050049159E-2</v>
      </c>
      <c r="Y48" s="34">
        <f>$W$28/'Fixed data'!$C$7</f>
        <v>1.6052409050049159E-2</v>
      </c>
      <c r="Z48" s="34">
        <f>$W$28/'Fixed data'!$C$7</f>
        <v>1.6052409050049159E-2</v>
      </c>
      <c r="AA48" s="34">
        <f>$W$28/'Fixed data'!$C$7</f>
        <v>1.6052409050049159E-2</v>
      </c>
      <c r="AB48" s="34">
        <f>$W$28/'Fixed data'!$C$7</f>
        <v>1.6052409050049159E-2</v>
      </c>
      <c r="AC48" s="34">
        <f>$W$28/'Fixed data'!$C$7</f>
        <v>1.6052409050049159E-2</v>
      </c>
      <c r="AD48" s="34">
        <f>$W$28/'Fixed data'!$C$7</f>
        <v>1.6052409050049159E-2</v>
      </c>
      <c r="AE48" s="34">
        <f>$W$28/'Fixed data'!$C$7</f>
        <v>1.6052409050049159E-2</v>
      </c>
      <c r="AF48" s="34">
        <f>$W$28/'Fixed data'!$C$7</f>
        <v>1.6052409050049159E-2</v>
      </c>
      <c r="AG48" s="34">
        <f>$W$28/'Fixed data'!$C$7</f>
        <v>1.6052409050049159E-2</v>
      </c>
      <c r="AH48" s="34">
        <f>$W$28/'Fixed data'!$C$7</f>
        <v>1.6052409050049159E-2</v>
      </c>
      <c r="AI48" s="34">
        <f>$W$28/'Fixed data'!$C$7</f>
        <v>1.6052409050049159E-2</v>
      </c>
      <c r="AJ48" s="34">
        <f>$W$28/'Fixed data'!$C$7</f>
        <v>1.6052409050049159E-2</v>
      </c>
      <c r="AK48" s="34">
        <f>$W$28/'Fixed data'!$C$7</f>
        <v>1.6052409050049159E-2</v>
      </c>
      <c r="AL48" s="34">
        <f>$W$28/'Fixed data'!$C$7</f>
        <v>1.6052409050049159E-2</v>
      </c>
      <c r="AM48" s="34">
        <f>$W$28/'Fixed data'!$C$7</f>
        <v>1.6052409050049159E-2</v>
      </c>
      <c r="AN48" s="34">
        <f>$W$28/'Fixed data'!$C$7</f>
        <v>1.6052409050049159E-2</v>
      </c>
      <c r="AO48" s="34">
        <f>$W$28/'Fixed data'!$C$7</f>
        <v>1.6052409050049159E-2</v>
      </c>
      <c r="AP48" s="34">
        <f>$W$28/'Fixed data'!$C$7</f>
        <v>1.6052409050049159E-2</v>
      </c>
      <c r="AQ48" s="34">
        <f>$W$28/'Fixed data'!$C$7</f>
        <v>1.6052409050049159E-2</v>
      </c>
      <c r="AR48" s="34">
        <f>$W$28/'Fixed data'!$C$7</f>
        <v>1.6052409050049159E-2</v>
      </c>
      <c r="AS48" s="34">
        <f>$W$28/'Fixed data'!$C$7</f>
        <v>1.6052409050049159E-2</v>
      </c>
      <c r="AT48" s="34">
        <f>$W$28/'Fixed data'!$C$7</f>
        <v>1.6052409050049159E-2</v>
      </c>
      <c r="AU48" s="34">
        <f>$W$28/'Fixed data'!$C$7</f>
        <v>1.6052409050049159E-2</v>
      </c>
      <c r="AV48" s="34">
        <f>$W$28/'Fixed data'!$C$7</f>
        <v>1.6052409050049159E-2</v>
      </c>
      <c r="AW48" s="34">
        <f>$W$28/'Fixed data'!$C$7</f>
        <v>1.6052409050049159E-2</v>
      </c>
      <c r="AX48" s="34">
        <f>$W$28/'Fixed data'!$C$7</f>
        <v>1.6052409050049159E-2</v>
      </c>
      <c r="AY48" s="34">
        <f>$W$28/'Fixed data'!$C$7</f>
        <v>1.6052409050049159E-2</v>
      </c>
      <c r="AZ48" s="34">
        <f>$W$28/'Fixed data'!$C$7</f>
        <v>1.6052409050049159E-2</v>
      </c>
      <c r="BA48" s="34">
        <f>$W$28/'Fixed data'!$C$7</f>
        <v>1.6052409050049159E-2</v>
      </c>
      <c r="BB48" s="34">
        <f>$W$28/'Fixed data'!$C$7</f>
        <v>1.6052409050049159E-2</v>
      </c>
      <c r="BC48" s="34">
        <f>$W$28/'Fixed data'!$C$7</f>
        <v>1.6052409050049159E-2</v>
      </c>
      <c r="BD48" s="34">
        <f>$W$28/'Fixed data'!$C$7</f>
        <v>1.6052409050049159E-2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1.6052409050049159E-2</v>
      </c>
      <c r="Z49" s="34">
        <f>$X$28/'Fixed data'!$C$7</f>
        <v>1.6052409050049159E-2</v>
      </c>
      <c r="AA49" s="34">
        <f>$X$28/'Fixed data'!$C$7</f>
        <v>1.6052409050049159E-2</v>
      </c>
      <c r="AB49" s="34">
        <f>$X$28/'Fixed data'!$C$7</f>
        <v>1.6052409050049159E-2</v>
      </c>
      <c r="AC49" s="34">
        <f>$X$28/'Fixed data'!$C$7</f>
        <v>1.6052409050049159E-2</v>
      </c>
      <c r="AD49" s="34">
        <f>$X$28/'Fixed data'!$C$7</f>
        <v>1.6052409050049159E-2</v>
      </c>
      <c r="AE49" s="34">
        <f>$X$28/'Fixed data'!$C$7</f>
        <v>1.6052409050049159E-2</v>
      </c>
      <c r="AF49" s="34">
        <f>$X$28/'Fixed data'!$C$7</f>
        <v>1.6052409050049159E-2</v>
      </c>
      <c r="AG49" s="34">
        <f>$X$28/'Fixed data'!$C$7</f>
        <v>1.6052409050049159E-2</v>
      </c>
      <c r="AH49" s="34">
        <f>$X$28/'Fixed data'!$C$7</f>
        <v>1.6052409050049159E-2</v>
      </c>
      <c r="AI49" s="34">
        <f>$X$28/'Fixed data'!$C$7</f>
        <v>1.6052409050049159E-2</v>
      </c>
      <c r="AJ49" s="34">
        <f>$X$28/'Fixed data'!$C$7</f>
        <v>1.6052409050049159E-2</v>
      </c>
      <c r="AK49" s="34">
        <f>$X$28/'Fixed data'!$C$7</f>
        <v>1.6052409050049159E-2</v>
      </c>
      <c r="AL49" s="34">
        <f>$X$28/'Fixed data'!$C$7</f>
        <v>1.6052409050049159E-2</v>
      </c>
      <c r="AM49" s="34">
        <f>$X$28/'Fixed data'!$C$7</f>
        <v>1.6052409050049159E-2</v>
      </c>
      <c r="AN49" s="34">
        <f>$X$28/'Fixed data'!$C$7</f>
        <v>1.6052409050049159E-2</v>
      </c>
      <c r="AO49" s="34">
        <f>$X$28/'Fixed data'!$C$7</f>
        <v>1.6052409050049159E-2</v>
      </c>
      <c r="AP49" s="34">
        <f>$X$28/'Fixed data'!$C$7</f>
        <v>1.6052409050049159E-2</v>
      </c>
      <c r="AQ49" s="34">
        <f>$X$28/'Fixed data'!$C$7</f>
        <v>1.6052409050049159E-2</v>
      </c>
      <c r="AR49" s="34">
        <f>$X$28/'Fixed data'!$C$7</f>
        <v>1.6052409050049159E-2</v>
      </c>
      <c r="AS49" s="34">
        <f>$X$28/'Fixed data'!$C$7</f>
        <v>1.6052409050049159E-2</v>
      </c>
      <c r="AT49" s="34">
        <f>$X$28/'Fixed data'!$C$7</f>
        <v>1.6052409050049159E-2</v>
      </c>
      <c r="AU49" s="34">
        <f>$X$28/'Fixed data'!$C$7</f>
        <v>1.6052409050049159E-2</v>
      </c>
      <c r="AV49" s="34">
        <f>$X$28/'Fixed data'!$C$7</f>
        <v>1.6052409050049159E-2</v>
      </c>
      <c r="AW49" s="34">
        <f>$X$28/'Fixed data'!$C$7</f>
        <v>1.6052409050049159E-2</v>
      </c>
      <c r="AX49" s="34">
        <f>$X$28/'Fixed data'!$C$7</f>
        <v>1.6052409050049159E-2</v>
      </c>
      <c r="AY49" s="34">
        <f>$X$28/'Fixed data'!$C$7</f>
        <v>1.6052409050049159E-2</v>
      </c>
      <c r="AZ49" s="34">
        <f>$X$28/'Fixed data'!$C$7</f>
        <v>1.6052409050049159E-2</v>
      </c>
      <c r="BA49" s="34">
        <f>$X$28/'Fixed data'!$C$7</f>
        <v>1.6052409050049159E-2</v>
      </c>
      <c r="BB49" s="34">
        <f>$X$28/'Fixed data'!$C$7</f>
        <v>1.6052409050049159E-2</v>
      </c>
      <c r="BC49" s="34">
        <f>$X$28/'Fixed data'!$C$7</f>
        <v>1.6052409050049159E-2</v>
      </c>
      <c r="BD49" s="34">
        <f>$X$28/'Fixed data'!$C$7</f>
        <v>1.6052409050049159E-2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1.6052409050049159E-2</v>
      </c>
      <c r="AA50" s="34">
        <f>$Y$28/'Fixed data'!$C$7</f>
        <v>1.6052409050049159E-2</v>
      </c>
      <c r="AB50" s="34">
        <f>$Y$28/'Fixed data'!$C$7</f>
        <v>1.6052409050049159E-2</v>
      </c>
      <c r="AC50" s="34">
        <f>$Y$28/'Fixed data'!$C$7</f>
        <v>1.6052409050049159E-2</v>
      </c>
      <c r="AD50" s="34">
        <f>$Y$28/'Fixed data'!$C$7</f>
        <v>1.6052409050049159E-2</v>
      </c>
      <c r="AE50" s="34">
        <f>$Y$28/'Fixed data'!$C$7</f>
        <v>1.6052409050049159E-2</v>
      </c>
      <c r="AF50" s="34">
        <f>$Y$28/'Fixed data'!$C$7</f>
        <v>1.6052409050049159E-2</v>
      </c>
      <c r="AG50" s="34">
        <f>$Y$28/'Fixed data'!$C$7</f>
        <v>1.6052409050049159E-2</v>
      </c>
      <c r="AH50" s="34">
        <f>$Y$28/'Fixed data'!$C$7</f>
        <v>1.6052409050049159E-2</v>
      </c>
      <c r="AI50" s="34">
        <f>$Y$28/'Fixed data'!$C$7</f>
        <v>1.6052409050049159E-2</v>
      </c>
      <c r="AJ50" s="34">
        <f>$Y$28/'Fixed data'!$C$7</f>
        <v>1.6052409050049159E-2</v>
      </c>
      <c r="AK50" s="34">
        <f>$Y$28/'Fixed data'!$C$7</f>
        <v>1.6052409050049159E-2</v>
      </c>
      <c r="AL50" s="34">
        <f>$Y$28/'Fixed data'!$C$7</f>
        <v>1.6052409050049159E-2</v>
      </c>
      <c r="AM50" s="34">
        <f>$Y$28/'Fixed data'!$C$7</f>
        <v>1.6052409050049159E-2</v>
      </c>
      <c r="AN50" s="34">
        <f>$Y$28/'Fixed data'!$C$7</f>
        <v>1.6052409050049159E-2</v>
      </c>
      <c r="AO50" s="34">
        <f>$Y$28/'Fixed data'!$C$7</f>
        <v>1.6052409050049159E-2</v>
      </c>
      <c r="AP50" s="34">
        <f>$Y$28/'Fixed data'!$C$7</f>
        <v>1.6052409050049159E-2</v>
      </c>
      <c r="AQ50" s="34">
        <f>$Y$28/'Fixed data'!$C$7</f>
        <v>1.6052409050049159E-2</v>
      </c>
      <c r="AR50" s="34">
        <f>$Y$28/'Fixed data'!$C$7</f>
        <v>1.6052409050049159E-2</v>
      </c>
      <c r="AS50" s="34">
        <f>$Y$28/'Fixed data'!$C$7</f>
        <v>1.6052409050049159E-2</v>
      </c>
      <c r="AT50" s="34">
        <f>$Y$28/'Fixed data'!$C$7</f>
        <v>1.6052409050049159E-2</v>
      </c>
      <c r="AU50" s="34">
        <f>$Y$28/'Fixed data'!$C$7</f>
        <v>1.6052409050049159E-2</v>
      </c>
      <c r="AV50" s="34">
        <f>$Y$28/'Fixed data'!$C$7</f>
        <v>1.6052409050049159E-2</v>
      </c>
      <c r="AW50" s="34">
        <f>$Y$28/'Fixed data'!$C$7</f>
        <v>1.6052409050049159E-2</v>
      </c>
      <c r="AX50" s="34">
        <f>$Y$28/'Fixed data'!$C$7</f>
        <v>1.6052409050049159E-2</v>
      </c>
      <c r="AY50" s="34">
        <f>$Y$28/'Fixed data'!$C$7</f>
        <v>1.6052409050049159E-2</v>
      </c>
      <c r="AZ50" s="34">
        <f>$Y$28/'Fixed data'!$C$7</f>
        <v>1.6052409050049159E-2</v>
      </c>
      <c r="BA50" s="34">
        <f>$Y$28/'Fixed data'!$C$7</f>
        <v>1.6052409050049159E-2</v>
      </c>
      <c r="BB50" s="34">
        <f>$Y$28/'Fixed data'!$C$7</f>
        <v>1.6052409050049159E-2</v>
      </c>
      <c r="BC50" s="34">
        <f>$Y$28/'Fixed data'!$C$7</f>
        <v>1.6052409050049159E-2</v>
      </c>
      <c r="BD50" s="34">
        <f>$Y$28/'Fixed data'!$C$7</f>
        <v>1.6052409050049159E-2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1.6052409050049159E-2</v>
      </c>
      <c r="AB51" s="34">
        <f>$Z$28/'Fixed data'!$C$7</f>
        <v>1.6052409050049159E-2</v>
      </c>
      <c r="AC51" s="34">
        <f>$Z$28/'Fixed data'!$C$7</f>
        <v>1.6052409050049159E-2</v>
      </c>
      <c r="AD51" s="34">
        <f>$Z$28/'Fixed data'!$C$7</f>
        <v>1.6052409050049159E-2</v>
      </c>
      <c r="AE51" s="34">
        <f>$Z$28/'Fixed data'!$C$7</f>
        <v>1.6052409050049159E-2</v>
      </c>
      <c r="AF51" s="34">
        <f>$Z$28/'Fixed data'!$C$7</f>
        <v>1.6052409050049159E-2</v>
      </c>
      <c r="AG51" s="34">
        <f>$Z$28/'Fixed data'!$C$7</f>
        <v>1.6052409050049159E-2</v>
      </c>
      <c r="AH51" s="34">
        <f>$Z$28/'Fixed data'!$C$7</f>
        <v>1.6052409050049159E-2</v>
      </c>
      <c r="AI51" s="34">
        <f>$Z$28/'Fixed data'!$C$7</f>
        <v>1.6052409050049159E-2</v>
      </c>
      <c r="AJ51" s="34">
        <f>$Z$28/'Fixed data'!$C$7</f>
        <v>1.6052409050049159E-2</v>
      </c>
      <c r="AK51" s="34">
        <f>$Z$28/'Fixed data'!$C$7</f>
        <v>1.6052409050049159E-2</v>
      </c>
      <c r="AL51" s="34">
        <f>$Z$28/'Fixed data'!$C$7</f>
        <v>1.6052409050049159E-2</v>
      </c>
      <c r="AM51" s="34">
        <f>$Z$28/'Fixed data'!$C$7</f>
        <v>1.6052409050049159E-2</v>
      </c>
      <c r="AN51" s="34">
        <f>$Z$28/'Fixed data'!$C$7</f>
        <v>1.6052409050049159E-2</v>
      </c>
      <c r="AO51" s="34">
        <f>$Z$28/'Fixed data'!$C$7</f>
        <v>1.6052409050049159E-2</v>
      </c>
      <c r="AP51" s="34">
        <f>$Z$28/'Fixed data'!$C$7</f>
        <v>1.6052409050049159E-2</v>
      </c>
      <c r="AQ51" s="34">
        <f>$Z$28/'Fixed data'!$C$7</f>
        <v>1.6052409050049159E-2</v>
      </c>
      <c r="AR51" s="34">
        <f>$Z$28/'Fixed data'!$C$7</f>
        <v>1.6052409050049159E-2</v>
      </c>
      <c r="AS51" s="34">
        <f>$Z$28/'Fixed data'!$C$7</f>
        <v>1.6052409050049159E-2</v>
      </c>
      <c r="AT51" s="34">
        <f>$Z$28/'Fixed data'!$C$7</f>
        <v>1.6052409050049159E-2</v>
      </c>
      <c r="AU51" s="34">
        <f>$Z$28/'Fixed data'!$C$7</f>
        <v>1.6052409050049159E-2</v>
      </c>
      <c r="AV51" s="34">
        <f>$Z$28/'Fixed data'!$C$7</f>
        <v>1.6052409050049159E-2</v>
      </c>
      <c r="AW51" s="34">
        <f>$Z$28/'Fixed data'!$C$7</f>
        <v>1.6052409050049159E-2</v>
      </c>
      <c r="AX51" s="34">
        <f>$Z$28/'Fixed data'!$C$7</f>
        <v>1.6052409050049159E-2</v>
      </c>
      <c r="AY51" s="34">
        <f>$Z$28/'Fixed data'!$C$7</f>
        <v>1.6052409050049159E-2</v>
      </c>
      <c r="AZ51" s="34">
        <f>$Z$28/'Fixed data'!$C$7</f>
        <v>1.6052409050049159E-2</v>
      </c>
      <c r="BA51" s="34">
        <f>$Z$28/'Fixed data'!$C$7</f>
        <v>1.6052409050049159E-2</v>
      </c>
      <c r="BB51" s="34">
        <f>$Z$28/'Fixed data'!$C$7</f>
        <v>1.6052409050049159E-2</v>
      </c>
      <c r="BC51" s="34">
        <f>$Z$28/'Fixed data'!$C$7</f>
        <v>1.6052409050049159E-2</v>
      </c>
      <c r="BD51" s="34">
        <f>$Z$28/'Fixed data'!$C$7</f>
        <v>1.6052409050049159E-2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1.6052409050049159E-2</v>
      </c>
      <c r="AC52" s="34">
        <f>$AA$28/'Fixed data'!$C$7</f>
        <v>1.6052409050049159E-2</v>
      </c>
      <c r="AD52" s="34">
        <f>$AA$28/'Fixed data'!$C$7</f>
        <v>1.6052409050049159E-2</v>
      </c>
      <c r="AE52" s="34">
        <f>$AA$28/'Fixed data'!$C$7</f>
        <v>1.6052409050049159E-2</v>
      </c>
      <c r="AF52" s="34">
        <f>$AA$28/'Fixed data'!$C$7</f>
        <v>1.6052409050049159E-2</v>
      </c>
      <c r="AG52" s="34">
        <f>$AA$28/'Fixed data'!$C$7</f>
        <v>1.6052409050049159E-2</v>
      </c>
      <c r="AH52" s="34">
        <f>$AA$28/'Fixed data'!$C$7</f>
        <v>1.6052409050049159E-2</v>
      </c>
      <c r="AI52" s="34">
        <f>$AA$28/'Fixed data'!$C$7</f>
        <v>1.6052409050049159E-2</v>
      </c>
      <c r="AJ52" s="34">
        <f>$AA$28/'Fixed data'!$C$7</f>
        <v>1.6052409050049159E-2</v>
      </c>
      <c r="AK52" s="34">
        <f>$AA$28/'Fixed data'!$C$7</f>
        <v>1.6052409050049159E-2</v>
      </c>
      <c r="AL52" s="34">
        <f>$AA$28/'Fixed data'!$C$7</f>
        <v>1.6052409050049159E-2</v>
      </c>
      <c r="AM52" s="34">
        <f>$AA$28/'Fixed data'!$C$7</f>
        <v>1.6052409050049159E-2</v>
      </c>
      <c r="AN52" s="34">
        <f>$AA$28/'Fixed data'!$C$7</f>
        <v>1.6052409050049159E-2</v>
      </c>
      <c r="AO52" s="34">
        <f>$AA$28/'Fixed data'!$C$7</f>
        <v>1.6052409050049159E-2</v>
      </c>
      <c r="AP52" s="34">
        <f>$AA$28/'Fixed data'!$C$7</f>
        <v>1.6052409050049159E-2</v>
      </c>
      <c r="AQ52" s="34">
        <f>$AA$28/'Fixed data'!$C$7</f>
        <v>1.6052409050049159E-2</v>
      </c>
      <c r="AR52" s="34">
        <f>$AA$28/'Fixed data'!$C$7</f>
        <v>1.6052409050049159E-2</v>
      </c>
      <c r="AS52" s="34">
        <f>$AA$28/'Fixed data'!$C$7</f>
        <v>1.6052409050049159E-2</v>
      </c>
      <c r="AT52" s="34">
        <f>$AA$28/'Fixed data'!$C$7</f>
        <v>1.6052409050049159E-2</v>
      </c>
      <c r="AU52" s="34">
        <f>$AA$28/'Fixed data'!$C$7</f>
        <v>1.6052409050049159E-2</v>
      </c>
      <c r="AV52" s="34">
        <f>$AA$28/'Fixed data'!$C$7</f>
        <v>1.6052409050049159E-2</v>
      </c>
      <c r="AW52" s="34">
        <f>$AA$28/'Fixed data'!$C$7</f>
        <v>1.6052409050049159E-2</v>
      </c>
      <c r="AX52" s="34">
        <f>$AA$28/'Fixed data'!$C$7</f>
        <v>1.6052409050049159E-2</v>
      </c>
      <c r="AY52" s="34">
        <f>$AA$28/'Fixed data'!$C$7</f>
        <v>1.6052409050049159E-2</v>
      </c>
      <c r="AZ52" s="34">
        <f>$AA$28/'Fixed data'!$C$7</f>
        <v>1.6052409050049159E-2</v>
      </c>
      <c r="BA52" s="34">
        <f>$AA$28/'Fixed data'!$C$7</f>
        <v>1.6052409050049159E-2</v>
      </c>
      <c r="BB52" s="34">
        <f>$AA$28/'Fixed data'!$C$7</f>
        <v>1.6052409050049159E-2</v>
      </c>
      <c r="BC52" s="34">
        <f>$AA$28/'Fixed data'!$C$7</f>
        <v>1.6052409050049159E-2</v>
      </c>
      <c r="BD52" s="34">
        <f>$AA$28/'Fixed data'!$C$7</f>
        <v>1.6052409050049159E-2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1.6052409050049159E-2</v>
      </c>
      <c r="AD53" s="34">
        <f>$AB$28/'Fixed data'!$C$7</f>
        <v>1.6052409050049159E-2</v>
      </c>
      <c r="AE53" s="34">
        <f>$AB$28/'Fixed data'!$C$7</f>
        <v>1.6052409050049159E-2</v>
      </c>
      <c r="AF53" s="34">
        <f>$AB$28/'Fixed data'!$C$7</f>
        <v>1.6052409050049159E-2</v>
      </c>
      <c r="AG53" s="34">
        <f>$AB$28/'Fixed data'!$C$7</f>
        <v>1.6052409050049159E-2</v>
      </c>
      <c r="AH53" s="34">
        <f>$AB$28/'Fixed data'!$C$7</f>
        <v>1.6052409050049159E-2</v>
      </c>
      <c r="AI53" s="34">
        <f>$AB$28/'Fixed data'!$C$7</f>
        <v>1.6052409050049159E-2</v>
      </c>
      <c r="AJ53" s="34">
        <f>$AB$28/'Fixed data'!$C$7</f>
        <v>1.6052409050049159E-2</v>
      </c>
      <c r="AK53" s="34">
        <f>$AB$28/'Fixed data'!$C$7</f>
        <v>1.6052409050049159E-2</v>
      </c>
      <c r="AL53" s="34">
        <f>$AB$28/'Fixed data'!$C$7</f>
        <v>1.6052409050049159E-2</v>
      </c>
      <c r="AM53" s="34">
        <f>$AB$28/'Fixed data'!$C$7</f>
        <v>1.6052409050049159E-2</v>
      </c>
      <c r="AN53" s="34">
        <f>$AB$28/'Fixed data'!$C$7</f>
        <v>1.6052409050049159E-2</v>
      </c>
      <c r="AO53" s="34">
        <f>$AB$28/'Fixed data'!$C$7</f>
        <v>1.6052409050049159E-2</v>
      </c>
      <c r="AP53" s="34">
        <f>$AB$28/'Fixed data'!$C$7</f>
        <v>1.6052409050049159E-2</v>
      </c>
      <c r="AQ53" s="34">
        <f>$AB$28/'Fixed data'!$C$7</f>
        <v>1.6052409050049159E-2</v>
      </c>
      <c r="AR53" s="34">
        <f>$AB$28/'Fixed data'!$C$7</f>
        <v>1.6052409050049159E-2</v>
      </c>
      <c r="AS53" s="34">
        <f>$AB$28/'Fixed data'!$C$7</f>
        <v>1.6052409050049159E-2</v>
      </c>
      <c r="AT53" s="34">
        <f>$AB$28/'Fixed data'!$C$7</f>
        <v>1.6052409050049159E-2</v>
      </c>
      <c r="AU53" s="34">
        <f>$AB$28/'Fixed data'!$C$7</f>
        <v>1.6052409050049159E-2</v>
      </c>
      <c r="AV53" s="34">
        <f>$AB$28/'Fixed data'!$C$7</f>
        <v>1.6052409050049159E-2</v>
      </c>
      <c r="AW53" s="34">
        <f>$AB$28/'Fixed data'!$C$7</f>
        <v>1.6052409050049159E-2</v>
      </c>
      <c r="AX53" s="34">
        <f>$AB$28/'Fixed data'!$C$7</f>
        <v>1.6052409050049159E-2</v>
      </c>
      <c r="AY53" s="34">
        <f>$AB$28/'Fixed data'!$C$7</f>
        <v>1.6052409050049159E-2</v>
      </c>
      <c r="AZ53" s="34">
        <f>$AB$28/'Fixed data'!$C$7</f>
        <v>1.6052409050049159E-2</v>
      </c>
      <c r="BA53" s="34">
        <f>$AB$28/'Fixed data'!$C$7</f>
        <v>1.6052409050049159E-2</v>
      </c>
      <c r="BB53" s="34">
        <f>$AB$28/'Fixed data'!$C$7</f>
        <v>1.6052409050049159E-2</v>
      </c>
      <c r="BC53" s="34">
        <f>$AB$28/'Fixed data'!$C$7</f>
        <v>1.6052409050049159E-2</v>
      </c>
      <c r="BD53" s="34">
        <f>$AB$28/'Fixed data'!$C$7</f>
        <v>1.6052409050049159E-2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1.6052409050049159E-2</v>
      </c>
      <c r="AE54" s="34">
        <f>$AC$28/'Fixed data'!$C$7</f>
        <v>1.6052409050049159E-2</v>
      </c>
      <c r="AF54" s="34">
        <f>$AC$28/'Fixed data'!$C$7</f>
        <v>1.6052409050049159E-2</v>
      </c>
      <c r="AG54" s="34">
        <f>$AC$28/'Fixed data'!$C$7</f>
        <v>1.6052409050049159E-2</v>
      </c>
      <c r="AH54" s="34">
        <f>$AC$28/'Fixed data'!$C$7</f>
        <v>1.6052409050049159E-2</v>
      </c>
      <c r="AI54" s="34">
        <f>$AC$28/'Fixed data'!$C$7</f>
        <v>1.6052409050049159E-2</v>
      </c>
      <c r="AJ54" s="34">
        <f>$AC$28/'Fixed data'!$C$7</f>
        <v>1.6052409050049159E-2</v>
      </c>
      <c r="AK54" s="34">
        <f>$AC$28/'Fixed data'!$C$7</f>
        <v>1.6052409050049159E-2</v>
      </c>
      <c r="AL54" s="34">
        <f>$AC$28/'Fixed data'!$C$7</f>
        <v>1.6052409050049159E-2</v>
      </c>
      <c r="AM54" s="34">
        <f>$AC$28/'Fixed data'!$C$7</f>
        <v>1.6052409050049159E-2</v>
      </c>
      <c r="AN54" s="34">
        <f>$AC$28/'Fixed data'!$C$7</f>
        <v>1.6052409050049159E-2</v>
      </c>
      <c r="AO54" s="34">
        <f>$AC$28/'Fixed data'!$C$7</f>
        <v>1.6052409050049159E-2</v>
      </c>
      <c r="AP54" s="34">
        <f>$AC$28/'Fixed data'!$C$7</f>
        <v>1.6052409050049159E-2</v>
      </c>
      <c r="AQ54" s="34">
        <f>$AC$28/'Fixed data'!$C$7</f>
        <v>1.6052409050049159E-2</v>
      </c>
      <c r="AR54" s="34">
        <f>$AC$28/'Fixed data'!$C$7</f>
        <v>1.6052409050049159E-2</v>
      </c>
      <c r="AS54" s="34">
        <f>$AC$28/'Fixed data'!$C$7</f>
        <v>1.6052409050049159E-2</v>
      </c>
      <c r="AT54" s="34">
        <f>$AC$28/'Fixed data'!$C$7</f>
        <v>1.6052409050049159E-2</v>
      </c>
      <c r="AU54" s="34">
        <f>$AC$28/'Fixed data'!$C$7</f>
        <v>1.6052409050049159E-2</v>
      </c>
      <c r="AV54" s="34">
        <f>$AC$28/'Fixed data'!$C$7</f>
        <v>1.6052409050049159E-2</v>
      </c>
      <c r="AW54" s="34">
        <f>$AC$28/'Fixed data'!$C$7</f>
        <v>1.6052409050049159E-2</v>
      </c>
      <c r="AX54" s="34">
        <f>$AC$28/'Fixed data'!$C$7</f>
        <v>1.6052409050049159E-2</v>
      </c>
      <c r="AY54" s="34">
        <f>$AC$28/'Fixed data'!$C$7</f>
        <v>1.6052409050049159E-2</v>
      </c>
      <c r="AZ54" s="34">
        <f>$AC$28/'Fixed data'!$C$7</f>
        <v>1.6052409050049159E-2</v>
      </c>
      <c r="BA54" s="34">
        <f>$AC$28/'Fixed data'!$C$7</f>
        <v>1.6052409050049159E-2</v>
      </c>
      <c r="BB54" s="34">
        <f>$AC$28/'Fixed data'!$C$7</f>
        <v>1.6052409050049159E-2</v>
      </c>
      <c r="BC54" s="34">
        <f>$AC$28/'Fixed data'!$C$7</f>
        <v>1.6052409050049159E-2</v>
      </c>
      <c r="BD54" s="34">
        <f>$AC$28/'Fixed data'!$C$7</f>
        <v>1.6052409050049159E-2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1.6052409050049159E-2</v>
      </c>
      <c r="AF55" s="34">
        <f>$AD$28/'Fixed data'!$C$7</f>
        <v>1.6052409050049159E-2</v>
      </c>
      <c r="AG55" s="34">
        <f>$AD$28/'Fixed data'!$C$7</f>
        <v>1.6052409050049159E-2</v>
      </c>
      <c r="AH55" s="34">
        <f>$AD$28/'Fixed data'!$C$7</f>
        <v>1.6052409050049159E-2</v>
      </c>
      <c r="AI55" s="34">
        <f>$AD$28/'Fixed data'!$C$7</f>
        <v>1.6052409050049159E-2</v>
      </c>
      <c r="AJ55" s="34">
        <f>$AD$28/'Fixed data'!$C$7</f>
        <v>1.6052409050049159E-2</v>
      </c>
      <c r="AK55" s="34">
        <f>$AD$28/'Fixed data'!$C$7</f>
        <v>1.6052409050049159E-2</v>
      </c>
      <c r="AL55" s="34">
        <f>$AD$28/'Fixed data'!$C$7</f>
        <v>1.6052409050049159E-2</v>
      </c>
      <c r="AM55" s="34">
        <f>$AD$28/'Fixed data'!$C$7</f>
        <v>1.6052409050049159E-2</v>
      </c>
      <c r="AN55" s="34">
        <f>$AD$28/'Fixed data'!$C$7</f>
        <v>1.6052409050049159E-2</v>
      </c>
      <c r="AO55" s="34">
        <f>$AD$28/'Fixed data'!$C$7</f>
        <v>1.6052409050049159E-2</v>
      </c>
      <c r="AP55" s="34">
        <f>$AD$28/'Fixed data'!$C$7</f>
        <v>1.6052409050049159E-2</v>
      </c>
      <c r="AQ55" s="34">
        <f>$AD$28/'Fixed data'!$C$7</f>
        <v>1.6052409050049159E-2</v>
      </c>
      <c r="AR55" s="34">
        <f>$AD$28/'Fixed data'!$C$7</f>
        <v>1.6052409050049159E-2</v>
      </c>
      <c r="AS55" s="34">
        <f>$AD$28/'Fixed data'!$C$7</f>
        <v>1.6052409050049159E-2</v>
      </c>
      <c r="AT55" s="34">
        <f>$AD$28/'Fixed data'!$C$7</f>
        <v>1.6052409050049159E-2</v>
      </c>
      <c r="AU55" s="34">
        <f>$AD$28/'Fixed data'!$C$7</f>
        <v>1.6052409050049159E-2</v>
      </c>
      <c r="AV55" s="34">
        <f>$AD$28/'Fixed data'!$C$7</f>
        <v>1.6052409050049159E-2</v>
      </c>
      <c r="AW55" s="34">
        <f>$AD$28/'Fixed data'!$C$7</f>
        <v>1.6052409050049159E-2</v>
      </c>
      <c r="AX55" s="34">
        <f>$AD$28/'Fixed data'!$C$7</f>
        <v>1.6052409050049159E-2</v>
      </c>
      <c r="AY55" s="34">
        <f>$AD$28/'Fixed data'!$C$7</f>
        <v>1.6052409050049159E-2</v>
      </c>
      <c r="AZ55" s="34">
        <f>$AD$28/'Fixed data'!$C$7</f>
        <v>1.6052409050049159E-2</v>
      </c>
      <c r="BA55" s="34">
        <f>$AD$28/'Fixed data'!$C$7</f>
        <v>1.6052409050049159E-2</v>
      </c>
      <c r="BB55" s="34">
        <f>$AD$28/'Fixed data'!$C$7</f>
        <v>1.6052409050049159E-2</v>
      </c>
      <c r="BC55" s="34">
        <f>$AD$28/'Fixed data'!$C$7</f>
        <v>1.6052409050049159E-2</v>
      </c>
      <c r="BD55" s="34">
        <f>$AD$28/'Fixed data'!$C$7</f>
        <v>1.6052409050049159E-2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1.6052409050049159E-2</v>
      </c>
      <c r="AG56" s="34">
        <f>$AE$28/'Fixed data'!$C$7</f>
        <v>1.6052409050049159E-2</v>
      </c>
      <c r="AH56" s="34">
        <f>$AE$28/'Fixed data'!$C$7</f>
        <v>1.6052409050049159E-2</v>
      </c>
      <c r="AI56" s="34">
        <f>$AE$28/'Fixed data'!$C$7</f>
        <v>1.6052409050049159E-2</v>
      </c>
      <c r="AJ56" s="34">
        <f>$AE$28/'Fixed data'!$C$7</f>
        <v>1.6052409050049159E-2</v>
      </c>
      <c r="AK56" s="34">
        <f>$AE$28/'Fixed data'!$C$7</f>
        <v>1.6052409050049159E-2</v>
      </c>
      <c r="AL56" s="34">
        <f>$AE$28/'Fixed data'!$C$7</f>
        <v>1.6052409050049159E-2</v>
      </c>
      <c r="AM56" s="34">
        <f>$AE$28/'Fixed data'!$C$7</f>
        <v>1.6052409050049159E-2</v>
      </c>
      <c r="AN56" s="34">
        <f>$AE$28/'Fixed data'!$C$7</f>
        <v>1.6052409050049159E-2</v>
      </c>
      <c r="AO56" s="34">
        <f>$AE$28/'Fixed data'!$C$7</f>
        <v>1.6052409050049159E-2</v>
      </c>
      <c r="AP56" s="34">
        <f>$AE$28/'Fixed data'!$C$7</f>
        <v>1.6052409050049159E-2</v>
      </c>
      <c r="AQ56" s="34">
        <f>$AE$28/'Fixed data'!$C$7</f>
        <v>1.6052409050049159E-2</v>
      </c>
      <c r="AR56" s="34">
        <f>$AE$28/'Fixed data'!$C$7</f>
        <v>1.6052409050049159E-2</v>
      </c>
      <c r="AS56" s="34">
        <f>$AE$28/'Fixed data'!$C$7</f>
        <v>1.6052409050049159E-2</v>
      </c>
      <c r="AT56" s="34">
        <f>$AE$28/'Fixed data'!$C$7</f>
        <v>1.6052409050049159E-2</v>
      </c>
      <c r="AU56" s="34">
        <f>$AE$28/'Fixed data'!$C$7</f>
        <v>1.6052409050049159E-2</v>
      </c>
      <c r="AV56" s="34">
        <f>$AE$28/'Fixed data'!$C$7</f>
        <v>1.6052409050049159E-2</v>
      </c>
      <c r="AW56" s="34">
        <f>$AE$28/'Fixed data'!$C$7</f>
        <v>1.6052409050049159E-2</v>
      </c>
      <c r="AX56" s="34">
        <f>$AE$28/'Fixed data'!$C$7</f>
        <v>1.6052409050049159E-2</v>
      </c>
      <c r="AY56" s="34">
        <f>$AE$28/'Fixed data'!$C$7</f>
        <v>1.6052409050049159E-2</v>
      </c>
      <c r="AZ56" s="34">
        <f>$AE$28/'Fixed data'!$C$7</f>
        <v>1.6052409050049159E-2</v>
      </c>
      <c r="BA56" s="34">
        <f>$AE$28/'Fixed data'!$C$7</f>
        <v>1.6052409050049159E-2</v>
      </c>
      <c r="BB56" s="34">
        <f>$AE$28/'Fixed data'!$C$7</f>
        <v>1.6052409050049159E-2</v>
      </c>
      <c r="BC56" s="34">
        <f>$AE$28/'Fixed data'!$C$7</f>
        <v>1.6052409050049159E-2</v>
      </c>
      <c r="BD56" s="34">
        <f>$AE$28/'Fixed data'!$C$7</f>
        <v>1.6052409050049159E-2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1.6052409050049159E-2</v>
      </c>
      <c r="AH57" s="34">
        <f>$AF$28/'Fixed data'!$C$7</f>
        <v>1.6052409050049159E-2</v>
      </c>
      <c r="AI57" s="34">
        <f>$AF$28/'Fixed data'!$C$7</f>
        <v>1.6052409050049159E-2</v>
      </c>
      <c r="AJ57" s="34">
        <f>$AF$28/'Fixed data'!$C$7</f>
        <v>1.6052409050049159E-2</v>
      </c>
      <c r="AK57" s="34">
        <f>$AF$28/'Fixed data'!$C$7</f>
        <v>1.6052409050049159E-2</v>
      </c>
      <c r="AL57" s="34">
        <f>$AF$28/'Fixed data'!$C$7</f>
        <v>1.6052409050049159E-2</v>
      </c>
      <c r="AM57" s="34">
        <f>$AF$28/'Fixed data'!$C$7</f>
        <v>1.6052409050049159E-2</v>
      </c>
      <c r="AN57" s="34">
        <f>$AF$28/'Fixed data'!$C$7</f>
        <v>1.6052409050049159E-2</v>
      </c>
      <c r="AO57" s="34">
        <f>$AF$28/'Fixed data'!$C$7</f>
        <v>1.6052409050049159E-2</v>
      </c>
      <c r="AP57" s="34">
        <f>$AF$28/'Fixed data'!$C$7</f>
        <v>1.6052409050049159E-2</v>
      </c>
      <c r="AQ57" s="34">
        <f>$AF$28/'Fixed data'!$C$7</f>
        <v>1.6052409050049159E-2</v>
      </c>
      <c r="AR57" s="34">
        <f>$AF$28/'Fixed data'!$C$7</f>
        <v>1.6052409050049159E-2</v>
      </c>
      <c r="AS57" s="34">
        <f>$AF$28/'Fixed data'!$C$7</f>
        <v>1.6052409050049159E-2</v>
      </c>
      <c r="AT57" s="34">
        <f>$AF$28/'Fixed data'!$C$7</f>
        <v>1.6052409050049159E-2</v>
      </c>
      <c r="AU57" s="34">
        <f>$AF$28/'Fixed data'!$C$7</f>
        <v>1.6052409050049159E-2</v>
      </c>
      <c r="AV57" s="34">
        <f>$AF$28/'Fixed data'!$C$7</f>
        <v>1.6052409050049159E-2</v>
      </c>
      <c r="AW57" s="34">
        <f>$AF$28/'Fixed data'!$C$7</f>
        <v>1.6052409050049159E-2</v>
      </c>
      <c r="AX57" s="34">
        <f>$AF$28/'Fixed data'!$C$7</f>
        <v>1.6052409050049159E-2</v>
      </c>
      <c r="AY57" s="34">
        <f>$AF$28/'Fixed data'!$C$7</f>
        <v>1.6052409050049159E-2</v>
      </c>
      <c r="AZ57" s="34">
        <f>$AF$28/'Fixed data'!$C$7</f>
        <v>1.6052409050049159E-2</v>
      </c>
      <c r="BA57" s="34">
        <f>$AF$28/'Fixed data'!$C$7</f>
        <v>1.6052409050049159E-2</v>
      </c>
      <c r="BB57" s="34">
        <f>$AF$28/'Fixed data'!$C$7</f>
        <v>1.6052409050049159E-2</v>
      </c>
      <c r="BC57" s="34">
        <f>$AF$28/'Fixed data'!$C$7</f>
        <v>1.6052409050049159E-2</v>
      </c>
      <c r="BD57" s="34">
        <f>$AF$28/'Fixed data'!$C$7</f>
        <v>1.6052409050049159E-2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1.6052409050049159E-2</v>
      </c>
      <c r="AI58" s="34">
        <f>$AG$28/'Fixed data'!$C$7</f>
        <v>1.6052409050049159E-2</v>
      </c>
      <c r="AJ58" s="34">
        <f>$AG$28/'Fixed data'!$C$7</f>
        <v>1.6052409050049159E-2</v>
      </c>
      <c r="AK58" s="34">
        <f>$AG$28/'Fixed data'!$C$7</f>
        <v>1.6052409050049159E-2</v>
      </c>
      <c r="AL58" s="34">
        <f>$AG$28/'Fixed data'!$C$7</f>
        <v>1.6052409050049159E-2</v>
      </c>
      <c r="AM58" s="34">
        <f>$AG$28/'Fixed data'!$C$7</f>
        <v>1.6052409050049159E-2</v>
      </c>
      <c r="AN58" s="34">
        <f>$AG$28/'Fixed data'!$C$7</f>
        <v>1.6052409050049159E-2</v>
      </c>
      <c r="AO58" s="34">
        <f>$AG$28/'Fixed data'!$C$7</f>
        <v>1.6052409050049159E-2</v>
      </c>
      <c r="AP58" s="34">
        <f>$AG$28/'Fixed data'!$C$7</f>
        <v>1.6052409050049159E-2</v>
      </c>
      <c r="AQ58" s="34">
        <f>$AG$28/'Fixed data'!$C$7</f>
        <v>1.6052409050049159E-2</v>
      </c>
      <c r="AR58" s="34">
        <f>$AG$28/'Fixed data'!$C$7</f>
        <v>1.6052409050049159E-2</v>
      </c>
      <c r="AS58" s="34">
        <f>$AG$28/'Fixed data'!$C$7</f>
        <v>1.6052409050049159E-2</v>
      </c>
      <c r="AT58" s="34">
        <f>$AG$28/'Fixed data'!$C$7</f>
        <v>1.6052409050049159E-2</v>
      </c>
      <c r="AU58" s="34">
        <f>$AG$28/'Fixed data'!$C$7</f>
        <v>1.6052409050049159E-2</v>
      </c>
      <c r="AV58" s="34">
        <f>$AG$28/'Fixed data'!$C$7</f>
        <v>1.6052409050049159E-2</v>
      </c>
      <c r="AW58" s="34">
        <f>$AG$28/'Fixed data'!$C$7</f>
        <v>1.6052409050049159E-2</v>
      </c>
      <c r="AX58" s="34">
        <f>$AG$28/'Fixed data'!$C$7</f>
        <v>1.6052409050049159E-2</v>
      </c>
      <c r="AY58" s="34">
        <f>$AG$28/'Fixed data'!$C$7</f>
        <v>1.6052409050049159E-2</v>
      </c>
      <c r="AZ58" s="34">
        <f>$AG$28/'Fixed data'!$C$7</f>
        <v>1.6052409050049159E-2</v>
      </c>
      <c r="BA58" s="34">
        <f>$AG$28/'Fixed data'!$C$7</f>
        <v>1.6052409050049159E-2</v>
      </c>
      <c r="BB58" s="34">
        <f>$AG$28/'Fixed data'!$C$7</f>
        <v>1.6052409050049159E-2</v>
      </c>
      <c r="BC58" s="34">
        <f>$AG$28/'Fixed data'!$C$7</f>
        <v>1.6052409050049159E-2</v>
      </c>
      <c r="BD58" s="34">
        <f>$AG$28/'Fixed data'!$C$7</f>
        <v>1.6052409050049159E-2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1.6052409050049159E-2</v>
      </c>
      <c r="AJ59" s="34">
        <f>$AH$28/'Fixed data'!$C$7</f>
        <v>1.6052409050049159E-2</v>
      </c>
      <c r="AK59" s="34">
        <f>$AH$28/'Fixed data'!$C$7</f>
        <v>1.6052409050049159E-2</v>
      </c>
      <c r="AL59" s="34">
        <f>$AH$28/'Fixed data'!$C$7</f>
        <v>1.6052409050049159E-2</v>
      </c>
      <c r="AM59" s="34">
        <f>$AH$28/'Fixed data'!$C$7</f>
        <v>1.6052409050049159E-2</v>
      </c>
      <c r="AN59" s="34">
        <f>$AH$28/'Fixed data'!$C$7</f>
        <v>1.6052409050049159E-2</v>
      </c>
      <c r="AO59" s="34">
        <f>$AH$28/'Fixed data'!$C$7</f>
        <v>1.6052409050049159E-2</v>
      </c>
      <c r="AP59" s="34">
        <f>$AH$28/'Fixed data'!$C$7</f>
        <v>1.6052409050049159E-2</v>
      </c>
      <c r="AQ59" s="34">
        <f>$AH$28/'Fixed data'!$C$7</f>
        <v>1.6052409050049159E-2</v>
      </c>
      <c r="AR59" s="34">
        <f>$AH$28/'Fixed data'!$C$7</f>
        <v>1.6052409050049159E-2</v>
      </c>
      <c r="AS59" s="34">
        <f>$AH$28/'Fixed data'!$C$7</f>
        <v>1.6052409050049159E-2</v>
      </c>
      <c r="AT59" s="34">
        <f>$AH$28/'Fixed data'!$C$7</f>
        <v>1.6052409050049159E-2</v>
      </c>
      <c r="AU59" s="34">
        <f>$AH$28/'Fixed data'!$C$7</f>
        <v>1.6052409050049159E-2</v>
      </c>
      <c r="AV59" s="34">
        <f>$AH$28/'Fixed data'!$C$7</f>
        <v>1.6052409050049159E-2</v>
      </c>
      <c r="AW59" s="34">
        <f>$AH$28/'Fixed data'!$C$7</f>
        <v>1.6052409050049159E-2</v>
      </c>
      <c r="AX59" s="34">
        <f>$AH$28/'Fixed data'!$C$7</f>
        <v>1.6052409050049159E-2</v>
      </c>
      <c r="AY59" s="34">
        <f>$AH$28/'Fixed data'!$C$7</f>
        <v>1.6052409050049159E-2</v>
      </c>
      <c r="AZ59" s="34">
        <f>$AH$28/'Fixed data'!$C$7</f>
        <v>1.6052409050049159E-2</v>
      </c>
      <c r="BA59" s="34">
        <f>$AH$28/'Fixed data'!$C$7</f>
        <v>1.6052409050049159E-2</v>
      </c>
      <c r="BB59" s="34">
        <f>$AH$28/'Fixed data'!$C$7</f>
        <v>1.6052409050049159E-2</v>
      </c>
      <c r="BC59" s="34">
        <f>$AH$28/'Fixed data'!$C$7</f>
        <v>1.6052409050049159E-2</v>
      </c>
      <c r="BD59" s="34">
        <f>$AH$28/'Fixed data'!$C$7</f>
        <v>1.6052409050049159E-2</v>
      </c>
    </row>
    <row r="60" spans="1:56" ht="16.5" collapsed="1" x14ac:dyDescent="0.35">
      <c r="A60" s="115"/>
      <c r="B60" s="9" t="s">
        <v>7</v>
      </c>
      <c r="C60" s="9" t="s">
        <v>61</v>
      </c>
      <c r="D60" s="9" t="s">
        <v>40</v>
      </c>
      <c r="E60" s="34">
        <f>SUM(E30:E59)</f>
        <v>0</v>
      </c>
      <c r="F60" s="34">
        <f t="shared" ref="F60:BD60" si="6">SUM(F30:F59)</f>
        <v>-7.2494642010431497E-3</v>
      </c>
      <c r="G60" s="34">
        <f t="shared" si="6"/>
        <v>-1.0260988321200726E-2</v>
      </c>
      <c r="H60" s="34">
        <f t="shared" si="6"/>
        <v>-1.3310366273763851E-2</v>
      </c>
      <c r="I60" s="34">
        <f t="shared" si="6"/>
        <v>-1.6583633525050361E-2</v>
      </c>
      <c r="J60" s="34">
        <f t="shared" si="6"/>
        <v>-1.9577884495840369E-2</v>
      </c>
      <c r="K60" s="34">
        <f t="shared" si="6"/>
        <v>-2.2430853886216722E-2</v>
      </c>
      <c r="L60" s="34">
        <f t="shared" si="6"/>
        <v>-2.4803799811498446E-2</v>
      </c>
      <c r="M60" s="34">
        <f t="shared" si="6"/>
        <v>-2.6858986358306417E-2</v>
      </c>
      <c r="N60" s="34">
        <f t="shared" si="6"/>
        <v>-1.4211342833872286E-2</v>
      </c>
      <c r="O60" s="34">
        <f t="shared" si="6"/>
        <v>-3.5946967229423532E-6</v>
      </c>
      <c r="P60" s="34">
        <f t="shared" si="6"/>
        <v>1.5886579150929264E-2</v>
      </c>
      <c r="Q60" s="34">
        <f t="shared" si="6"/>
        <v>3.1938988200978423E-2</v>
      </c>
      <c r="R60" s="34">
        <f t="shared" si="6"/>
        <v>4.7991397251027579E-2</v>
      </c>
      <c r="S60" s="34">
        <f t="shared" si="6"/>
        <v>6.4043806301076742E-2</v>
      </c>
      <c r="T60" s="34">
        <f t="shared" si="6"/>
        <v>8.0096215351125905E-2</v>
      </c>
      <c r="U60" s="34">
        <f t="shared" si="6"/>
        <v>9.6148624401175067E-2</v>
      </c>
      <c r="V60" s="34">
        <f t="shared" si="6"/>
        <v>0.11220103345122423</v>
      </c>
      <c r="W60" s="34">
        <f t="shared" si="6"/>
        <v>0.12825344250127338</v>
      </c>
      <c r="X60" s="34">
        <f t="shared" si="6"/>
        <v>0.14430585155132253</v>
      </c>
      <c r="Y60" s="34">
        <f t="shared" si="6"/>
        <v>0.16035826060137168</v>
      </c>
      <c r="Z60" s="34">
        <f t="shared" si="6"/>
        <v>0.17641066965142083</v>
      </c>
      <c r="AA60" s="34">
        <f t="shared" si="6"/>
        <v>0.19246307870146998</v>
      </c>
      <c r="AB60" s="34">
        <f t="shared" si="6"/>
        <v>0.20851548775151912</v>
      </c>
      <c r="AC60" s="34">
        <f t="shared" si="6"/>
        <v>0.22456789680156827</v>
      </c>
      <c r="AD60" s="34">
        <f t="shared" si="6"/>
        <v>0.24062030585161742</v>
      </c>
      <c r="AE60" s="34">
        <f t="shared" si="6"/>
        <v>0.2566727149016666</v>
      </c>
      <c r="AF60" s="34">
        <f t="shared" si="6"/>
        <v>0.27272512395171578</v>
      </c>
      <c r="AG60" s="34">
        <f t="shared" si="6"/>
        <v>0.28877753300176495</v>
      </c>
      <c r="AH60" s="34">
        <f t="shared" si="6"/>
        <v>0.30482994205181413</v>
      </c>
      <c r="AI60" s="34">
        <f t="shared" si="6"/>
        <v>0.32088235110186331</v>
      </c>
      <c r="AJ60" s="34">
        <f t="shared" si="6"/>
        <v>0.32088235110186331</v>
      </c>
      <c r="AK60" s="34">
        <f t="shared" si="6"/>
        <v>0.32088235110186331</v>
      </c>
      <c r="AL60" s="34">
        <f t="shared" si="6"/>
        <v>0.32088235110186331</v>
      </c>
      <c r="AM60" s="34">
        <f t="shared" si="6"/>
        <v>0.32088235110186331</v>
      </c>
      <c r="AN60" s="34">
        <f t="shared" si="6"/>
        <v>0.32088235110186331</v>
      </c>
      <c r="AO60" s="34">
        <f t="shared" si="6"/>
        <v>0.32088235110186331</v>
      </c>
      <c r="AP60" s="34">
        <f t="shared" si="6"/>
        <v>0.32088235110186331</v>
      </c>
      <c r="AQ60" s="34">
        <f t="shared" si="6"/>
        <v>0.32088235110186331</v>
      </c>
      <c r="AR60" s="34">
        <f t="shared" si="6"/>
        <v>0.32088235110186331</v>
      </c>
      <c r="AS60" s="34">
        <f t="shared" si="6"/>
        <v>0.32088235110186331</v>
      </c>
      <c r="AT60" s="34">
        <f t="shared" si="6"/>
        <v>0.32088235110186331</v>
      </c>
      <c r="AU60" s="34">
        <f t="shared" si="6"/>
        <v>0.32088235110186331</v>
      </c>
      <c r="AV60" s="34">
        <f t="shared" si="6"/>
        <v>0.32088235110186331</v>
      </c>
      <c r="AW60" s="34">
        <f t="shared" si="6"/>
        <v>0.32088235110186331</v>
      </c>
      <c r="AX60" s="34">
        <f t="shared" si="6"/>
        <v>0.32088235110186331</v>
      </c>
      <c r="AY60" s="34">
        <f t="shared" si="6"/>
        <v>0.32813181530290647</v>
      </c>
      <c r="AZ60" s="34">
        <f t="shared" si="6"/>
        <v>0.33114333942306406</v>
      </c>
      <c r="BA60" s="34">
        <f t="shared" si="6"/>
        <v>0.33419271737562717</v>
      </c>
      <c r="BB60" s="34">
        <f t="shared" si="6"/>
        <v>0.33746598462691368</v>
      </c>
      <c r="BC60" s="34">
        <f t="shared" si="6"/>
        <v>0.34046023559770372</v>
      </c>
      <c r="BD60" s="34">
        <f t="shared" si="6"/>
        <v>0.34331320498808005</v>
      </c>
    </row>
    <row r="61" spans="1:56" ht="17.25" hidden="1" customHeight="1" outlineLevel="1" x14ac:dyDescent="0.35">
      <c r="A61" s="115"/>
      <c r="B61" s="9" t="s">
        <v>35</v>
      </c>
      <c r="C61" s="9" t="s">
        <v>62</v>
      </c>
      <c r="D61" s="9" t="s">
        <v>40</v>
      </c>
      <c r="E61" s="34">
        <v>0</v>
      </c>
      <c r="F61" s="34">
        <f>E62</f>
        <v>-0.32622588904694172</v>
      </c>
      <c r="G61" s="34">
        <f t="shared" ref="G61:BD61" si="7">F62</f>
        <v>-0.4544950102529895</v>
      </c>
      <c r="H61" s="34">
        <f t="shared" si="7"/>
        <v>-0.5814560297971294</v>
      </c>
      <c r="I61" s="34">
        <f t="shared" si="7"/>
        <v>-0.71544268983125847</v>
      </c>
      <c r="J61" s="34">
        <f t="shared" si="7"/>
        <v>-0.83360034999175847</v>
      </c>
      <c r="K61" s="34">
        <f t="shared" si="7"/>
        <v>-0.94240608806285397</v>
      </c>
      <c r="L61" s="34">
        <f t="shared" si="7"/>
        <v>-1.0267578008143148</v>
      </c>
      <c r="M61" s="34">
        <f t="shared" si="7"/>
        <v>-1.0944373956091749</v>
      </c>
      <c r="N61" s="34">
        <f t="shared" si="7"/>
        <v>-0.49843445065133252</v>
      </c>
      <c r="O61" s="34">
        <f t="shared" si="7"/>
        <v>0.15512555835426023</v>
      </c>
      <c r="P61" s="34">
        <f t="shared" si="7"/>
        <v>0.87018697619533247</v>
      </c>
      <c r="Q61" s="34">
        <f t="shared" si="7"/>
        <v>1.5766588042966152</v>
      </c>
      <c r="R61" s="34">
        <f t="shared" si="7"/>
        <v>2.2670782233478488</v>
      </c>
      <c r="S61" s="34">
        <f t="shared" si="7"/>
        <v>2.9414452333490333</v>
      </c>
      <c r="T61" s="34">
        <f t="shared" si="7"/>
        <v>3.5997598343001687</v>
      </c>
      <c r="U61" s="34">
        <f t="shared" si="7"/>
        <v>4.2420220262012549</v>
      </c>
      <c r="V61" s="34">
        <f t="shared" si="7"/>
        <v>4.8682318090522916</v>
      </c>
      <c r="W61" s="34">
        <f t="shared" si="7"/>
        <v>5.4783891828532791</v>
      </c>
      <c r="X61" s="34">
        <f t="shared" si="7"/>
        <v>6.0724941476042176</v>
      </c>
      <c r="Y61" s="34">
        <f t="shared" si="7"/>
        <v>6.6505467033051069</v>
      </c>
      <c r="Z61" s="34">
        <f t="shared" si="7"/>
        <v>7.2125468499559471</v>
      </c>
      <c r="AA61" s="34">
        <f t="shared" si="7"/>
        <v>7.7584945875567382</v>
      </c>
      <c r="AB61" s="34">
        <f t="shared" si="7"/>
        <v>8.2883899161074801</v>
      </c>
      <c r="AC61" s="34">
        <f t="shared" si="7"/>
        <v>8.8022328356081729</v>
      </c>
      <c r="AD61" s="34">
        <f t="shared" si="7"/>
        <v>9.3000233460588166</v>
      </c>
      <c r="AE61" s="34">
        <f t="shared" si="7"/>
        <v>9.7817614474594112</v>
      </c>
      <c r="AF61" s="34">
        <f t="shared" si="7"/>
        <v>10.247447139809957</v>
      </c>
      <c r="AG61" s="34">
        <f t="shared" si="7"/>
        <v>10.697080423110453</v>
      </c>
      <c r="AH61" s="34">
        <f t="shared" si="7"/>
        <v>11.1306612973609</v>
      </c>
      <c r="AI61" s="34">
        <f t="shared" si="7"/>
        <v>11.548189762561298</v>
      </c>
      <c r="AJ61" s="34">
        <f t="shared" si="7"/>
        <v>11.949665818711647</v>
      </c>
      <c r="AK61" s="34">
        <f t="shared" si="7"/>
        <v>12.351141874861996</v>
      </c>
      <c r="AL61" s="34">
        <f t="shared" si="7"/>
        <v>12.752617931012345</v>
      </c>
      <c r="AM61" s="34">
        <f t="shared" si="7"/>
        <v>13.154093987162694</v>
      </c>
      <c r="AN61" s="34">
        <f t="shared" si="7"/>
        <v>13.555570043313043</v>
      </c>
      <c r="AO61" s="34">
        <f t="shared" si="7"/>
        <v>13.957046099463392</v>
      </c>
      <c r="AP61" s="34">
        <f t="shared" si="7"/>
        <v>14.358522155613741</v>
      </c>
      <c r="AQ61" s="34">
        <f t="shared" si="7"/>
        <v>14.75999821176409</v>
      </c>
      <c r="AR61" s="34">
        <f t="shared" si="7"/>
        <v>15.161474267914439</v>
      </c>
      <c r="AS61" s="34">
        <f t="shared" si="7"/>
        <v>15.562950324064788</v>
      </c>
      <c r="AT61" s="34">
        <f t="shared" si="7"/>
        <v>15.964426380215137</v>
      </c>
      <c r="AU61" s="34">
        <f t="shared" si="7"/>
        <v>16.365902436365484</v>
      </c>
      <c r="AV61" s="34">
        <f t="shared" si="7"/>
        <v>16.767378492515832</v>
      </c>
      <c r="AW61" s="34">
        <f t="shared" si="7"/>
        <v>17.168854548666179</v>
      </c>
      <c r="AX61" s="34">
        <f t="shared" si="7"/>
        <v>17.570330604816526</v>
      </c>
      <c r="AY61" s="34">
        <f t="shared" si="7"/>
        <v>17.249448253714661</v>
      </c>
      <c r="AZ61" s="34">
        <f t="shared" si="7"/>
        <v>16.921316438411754</v>
      </c>
      <c r="BA61" s="34">
        <f t="shared" si="7"/>
        <v>16.590173098988689</v>
      </c>
      <c r="BB61" s="34">
        <f t="shared" si="7"/>
        <v>16.255980381613064</v>
      </c>
      <c r="BC61" s="34">
        <f t="shared" si="7"/>
        <v>15.918514396986151</v>
      </c>
      <c r="BD61" s="34">
        <f t="shared" si="7"/>
        <v>15.578054161388447</v>
      </c>
    </row>
    <row r="62" spans="1:56" ht="16.5" hidden="1" customHeight="1" outlineLevel="1" x14ac:dyDescent="0.3">
      <c r="A62" s="115"/>
      <c r="B62" s="9" t="s">
        <v>34</v>
      </c>
      <c r="C62" s="9" t="s">
        <v>68</v>
      </c>
      <c r="D62" s="9" t="s">
        <v>40</v>
      </c>
      <c r="E62" s="34">
        <f t="shared" ref="E62:BD62" si="8">E28-E60+E61</f>
        <v>-0.32622588904694172</v>
      </c>
      <c r="F62" s="34">
        <f t="shared" si="8"/>
        <v>-0.4544950102529895</v>
      </c>
      <c r="G62" s="34">
        <f t="shared" si="8"/>
        <v>-0.5814560297971294</v>
      </c>
      <c r="H62" s="34">
        <f t="shared" si="8"/>
        <v>-0.71544268983125847</v>
      </c>
      <c r="I62" s="34">
        <f t="shared" si="8"/>
        <v>-0.83360034999175847</v>
      </c>
      <c r="J62" s="34">
        <f t="shared" si="8"/>
        <v>-0.94240608806285397</v>
      </c>
      <c r="K62" s="34">
        <f t="shared" si="8"/>
        <v>-1.0267578008143148</v>
      </c>
      <c r="L62" s="34">
        <f t="shared" si="8"/>
        <v>-1.0944373956091749</v>
      </c>
      <c r="M62" s="34">
        <f t="shared" si="8"/>
        <v>-0.49843445065133252</v>
      </c>
      <c r="N62" s="34">
        <f t="shared" si="8"/>
        <v>0.15512555835426023</v>
      </c>
      <c r="O62" s="34">
        <f t="shared" si="8"/>
        <v>0.87018697619533247</v>
      </c>
      <c r="P62" s="34">
        <f t="shared" si="8"/>
        <v>1.5766588042966152</v>
      </c>
      <c r="Q62" s="34">
        <f t="shared" si="8"/>
        <v>2.2670782233478488</v>
      </c>
      <c r="R62" s="34">
        <f t="shared" si="8"/>
        <v>2.9414452333490333</v>
      </c>
      <c r="S62" s="34">
        <f t="shared" si="8"/>
        <v>3.5997598343001687</v>
      </c>
      <c r="T62" s="34">
        <f t="shared" si="8"/>
        <v>4.2420220262012549</v>
      </c>
      <c r="U62" s="34">
        <f t="shared" si="8"/>
        <v>4.8682318090522916</v>
      </c>
      <c r="V62" s="34">
        <f t="shared" si="8"/>
        <v>5.4783891828532791</v>
      </c>
      <c r="W62" s="34">
        <f t="shared" si="8"/>
        <v>6.0724941476042176</v>
      </c>
      <c r="X62" s="34">
        <f t="shared" si="8"/>
        <v>6.6505467033051069</v>
      </c>
      <c r="Y62" s="34">
        <f t="shared" si="8"/>
        <v>7.2125468499559471</v>
      </c>
      <c r="Z62" s="34">
        <f t="shared" si="8"/>
        <v>7.7584945875567382</v>
      </c>
      <c r="AA62" s="34">
        <f t="shared" si="8"/>
        <v>8.2883899161074801</v>
      </c>
      <c r="AB62" s="34">
        <f t="shared" si="8"/>
        <v>8.8022328356081729</v>
      </c>
      <c r="AC62" s="34">
        <f t="shared" si="8"/>
        <v>9.3000233460588166</v>
      </c>
      <c r="AD62" s="34">
        <f t="shared" si="8"/>
        <v>9.7817614474594112</v>
      </c>
      <c r="AE62" s="34">
        <f t="shared" si="8"/>
        <v>10.247447139809957</v>
      </c>
      <c r="AF62" s="34">
        <f t="shared" si="8"/>
        <v>10.697080423110453</v>
      </c>
      <c r="AG62" s="34">
        <f t="shared" si="8"/>
        <v>11.1306612973609</v>
      </c>
      <c r="AH62" s="34">
        <f t="shared" si="8"/>
        <v>11.548189762561298</v>
      </c>
      <c r="AI62" s="34">
        <f t="shared" si="8"/>
        <v>11.949665818711647</v>
      </c>
      <c r="AJ62" s="34">
        <f t="shared" si="8"/>
        <v>12.351141874861996</v>
      </c>
      <c r="AK62" s="34">
        <f t="shared" si="8"/>
        <v>12.752617931012345</v>
      </c>
      <c r="AL62" s="34">
        <f t="shared" si="8"/>
        <v>13.154093987162694</v>
      </c>
      <c r="AM62" s="34">
        <f t="shared" si="8"/>
        <v>13.555570043313043</v>
      </c>
      <c r="AN62" s="34">
        <f t="shared" si="8"/>
        <v>13.957046099463392</v>
      </c>
      <c r="AO62" s="34">
        <f t="shared" si="8"/>
        <v>14.358522155613741</v>
      </c>
      <c r="AP62" s="34">
        <f t="shared" si="8"/>
        <v>14.75999821176409</v>
      </c>
      <c r="AQ62" s="34">
        <f t="shared" si="8"/>
        <v>15.161474267914439</v>
      </c>
      <c r="AR62" s="34">
        <f t="shared" si="8"/>
        <v>15.562950324064788</v>
      </c>
      <c r="AS62" s="34">
        <f t="shared" si="8"/>
        <v>15.964426380215137</v>
      </c>
      <c r="AT62" s="34">
        <f t="shared" si="8"/>
        <v>16.365902436365484</v>
      </c>
      <c r="AU62" s="34">
        <f t="shared" si="8"/>
        <v>16.767378492515832</v>
      </c>
      <c r="AV62" s="34">
        <f t="shared" si="8"/>
        <v>17.168854548666179</v>
      </c>
      <c r="AW62" s="34">
        <f t="shared" si="8"/>
        <v>17.570330604816526</v>
      </c>
      <c r="AX62" s="34">
        <f t="shared" si="8"/>
        <v>17.249448253714661</v>
      </c>
      <c r="AY62" s="34">
        <f t="shared" si="8"/>
        <v>16.921316438411754</v>
      </c>
      <c r="AZ62" s="34">
        <f t="shared" si="8"/>
        <v>16.590173098988689</v>
      </c>
      <c r="BA62" s="34">
        <f t="shared" si="8"/>
        <v>16.255980381613064</v>
      </c>
      <c r="BB62" s="34">
        <f t="shared" si="8"/>
        <v>15.918514396986151</v>
      </c>
      <c r="BC62" s="34">
        <f t="shared" si="8"/>
        <v>15.578054161388447</v>
      </c>
      <c r="BD62" s="34">
        <f t="shared" si="8"/>
        <v>15.234740956400367</v>
      </c>
    </row>
    <row r="63" spans="1:56" ht="16.5" collapsed="1" x14ac:dyDescent="0.3">
      <c r="A63" s="115"/>
      <c r="B63" s="9" t="s">
        <v>8</v>
      </c>
      <c r="C63" s="11" t="s">
        <v>67</v>
      </c>
      <c r="D63" s="9" t="s">
        <v>40</v>
      </c>
      <c r="E63" s="34">
        <f>AVERAGE(E61:E62)*'Fixed data'!$C$3</f>
        <v>-7.8783552204836436E-3</v>
      </c>
      <c r="F63" s="34">
        <f>AVERAGE(F61:F62)*'Fixed data'!$C$3</f>
        <v>-1.8854409718093341E-2</v>
      </c>
      <c r="G63" s="34">
        <f>AVERAGE(G61:G62)*'Fixed data'!$C$3</f>
        <v>-2.5018217617210372E-2</v>
      </c>
      <c r="H63" s="34">
        <f>AVERAGE(H61:H62)*'Fixed data'!$C$3</f>
        <v>-3.1320104079025572E-2</v>
      </c>
      <c r="I63" s="34">
        <f>AVERAGE(I61:I62)*'Fixed data'!$C$3</f>
        <v>-3.7409389411725863E-2</v>
      </c>
      <c r="J63" s="34">
        <f>AVERAGE(J61:J62)*'Fixed data'!$C$3</f>
        <v>-4.2890555479018891E-2</v>
      </c>
      <c r="K63" s="34">
        <f>AVERAGE(K61:K62)*'Fixed data'!$C$3</f>
        <v>-4.7555307916383627E-2</v>
      </c>
      <c r="L63" s="34">
        <f>AVERAGE(L61:L62)*'Fixed data'!$C$3</f>
        <v>-5.1226863993627275E-2</v>
      </c>
      <c r="M63" s="34">
        <f>AVERAGE(M61:M62)*'Fixed data'!$C$3</f>
        <v>-3.8467855087191256E-2</v>
      </c>
      <c r="N63" s="34">
        <f>AVERAGE(N61:N62)*'Fixed data'!$C$3</f>
        <v>-8.2909097489742966E-3</v>
      </c>
      <c r="O63" s="34">
        <f>AVERAGE(O61:O62)*'Fixed data'!$C$3</f>
        <v>2.4761297709372663E-2</v>
      </c>
      <c r="P63" s="34">
        <f>AVERAGE(P61:P62)*'Fixed data'!$C$3</f>
        <v>5.9091325598880542E-2</v>
      </c>
      <c r="Q63" s="34">
        <f>AVERAGE(Q61:Q62)*'Fixed data'!$C$3</f>
        <v>9.2826249217613815E-2</v>
      </c>
      <c r="R63" s="34">
        <f>AVERAGE(R61:R62)*'Fixed data'!$C$3</f>
        <v>0.12578584147922972</v>
      </c>
      <c r="S63" s="34">
        <f>AVERAGE(S61:S62)*'Fixed data'!$C$3</f>
        <v>0.15797010238372822</v>
      </c>
      <c r="T63" s="34">
        <f>AVERAGE(T61:T62)*'Fixed data'!$C$3</f>
        <v>0.18937903193110939</v>
      </c>
      <c r="U63" s="34">
        <f>AVERAGE(U61:U62)*'Fixed data'!$C$3</f>
        <v>0.22001263012137315</v>
      </c>
      <c r="V63" s="34">
        <f>AVERAGE(V61:V62)*'Fixed data'!$C$3</f>
        <v>0.24987089695451956</v>
      </c>
      <c r="W63" s="34">
        <f>AVERAGE(W61:W62)*'Fixed data'!$C$3</f>
        <v>0.27895383243054855</v>
      </c>
      <c r="X63" s="34">
        <f>AVERAGE(X61:X62)*'Fixed data'!$C$3</f>
        <v>0.3072614365494602</v>
      </c>
      <c r="Y63" s="34">
        <f>AVERAGE(Y61:Y62)*'Fixed data'!$C$3</f>
        <v>0.33479370931125446</v>
      </c>
      <c r="Z63" s="34">
        <f>AVERAGE(Z61:Z62)*'Fixed data'!$C$3</f>
        <v>0.36155065071593134</v>
      </c>
      <c r="AA63" s="34">
        <f>AVERAGE(AA61:AA62)*'Fixed data'!$C$3</f>
        <v>0.38753226076349084</v>
      </c>
      <c r="AB63" s="34">
        <f>AVERAGE(AB61:AB62)*'Fixed data'!$C$3</f>
        <v>0.41273853945393302</v>
      </c>
      <c r="AC63" s="34">
        <f>AVERAGE(AC61:AC62)*'Fixed data'!$C$3</f>
        <v>0.43716948678725776</v>
      </c>
      <c r="AD63" s="34">
        <f>AVERAGE(AD61:AD62)*'Fixed data'!$C$3</f>
        <v>0.46082510276346522</v>
      </c>
      <c r="AE63" s="34">
        <f>AVERAGE(AE61:AE62)*'Fixed data'!$C$3</f>
        <v>0.4837053873825552</v>
      </c>
      <c r="AF63" s="34">
        <f>AVERAGE(AF61:AF62)*'Fixed data'!$C$3</f>
        <v>0.5058103406445279</v>
      </c>
      <c r="AG63" s="34">
        <f>AVERAGE(AG61:AG62)*'Fixed data'!$C$3</f>
        <v>0.52713996254938322</v>
      </c>
      <c r="AH63" s="34">
        <f>AVERAGE(AH61:AH62)*'Fixed data'!$C$3</f>
        <v>0.54769425309712116</v>
      </c>
      <c r="AI63" s="34">
        <f>AVERAGE(AI61:AI62)*'Fixed data'!$C$3</f>
        <v>0.56747321228774161</v>
      </c>
      <c r="AJ63" s="34">
        <f>AVERAGE(AJ61:AJ62)*'Fixed data'!$C$3</f>
        <v>0.58686450579980354</v>
      </c>
      <c r="AK63" s="34">
        <f>AVERAGE(AK61:AK62)*'Fixed data'!$C$3</f>
        <v>0.60625579931186535</v>
      </c>
      <c r="AL63" s="34">
        <f>AVERAGE(AL61:AL62)*'Fixed data'!$C$3</f>
        <v>0.62564709282392728</v>
      </c>
      <c r="AM63" s="34">
        <f>AVERAGE(AM61:AM62)*'Fixed data'!$C$3</f>
        <v>0.64503838633598909</v>
      </c>
      <c r="AN63" s="34">
        <f>AVERAGE(AN61:AN62)*'Fixed data'!$C$3</f>
        <v>0.66442967984805101</v>
      </c>
      <c r="AO63" s="34">
        <f>AVERAGE(AO61:AO62)*'Fixed data'!$C$3</f>
        <v>0.68382097336011272</v>
      </c>
      <c r="AP63" s="34">
        <f>AVERAGE(AP61:AP62)*'Fixed data'!$C$3</f>
        <v>0.70321226687217475</v>
      </c>
      <c r="AQ63" s="34">
        <f>AVERAGE(AQ61:AQ62)*'Fixed data'!$C$3</f>
        <v>0.72260356038423645</v>
      </c>
      <c r="AR63" s="34">
        <f>AVERAGE(AR61:AR62)*'Fixed data'!$C$3</f>
        <v>0.74199485389629838</v>
      </c>
      <c r="AS63" s="34">
        <f>AVERAGE(AS61:AS62)*'Fixed data'!$C$3</f>
        <v>0.76138614740836019</v>
      </c>
      <c r="AT63" s="34">
        <f>AVERAGE(AT61:AT62)*'Fixed data'!$C$3</f>
        <v>0.78077744092042201</v>
      </c>
      <c r="AU63" s="34">
        <f>AVERAGE(AU61:AU62)*'Fixed data'!$C$3</f>
        <v>0.80016873443248393</v>
      </c>
      <c r="AV63" s="34">
        <f>AVERAGE(AV61:AV62)*'Fixed data'!$C$3</f>
        <v>0.81956002794454552</v>
      </c>
      <c r="AW63" s="34">
        <f>AVERAGE(AW61:AW62)*'Fixed data'!$C$3</f>
        <v>0.83895132145660745</v>
      </c>
      <c r="AX63" s="34">
        <f>AVERAGE(AX61:AX62)*'Fixed data'!$C$3</f>
        <v>0.84089765943352823</v>
      </c>
      <c r="AY63" s="34">
        <f>AVERAGE(AY61:AY62)*'Fixed data'!$C$3</f>
        <v>0.82522396731485292</v>
      </c>
      <c r="AZ63" s="34">
        <f>AVERAGE(AZ61:AZ62)*'Fixed data'!$C$3</f>
        <v>0.80930247232822072</v>
      </c>
      <c r="BA63" s="34">
        <f>AVERAGE(BA61:BA62)*'Fixed data'!$C$3</f>
        <v>0.79323460655653244</v>
      </c>
      <c r="BB63" s="34">
        <f>AVERAGE(BB61:BB62)*'Fixed data'!$C$3</f>
        <v>0.77701404890317094</v>
      </c>
      <c r="BC63" s="34">
        <f>AVERAGE(BC61:BC62)*'Fixed data'!$C$3</f>
        <v>0.76064213068474662</v>
      </c>
      <c r="BD63" s="34">
        <f>AVERAGE(BD61:BD62)*'Fixed data'!$C$3</f>
        <v>0.74412900209459998</v>
      </c>
    </row>
    <row r="64" spans="1:56" ht="15.75" thickBot="1" x14ac:dyDescent="0.35">
      <c r="A64" s="114"/>
      <c r="B64" s="12" t="s">
        <v>94</v>
      </c>
      <c r="C64" s="12" t="s">
        <v>45</v>
      </c>
      <c r="D64" s="12" t="s">
        <v>40</v>
      </c>
      <c r="E64" s="53">
        <f t="shared" ref="E64:BD64" si="9">E29+E60+E63</f>
        <v>-8.9434827482219051E-2</v>
      </c>
      <c r="F64" s="53">
        <f t="shared" si="9"/>
        <v>-5.9983520270909224E-2</v>
      </c>
      <c r="G64" s="53">
        <f t="shared" si="9"/>
        <v>-6.9584707904746232E-2</v>
      </c>
      <c r="H64" s="53">
        <f t="shared" si="9"/>
        <v>-8.1454726929762633E-2</v>
      </c>
      <c r="I64" s="53">
        <f t="shared" si="9"/>
        <v>-8.7678346358163808E-2</v>
      </c>
      <c r="J64" s="53">
        <f t="shared" si="9"/>
        <v>-9.4564345616593215E-2</v>
      </c>
      <c r="K64" s="53">
        <f t="shared" si="9"/>
        <v>-9.6681803462019725E-2</v>
      </c>
      <c r="L64" s="53">
        <f t="shared" si="9"/>
        <v>-9.9151512456715357E-2</v>
      </c>
      <c r="M64" s="53">
        <f t="shared" si="9"/>
        <v>7.6959148204386263E-2</v>
      </c>
      <c r="N64" s="53">
        <f t="shared" si="9"/>
        <v>0.13733491396008343</v>
      </c>
      <c r="O64" s="53">
        <f t="shared" si="9"/>
        <v>0.20352215879873695</v>
      </c>
      <c r="P64" s="53">
        <f t="shared" si="9"/>
        <v>0.25556750656286276</v>
      </c>
      <c r="Q64" s="53">
        <f t="shared" si="9"/>
        <v>0.30535483923164519</v>
      </c>
      <c r="R64" s="53">
        <f t="shared" si="9"/>
        <v>0.35436684054331025</v>
      </c>
      <c r="S64" s="53">
        <f t="shared" si="9"/>
        <v>0.40260351049785792</v>
      </c>
      <c r="T64" s="53">
        <f t="shared" si="9"/>
        <v>0.45006484909528821</v>
      </c>
      <c r="U64" s="53">
        <f t="shared" si="9"/>
        <v>0.49675085633560112</v>
      </c>
      <c r="V64" s="53">
        <f t="shared" si="9"/>
        <v>0.54266153221879676</v>
      </c>
      <c r="W64" s="53">
        <f t="shared" si="9"/>
        <v>0.58779687674487491</v>
      </c>
      <c r="X64" s="53">
        <f t="shared" si="9"/>
        <v>0.63215688991383567</v>
      </c>
      <c r="Y64" s="53">
        <f t="shared" si="9"/>
        <v>0.67574157172567917</v>
      </c>
      <c r="Z64" s="53">
        <f t="shared" si="9"/>
        <v>0.71855092218040517</v>
      </c>
      <c r="AA64" s="53">
        <f t="shared" si="9"/>
        <v>0.76058494127801368</v>
      </c>
      <c r="AB64" s="53">
        <f t="shared" si="9"/>
        <v>0.80184362901850514</v>
      </c>
      <c r="AC64" s="53">
        <f t="shared" si="9"/>
        <v>0.842326985401879</v>
      </c>
      <c r="AD64" s="53">
        <f t="shared" si="9"/>
        <v>0.88203501042813559</v>
      </c>
      <c r="AE64" s="53">
        <f t="shared" si="9"/>
        <v>0.9209677040972748</v>
      </c>
      <c r="AF64" s="53">
        <f t="shared" si="9"/>
        <v>0.95912506640929662</v>
      </c>
      <c r="AG64" s="53">
        <f t="shared" si="9"/>
        <v>0.99650709736420118</v>
      </c>
      <c r="AH64" s="53">
        <f t="shared" si="9"/>
        <v>1.0331137969619881</v>
      </c>
      <c r="AI64" s="53">
        <f t="shared" si="9"/>
        <v>1.068945165202658</v>
      </c>
      <c r="AJ64" s="53">
        <f t="shared" si="9"/>
        <v>1.08833645871472</v>
      </c>
      <c r="AK64" s="53">
        <f t="shared" si="9"/>
        <v>1.1077277522267817</v>
      </c>
      <c r="AL64" s="53">
        <f t="shared" si="9"/>
        <v>1.1271190457388436</v>
      </c>
      <c r="AM64" s="53">
        <f t="shared" si="9"/>
        <v>1.1465103392509053</v>
      </c>
      <c r="AN64" s="53">
        <f t="shared" si="9"/>
        <v>1.1659016327629672</v>
      </c>
      <c r="AO64" s="53">
        <f t="shared" si="9"/>
        <v>1.1852929262750291</v>
      </c>
      <c r="AP64" s="53">
        <f t="shared" si="9"/>
        <v>1.2046842197870911</v>
      </c>
      <c r="AQ64" s="53">
        <f t="shared" si="9"/>
        <v>1.2240755132991528</v>
      </c>
      <c r="AR64" s="53">
        <f t="shared" si="9"/>
        <v>1.2434668068112147</v>
      </c>
      <c r="AS64" s="53">
        <f t="shared" si="9"/>
        <v>1.2628581003232764</v>
      </c>
      <c r="AT64" s="53">
        <f t="shared" si="9"/>
        <v>1.2822493938353383</v>
      </c>
      <c r="AU64" s="53">
        <f t="shared" si="9"/>
        <v>1.3016406873474002</v>
      </c>
      <c r="AV64" s="53">
        <f t="shared" si="9"/>
        <v>1.3210319808594617</v>
      </c>
      <c r="AW64" s="53">
        <f t="shared" si="9"/>
        <v>1.3404232743715236</v>
      </c>
      <c r="AX64" s="53">
        <f t="shared" si="9"/>
        <v>1.1617800105353915</v>
      </c>
      <c r="AY64" s="53">
        <f t="shared" si="9"/>
        <v>1.1533557826177594</v>
      </c>
      <c r="AZ64" s="53">
        <f t="shared" si="9"/>
        <v>1.1404458117512848</v>
      </c>
      <c r="BA64" s="53">
        <f t="shared" si="9"/>
        <v>1.1274273239321597</v>
      </c>
      <c r="BB64" s="53">
        <f t="shared" si="9"/>
        <v>1.1144800335300846</v>
      </c>
      <c r="BC64" s="53">
        <f t="shared" si="9"/>
        <v>1.1011023662824504</v>
      </c>
      <c r="BD64" s="53">
        <f t="shared" si="9"/>
        <v>1.0874422070826801</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8.1306912229049365E-3</v>
      </c>
      <c r="G67" s="81">
        <f>'Fixed data'!$G$7*G$88/1000000</f>
        <v>1.6894851980719591E-2</v>
      </c>
      <c r="H67" s="81">
        <f>'Fixed data'!$G$7*H$88/1000000</f>
        <v>2.5600020509731595E-2</v>
      </c>
      <c r="I67" s="81">
        <f>'Fixed data'!$G$7*I$88/1000000</f>
        <v>3.4514401910810018E-2</v>
      </c>
      <c r="J67" s="81">
        <f>'Fixed data'!$G$7*J$88/1000000</f>
        <v>4.2920888064726215E-2</v>
      </c>
      <c r="K67" s="81">
        <f>'Fixed data'!$G$7*K$88/1000000</f>
        <v>5.527182885351941E-2</v>
      </c>
      <c r="L67" s="81">
        <f>'Fixed data'!$G$7*L$88/1000000</f>
        <v>6.3799636824375672E-2</v>
      </c>
      <c r="M67" s="81">
        <f>'Fixed data'!$G$7*M$88/1000000</f>
        <v>7.3661098171537612E-2</v>
      </c>
      <c r="N67" s="81">
        <f>'Fixed data'!$G$7*N$88/1000000</f>
        <v>7.489695113881413E-2</v>
      </c>
      <c r="O67" s="81">
        <f>'Fixed data'!$G$7*O$88/1000000</f>
        <v>7.6190381632059809E-2</v>
      </c>
      <c r="P67" s="81">
        <f>'Fixed data'!$G$7*P$88/1000000</f>
        <v>7.7392866301552732E-2</v>
      </c>
      <c r="Q67" s="81">
        <f>'Fixed data'!$G$7*Q$88/1000000</f>
        <v>7.8287997031466411E-2</v>
      </c>
      <c r="R67" s="81">
        <f>'Fixed data'!$G$7*R$88/1000000</f>
        <v>7.8399068622719115E-2</v>
      </c>
      <c r="S67" s="81">
        <f>'Fixed data'!$G$7*S$88/1000000</f>
        <v>7.8399068622719115E-2</v>
      </c>
      <c r="T67" s="81">
        <f>'Fixed data'!$G$7*T$88/1000000</f>
        <v>7.8399068622719115E-2</v>
      </c>
      <c r="U67" s="81">
        <f>'Fixed data'!$G$7*U$88/1000000</f>
        <v>7.8399068622719115E-2</v>
      </c>
      <c r="V67" s="81">
        <f>'Fixed data'!$G$7*V$88/1000000</f>
        <v>7.8399068622719115E-2</v>
      </c>
      <c r="W67" s="81">
        <f>'Fixed data'!$G$7*W$88/1000000</f>
        <v>7.8399068622719115E-2</v>
      </c>
      <c r="X67" s="81">
        <f>'Fixed data'!$G$7*X$88/1000000</f>
        <v>7.8399068622719115E-2</v>
      </c>
      <c r="Y67" s="81">
        <f>'Fixed data'!$G$7*Y$88/1000000</f>
        <v>7.8399068622719115E-2</v>
      </c>
      <c r="Z67" s="81">
        <f>'Fixed data'!$G$7*Z$88/1000000</f>
        <v>7.8399068622719115E-2</v>
      </c>
      <c r="AA67" s="81">
        <f>'Fixed data'!$G$7*AA$88/1000000</f>
        <v>7.8399068622719115E-2</v>
      </c>
      <c r="AB67" s="81">
        <f>'Fixed data'!$G$7*AB$88/1000000</f>
        <v>7.8399068622719115E-2</v>
      </c>
      <c r="AC67" s="81">
        <f>'Fixed data'!$G$7*AC$88/1000000</f>
        <v>7.8399068622719115E-2</v>
      </c>
      <c r="AD67" s="81">
        <f>'Fixed data'!$G$7*AD$88/1000000</f>
        <v>7.8399068622719115E-2</v>
      </c>
      <c r="AE67" s="81">
        <f>'Fixed data'!$G$7*AE$88/1000000</f>
        <v>7.8399068622719115E-2</v>
      </c>
      <c r="AF67" s="81">
        <f>'Fixed data'!$G$7*AF$88/1000000</f>
        <v>7.8399068622719115E-2</v>
      </c>
      <c r="AG67" s="81">
        <f>'Fixed data'!$G$7*AG$88/1000000</f>
        <v>7.8399068622719115E-2</v>
      </c>
      <c r="AH67" s="81">
        <f>'Fixed data'!$G$7*AH$88/1000000</f>
        <v>7.8399068622719115E-2</v>
      </c>
      <c r="AI67" s="81">
        <f>'Fixed data'!$G$7*AI$88/1000000</f>
        <v>7.8399068622719115E-2</v>
      </c>
      <c r="AJ67" s="81">
        <f>'Fixed data'!$G$7*AJ$88/1000000</f>
        <v>7.8399068622719115E-2</v>
      </c>
      <c r="AK67" s="81">
        <f>'Fixed data'!$G$7*AK$88/1000000</f>
        <v>7.8399068622719115E-2</v>
      </c>
      <c r="AL67" s="81">
        <f>'Fixed data'!$G$7*AL$88/1000000</f>
        <v>7.8399068622719115E-2</v>
      </c>
      <c r="AM67" s="81">
        <f>'Fixed data'!$G$7*AM$88/1000000</f>
        <v>7.8399068622719115E-2</v>
      </c>
      <c r="AN67" s="81">
        <f>'Fixed data'!$G$7*AN$88/1000000</f>
        <v>7.8399068622719115E-2</v>
      </c>
      <c r="AO67" s="81">
        <f>'Fixed data'!$G$7*AO$88/1000000</f>
        <v>7.8399068622719115E-2</v>
      </c>
      <c r="AP67" s="81">
        <f>'Fixed data'!$G$7*AP$88/1000000</f>
        <v>7.8399068622719115E-2</v>
      </c>
      <c r="AQ67" s="81">
        <f>'Fixed data'!$G$7*AQ$88/1000000</f>
        <v>7.8399068622719115E-2</v>
      </c>
      <c r="AR67" s="81">
        <f>'Fixed data'!$G$7*AR$88/1000000</f>
        <v>7.8399068622719115E-2</v>
      </c>
      <c r="AS67" s="81">
        <f>'Fixed data'!$G$7*AS$88/1000000</f>
        <v>7.8399068622719115E-2</v>
      </c>
      <c r="AT67" s="81">
        <f>'Fixed data'!$G$7*AT$88/1000000</f>
        <v>7.8399068622719115E-2</v>
      </c>
      <c r="AU67" s="81">
        <f>'Fixed data'!$G$7*AU$88/1000000</f>
        <v>7.8399068622719115E-2</v>
      </c>
      <c r="AV67" s="81">
        <f>'Fixed data'!$G$7*AV$88/1000000</f>
        <v>7.8399068622719115E-2</v>
      </c>
      <c r="AW67" s="81">
        <f>'Fixed data'!$G$7*AW$88/1000000</f>
        <v>7.8399068622719115E-2</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1.1795480673986813E-2</v>
      </c>
      <c r="G68" s="81">
        <f>'Fixed data'!$G$8*G89/1000000</f>
        <v>2.450995795622472E-2</v>
      </c>
      <c r="H68" s="81">
        <f>'Fixed data'!$G$8*H89/1000000</f>
        <v>3.7138853130413083E-2</v>
      </c>
      <c r="I68" s="81">
        <f>'Fixed data'!$G$8*I89/1000000</f>
        <v>5.0071260800839838E-2</v>
      </c>
      <c r="J68" s="81">
        <f>'Fixed data'!$G$8*J89/1000000</f>
        <v>6.2266846913533062E-2</v>
      </c>
      <c r="K68" s="81">
        <f>'Fixed data'!$G$8*K89/1000000</f>
        <v>8.018479255748473E-2</v>
      </c>
      <c r="L68" s="81">
        <f>'Fixed data'!$G$8*L89/1000000</f>
        <v>9.2556384511233381E-2</v>
      </c>
      <c r="M68" s="81">
        <f>'Fixed data'!$G$8*M89/1000000</f>
        <v>0.10686275448012726</v>
      </c>
      <c r="N68" s="81">
        <f>'Fixed data'!$G$8*N89/1000000</f>
        <v>0.10865564999070002</v>
      </c>
      <c r="O68" s="81">
        <f>'Fixed data'!$G$8*O89/1000000</f>
        <v>0.11053207524999965</v>
      </c>
      <c r="P68" s="81">
        <f>'Fixed data'!$G$8*P89/1000000</f>
        <v>0.11227656219347273</v>
      </c>
      <c r="Q68" s="81">
        <f>'Fixed data'!$G$8*Q89/1000000</f>
        <v>0.11357515993085132</v>
      </c>
      <c r="R68" s="81">
        <f>'Fixed data'!$G$8*R89/1000000</f>
        <v>0.11373629540779077</v>
      </c>
      <c r="S68" s="81">
        <f>'Fixed data'!$G$8*S89/1000000</f>
        <v>0.11373629540779077</v>
      </c>
      <c r="T68" s="81">
        <f>'Fixed data'!$G$8*T89/1000000</f>
        <v>0.11373629540779077</v>
      </c>
      <c r="U68" s="81">
        <f>'Fixed data'!$G$8*U89/1000000</f>
        <v>0.11373629540779077</v>
      </c>
      <c r="V68" s="81">
        <f>'Fixed data'!$G$8*V89/1000000</f>
        <v>0.11373629540779077</v>
      </c>
      <c r="W68" s="81">
        <f>'Fixed data'!$G$8*W89/1000000</f>
        <v>0.11373629540779077</v>
      </c>
      <c r="X68" s="81">
        <f>'Fixed data'!$G$8*X89/1000000</f>
        <v>0.11373629540779077</v>
      </c>
      <c r="Y68" s="81">
        <f>'Fixed data'!$G$8*Y89/1000000</f>
        <v>0.11373629540779077</v>
      </c>
      <c r="Z68" s="81">
        <f>'Fixed data'!$G$8*Z89/1000000</f>
        <v>0.11373629540779077</v>
      </c>
      <c r="AA68" s="81">
        <f>'Fixed data'!$G$8*AA89/1000000</f>
        <v>0.11373629540779077</v>
      </c>
      <c r="AB68" s="81">
        <f>'Fixed data'!$G$8*AB89/1000000</f>
        <v>0.11373629540779077</v>
      </c>
      <c r="AC68" s="81">
        <f>'Fixed data'!$G$8*AC89/1000000</f>
        <v>0.11373629540779077</v>
      </c>
      <c r="AD68" s="81">
        <f>'Fixed data'!$G$8*AD89/1000000</f>
        <v>0.11373629540779077</v>
      </c>
      <c r="AE68" s="81">
        <f>'Fixed data'!$G$8*AE89/1000000</f>
        <v>0.11373629540779077</v>
      </c>
      <c r="AF68" s="81">
        <f>'Fixed data'!$G$8*AF89/1000000</f>
        <v>0.11373629540779077</v>
      </c>
      <c r="AG68" s="81">
        <f>'Fixed data'!$G$8*AG89/1000000</f>
        <v>0.11373629540779077</v>
      </c>
      <c r="AH68" s="81">
        <f>'Fixed data'!$G$8*AH89/1000000</f>
        <v>0.11373629540779077</v>
      </c>
      <c r="AI68" s="81">
        <f>'Fixed data'!$G$8*AI89/1000000</f>
        <v>0.11373629540779077</v>
      </c>
      <c r="AJ68" s="81">
        <f>'Fixed data'!$G$8*AJ89/1000000</f>
        <v>0.11373629540779077</v>
      </c>
      <c r="AK68" s="81">
        <f>'Fixed data'!$G$8*AK89/1000000</f>
        <v>0.11373629540779077</v>
      </c>
      <c r="AL68" s="81">
        <f>'Fixed data'!$G$8*AL89/1000000</f>
        <v>0.11373629540779077</v>
      </c>
      <c r="AM68" s="81">
        <f>'Fixed data'!$G$8*AM89/1000000</f>
        <v>0.11373629540779077</v>
      </c>
      <c r="AN68" s="81">
        <f>'Fixed data'!$G$8*AN89/1000000</f>
        <v>0.11373629540779077</v>
      </c>
      <c r="AO68" s="81">
        <f>'Fixed data'!$G$8*AO89/1000000</f>
        <v>0.11373629540779077</v>
      </c>
      <c r="AP68" s="81">
        <f>'Fixed data'!$G$8*AP89/1000000</f>
        <v>0.11373629540779077</v>
      </c>
      <c r="AQ68" s="81">
        <f>'Fixed data'!$G$8*AQ89/1000000</f>
        <v>0.11373629540779077</v>
      </c>
      <c r="AR68" s="81">
        <f>'Fixed data'!$G$8*AR89/1000000</f>
        <v>0.11373629540779077</v>
      </c>
      <c r="AS68" s="81">
        <f>'Fixed data'!$G$8*AS89/1000000</f>
        <v>0.11373629540779077</v>
      </c>
      <c r="AT68" s="81">
        <f>'Fixed data'!$G$8*AT89/1000000</f>
        <v>0.11373629540779077</v>
      </c>
      <c r="AU68" s="81">
        <f>'Fixed data'!$G$8*AU89/1000000</f>
        <v>0.11373629540779077</v>
      </c>
      <c r="AV68" s="81">
        <f>'Fixed data'!$G$8*AV89/1000000</f>
        <v>0.11373629540779077</v>
      </c>
      <c r="AW68" s="81">
        <f>'Fixed data'!$G$8*AW89/1000000</f>
        <v>0.11373629540779077</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1.6012035396647878E-5</v>
      </c>
      <c r="G70" s="34">
        <f>G91*'Fixed data'!$G$9</f>
        <v>3.3629535310223685E-5</v>
      </c>
      <c r="H70" s="34">
        <f>H91*'Fixed data'!$G$9</f>
        <v>5.3799664736420643E-5</v>
      </c>
      <c r="I70" s="34">
        <f>I91*'Fixed data'!$G$9</f>
        <v>7.7333248220434495E-5</v>
      </c>
      <c r="J70" s="34">
        <f>J91*'Fixed data'!$G$9</f>
        <v>1.0672654712532411E-4</v>
      </c>
      <c r="K70" s="34">
        <f>K91*'Fixed data'!$G$9</f>
        <v>1.3270039527704786E-4</v>
      </c>
      <c r="L70" s="34">
        <f>L91*'Fixed data'!$G$9</f>
        <v>1.6045574234487163E-4</v>
      </c>
      <c r="M70" s="34">
        <f>M91*'Fixed data'!$G$9</f>
        <v>1.8691324858392507E-4</v>
      </c>
      <c r="N70" s="34">
        <f>N91*'Fixed data'!$G$9</f>
        <v>1.9040511363474735E-4</v>
      </c>
      <c r="O70" s="34">
        <f>O91*'Fixed data'!$G$9</f>
        <v>1.940597069472122E-4</v>
      </c>
      <c r="P70" s="34">
        <f>P91*'Fixed data'!$G$9</f>
        <v>1.9742761358545322E-4</v>
      </c>
      <c r="Q70" s="34">
        <f>Q91*'Fixed data'!$G$9</f>
        <v>1.9978911541919478E-4</v>
      </c>
      <c r="R70" s="34">
        <f>R91*'Fixed data'!$G$9</f>
        <v>2.0010199401486892E-4</v>
      </c>
      <c r="S70" s="34">
        <f>S91*'Fixed data'!$G$9</f>
        <v>2.0010199401486892E-4</v>
      </c>
      <c r="T70" s="34">
        <f>T91*'Fixed data'!$G$9</f>
        <v>2.0010199401486892E-4</v>
      </c>
      <c r="U70" s="34">
        <f>U91*'Fixed data'!$G$9</f>
        <v>2.0010199401486892E-4</v>
      </c>
      <c r="V70" s="34">
        <f>V91*'Fixed data'!$G$9</f>
        <v>2.0010199401486892E-4</v>
      </c>
      <c r="W70" s="34">
        <f>W91*'Fixed data'!$G$9</f>
        <v>2.0010199401486892E-4</v>
      </c>
      <c r="X70" s="34">
        <f>X91*'Fixed data'!$G$9</f>
        <v>2.0010199401486892E-4</v>
      </c>
      <c r="Y70" s="34">
        <f>Y91*'Fixed data'!$G$9</f>
        <v>2.0010199401486892E-4</v>
      </c>
      <c r="Z70" s="34">
        <f>Z91*'Fixed data'!$G$9</f>
        <v>2.0010199401486892E-4</v>
      </c>
      <c r="AA70" s="34">
        <f>AA91*'Fixed data'!$G$9</f>
        <v>2.0010199401486892E-4</v>
      </c>
      <c r="AB70" s="34">
        <f>AB91*'Fixed data'!$G$9</f>
        <v>2.0010199401486892E-4</v>
      </c>
      <c r="AC70" s="34">
        <f>AC91*'Fixed data'!$G$9</f>
        <v>2.0010199401486892E-4</v>
      </c>
      <c r="AD70" s="34">
        <f>AD91*'Fixed data'!$G$9</f>
        <v>2.0010199401486892E-4</v>
      </c>
      <c r="AE70" s="34">
        <f>AE91*'Fixed data'!$G$9</f>
        <v>2.0010199401486892E-4</v>
      </c>
      <c r="AF70" s="34">
        <f>AF91*'Fixed data'!$G$9</f>
        <v>2.0010199401486892E-4</v>
      </c>
      <c r="AG70" s="34">
        <f>AG91*'Fixed data'!$G$9</f>
        <v>2.0010199401486892E-4</v>
      </c>
      <c r="AH70" s="34">
        <f>AH91*'Fixed data'!$G$9</f>
        <v>2.0010199401486892E-4</v>
      </c>
      <c r="AI70" s="34">
        <f>AI91*'Fixed data'!$G$9</f>
        <v>2.0010199401486892E-4</v>
      </c>
      <c r="AJ70" s="34">
        <f>AJ91*'Fixed data'!$G$9</f>
        <v>2.0010199401486892E-4</v>
      </c>
      <c r="AK70" s="34">
        <f>AK91*'Fixed data'!$G$9</f>
        <v>2.0010199401486892E-4</v>
      </c>
      <c r="AL70" s="34">
        <f>AL91*'Fixed data'!$G$9</f>
        <v>2.0010199401486892E-4</v>
      </c>
      <c r="AM70" s="34">
        <f>AM91*'Fixed data'!$G$9</f>
        <v>2.0010199401486892E-4</v>
      </c>
      <c r="AN70" s="34">
        <f>AN91*'Fixed data'!$G$9</f>
        <v>2.0010199401486892E-4</v>
      </c>
      <c r="AO70" s="34">
        <f>AO91*'Fixed data'!$G$9</f>
        <v>2.0010199401486892E-4</v>
      </c>
      <c r="AP70" s="34">
        <f>AP91*'Fixed data'!$G$9</f>
        <v>2.0010199401486892E-4</v>
      </c>
      <c r="AQ70" s="34">
        <f>AQ91*'Fixed data'!$G$9</f>
        <v>2.0010199401486892E-4</v>
      </c>
      <c r="AR70" s="34">
        <f>AR91*'Fixed data'!$G$9</f>
        <v>2.0010199401486892E-4</v>
      </c>
      <c r="AS70" s="34">
        <f>AS91*'Fixed data'!$G$9</f>
        <v>2.0010199401486892E-4</v>
      </c>
      <c r="AT70" s="34">
        <f>AT91*'Fixed data'!$G$9</f>
        <v>2.0010199401486892E-4</v>
      </c>
      <c r="AU70" s="34">
        <f>AU91*'Fixed data'!$G$9</f>
        <v>2.0010199401486892E-4</v>
      </c>
      <c r="AV70" s="34">
        <f>AV91*'Fixed data'!$G$9</f>
        <v>2.0010199401486892E-4</v>
      </c>
      <c r="AW70" s="34">
        <f>AW91*'Fixed data'!$G$9</f>
        <v>2.0010199401486892E-4</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2.4571276934281291E-6</v>
      </c>
      <c r="G71" s="34">
        <f>G92*'Fixed data'!$G$10</f>
        <v>5.1606220246783188E-6</v>
      </c>
      <c r="H71" s="34">
        <f>H92*'Fixed data'!$G$10</f>
        <v>8.2558302455840709E-6</v>
      </c>
      <c r="I71" s="34">
        <f>I92*'Fixed data'!$G$10</f>
        <v>1.1867177477321979E-5</v>
      </c>
      <c r="J71" s="34">
        <f>J92*'Fixed data'!$G$10</f>
        <v>1.637772763233444E-5</v>
      </c>
      <c r="K71" s="34">
        <f>K92*'Fixed data'!$G$10</f>
        <v>2.0363545800826533E-5</v>
      </c>
      <c r="L71" s="34">
        <f>L92*'Fixed data'!$G$10</f>
        <v>2.4622743974678703E-5</v>
      </c>
      <c r="M71" s="34">
        <f>M92*'Fixed data'!$G$10</f>
        <v>2.8682781919176113E-5</v>
      </c>
      <c r="N71" s="34">
        <f>N92*'Fixed data'!$G$10</f>
        <v>2.9218626245368734E-5</v>
      </c>
      <c r="O71" s="34">
        <f>O92*'Fixed data'!$G$10</f>
        <v>2.9779442045098629E-5</v>
      </c>
      <c r="P71" s="34">
        <f>P92*'Fixed data'!$G$10</f>
        <v>3.0296264326882687E-5</v>
      </c>
      <c r="Q71" s="34">
        <f>Q92*'Fixed data'!$G$10</f>
        <v>3.0658648709007061E-5</v>
      </c>
      <c r="R71" s="34">
        <f>R92*'Fixed data'!$G$10</f>
        <v>3.0706661509570361E-5</v>
      </c>
      <c r="S71" s="34">
        <f>S92*'Fixed data'!$G$10</f>
        <v>3.0706661509570361E-5</v>
      </c>
      <c r="T71" s="34">
        <f>T92*'Fixed data'!$G$10</f>
        <v>3.0706661509570361E-5</v>
      </c>
      <c r="U71" s="34">
        <f>U92*'Fixed data'!$G$10</f>
        <v>3.0706661509570361E-5</v>
      </c>
      <c r="V71" s="34">
        <f>V92*'Fixed data'!$G$10</f>
        <v>3.0706661509570361E-5</v>
      </c>
      <c r="W71" s="34">
        <f>W92*'Fixed data'!$G$10</f>
        <v>3.0706661509570361E-5</v>
      </c>
      <c r="X71" s="34">
        <f>X92*'Fixed data'!$G$10</f>
        <v>3.0706661509570361E-5</v>
      </c>
      <c r="Y71" s="34">
        <f>Y92*'Fixed data'!$G$10</f>
        <v>3.0706661509570361E-5</v>
      </c>
      <c r="Z71" s="34">
        <f>Z92*'Fixed data'!$G$10</f>
        <v>3.0706661509570361E-5</v>
      </c>
      <c r="AA71" s="34">
        <f>AA92*'Fixed data'!$G$10</f>
        <v>3.0706661509570361E-5</v>
      </c>
      <c r="AB71" s="34">
        <f>AB92*'Fixed data'!$G$10</f>
        <v>3.0706661509570361E-5</v>
      </c>
      <c r="AC71" s="34">
        <f>AC92*'Fixed data'!$G$10</f>
        <v>3.0706661509570361E-5</v>
      </c>
      <c r="AD71" s="34">
        <f>AD92*'Fixed data'!$G$10</f>
        <v>3.0706661509570361E-5</v>
      </c>
      <c r="AE71" s="34">
        <f>AE92*'Fixed data'!$G$10</f>
        <v>3.0706661509570361E-5</v>
      </c>
      <c r="AF71" s="34">
        <f>AF92*'Fixed data'!$G$10</f>
        <v>3.0706661509570361E-5</v>
      </c>
      <c r="AG71" s="34">
        <f>AG92*'Fixed data'!$G$10</f>
        <v>3.0706661509570361E-5</v>
      </c>
      <c r="AH71" s="34">
        <f>AH92*'Fixed data'!$G$10</f>
        <v>3.0706661509570361E-5</v>
      </c>
      <c r="AI71" s="34">
        <f>AI92*'Fixed data'!$G$10</f>
        <v>3.0706661509570361E-5</v>
      </c>
      <c r="AJ71" s="34">
        <f>AJ92*'Fixed data'!$G$10</f>
        <v>3.0706661509570361E-5</v>
      </c>
      <c r="AK71" s="34">
        <f>AK92*'Fixed data'!$G$10</f>
        <v>3.0706661509570361E-5</v>
      </c>
      <c r="AL71" s="34">
        <f>AL92*'Fixed data'!$G$10</f>
        <v>3.0706661509570361E-5</v>
      </c>
      <c r="AM71" s="34">
        <f>AM92*'Fixed data'!$G$10</f>
        <v>3.0706661509570361E-5</v>
      </c>
      <c r="AN71" s="34">
        <f>AN92*'Fixed data'!$G$10</f>
        <v>3.0706661509570361E-5</v>
      </c>
      <c r="AO71" s="34">
        <f>AO92*'Fixed data'!$G$10</f>
        <v>3.0706661509570361E-5</v>
      </c>
      <c r="AP71" s="34">
        <f>AP92*'Fixed data'!$G$10</f>
        <v>3.0706661509570361E-5</v>
      </c>
      <c r="AQ71" s="34">
        <f>AQ92*'Fixed data'!$G$10</f>
        <v>3.0706661509570361E-5</v>
      </c>
      <c r="AR71" s="34">
        <f>AR92*'Fixed data'!$G$10</f>
        <v>3.0706661509570361E-5</v>
      </c>
      <c r="AS71" s="34">
        <f>AS92*'Fixed data'!$G$10</f>
        <v>3.0706661509570361E-5</v>
      </c>
      <c r="AT71" s="34">
        <f>AT92*'Fixed data'!$G$10</f>
        <v>3.0706661509570361E-5</v>
      </c>
      <c r="AU71" s="34">
        <f>AU92*'Fixed data'!$G$10</f>
        <v>3.0706661509570361E-5</v>
      </c>
      <c r="AV71" s="34">
        <f>AV92*'Fixed data'!$G$10</f>
        <v>3.0706661509570361E-5</v>
      </c>
      <c r="AW71" s="34">
        <f>AW92*'Fixed data'!$G$10</f>
        <v>3.0706661509570361E-5</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1.9944641059981824E-2</v>
      </c>
      <c r="G76" s="53">
        <f t="shared" si="10"/>
        <v>4.144360009427922E-2</v>
      </c>
      <c r="H76" s="53">
        <f t="shared" si="10"/>
        <v>6.2800929135126679E-2</v>
      </c>
      <c r="I76" s="53">
        <f t="shared" si="10"/>
        <v>8.4674863137347608E-2</v>
      </c>
      <c r="J76" s="53">
        <f t="shared" si="10"/>
        <v>0.10531083925301694</v>
      </c>
      <c r="K76" s="53">
        <f t="shared" si="10"/>
        <v>0.13560968535208201</v>
      </c>
      <c r="L76" s="53">
        <f t="shared" si="10"/>
        <v>0.15654109982192863</v>
      </c>
      <c r="M76" s="53">
        <f t="shared" si="10"/>
        <v>0.18073944868216796</v>
      </c>
      <c r="N76" s="53">
        <f t="shared" si="10"/>
        <v>0.18377222486939426</v>
      </c>
      <c r="O76" s="53">
        <f t="shared" si="10"/>
        <v>0.18694629603105178</v>
      </c>
      <c r="P76" s="53">
        <f t="shared" si="10"/>
        <v>0.18989715237293781</v>
      </c>
      <c r="Q76" s="53">
        <f t="shared" si="10"/>
        <v>0.19209360472644596</v>
      </c>
      <c r="R76" s="53">
        <f t="shared" si="10"/>
        <v>0.19236617268603434</v>
      </c>
      <c r="S76" s="53">
        <f t="shared" si="10"/>
        <v>0.19236617268603434</v>
      </c>
      <c r="T76" s="53">
        <f t="shared" si="10"/>
        <v>0.19236617268603434</v>
      </c>
      <c r="U76" s="53">
        <f t="shared" si="10"/>
        <v>0.19236617268603434</v>
      </c>
      <c r="V76" s="53">
        <f t="shared" si="10"/>
        <v>0.19236617268603434</v>
      </c>
      <c r="W76" s="53">
        <f t="shared" si="10"/>
        <v>0.19236617268603434</v>
      </c>
      <c r="X76" s="53">
        <f t="shared" si="10"/>
        <v>0.19236617268603434</v>
      </c>
      <c r="Y76" s="53">
        <f t="shared" si="10"/>
        <v>0.19236617268603434</v>
      </c>
      <c r="Z76" s="53">
        <f t="shared" si="10"/>
        <v>0.19236617268603434</v>
      </c>
      <c r="AA76" s="53">
        <f t="shared" si="10"/>
        <v>0.19236617268603434</v>
      </c>
      <c r="AB76" s="53">
        <f t="shared" si="10"/>
        <v>0.19236617268603434</v>
      </c>
      <c r="AC76" s="53">
        <f t="shared" si="10"/>
        <v>0.19236617268603434</v>
      </c>
      <c r="AD76" s="53">
        <f t="shared" si="10"/>
        <v>0.19236617268603434</v>
      </c>
      <c r="AE76" s="53">
        <f t="shared" si="10"/>
        <v>0.19236617268603434</v>
      </c>
      <c r="AF76" s="53">
        <f t="shared" si="10"/>
        <v>0.19236617268603434</v>
      </c>
      <c r="AG76" s="53">
        <f t="shared" si="10"/>
        <v>0.19236617268603434</v>
      </c>
      <c r="AH76" s="53">
        <f t="shared" si="10"/>
        <v>0.19236617268603434</v>
      </c>
      <c r="AI76" s="53">
        <f t="shared" si="10"/>
        <v>0.19236617268603434</v>
      </c>
      <c r="AJ76" s="53">
        <f t="shared" si="10"/>
        <v>0.19236617268603434</v>
      </c>
      <c r="AK76" s="53">
        <f t="shared" si="10"/>
        <v>0.19236617268603434</v>
      </c>
      <c r="AL76" s="53">
        <f t="shared" si="10"/>
        <v>0.19236617268603434</v>
      </c>
      <c r="AM76" s="53">
        <f t="shared" si="10"/>
        <v>0.19236617268603434</v>
      </c>
      <c r="AN76" s="53">
        <f t="shared" si="10"/>
        <v>0.19236617268603434</v>
      </c>
      <c r="AO76" s="53">
        <f t="shared" si="10"/>
        <v>0.19236617268603434</v>
      </c>
      <c r="AP76" s="53">
        <f t="shared" si="10"/>
        <v>0.19236617268603434</v>
      </c>
      <c r="AQ76" s="53">
        <f t="shared" si="10"/>
        <v>0.19236617268603434</v>
      </c>
      <c r="AR76" s="53">
        <f t="shared" si="10"/>
        <v>0.19236617268603434</v>
      </c>
      <c r="AS76" s="53">
        <f t="shared" si="10"/>
        <v>0.19236617268603434</v>
      </c>
      <c r="AT76" s="53">
        <f t="shared" si="10"/>
        <v>0.19236617268603434</v>
      </c>
      <c r="AU76" s="53">
        <f t="shared" si="10"/>
        <v>0.19236617268603434</v>
      </c>
      <c r="AV76" s="53">
        <f t="shared" si="10"/>
        <v>0.19236617268603434</v>
      </c>
      <c r="AW76" s="53">
        <f t="shared" si="10"/>
        <v>0.19236617268603434</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-8.9434827482219051E-2</v>
      </c>
      <c r="F77" s="54">
        <f>IF('Fixed data'!$G$19=FALSE,F64+F76,F64)</f>
        <v>-4.00388792109274E-2</v>
      </c>
      <c r="G77" s="54">
        <f>IF('Fixed data'!$G$19=FALSE,G64+G76,G64)</f>
        <v>-2.8141107810467011E-2</v>
      </c>
      <c r="H77" s="54">
        <f>IF('Fixed data'!$G$19=FALSE,H64+H76,H64)</f>
        <v>-1.8653797794635954E-2</v>
      </c>
      <c r="I77" s="54">
        <f>IF('Fixed data'!$G$19=FALSE,I64+I76,I64)</f>
        <v>-3.0034832208161999E-3</v>
      </c>
      <c r="J77" s="54">
        <f>IF('Fixed data'!$G$19=FALSE,J64+J76,J64)</f>
        <v>1.0746493636423729E-2</v>
      </c>
      <c r="K77" s="54">
        <f>IF('Fixed data'!$G$19=FALSE,K64+K76,K64)</f>
        <v>3.8927881890062285E-2</v>
      </c>
      <c r="L77" s="54">
        <f>IF('Fixed data'!$G$19=FALSE,L64+L76,L64)</f>
        <v>5.7389587365213268E-2</v>
      </c>
      <c r="M77" s="54">
        <f>IF('Fixed data'!$G$19=FALSE,M64+M76,M64)</f>
        <v>0.25769859688655422</v>
      </c>
      <c r="N77" s="54">
        <f>IF('Fixed data'!$G$19=FALSE,N64+N76,N64)</f>
        <v>0.32110713882947772</v>
      </c>
      <c r="O77" s="54">
        <f>IF('Fixed data'!$G$19=FALSE,O64+O76,O64)</f>
        <v>0.39046845482978876</v>
      </c>
      <c r="P77" s="54">
        <f>IF('Fixed data'!$G$19=FALSE,P64+P76,P64)</f>
        <v>0.44546465893580056</v>
      </c>
      <c r="Q77" s="54">
        <f>IF('Fixed data'!$G$19=FALSE,Q64+Q76,Q64)</f>
        <v>0.49744844395809118</v>
      </c>
      <c r="R77" s="54">
        <f>IF('Fixed data'!$G$19=FALSE,R64+R76,R64)</f>
        <v>0.54673301322934464</v>
      </c>
      <c r="S77" s="54">
        <f>IF('Fixed data'!$G$19=FALSE,S64+S76,S64)</f>
        <v>0.59496968318389221</v>
      </c>
      <c r="T77" s="54">
        <f>IF('Fixed data'!$G$19=FALSE,T64+T76,T64)</f>
        <v>0.6424310217813225</v>
      </c>
      <c r="U77" s="54">
        <f>IF('Fixed data'!$G$19=FALSE,U64+U76,U64)</f>
        <v>0.68911702902163552</v>
      </c>
      <c r="V77" s="54">
        <f>IF('Fixed data'!$G$19=FALSE,V64+V76,V64)</f>
        <v>0.73502770490483105</v>
      </c>
      <c r="W77" s="54">
        <f>IF('Fixed data'!$G$19=FALSE,W64+W76,W64)</f>
        <v>0.78016304943090931</v>
      </c>
      <c r="X77" s="54">
        <f>IF('Fixed data'!$G$19=FALSE,X64+X76,X64)</f>
        <v>0.82452306259987007</v>
      </c>
      <c r="Y77" s="54">
        <f>IF('Fixed data'!$G$19=FALSE,Y64+Y76,Y64)</f>
        <v>0.86810774441171357</v>
      </c>
      <c r="Z77" s="54">
        <f>IF('Fixed data'!$G$19=FALSE,Z64+Z76,Z64)</f>
        <v>0.91091709486643957</v>
      </c>
      <c r="AA77" s="54">
        <f>IF('Fixed data'!$G$19=FALSE,AA64+AA76,AA64)</f>
        <v>0.95295111396404808</v>
      </c>
      <c r="AB77" s="54">
        <f>IF('Fixed data'!$G$19=FALSE,AB64+AB76,AB64)</f>
        <v>0.99420980170453954</v>
      </c>
      <c r="AC77" s="54">
        <f>IF('Fixed data'!$G$19=FALSE,AC64+AC76,AC64)</f>
        <v>1.0346931580879133</v>
      </c>
      <c r="AD77" s="54">
        <f>IF('Fixed data'!$G$19=FALSE,AD64+AD76,AD64)</f>
        <v>1.07440118311417</v>
      </c>
      <c r="AE77" s="54">
        <f>IF('Fixed data'!$G$19=FALSE,AE64+AE76,AE64)</f>
        <v>1.1133338767833092</v>
      </c>
      <c r="AF77" s="54">
        <f>IF('Fixed data'!$G$19=FALSE,AF64+AF76,AF64)</f>
        <v>1.1514912390953309</v>
      </c>
      <c r="AG77" s="54">
        <f>IF('Fixed data'!$G$19=FALSE,AG64+AG76,AG64)</f>
        <v>1.1888732700502356</v>
      </c>
      <c r="AH77" s="54">
        <f>IF('Fixed data'!$G$19=FALSE,AH64+AH76,AH64)</f>
        <v>1.2254799696480225</v>
      </c>
      <c r="AI77" s="54">
        <f>IF('Fixed data'!$G$19=FALSE,AI64+AI76,AI64)</f>
        <v>1.2613113378886924</v>
      </c>
      <c r="AJ77" s="54">
        <f>IF('Fixed data'!$G$19=FALSE,AJ64+AJ76,AJ64)</f>
        <v>1.2807026314007544</v>
      </c>
      <c r="AK77" s="54">
        <f>IF('Fixed data'!$G$19=FALSE,AK64+AK76,AK64)</f>
        <v>1.3000939249128161</v>
      </c>
      <c r="AL77" s="54">
        <f>IF('Fixed data'!$G$19=FALSE,AL64+AL76,AL64)</f>
        <v>1.319485218424878</v>
      </c>
      <c r="AM77" s="54">
        <f>IF('Fixed data'!$G$19=FALSE,AM64+AM76,AM64)</f>
        <v>1.3388765119369397</v>
      </c>
      <c r="AN77" s="54">
        <f>IF('Fixed data'!$G$19=FALSE,AN64+AN76,AN64)</f>
        <v>1.3582678054490016</v>
      </c>
      <c r="AO77" s="54">
        <f>IF('Fixed data'!$G$19=FALSE,AO64+AO76,AO64)</f>
        <v>1.3776590989610635</v>
      </c>
      <c r="AP77" s="54">
        <f>IF('Fixed data'!$G$19=FALSE,AP64+AP76,AP64)</f>
        <v>1.3970503924731255</v>
      </c>
      <c r="AQ77" s="54">
        <f>IF('Fixed data'!$G$19=FALSE,AQ64+AQ76,AQ64)</f>
        <v>1.4164416859851872</v>
      </c>
      <c r="AR77" s="54">
        <f>IF('Fixed data'!$G$19=FALSE,AR64+AR76,AR64)</f>
        <v>1.4358329794972491</v>
      </c>
      <c r="AS77" s="54">
        <f>IF('Fixed data'!$G$19=FALSE,AS64+AS76,AS64)</f>
        <v>1.4552242730093108</v>
      </c>
      <c r="AT77" s="54">
        <f>IF('Fixed data'!$G$19=FALSE,AT64+AT76,AT64)</f>
        <v>1.4746155665213727</v>
      </c>
      <c r="AU77" s="54">
        <f>IF('Fixed data'!$G$19=FALSE,AU64+AU76,AU64)</f>
        <v>1.4940068600334346</v>
      </c>
      <c r="AV77" s="54">
        <f>IF('Fixed data'!$G$19=FALSE,AV64+AV76,AV64)</f>
        <v>1.5133981535454961</v>
      </c>
      <c r="AW77" s="54">
        <f>IF('Fixed data'!$G$19=FALSE,AW64+AW76,AW64)</f>
        <v>1.532789447057558</v>
      </c>
      <c r="AX77" s="54">
        <f>IF('Fixed data'!$G$19=FALSE,AX64+AX76,AX64)</f>
        <v>1.1617800105353915</v>
      </c>
      <c r="AY77" s="54">
        <f>IF('Fixed data'!$G$19=FALSE,AY64+AY76,AY64)</f>
        <v>1.1533557826177594</v>
      </c>
      <c r="AZ77" s="54">
        <f>IF('Fixed data'!$G$19=FALSE,AZ64+AZ76,AZ64)</f>
        <v>1.1404458117512848</v>
      </c>
      <c r="BA77" s="54">
        <f>IF('Fixed data'!$G$19=FALSE,BA64+BA76,BA64)</f>
        <v>1.1274273239321597</v>
      </c>
      <c r="BB77" s="54">
        <f>IF('Fixed data'!$G$19=FALSE,BB64+BB76,BB64)</f>
        <v>1.1144800335300846</v>
      </c>
      <c r="BC77" s="54">
        <f>IF('Fixed data'!$G$19=FALSE,BC64+BC76,BC64)</f>
        <v>1.1011023662824504</v>
      </c>
      <c r="BD77" s="54">
        <f>IF('Fixed data'!$G$19=FALSE,BD64+BD76,BD64)</f>
        <v>1.0874422070826801</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-8.6410461335477348E-2</v>
      </c>
      <c r="F80" s="55">
        <f t="shared" ref="F80:BD80" si="11">F77*F78</f>
        <v>-3.7376722174078655E-2</v>
      </c>
      <c r="G80" s="55">
        <f t="shared" si="11"/>
        <v>-2.5381666919068135E-2</v>
      </c>
      <c r="H80" s="55">
        <f t="shared" si="11"/>
        <v>-1.6255707105196273E-2</v>
      </c>
      <c r="I80" s="55">
        <f t="shared" si="11"/>
        <v>-2.5288522790370559E-3</v>
      </c>
      <c r="J80" s="55">
        <f t="shared" si="11"/>
        <v>8.7422794972798687E-3</v>
      </c>
      <c r="K80" s="55">
        <f t="shared" si="11"/>
        <v>3.0596963284156301E-2</v>
      </c>
      <c r="L80" s="55">
        <f t="shared" si="11"/>
        <v>4.3582315851625079E-2</v>
      </c>
      <c r="M80" s="55">
        <f t="shared" si="11"/>
        <v>0.18908144202547089</v>
      </c>
      <c r="N80" s="55">
        <f t="shared" si="11"/>
        <v>0.22763889193273246</v>
      </c>
      <c r="O80" s="55">
        <f t="shared" si="11"/>
        <v>0.2674496944821465</v>
      </c>
      <c r="P80" s="55">
        <f t="shared" si="11"/>
        <v>0.29480107126177602</v>
      </c>
      <c r="Q80" s="55">
        <f t="shared" si="11"/>
        <v>0.31807060093853196</v>
      </c>
      <c r="R80" s="55">
        <f t="shared" si="11"/>
        <v>0.33776169971618447</v>
      </c>
      <c r="S80" s="55">
        <f t="shared" si="11"/>
        <v>0.35513182225863765</v>
      </c>
      <c r="T80" s="55">
        <f t="shared" si="11"/>
        <v>0.37049376813026008</v>
      </c>
      <c r="U80" s="55">
        <f t="shared" si="11"/>
        <v>0.38397861304358261</v>
      </c>
      <c r="V80" s="55">
        <f t="shared" si="11"/>
        <v>0.39571035281361844</v>
      </c>
      <c r="W80" s="55">
        <f t="shared" si="11"/>
        <v>0.40580624959098949</v>
      </c>
      <c r="X80" s="55">
        <f t="shared" si="11"/>
        <v>0.41437716218981341</v>
      </c>
      <c r="Y80" s="55">
        <f t="shared" si="11"/>
        <v>0.42152786120990882</v>
      </c>
      <c r="Z80" s="55">
        <f t="shared" si="11"/>
        <v>0.42735732962307665</v>
      </c>
      <c r="AA80" s="55">
        <f t="shared" si="11"/>
        <v>0.43195904946466895</v>
      </c>
      <c r="AB80" s="55">
        <f t="shared" si="11"/>
        <v>0.43542127524427809</v>
      </c>
      <c r="AC80" s="55">
        <f t="shared" si="11"/>
        <v>0.43782729466315712</v>
      </c>
      <c r="AD80" s="55">
        <f t="shared" si="11"/>
        <v>0.43925567720084541</v>
      </c>
      <c r="AE80" s="55">
        <f t="shared" si="11"/>
        <v>0.43978051110937666</v>
      </c>
      <c r="AF80" s="55">
        <f t="shared" si="11"/>
        <v>0.43947162933037237</v>
      </c>
      <c r="AG80" s="55">
        <f t="shared" si="11"/>
        <v>0.43839482482819686</v>
      </c>
      <c r="AH80" s="55">
        <f t="shared" si="11"/>
        <v>0.4366120558111552</v>
      </c>
      <c r="AI80" s="55">
        <f t="shared" si="11"/>
        <v>0.50450832120139366</v>
      </c>
      <c r="AJ80" s="55">
        <f t="shared" si="11"/>
        <v>0.4973442614895765</v>
      </c>
      <c r="AK80" s="55">
        <f t="shared" si="11"/>
        <v>0.49016953291274751</v>
      </c>
      <c r="AL80" s="55">
        <f t="shared" si="11"/>
        <v>0.48299083449022862</v>
      </c>
      <c r="AM80" s="55">
        <f t="shared" si="11"/>
        <v>0.47581448405799148</v>
      </c>
      <c r="AN80" s="55">
        <f t="shared" si="11"/>
        <v>0.46864643479049301</v>
      </c>
      <c r="AO80" s="55">
        <f t="shared" si="11"/>
        <v>0.46149229108344253</v>
      </c>
      <c r="AP80" s="55">
        <f t="shared" si="11"/>
        <v>0.45435732382071692</v>
      </c>
      <c r="AQ80" s="55">
        <f t="shared" si="11"/>
        <v>0.44724648504782177</v>
      </c>
      <c r="AR80" s="55">
        <f t="shared" si="11"/>
        <v>0.44016442207351886</v>
      </c>
      <c r="AS80" s="55">
        <f t="shared" si="11"/>
        <v>0.43311549102047969</v>
      </c>
      <c r="AT80" s="55">
        <f t="shared" si="11"/>
        <v>0.42610376984510262</v>
      </c>
      <c r="AU80" s="55">
        <f t="shared" si="11"/>
        <v>0.4191330708459155</v>
      </c>
      <c r="AV80" s="55">
        <f t="shared" si="11"/>
        <v>0.41220695267931307</v>
      </c>
      <c r="AW80" s="55">
        <f t="shared" si="11"/>
        <v>0.40532873190071589</v>
      </c>
      <c r="AX80" s="55">
        <f t="shared" si="11"/>
        <v>0.29827136611954902</v>
      </c>
      <c r="AY80" s="55">
        <f t="shared" si="11"/>
        <v>0.2874840379548666</v>
      </c>
      <c r="AZ80" s="55">
        <f t="shared" si="11"/>
        <v>0.2759865189910628</v>
      </c>
      <c r="BA80" s="55">
        <f t="shared" si="11"/>
        <v>0.26488937917346222</v>
      </c>
      <c r="BB80" s="55">
        <f t="shared" si="11"/>
        <v>0.25422078593253472</v>
      </c>
      <c r="BC80" s="55">
        <f t="shared" si="11"/>
        <v>0.24385363623522119</v>
      </c>
      <c r="BD80" s="55">
        <f t="shared" si="11"/>
        <v>0.23381399405952974</v>
      </c>
    </row>
    <row r="81" spans="1:56" x14ac:dyDescent="0.3">
      <c r="A81" s="74"/>
      <c r="B81" s="15" t="s">
        <v>18</v>
      </c>
      <c r="C81" s="15"/>
      <c r="D81" s="14" t="s">
        <v>40</v>
      </c>
      <c r="E81" s="56">
        <f>+E80</f>
        <v>-8.6410461335477348E-2</v>
      </c>
      <c r="F81" s="56">
        <f t="shared" ref="F81:BD81" si="12">+E81+F80</f>
        <v>-0.123787183509556</v>
      </c>
      <c r="G81" s="56">
        <f t="shared" si="12"/>
        <v>-0.14916885042862413</v>
      </c>
      <c r="H81" s="56">
        <f t="shared" si="12"/>
        <v>-0.1654245575338204</v>
      </c>
      <c r="I81" s="56">
        <f t="shared" si="12"/>
        <v>-0.16795340981285747</v>
      </c>
      <c r="J81" s="56">
        <f t="shared" si="12"/>
        <v>-0.1592111303155776</v>
      </c>
      <c r="K81" s="56">
        <f t="shared" si="12"/>
        <v>-0.12861416703142131</v>
      </c>
      <c r="L81" s="56">
        <f t="shared" si="12"/>
        <v>-8.5031851179796225E-2</v>
      </c>
      <c r="M81" s="56">
        <f t="shared" si="12"/>
        <v>0.10404959084567467</v>
      </c>
      <c r="N81" s="56">
        <f t="shared" si="12"/>
        <v>0.33168848277840712</v>
      </c>
      <c r="O81" s="56">
        <f t="shared" si="12"/>
        <v>0.59913817726055363</v>
      </c>
      <c r="P81" s="56">
        <f t="shared" si="12"/>
        <v>0.89393924852232964</v>
      </c>
      <c r="Q81" s="56">
        <f t="shared" si="12"/>
        <v>1.2120098494608615</v>
      </c>
      <c r="R81" s="56">
        <f t="shared" si="12"/>
        <v>1.5497715491770461</v>
      </c>
      <c r="S81" s="56">
        <f t="shared" si="12"/>
        <v>1.9049033714356838</v>
      </c>
      <c r="T81" s="56">
        <f t="shared" si="12"/>
        <v>2.275397139565944</v>
      </c>
      <c r="U81" s="56">
        <f t="shared" si="12"/>
        <v>2.6593757526095265</v>
      </c>
      <c r="V81" s="56">
        <f t="shared" si="12"/>
        <v>3.0550861054231451</v>
      </c>
      <c r="W81" s="56">
        <f t="shared" si="12"/>
        <v>3.4608923550141344</v>
      </c>
      <c r="X81" s="56">
        <f t="shared" si="12"/>
        <v>3.875269517203948</v>
      </c>
      <c r="Y81" s="56">
        <f t="shared" si="12"/>
        <v>4.2967973784138564</v>
      </c>
      <c r="Z81" s="56">
        <f t="shared" si="12"/>
        <v>4.7241547080369335</v>
      </c>
      <c r="AA81" s="56">
        <f t="shared" si="12"/>
        <v>5.1561137575016023</v>
      </c>
      <c r="AB81" s="56">
        <f t="shared" si="12"/>
        <v>5.5915350327458802</v>
      </c>
      <c r="AC81" s="56">
        <f t="shared" si="12"/>
        <v>6.0293623274090375</v>
      </c>
      <c r="AD81" s="56">
        <f t="shared" si="12"/>
        <v>6.4686180046098833</v>
      </c>
      <c r="AE81" s="56">
        <f t="shared" si="12"/>
        <v>6.9083985157192602</v>
      </c>
      <c r="AF81" s="56">
        <f t="shared" si="12"/>
        <v>7.3478701450496322</v>
      </c>
      <c r="AG81" s="56">
        <f t="shared" si="12"/>
        <v>7.7862649698778288</v>
      </c>
      <c r="AH81" s="56">
        <f t="shared" si="12"/>
        <v>8.2228770256889838</v>
      </c>
      <c r="AI81" s="56">
        <f t="shared" si="12"/>
        <v>8.7273853468903777</v>
      </c>
      <c r="AJ81" s="56">
        <f t="shared" si="12"/>
        <v>9.2247296083799544</v>
      </c>
      <c r="AK81" s="56">
        <f t="shared" si="12"/>
        <v>9.714899141292701</v>
      </c>
      <c r="AL81" s="56">
        <f t="shared" si="12"/>
        <v>10.19788997578293</v>
      </c>
      <c r="AM81" s="56">
        <f t="shared" si="12"/>
        <v>10.673704459840922</v>
      </c>
      <c r="AN81" s="56">
        <f t="shared" si="12"/>
        <v>11.142350894631415</v>
      </c>
      <c r="AO81" s="56">
        <f t="shared" si="12"/>
        <v>11.603843185714858</v>
      </c>
      <c r="AP81" s="56">
        <f t="shared" si="12"/>
        <v>12.058200509535576</v>
      </c>
      <c r="AQ81" s="56">
        <f t="shared" si="12"/>
        <v>12.505446994583398</v>
      </c>
      <c r="AR81" s="56">
        <f t="shared" si="12"/>
        <v>12.945611416656917</v>
      </c>
      <c r="AS81" s="56">
        <f t="shared" si="12"/>
        <v>13.378726907677397</v>
      </c>
      <c r="AT81" s="56">
        <f t="shared" si="12"/>
        <v>13.804830677522499</v>
      </c>
      <c r="AU81" s="56">
        <f t="shared" si="12"/>
        <v>14.223963748368416</v>
      </c>
      <c r="AV81" s="56">
        <f t="shared" si="12"/>
        <v>14.636170701047728</v>
      </c>
      <c r="AW81" s="56">
        <f t="shared" si="12"/>
        <v>15.041499432948443</v>
      </c>
      <c r="AX81" s="56">
        <f t="shared" si="12"/>
        <v>15.339770799067992</v>
      </c>
      <c r="AY81" s="56">
        <f t="shared" si="12"/>
        <v>15.627254837022859</v>
      </c>
      <c r="AZ81" s="56">
        <f t="shared" si="12"/>
        <v>15.903241356013922</v>
      </c>
      <c r="BA81" s="56">
        <f t="shared" si="12"/>
        <v>16.168130735187383</v>
      </c>
      <c r="BB81" s="56">
        <f t="shared" si="12"/>
        <v>16.422351521119918</v>
      </c>
      <c r="BC81" s="56">
        <f t="shared" si="12"/>
        <v>16.66620515735514</v>
      </c>
      <c r="BD81" s="56">
        <f t="shared" si="12"/>
        <v>16.900019151414671</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1'!E88*0.8</f>
        <v>0</v>
      </c>
      <c r="F88" s="43">
        <f>'Option 1'!F88*0.8</f>
        <v>526.47911769497955</v>
      </c>
      <c r="G88" s="43">
        <f>'Option 1'!G88*0.8</f>
        <v>1093.9767014321071</v>
      </c>
      <c r="H88" s="43">
        <f>'Option 1'!H88*0.8</f>
        <v>1657.6544160191943</v>
      </c>
      <c r="I88" s="43">
        <f>'Option 1'!I88*0.8</f>
        <v>2234.8790979275427</v>
      </c>
      <c r="J88" s="43">
        <f>'Option 1'!J88*0.8</f>
        <v>2779.2165093349331</v>
      </c>
      <c r="K88" s="43">
        <f>'Option 1'!K88*0.8</f>
        <v>3578.9655381590233</v>
      </c>
      <c r="L88" s="43">
        <f>'Option 1'!L88*0.8</f>
        <v>4131.1587888042659</v>
      </c>
      <c r="M88" s="43">
        <f>'Option 1'!M88*0.8</f>
        <v>4769.7088612275074</v>
      </c>
      <c r="N88" s="43">
        <f>'Option 1'!N88*0.8</f>
        <v>4849.7329037073787</v>
      </c>
      <c r="O88" s="43">
        <f>'Option 1'!O88*0.8</f>
        <v>4933.4852103950843</v>
      </c>
      <c r="P88" s="43">
        <f>'Option 1'!P88*0.8</f>
        <v>5011.3485863959977</v>
      </c>
      <c r="Q88" s="43">
        <f>'Option 1'!Q88*0.8</f>
        <v>5069.3101574342645</v>
      </c>
      <c r="R88" s="43">
        <f>'Option 1'!R88*0.8</f>
        <v>5076.5022733024662</v>
      </c>
      <c r="S88" s="43">
        <f>'Option 1'!S88*0.8</f>
        <v>5076.5022733024662</v>
      </c>
      <c r="T88" s="43">
        <f>'Option 1'!T88*0.8</f>
        <v>5076.5022733024662</v>
      </c>
      <c r="U88" s="43">
        <f>'Option 1'!U88*0.8</f>
        <v>5076.5022733024662</v>
      </c>
      <c r="V88" s="43">
        <f>'Option 1'!V88*0.8</f>
        <v>5076.5022733024662</v>
      </c>
      <c r="W88" s="43">
        <f>'Option 1'!W88*0.8</f>
        <v>5076.5022733024662</v>
      </c>
      <c r="X88" s="43">
        <f>'Option 1'!X88*0.8</f>
        <v>5076.5022733024662</v>
      </c>
      <c r="Y88" s="43">
        <f>'Option 1'!Y88*0.8</f>
        <v>5076.5022733024662</v>
      </c>
      <c r="Z88" s="43">
        <f>'Option 1'!Z88*0.8</f>
        <v>5076.5022733024662</v>
      </c>
      <c r="AA88" s="43">
        <f>'Option 1'!AA88*0.8</f>
        <v>5076.5022733024662</v>
      </c>
      <c r="AB88" s="43">
        <f>'Option 1'!AB88*0.8</f>
        <v>5076.5022733024662</v>
      </c>
      <c r="AC88" s="43">
        <f>'Option 1'!AC88*0.8</f>
        <v>5076.5022733024662</v>
      </c>
      <c r="AD88" s="43">
        <f>'Option 1'!AD88*0.8</f>
        <v>5076.5022733024662</v>
      </c>
      <c r="AE88" s="43">
        <f>'Option 1'!AE88*0.8</f>
        <v>5076.5022733024662</v>
      </c>
      <c r="AF88" s="43">
        <f>'Option 1'!AF88*0.8</f>
        <v>5076.5022733024662</v>
      </c>
      <c r="AG88" s="43">
        <f>'Option 1'!AG88*0.8</f>
        <v>5076.5022733024662</v>
      </c>
      <c r="AH88" s="43">
        <f>'Option 1'!AH88*0.8</f>
        <v>5076.5022733024662</v>
      </c>
      <c r="AI88" s="43">
        <f>'Option 1'!AI88*0.8</f>
        <v>5076.5022733024662</v>
      </c>
      <c r="AJ88" s="43">
        <f>'Option 1'!AJ88*0.8</f>
        <v>5076.5022733024662</v>
      </c>
      <c r="AK88" s="43">
        <f>'Option 1'!AK88*0.8</f>
        <v>5076.5022733024662</v>
      </c>
      <c r="AL88" s="43">
        <f>'Option 1'!AL88*0.8</f>
        <v>5076.5022733024662</v>
      </c>
      <c r="AM88" s="43">
        <f>'Option 1'!AM88*0.8</f>
        <v>5076.5022733024662</v>
      </c>
      <c r="AN88" s="43">
        <f>'Option 1'!AN88*0.8</f>
        <v>5076.5022733024662</v>
      </c>
      <c r="AO88" s="43">
        <f>'Option 1'!AO88*0.8</f>
        <v>5076.5022733024662</v>
      </c>
      <c r="AP88" s="43">
        <f>'Option 1'!AP88*0.8</f>
        <v>5076.5022733024662</v>
      </c>
      <c r="AQ88" s="43">
        <f>'Option 1'!AQ88*0.8</f>
        <v>5076.5022733024662</v>
      </c>
      <c r="AR88" s="43">
        <f>'Option 1'!AR88*0.8</f>
        <v>5076.5022733024662</v>
      </c>
      <c r="AS88" s="43">
        <f>'Option 1'!AS88*0.8</f>
        <v>5076.5022733024662</v>
      </c>
      <c r="AT88" s="43">
        <f>'Option 1'!AT88*0.8</f>
        <v>5076.5022733024662</v>
      </c>
      <c r="AU88" s="43">
        <f>'Option 1'!AU88*0.8</f>
        <v>5076.5022733024662</v>
      </c>
      <c r="AV88" s="43">
        <f>'Option 1'!AV88*0.8</f>
        <v>5076.5022733024662</v>
      </c>
      <c r="AW88" s="43">
        <f>'Option 1'!AW88*0.8</f>
        <v>5076.5022733024662</v>
      </c>
      <c r="AX88" s="43"/>
      <c r="AY88" s="43"/>
      <c r="AZ88" s="43"/>
      <c r="BA88" s="43"/>
      <c r="BB88" s="43"/>
      <c r="BC88" s="43"/>
      <c r="BD88" s="43"/>
    </row>
    <row r="89" spans="1:56" x14ac:dyDescent="0.3">
      <c r="A89" s="170"/>
      <c r="B89" s="4" t="s">
        <v>214</v>
      </c>
      <c r="D89" s="4" t="s">
        <v>88</v>
      </c>
      <c r="E89" s="43">
        <f>'Option 1'!E89*0.8</f>
        <v>0</v>
      </c>
      <c r="F89" s="43">
        <f>'Option 1'!F89*0.8</f>
        <v>31315.055214728927</v>
      </c>
      <c r="G89" s="43">
        <f>'Option 1'!G89*0.8</f>
        <v>65069.894811708436</v>
      </c>
      <c r="H89" s="43">
        <f>'Option 1'!H89*0.8</f>
        <v>98597.528030835558</v>
      </c>
      <c r="I89" s="43">
        <f>'Option 1'!I89*0.8</f>
        <v>132930.93685510833</v>
      </c>
      <c r="J89" s="43">
        <f>'Option 1'!J89*0.8</f>
        <v>165308.20600168966</v>
      </c>
      <c r="K89" s="43">
        <f>'Option 1'!K89*0.8</f>
        <v>212877.3956500848</v>
      </c>
      <c r="L89" s="43">
        <f>'Option 1'!L89*0.8</f>
        <v>245721.93126787661</v>
      </c>
      <c r="M89" s="43">
        <f>'Option 1'!M89*0.8</f>
        <v>283702.98332336935</v>
      </c>
      <c r="N89" s="43">
        <f>'Option 1'!N89*0.8</f>
        <v>288462.82511868031</v>
      </c>
      <c r="O89" s="43">
        <f>'Option 1'!O89*0.8</f>
        <v>293444.42461643269</v>
      </c>
      <c r="P89" s="43">
        <f>'Option 1'!P89*0.8</f>
        <v>298075.7496523601</v>
      </c>
      <c r="Q89" s="43">
        <f>'Option 1'!Q89*0.8</f>
        <v>301523.3124072561</v>
      </c>
      <c r="R89" s="43">
        <f>'Option 1'!R89*0.8</f>
        <v>301951.10051499627</v>
      </c>
      <c r="S89" s="43">
        <f>'Option 1'!S89*0.8</f>
        <v>301951.10051499627</v>
      </c>
      <c r="T89" s="43">
        <f>'Option 1'!T89*0.8</f>
        <v>301951.10051499627</v>
      </c>
      <c r="U89" s="43">
        <f>'Option 1'!U89*0.8</f>
        <v>301951.10051499627</v>
      </c>
      <c r="V89" s="43">
        <f>'Option 1'!V89*0.8</f>
        <v>301951.10051499627</v>
      </c>
      <c r="W89" s="43">
        <f>'Option 1'!W89*0.8</f>
        <v>301951.10051499627</v>
      </c>
      <c r="X89" s="43">
        <f>'Option 1'!X89*0.8</f>
        <v>301951.10051499627</v>
      </c>
      <c r="Y89" s="43">
        <f>'Option 1'!Y89*0.8</f>
        <v>301951.10051499627</v>
      </c>
      <c r="Z89" s="43">
        <f>'Option 1'!Z89*0.8</f>
        <v>301951.10051499627</v>
      </c>
      <c r="AA89" s="43">
        <f>'Option 1'!AA89*0.8</f>
        <v>301951.10051499627</v>
      </c>
      <c r="AB89" s="43">
        <f>'Option 1'!AB89*0.8</f>
        <v>301951.10051499627</v>
      </c>
      <c r="AC89" s="43">
        <f>'Option 1'!AC89*0.8</f>
        <v>301951.10051499627</v>
      </c>
      <c r="AD89" s="43">
        <f>'Option 1'!AD89*0.8</f>
        <v>301951.10051499627</v>
      </c>
      <c r="AE89" s="43">
        <f>'Option 1'!AE89*0.8</f>
        <v>301951.10051499627</v>
      </c>
      <c r="AF89" s="43">
        <f>'Option 1'!AF89*0.8</f>
        <v>301951.10051499627</v>
      </c>
      <c r="AG89" s="43">
        <f>'Option 1'!AG89*0.8</f>
        <v>301951.10051499627</v>
      </c>
      <c r="AH89" s="43">
        <f>'Option 1'!AH89*0.8</f>
        <v>301951.10051499627</v>
      </c>
      <c r="AI89" s="43">
        <f>'Option 1'!AI89*0.8</f>
        <v>301951.10051499627</v>
      </c>
      <c r="AJ89" s="43">
        <f>'Option 1'!AJ89*0.8</f>
        <v>301951.10051499627</v>
      </c>
      <c r="AK89" s="43">
        <f>'Option 1'!AK89*0.8</f>
        <v>301951.10051499627</v>
      </c>
      <c r="AL89" s="43">
        <f>'Option 1'!AL89*0.8</f>
        <v>301951.10051499627</v>
      </c>
      <c r="AM89" s="43">
        <f>'Option 1'!AM89*0.8</f>
        <v>301951.10051499627</v>
      </c>
      <c r="AN89" s="43">
        <f>'Option 1'!AN89*0.8</f>
        <v>301951.10051499627</v>
      </c>
      <c r="AO89" s="43">
        <f>'Option 1'!AO89*0.8</f>
        <v>301951.10051499627</v>
      </c>
      <c r="AP89" s="43">
        <f>'Option 1'!AP89*0.8</f>
        <v>301951.10051499627</v>
      </c>
      <c r="AQ89" s="43">
        <f>'Option 1'!AQ89*0.8</f>
        <v>301951.10051499627</v>
      </c>
      <c r="AR89" s="43">
        <f>'Option 1'!AR89*0.8</f>
        <v>301951.10051499627</v>
      </c>
      <c r="AS89" s="43">
        <f>'Option 1'!AS89*0.8</f>
        <v>301951.10051499627</v>
      </c>
      <c r="AT89" s="43">
        <f>'Option 1'!AT89*0.8</f>
        <v>301951.10051499627</v>
      </c>
      <c r="AU89" s="43">
        <f>'Option 1'!AU89*0.8</f>
        <v>301951.10051499627</v>
      </c>
      <c r="AV89" s="43">
        <f>'Option 1'!AV89*0.8</f>
        <v>301951.10051499627</v>
      </c>
      <c r="AW89" s="43">
        <f>'Option 1'!AW89*0.8</f>
        <v>301951.10051499627</v>
      </c>
      <c r="AX89" s="43"/>
      <c r="AY89" s="43"/>
      <c r="AZ89" s="43"/>
      <c r="BA89" s="43"/>
      <c r="BB89" s="43"/>
      <c r="BC89" s="43"/>
      <c r="BD89" s="43"/>
    </row>
    <row r="90" spans="1:56" ht="16.5" x14ac:dyDescent="0.3">
      <c r="A90" s="170"/>
      <c r="B90" s="4" t="s">
        <v>331</v>
      </c>
      <c r="D90" s="4" t="s">
        <v>89</v>
      </c>
      <c r="E90" s="43">
        <f>'Option 1'!E90*0.8</f>
        <v>0</v>
      </c>
      <c r="F90" s="43">
        <f>'Option 1'!F90*0.8</f>
        <v>0</v>
      </c>
      <c r="G90" s="43">
        <f>'Option 1'!G90*0.8</f>
        <v>0</v>
      </c>
      <c r="H90" s="43">
        <f>'Option 1'!H90*0.8</f>
        <v>0</v>
      </c>
      <c r="I90" s="43">
        <f>'Option 1'!I90*0.8</f>
        <v>0</v>
      </c>
      <c r="J90" s="43">
        <f>'Option 1'!J90*0.8</f>
        <v>0</v>
      </c>
      <c r="K90" s="43">
        <f>'Option 1'!K90*0.8</f>
        <v>0</v>
      </c>
      <c r="L90" s="43">
        <f>'Option 1'!L90*0.8</f>
        <v>0</v>
      </c>
      <c r="M90" s="43">
        <f>'Option 1'!M90*0.8</f>
        <v>0</v>
      </c>
      <c r="N90" s="43">
        <f>'Option 1'!N90*0.8</f>
        <v>0</v>
      </c>
      <c r="O90" s="43">
        <f>'Option 1'!O90*0.8</f>
        <v>0</v>
      </c>
      <c r="P90" s="43">
        <f>'Option 1'!P90*0.8</f>
        <v>0</v>
      </c>
      <c r="Q90" s="43">
        <f>'Option 1'!Q90*0.8</f>
        <v>0</v>
      </c>
      <c r="R90" s="43">
        <f>'Option 1'!R90*0.8</f>
        <v>0</v>
      </c>
      <c r="S90" s="43">
        <f>'Option 1'!S90*0.8</f>
        <v>0</v>
      </c>
      <c r="T90" s="43">
        <f>'Option 1'!T90*0.8</f>
        <v>0</v>
      </c>
      <c r="U90" s="43">
        <f>'Option 1'!U90*0.8</f>
        <v>0</v>
      </c>
      <c r="V90" s="43">
        <f>'Option 1'!V90*0.8</f>
        <v>0</v>
      </c>
      <c r="W90" s="43">
        <f>'Option 1'!W90*0.8</f>
        <v>0</v>
      </c>
      <c r="X90" s="43">
        <f>'Option 1'!X90*0.8</f>
        <v>0</v>
      </c>
      <c r="Y90" s="43">
        <f>'Option 1'!Y90*0.8</f>
        <v>0</v>
      </c>
      <c r="Z90" s="43">
        <f>'Option 1'!Z90*0.8</f>
        <v>0</v>
      </c>
      <c r="AA90" s="43">
        <f>'Option 1'!AA90*0.8</f>
        <v>0</v>
      </c>
      <c r="AB90" s="43">
        <f>'Option 1'!AB90*0.8</f>
        <v>0</v>
      </c>
      <c r="AC90" s="43">
        <f>'Option 1'!AC90*0.8</f>
        <v>0</v>
      </c>
      <c r="AD90" s="43">
        <f>'Option 1'!AD90*0.8</f>
        <v>0</v>
      </c>
      <c r="AE90" s="43">
        <f>'Option 1'!AE90*0.8</f>
        <v>0</v>
      </c>
      <c r="AF90" s="43">
        <f>'Option 1'!AF90*0.8</f>
        <v>0</v>
      </c>
      <c r="AG90" s="43">
        <f>'Option 1'!AG90*0.8</f>
        <v>0</v>
      </c>
      <c r="AH90" s="43">
        <f>'Option 1'!AH90*0.8</f>
        <v>0</v>
      </c>
      <c r="AI90" s="43">
        <f>'Option 1'!AI90*0.8</f>
        <v>0</v>
      </c>
      <c r="AJ90" s="43">
        <f>'Option 1'!AJ90*0.8</f>
        <v>0</v>
      </c>
      <c r="AK90" s="43">
        <f>'Option 1'!AK90*0.8</f>
        <v>0</v>
      </c>
      <c r="AL90" s="43">
        <f>'Option 1'!AL90*0.8</f>
        <v>0</v>
      </c>
      <c r="AM90" s="43">
        <f>'Option 1'!AM90*0.8</f>
        <v>0</v>
      </c>
      <c r="AN90" s="43">
        <f>'Option 1'!AN90*0.8</f>
        <v>0</v>
      </c>
      <c r="AO90" s="43">
        <f>'Option 1'!AO90*0.8</f>
        <v>0</v>
      </c>
      <c r="AP90" s="43">
        <f>'Option 1'!AP90*0.8</f>
        <v>0</v>
      </c>
      <c r="AQ90" s="43">
        <f>'Option 1'!AQ90*0.8</f>
        <v>0</v>
      </c>
      <c r="AR90" s="43">
        <f>'Option 1'!AR90*0.8</f>
        <v>0</v>
      </c>
      <c r="AS90" s="43">
        <f>'Option 1'!AS90*0.8</f>
        <v>0</v>
      </c>
      <c r="AT90" s="43">
        <f>'Option 1'!AT90*0.8</f>
        <v>0</v>
      </c>
      <c r="AU90" s="43">
        <f>'Option 1'!AU90*0.8</f>
        <v>0</v>
      </c>
      <c r="AV90" s="43">
        <f>'Option 1'!AV90*0.8</f>
        <v>0</v>
      </c>
      <c r="AW90" s="43">
        <f>'Option 1'!AW90*0.8</f>
        <v>0</v>
      </c>
      <c r="AX90" s="37"/>
      <c r="AY90" s="37"/>
      <c r="AZ90" s="37"/>
      <c r="BA90" s="37"/>
      <c r="BB90" s="37"/>
      <c r="BC90" s="37"/>
      <c r="BD90" s="37"/>
    </row>
    <row r="91" spans="1:56" ht="16.5" x14ac:dyDescent="0.3">
      <c r="A91" s="170"/>
      <c r="B91" s="4" t="s">
        <v>332</v>
      </c>
      <c r="D91" s="4" t="s">
        <v>42</v>
      </c>
      <c r="E91" s="43">
        <f>'Option 1'!E91*0.8</f>
        <v>0</v>
      </c>
      <c r="F91" s="43">
        <f>'Option 1'!F91*0.8</f>
        <v>8.9329289540562941E-6</v>
      </c>
      <c r="G91" s="43">
        <f>'Option 1'!G91*0.8</f>
        <v>1.8761527953344808E-5</v>
      </c>
      <c r="H91" s="43">
        <f>'Option 1'!H91*0.8</f>
        <v>3.001420937047795E-5</v>
      </c>
      <c r="I91" s="43">
        <f>'Option 1'!I91*0.8</f>
        <v>4.3143322821042688E-5</v>
      </c>
      <c r="J91" s="43">
        <f>'Option 1'!J91*0.8</f>
        <v>5.9541503585599847E-5</v>
      </c>
      <c r="K91" s="43">
        <f>'Option 1'!K91*0.8</f>
        <v>7.4032012409441732E-5</v>
      </c>
      <c r="L91" s="43">
        <f>'Option 1'!L91*0.8</f>
        <v>8.951639882941867E-5</v>
      </c>
      <c r="M91" s="43">
        <f>'Option 1'!M91*0.8</f>
        <v>1.0427673489415431E-4</v>
      </c>
      <c r="N91" s="43">
        <f>'Option 1'!N91*0.8</f>
        <v>1.0622480593218598E-4</v>
      </c>
      <c r="O91" s="43">
        <f>'Option 1'!O91*0.8</f>
        <v>1.0826366118122273E-4</v>
      </c>
      <c r="P91" s="43">
        <f>'Option 1'!P91*0.8</f>
        <v>1.1014257725766358E-4</v>
      </c>
      <c r="Q91" s="43">
        <f>'Option 1'!Q91*0.8</f>
        <v>1.1146003175880109E-4</v>
      </c>
      <c r="R91" s="43">
        <f>'Option 1'!R91*0.8</f>
        <v>1.1163458310078646E-4</v>
      </c>
      <c r="S91" s="43">
        <f>'Option 1'!S91*0.8</f>
        <v>1.1163458310078646E-4</v>
      </c>
      <c r="T91" s="43">
        <f>'Option 1'!T91*0.8</f>
        <v>1.1163458310078646E-4</v>
      </c>
      <c r="U91" s="43">
        <f>'Option 1'!U91*0.8</f>
        <v>1.1163458310078646E-4</v>
      </c>
      <c r="V91" s="43">
        <f>'Option 1'!V91*0.8</f>
        <v>1.1163458310078646E-4</v>
      </c>
      <c r="W91" s="43">
        <f>'Option 1'!W91*0.8</f>
        <v>1.1163458310078646E-4</v>
      </c>
      <c r="X91" s="43">
        <f>'Option 1'!X91*0.8</f>
        <v>1.1163458310078646E-4</v>
      </c>
      <c r="Y91" s="43">
        <f>'Option 1'!Y91*0.8</f>
        <v>1.1163458310078646E-4</v>
      </c>
      <c r="Z91" s="43">
        <f>'Option 1'!Z91*0.8</f>
        <v>1.1163458310078646E-4</v>
      </c>
      <c r="AA91" s="43">
        <f>'Option 1'!AA91*0.8</f>
        <v>1.1163458310078646E-4</v>
      </c>
      <c r="AB91" s="43">
        <f>'Option 1'!AB91*0.8</f>
        <v>1.1163458310078646E-4</v>
      </c>
      <c r="AC91" s="43">
        <f>'Option 1'!AC91*0.8</f>
        <v>1.1163458310078646E-4</v>
      </c>
      <c r="AD91" s="43">
        <f>'Option 1'!AD91*0.8</f>
        <v>1.1163458310078646E-4</v>
      </c>
      <c r="AE91" s="43">
        <f>'Option 1'!AE91*0.8</f>
        <v>1.1163458310078646E-4</v>
      </c>
      <c r="AF91" s="43">
        <f>'Option 1'!AF91*0.8</f>
        <v>1.1163458310078646E-4</v>
      </c>
      <c r="AG91" s="43">
        <f>'Option 1'!AG91*0.8</f>
        <v>1.1163458310078646E-4</v>
      </c>
      <c r="AH91" s="43">
        <f>'Option 1'!AH91*0.8</f>
        <v>1.1163458310078646E-4</v>
      </c>
      <c r="AI91" s="43">
        <f>'Option 1'!AI91*0.8</f>
        <v>1.1163458310078646E-4</v>
      </c>
      <c r="AJ91" s="43">
        <f>'Option 1'!AJ91*0.8</f>
        <v>1.1163458310078646E-4</v>
      </c>
      <c r="AK91" s="43">
        <f>'Option 1'!AK91*0.8</f>
        <v>1.1163458310078646E-4</v>
      </c>
      <c r="AL91" s="43">
        <f>'Option 1'!AL91*0.8</f>
        <v>1.1163458310078646E-4</v>
      </c>
      <c r="AM91" s="43">
        <f>'Option 1'!AM91*0.8</f>
        <v>1.1163458310078646E-4</v>
      </c>
      <c r="AN91" s="43">
        <f>'Option 1'!AN91*0.8</f>
        <v>1.1163458310078646E-4</v>
      </c>
      <c r="AO91" s="43">
        <f>'Option 1'!AO91*0.8</f>
        <v>1.1163458310078646E-4</v>
      </c>
      <c r="AP91" s="43">
        <f>'Option 1'!AP91*0.8</f>
        <v>1.1163458310078646E-4</v>
      </c>
      <c r="AQ91" s="43">
        <f>'Option 1'!AQ91*0.8</f>
        <v>1.1163458310078646E-4</v>
      </c>
      <c r="AR91" s="43">
        <f>'Option 1'!AR91*0.8</f>
        <v>1.1163458310078646E-4</v>
      </c>
      <c r="AS91" s="43">
        <f>'Option 1'!AS91*0.8</f>
        <v>1.1163458310078646E-4</v>
      </c>
      <c r="AT91" s="43">
        <f>'Option 1'!AT91*0.8</f>
        <v>1.1163458310078646E-4</v>
      </c>
      <c r="AU91" s="43">
        <f>'Option 1'!AU91*0.8</f>
        <v>1.1163458310078646E-4</v>
      </c>
      <c r="AV91" s="43">
        <f>'Option 1'!AV91*0.8</f>
        <v>1.1163458310078646E-4</v>
      </c>
      <c r="AW91" s="43">
        <f>'Option 1'!AW91*0.8</f>
        <v>1.1163458310078646E-4</v>
      </c>
      <c r="AX91" s="35"/>
      <c r="AY91" s="35"/>
      <c r="AZ91" s="35"/>
      <c r="BA91" s="35"/>
      <c r="BB91" s="35"/>
      <c r="BC91" s="35"/>
      <c r="BD91" s="35"/>
    </row>
    <row r="92" spans="1:56" ht="16.5" x14ac:dyDescent="0.3">
      <c r="A92" s="170"/>
      <c r="B92" s="4" t="s">
        <v>333</v>
      </c>
      <c r="D92" s="4" t="s">
        <v>42</v>
      </c>
      <c r="E92" s="43">
        <f>'Option 1'!E92*0.8</f>
        <v>0</v>
      </c>
      <c r="F92" s="43">
        <f>'Option 1'!F92*0.8</f>
        <v>8.9389733191774621E-5</v>
      </c>
      <c r="G92" s="43">
        <f>'Option 1'!G92*0.8</f>
        <v>1.8774222728570774E-4</v>
      </c>
      <c r="H92" s="43">
        <f>'Option 1'!H92*0.8</f>
        <v>3.0034518145034665E-4</v>
      </c>
      <c r="I92" s="43">
        <f>'Option 1'!I92*0.8</f>
        <v>4.317251526139609E-4</v>
      </c>
      <c r="J92" s="43">
        <f>'Option 1'!J92*0.8</f>
        <v>5.9581791669092684E-4</v>
      </c>
      <c r="K92" s="43">
        <f>'Option 1'!K92*0.8</f>
        <v>7.4082105331478966E-4</v>
      </c>
      <c r="L92" s="43">
        <f>'Option 1'!L92*0.8</f>
        <v>8.9576969086009985E-4</v>
      </c>
      <c r="M92" s="43">
        <f>'Option 1'!M92*0.8</f>
        <v>1.0434729256483411E-3</v>
      </c>
      <c r="N92" s="43">
        <f>'Option 1'!N92*0.8</f>
        <v>1.0629668174305207E-3</v>
      </c>
      <c r="O92" s="43">
        <f>'Option 1'!O92*0.8</f>
        <v>1.0833691656038243E-3</v>
      </c>
      <c r="P92" s="43">
        <f>'Option 1'!P92*0.8</f>
        <v>1.1021710398408876E-3</v>
      </c>
      <c r="Q92" s="43">
        <f>'Option 1'!Q92*0.8</f>
        <v>1.1153544992588103E-3</v>
      </c>
      <c r="R92" s="43">
        <f>'Option 1'!R92*0.8</f>
        <v>1.1171011937605338E-3</v>
      </c>
      <c r="S92" s="43">
        <f>'Option 1'!S92*0.8</f>
        <v>1.1171011937605338E-3</v>
      </c>
      <c r="T92" s="43">
        <f>'Option 1'!T92*0.8</f>
        <v>1.1171011937605338E-3</v>
      </c>
      <c r="U92" s="43">
        <f>'Option 1'!U92*0.8</f>
        <v>1.1171011937605338E-3</v>
      </c>
      <c r="V92" s="43">
        <f>'Option 1'!V92*0.8</f>
        <v>1.1171011937605338E-3</v>
      </c>
      <c r="W92" s="43">
        <f>'Option 1'!W92*0.8</f>
        <v>1.1171011937605338E-3</v>
      </c>
      <c r="X92" s="43">
        <f>'Option 1'!X92*0.8</f>
        <v>1.1171011937605338E-3</v>
      </c>
      <c r="Y92" s="43">
        <f>'Option 1'!Y92*0.8</f>
        <v>1.1171011937605338E-3</v>
      </c>
      <c r="Z92" s="43">
        <f>'Option 1'!Z92*0.8</f>
        <v>1.1171011937605338E-3</v>
      </c>
      <c r="AA92" s="43">
        <f>'Option 1'!AA92*0.8</f>
        <v>1.1171011937605338E-3</v>
      </c>
      <c r="AB92" s="43">
        <f>'Option 1'!AB92*0.8</f>
        <v>1.1171011937605338E-3</v>
      </c>
      <c r="AC92" s="43">
        <f>'Option 1'!AC92*0.8</f>
        <v>1.1171011937605338E-3</v>
      </c>
      <c r="AD92" s="43">
        <f>'Option 1'!AD92*0.8</f>
        <v>1.1171011937605338E-3</v>
      </c>
      <c r="AE92" s="43">
        <f>'Option 1'!AE92*0.8</f>
        <v>1.1171011937605338E-3</v>
      </c>
      <c r="AF92" s="43">
        <f>'Option 1'!AF92*0.8</f>
        <v>1.1171011937605338E-3</v>
      </c>
      <c r="AG92" s="43">
        <f>'Option 1'!AG92*0.8</f>
        <v>1.1171011937605338E-3</v>
      </c>
      <c r="AH92" s="43">
        <f>'Option 1'!AH92*0.8</f>
        <v>1.1171011937605338E-3</v>
      </c>
      <c r="AI92" s="43">
        <f>'Option 1'!AI92*0.8</f>
        <v>1.1171011937605338E-3</v>
      </c>
      <c r="AJ92" s="43">
        <f>'Option 1'!AJ92*0.8</f>
        <v>1.1171011937605338E-3</v>
      </c>
      <c r="AK92" s="43">
        <f>'Option 1'!AK92*0.8</f>
        <v>1.1171011937605338E-3</v>
      </c>
      <c r="AL92" s="43">
        <f>'Option 1'!AL92*0.8</f>
        <v>1.1171011937605338E-3</v>
      </c>
      <c r="AM92" s="43">
        <f>'Option 1'!AM92*0.8</f>
        <v>1.1171011937605338E-3</v>
      </c>
      <c r="AN92" s="43">
        <f>'Option 1'!AN92*0.8</f>
        <v>1.1171011937605338E-3</v>
      </c>
      <c r="AO92" s="43">
        <f>'Option 1'!AO92*0.8</f>
        <v>1.1171011937605338E-3</v>
      </c>
      <c r="AP92" s="43">
        <f>'Option 1'!AP92*0.8</f>
        <v>1.1171011937605338E-3</v>
      </c>
      <c r="AQ92" s="43">
        <f>'Option 1'!AQ92*0.8</f>
        <v>1.1171011937605338E-3</v>
      </c>
      <c r="AR92" s="43">
        <f>'Option 1'!AR92*0.8</f>
        <v>1.1171011937605338E-3</v>
      </c>
      <c r="AS92" s="43">
        <f>'Option 1'!AS92*0.8</f>
        <v>1.1171011937605338E-3</v>
      </c>
      <c r="AT92" s="43">
        <f>'Option 1'!AT92*0.8</f>
        <v>1.1171011937605338E-3</v>
      </c>
      <c r="AU92" s="43">
        <f>'Option 1'!AU92*0.8</f>
        <v>1.1171011937605338E-3</v>
      </c>
      <c r="AV92" s="43">
        <f>'Option 1'!AV92*0.8</f>
        <v>1.1171011937605338E-3</v>
      </c>
      <c r="AW92" s="43">
        <f>'Option 1'!AW92*0.8</f>
        <v>1.1171011937605338E-3</v>
      </c>
      <c r="AX92" s="35"/>
      <c r="AY92" s="35"/>
      <c r="AZ92" s="35"/>
      <c r="BA92" s="35"/>
      <c r="BB92" s="35"/>
      <c r="BC92" s="35"/>
      <c r="BD92" s="35"/>
    </row>
    <row r="93" spans="1:56" x14ac:dyDescent="0.3">
      <c r="A93" s="170"/>
      <c r="B93" s="4" t="s">
        <v>215</v>
      </c>
      <c r="D93" s="4" t="s">
        <v>90</v>
      </c>
      <c r="E93" s="43">
        <f>'Option 1'!E93*0.8</f>
        <v>0</v>
      </c>
      <c r="F93" s="43">
        <f>'Option 1'!F93*0.8</f>
        <v>0</v>
      </c>
      <c r="G93" s="43">
        <f>'Option 1'!G93*0.8</f>
        <v>0</v>
      </c>
      <c r="H93" s="43">
        <f>'Option 1'!H93*0.8</f>
        <v>0</v>
      </c>
      <c r="I93" s="43">
        <f>'Option 1'!I93*0.8</f>
        <v>0</v>
      </c>
      <c r="J93" s="43">
        <f>'Option 1'!J93*0.8</f>
        <v>0</v>
      </c>
      <c r="K93" s="43">
        <f>'Option 1'!K93*0.8</f>
        <v>0</v>
      </c>
      <c r="L93" s="43">
        <f>'Option 1'!L93*0.8</f>
        <v>0</v>
      </c>
      <c r="M93" s="43">
        <f>'Option 1'!M93*0.8</f>
        <v>0</v>
      </c>
      <c r="N93" s="43">
        <f>'Option 1'!N93*0.8</f>
        <v>0</v>
      </c>
      <c r="O93" s="43">
        <f>'Option 1'!O93*0.8</f>
        <v>0</v>
      </c>
      <c r="P93" s="43">
        <f>'Option 1'!P93*0.8</f>
        <v>0</v>
      </c>
      <c r="Q93" s="43">
        <f>'Option 1'!Q93*0.8</f>
        <v>0</v>
      </c>
      <c r="R93" s="43">
        <f>'Option 1'!R93*0.8</f>
        <v>0</v>
      </c>
      <c r="S93" s="43">
        <f>'Option 1'!S93*0.8</f>
        <v>0</v>
      </c>
      <c r="T93" s="43">
        <f>'Option 1'!T93*0.8</f>
        <v>0</v>
      </c>
      <c r="U93" s="43">
        <f>'Option 1'!U93*0.8</f>
        <v>0</v>
      </c>
      <c r="V93" s="43">
        <f>'Option 1'!V93*0.8</f>
        <v>0</v>
      </c>
      <c r="W93" s="43">
        <f>'Option 1'!W93*0.8</f>
        <v>0</v>
      </c>
      <c r="X93" s="43">
        <f>'Option 1'!X93*0.8</f>
        <v>0</v>
      </c>
      <c r="Y93" s="43">
        <f>'Option 1'!Y93*0.8</f>
        <v>0</v>
      </c>
      <c r="Z93" s="43">
        <f>'Option 1'!Z93*0.8</f>
        <v>0</v>
      </c>
      <c r="AA93" s="43">
        <f>'Option 1'!AA93*0.8</f>
        <v>0</v>
      </c>
      <c r="AB93" s="43">
        <f>'Option 1'!AB93*0.8</f>
        <v>0</v>
      </c>
      <c r="AC93" s="43">
        <f>'Option 1'!AC93*0.8</f>
        <v>0</v>
      </c>
      <c r="AD93" s="43">
        <f>'Option 1'!AD93*0.8</f>
        <v>0</v>
      </c>
      <c r="AE93" s="43">
        <f>'Option 1'!AE93*0.8</f>
        <v>0</v>
      </c>
      <c r="AF93" s="43">
        <f>'Option 1'!AF93*0.8</f>
        <v>0</v>
      </c>
      <c r="AG93" s="43">
        <f>'Option 1'!AG93*0.8</f>
        <v>0</v>
      </c>
      <c r="AH93" s="43">
        <f>'Option 1'!AH93*0.8</f>
        <v>0</v>
      </c>
      <c r="AI93" s="43">
        <f>'Option 1'!AI93*0.8</f>
        <v>0</v>
      </c>
      <c r="AJ93" s="43">
        <f>'Option 1'!AJ93*0.8</f>
        <v>0</v>
      </c>
      <c r="AK93" s="43">
        <f>'Option 1'!AK93*0.8</f>
        <v>0</v>
      </c>
      <c r="AL93" s="43">
        <f>'Option 1'!AL93*0.8</f>
        <v>0</v>
      </c>
      <c r="AM93" s="43">
        <f>'Option 1'!AM93*0.8</f>
        <v>0</v>
      </c>
      <c r="AN93" s="43">
        <f>'Option 1'!AN93*0.8</f>
        <v>0</v>
      </c>
      <c r="AO93" s="43">
        <f>'Option 1'!AO93*0.8</f>
        <v>0</v>
      </c>
      <c r="AP93" s="43">
        <f>'Option 1'!AP93*0.8</f>
        <v>0</v>
      </c>
      <c r="AQ93" s="43">
        <f>'Option 1'!AQ93*0.8</f>
        <v>0</v>
      </c>
      <c r="AR93" s="43">
        <f>'Option 1'!AR93*0.8</f>
        <v>0</v>
      </c>
      <c r="AS93" s="43">
        <f>'Option 1'!AS93*0.8</f>
        <v>0</v>
      </c>
      <c r="AT93" s="43">
        <f>'Option 1'!AT93*0.8</f>
        <v>0</v>
      </c>
      <c r="AU93" s="43">
        <f>'Option 1'!AU93*0.8</f>
        <v>0</v>
      </c>
      <c r="AV93" s="43">
        <f>'Option 1'!AV93*0.8</f>
        <v>0</v>
      </c>
      <c r="AW93" s="43">
        <f>'Option 1'!AW93*0.8</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39" t="s">
        <v>224</v>
      </c>
      <c r="C26" s="139"/>
      <c r="D26" s="139"/>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90" zoomScaleNormal="90" workbookViewId="0">
      <pane ySplit="3" topLeftCell="A4" activePane="bottomLeft" state="frozen"/>
      <selection pane="bottomLeft"/>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9.140625" style="2" customWidth="1"/>
    <col min="8" max="8" width="24.5703125" style="2" customWidth="1"/>
    <col min="9" max="11" width="11.140625" style="2" customWidth="1"/>
    <col min="12" max="16384" width="9.140625" style="2"/>
  </cols>
  <sheetData>
    <row r="1" spans="2:26" x14ac:dyDescent="0.3">
      <c r="B1" s="25" t="s">
        <v>49</v>
      </c>
      <c r="Z1" s="26" t="s">
        <v>29</v>
      </c>
    </row>
    <row r="2" spans="2:26" x14ac:dyDescent="0.3">
      <c r="B2" s="150"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33kV UG Cable (Non Pressurised) delivers a cost effective reduction in the risk of condition based failure.  This CBA specifically relates to South Wales.</v>
      </c>
      <c r="C2" s="151"/>
      <c r="D2" s="151"/>
      <c r="E2" s="151"/>
      <c r="F2" s="152"/>
      <c r="G2" s="25" t="s">
        <v>367</v>
      </c>
      <c r="Z2" s="26" t="s">
        <v>80</v>
      </c>
    </row>
    <row r="3" spans="2:26" ht="24.75" customHeight="1" x14ac:dyDescent="0.3">
      <c r="B3" s="153"/>
      <c r="C3" s="154"/>
      <c r="D3" s="154"/>
      <c r="E3" s="154"/>
      <c r="F3" s="155"/>
      <c r="G3" s="18" t="s">
        <v>368</v>
      </c>
    </row>
    <row r="4" spans="2:26" ht="18" customHeight="1" x14ac:dyDescent="0.3">
      <c r="B4" s="25" t="s">
        <v>79</v>
      </c>
      <c r="C4" s="27"/>
      <c r="D4" s="27"/>
      <c r="E4" s="27"/>
      <c r="F4" s="27"/>
    </row>
    <row r="5" spans="2:26" ht="102" customHeight="1" x14ac:dyDescent="0.3">
      <c r="B5" s="147" t="s">
        <v>366</v>
      </c>
      <c r="C5" s="148"/>
      <c r="D5" s="148"/>
      <c r="E5" s="148"/>
      <c r="F5" s="149"/>
    </row>
    <row r="6" spans="2:26" ht="13.5" customHeight="1" x14ac:dyDescent="0.3">
      <c r="B6" s="27"/>
      <c r="C6" s="27"/>
      <c r="D6" s="27"/>
      <c r="E6" s="27"/>
      <c r="F6" s="27"/>
    </row>
    <row r="7" spans="2:26" x14ac:dyDescent="0.3">
      <c r="B7" s="25" t="s">
        <v>50</v>
      </c>
    </row>
    <row r="8" spans="2:26" x14ac:dyDescent="0.3">
      <c r="B8" s="158" t="s">
        <v>27</v>
      </c>
      <c r="C8" s="159"/>
      <c r="D8" s="156" t="s">
        <v>30</v>
      </c>
      <c r="E8" s="156"/>
      <c r="F8" s="156"/>
    </row>
    <row r="9" spans="2:26" ht="22.5" customHeight="1" x14ac:dyDescent="0.3">
      <c r="B9" s="160" t="s">
        <v>303</v>
      </c>
      <c r="C9" s="161"/>
      <c r="D9" s="157" t="str">
        <f>'Baseline scenario'!$C$1</f>
        <v>No intervention</v>
      </c>
      <c r="E9" s="157"/>
      <c r="F9" s="157"/>
    </row>
    <row r="10" spans="2:26" ht="22.5" customHeight="1" x14ac:dyDescent="0.3">
      <c r="B10" s="145" t="s">
        <v>226</v>
      </c>
      <c r="C10" s="146"/>
      <c r="D10" s="147" t="str">
        <f>'Option 1'!$C$1</f>
        <v>Asset Replacement Programme</v>
      </c>
      <c r="E10" s="148"/>
      <c r="F10" s="149"/>
    </row>
    <row r="11" spans="2:26" ht="22.5" customHeight="1" x14ac:dyDescent="0.3">
      <c r="B11" s="145" t="s">
        <v>345</v>
      </c>
      <c r="C11" s="146"/>
      <c r="D11" s="147" t="str">
        <f>'Option 1(i)'!$C$1</f>
        <v>Sensitivity Analysis of Option 1 - Asset Replacement Programme Delivered With 10% Increased Costs</v>
      </c>
      <c r="E11" s="148"/>
      <c r="F11" s="149"/>
    </row>
    <row r="12" spans="2:26" ht="22.5" customHeight="1" x14ac:dyDescent="0.3">
      <c r="B12" s="145" t="s">
        <v>346</v>
      </c>
      <c r="C12" s="146"/>
      <c r="D12" s="147" t="str">
        <f>'Option 1(ii)'!$C$1</f>
        <v>Sensitivity Analysis of Option 1 - Asset Replacement Programme Achieving 20% Lower Benefits</v>
      </c>
      <c r="E12" s="148"/>
      <c r="F12" s="149"/>
    </row>
    <row r="13" spans="2:26" ht="22.5" customHeight="1" x14ac:dyDescent="0.3">
      <c r="B13" s="145"/>
      <c r="C13" s="146"/>
      <c r="D13" s="147"/>
      <c r="E13" s="148"/>
      <c r="F13" s="149"/>
    </row>
    <row r="14" spans="2:26" ht="22.5" customHeight="1" x14ac:dyDescent="0.3">
      <c r="B14" s="145"/>
      <c r="C14" s="146"/>
      <c r="D14" s="147"/>
      <c r="E14" s="148"/>
      <c r="F14" s="149"/>
    </row>
    <row r="15" spans="2:26" ht="22.5" customHeight="1" x14ac:dyDescent="0.3">
      <c r="B15" s="145"/>
      <c r="C15" s="146"/>
      <c r="D15" s="147"/>
      <c r="E15" s="148"/>
      <c r="F15" s="149"/>
    </row>
    <row r="16" spans="2:26" ht="22.5" customHeight="1" x14ac:dyDescent="0.3">
      <c r="B16" s="145"/>
      <c r="C16" s="146"/>
      <c r="D16" s="147"/>
      <c r="E16" s="148"/>
      <c r="F16" s="149"/>
    </row>
    <row r="17" spans="2:11" ht="22.5" customHeight="1" x14ac:dyDescent="0.3">
      <c r="B17" s="145"/>
      <c r="C17" s="146"/>
      <c r="D17" s="147"/>
      <c r="E17" s="148"/>
      <c r="F17" s="149"/>
    </row>
    <row r="18" spans="2:11" ht="22.5" customHeight="1" x14ac:dyDescent="0.3">
      <c r="B18" s="145"/>
      <c r="C18" s="146"/>
      <c r="D18" s="147"/>
      <c r="E18" s="148"/>
      <c r="F18" s="149"/>
    </row>
    <row r="19" spans="2:11" ht="22.5" customHeight="1" x14ac:dyDescent="0.3">
      <c r="B19" s="145"/>
      <c r="C19" s="146"/>
      <c r="D19" s="147"/>
      <c r="E19" s="148"/>
      <c r="F19" s="149"/>
    </row>
    <row r="20" spans="2:11" ht="22.5" customHeight="1" x14ac:dyDescent="0.3">
      <c r="B20" s="145"/>
      <c r="C20" s="146"/>
      <c r="D20" s="147"/>
      <c r="E20" s="148"/>
      <c r="F20" s="149"/>
    </row>
    <row r="21" spans="2:11" ht="22.5" customHeight="1" x14ac:dyDescent="0.3">
      <c r="B21" s="145"/>
      <c r="C21" s="146"/>
      <c r="D21" s="147"/>
      <c r="E21" s="148"/>
      <c r="F21" s="149"/>
    </row>
    <row r="22" spans="2:11" ht="22.5" customHeight="1" x14ac:dyDescent="0.3">
      <c r="B22" s="145"/>
      <c r="C22" s="146"/>
      <c r="D22" s="147"/>
      <c r="E22" s="148"/>
      <c r="F22" s="149"/>
    </row>
    <row r="23" spans="2:11" ht="22.5" customHeight="1" x14ac:dyDescent="0.3">
      <c r="B23" s="145"/>
      <c r="C23" s="146"/>
      <c r="D23" s="147"/>
      <c r="E23" s="148"/>
      <c r="F23" s="149"/>
    </row>
    <row r="24" spans="2:11" ht="12.75" customHeight="1" x14ac:dyDescent="0.3">
      <c r="B24" s="28"/>
      <c r="C24" s="28"/>
      <c r="D24" s="29"/>
      <c r="E24" s="29"/>
      <c r="F24" s="29"/>
    </row>
    <row r="25" spans="2:11" x14ac:dyDescent="0.3">
      <c r="B25" s="25" t="s">
        <v>51</v>
      </c>
    </row>
    <row r="26" spans="2:11" ht="38.25" customHeight="1" x14ac:dyDescent="0.3">
      <c r="B26" s="141" t="s">
        <v>48</v>
      </c>
      <c r="C26" s="143" t="s">
        <v>27</v>
      </c>
      <c r="D26" s="143" t="s">
        <v>28</v>
      </c>
      <c r="E26" s="143" t="s">
        <v>30</v>
      </c>
      <c r="F26" s="141" t="s">
        <v>31</v>
      </c>
      <c r="G26" s="140" t="s">
        <v>101</v>
      </c>
      <c r="H26" s="140"/>
      <c r="I26" s="140"/>
      <c r="J26" s="140"/>
      <c r="K26" s="140"/>
    </row>
    <row r="27" spans="2:11" x14ac:dyDescent="0.3">
      <c r="B27" s="142"/>
      <c r="C27" s="144"/>
      <c r="D27" s="144"/>
      <c r="E27" s="144"/>
      <c r="F27" s="142"/>
      <c r="G27" s="64" t="s">
        <v>102</v>
      </c>
      <c r="H27" s="64" t="s">
        <v>103</v>
      </c>
      <c r="I27" s="64" t="s">
        <v>104</v>
      </c>
      <c r="J27" s="64" t="s">
        <v>105</v>
      </c>
      <c r="K27" s="64" t="s">
        <v>106</v>
      </c>
    </row>
    <row r="28" spans="2:11" ht="27.75" customHeight="1" x14ac:dyDescent="0.3">
      <c r="B28" s="30" t="s">
        <v>340</v>
      </c>
      <c r="C28" s="31" t="str">
        <f>D9</f>
        <v>No intervention</v>
      </c>
      <c r="D28" s="30" t="s">
        <v>80</v>
      </c>
      <c r="E28" s="31" t="s">
        <v>369</v>
      </c>
      <c r="F28" s="30"/>
      <c r="G28" s="65"/>
      <c r="H28" s="65"/>
      <c r="I28" s="65"/>
      <c r="J28" s="65"/>
      <c r="K28" s="30"/>
    </row>
    <row r="29" spans="2:11" ht="27.75" customHeight="1" x14ac:dyDescent="0.3">
      <c r="B29" s="30">
        <v>1</v>
      </c>
      <c r="C29" s="31" t="str">
        <f>D10</f>
        <v>Asset Replacement Programme</v>
      </c>
      <c r="D29" s="30" t="s">
        <v>29</v>
      </c>
      <c r="E29" s="31" t="s">
        <v>370</v>
      </c>
      <c r="F29" s="30" t="s">
        <v>160</v>
      </c>
      <c r="G29" s="65">
        <f>'Option 1'!$C$4</f>
        <v>2.6446960802174031</v>
      </c>
      <c r="H29" s="65">
        <f>'Option 1'!$C$5</f>
        <v>6.1514809116413796</v>
      </c>
      <c r="I29" s="65">
        <f>'Option 1'!$C$6</f>
        <v>9.9348173806458089</v>
      </c>
      <c r="J29" s="65">
        <f>'Option 1'!$C$7</f>
        <v>15.950202730257853</v>
      </c>
      <c r="K29" s="30"/>
    </row>
    <row r="30" spans="2:11" ht="57.75" customHeight="1" x14ac:dyDescent="0.3">
      <c r="B30" s="30" t="s">
        <v>343</v>
      </c>
      <c r="C30" s="31" t="str">
        <f>D11</f>
        <v>Sensitivity Analysis of Option 1 - Asset Replacement Programme Delivered With 10% Increased Costs</v>
      </c>
      <c r="D30" s="30"/>
      <c r="E30" s="31"/>
      <c r="F30" s="30"/>
      <c r="G30" s="65">
        <f>'Option 1(i)'!$C$4</f>
        <v>2.3817606000018769</v>
      </c>
      <c r="H30" s="65">
        <f>'Option 1(i)'!$C$5</f>
        <v>5.8106556010226891</v>
      </c>
      <c r="I30" s="65">
        <f>'Option 1(i)'!$C$6</f>
        <v>9.5424422205064499</v>
      </c>
      <c r="J30" s="65">
        <f>'Option 1(i)'!$C$7</f>
        <v>15.505844664850221</v>
      </c>
      <c r="K30" s="30"/>
    </row>
    <row r="31" spans="2:11" ht="45.75" customHeight="1" x14ac:dyDescent="0.3">
      <c r="B31" s="30" t="s">
        <v>344</v>
      </c>
      <c r="C31" s="31" t="str">
        <f>D12</f>
        <v>Sensitivity Analysis of Option 1 - Asset Replacement Programme Achieving 20% Lower Benefits</v>
      </c>
      <c r="D31" s="30"/>
      <c r="E31" s="31"/>
      <c r="F31" s="30"/>
      <c r="G31" s="65">
        <f>'Option 1(ii)'!$C$4</f>
        <v>2.275397139565944</v>
      </c>
      <c r="H31" s="65">
        <f>'Option 1(ii)'!$C$5</f>
        <v>5.5915350327458802</v>
      </c>
      <c r="I31" s="65">
        <f>'Option 1(ii)'!$C$6</f>
        <v>9.2247296083799544</v>
      </c>
      <c r="J31" s="65">
        <f>'Option 1(ii)'!$C$7</f>
        <v>15.041499432948443</v>
      </c>
      <c r="K31" s="30"/>
    </row>
    <row r="32" spans="2:11" ht="27.75" customHeight="1" x14ac:dyDescent="0.3">
      <c r="B32" s="30"/>
      <c r="C32" s="31"/>
      <c r="D32" s="30"/>
      <c r="E32" s="31"/>
      <c r="F32" s="30"/>
      <c r="G32" s="65"/>
      <c r="H32" s="65"/>
      <c r="I32" s="65"/>
      <c r="J32" s="65"/>
      <c r="K32" s="30"/>
    </row>
    <row r="37" spans="2:2" x14ac:dyDescent="0.3">
      <c r="B37" s="2" t="s">
        <v>107</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8:D28 F28:K28">
    <cfRule type="expression" dxfId="9" priority="11">
      <formula>$D28="Adopted"</formula>
    </cfRule>
  </conditionalFormatting>
  <conditionalFormatting sqref="B29:C29 F29:K29 C30:C31">
    <cfRule type="expression" dxfId="8" priority="10">
      <formula>$D29="Adopted"</formula>
    </cfRule>
  </conditionalFormatting>
  <conditionalFormatting sqref="D29 D32">
    <cfRule type="expression" dxfId="7" priority="9">
      <formula>$D29="Adopted"</formula>
    </cfRule>
  </conditionalFormatting>
  <conditionalFormatting sqref="B32:C32 E32:K32">
    <cfRule type="expression" dxfId="6" priority="7">
      <formula>$D32="Adopted"</formula>
    </cfRule>
  </conditionalFormatting>
  <conditionalFormatting sqref="B30 E30:K30">
    <cfRule type="expression" dxfId="5" priority="6">
      <formula>$D30="Adopted"</formula>
    </cfRule>
  </conditionalFormatting>
  <conditionalFormatting sqref="D30">
    <cfRule type="expression" dxfId="4" priority="5">
      <formula>$D30="Adopted"</formula>
    </cfRule>
  </conditionalFormatting>
  <conditionalFormatting sqref="B31 E31:K31">
    <cfRule type="expression" dxfId="3" priority="4">
      <formula>$D31="Adopted"</formula>
    </cfRule>
  </conditionalFormatting>
  <conditionalFormatting sqref="D31">
    <cfRule type="expression" dxfId="2" priority="3">
      <formula>$D31="Adopted"</formula>
    </cfRule>
  </conditionalFormatting>
  <conditionalFormatting sqref="E29">
    <cfRule type="expression" dxfId="1" priority="2">
      <formula>$D29="Adopted"</formula>
    </cfRule>
  </conditionalFormatting>
  <conditionalFormatting sqref="E28">
    <cfRule type="expression" dxfId="0" priority="1">
      <formula>$D28="Adopted"</formula>
    </cfRule>
  </conditionalFormatting>
  <dataValidations count="1">
    <dataValidation type="list" allowBlank="1" showInputMessage="1" showErrorMessage="1" sqref="D28:D32">
      <formula1>$Z$1:$Z$2</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2" t="s">
        <v>74</v>
      </c>
      <c r="C13" s="163"/>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4"/>
      <c r="C14" s="165"/>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6"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6"/>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6"/>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6"/>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6"/>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6"/>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6"/>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6"/>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6"/>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6"/>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D157"/>
  <sheetViews>
    <sheetView zoomScale="80" zoomScaleNormal="80" zoomScaleSheetLayoutView="75" workbookViewId="0">
      <pane xSplit="2" ySplit="6" topLeftCell="AG7" activePane="bottomRight" state="frozen"/>
      <selection activeCell="E44" sqref="E44"/>
      <selection pane="topRight" activeCell="E44" sqref="E44"/>
      <selection pane="bottomLeft" activeCell="E44" sqref="E44"/>
      <selection pane="bottomRight" activeCell="E31" sqref="E31:AW36"/>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12" style="4" customWidth="1"/>
    <col min="6" max="6" width="11" style="4" customWidth="1"/>
    <col min="7" max="7" width="12"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339</v>
      </c>
      <c r="C1" s="3" t="s">
        <v>341</v>
      </c>
      <c r="D1" s="3"/>
      <c r="E1" s="3" t="str">
        <f>'Option summary'!G2&amp;" - "&amp;'Option summary'!G3</f>
        <v>South Wales - 33kV UG Cable (Non Pressurised)</v>
      </c>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18"/>
      <c r="C3" s="9"/>
      <c r="D3" s="9"/>
      <c r="E3" s="9"/>
      <c r="F3" s="9"/>
      <c r="G3" s="9"/>
      <c r="AQ3" s="22"/>
      <c r="AR3" s="22"/>
      <c r="AS3" s="22"/>
      <c r="AT3" s="22"/>
      <c r="AU3" s="22"/>
      <c r="AV3" s="22"/>
      <c r="AW3" s="22"/>
      <c r="AX3" s="22"/>
      <c r="AY3" s="22"/>
      <c r="AZ3" s="22"/>
      <c r="BA3" s="22"/>
      <c r="BB3" s="22"/>
      <c r="BC3" s="22"/>
      <c r="BD3" s="22"/>
    </row>
    <row r="4" spans="1:56" x14ac:dyDescent="0.3">
      <c r="B4" s="15"/>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1" t="s">
        <v>11</v>
      </c>
      <c r="B7" s="61" t="s">
        <v>199</v>
      </c>
      <c r="C7" s="60"/>
      <c r="D7" s="61" t="s">
        <v>40</v>
      </c>
      <c r="E7" s="62">
        <v>-8.7662414887773529E-2</v>
      </c>
      <c r="F7" s="62">
        <v>-0.34940012027269007</v>
      </c>
      <c r="G7" s="62">
        <v>-0.38569915561153034</v>
      </c>
      <c r="H7" s="62">
        <v>-0.42445457865269243</v>
      </c>
      <c r="I7" s="62">
        <v>-0.47301736079295525</v>
      </c>
      <c r="J7" s="62">
        <v>-0.52518243800891928</v>
      </c>
      <c r="K7" s="62">
        <v>-0.58107964928854239</v>
      </c>
      <c r="L7" s="62">
        <v>-0.64083883361978189</v>
      </c>
      <c r="M7" s="62">
        <v>-0.72197518192792287</v>
      </c>
      <c r="N7" s="62">
        <v>-0.80973106639315351</v>
      </c>
      <c r="O7" s="62">
        <v>-0.90436751260893955</v>
      </c>
      <c r="P7" s="62">
        <v>-0.91349324274376809</v>
      </c>
      <c r="Q7" s="62">
        <v>-0.91349324274376809</v>
      </c>
      <c r="R7" s="62">
        <v>-0.91349324274376809</v>
      </c>
      <c r="S7" s="62">
        <v>-0.91349324274376809</v>
      </c>
      <c r="T7" s="62">
        <v>-0.91349324274376809</v>
      </c>
      <c r="U7" s="62">
        <v>-0.91349324274376809</v>
      </c>
      <c r="V7" s="62">
        <v>-0.91349324274376809</v>
      </c>
      <c r="W7" s="62">
        <v>-0.91349324274376809</v>
      </c>
      <c r="X7" s="62">
        <v>-0.91349324274376809</v>
      </c>
      <c r="Y7" s="62">
        <v>-0.91349324274376809</v>
      </c>
      <c r="Z7" s="62">
        <v>-0.91349324274376809</v>
      </c>
      <c r="AA7" s="62">
        <v>-0.91349324274376809</v>
      </c>
      <c r="AB7" s="62">
        <v>-0.91349324274376809</v>
      </c>
      <c r="AC7" s="62">
        <v>-0.91349324274376809</v>
      </c>
      <c r="AD7" s="62">
        <v>-0.91349324274376809</v>
      </c>
      <c r="AE7" s="62">
        <v>-0.91349324274376809</v>
      </c>
      <c r="AF7" s="62">
        <v>-0.91349324274376809</v>
      </c>
      <c r="AG7" s="62">
        <v>-0.91349324274376809</v>
      </c>
      <c r="AH7" s="62">
        <v>-0.91349324274376809</v>
      </c>
      <c r="AI7" s="62">
        <v>-0.91349324274376809</v>
      </c>
      <c r="AJ7" s="62">
        <v>-0.91349324274376809</v>
      </c>
      <c r="AK7" s="62">
        <v>-0.91349324274376809</v>
      </c>
      <c r="AL7" s="62">
        <v>-0.91349324274376809</v>
      </c>
      <c r="AM7" s="62">
        <v>-0.91349324274376809</v>
      </c>
      <c r="AN7" s="62">
        <v>-0.91349324274376809</v>
      </c>
      <c r="AO7" s="62">
        <v>-0.91349324274376809</v>
      </c>
      <c r="AP7" s="62">
        <v>-0.91349324274376809</v>
      </c>
      <c r="AQ7" s="62">
        <v>-0.91349324274376809</v>
      </c>
      <c r="AR7" s="62">
        <v>-0.91349324274376809</v>
      </c>
      <c r="AS7" s="62">
        <v>-0.91349324274376809</v>
      </c>
      <c r="AT7" s="62">
        <v>-0.91349324274376809</v>
      </c>
      <c r="AU7" s="62">
        <v>-0.91349324274376809</v>
      </c>
      <c r="AV7" s="62">
        <v>-0.91349324274376809</v>
      </c>
      <c r="AW7" s="62">
        <v>-0.91349324274376809</v>
      </c>
      <c r="AX7" s="61"/>
      <c r="AY7" s="61"/>
      <c r="AZ7" s="61"/>
      <c r="BA7" s="61"/>
      <c r="BB7" s="61"/>
      <c r="BC7" s="61"/>
      <c r="BD7" s="61"/>
    </row>
    <row r="8" spans="1:56" x14ac:dyDescent="0.3">
      <c r="A8" s="172"/>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x14ac:dyDescent="0.3">
      <c r="A9" s="172"/>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172"/>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172"/>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173"/>
      <c r="B12" s="124" t="s">
        <v>196</v>
      </c>
      <c r="C12" s="58"/>
      <c r="D12" s="125" t="s">
        <v>40</v>
      </c>
      <c r="E12" s="59">
        <f>SUM(E7:E11)</f>
        <v>-8.7662414887773529E-2</v>
      </c>
      <c r="F12" s="59">
        <f t="shared" ref="F12:AW12" si="0">SUM(F7:F11)</f>
        <v>-0.34940012027269007</v>
      </c>
      <c r="G12" s="59">
        <f t="shared" si="0"/>
        <v>-0.38569915561153034</v>
      </c>
      <c r="H12" s="59">
        <f t="shared" si="0"/>
        <v>-0.42445457865269243</v>
      </c>
      <c r="I12" s="59">
        <f t="shared" si="0"/>
        <v>-0.47301736079295525</v>
      </c>
      <c r="J12" s="59">
        <f t="shared" si="0"/>
        <v>-0.52518243800891928</v>
      </c>
      <c r="K12" s="59">
        <f t="shared" si="0"/>
        <v>-0.58107964928854239</v>
      </c>
      <c r="L12" s="59">
        <f t="shared" si="0"/>
        <v>-0.64083883361978189</v>
      </c>
      <c r="M12" s="59">
        <f t="shared" si="0"/>
        <v>-0.72197518192792287</v>
      </c>
      <c r="N12" s="59">
        <f t="shared" si="0"/>
        <v>-0.80973106639315351</v>
      </c>
      <c r="O12" s="59">
        <f t="shared" si="0"/>
        <v>-0.90436751260893955</v>
      </c>
      <c r="P12" s="59">
        <f t="shared" si="0"/>
        <v>-0.91349324274376809</v>
      </c>
      <c r="Q12" s="59">
        <f t="shared" si="0"/>
        <v>-0.91349324274376809</v>
      </c>
      <c r="R12" s="59">
        <f t="shared" si="0"/>
        <v>-0.91349324274376809</v>
      </c>
      <c r="S12" s="59">
        <f t="shared" si="0"/>
        <v>-0.91349324274376809</v>
      </c>
      <c r="T12" s="59">
        <f t="shared" si="0"/>
        <v>-0.91349324274376809</v>
      </c>
      <c r="U12" s="59">
        <f t="shared" si="0"/>
        <v>-0.91349324274376809</v>
      </c>
      <c r="V12" s="59">
        <f t="shared" si="0"/>
        <v>-0.91349324274376809</v>
      </c>
      <c r="W12" s="59">
        <f t="shared" si="0"/>
        <v>-0.91349324274376809</v>
      </c>
      <c r="X12" s="59">
        <f t="shared" si="0"/>
        <v>-0.91349324274376809</v>
      </c>
      <c r="Y12" s="59">
        <f t="shared" si="0"/>
        <v>-0.91349324274376809</v>
      </c>
      <c r="Z12" s="59">
        <f t="shared" si="0"/>
        <v>-0.91349324274376809</v>
      </c>
      <c r="AA12" s="59">
        <f t="shared" si="0"/>
        <v>-0.91349324274376809</v>
      </c>
      <c r="AB12" s="59">
        <f t="shared" si="0"/>
        <v>-0.91349324274376809</v>
      </c>
      <c r="AC12" s="59">
        <f t="shared" si="0"/>
        <v>-0.91349324274376809</v>
      </c>
      <c r="AD12" s="59">
        <f t="shared" si="0"/>
        <v>-0.91349324274376809</v>
      </c>
      <c r="AE12" s="59">
        <f t="shared" si="0"/>
        <v>-0.91349324274376809</v>
      </c>
      <c r="AF12" s="59">
        <f t="shared" si="0"/>
        <v>-0.91349324274376809</v>
      </c>
      <c r="AG12" s="59">
        <f t="shared" si="0"/>
        <v>-0.91349324274376809</v>
      </c>
      <c r="AH12" s="59">
        <f t="shared" si="0"/>
        <v>-0.91349324274376809</v>
      </c>
      <c r="AI12" s="59">
        <f t="shared" si="0"/>
        <v>-0.91349324274376809</v>
      </c>
      <c r="AJ12" s="59">
        <f t="shared" si="0"/>
        <v>-0.91349324274376809</v>
      </c>
      <c r="AK12" s="59">
        <f t="shared" si="0"/>
        <v>-0.91349324274376809</v>
      </c>
      <c r="AL12" s="59">
        <f t="shared" si="0"/>
        <v>-0.91349324274376809</v>
      </c>
      <c r="AM12" s="59">
        <f t="shared" si="0"/>
        <v>-0.91349324274376809</v>
      </c>
      <c r="AN12" s="59">
        <f t="shared" si="0"/>
        <v>-0.91349324274376809</v>
      </c>
      <c r="AO12" s="59">
        <f t="shared" si="0"/>
        <v>-0.91349324274376809</v>
      </c>
      <c r="AP12" s="59">
        <f t="shared" si="0"/>
        <v>-0.91349324274376809</v>
      </c>
      <c r="AQ12" s="59">
        <f t="shared" si="0"/>
        <v>-0.91349324274376809</v>
      </c>
      <c r="AR12" s="59">
        <f t="shared" si="0"/>
        <v>-0.91349324274376809</v>
      </c>
      <c r="AS12" s="59">
        <f t="shared" si="0"/>
        <v>-0.91349324274376809</v>
      </c>
      <c r="AT12" s="59">
        <f t="shared" si="0"/>
        <v>-0.91349324274376809</v>
      </c>
      <c r="AU12" s="59">
        <f t="shared" si="0"/>
        <v>-0.91349324274376809</v>
      </c>
      <c r="AV12" s="59">
        <f t="shared" si="0"/>
        <v>-0.91349324274376809</v>
      </c>
      <c r="AW12" s="59">
        <f t="shared" si="0"/>
        <v>-0.91349324274376809</v>
      </c>
      <c r="AX12" s="61"/>
      <c r="AY12" s="61"/>
      <c r="AZ12" s="61"/>
      <c r="BA12" s="61"/>
      <c r="BB12" s="61"/>
      <c r="BC12" s="61"/>
      <c r="BD12" s="61"/>
    </row>
    <row r="13" spans="1:56" ht="12.75" customHeight="1" x14ac:dyDescent="0.3">
      <c r="A13" s="167"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168"/>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168"/>
      <c r="B15" s="9" t="s">
        <v>297</v>
      </c>
      <c r="C15" s="11"/>
      <c r="D15" s="11" t="s">
        <v>40</v>
      </c>
      <c r="E15" s="81">
        <f>'Fixed data'!$G$7*E$31/1000000</f>
        <v>-8.3201453122837291E-2</v>
      </c>
      <c r="F15" s="81">
        <f>'Fixed data'!$G$7*F$31/1000000</f>
        <v>-8.5801576639757002E-2</v>
      </c>
      <c r="G15" s="81">
        <f>'Fixed data'!$G$7*G$31/1000000</f>
        <v>-8.8210018411433735E-2</v>
      </c>
      <c r="H15" s="81">
        <f>'Fixed data'!$G$7*H$31/1000000</f>
        <v>-9.072649689457464E-2</v>
      </c>
      <c r="I15" s="81">
        <f>'Fixed data'!$G$7*I$31/1000000</f>
        <v>-9.3549111738249507E-2</v>
      </c>
      <c r="J15" s="81">
        <f>'Fixed data'!$G$7*J$31/1000000</f>
        <v>-9.6254006819085358E-2</v>
      </c>
      <c r="K15" s="81">
        <f>'Fixed data'!$G$7*K$31/1000000</f>
        <v>-9.854937110704734E-2</v>
      </c>
      <c r="L15" s="81">
        <f>'Fixed data'!$G$7*L$31/1000000</f>
        <v>-0.10048386758774705</v>
      </c>
      <c r="M15" s="81">
        <f>'Fixed data'!$G$7*M$31/1000000</f>
        <v>-0.10195525766660954</v>
      </c>
      <c r="N15" s="81">
        <f>'Fixed data'!$G$7*N$31/1000000</f>
        <v>-0.10350007387570517</v>
      </c>
      <c r="O15" s="81">
        <f>'Fixed data'!$G$7*O$31/1000000</f>
        <v>-0.10511686199226229</v>
      </c>
      <c r="P15" s="81">
        <f>'Fixed data'!$G$7*P$31/1000000</f>
        <v>-0.10661996782912844</v>
      </c>
      <c r="Q15" s="81">
        <f>'Fixed data'!$G$7*Q$31/1000000</f>
        <v>-0.10773888124152053</v>
      </c>
      <c r="R15" s="81">
        <f>'Fixed data'!$G$7*R$31/1000000</f>
        <v>-0.10787772073058643</v>
      </c>
      <c r="S15" s="81">
        <f>'Fixed data'!$G$7*S$31/1000000</f>
        <v>-0.10787772073058643</v>
      </c>
      <c r="T15" s="81">
        <f>'Fixed data'!$G$7*T$31/1000000</f>
        <v>-0.10787772073058643</v>
      </c>
      <c r="U15" s="81">
        <f>'Fixed data'!$G$7*U$31/1000000</f>
        <v>-0.10787772073058643</v>
      </c>
      <c r="V15" s="81">
        <f>'Fixed data'!$G$7*V$31/1000000</f>
        <v>-0.10787772073058643</v>
      </c>
      <c r="W15" s="81">
        <f>'Fixed data'!$G$7*W$31/1000000</f>
        <v>-0.10787772073058643</v>
      </c>
      <c r="X15" s="81">
        <f>'Fixed data'!$G$7*X$31/1000000</f>
        <v>-0.10787772073058643</v>
      </c>
      <c r="Y15" s="81">
        <f>'Fixed data'!$G$7*Y$31/1000000</f>
        <v>-0.10787772073058643</v>
      </c>
      <c r="Z15" s="81">
        <f>'Fixed data'!$G$7*Z$31/1000000</f>
        <v>-0.10787772073058643</v>
      </c>
      <c r="AA15" s="81">
        <f>'Fixed data'!$G$7*AA$31/1000000</f>
        <v>-0.10787772073058643</v>
      </c>
      <c r="AB15" s="81">
        <f>'Fixed data'!$G$7*AB$31/1000000</f>
        <v>-0.10787772073058643</v>
      </c>
      <c r="AC15" s="81">
        <f>'Fixed data'!$G$7*AC$31/1000000</f>
        <v>-0.10787772073058643</v>
      </c>
      <c r="AD15" s="81">
        <f>'Fixed data'!$G$7*AD$31/1000000</f>
        <v>-0.10787772073058643</v>
      </c>
      <c r="AE15" s="81">
        <f>'Fixed data'!$G$7*AE$31/1000000</f>
        <v>-0.10787772073058643</v>
      </c>
      <c r="AF15" s="81">
        <f>'Fixed data'!$G$7*AF$31/1000000</f>
        <v>-0.10787772073058643</v>
      </c>
      <c r="AG15" s="81">
        <f>'Fixed data'!$G$7*AG$31/1000000</f>
        <v>-0.10787772073058643</v>
      </c>
      <c r="AH15" s="81">
        <f>'Fixed data'!$G$7*AH$31/1000000</f>
        <v>-0.10787772073058643</v>
      </c>
      <c r="AI15" s="81">
        <f>'Fixed data'!$G$7*AI$31/1000000</f>
        <v>-0.10787772073058643</v>
      </c>
      <c r="AJ15" s="81">
        <f>'Fixed data'!$G$7*AJ$31/1000000</f>
        <v>-0.10787772073058643</v>
      </c>
      <c r="AK15" s="81">
        <f>'Fixed data'!$G$7*AK$31/1000000</f>
        <v>-0.10787772073058643</v>
      </c>
      <c r="AL15" s="81">
        <f>'Fixed data'!$G$7*AL$31/1000000</f>
        <v>-0.10787772073058643</v>
      </c>
      <c r="AM15" s="81">
        <f>'Fixed data'!$G$7*AM$31/1000000</f>
        <v>-0.10787772073058643</v>
      </c>
      <c r="AN15" s="81">
        <f>'Fixed data'!$G$7*AN$31/1000000</f>
        <v>-0.10787772073058643</v>
      </c>
      <c r="AO15" s="81">
        <f>'Fixed data'!$G$7*AO$31/1000000</f>
        <v>-0.10787772073058643</v>
      </c>
      <c r="AP15" s="81">
        <f>'Fixed data'!$G$7*AP$31/1000000</f>
        <v>-0.10787772073058643</v>
      </c>
      <c r="AQ15" s="81">
        <f>'Fixed data'!$G$7*AQ$31/1000000</f>
        <v>-0.10787772073058643</v>
      </c>
      <c r="AR15" s="81">
        <f>'Fixed data'!$G$7*AR$31/1000000</f>
        <v>-0.10787772073058643</v>
      </c>
      <c r="AS15" s="81">
        <f>'Fixed data'!$G$7*AS$31/1000000</f>
        <v>-0.10787772073058643</v>
      </c>
      <c r="AT15" s="81">
        <f>'Fixed data'!$G$7*AT$31/1000000</f>
        <v>-0.10787772073058643</v>
      </c>
      <c r="AU15" s="81">
        <f>'Fixed data'!$G$7*AU$31/1000000</f>
        <v>-0.10787772073058643</v>
      </c>
      <c r="AV15" s="81">
        <f>'Fixed data'!$G$7*AV$31/1000000</f>
        <v>-0.10787772073058643</v>
      </c>
      <c r="AW15" s="81">
        <f>'Fixed data'!$G$7*AW$31/1000000</f>
        <v>-0.10787772073058643</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row>
    <row r="16" spans="1:56" ht="15" customHeight="1" x14ac:dyDescent="0.3">
      <c r="A16" s="168"/>
      <c r="B16" s="9" t="s">
        <v>298</v>
      </c>
      <c r="C16" s="9"/>
      <c r="D16" s="9" t="s">
        <v>40</v>
      </c>
      <c r="E16" s="81">
        <f>'Fixed data'!$G$8*E32/1000000</f>
        <v>-0.12070328406929838</v>
      </c>
      <c r="F16" s="81">
        <f>'Fixed data'!$G$8*F32/1000000</f>
        <v>-0.12447537500880003</v>
      </c>
      <c r="G16" s="81">
        <f>'Fixed data'!$G$8*G32/1000000</f>
        <v>-0.12796938647638653</v>
      </c>
      <c r="H16" s="81">
        <f>'Fixed data'!$G$8*H32/1000000</f>
        <v>-0.13162013061370822</v>
      </c>
      <c r="I16" s="81">
        <f>'Fixed data'!$G$8*I32/1000000</f>
        <v>-0.13571499757223715</v>
      </c>
      <c r="J16" s="81">
        <f>'Fixed data'!$G$8*J32/1000000</f>
        <v>-0.13963908431670485</v>
      </c>
      <c r="K16" s="81">
        <f>'Fixed data'!$G$8*K32/1000000</f>
        <v>-0.14296905028837312</v>
      </c>
      <c r="L16" s="81">
        <f>'Fixed data'!$G$8*L32/1000000</f>
        <v>-0.14577549259769451</v>
      </c>
      <c r="M16" s="81">
        <f>'Fixed data'!$G$8*M32/1000000</f>
        <v>-0.14791009010771014</v>
      </c>
      <c r="N16" s="81">
        <f>'Fixed data'!$G$8*N32/1000000</f>
        <v>-0.15015120949592603</v>
      </c>
      <c r="O16" s="81">
        <f>'Fixed data'!$G$8*O32/1000000</f>
        <v>-0.1524967410700506</v>
      </c>
      <c r="P16" s="81">
        <f>'Fixed data'!$G$8*P32/1000000</f>
        <v>-0.15467734974939196</v>
      </c>
      <c r="Q16" s="81">
        <f>'Fixed data'!$G$8*Q32/1000000</f>
        <v>-0.1563005969211152</v>
      </c>
      <c r="R16" s="81">
        <f>'Fixed data'!$G$8*R32/1000000</f>
        <v>-0.15650201626728946</v>
      </c>
      <c r="S16" s="81">
        <f>'Fixed data'!$G$8*S32/1000000</f>
        <v>-0.15650201626728946</v>
      </c>
      <c r="T16" s="81">
        <f>'Fixed data'!$G$8*T32/1000000</f>
        <v>-0.15650201626728946</v>
      </c>
      <c r="U16" s="81">
        <f>'Fixed data'!$G$8*U32/1000000</f>
        <v>-0.15650201626728946</v>
      </c>
      <c r="V16" s="81">
        <f>'Fixed data'!$G$8*V32/1000000</f>
        <v>-0.15650201626728946</v>
      </c>
      <c r="W16" s="81">
        <f>'Fixed data'!$G$8*W32/1000000</f>
        <v>-0.15650201626728946</v>
      </c>
      <c r="X16" s="81">
        <f>'Fixed data'!$G$8*X32/1000000</f>
        <v>-0.15650201626728946</v>
      </c>
      <c r="Y16" s="81">
        <f>'Fixed data'!$G$8*Y32/1000000</f>
        <v>-0.15650201626728946</v>
      </c>
      <c r="Z16" s="81">
        <f>'Fixed data'!$G$8*Z32/1000000</f>
        <v>-0.15650201626728946</v>
      </c>
      <c r="AA16" s="81">
        <f>'Fixed data'!$G$8*AA32/1000000</f>
        <v>-0.15650201626728946</v>
      </c>
      <c r="AB16" s="81">
        <f>'Fixed data'!$G$8*AB32/1000000</f>
        <v>-0.15650201626728946</v>
      </c>
      <c r="AC16" s="81">
        <f>'Fixed data'!$G$8*AC32/1000000</f>
        <v>-0.15650201626728946</v>
      </c>
      <c r="AD16" s="81">
        <f>'Fixed data'!$G$8*AD32/1000000</f>
        <v>-0.15650201626728946</v>
      </c>
      <c r="AE16" s="81">
        <f>'Fixed data'!$G$8*AE32/1000000</f>
        <v>-0.15650201626728946</v>
      </c>
      <c r="AF16" s="81">
        <f>'Fixed data'!$G$8*AF32/1000000</f>
        <v>-0.15650201626728946</v>
      </c>
      <c r="AG16" s="81">
        <f>'Fixed data'!$G$8*AG32/1000000</f>
        <v>-0.15650201626728946</v>
      </c>
      <c r="AH16" s="81">
        <f>'Fixed data'!$G$8*AH32/1000000</f>
        <v>-0.15650201626728946</v>
      </c>
      <c r="AI16" s="81">
        <f>'Fixed data'!$G$8*AI32/1000000</f>
        <v>-0.15650201626728946</v>
      </c>
      <c r="AJ16" s="81">
        <f>'Fixed data'!$G$8*AJ32/1000000</f>
        <v>-0.15650201626728946</v>
      </c>
      <c r="AK16" s="81">
        <f>'Fixed data'!$G$8*AK32/1000000</f>
        <v>-0.15650201626728946</v>
      </c>
      <c r="AL16" s="81">
        <f>'Fixed data'!$G$8*AL32/1000000</f>
        <v>-0.15650201626728946</v>
      </c>
      <c r="AM16" s="81">
        <f>'Fixed data'!$G$8*AM32/1000000</f>
        <v>-0.15650201626728946</v>
      </c>
      <c r="AN16" s="81">
        <f>'Fixed data'!$G$8*AN32/1000000</f>
        <v>-0.15650201626728946</v>
      </c>
      <c r="AO16" s="81">
        <f>'Fixed data'!$G$8*AO32/1000000</f>
        <v>-0.15650201626728946</v>
      </c>
      <c r="AP16" s="81">
        <f>'Fixed data'!$G$8*AP32/1000000</f>
        <v>-0.15650201626728946</v>
      </c>
      <c r="AQ16" s="81">
        <f>'Fixed data'!$G$8*AQ32/1000000</f>
        <v>-0.15650201626728946</v>
      </c>
      <c r="AR16" s="81">
        <f>'Fixed data'!$G$8*AR32/1000000</f>
        <v>-0.15650201626728946</v>
      </c>
      <c r="AS16" s="81">
        <f>'Fixed data'!$G$8*AS32/1000000</f>
        <v>-0.15650201626728946</v>
      </c>
      <c r="AT16" s="81">
        <f>'Fixed data'!$G$8*AT32/1000000</f>
        <v>-0.15650201626728946</v>
      </c>
      <c r="AU16" s="81">
        <f>'Fixed data'!$G$8*AU32/1000000</f>
        <v>-0.15650201626728946</v>
      </c>
      <c r="AV16" s="81">
        <f>'Fixed data'!$G$8*AV32/1000000</f>
        <v>-0.15650201626728946</v>
      </c>
      <c r="AW16" s="81">
        <f>'Fixed data'!$G$8*AW32/1000000</f>
        <v>-0.15650201626728946</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row>
    <row r="17" spans="1:56" ht="15" customHeight="1" x14ac:dyDescent="0.3">
      <c r="A17" s="168"/>
      <c r="B17" s="4" t="s">
        <v>202</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168"/>
      <c r="B18" s="9" t="s">
        <v>69</v>
      </c>
      <c r="C18" s="9"/>
      <c r="D18" s="4" t="s">
        <v>40</v>
      </c>
      <c r="E18" s="34">
        <f>E34*'Fixed data'!$G$9</f>
        <v>-2.0960694251919367E-4</v>
      </c>
      <c r="F18" s="34">
        <f>F34*'Fixed data'!$G$9</f>
        <v>-2.1665498735559845E-4</v>
      </c>
      <c r="G18" s="34">
        <f>G34*'Fixed data'!$G$9</f>
        <v>-2.2310125178691542E-4</v>
      </c>
      <c r="H18" s="34">
        <f>H34*'Fixed data'!$G$9</f>
        <v>-2.2983664150183066E-4</v>
      </c>
      <c r="I18" s="34">
        <f>I34*'Fixed data'!$G$9</f>
        <v>-2.3726389446001783E-4</v>
      </c>
      <c r="J18" s="34">
        <f>J34*'Fixed data'!$G$9</f>
        <v>-2.4414349232111502E-4</v>
      </c>
      <c r="K18" s="34">
        <f>K34*'Fixed data'!$G$9</f>
        <v>-2.4977780233203991E-4</v>
      </c>
      <c r="L18" s="34">
        <f>L34*'Fixed data'!$G$9</f>
        <v>-2.5469860811484318E-4</v>
      </c>
      <c r="M18" s="34">
        <f>M34*'Fixed data'!$G$9</f>
        <v>-2.5885594927180488E-4</v>
      </c>
      <c r="N18" s="34">
        <f>N34*'Fixed data'!$G$9</f>
        <v>-2.6322078058533274E-4</v>
      </c>
      <c r="O18" s="34">
        <f>O34*'Fixed data'!$G$9</f>
        <v>-2.6778902222591387E-4</v>
      </c>
      <c r="P18" s="34">
        <f>P34*'Fixed data'!$G$9</f>
        <v>-2.7199890552371511E-4</v>
      </c>
      <c r="Q18" s="34">
        <f>Q34*'Fixed data'!$G$9</f>
        <v>-2.7495078281589207E-4</v>
      </c>
      <c r="R18" s="34">
        <f>R34*'Fixed data'!$G$9</f>
        <v>-2.7534188106048473E-4</v>
      </c>
      <c r="S18" s="34">
        <f>S34*'Fixed data'!$G$9</f>
        <v>-2.7534188106048473E-4</v>
      </c>
      <c r="T18" s="34">
        <f>T34*'Fixed data'!$G$9</f>
        <v>-2.7534188106048473E-4</v>
      </c>
      <c r="U18" s="34">
        <f>U34*'Fixed data'!$G$9</f>
        <v>-2.7534188106048473E-4</v>
      </c>
      <c r="V18" s="34">
        <f>V34*'Fixed data'!$G$9</f>
        <v>-2.7534188106048473E-4</v>
      </c>
      <c r="W18" s="34">
        <f>W34*'Fixed data'!$G$9</f>
        <v>-2.7534188106048473E-4</v>
      </c>
      <c r="X18" s="34">
        <f>X34*'Fixed data'!$G$9</f>
        <v>-2.7534188106048473E-4</v>
      </c>
      <c r="Y18" s="34">
        <f>Y34*'Fixed data'!$G$9</f>
        <v>-2.7534188106048473E-4</v>
      </c>
      <c r="Z18" s="34">
        <f>Z34*'Fixed data'!$G$9</f>
        <v>-2.7534188106048473E-4</v>
      </c>
      <c r="AA18" s="34">
        <f>AA34*'Fixed data'!$G$9</f>
        <v>-2.7534188106048473E-4</v>
      </c>
      <c r="AB18" s="34">
        <f>AB34*'Fixed data'!$G$9</f>
        <v>-2.7534188106048473E-4</v>
      </c>
      <c r="AC18" s="34">
        <f>AC34*'Fixed data'!$G$9</f>
        <v>-2.7534188106048473E-4</v>
      </c>
      <c r="AD18" s="34">
        <f>AD34*'Fixed data'!$G$9</f>
        <v>-2.7534188106048473E-4</v>
      </c>
      <c r="AE18" s="34">
        <f>AE34*'Fixed data'!$G$9</f>
        <v>-2.7534188106048473E-4</v>
      </c>
      <c r="AF18" s="34">
        <f>AF34*'Fixed data'!$G$9</f>
        <v>-2.7534188106048473E-4</v>
      </c>
      <c r="AG18" s="34">
        <f>AG34*'Fixed data'!$G$9</f>
        <v>-2.7534188106048473E-4</v>
      </c>
      <c r="AH18" s="34">
        <f>AH34*'Fixed data'!$G$9</f>
        <v>-2.7534188106048473E-4</v>
      </c>
      <c r="AI18" s="34">
        <f>AI34*'Fixed data'!$G$9</f>
        <v>-2.7534188106048473E-4</v>
      </c>
      <c r="AJ18" s="34">
        <f>AJ34*'Fixed data'!$G$9</f>
        <v>-2.7534188106048473E-4</v>
      </c>
      <c r="AK18" s="34">
        <f>AK34*'Fixed data'!$G$9</f>
        <v>-2.7534188106048473E-4</v>
      </c>
      <c r="AL18" s="34">
        <f>AL34*'Fixed data'!$G$9</f>
        <v>-2.7534188106048473E-4</v>
      </c>
      <c r="AM18" s="34">
        <f>AM34*'Fixed data'!$G$9</f>
        <v>-2.7534188106048473E-4</v>
      </c>
      <c r="AN18" s="34">
        <f>AN34*'Fixed data'!$G$9</f>
        <v>-2.7534188106048473E-4</v>
      </c>
      <c r="AO18" s="34">
        <f>AO34*'Fixed data'!$G$9</f>
        <v>-2.7534188106048473E-4</v>
      </c>
      <c r="AP18" s="34">
        <f>AP34*'Fixed data'!$G$9</f>
        <v>-2.7534188106048473E-4</v>
      </c>
      <c r="AQ18" s="34">
        <f>AQ34*'Fixed data'!$G$9</f>
        <v>-2.7534188106048473E-4</v>
      </c>
      <c r="AR18" s="34">
        <f>AR34*'Fixed data'!$G$9</f>
        <v>-2.7534188106048473E-4</v>
      </c>
      <c r="AS18" s="34">
        <f>AS34*'Fixed data'!$G$9</f>
        <v>-2.7534188106048473E-4</v>
      </c>
      <c r="AT18" s="34">
        <f>AT34*'Fixed data'!$G$9</f>
        <v>-2.7534188106048473E-4</v>
      </c>
      <c r="AU18" s="34">
        <f>AU34*'Fixed data'!$G$9</f>
        <v>-2.7534188106048473E-4</v>
      </c>
      <c r="AV18" s="34">
        <f>AV34*'Fixed data'!$G$9</f>
        <v>-2.7534188106048473E-4</v>
      </c>
      <c r="AW18" s="34">
        <f>AW34*'Fixed data'!$G$9</f>
        <v>-2.7534188106048473E-4</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168"/>
      <c r="B19" s="9" t="s">
        <v>70</v>
      </c>
      <c r="C19" s="9"/>
      <c r="D19" s="4" t="s">
        <v>40</v>
      </c>
      <c r="E19" s="34">
        <f>E35*'Fixed data'!$G$10</f>
        <v>-3.21652438581626E-5</v>
      </c>
      <c r="F19" s="34">
        <f>F35*'Fixed data'!$G$10</f>
        <v>-3.3246801931390372E-5</v>
      </c>
      <c r="G19" s="34">
        <f>G35*'Fixed data'!$G$10</f>
        <v>-3.423601376242752E-5</v>
      </c>
      <c r="H19" s="34">
        <f>H35*'Fixed data'!$G$10</f>
        <v>-3.5269593328334168E-5</v>
      </c>
      <c r="I19" s="34">
        <f>I35*'Fixed data'!$G$10</f>
        <v>-3.6409342802874964E-5</v>
      </c>
      <c r="J19" s="34">
        <f>J35*'Fixed data'!$G$10</f>
        <v>-3.7465051837073684E-5</v>
      </c>
      <c r="K19" s="34">
        <f>K35*'Fixed data'!$G$10</f>
        <v>-3.8329665161879419E-5</v>
      </c>
      <c r="L19" s="34">
        <f>L35*'Fixed data'!$G$10</f>
        <v>-3.9084787659637465E-5</v>
      </c>
      <c r="M19" s="34">
        <f>M35*'Fixed data'!$G$10</f>
        <v>-3.9722752655014502E-5</v>
      </c>
      <c r="N19" s="34">
        <f>N35*'Fixed data'!$G$10</f>
        <v>-4.0392558062755277E-5</v>
      </c>
      <c r="O19" s="34">
        <f>O35*'Fixed data'!$G$10</f>
        <v>-4.1093577812417644E-5</v>
      </c>
      <c r="P19" s="34">
        <f>P35*'Fixed data'!$G$10</f>
        <v>-4.1739605664647722E-5</v>
      </c>
      <c r="Q19" s="34">
        <f>Q35*'Fixed data'!$G$10</f>
        <v>-4.219258614230319E-5</v>
      </c>
      <c r="R19" s="34">
        <f>R35*'Fixed data'!$G$10</f>
        <v>-4.2252602143007312E-5</v>
      </c>
      <c r="S19" s="34">
        <f>S35*'Fixed data'!$G$10</f>
        <v>-4.2252602143007312E-5</v>
      </c>
      <c r="T19" s="34">
        <f>T35*'Fixed data'!$G$10</f>
        <v>-4.2252602143007312E-5</v>
      </c>
      <c r="U19" s="34">
        <f>U35*'Fixed data'!$G$10</f>
        <v>-4.2252602143007312E-5</v>
      </c>
      <c r="V19" s="34">
        <f>V35*'Fixed data'!$G$10</f>
        <v>-4.2252602143007312E-5</v>
      </c>
      <c r="W19" s="34">
        <f>W35*'Fixed data'!$G$10</f>
        <v>-4.2252602143007312E-5</v>
      </c>
      <c r="X19" s="34">
        <f>X35*'Fixed data'!$G$10</f>
        <v>-4.2252602143007312E-5</v>
      </c>
      <c r="Y19" s="34">
        <f>Y35*'Fixed data'!$G$10</f>
        <v>-4.2252602143007312E-5</v>
      </c>
      <c r="Z19" s="34">
        <f>Z35*'Fixed data'!$G$10</f>
        <v>-4.2252602143007312E-5</v>
      </c>
      <c r="AA19" s="34">
        <f>AA35*'Fixed data'!$G$10</f>
        <v>-4.2252602143007312E-5</v>
      </c>
      <c r="AB19" s="34">
        <f>AB35*'Fixed data'!$G$10</f>
        <v>-4.2252602143007312E-5</v>
      </c>
      <c r="AC19" s="34">
        <f>AC35*'Fixed data'!$G$10</f>
        <v>-4.2252602143007312E-5</v>
      </c>
      <c r="AD19" s="34">
        <f>AD35*'Fixed data'!$G$10</f>
        <v>-4.2252602143007312E-5</v>
      </c>
      <c r="AE19" s="34">
        <f>AE35*'Fixed data'!$G$10</f>
        <v>-4.2252602143007312E-5</v>
      </c>
      <c r="AF19" s="34">
        <f>AF35*'Fixed data'!$G$10</f>
        <v>-4.2252602143007312E-5</v>
      </c>
      <c r="AG19" s="34">
        <f>AG35*'Fixed data'!$G$10</f>
        <v>-4.2252602143007312E-5</v>
      </c>
      <c r="AH19" s="34">
        <f>AH35*'Fixed data'!$G$10</f>
        <v>-4.2252602143007312E-5</v>
      </c>
      <c r="AI19" s="34">
        <f>AI35*'Fixed data'!$G$10</f>
        <v>-4.2252602143007312E-5</v>
      </c>
      <c r="AJ19" s="34">
        <f>AJ35*'Fixed data'!$G$10</f>
        <v>-4.2252602143007312E-5</v>
      </c>
      <c r="AK19" s="34">
        <f>AK35*'Fixed data'!$G$10</f>
        <v>-4.2252602143007312E-5</v>
      </c>
      <c r="AL19" s="34">
        <f>AL35*'Fixed data'!$G$10</f>
        <v>-4.2252602143007312E-5</v>
      </c>
      <c r="AM19" s="34">
        <f>AM35*'Fixed data'!$G$10</f>
        <v>-4.2252602143007312E-5</v>
      </c>
      <c r="AN19" s="34">
        <f>AN35*'Fixed data'!$G$10</f>
        <v>-4.2252602143007312E-5</v>
      </c>
      <c r="AO19" s="34">
        <f>AO35*'Fixed data'!$G$10</f>
        <v>-4.2252602143007312E-5</v>
      </c>
      <c r="AP19" s="34">
        <f>AP35*'Fixed data'!$G$10</f>
        <v>-4.2252602143007312E-5</v>
      </c>
      <c r="AQ19" s="34">
        <f>AQ35*'Fixed data'!$G$10</f>
        <v>-4.2252602143007312E-5</v>
      </c>
      <c r="AR19" s="34">
        <f>AR35*'Fixed data'!$G$10</f>
        <v>-4.2252602143007312E-5</v>
      </c>
      <c r="AS19" s="34">
        <f>AS35*'Fixed data'!$G$10</f>
        <v>-4.2252602143007312E-5</v>
      </c>
      <c r="AT19" s="34">
        <f>AT35*'Fixed data'!$G$10</f>
        <v>-4.2252602143007312E-5</v>
      </c>
      <c r="AU19" s="34">
        <f>AU35*'Fixed data'!$G$10</f>
        <v>-4.2252602143007312E-5</v>
      </c>
      <c r="AV19" s="34">
        <f>AV35*'Fixed data'!$G$10</f>
        <v>-4.2252602143007312E-5</v>
      </c>
      <c r="AW19" s="34">
        <f>AW35*'Fixed data'!$G$10</f>
        <v>-4.2252602143007312E-5</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168"/>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168"/>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168"/>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168"/>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169"/>
      <c r="B24" s="13" t="s">
        <v>100</v>
      </c>
      <c r="C24" s="13"/>
      <c r="D24" s="13" t="s">
        <v>40</v>
      </c>
      <c r="E24" s="53">
        <f>SUM(E13:E23)</f>
        <v>-0.20414650937851303</v>
      </c>
      <c r="F24" s="53">
        <f t="shared" ref="F24:BD24" si="1">SUM(F13:F23)</f>
        <v>-0.21052685343784402</v>
      </c>
      <c r="G24" s="53">
        <f t="shared" si="1"/>
        <v>-0.21643674215336964</v>
      </c>
      <c r="H24" s="53">
        <f t="shared" si="1"/>
        <v>-0.22261173374311305</v>
      </c>
      <c r="I24" s="53">
        <f t="shared" si="1"/>
        <v>-0.22953778254774956</v>
      </c>
      <c r="J24" s="53">
        <f t="shared" si="1"/>
        <v>-0.23617469967994839</v>
      </c>
      <c r="K24" s="53">
        <f t="shared" si="1"/>
        <v>-0.24180652886291437</v>
      </c>
      <c r="L24" s="53">
        <f t="shared" si="1"/>
        <v>-0.24655314358121602</v>
      </c>
      <c r="M24" s="53">
        <f t="shared" si="1"/>
        <v>-0.25016392647624652</v>
      </c>
      <c r="N24" s="53">
        <f t="shared" si="1"/>
        <v>-0.25395489671027932</v>
      </c>
      <c r="O24" s="53">
        <f t="shared" si="1"/>
        <v>-0.25792248566235121</v>
      </c>
      <c r="P24" s="53">
        <f t="shared" si="1"/>
        <v>-0.26161105608970875</v>
      </c>
      <c r="Q24" s="53">
        <f t="shared" si="1"/>
        <v>-0.26435662153159395</v>
      </c>
      <c r="R24" s="53">
        <f t="shared" si="1"/>
        <v>-0.26469733148107938</v>
      </c>
      <c r="S24" s="53">
        <f t="shared" si="1"/>
        <v>-0.26469733148107938</v>
      </c>
      <c r="T24" s="53">
        <f t="shared" si="1"/>
        <v>-0.26469733148107938</v>
      </c>
      <c r="U24" s="53">
        <f t="shared" si="1"/>
        <v>-0.26469733148107938</v>
      </c>
      <c r="V24" s="53">
        <f t="shared" si="1"/>
        <v>-0.26469733148107938</v>
      </c>
      <c r="W24" s="53">
        <f t="shared" si="1"/>
        <v>-0.26469733148107938</v>
      </c>
      <c r="X24" s="53">
        <f t="shared" si="1"/>
        <v>-0.26469733148107938</v>
      </c>
      <c r="Y24" s="53">
        <f t="shared" si="1"/>
        <v>-0.26469733148107938</v>
      </c>
      <c r="Z24" s="53">
        <f t="shared" si="1"/>
        <v>-0.26469733148107938</v>
      </c>
      <c r="AA24" s="53">
        <f t="shared" si="1"/>
        <v>-0.26469733148107938</v>
      </c>
      <c r="AB24" s="53">
        <f t="shared" si="1"/>
        <v>-0.26469733148107938</v>
      </c>
      <c r="AC24" s="53">
        <f t="shared" si="1"/>
        <v>-0.26469733148107938</v>
      </c>
      <c r="AD24" s="53">
        <f t="shared" si="1"/>
        <v>-0.26469733148107938</v>
      </c>
      <c r="AE24" s="53">
        <f t="shared" si="1"/>
        <v>-0.26469733148107938</v>
      </c>
      <c r="AF24" s="53">
        <f t="shared" si="1"/>
        <v>-0.26469733148107938</v>
      </c>
      <c r="AG24" s="53">
        <f t="shared" si="1"/>
        <v>-0.26469733148107938</v>
      </c>
      <c r="AH24" s="53">
        <f t="shared" si="1"/>
        <v>-0.26469733148107938</v>
      </c>
      <c r="AI24" s="53">
        <f t="shared" si="1"/>
        <v>-0.26469733148107938</v>
      </c>
      <c r="AJ24" s="53">
        <f t="shared" si="1"/>
        <v>-0.26469733148107938</v>
      </c>
      <c r="AK24" s="53">
        <f t="shared" si="1"/>
        <v>-0.26469733148107938</v>
      </c>
      <c r="AL24" s="53">
        <f t="shared" si="1"/>
        <v>-0.26469733148107938</v>
      </c>
      <c r="AM24" s="53">
        <f t="shared" si="1"/>
        <v>-0.26469733148107938</v>
      </c>
      <c r="AN24" s="53">
        <f t="shared" si="1"/>
        <v>-0.26469733148107938</v>
      </c>
      <c r="AO24" s="53">
        <f t="shared" si="1"/>
        <v>-0.26469733148107938</v>
      </c>
      <c r="AP24" s="53">
        <f t="shared" si="1"/>
        <v>-0.26469733148107938</v>
      </c>
      <c r="AQ24" s="53">
        <f t="shared" si="1"/>
        <v>-0.26469733148107938</v>
      </c>
      <c r="AR24" s="53">
        <f t="shared" si="1"/>
        <v>-0.26469733148107938</v>
      </c>
      <c r="AS24" s="53">
        <f t="shared" si="1"/>
        <v>-0.26469733148107938</v>
      </c>
      <c r="AT24" s="53">
        <f t="shared" si="1"/>
        <v>-0.26469733148107938</v>
      </c>
      <c r="AU24" s="53">
        <f t="shared" si="1"/>
        <v>-0.26469733148107938</v>
      </c>
      <c r="AV24" s="53">
        <f t="shared" si="1"/>
        <v>-0.26469733148107938</v>
      </c>
      <c r="AW24" s="53">
        <f t="shared" si="1"/>
        <v>-0.26469733148107938</v>
      </c>
      <c r="AX24" s="53">
        <f t="shared" si="1"/>
        <v>0</v>
      </c>
      <c r="AY24" s="53">
        <f t="shared" si="1"/>
        <v>0</v>
      </c>
      <c r="AZ24" s="53">
        <f t="shared" si="1"/>
        <v>0</v>
      </c>
      <c r="BA24" s="53">
        <f t="shared" si="1"/>
        <v>0</v>
      </c>
      <c r="BB24" s="53">
        <f t="shared" si="1"/>
        <v>0</v>
      </c>
      <c r="BC24" s="53">
        <f t="shared" si="1"/>
        <v>0</v>
      </c>
      <c r="BD24" s="53">
        <f t="shared" si="1"/>
        <v>0</v>
      </c>
    </row>
    <row r="25" spans="1:56" x14ac:dyDescent="0.3">
      <c r="A25" s="74"/>
      <c r="B25" s="14"/>
    </row>
    <row r="26" spans="1:56" x14ac:dyDescent="0.3">
      <c r="A26" s="74"/>
    </row>
    <row r="27" spans="1:56"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row>
    <row r="28" spans="1:56"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row>
    <row r="29" spans="1:56" ht="12.75" customHeight="1" x14ac:dyDescent="0.3">
      <c r="A29" s="170"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170"/>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170"/>
      <c r="B31" s="4" t="s">
        <v>213</v>
      </c>
      <c r="D31" s="4" t="s">
        <v>208</v>
      </c>
      <c r="E31" s="43">
        <v>-5387.4666286246365</v>
      </c>
      <c r="F31" s="43">
        <v>-5555.8300183484398</v>
      </c>
      <c r="G31" s="43">
        <v>-5711.7816175679554</v>
      </c>
      <c r="H31" s="43">
        <v>-5874.7288178957861</v>
      </c>
      <c r="I31" s="43">
        <v>-6057.4989824181284</v>
      </c>
      <c r="J31" s="43">
        <v>-6232.6465481754167</v>
      </c>
      <c r="K31" s="43">
        <v>-6381.2761458300947</v>
      </c>
      <c r="L31" s="43">
        <v>-6506.5388046153275</v>
      </c>
      <c r="M31" s="43">
        <v>-6601.8143635152146</v>
      </c>
      <c r="N31" s="43">
        <v>-6701.844416615053</v>
      </c>
      <c r="O31" s="43">
        <v>-6806.5347999746855</v>
      </c>
      <c r="P31" s="43">
        <v>-6903.8640199758265</v>
      </c>
      <c r="Q31" s="43">
        <v>-6976.3159837736603</v>
      </c>
      <c r="R31" s="43">
        <v>-6985.3061286089123</v>
      </c>
      <c r="S31" s="43">
        <v>-6985.3061286089123</v>
      </c>
      <c r="T31" s="43">
        <v>-6985.3061286089123</v>
      </c>
      <c r="U31" s="43">
        <v>-6985.3061286089123</v>
      </c>
      <c r="V31" s="43">
        <v>-6985.3061286089123</v>
      </c>
      <c r="W31" s="43">
        <v>-6985.3061286089123</v>
      </c>
      <c r="X31" s="43">
        <v>-6985.3061286089123</v>
      </c>
      <c r="Y31" s="43">
        <v>-6985.3061286089123</v>
      </c>
      <c r="Z31" s="43">
        <v>-6985.3061286089123</v>
      </c>
      <c r="AA31" s="43">
        <v>-6985.3061286089123</v>
      </c>
      <c r="AB31" s="43">
        <v>-6985.3061286089123</v>
      </c>
      <c r="AC31" s="43">
        <v>-6985.3061286089123</v>
      </c>
      <c r="AD31" s="43">
        <v>-6985.3061286089123</v>
      </c>
      <c r="AE31" s="43">
        <v>-6985.3061286089123</v>
      </c>
      <c r="AF31" s="43">
        <v>-6985.3061286089123</v>
      </c>
      <c r="AG31" s="43">
        <v>-6985.3061286089123</v>
      </c>
      <c r="AH31" s="43">
        <v>-6985.3061286089123</v>
      </c>
      <c r="AI31" s="43">
        <v>-6985.3061286089123</v>
      </c>
      <c r="AJ31" s="43">
        <v>-6985.3061286089123</v>
      </c>
      <c r="AK31" s="43">
        <v>-6985.3061286089123</v>
      </c>
      <c r="AL31" s="43">
        <v>-6985.3061286089123</v>
      </c>
      <c r="AM31" s="43">
        <v>-6985.3061286089123</v>
      </c>
      <c r="AN31" s="43">
        <v>-6985.3061286089123</v>
      </c>
      <c r="AO31" s="43">
        <v>-6985.3061286089123</v>
      </c>
      <c r="AP31" s="43">
        <v>-6985.3061286089123</v>
      </c>
      <c r="AQ31" s="43">
        <v>-6985.3061286089123</v>
      </c>
      <c r="AR31" s="43">
        <v>-6985.3061286089123</v>
      </c>
      <c r="AS31" s="43">
        <v>-6985.3061286089123</v>
      </c>
      <c r="AT31" s="43">
        <v>-6985.3061286089123</v>
      </c>
      <c r="AU31" s="43">
        <v>-6985.3061286089123</v>
      </c>
      <c r="AV31" s="43">
        <v>-6985.3061286089123</v>
      </c>
      <c r="AW31" s="43">
        <v>-6985.3061286089123</v>
      </c>
      <c r="AX31" s="43"/>
      <c r="AY31" s="43"/>
      <c r="AZ31" s="43"/>
      <c r="BA31" s="43"/>
      <c r="BB31" s="43"/>
      <c r="BC31" s="43"/>
      <c r="BD31" s="43"/>
    </row>
    <row r="32" spans="1:56" x14ac:dyDescent="0.3">
      <c r="A32" s="170"/>
      <c r="B32" s="4" t="s">
        <v>214</v>
      </c>
      <c r="D32" s="4" t="s">
        <v>88</v>
      </c>
      <c r="E32" s="43">
        <v>-320447.30602331832</v>
      </c>
      <c r="F32" s="43">
        <v>-330461.58516210545</v>
      </c>
      <c r="G32" s="43">
        <v>-339737.60917947901</v>
      </c>
      <c r="H32" s="43">
        <v>-349429.73257782427</v>
      </c>
      <c r="I32" s="43">
        <v>-360300.92879673687</v>
      </c>
      <c r="J32" s="43">
        <v>-370718.73172200407</v>
      </c>
      <c r="K32" s="43">
        <v>-379559.24201133288</v>
      </c>
      <c r="L32" s="43">
        <v>-387009.88334612531</v>
      </c>
      <c r="M32" s="43">
        <v>-392676.88757722703</v>
      </c>
      <c r="N32" s="43">
        <v>-398626.68982136564</v>
      </c>
      <c r="O32" s="43">
        <v>-404853.68919355609</v>
      </c>
      <c r="P32" s="43">
        <v>-410642.84548846539</v>
      </c>
      <c r="Q32" s="43">
        <v>-414952.29893208545</v>
      </c>
      <c r="R32" s="43">
        <v>-415487.03406676056</v>
      </c>
      <c r="S32" s="43">
        <v>-415487.03406676056</v>
      </c>
      <c r="T32" s="43">
        <v>-415487.03406676056</v>
      </c>
      <c r="U32" s="43">
        <v>-415487.03406676056</v>
      </c>
      <c r="V32" s="43">
        <v>-415487.03406676056</v>
      </c>
      <c r="W32" s="43">
        <v>-415487.03406676056</v>
      </c>
      <c r="X32" s="43">
        <v>-415487.03406676056</v>
      </c>
      <c r="Y32" s="43">
        <v>-415487.03406676056</v>
      </c>
      <c r="Z32" s="43">
        <v>-415487.03406676056</v>
      </c>
      <c r="AA32" s="43">
        <v>-415487.03406676056</v>
      </c>
      <c r="AB32" s="43">
        <v>-415487.03406676056</v>
      </c>
      <c r="AC32" s="43">
        <v>-415487.03406676056</v>
      </c>
      <c r="AD32" s="43">
        <v>-415487.03406676056</v>
      </c>
      <c r="AE32" s="43">
        <v>-415487.03406676056</v>
      </c>
      <c r="AF32" s="43">
        <v>-415487.03406676056</v>
      </c>
      <c r="AG32" s="43">
        <v>-415487.03406676056</v>
      </c>
      <c r="AH32" s="43">
        <v>-415487.03406676056</v>
      </c>
      <c r="AI32" s="43">
        <v>-415487.03406676056</v>
      </c>
      <c r="AJ32" s="43">
        <v>-415487.03406676056</v>
      </c>
      <c r="AK32" s="43">
        <v>-415487.03406676056</v>
      </c>
      <c r="AL32" s="43">
        <v>-415487.03406676056</v>
      </c>
      <c r="AM32" s="43">
        <v>-415487.03406676056</v>
      </c>
      <c r="AN32" s="43">
        <v>-415487.03406676056</v>
      </c>
      <c r="AO32" s="43">
        <v>-415487.03406676056</v>
      </c>
      <c r="AP32" s="43">
        <v>-415487.03406676056</v>
      </c>
      <c r="AQ32" s="43">
        <v>-415487.03406676056</v>
      </c>
      <c r="AR32" s="43">
        <v>-415487.03406676056</v>
      </c>
      <c r="AS32" s="43">
        <v>-415487.03406676056</v>
      </c>
      <c r="AT32" s="43">
        <v>-415487.03406676056</v>
      </c>
      <c r="AU32" s="43">
        <v>-415487.03406676056</v>
      </c>
      <c r="AV32" s="43">
        <v>-415487.03406676056</v>
      </c>
      <c r="AW32" s="43">
        <v>-415487.03406676056</v>
      </c>
      <c r="AX32" s="43"/>
      <c r="AY32" s="43"/>
      <c r="AZ32" s="43"/>
      <c r="BA32" s="43"/>
      <c r="BB32" s="43"/>
      <c r="BC32" s="43"/>
      <c r="BD32" s="43"/>
    </row>
    <row r="33" spans="1:56" ht="16.5" x14ac:dyDescent="0.3">
      <c r="A33" s="170"/>
      <c r="B33" s="4" t="s">
        <v>331</v>
      </c>
      <c r="D33" s="4" t="s">
        <v>89</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170"/>
      <c r="B34" s="4" t="s">
        <v>332</v>
      </c>
      <c r="D34" s="4" t="s">
        <v>42</v>
      </c>
      <c r="E34" s="35">
        <v>-1.1693728370054107E-4</v>
      </c>
      <c r="F34" s="35">
        <v>-1.2086930622166213E-4</v>
      </c>
      <c r="G34" s="35">
        <v>-1.2446560242995492E-4</v>
      </c>
      <c r="H34" s="35">
        <v>-1.2822319828274795E-4</v>
      </c>
      <c r="I34" s="35">
        <v>-1.3236677661965197E-4</v>
      </c>
      <c r="J34" s="35">
        <v>-1.3620482452569922E-4</v>
      </c>
      <c r="K34" s="35">
        <v>-1.3934814077412925E-4</v>
      </c>
      <c r="L34" s="35">
        <v>-1.4209340128383893E-4</v>
      </c>
      <c r="M34" s="35">
        <v>-1.4441273372802575E-4</v>
      </c>
      <c r="N34" s="35">
        <v>-1.4684782252556534E-4</v>
      </c>
      <c r="O34" s="35">
        <v>-1.4939639158686129E-4</v>
      </c>
      <c r="P34" s="35">
        <v>-1.5174503668241235E-4</v>
      </c>
      <c r="Q34" s="35">
        <v>-1.5339185480883424E-4</v>
      </c>
      <c r="R34" s="35">
        <v>-1.5361004398631593E-4</v>
      </c>
      <c r="S34" s="35">
        <v>-1.5361004398631593E-4</v>
      </c>
      <c r="T34" s="35">
        <v>-1.5361004398631593E-4</v>
      </c>
      <c r="U34" s="35">
        <v>-1.5361004398631593E-4</v>
      </c>
      <c r="V34" s="35">
        <v>-1.5361004398631593E-4</v>
      </c>
      <c r="W34" s="35">
        <v>-1.5361004398631593E-4</v>
      </c>
      <c r="X34" s="35">
        <v>-1.5361004398631593E-4</v>
      </c>
      <c r="Y34" s="35">
        <v>-1.5361004398631593E-4</v>
      </c>
      <c r="Z34" s="35">
        <v>-1.5361004398631593E-4</v>
      </c>
      <c r="AA34" s="35">
        <v>-1.5361004398631593E-4</v>
      </c>
      <c r="AB34" s="35">
        <v>-1.5361004398631593E-4</v>
      </c>
      <c r="AC34" s="35">
        <v>-1.5361004398631593E-4</v>
      </c>
      <c r="AD34" s="35">
        <v>-1.5361004398631593E-4</v>
      </c>
      <c r="AE34" s="35">
        <v>-1.5361004398631593E-4</v>
      </c>
      <c r="AF34" s="35">
        <v>-1.5361004398631593E-4</v>
      </c>
      <c r="AG34" s="35">
        <v>-1.5361004398631593E-4</v>
      </c>
      <c r="AH34" s="35">
        <v>-1.5361004398631593E-4</v>
      </c>
      <c r="AI34" s="35">
        <v>-1.5361004398631593E-4</v>
      </c>
      <c r="AJ34" s="35">
        <v>-1.5361004398631593E-4</v>
      </c>
      <c r="AK34" s="35">
        <v>-1.5361004398631593E-4</v>
      </c>
      <c r="AL34" s="35">
        <v>-1.5361004398631593E-4</v>
      </c>
      <c r="AM34" s="35">
        <v>-1.5361004398631593E-4</v>
      </c>
      <c r="AN34" s="35">
        <v>-1.5361004398631593E-4</v>
      </c>
      <c r="AO34" s="35">
        <v>-1.5361004398631593E-4</v>
      </c>
      <c r="AP34" s="35">
        <v>-1.5361004398631593E-4</v>
      </c>
      <c r="AQ34" s="35">
        <v>-1.5361004398631593E-4</v>
      </c>
      <c r="AR34" s="35">
        <v>-1.5361004398631593E-4</v>
      </c>
      <c r="AS34" s="35">
        <v>-1.5361004398631593E-4</v>
      </c>
      <c r="AT34" s="35">
        <v>-1.5361004398631593E-4</v>
      </c>
      <c r="AU34" s="35">
        <v>-1.5361004398631593E-4</v>
      </c>
      <c r="AV34" s="35">
        <v>-1.5361004398631593E-4</v>
      </c>
      <c r="AW34" s="35">
        <v>-1.5361004398631593E-4</v>
      </c>
      <c r="AX34" s="35"/>
      <c r="AY34" s="35"/>
      <c r="AZ34" s="35"/>
      <c r="BA34" s="35"/>
      <c r="BB34" s="35"/>
      <c r="BC34" s="35"/>
      <c r="BD34" s="35"/>
    </row>
    <row r="35" spans="1:56" ht="16.5" x14ac:dyDescent="0.3">
      <c r="A35" s="170"/>
      <c r="B35" s="4" t="s">
        <v>333</v>
      </c>
      <c r="D35" s="4" t="s">
        <v>42</v>
      </c>
      <c r="E35" s="35">
        <v>-1.1701640798806221E-3</v>
      </c>
      <c r="F35" s="35">
        <v>-1.2095109106765236E-3</v>
      </c>
      <c r="G35" s="35">
        <v>-1.2454982066901015E-3</v>
      </c>
      <c r="H35" s="35">
        <v>-1.2830995905644426E-3</v>
      </c>
      <c r="I35" s="35">
        <v>-1.3245634109866216E-3</v>
      </c>
      <c r="J35" s="35">
        <v>-1.3629698597632041E-3</v>
      </c>
      <c r="K35" s="35">
        <v>-1.3944242911406014E-3</v>
      </c>
      <c r="L35" s="35">
        <v>-1.421895471731759E-3</v>
      </c>
      <c r="M35" s="35">
        <v>-1.4451044896737128E-3</v>
      </c>
      <c r="N35" s="35">
        <v>-1.4694718544014372E-3</v>
      </c>
      <c r="O35" s="35">
        <v>-1.4949747896180667E-3</v>
      </c>
      <c r="P35" s="35">
        <v>-1.5184771324143959E-3</v>
      </c>
      <c r="Q35" s="35">
        <v>-1.5349564566867994E-3</v>
      </c>
      <c r="R35" s="35">
        <v>-1.5371398248139535E-3</v>
      </c>
      <c r="S35" s="35">
        <v>-1.5371398248139535E-3</v>
      </c>
      <c r="T35" s="35">
        <v>-1.5371398248139535E-3</v>
      </c>
      <c r="U35" s="35">
        <v>-1.5371398248139535E-3</v>
      </c>
      <c r="V35" s="35">
        <v>-1.5371398248139535E-3</v>
      </c>
      <c r="W35" s="35">
        <v>-1.5371398248139535E-3</v>
      </c>
      <c r="X35" s="35">
        <v>-1.5371398248139535E-3</v>
      </c>
      <c r="Y35" s="35">
        <v>-1.5371398248139535E-3</v>
      </c>
      <c r="Z35" s="35">
        <v>-1.5371398248139535E-3</v>
      </c>
      <c r="AA35" s="35">
        <v>-1.5371398248139535E-3</v>
      </c>
      <c r="AB35" s="35">
        <v>-1.5371398248139535E-3</v>
      </c>
      <c r="AC35" s="35">
        <v>-1.5371398248139535E-3</v>
      </c>
      <c r="AD35" s="35">
        <v>-1.5371398248139535E-3</v>
      </c>
      <c r="AE35" s="35">
        <v>-1.5371398248139535E-3</v>
      </c>
      <c r="AF35" s="35">
        <v>-1.5371398248139535E-3</v>
      </c>
      <c r="AG35" s="35">
        <v>-1.5371398248139535E-3</v>
      </c>
      <c r="AH35" s="35">
        <v>-1.5371398248139535E-3</v>
      </c>
      <c r="AI35" s="35">
        <v>-1.5371398248139535E-3</v>
      </c>
      <c r="AJ35" s="35">
        <v>-1.5371398248139535E-3</v>
      </c>
      <c r="AK35" s="35">
        <v>-1.5371398248139535E-3</v>
      </c>
      <c r="AL35" s="35">
        <v>-1.5371398248139535E-3</v>
      </c>
      <c r="AM35" s="35">
        <v>-1.5371398248139535E-3</v>
      </c>
      <c r="AN35" s="35">
        <v>-1.5371398248139535E-3</v>
      </c>
      <c r="AO35" s="35">
        <v>-1.5371398248139535E-3</v>
      </c>
      <c r="AP35" s="35">
        <v>-1.5371398248139535E-3</v>
      </c>
      <c r="AQ35" s="35">
        <v>-1.5371398248139535E-3</v>
      </c>
      <c r="AR35" s="35">
        <v>-1.5371398248139535E-3</v>
      </c>
      <c r="AS35" s="35">
        <v>-1.5371398248139535E-3</v>
      </c>
      <c r="AT35" s="35">
        <v>-1.5371398248139535E-3</v>
      </c>
      <c r="AU35" s="35">
        <v>-1.5371398248139535E-3</v>
      </c>
      <c r="AV35" s="35">
        <v>-1.5371398248139535E-3</v>
      </c>
      <c r="AW35" s="35">
        <v>-1.5371398248139535E-3</v>
      </c>
      <c r="AX35" s="35"/>
      <c r="AY35" s="35"/>
      <c r="AZ35" s="35"/>
      <c r="BA35" s="35"/>
      <c r="BB35" s="35"/>
      <c r="BC35" s="35"/>
      <c r="BD35" s="35"/>
    </row>
    <row r="36" spans="1:56" x14ac:dyDescent="0.3">
      <c r="A36" s="170"/>
      <c r="B36" s="4" t="s">
        <v>215</v>
      </c>
      <c r="D36" s="4" t="s">
        <v>90</v>
      </c>
      <c r="E36" s="68">
        <v>0</v>
      </c>
      <c r="F36" s="68">
        <v>0</v>
      </c>
      <c r="G36" s="68">
        <v>0</v>
      </c>
      <c r="H36" s="68">
        <v>0</v>
      </c>
      <c r="I36" s="68">
        <v>0</v>
      </c>
      <c r="J36" s="68">
        <v>0</v>
      </c>
      <c r="K36" s="68">
        <v>0</v>
      </c>
      <c r="L36" s="68">
        <v>0</v>
      </c>
      <c r="M36" s="68">
        <v>0</v>
      </c>
      <c r="N36" s="68">
        <v>0</v>
      </c>
      <c r="O36" s="68">
        <v>0</v>
      </c>
      <c r="P36" s="68">
        <v>0</v>
      </c>
      <c r="Q36" s="68">
        <v>0</v>
      </c>
      <c r="R36" s="68">
        <v>0</v>
      </c>
      <c r="S36" s="68">
        <v>0</v>
      </c>
      <c r="T36" s="68">
        <v>0</v>
      </c>
      <c r="U36" s="68">
        <v>0</v>
      </c>
      <c r="V36" s="68">
        <v>0</v>
      </c>
      <c r="W36" s="68">
        <v>0</v>
      </c>
      <c r="X36" s="68">
        <v>0</v>
      </c>
      <c r="Y36" s="68">
        <v>0</v>
      </c>
      <c r="Z36" s="68">
        <v>0</v>
      </c>
      <c r="AA36" s="68">
        <v>0</v>
      </c>
      <c r="AB36" s="68">
        <v>0</v>
      </c>
      <c r="AC36" s="68">
        <v>0</v>
      </c>
      <c r="AD36" s="68">
        <v>0</v>
      </c>
      <c r="AE36" s="68">
        <v>0</v>
      </c>
      <c r="AF36" s="68">
        <v>0</v>
      </c>
      <c r="AG36" s="68">
        <v>0</v>
      </c>
      <c r="AH36" s="68">
        <v>0</v>
      </c>
      <c r="AI36" s="68">
        <v>0</v>
      </c>
      <c r="AJ36" s="68">
        <v>0</v>
      </c>
      <c r="AK36" s="68">
        <v>0</v>
      </c>
      <c r="AL36" s="68">
        <v>0</v>
      </c>
      <c r="AM36" s="68">
        <v>0</v>
      </c>
      <c r="AN36" s="68">
        <v>0</v>
      </c>
      <c r="AO36" s="68">
        <v>0</v>
      </c>
      <c r="AP36" s="68">
        <v>0</v>
      </c>
      <c r="AQ36" s="68">
        <v>0</v>
      </c>
      <c r="AR36" s="68">
        <v>0</v>
      </c>
      <c r="AS36" s="68">
        <v>0</v>
      </c>
      <c r="AT36" s="68">
        <v>0</v>
      </c>
      <c r="AU36" s="68">
        <v>0</v>
      </c>
      <c r="AV36" s="68">
        <v>0</v>
      </c>
      <c r="AW36" s="68">
        <v>0</v>
      </c>
      <c r="AX36" s="68"/>
      <c r="AY36" s="68"/>
      <c r="AZ36" s="68"/>
      <c r="BA36" s="68"/>
      <c r="BB36" s="68"/>
      <c r="BC36" s="68"/>
      <c r="BD36" s="68"/>
    </row>
    <row r="37" spans="1:56" x14ac:dyDescent="0.3">
      <c r="C37" s="36"/>
    </row>
    <row r="38" spans="1:56" ht="16.5" x14ac:dyDescent="0.3">
      <c r="A38" s="85"/>
      <c r="C38" s="36"/>
    </row>
    <row r="39" spans="1:56" ht="16.5" x14ac:dyDescent="0.3">
      <c r="A39" s="85">
        <v>1</v>
      </c>
      <c r="B39" s="4" t="s">
        <v>334</v>
      </c>
    </row>
    <row r="40" spans="1:56" x14ac:dyDescent="0.3">
      <c r="B40" s="129" t="s">
        <v>154</v>
      </c>
    </row>
    <row r="41" spans="1:56" x14ac:dyDescent="0.3">
      <c r="B41" s="4" t="s">
        <v>318</v>
      </c>
    </row>
    <row r="42" spans="1:56" x14ac:dyDescent="0.3">
      <c r="B42" s="4" t="s">
        <v>335</v>
      </c>
    </row>
    <row r="43" spans="1:56" ht="16.5" x14ac:dyDescent="0.3">
      <c r="A43" s="85">
        <v>2</v>
      </c>
      <c r="B43" s="69" t="s">
        <v>153</v>
      </c>
    </row>
    <row r="48" spans="1:56"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activeCell="C18" sqref="C18"/>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4" t="s">
        <v>11</v>
      </c>
      <c r="B5" s="132" t="s">
        <v>199</v>
      </c>
      <c r="C5" s="135" t="s">
        <v>353</v>
      </c>
    </row>
    <row r="6" spans="1:3" x14ac:dyDescent="0.25">
      <c r="A6" s="175"/>
      <c r="B6" s="133" t="s">
        <v>197</v>
      </c>
      <c r="C6" s="136"/>
    </row>
    <row r="7" spans="1:3" x14ac:dyDescent="0.25">
      <c r="A7" s="175"/>
      <c r="B7" s="133" t="s">
        <v>197</v>
      </c>
      <c r="C7" s="136"/>
    </row>
    <row r="8" spans="1:3" x14ac:dyDescent="0.25">
      <c r="A8" s="175"/>
      <c r="B8" s="133" t="s">
        <v>197</v>
      </c>
      <c r="C8" s="136"/>
    </row>
    <row r="9" spans="1:3" x14ac:dyDescent="0.25">
      <c r="A9" s="175"/>
      <c r="B9" s="133" t="s">
        <v>197</v>
      </c>
      <c r="C9" s="136"/>
    </row>
    <row r="10" spans="1:3" ht="15.75" thickBot="1" x14ac:dyDescent="0.3">
      <c r="A10" s="176"/>
      <c r="B10" s="134" t="s">
        <v>196</v>
      </c>
      <c r="C10" s="137"/>
    </row>
    <row r="11" spans="1:3" x14ac:dyDescent="0.25">
      <c r="A11" s="177" t="s">
        <v>307</v>
      </c>
      <c r="B11" s="132" t="s">
        <v>211</v>
      </c>
      <c r="C11" s="135"/>
    </row>
    <row r="12" spans="1:3" x14ac:dyDescent="0.25">
      <c r="A12" s="178"/>
      <c r="B12" s="133" t="s">
        <v>212</v>
      </c>
      <c r="C12" s="136"/>
    </row>
    <row r="13" spans="1:3" ht="90" x14ac:dyDescent="0.25">
      <c r="A13" s="178"/>
      <c r="B13" s="133" t="s">
        <v>213</v>
      </c>
      <c r="C13" s="136" t="s">
        <v>351</v>
      </c>
    </row>
    <row r="14" spans="1:3" ht="90" x14ac:dyDescent="0.25">
      <c r="A14" s="178"/>
      <c r="B14" s="133" t="s">
        <v>214</v>
      </c>
      <c r="C14" s="136" t="s">
        <v>352</v>
      </c>
    </row>
    <row r="15" spans="1:3" ht="94.5" x14ac:dyDescent="0.25">
      <c r="A15" s="178"/>
      <c r="B15" s="133" t="s">
        <v>331</v>
      </c>
      <c r="C15" s="136" t="s">
        <v>354</v>
      </c>
    </row>
    <row r="16" spans="1:3" ht="90" x14ac:dyDescent="0.25">
      <c r="A16" s="178"/>
      <c r="B16" s="133" t="s">
        <v>332</v>
      </c>
      <c r="C16" s="136" t="s">
        <v>356</v>
      </c>
    </row>
    <row r="17" spans="1:3" ht="105" x14ac:dyDescent="0.25">
      <c r="A17" s="178"/>
      <c r="B17" s="133" t="s">
        <v>333</v>
      </c>
      <c r="C17" s="136" t="s">
        <v>357</v>
      </c>
    </row>
    <row r="18" spans="1:3" ht="90.75" thickBot="1" x14ac:dyDescent="0.3">
      <c r="A18" s="179"/>
      <c r="B18" s="134" t="s">
        <v>215</v>
      </c>
      <c r="C18" s="137" t="s">
        <v>355</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64" sqref="E64:V64"/>
      <selection pane="topRight" activeCell="E64" sqref="E64:V64"/>
      <selection pane="bottomLeft" activeCell="E64" sqref="E64:V64"/>
      <selection pane="bottomRight"/>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301</v>
      </c>
      <c r="C1" s="3" t="s">
        <v>342</v>
      </c>
      <c r="D1" s="3"/>
      <c r="E1" s="3" t="str">
        <f>'Option summary'!G2&amp;" - "&amp;'Option summary'!G3</f>
        <v>South Wales - 33kV UG Cable (Non Pressurised)</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2.6446960802174031</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6.1514809116413796</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9.9348173806458089</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15.950202730257853</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v>-0.40778236130867712</v>
      </c>
      <c r="F13" s="62">
        <v>-0.43655903271692748</v>
      </c>
      <c r="G13" s="62">
        <v>-0.48150142247510669</v>
      </c>
      <c r="H13" s="62">
        <v>-0.54057823613086775</v>
      </c>
      <c r="I13" s="62">
        <v>-0.58264295874822192</v>
      </c>
      <c r="J13" s="62">
        <v>-0.63934992887624464</v>
      </c>
      <c r="K13" s="62">
        <v>-0.67946799431009952</v>
      </c>
      <c r="L13" s="62">
        <v>-0.73380512091038408</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-0.40778236130867712</v>
      </c>
      <c r="F18" s="59">
        <f t="shared" ref="F18:AW18" si="0">SUM(F13:F17)</f>
        <v>-0.43655903271692748</v>
      </c>
      <c r="G18" s="59">
        <f t="shared" si="0"/>
        <v>-0.48150142247510669</v>
      </c>
      <c r="H18" s="59">
        <f t="shared" si="0"/>
        <v>-0.54057823613086775</v>
      </c>
      <c r="I18" s="59">
        <f t="shared" si="0"/>
        <v>-0.58264295874822192</v>
      </c>
      <c r="J18" s="59">
        <f t="shared" si="0"/>
        <v>-0.63934992887624464</v>
      </c>
      <c r="K18" s="59">
        <f t="shared" si="0"/>
        <v>-0.67946799431009952</v>
      </c>
      <c r="L18" s="59">
        <f t="shared" si="0"/>
        <v>-0.73380512091038408</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v>0</v>
      </c>
      <c r="F19" s="33">
        <v>0.26716080095806383</v>
      </c>
      <c r="G19" s="33">
        <v>0.30997391264343094</v>
      </c>
      <c r="H19" s="33">
        <v>0.35645695324600157</v>
      </c>
      <c r="I19" s="33">
        <v>0.41421634164128396</v>
      </c>
      <c r="J19" s="33">
        <v>0.4788704006675748</v>
      </c>
      <c r="K19" s="33">
        <v>0.54598978601300263</v>
      </c>
      <c r="L19" s="33">
        <v>0.61820087765243581</v>
      </c>
      <c r="M19" s="33">
        <v>0.71142994824941985</v>
      </c>
      <c r="N19" s="33">
        <v>0.79918583271465049</v>
      </c>
      <c r="O19" s="33">
        <v>0.89382227893043653</v>
      </c>
      <c r="P19" s="33">
        <v>0.90294800906526507</v>
      </c>
      <c r="Q19" s="33">
        <v>0.90294800906526507</v>
      </c>
      <c r="R19" s="33">
        <v>0.90294800906526507</v>
      </c>
      <c r="S19" s="33">
        <v>0.90294800906526507</v>
      </c>
      <c r="T19" s="33">
        <v>0.90294800906526507</v>
      </c>
      <c r="U19" s="33">
        <v>0.90294800906526507</v>
      </c>
      <c r="V19" s="33">
        <v>0.90294800906526507</v>
      </c>
      <c r="W19" s="33">
        <v>0.90294800906526507</v>
      </c>
      <c r="X19" s="33">
        <v>0.90294800906526507</v>
      </c>
      <c r="Y19" s="33">
        <v>0.90294800906526507</v>
      </c>
      <c r="Z19" s="33">
        <v>0.90294800906526507</v>
      </c>
      <c r="AA19" s="33">
        <v>0.90294800906526507</v>
      </c>
      <c r="AB19" s="33">
        <v>0.90294800906526507</v>
      </c>
      <c r="AC19" s="33">
        <v>0.90294800906526507</v>
      </c>
      <c r="AD19" s="33">
        <v>0.90294800906526507</v>
      </c>
      <c r="AE19" s="33">
        <v>0.90294800906526507</v>
      </c>
      <c r="AF19" s="33">
        <v>0.90294800906526507</v>
      </c>
      <c r="AG19" s="33">
        <v>0.90294800906526507</v>
      </c>
      <c r="AH19" s="33">
        <v>0.90294800906526507</v>
      </c>
      <c r="AI19" s="33">
        <v>0.90294800906526507</v>
      </c>
      <c r="AJ19" s="33">
        <v>0.90294800906526507</v>
      </c>
      <c r="AK19" s="33">
        <v>0.90294800906526507</v>
      </c>
      <c r="AL19" s="33">
        <v>0.90294800906526507</v>
      </c>
      <c r="AM19" s="33">
        <v>0.90294800906526507</v>
      </c>
      <c r="AN19" s="33">
        <v>0.90294800906526507</v>
      </c>
      <c r="AO19" s="33">
        <v>0.90294800906526507</v>
      </c>
      <c r="AP19" s="33">
        <v>0.90294800906526507</v>
      </c>
      <c r="AQ19" s="33">
        <v>0.90294800906526507</v>
      </c>
      <c r="AR19" s="33">
        <v>0.90294800906526507</v>
      </c>
      <c r="AS19" s="33">
        <v>0.90294800906526507</v>
      </c>
      <c r="AT19" s="33">
        <v>0.90294800906526507</v>
      </c>
      <c r="AU19" s="33">
        <v>0.90294800906526507</v>
      </c>
      <c r="AV19" s="33">
        <v>0.90294800906526507</v>
      </c>
      <c r="AW19" s="33">
        <v>0.90294800906526507</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0.26716080095806383</v>
      </c>
      <c r="G25" s="67">
        <f t="shared" si="1"/>
        <v>0.30997391264343094</v>
      </c>
      <c r="H25" s="67">
        <f t="shared" si="1"/>
        <v>0.35645695324600157</v>
      </c>
      <c r="I25" s="67">
        <f t="shared" si="1"/>
        <v>0.41421634164128396</v>
      </c>
      <c r="J25" s="67">
        <f t="shared" si="1"/>
        <v>0.4788704006675748</v>
      </c>
      <c r="K25" s="67">
        <f t="shared" si="1"/>
        <v>0.54598978601300263</v>
      </c>
      <c r="L25" s="67">
        <f t="shared" si="1"/>
        <v>0.61820087765243581</v>
      </c>
      <c r="M25" s="67">
        <f t="shared" si="1"/>
        <v>0.71142994824941985</v>
      </c>
      <c r="N25" s="67">
        <f t="shared" si="1"/>
        <v>0.79918583271465049</v>
      </c>
      <c r="O25" s="67">
        <f t="shared" si="1"/>
        <v>0.89382227893043653</v>
      </c>
      <c r="P25" s="67">
        <f t="shared" si="1"/>
        <v>0.90294800906526507</v>
      </c>
      <c r="Q25" s="67">
        <f t="shared" si="1"/>
        <v>0.90294800906526507</v>
      </c>
      <c r="R25" s="67">
        <f t="shared" si="1"/>
        <v>0.90294800906526507</v>
      </c>
      <c r="S25" s="67">
        <f t="shared" si="1"/>
        <v>0.90294800906526507</v>
      </c>
      <c r="T25" s="67">
        <f t="shared" si="1"/>
        <v>0.90294800906526507</v>
      </c>
      <c r="U25" s="67">
        <f t="shared" si="1"/>
        <v>0.90294800906526507</v>
      </c>
      <c r="V25" s="67">
        <f t="shared" si="1"/>
        <v>0.90294800906526507</v>
      </c>
      <c r="W25" s="67">
        <f t="shared" si="1"/>
        <v>0.90294800906526507</v>
      </c>
      <c r="X25" s="67">
        <f t="shared" si="1"/>
        <v>0.90294800906526507</v>
      </c>
      <c r="Y25" s="67">
        <f t="shared" si="1"/>
        <v>0.90294800906526507</v>
      </c>
      <c r="Z25" s="67">
        <f t="shared" si="1"/>
        <v>0.90294800906526507</v>
      </c>
      <c r="AA25" s="67">
        <f t="shared" si="1"/>
        <v>0.90294800906526507</v>
      </c>
      <c r="AB25" s="67">
        <f t="shared" si="1"/>
        <v>0.90294800906526507</v>
      </c>
      <c r="AC25" s="67">
        <f t="shared" si="1"/>
        <v>0.90294800906526507</v>
      </c>
      <c r="AD25" s="67">
        <f t="shared" si="1"/>
        <v>0.90294800906526507</v>
      </c>
      <c r="AE25" s="67">
        <f t="shared" si="1"/>
        <v>0.90294800906526507</v>
      </c>
      <c r="AF25" s="67">
        <f t="shared" si="1"/>
        <v>0.90294800906526507</v>
      </c>
      <c r="AG25" s="67">
        <f t="shared" si="1"/>
        <v>0.90294800906526507</v>
      </c>
      <c r="AH25" s="67">
        <f t="shared" si="1"/>
        <v>0.90294800906526507</v>
      </c>
      <c r="AI25" s="67">
        <f t="shared" si="1"/>
        <v>0.90294800906526507</v>
      </c>
      <c r="AJ25" s="67">
        <f t="shared" si="1"/>
        <v>0.90294800906526507</v>
      </c>
      <c r="AK25" s="67">
        <f t="shared" si="1"/>
        <v>0.90294800906526507</v>
      </c>
      <c r="AL25" s="67">
        <f t="shared" si="1"/>
        <v>0.90294800906526507</v>
      </c>
      <c r="AM25" s="67">
        <f t="shared" si="1"/>
        <v>0.90294800906526507</v>
      </c>
      <c r="AN25" s="67">
        <f t="shared" si="1"/>
        <v>0.90294800906526507</v>
      </c>
      <c r="AO25" s="67">
        <f t="shared" si="1"/>
        <v>0.90294800906526507</v>
      </c>
      <c r="AP25" s="67">
        <f t="shared" si="1"/>
        <v>0.90294800906526507</v>
      </c>
      <c r="AQ25" s="67">
        <f t="shared" si="1"/>
        <v>0.90294800906526507</v>
      </c>
      <c r="AR25" s="67">
        <f t="shared" si="1"/>
        <v>0.90294800906526507</v>
      </c>
      <c r="AS25" s="67">
        <f t="shared" si="1"/>
        <v>0.90294800906526507</v>
      </c>
      <c r="AT25" s="67">
        <f t="shared" si="1"/>
        <v>0.90294800906526507</v>
      </c>
      <c r="AU25" s="67">
        <f t="shared" si="1"/>
        <v>0.90294800906526507</v>
      </c>
      <c r="AV25" s="67">
        <f t="shared" si="1"/>
        <v>0.90294800906526507</v>
      </c>
      <c r="AW25" s="67">
        <f t="shared" si="1"/>
        <v>0.90294800906526507</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-0.40778236130867712</v>
      </c>
      <c r="F26" s="59">
        <f t="shared" ref="F26:BD26" si="2">F18+F25</f>
        <v>-0.16939823175886365</v>
      </c>
      <c r="G26" s="59">
        <f t="shared" si="2"/>
        <v>-0.17152750983167575</v>
      </c>
      <c r="H26" s="59">
        <f t="shared" si="2"/>
        <v>-0.18412128288486618</v>
      </c>
      <c r="I26" s="59">
        <f t="shared" si="2"/>
        <v>-0.16842661710693796</v>
      </c>
      <c r="J26" s="59">
        <f t="shared" si="2"/>
        <v>-0.16047952820866984</v>
      </c>
      <c r="K26" s="59">
        <f t="shared" si="2"/>
        <v>-0.13347820829709689</v>
      </c>
      <c r="L26" s="59">
        <f t="shared" si="2"/>
        <v>-0.11560424325794827</v>
      </c>
      <c r="M26" s="59">
        <f t="shared" si="2"/>
        <v>0.71142994824941985</v>
      </c>
      <c r="N26" s="59">
        <f t="shared" si="2"/>
        <v>0.79918583271465049</v>
      </c>
      <c r="O26" s="59">
        <f t="shared" si="2"/>
        <v>0.89382227893043653</v>
      </c>
      <c r="P26" s="59">
        <f t="shared" si="2"/>
        <v>0.90294800906526507</v>
      </c>
      <c r="Q26" s="59">
        <f t="shared" si="2"/>
        <v>0.90294800906526507</v>
      </c>
      <c r="R26" s="59">
        <f t="shared" si="2"/>
        <v>0.90294800906526507</v>
      </c>
      <c r="S26" s="59">
        <f t="shared" si="2"/>
        <v>0.90294800906526507</v>
      </c>
      <c r="T26" s="59">
        <f t="shared" si="2"/>
        <v>0.90294800906526507</v>
      </c>
      <c r="U26" s="59">
        <f t="shared" si="2"/>
        <v>0.90294800906526507</v>
      </c>
      <c r="V26" s="59">
        <f t="shared" si="2"/>
        <v>0.90294800906526507</v>
      </c>
      <c r="W26" s="59">
        <f t="shared" si="2"/>
        <v>0.90294800906526507</v>
      </c>
      <c r="X26" s="59">
        <f t="shared" si="2"/>
        <v>0.90294800906526507</v>
      </c>
      <c r="Y26" s="59">
        <f t="shared" si="2"/>
        <v>0.90294800906526507</v>
      </c>
      <c r="Z26" s="59">
        <f t="shared" si="2"/>
        <v>0.90294800906526507</v>
      </c>
      <c r="AA26" s="59">
        <f t="shared" si="2"/>
        <v>0.90294800906526507</v>
      </c>
      <c r="AB26" s="59">
        <f t="shared" si="2"/>
        <v>0.90294800906526507</v>
      </c>
      <c r="AC26" s="59">
        <f t="shared" si="2"/>
        <v>0.90294800906526507</v>
      </c>
      <c r="AD26" s="59">
        <f t="shared" si="2"/>
        <v>0.90294800906526507</v>
      </c>
      <c r="AE26" s="59">
        <f t="shared" si="2"/>
        <v>0.90294800906526507</v>
      </c>
      <c r="AF26" s="59">
        <f t="shared" si="2"/>
        <v>0.90294800906526507</v>
      </c>
      <c r="AG26" s="59">
        <f t="shared" si="2"/>
        <v>0.90294800906526507</v>
      </c>
      <c r="AH26" s="59">
        <f t="shared" si="2"/>
        <v>0.90294800906526507</v>
      </c>
      <c r="AI26" s="59">
        <f t="shared" si="2"/>
        <v>0.90294800906526507</v>
      </c>
      <c r="AJ26" s="59">
        <f t="shared" si="2"/>
        <v>0.90294800906526507</v>
      </c>
      <c r="AK26" s="59">
        <f t="shared" si="2"/>
        <v>0.90294800906526507</v>
      </c>
      <c r="AL26" s="59">
        <f t="shared" si="2"/>
        <v>0.90294800906526507</v>
      </c>
      <c r="AM26" s="59">
        <f t="shared" si="2"/>
        <v>0.90294800906526507</v>
      </c>
      <c r="AN26" s="59">
        <f t="shared" si="2"/>
        <v>0.90294800906526507</v>
      </c>
      <c r="AO26" s="59">
        <f t="shared" si="2"/>
        <v>0.90294800906526507</v>
      </c>
      <c r="AP26" s="59">
        <f t="shared" si="2"/>
        <v>0.90294800906526507</v>
      </c>
      <c r="AQ26" s="59">
        <f t="shared" si="2"/>
        <v>0.90294800906526507</v>
      </c>
      <c r="AR26" s="59">
        <f t="shared" si="2"/>
        <v>0.90294800906526507</v>
      </c>
      <c r="AS26" s="59">
        <f t="shared" si="2"/>
        <v>0.90294800906526507</v>
      </c>
      <c r="AT26" s="59">
        <f t="shared" si="2"/>
        <v>0.90294800906526507</v>
      </c>
      <c r="AU26" s="59">
        <f t="shared" si="2"/>
        <v>0.90294800906526507</v>
      </c>
      <c r="AV26" s="59">
        <f t="shared" si="2"/>
        <v>0.90294800906526507</v>
      </c>
      <c r="AW26" s="59">
        <f t="shared" si="2"/>
        <v>0.90294800906526507</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-0.32622588904694172</v>
      </c>
      <c r="F28" s="34">
        <f t="shared" ref="F28:AW28" si="4">F26*F27</f>
        <v>-0.13551858540709091</v>
      </c>
      <c r="G28" s="34">
        <f t="shared" si="4"/>
        <v>-0.13722200786534061</v>
      </c>
      <c r="H28" s="34">
        <f t="shared" si="4"/>
        <v>-0.14729702630789296</v>
      </c>
      <c r="I28" s="34">
        <f t="shared" si="4"/>
        <v>-0.13474129368555038</v>
      </c>
      <c r="J28" s="34">
        <f t="shared" si="4"/>
        <v>-0.12838362256693589</v>
      </c>
      <c r="K28" s="34">
        <f t="shared" si="4"/>
        <v>-0.10678256663767752</v>
      </c>
      <c r="L28" s="34">
        <f t="shared" si="4"/>
        <v>-9.2483394606358627E-2</v>
      </c>
      <c r="M28" s="34">
        <f t="shared" si="4"/>
        <v>0.56914395859953593</v>
      </c>
      <c r="N28" s="34">
        <f t="shared" si="4"/>
        <v>0.63934866617172048</v>
      </c>
      <c r="O28" s="34">
        <f t="shared" si="4"/>
        <v>0.71505782314434929</v>
      </c>
      <c r="P28" s="34">
        <f t="shared" si="4"/>
        <v>0.72235840725221212</v>
      </c>
      <c r="Q28" s="34">
        <f t="shared" si="4"/>
        <v>0.72235840725221212</v>
      </c>
      <c r="R28" s="34">
        <f t="shared" si="4"/>
        <v>0.72235840725221212</v>
      </c>
      <c r="S28" s="34">
        <f t="shared" si="4"/>
        <v>0.72235840725221212</v>
      </c>
      <c r="T28" s="34">
        <f t="shared" si="4"/>
        <v>0.72235840725221212</v>
      </c>
      <c r="U28" s="34">
        <f t="shared" si="4"/>
        <v>0.72235840725221212</v>
      </c>
      <c r="V28" s="34">
        <f t="shared" si="4"/>
        <v>0.72235840725221212</v>
      </c>
      <c r="W28" s="34">
        <f t="shared" si="4"/>
        <v>0.72235840725221212</v>
      </c>
      <c r="X28" s="34">
        <f t="shared" si="4"/>
        <v>0.72235840725221212</v>
      </c>
      <c r="Y28" s="34">
        <f t="shared" si="4"/>
        <v>0.72235840725221212</v>
      </c>
      <c r="Z28" s="34">
        <f t="shared" si="4"/>
        <v>0.72235840725221212</v>
      </c>
      <c r="AA28" s="34">
        <f t="shared" si="4"/>
        <v>0.72235840725221212</v>
      </c>
      <c r="AB28" s="34">
        <f t="shared" si="4"/>
        <v>0.72235840725221212</v>
      </c>
      <c r="AC28" s="34">
        <f t="shared" si="4"/>
        <v>0.72235840725221212</v>
      </c>
      <c r="AD28" s="34">
        <f t="shared" si="4"/>
        <v>0.72235840725221212</v>
      </c>
      <c r="AE28" s="34">
        <f t="shared" si="4"/>
        <v>0.72235840725221212</v>
      </c>
      <c r="AF28" s="34">
        <f t="shared" si="4"/>
        <v>0.72235840725221212</v>
      </c>
      <c r="AG28" s="34">
        <f t="shared" si="4"/>
        <v>0.72235840725221212</v>
      </c>
      <c r="AH28" s="34">
        <f t="shared" si="4"/>
        <v>0.72235840725221212</v>
      </c>
      <c r="AI28" s="34">
        <f t="shared" si="4"/>
        <v>0.72235840725221212</v>
      </c>
      <c r="AJ28" s="34">
        <f t="shared" si="4"/>
        <v>0.72235840725221212</v>
      </c>
      <c r="AK28" s="34">
        <f t="shared" si="4"/>
        <v>0.72235840725221212</v>
      </c>
      <c r="AL28" s="34">
        <f t="shared" si="4"/>
        <v>0.72235840725221212</v>
      </c>
      <c r="AM28" s="34">
        <f t="shared" si="4"/>
        <v>0.72235840725221212</v>
      </c>
      <c r="AN28" s="34">
        <f t="shared" si="4"/>
        <v>0.72235840725221212</v>
      </c>
      <c r="AO28" s="34">
        <f t="shared" si="4"/>
        <v>0.72235840725221212</v>
      </c>
      <c r="AP28" s="34">
        <f t="shared" si="4"/>
        <v>0.72235840725221212</v>
      </c>
      <c r="AQ28" s="34">
        <f t="shared" si="4"/>
        <v>0.72235840725221212</v>
      </c>
      <c r="AR28" s="34">
        <f t="shared" si="4"/>
        <v>0.72235840725221212</v>
      </c>
      <c r="AS28" s="34">
        <f t="shared" si="4"/>
        <v>0.72235840725221212</v>
      </c>
      <c r="AT28" s="34">
        <f t="shared" si="4"/>
        <v>0.72235840725221212</v>
      </c>
      <c r="AU28" s="34">
        <f t="shared" si="4"/>
        <v>0.72235840725221212</v>
      </c>
      <c r="AV28" s="34">
        <f t="shared" si="4"/>
        <v>0.72235840725221212</v>
      </c>
      <c r="AW28" s="34">
        <f t="shared" si="4"/>
        <v>0.72235840725221212</v>
      </c>
      <c r="AX28" s="34"/>
      <c r="AY28" s="34"/>
      <c r="AZ28" s="34"/>
      <c r="BA28" s="34"/>
      <c r="BB28" s="34"/>
      <c r="BC28" s="34"/>
      <c r="BD28" s="34"/>
    </row>
    <row r="29" spans="1:56" x14ac:dyDescent="0.3">
      <c r="A29" s="115"/>
      <c r="B29" s="9" t="s">
        <v>92</v>
      </c>
      <c r="C29" s="11" t="s">
        <v>44</v>
      </c>
      <c r="D29" s="9" t="s">
        <v>40</v>
      </c>
      <c r="E29" s="34">
        <f>E26-E28</f>
        <v>-8.1556472261735402E-2</v>
      </c>
      <c r="F29" s="34">
        <f t="shared" ref="F29:AW29" si="5">F26-F28</f>
        <v>-3.3879646351772735E-2</v>
      </c>
      <c r="G29" s="34">
        <f t="shared" si="5"/>
        <v>-3.4305501966335139E-2</v>
      </c>
      <c r="H29" s="34">
        <f t="shared" si="5"/>
        <v>-3.6824256576973219E-2</v>
      </c>
      <c r="I29" s="34">
        <f t="shared" si="5"/>
        <v>-3.3685323421387581E-2</v>
      </c>
      <c r="J29" s="34">
        <f t="shared" si="5"/>
        <v>-3.2095905641733952E-2</v>
      </c>
      <c r="K29" s="34">
        <f t="shared" si="5"/>
        <v>-2.6695641659419372E-2</v>
      </c>
      <c r="L29" s="34">
        <f t="shared" si="5"/>
        <v>-2.3120848651589643E-2</v>
      </c>
      <c r="M29" s="34">
        <f t="shared" si="5"/>
        <v>0.14228598964988393</v>
      </c>
      <c r="N29" s="34">
        <f t="shared" si="5"/>
        <v>0.15983716654293001</v>
      </c>
      <c r="O29" s="34">
        <f t="shared" si="5"/>
        <v>0.17876445578608724</v>
      </c>
      <c r="P29" s="34">
        <f t="shared" si="5"/>
        <v>0.18058960181305295</v>
      </c>
      <c r="Q29" s="34">
        <f t="shared" si="5"/>
        <v>0.18058960181305295</v>
      </c>
      <c r="R29" s="34">
        <f t="shared" si="5"/>
        <v>0.18058960181305295</v>
      </c>
      <c r="S29" s="34">
        <f t="shared" si="5"/>
        <v>0.18058960181305295</v>
      </c>
      <c r="T29" s="34">
        <f t="shared" si="5"/>
        <v>0.18058960181305295</v>
      </c>
      <c r="U29" s="34">
        <f t="shared" si="5"/>
        <v>0.18058960181305295</v>
      </c>
      <c r="V29" s="34">
        <f t="shared" si="5"/>
        <v>0.18058960181305295</v>
      </c>
      <c r="W29" s="34">
        <f t="shared" si="5"/>
        <v>0.18058960181305295</v>
      </c>
      <c r="X29" s="34">
        <f t="shared" si="5"/>
        <v>0.18058960181305295</v>
      </c>
      <c r="Y29" s="34">
        <f t="shared" si="5"/>
        <v>0.18058960181305295</v>
      </c>
      <c r="Z29" s="34">
        <f t="shared" si="5"/>
        <v>0.18058960181305295</v>
      </c>
      <c r="AA29" s="34">
        <f t="shared" si="5"/>
        <v>0.18058960181305295</v>
      </c>
      <c r="AB29" s="34">
        <f t="shared" si="5"/>
        <v>0.18058960181305295</v>
      </c>
      <c r="AC29" s="34">
        <f t="shared" si="5"/>
        <v>0.18058960181305295</v>
      </c>
      <c r="AD29" s="34">
        <f t="shared" si="5"/>
        <v>0.18058960181305295</v>
      </c>
      <c r="AE29" s="34">
        <f t="shared" si="5"/>
        <v>0.18058960181305295</v>
      </c>
      <c r="AF29" s="34">
        <f t="shared" si="5"/>
        <v>0.18058960181305295</v>
      </c>
      <c r="AG29" s="34">
        <f t="shared" si="5"/>
        <v>0.18058960181305295</v>
      </c>
      <c r="AH29" s="34">
        <f t="shared" si="5"/>
        <v>0.18058960181305295</v>
      </c>
      <c r="AI29" s="34">
        <f t="shared" si="5"/>
        <v>0.18058960181305295</v>
      </c>
      <c r="AJ29" s="34">
        <f t="shared" si="5"/>
        <v>0.18058960181305295</v>
      </c>
      <c r="AK29" s="34">
        <f t="shared" si="5"/>
        <v>0.18058960181305295</v>
      </c>
      <c r="AL29" s="34">
        <f t="shared" si="5"/>
        <v>0.18058960181305295</v>
      </c>
      <c r="AM29" s="34">
        <f t="shared" si="5"/>
        <v>0.18058960181305295</v>
      </c>
      <c r="AN29" s="34">
        <f t="shared" si="5"/>
        <v>0.18058960181305295</v>
      </c>
      <c r="AO29" s="34">
        <f t="shared" si="5"/>
        <v>0.18058960181305295</v>
      </c>
      <c r="AP29" s="34">
        <f t="shared" si="5"/>
        <v>0.18058960181305295</v>
      </c>
      <c r="AQ29" s="34">
        <f t="shared" si="5"/>
        <v>0.18058960181305295</v>
      </c>
      <c r="AR29" s="34">
        <f t="shared" si="5"/>
        <v>0.18058960181305295</v>
      </c>
      <c r="AS29" s="34">
        <f t="shared" si="5"/>
        <v>0.18058960181305295</v>
      </c>
      <c r="AT29" s="34">
        <f t="shared" si="5"/>
        <v>0.18058960181305295</v>
      </c>
      <c r="AU29" s="34">
        <f t="shared" si="5"/>
        <v>0.18058960181305295</v>
      </c>
      <c r="AV29" s="34">
        <f t="shared" si="5"/>
        <v>0.18058960181305295</v>
      </c>
      <c r="AW29" s="34">
        <f t="shared" si="5"/>
        <v>0.18058960181305295</v>
      </c>
      <c r="AX29" s="34"/>
      <c r="AY29" s="34"/>
      <c r="AZ29" s="34"/>
      <c r="BA29" s="34"/>
      <c r="BB29" s="34"/>
      <c r="BC29" s="34"/>
      <c r="BD29" s="34"/>
    </row>
    <row r="30" spans="1:56" ht="16.5" hidden="1" customHeight="1" outlineLevel="1" x14ac:dyDescent="0.35">
      <c r="A30" s="115"/>
      <c r="B30" s="9" t="s">
        <v>1</v>
      </c>
      <c r="C30" s="11" t="s">
        <v>53</v>
      </c>
      <c r="D30" s="9" t="s">
        <v>40</v>
      </c>
      <c r="F30" s="34">
        <f>$E$28/'Fixed data'!$C$7</f>
        <v>-7.2494642010431497E-3</v>
      </c>
      <c r="G30" s="34">
        <f>$E$28/'Fixed data'!$C$7</f>
        <v>-7.2494642010431497E-3</v>
      </c>
      <c r="H30" s="34">
        <f>$E$28/'Fixed data'!$C$7</f>
        <v>-7.2494642010431497E-3</v>
      </c>
      <c r="I30" s="34">
        <f>$E$28/'Fixed data'!$C$7</f>
        <v>-7.2494642010431497E-3</v>
      </c>
      <c r="J30" s="34">
        <f>$E$28/'Fixed data'!$C$7</f>
        <v>-7.2494642010431497E-3</v>
      </c>
      <c r="K30" s="34">
        <f>$E$28/'Fixed data'!$C$7</f>
        <v>-7.2494642010431497E-3</v>
      </c>
      <c r="L30" s="34">
        <f>$E$28/'Fixed data'!$C$7</f>
        <v>-7.2494642010431497E-3</v>
      </c>
      <c r="M30" s="34">
        <f>$E$28/'Fixed data'!$C$7</f>
        <v>-7.2494642010431497E-3</v>
      </c>
      <c r="N30" s="34">
        <f>$E$28/'Fixed data'!$C$7</f>
        <v>-7.2494642010431497E-3</v>
      </c>
      <c r="O30" s="34">
        <f>$E$28/'Fixed data'!$C$7</f>
        <v>-7.2494642010431497E-3</v>
      </c>
      <c r="P30" s="34">
        <f>$E$28/'Fixed data'!$C$7</f>
        <v>-7.2494642010431497E-3</v>
      </c>
      <c r="Q30" s="34">
        <f>$E$28/'Fixed data'!$C$7</f>
        <v>-7.2494642010431497E-3</v>
      </c>
      <c r="R30" s="34">
        <f>$E$28/'Fixed data'!$C$7</f>
        <v>-7.2494642010431497E-3</v>
      </c>
      <c r="S30" s="34">
        <f>$E$28/'Fixed data'!$C$7</f>
        <v>-7.2494642010431497E-3</v>
      </c>
      <c r="T30" s="34">
        <f>$E$28/'Fixed data'!$C$7</f>
        <v>-7.2494642010431497E-3</v>
      </c>
      <c r="U30" s="34">
        <f>$E$28/'Fixed data'!$C$7</f>
        <v>-7.2494642010431497E-3</v>
      </c>
      <c r="V30" s="34">
        <f>$E$28/'Fixed data'!$C$7</f>
        <v>-7.2494642010431497E-3</v>
      </c>
      <c r="W30" s="34">
        <f>$E$28/'Fixed data'!$C$7</f>
        <v>-7.2494642010431497E-3</v>
      </c>
      <c r="X30" s="34">
        <f>$E$28/'Fixed data'!$C$7</f>
        <v>-7.2494642010431497E-3</v>
      </c>
      <c r="Y30" s="34">
        <f>$E$28/'Fixed data'!$C$7</f>
        <v>-7.2494642010431497E-3</v>
      </c>
      <c r="Z30" s="34">
        <f>$E$28/'Fixed data'!$C$7</f>
        <v>-7.2494642010431497E-3</v>
      </c>
      <c r="AA30" s="34">
        <f>$E$28/'Fixed data'!$C$7</f>
        <v>-7.2494642010431497E-3</v>
      </c>
      <c r="AB30" s="34">
        <f>$E$28/'Fixed data'!$C$7</f>
        <v>-7.2494642010431497E-3</v>
      </c>
      <c r="AC30" s="34">
        <f>$E$28/'Fixed data'!$C$7</f>
        <v>-7.2494642010431497E-3</v>
      </c>
      <c r="AD30" s="34">
        <f>$E$28/'Fixed data'!$C$7</f>
        <v>-7.2494642010431497E-3</v>
      </c>
      <c r="AE30" s="34">
        <f>$E$28/'Fixed data'!$C$7</f>
        <v>-7.2494642010431497E-3</v>
      </c>
      <c r="AF30" s="34">
        <f>$E$28/'Fixed data'!$C$7</f>
        <v>-7.2494642010431497E-3</v>
      </c>
      <c r="AG30" s="34">
        <f>$E$28/'Fixed data'!$C$7</f>
        <v>-7.2494642010431497E-3</v>
      </c>
      <c r="AH30" s="34">
        <f>$E$28/'Fixed data'!$C$7</f>
        <v>-7.2494642010431497E-3</v>
      </c>
      <c r="AI30" s="34">
        <f>$E$28/'Fixed data'!$C$7</f>
        <v>-7.2494642010431497E-3</v>
      </c>
      <c r="AJ30" s="34">
        <f>$E$28/'Fixed data'!$C$7</f>
        <v>-7.2494642010431497E-3</v>
      </c>
      <c r="AK30" s="34">
        <f>$E$28/'Fixed data'!$C$7</f>
        <v>-7.2494642010431497E-3</v>
      </c>
      <c r="AL30" s="34">
        <f>$E$28/'Fixed data'!$C$7</f>
        <v>-7.2494642010431497E-3</v>
      </c>
      <c r="AM30" s="34">
        <f>$E$28/'Fixed data'!$C$7</f>
        <v>-7.2494642010431497E-3</v>
      </c>
      <c r="AN30" s="34">
        <f>$E$28/'Fixed data'!$C$7</f>
        <v>-7.2494642010431497E-3</v>
      </c>
      <c r="AO30" s="34">
        <f>$E$28/'Fixed data'!$C$7</f>
        <v>-7.2494642010431497E-3</v>
      </c>
      <c r="AP30" s="34">
        <f>$E$28/'Fixed data'!$C$7</f>
        <v>-7.2494642010431497E-3</v>
      </c>
      <c r="AQ30" s="34">
        <f>$E$28/'Fixed data'!$C$7</f>
        <v>-7.2494642010431497E-3</v>
      </c>
      <c r="AR30" s="34">
        <f>$E$28/'Fixed data'!$C$7</f>
        <v>-7.2494642010431497E-3</v>
      </c>
      <c r="AS30" s="34">
        <f>$E$28/'Fixed data'!$C$7</f>
        <v>-7.2494642010431497E-3</v>
      </c>
      <c r="AT30" s="34">
        <f>$E$28/'Fixed data'!$C$7</f>
        <v>-7.2494642010431497E-3</v>
      </c>
      <c r="AU30" s="34">
        <f>$E$28/'Fixed data'!$C$7</f>
        <v>-7.2494642010431497E-3</v>
      </c>
      <c r="AV30" s="34">
        <f>$E$28/'Fixed data'!$C$7</f>
        <v>-7.2494642010431497E-3</v>
      </c>
      <c r="AW30" s="34">
        <f>$E$28/'Fixed data'!$C$7</f>
        <v>-7.2494642010431497E-3</v>
      </c>
      <c r="AX30" s="34">
        <f>$E$28/'Fixed data'!$C$7</f>
        <v>-7.2494642010431497E-3</v>
      </c>
      <c r="AY30" s="34"/>
      <c r="AZ30" s="34"/>
      <c r="BA30" s="34"/>
      <c r="BB30" s="34"/>
      <c r="BC30" s="34"/>
      <c r="BD30" s="34"/>
    </row>
    <row r="31" spans="1:56" ht="16.5" hidden="1" customHeight="1" outlineLevel="1" x14ac:dyDescent="0.35">
      <c r="A31" s="115"/>
      <c r="B31" s="9" t="s">
        <v>2</v>
      </c>
      <c r="C31" s="11" t="s">
        <v>54</v>
      </c>
      <c r="D31" s="9" t="s">
        <v>40</v>
      </c>
      <c r="F31" s="34"/>
      <c r="G31" s="34">
        <f>$F$28/'Fixed data'!$C$7</f>
        <v>-3.011524120157576E-3</v>
      </c>
      <c r="H31" s="34">
        <f>$F$28/'Fixed data'!$C$7</f>
        <v>-3.011524120157576E-3</v>
      </c>
      <c r="I31" s="34">
        <f>$F$28/'Fixed data'!$C$7</f>
        <v>-3.011524120157576E-3</v>
      </c>
      <c r="J31" s="34">
        <f>$F$28/'Fixed data'!$C$7</f>
        <v>-3.011524120157576E-3</v>
      </c>
      <c r="K31" s="34">
        <f>$F$28/'Fixed data'!$C$7</f>
        <v>-3.011524120157576E-3</v>
      </c>
      <c r="L31" s="34">
        <f>$F$28/'Fixed data'!$C$7</f>
        <v>-3.011524120157576E-3</v>
      </c>
      <c r="M31" s="34">
        <f>$F$28/'Fixed data'!$C$7</f>
        <v>-3.011524120157576E-3</v>
      </c>
      <c r="N31" s="34">
        <f>$F$28/'Fixed data'!$C$7</f>
        <v>-3.011524120157576E-3</v>
      </c>
      <c r="O31" s="34">
        <f>$F$28/'Fixed data'!$C$7</f>
        <v>-3.011524120157576E-3</v>
      </c>
      <c r="P31" s="34">
        <f>$F$28/'Fixed data'!$C$7</f>
        <v>-3.011524120157576E-3</v>
      </c>
      <c r="Q31" s="34">
        <f>$F$28/'Fixed data'!$C$7</f>
        <v>-3.011524120157576E-3</v>
      </c>
      <c r="R31" s="34">
        <f>$F$28/'Fixed data'!$C$7</f>
        <v>-3.011524120157576E-3</v>
      </c>
      <c r="S31" s="34">
        <f>$F$28/'Fixed data'!$C$7</f>
        <v>-3.011524120157576E-3</v>
      </c>
      <c r="T31" s="34">
        <f>$F$28/'Fixed data'!$C$7</f>
        <v>-3.011524120157576E-3</v>
      </c>
      <c r="U31" s="34">
        <f>$F$28/'Fixed data'!$C$7</f>
        <v>-3.011524120157576E-3</v>
      </c>
      <c r="V31" s="34">
        <f>$F$28/'Fixed data'!$C$7</f>
        <v>-3.011524120157576E-3</v>
      </c>
      <c r="W31" s="34">
        <f>$F$28/'Fixed data'!$C$7</f>
        <v>-3.011524120157576E-3</v>
      </c>
      <c r="X31" s="34">
        <f>$F$28/'Fixed data'!$C$7</f>
        <v>-3.011524120157576E-3</v>
      </c>
      <c r="Y31" s="34">
        <f>$F$28/'Fixed data'!$C$7</f>
        <v>-3.011524120157576E-3</v>
      </c>
      <c r="Z31" s="34">
        <f>$F$28/'Fixed data'!$C$7</f>
        <v>-3.011524120157576E-3</v>
      </c>
      <c r="AA31" s="34">
        <f>$F$28/'Fixed data'!$C$7</f>
        <v>-3.011524120157576E-3</v>
      </c>
      <c r="AB31" s="34">
        <f>$F$28/'Fixed data'!$C$7</f>
        <v>-3.011524120157576E-3</v>
      </c>
      <c r="AC31" s="34">
        <f>$F$28/'Fixed data'!$C$7</f>
        <v>-3.011524120157576E-3</v>
      </c>
      <c r="AD31" s="34">
        <f>$F$28/'Fixed data'!$C$7</f>
        <v>-3.011524120157576E-3</v>
      </c>
      <c r="AE31" s="34">
        <f>$F$28/'Fixed data'!$C$7</f>
        <v>-3.011524120157576E-3</v>
      </c>
      <c r="AF31" s="34">
        <f>$F$28/'Fixed data'!$C$7</f>
        <v>-3.011524120157576E-3</v>
      </c>
      <c r="AG31" s="34">
        <f>$F$28/'Fixed data'!$C$7</f>
        <v>-3.011524120157576E-3</v>
      </c>
      <c r="AH31" s="34">
        <f>$F$28/'Fixed data'!$C$7</f>
        <v>-3.011524120157576E-3</v>
      </c>
      <c r="AI31" s="34">
        <f>$F$28/'Fixed data'!$C$7</f>
        <v>-3.011524120157576E-3</v>
      </c>
      <c r="AJ31" s="34">
        <f>$F$28/'Fixed data'!$C$7</f>
        <v>-3.011524120157576E-3</v>
      </c>
      <c r="AK31" s="34">
        <f>$F$28/'Fixed data'!$C$7</f>
        <v>-3.011524120157576E-3</v>
      </c>
      <c r="AL31" s="34">
        <f>$F$28/'Fixed data'!$C$7</f>
        <v>-3.011524120157576E-3</v>
      </c>
      <c r="AM31" s="34">
        <f>$F$28/'Fixed data'!$C$7</f>
        <v>-3.011524120157576E-3</v>
      </c>
      <c r="AN31" s="34">
        <f>$F$28/'Fixed data'!$C$7</f>
        <v>-3.011524120157576E-3</v>
      </c>
      <c r="AO31" s="34">
        <f>$F$28/'Fixed data'!$C$7</f>
        <v>-3.011524120157576E-3</v>
      </c>
      <c r="AP31" s="34">
        <f>$F$28/'Fixed data'!$C$7</f>
        <v>-3.011524120157576E-3</v>
      </c>
      <c r="AQ31" s="34">
        <f>$F$28/'Fixed data'!$C$7</f>
        <v>-3.011524120157576E-3</v>
      </c>
      <c r="AR31" s="34">
        <f>$F$28/'Fixed data'!$C$7</f>
        <v>-3.011524120157576E-3</v>
      </c>
      <c r="AS31" s="34">
        <f>$F$28/'Fixed data'!$C$7</f>
        <v>-3.011524120157576E-3</v>
      </c>
      <c r="AT31" s="34">
        <f>$F$28/'Fixed data'!$C$7</f>
        <v>-3.011524120157576E-3</v>
      </c>
      <c r="AU31" s="34">
        <f>$F$28/'Fixed data'!$C$7</f>
        <v>-3.011524120157576E-3</v>
      </c>
      <c r="AV31" s="34">
        <f>$F$28/'Fixed data'!$C$7</f>
        <v>-3.011524120157576E-3</v>
      </c>
      <c r="AW31" s="34">
        <f>$F$28/'Fixed data'!$C$7</f>
        <v>-3.011524120157576E-3</v>
      </c>
      <c r="AX31" s="34">
        <f>$F$28/'Fixed data'!$C$7</f>
        <v>-3.011524120157576E-3</v>
      </c>
      <c r="AY31" s="34">
        <f>$F$28/'Fixed data'!$C$7</f>
        <v>-3.011524120157576E-3</v>
      </c>
      <c r="AZ31" s="34"/>
      <c r="BA31" s="34"/>
      <c r="BB31" s="34"/>
      <c r="BC31" s="34"/>
      <c r="BD31" s="34"/>
    </row>
    <row r="32" spans="1:56" ht="16.5" hidden="1" customHeight="1" outlineLevel="1" x14ac:dyDescent="0.35">
      <c r="A32" s="115"/>
      <c r="B32" s="9" t="s">
        <v>3</v>
      </c>
      <c r="C32" s="11" t="s">
        <v>55</v>
      </c>
      <c r="D32" s="9" t="s">
        <v>40</v>
      </c>
      <c r="F32" s="34"/>
      <c r="G32" s="34"/>
      <c r="H32" s="34">
        <f>$G$28/'Fixed data'!$C$7</f>
        <v>-3.0493779525631245E-3</v>
      </c>
      <c r="I32" s="34">
        <f>$G$28/'Fixed data'!$C$7</f>
        <v>-3.0493779525631245E-3</v>
      </c>
      <c r="J32" s="34">
        <f>$G$28/'Fixed data'!$C$7</f>
        <v>-3.0493779525631245E-3</v>
      </c>
      <c r="K32" s="34">
        <f>$G$28/'Fixed data'!$C$7</f>
        <v>-3.0493779525631245E-3</v>
      </c>
      <c r="L32" s="34">
        <f>$G$28/'Fixed data'!$C$7</f>
        <v>-3.0493779525631245E-3</v>
      </c>
      <c r="M32" s="34">
        <f>$G$28/'Fixed data'!$C$7</f>
        <v>-3.0493779525631245E-3</v>
      </c>
      <c r="N32" s="34">
        <f>$G$28/'Fixed data'!$C$7</f>
        <v>-3.0493779525631245E-3</v>
      </c>
      <c r="O32" s="34">
        <f>$G$28/'Fixed data'!$C$7</f>
        <v>-3.0493779525631245E-3</v>
      </c>
      <c r="P32" s="34">
        <f>$G$28/'Fixed data'!$C$7</f>
        <v>-3.0493779525631245E-3</v>
      </c>
      <c r="Q32" s="34">
        <f>$G$28/'Fixed data'!$C$7</f>
        <v>-3.0493779525631245E-3</v>
      </c>
      <c r="R32" s="34">
        <f>$G$28/'Fixed data'!$C$7</f>
        <v>-3.0493779525631245E-3</v>
      </c>
      <c r="S32" s="34">
        <f>$G$28/'Fixed data'!$C$7</f>
        <v>-3.0493779525631245E-3</v>
      </c>
      <c r="T32" s="34">
        <f>$G$28/'Fixed data'!$C$7</f>
        <v>-3.0493779525631245E-3</v>
      </c>
      <c r="U32" s="34">
        <f>$G$28/'Fixed data'!$C$7</f>
        <v>-3.0493779525631245E-3</v>
      </c>
      <c r="V32" s="34">
        <f>$G$28/'Fixed data'!$C$7</f>
        <v>-3.0493779525631245E-3</v>
      </c>
      <c r="W32" s="34">
        <f>$G$28/'Fixed data'!$C$7</f>
        <v>-3.0493779525631245E-3</v>
      </c>
      <c r="X32" s="34">
        <f>$G$28/'Fixed data'!$C$7</f>
        <v>-3.0493779525631245E-3</v>
      </c>
      <c r="Y32" s="34">
        <f>$G$28/'Fixed data'!$C$7</f>
        <v>-3.0493779525631245E-3</v>
      </c>
      <c r="Z32" s="34">
        <f>$G$28/'Fixed data'!$C$7</f>
        <v>-3.0493779525631245E-3</v>
      </c>
      <c r="AA32" s="34">
        <f>$G$28/'Fixed data'!$C$7</f>
        <v>-3.0493779525631245E-3</v>
      </c>
      <c r="AB32" s="34">
        <f>$G$28/'Fixed data'!$C$7</f>
        <v>-3.0493779525631245E-3</v>
      </c>
      <c r="AC32" s="34">
        <f>$G$28/'Fixed data'!$C$7</f>
        <v>-3.0493779525631245E-3</v>
      </c>
      <c r="AD32" s="34">
        <f>$G$28/'Fixed data'!$C$7</f>
        <v>-3.0493779525631245E-3</v>
      </c>
      <c r="AE32" s="34">
        <f>$G$28/'Fixed data'!$C$7</f>
        <v>-3.0493779525631245E-3</v>
      </c>
      <c r="AF32" s="34">
        <f>$G$28/'Fixed data'!$C$7</f>
        <v>-3.0493779525631245E-3</v>
      </c>
      <c r="AG32" s="34">
        <f>$G$28/'Fixed data'!$C$7</f>
        <v>-3.0493779525631245E-3</v>
      </c>
      <c r="AH32" s="34">
        <f>$G$28/'Fixed data'!$C$7</f>
        <v>-3.0493779525631245E-3</v>
      </c>
      <c r="AI32" s="34">
        <f>$G$28/'Fixed data'!$C$7</f>
        <v>-3.0493779525631245E-3</v>
      </c>
      <c r="AJ32" s="34">
        <f>$G$28/'Fixed data'!$C$7</f>
        <v>-3.0493779525631245E-3</v>
      </c>
      <c r="AK32" s="34">
        <f>$G$28/'Fixed data'!$C$7</f>
        <v>-3.0493779525631245E-3</v>
      </c>
      <c r="AL32" s="34">
        <f>$G$28/'Fixed data'!$C$7</f>
        <v>-3.0493779525631245E-3</v>
      </c>
      <c r="AM32" s="34">
        <f>$G$28/'Fixed data'!$C$7</f>
        <v>-3.0493779525631245E-3</v>
      </c>
      <c r="AN32" s="34">
        <f>$G$28/'Fixed data'!$C$7</f>
        <v>-3.0493779525631245E-3</v>
      </c>
      <c r="AO32" s="34">
        <f>$G$28/'Fixed data'!$C$7</f>
        <v>-3.0493779525631245E-3</v>
      </c>
      <c r="AP32" s="34">
        <f>$G$28/'Fixed data'!$C$7</f>
        <v>-3.0493779525631245E-3</v>
      </c>
      <c r="AQ32" s="34">
        <f>$G$28/'Fixed data'!$C$7</f>
        <v>-3.0493779525631245E-3</v>
      </c>
      <c r="AR32" s="34">
        <f>$G$28/'Fixed data'!$C$7</f>
        <v>-3.0493779525631245E-3</v>
      </c>
      <c r="AS32" s="34">
        <f>$G$28/'Fixed data'!$C$7</f>
        <v>-3.0493779525631245E-3</v>
      </c>
      <c r="AT32" s="34">
        <f>$G$28/'Fixed data'!$C$7</f>
        <v>-3.0493779525631245E-3</v>
      </c>
      <c r="AU32" s="34">
        <f>$G$28/'Fixed data'!$C$7</f>
        <v>-3.0493779525631245E-3</v>
      </c>
      <c r="AV32" s="34">
        <f>$G$28/'Fixed data'!$C$7</f>
        <v>-3.0493779525631245E-3</v>
      </c>
      <c r="AW32" s="34">
        <f>$G$28/'Fixed data'!$C$7</f>
        <v>-3.0493779525631245E-3</v>
      </c>
      <c r="AX32" s="34">
        <f>$G$28/'Fixed data'!$C$7</f>
        <v>-3.0493779525631245E-3</v>
      </c>
      <c r="AY32" s="34">
        <f>$G$28/'Fixed data'!$C$7</f>
        <v>-3.0493779525631245E-3</v>
      </c>
      <c r="AZ32" s="34">
        <f>$G$28/'Fixed data'!$C$7</f>
        <v>-3.0493779525631245E-3</v>
      </c>
      <c r="BA32" s="34"/>
      <c r="BB32" s="34"/>
      <c r="BC32" s="34"/>
      <c r="BD32" s="34"/>
    </row>
    <row r="33" spans="1:57" ht="16.5" hidden="1" customHeight="1" outlineLevel="1" x14ac:dyDescent="0.35">
      <c r="A33" s="115"/>
      <c r="B33" s="9" t="s">
        <v>4</v>
      </c>
      <c r="C33" s="11" t="s">
        <v>56</v>
      </c>
      <c r="D33" s="9" t="s">
        <v>40</v>
      </c>
      <c r="F33" s="34"/>
      <c r="G33" s="34"/>
      <c r="H33" s="34"/>
      <c r="I33" s="34">
        <f>$H$28/'Fixed data'!$C$7</f>
        <v>-3.2732672512865101E-3</v>
      </c>
      <c r="J33" s="34">
        <f>$H$28/'Fixed data'!$C$7</f>
        <v>-3.2732672512865101E-3</v>
      </c>
      <c r="K33" s="34">
        <f>$H$28/'Fixed data'!$C$7</f>
        <v>-3.2732672512865101E-3</v>
      </c>
      <c r="L33" s="34">
        <f>$H$28/'Fixed data'!$C$7</f>
        <v>-3.2732672512865101E-3</v>
      </c>
      <c r="M33" s="34">
        <f>$H$28/'Fixed data'!$C$7</f>
        <v>-3.2732672512865101E-3</v>
      </c>
      <c r="N33" s="34">
        <f>$H$28/'Fixed data'!$C$7</f>
        <v>-3.2732672512865101E-3</v>
      </c>
      <c r="O33" s="34">
        <f>$H$28/'Fixed data'!$C$7</f>
        <v>-3.2732672512865101E-3</v>
      </c>
      <c r="P33" s="34">
        <f>$H$28/'Fixed data'!$C$7</f>
        <v>-3.2732672512865101E-3</v>
      </c>
      <c r="Q33" s="34">
        <f>$H$28/'Fixed data'!$C$7</f>
        <v>-3.2732672512865101E-3</v>
      </c>
      <c r="R33" s="34">
        <f>$H$28/'Fixed data'!$C$7</f>
        <v>-3.2732672512865101E-3</v>
      </c>
      <c r="S33" s="34">
        <f>$H$28/'Fixed data'!$C$7</f>
        <v>-3.2732672512865101E-3</v>
      </c>
      <c r="T33" s="34">
        <f>$H$28/'Fixed data'!$C$7</f>
        <v>-3.2732672512865101E-3</v>
      </c>
      <c r="U33" s="34">
        <f>$H$28/'Fixed data'!$C$7</f>
        <v>-3.2732672512865101E-3</v>
      </c>
      <c r="V33" s="34">
        <f>$H$28/'Fixed data'!$C$7</f>
        <v>-3.2732672512865101E-3</v>
      </c>
      <c r="W33" s="34">
        <f>$H$28/'Fixed data'!$C$7</f>
        <v>-3.2732672512865101E-3</v>
      </c>
      <c r="X33" s="34">
        <f>$H$28/'Fixed data'!$C$7</f>
        <v>-3.2732672512865101E-3</v>
      </c>
      <c r="Y33" s="34">
        <f>$H$28/'Fixed data'!$C$7</f>
        <v>-3.2732672512865101E-3</v>
      </c>
      <c r="Z33" s="34">
        <f>$H$28/'Fixed data'!$C$7</f>
        <v>-3.2732672512865101E-3</v>
      </c>
      <c r="AA33" s="34">
        <f>$H$28/'Fixed data'!$C$7</f>
        <v>-3.2732672512865101E-3</v>
      </c>
      <c r="AB33" s="34">
        <f>$H$28/'Fixed data'!$C$7</f>
        <v>-3.2732672512865101E-3</v>
      </c>
      <c r="AC33" s="34">
        <f>$H$28/'Fixed data'!$C$7</f>
        <v>-3.2732672512865101E-3</v>
      </c>
      <c r="AD33" s="34">
        <f>$H$28/'Fixed data'!$C$7</f>
        <v>-3.2732672512865101E-3</v>
      </c>
      <c r="AE33" s="34">
        <f>$H$28/'Fixed data'!$C$7</f>
        <v>-3.2732672512865101E-3</v>
      </c>
      <c r="AF33" s="34">
        <f>$H$28/'Fixed data'!$C$7</f>
        <v>-3.2732672512865101E-3</v>
      </c>
      <c r="AG33" s="34">
        <f>$H$28/'Fixed data'!$C$7</f>
        <v>-3.2732672512865101E-3</v>
      </c>
      <c r="AH33" s="34">
        <f>$H$28/'Fixed data'!$C$7</f>
        <v>-3.2732672512865101E-3</v>
      </c>
      <c r="AI33" s="34">
        <f>$H$28/'Fixed data'!$C$7</f>
        <v>-3.2732672512865101E-3</v>
      </c>
      <c r="AJ33" s="34">
        <f>$H$28/'Fixed data'!$C$7</f>
        <v>-3.2732672512865101E-3</v>
      </c>
      <c r="AK33" s="34">
        <f>$H$28/'Fixed data'!$C$7</f>
        <v>-3.2732672512865101E-3</v>
      </c>
      <c r="AL33" s="34">
        <f>$H$28/'Fixed data'!$C$7</f>
        <v>-3.2732672512865101E-3</v>
      </c>
      <c r="AM33" s="34">
        <f>$H$28/'Fixed data'!$C$7</f>
        <v>-3.2732672512865101E-3</v>
      </c>
      <c r="AN33" s="34">
        <f>$H$28/'Fixed data'!$C$7</f>
        <v>-3.2732672512865101E-3</v>
      </c>
      <c r="AO33" s="34">
        <f>$H$28/'Fixed data'!$C$7</f>
        <v>-3.2732672512865101E-3</v>
      </c>
      <c r="AP33" s="34">
        <f>$H$28/'Fixed data'!$C$7</f>
        <v>-3.2732672512865101E-3</v>
      </c>
      <c r="AQ33" s="34">
        <f>$H$28/'Fixed data'!$C$7</f>
        <v>-3.2732672512865101E-3</v>
      </c>
      <c r="AR33" s="34">
        <f>$H$28/'Fixed data'!$C$7</f>
        <v>-3.2732672512865101E-3</v>
      </c>
      <c r="AS33" s="34">
        <f>$H$28/'Fixed data'!$C$7</f>
        <v>-3.2732672512865101E-3</v>
      </c>
      <c r="AT33" s="34">
        <f>$H$28/'Fixed data'!$C$7</f>
        <v>-3.2732672512865101E-3</v>
      </c>
      <c r="AU33" s="34">
        <f>$H$28/'Fixed data'!$C$7</f>
        <v>-3.2732672512865101E-3</v>
      </c>
      <c r="AV33" s="34">
        <f>$H$28/'Fixed data'!$C$7</f>
        <v>-3.2732672512865101E-3</v>
      </c>
      <c r="AW33" s="34">
        <f>$H$28/'Fixed data'!$C$7</f>
        <v>-3.2732672512865101E-3</v>
      </c>
      <c r="AX33" s="34">
        <f>$H$28/'Fixed data'!$C$7</f>
        <v>-3.2732672512865101E-3</v>
      </c>
      <c r="AY33" s="34">
        <f>$H$28/'Fixed data'!$C$7</f>
        <v>-3.2732672512865101E-3</v>
      </c>
      <c r="AZ33" s="34">
        <f>$H$28/'Fixed data'!$C$7</f>
        <v>-3.2732672512865101E-3</v>
      </c>
      <c r="BA33" s="34">
        <f>$H$28/'Fixed data'!$C$7</f>
        <v>-3.2732672512865101E-3</v>
      </c>
      <c r="BB33" s="34"/>
      <c r="BC33" s="34"/>
      <c r="BD33" s="34"/>
    </row>
    <row r="34" spans="1:57" ht="16.5" hidden="1" customHeight="1" outlineLevel="1" x14ac:dyDescent="0.35">
      <c r="A34" s="115"/>
      <c r="B34" s="9" t="s">
        <v>5</v>
      </c>
      <c r="C34" s="11" t="s">
        <v>57</v>
      </c>
      <c r="D34" s="9" t="s">
        <v>40</v>
      </c>
      <c r="F34" s="34"/>
      <c r="G34" s="34"/>
      <c r="H34" s="34"/>
      <c r="I34" s="34"/>
      <c r="J34" s="34">
        <f>$I$28/'Fixed data'!$C$7</f>
        <v>-2.9942509707900082E-3</v>
      </c>
      <c r="K34" s="34">
        <f>$I$28/'Fixed data'!$C$7</f>
        <v>-2.9942509707900082E-3</v>
      </c>
      <c r="L34" s="34">
        <f>$I$28/'Fixed data'!$C$7</f>
        <v>-2.9942509707900082E-3</v>
      </c>
      <c r="M34" s="34">
        <f>$I$28/'Fixed data'!$C$7</f>
        <v>-2.9942509707900082E-3</v>
      </c>
      <c r="N34" s="34">
        <f>$I$28/'Fixed data'!$C$7</f>
        <v>-2.9942509707900082E-3</v>
      </c>
      <c r="O34" s="34">
        <f>$I$28/'Fixed data'!$C$7</f>
        <v>-2.9942509707900082E-3</v>
      </c>
      <c r="P34" s="34">
        <f>$I$28/'Fixed data'!$C$7</f>
        <v>-2.9942509707900082E-3</v>
      </c>
      <c r="Q34" s="34">
        <f>$I$28/'Fixed data'!$C$7</f>
        <v>-2.9942509707900082E-3</v>
      </c>
      <c r="R34" s="34">
        <f>$I$28/'Fixed data'!$C$7</f>
        <v>-2.9942509707900082E-3</v>
      </c>
      <c r="S34" s="34">
        <f>$I$28/'Fixed data'!$C$7</f>
        <v>-2.9942509707900082E-3</v>
      </c>
      <c r="T34" s="34">
        <f>$I$28/'Fixed data'!$C$7</f>
        <v>-2.9942509707900082E-3</v>
      </c>
      <c r="U34" s="34">
        <f>$I$28/'Fixed data'!$C$7</f>
        <v>-2.9942509707900082E-3</v>
      </c>
      <c r="V34" s="34">
        <f>$I$28/'Fixed data'!$C$7</f>
        <v>-2.9942509707900082E-3</v>
      </c>
      <c r="W34" s="34">
        <f>$I$28/'Fixed data'!$C$7</f>
        <v>-2.9942509707900082E-3</v>
      </c>
      <c r="X34" s="34">
        <f>$I$28/'Fixed data'!$C$7</f>
        <v>-2.9942509707900082E-3</v>
      </c>
      <c r="Y34" s="34">
        <f>$I$28/'Fixed data'!$C$7</f>
        <v>-2.9942509707900082E-3</v>
      </c>
      <c r="Z34" s="34">
        <f>$I$28/'Fixed data'!$C$7</f>
        <v>-2.9942509707900082E-3</v>
      </c>
      <c r="AA34" s="34">
        <f>$I$28/'Fixed data'!$C$7</f>
        <v>-2.9942509707900082E-3</v>
      </c>
      <c r="AB34" s="34">
        <f>$I$28/'Fixed data'!$C$7</f>
        <v>-2.9942509707900082E-3</v>
      </c>
      <c r="AC34" s="34">
        <f>$I$28/'Fixed data'!$C$7</f>
        <v>-2.9942509707900082E-3</v>
      </c>
      <c r="AD34" s="34">
        <f>$I$28/'Fixed data'!$C$7</f>
        <v>-2.9942509707900082E-3</v>
      </c>
      <c r="AE34" s="34">
        <f>$I$28/'Fixed data'!$C$7</f>
        <v>-2.9942509707900082E-3</v>
      </c>
      <c r="AF34" s="34">
        <f>$I$28/'Fixed data'!$C$7</f>
        <v>-2.9942509707900082E-3</v>
      </c>
      <c r="AG34" s="34">
        <f>$I$28/'Fixed data'!$C$7</f>
        <v>-2.9942509707900082E-3</v>
      </c>
      <c r="AH34" s="34">
        <f>$I$28/'Fixed data'!$C$7</f>
        <v>-2.9942509707900082E-3</v>
      </c>
      <c r="AI34" s="34">
        <f>$I$28/'Fixed data'!$C$7</f>
        <v>-2.9942509707900082E-3</v>
      </c>
      <c r="AJ34" s="34">
        <f>$I$28/'Fixed data'!$C$7</f>
        <v>-2.9942509707900082E-3</v>
      </c>
      <c r="AK34" s="34">
        <f>$I$28/'Fixed data'!$C$7</f>
        <v>-2.9942509707900082E-3</v>
      </c>
      <c r="AL34" s="34">
        <f>$I$28/'Fixed data'!$C$7</f>
        <v>-2.9942509707900082E-3</v>
      </c>
      <c r="AM34" s="34">
        <f>$I$28/'Fixed data'!$C$7</f>
        <v>-2.9942509707900082E-3</v>
      </c>
      <c r="AN34" s="34">
        <f>$I$28/'Fixed data'!$C$7</f>
        <v>-2.9942509707900082E-3</v>
      </c>
      <c r="AO34" s="34">
        <f>$I$28/'Fixed data'!$C$7</f>
        <v>-2.9942509707900082E-3</v>
      </c>
      <c r="AP34" s="34">
        <f>$I$28/'Fixed data'!$C$7</f>
        <v>-2.9942509707900082E-3</v>
      </c>
      <c r="AQ34" s="34">
        <f>$I$28/'Fixed data'!$C$7</f>
        <v>-2.9942509707900082E-3</v>
      </c>
      <c r="AR34" s="34">
        <f>$I$28/'Fixed data'!$C$7</f>
        <v>-2.9942509707900082E-3</v>
      </c>
      <c r="AS34" s="34">
        <f>$I$28/'Fixed data'!$C$7</f>
        <v>-2.9942509707900082E-3</v>
      </c>
      <c r="AT34" s="34">
        <f>$I$28/'Fixed data'!$C$7</f>
        <v>-2.9942509707900082E-3</v>
      </c>
      <c r="AU34" s="34">
        <f>$I$28/'Fixed data'!$C$7</f>
        <v>-2.9942509707900082E-3</v>
      </c>
      <c r="AV34" s="34">
        <f>$I$28/'Fixed data'!$C$7</f>
        <v>-2.9942509707900082E-3</v>
      </c>
      <c r="AW34" s="34">
        <f>$I$28/'Fixed data'!$C$7</f>
        <v>-2.9942509707900082E-3</v>
      </c>
      <c r="AX34" s="34">
        <f>$I$28/'Fixed data'!$C$7</f>
        <v>-2.9942509707900082E-3</v>
      </c>
      <c r="AY34" s="34">
        <f>$I$28/'Fixed data'!$C$7</f>
        <v>-2.9942509707900082E-3</v>
      </c>
      <c r="AZ34" s="34">
        <f>$I$28/'Fixed data'!$C$7</f>
        <v>-2.9942509707900082E-3</v>
      </c>
      <c r="BA34" s="34">
        <f>$I$28/'Fixed data'!$C$7</f>
        <v>-2.9942509707900082E-3</v>
      </c>
      <c r="BB34" s="34">
        <f>$I$28/'Fixed data'!$C$7</f>
        <v>-2.9942509707900082E-3</v>
      </c>
      <c r="BC34" s="34"/>
      <c r="BD34" s="34"/>
    </row>
    <row r="35" spans="1:57" ht="16.5" hidden="1" customHeight="1" outlineLevel="1" x14ac:dyDescent="0.35">
      <c r="A35" s="115"/>
      <c r="B35" s="9" t="s">
        <v>6</v>
      </c>
      <c r="C35" s="11" t="s">
        <v>58</v>
      </c>
      <c r="D35" s="9" t="s">
        <v>40</v>
      </c>
      <c r="F35" s="34"/>
      <c r="G35" s="34"/>
      <c r="H35" s="34"/>
      <c r="I35" s="34"/>
      <c r="J35" s="34"/>
      <c r="K35" s="34">
        <f>$J$28/'Fixed data'!$C$7</f>
        <v>-2.8529693903763531E-3</v>
      </c>
      <c r="L35" s="34">
        <f>$J$28/'Fixed data'!$C$7</f>
        <v>-2.8529693903763531E-3</v>
      </c>
      <c r="M35" s="34">
        <f>$J$28/'Fixed data'!$C$7</f>
        <v>-2.8529693903763531E-3</v>
      </c>
      <c r="N35" s="34">
        <f>$J$28/'Fixed data'!$C$7</f>
        <v>-2.8529693903763531E-3</v>
      </c>
      <c r="O35" s="34">
        <f>$J$28/'Fixed data'!$C$7</f>
        <v>-2.8529693903763531E-3</v>
      </c>
      <c r="P35" s="34">
        <f>$J$28/'Fixed data'!$C$7</f>
        <v>-2.8529693903763531E-3</v>
      </c>
      <c r="Q35" s="34">
        <f>$J$28/'Fixed data'!$C$7</f>
        <v>-2.8529693903763531E-3</v>
      </c>
      <c r="R35" s="34">
        <f>$J$28/'Fixed data'!$C$7</f>
        <v>-2.8529693903763531E-3</v>
      </c>
      <c r="S35" s="34">
        <f>$J$28/'Fixed data'!$C$7</f>
        <v>-2.8529693903763531E-3</v>
      </c>
      <c r="T35" s="34">
        <f>$J$28/'Fixed data'!$C$7</f>
        <v>-2.8529693903763531E-3</v>
      </c>
      <c r="U35" s="34">
        <f>$J$28/'Fixed data'!$C$7</f>
        <v>-2.8529693903763531E-3</v>
      </c>
      <c r="V35" s="34">
        <f>$J$28/'Fixed data'!$C$7</f>
        <v>-2.8529693903763531E-3</v>
      </c>
      <c r="W35" s="34">
        <f>$J$28/'Fixed data'!$C$7</f>
        <v>-2.8529693903763531E-3</v>
      </c>
      <c r="X35" s="34">
        <f>$J$28/'Fixed data'!$C$7</f>
        <v>-2.8529693903763531E-3</v>
      </c>
      <c r="Y35" s="34">
        <f>$J$28/'Fixed data'!$C$7</f>
        <v>-2.8529693903763531E-3</v>
      </c>
      <c r="Z35" s="34">
        <f>$J$28/'Fixed data'!$C$7</f>
        <v>-2.8529693903763531E-3</v>
      </c>
      <c r="AA35" s="34">
        <f>$J$28/'Fixed data'!$C$7</f>
        <v>-2.8529693903763531E-3</v>
      </c>
      <c r="AB35" s="34">
        <f>$J$28/'Fixed data'!$C$7</f>
        <v>-2.8529693903763531E-3</v>
      </c>
      <c r="AC35" s="34">
        <f>$J$28/'Fixed data'!$C$7</f>
        <v>-2.8529693903763531E-3</v>
      </c>
      <c r="AD35" s="34">
        <f>$J$28/'Fixed data'!$C$7</f>
        <v>-2.8529693903763531E-3</v>
      </c>
      <c r="AE35" s="34">
        <f>$J$28/'Fixed data'!$C$7</f>
        <v>-2.8529693903763531E-3</v>
      </c>
      <c r="AF35" s="34">
        <f>$J$28/'Fixed data'!$C$7</f>
        <v>-2.8529693903763531E-3</v>
      </c>
      <c r="AG35" s="34">
        <f>$J$28/'Fixed data'!$C$7</f>
        <v>-2.8529693903763531E-3</v>
      </c>
      <c r="AH35" s="34">
        <f>$J$28/'Fixed data'!$C$7</f>
        <v>-2.8529693903763531E-3</v>
      </c>
      <c r="AI35" s="34">
        <f>$J$28/'Fixed data'!$C$7</f>
        <v>-2.8529693903763531E-3</v>
      </c>
      <c r="AJ35" s="34">
        <f>$J$28/'Fixed data'!$C$7</f>
        <v>-2.8529693903763531E-3</v>
      </c>
      <c r="AK35" s="34">
        <f>$J$28/'Fixed data'!$C$7</f>
        <v>-2.8529693903763531E-3</v>
      </c>
      <c r="AL35" s="34">
        <f>$J$28/'Fixed data'!$C$7</f>
        <v>-2.8529693903763531E-3</v>
      </c>
      <c r="AM35" s="34">
        <f>$J$28/'Fixed data'!$C$7</f>
        <v>-2.8529693903763531E-3</v>
      </c>
      <c r="AN35" s="34">
        <f>$J$28/'Fixed data'!$C$7</f>
        <v>-2.8529693903763531E-3</v>
      </c>
      <c r="AO35" s="34">
        <f>$J$28/'Fixed data'!$C$7</f>
        <v>-2.8529693903763531E-3</v>
      </c>
      <c r="AP35" s="34">
        <f>$J$28/'Fixed data'!$C$7</f>
        <v>-2.8529693903763531E-3</v>
      </c>
      <c r="AQ35" s="34">
        <f>$J$28/'Fixed data'!$C$7</f>
        <v>-2.8529693903763531E-3</v>
      </c>
      <c r="AR35" s="34">
        <f>$J$28/'Fixed data'!$C$7</f>
        <v>-2.8529693903763531E-3</v>
      </c>
      <c r="AS35" s="34">
        <f>$J$28/'Fixed data'!$C$7</f>
        <v>-2.8529693903763531E-3</v>
      </c>
      <c r="AT35" s="34">
        <f>$J$28/'Fixed data'!$C$7</f>
        <v>-2.8529693903763531E-3</v>
      </c>
      <c r="AU35" s="34">
        <f>$J$28/'Fixed data'!$C$7</f>
        <v>-2.8529693903763531E-3</v>
      </c>
      <c r="AV35" s="34">
        <f>$J$28/'Fixed data'!$C$7</f>
        <v>-2.8529693903763531E-3</v>
      </c>
      <c r="AW35" s="34">
        <f>$J$28/'Fixed data'!$C$7</f>
        <v>-2.8529693903763531E-3</v>
      </c>
      <c r="AX35" s="34">
        <f>$J$28/'Fixed data'!$C$7</f>
        <v>-2.8529693903763531E-3</v>
      </c>
      <c r="AY35" s="34">
        <f>$J$28/'Fixed data'!$C$7</f>
        <v>-2.8529693903763531E-3</v>
      </c>
      <c r="AZ35" s="34">
        <f>$J$28/'Fixed data'!$C$7</f>
        <v>-2.8529693903763531E-3</v>
      </c>
      <c r="BA35" s="34">
        <f>$J$28/'Fixed data'!$C$7</f>
        <v>-2.8529693903763531E-3</v>
      </c>
      <c r="BB35" s="34">
        <f>$J$28/'Fixed data'!$C$7</f>
        <v>-2.8529693903763531E-3</v>
      </c>
      <c r="BC35" s="34">
        <f>$J$28/'Fixed data'!$C$7</f>
        <v>-2.8529693903763531E-3</v>
      </c>
      <c r="BD35" s="34"/>
    </row>
    <row r="36" spans="1:57" ht="16.5" hidden="1" customHeight="1" outlineLevel="1" x14ac:dyDescent="0.35">
      <c r="A36" s="115"/>
      <c r="B36" s="9" t="s">
        <v>32</v>
      </c>
      <c r="C36" s="11" t="s">
        <v>59</v>
      </c>
      <c r="D36" s="9" t="s">
        <v>40</v>
      </c>
      <c r="F36" s="34"/>
      <c r="G36" s="34"/>
      <c r="H36" s="34"/>
      <c r="I36" s="34"/>
      <c r="J36" s="34"/>
      <c r="K36" s="34"/>
      <c r="L36" s="34">
        <f>$K$28/'Fixed data'!$C$7</f>
        <v>-2.3729459252817228E-3</v>
      </c>
      <c r="M36" s="34">
        <f>$K$28/'Fixed data'!$C$7</f>
        <v>-2.3729459252817228E-3</v>
      </c>
      <c r="N36" s="34">
        <f>$K$28/'Fixed data'!$C$7</f>
        <v>-2.3729459252817228E-3</v>
      </c>
      <c r="O36" s="34">
        <f>$K$28/'Fixed data'!$C$7</f>
        <v>-2.3729459252817228E-3</v>
      </c>
      <c r="P36" s="34">
        <f>$K$28/'Fixed data'!$C$7</f>
        <v>-2.3729459252817228E-3</v>
      </c>
      <c r="Q36" s="34">
        <f>$K$28/'Fixed data'!$C$7</f>
        <v>-2.3729459252817228E-3</v>
      </c>
      <c r="R36" s="34">
        <f>$K$28/'Fixed data'!$C$7</f>
        <v>-2.3729459252817228E-3</v>
      </c>
      <c r="S36" s="34">
        <f>$K$28/'Fixed data'!$C$7</f>
        <v>-2.3729459252817228E-3</v>
      </c>
      <c r="T36" s="34">
        <f>$K$28/'Fixed data'!$C$7</f>
        <v>-2.3729459252817228E-3</v>
      </c>
      <c r="U36" s="34">
        <f>$K$28/'Fixed data'!$C$7</f>
        <v>-2.3729459252817228E-3</v>
      </c>
      <c r="V36" s="34">
        <f>$K$28/'Fixed data'!$C$7</f>
        <v>-2.3729459252817228E-3</v>
      </c>
      <c r="W36" s="34">
        <f>$K$28/'Fixed data'!$C$7</f>
        <v>-2.3729459252817228E-3</v>
      </c>
      <c r="X36" s="34">
        <f>$K$28/'Fixed data'!$C$7</f>
        <v>-2.3729459252817228E-3</v>
      </c>
      <c r="Y36" s="34">
        <f>$K$28/'Fixed data'!$C$7</f>
        <v>-2.3729459252817228E-3</v>
      </c>
      <c r="Z36" s="34">
        <f>$K$28/'Fixed data'!$C$7</f>
        <v>-2.3729459252817228E-3</v>
      </c>
      <c r="AA36" s="34">
        <f>$K$28/'Fixed data'!$C$7</f>
        <v>-2.3729459252817228E-3</v>
      </c>
      <c r="AB36" s="34">
        <f>$K$28/'Fixed data'!$C$7</f>
        <v>-2.3729459252817228E-3</v>
      </c>
      <c r="AC36" s="34">
        <f>$K$28/'Fixed data'!$C$7</f>
        <v>-2.3729459252817228E-3</v>
      </c>
      <c r="AD36" s="34">
        <f>$K$28/'Fixed data'!$C$7</f>
        <v>-2.3729459252817228E-3</v>
      </c>
      <c r="AE36" s="34">
        <f>$K$28/'Fixed data'!$C$7</f>
        <v>-2.3729459252817228E-3</v>
      </c>
      <c r="AF36" s="34">
        <f>$K$28/'Fixed data'!$C$7</f>
        <v>-2.3729459252817228E-3</v>
      </c>
      <c r="AG36" s="34">
        <f>$K$28/'Fixed data'!$C$7</f>
        <v>-2.3729459252817228E-3</v>
      </c>
      <c r="AH36" s="34">
        <f>$K$28/'Fixed data'!$C$7</f>
        <v>-2.3729459252817228E-3</v>
      </c>
      <c r="AI36" s="34">
        <f>$K$28/'Fixed data'!$C$7</f>
        <v>-2.3729459252817228E-3</v>
      </c>
      <c r="AJ36" s="34">
        <f>$K$28/'Fixed data'!$C$7</f>
        <v>-2.3729459252817228E-3</v>
      </c>
      <c r="AK36" s="34">
        <f>$K$28/'Fixed data'!$C$7</f>
        <v>-2.3729459252817228E-3</v>
      </c>
      <c r="AL36" s="34">
        <f>$K$28/'Fixed data'!$C$7</f>
        <v>-2.3729459252817228E-3</v>
      </c>
      <c r="AM36" s="34">
        <f>$K$28/'Fixed data'!$C$7</f>
        <v>-2.3729459252817228E-3</v>
      </c>
      <c r="AN36" s="34">
        <f>$K$28/'Fixed data'!$C$7</f>
        <v>-2.3729459252817228E-3</v>
      </c>
      <c r="AO36" s="34">
        <f>$K$28/'Fixed data'!$C$7</f>
        <v>-2.3729459252817228E-3</v>
      </c>
      <c r="AP36" s="34">
        <f>$K$28/'Fixed data'!$C$7</f>
        <v>-2.3729459252817228E-3</v>
      </c>
      <c r="AQ36" s="34">
        <f>$K$28/'Fixed data'!$C$7</f>
        <v>-2.3729459252817228E-3</v>
      </c>
      <c r="AR36" s="34">
        <f>$K$28/'Fixed data'!$C$7</f>
        <v>-2.3729459252817228E-3</v>
      </c>
      <c r="AS36" s="34">
        <f>$K$28/'Fixed data'!$C$7</f>
        <v>-2.3729459252817228E-3</v>
      </c>
      <c r="AT36" s="34">
        <f>$K$28/'Fixed data'!$C$7</f>
        <v>-2.3729459252817228E-3</v>
      </c>
      <c r="AU36" s="34">
        <f>$K$28/'Fixed data'!$C$7</f>
        <v>-2.3729459252817228E-3</v>
      </c>
      <c r="AV36" s="34">
        <f>$K$28/'Fixed data'!$C$7</f>
        <v>-2.3729459252817228E-3</v>
      </c>
      <c r="AW36" s="34">
        <f>$K$28/'Fixed data'!$C$7</f>
        <v>-2.3729459252817228E-3</v>
      </c>
      <c r="AX36" s="34">
        <f>$K$28/'Fixed data'!$C$7</f>
        <v>-2.3729459252817228E-3</v>
      </c>
      <c r="AY36" s="34">
        <f>$K$28/'Fixed data'!$C$7</f>
        <v>-2.3729459252817228E-3</v>
      </c>
      <c r="AZ36" s="34">
        <f>$K$28/'Fixed data'!$C$7</f>
        <v>-2.3729459252817228E-3</v>
      </c>
      <c r="BA36" s="34">
        <f>$K$28/'Fixed data'!$C$7</f>
        <v>-2.3729459252817228E-3</v>
      </c>
      <c r="BB36" s="34">
        <f>$K$28/'Fixed data'!$C$7</f>
        <v>-2.3729459252817228E-3</v>
      </c>
      <c r="BC36" s="34">
        <f>$K$28/'Fixed data'!$C$7</f>
        <v>-2.3729459252817228E-3</v>
      </c>
      <c r="BD36" s="34">
        <f>$K$28/'Fixed data'!$C$7</f>
        <v>-2.3729459252817228E-3</v>
      </c>
    </row>
    <row r="37" spans="1:57" ht="16.5" hidden="1" customHeight="1" outlineLevel="1" x14ac:dyDescent="0.35">
      <c r="A37" s="115"/>
      <c r="B37" s="9" t="s">
        <v>33</v>
      </c>
      <c r="C37" s="11" t="s">
        <v>60</v>
      </c>
      <c r="D37" s="9" t="s">
        <v>40</v>
      </c>
      <c r="F37" s="34"/>
      <c r="G37" s="34"/>
      <c r="H37" s="34"/>
      <c r="I37" s="34"/>
      <c r="J37" s="34"/>
      <c r="K37" s="34"/>
      <c r="L37" s="34"/>
      <c r="M37" s="34">
        <f>$L$28/'Fixed data'!$C$7</f>
        <v>-2.0551865468079696E-3</v>
      </c>
      <c r="N37" s="34">
        <f>$L$28/'Fixed data'!$C$7</f>
        <v>-2.0551865468079696E-3</v>
      </c>
      <c r="O37" s="34">
        <f>$L$28/'Fixed data'!$C$7</f>
        <v>-2.0551865468079696E-3</v>
      </c>
      <c r="P37" s="34">
        <f>$L$28/'Fixed data'!$C$7</f>
        <v>-2.0551865468079696E-3</v>
      </c>
      <c r="Q37" s="34">
        <f>$L$28/'Fixed data'!$C$7</f>
        <v>-2.0551865468079696E-3</v>
      </c>
      <c r="R37" s="34">
        <f>$L$28/'Fixed data'!$C$7</f>
        <v>-2.0551865468079696E-3</v>
      </c>
      <c r="S37" s="34">
        <f>$L$28/'Fixed data'!$C$7</f>
        <v>-2.0551865468079696E-3</v>
      </c>
      <c r="T37" s="34">
        <f>$L$28/'Fixed data'!$C$7</f>
        <v>-2.0551865468079696E-3</v>
      </c>
      <c r="U37" s="34">
        <f>$L$28/'Fixed data'!$C$7</f>
        <v>-2.0551865468079696E-3</v>
      </c>
      <c r="V37" s="34">
        <f>$L$28/'Fixed data'!$C$7</f>
        <v>-2.0551865468079696E-3</v>
      </c>
      <c r="W37" s="34">
        <f>$L$28/'Fixed data'!$C$7</f>
        <v>-2.0551865468079696E-3</v>
      </c>
      <c r="X37" s="34">
        <f>$L$28/'Fixed data'!$C$7</f>
        <v>-2.0551865468079696E-3</v>
      </c>
      <c r="Y37" s="34">
        <f>$L$28/'Fixed data'!$C$7</f>
        <v>-2.0551865468079696E-3</v>
      </c>
      <c r="Z37" s="34">
        <f>$L$28/'Fixed data'!$C$7</f>
        <v>-2.0551865468079696E-3</v>
      </c>
      <c r="AA37" s="34">
        <f>$L$28/'Fixed data'!$C$7</f>
        <v>-2.0551865468079696E-3</v>
      </c>
      <c r="AB37" s="34">
        <f>$L$28/'Fixed data'!$C$7</f>
        <v>-2.0551865468079696E-3</v>
      </c>
      <c r="AC37" s="34">
        <f>$L$28/'Fixed data'!$C$7</f>
        <v>-2.0551865468079696E-3</v>
      </c>
      <c r="AD37" s="34">
        <f>$L$28/'Fixed data'!$C$7</f>
        <v>-2.0551865468079696E-3</v>
      </c>
      <c r="AE37" s="34">
        <f>$L$28/'Fixed data'!$C$7</f>
        <v>-2.0551865468079696E-3</v>
      </c>
      <c r="AF37" s="34">
        <f>$L$28/'Fixed data'!$C$7</f>
        <v>-2.0551865468079696E-3</v>
      </c>
      <c r="AG37" s="34">
        <f>$L$28/'Fixed data'!$C$7</f>
        <v>-2.0551865468079696E-3</v>
      </c>
      <c r="AH37" s="34">
        <f>$L$28/'Fixed data'!$C$7</f>
        <v>-2.0551865468079696E-3</v>
      </c>
      <c r="AI37" s="34">
        <f>$L$28/'Fixed data'!$C$7</f>
        <v>-2.0551865468079696E-3</v>
      </c>
      <c r="AJ37" s="34">
        <f>$L$28/'Fixed data'!$C$7</f>
        <v>-2.0551865468079696E-3</v>
      </c>
      <c r="AK37" s="34">
        <f>$L$28/'Fixed data'!$C$7</f>
        <v>-2.0551865468079696E-3</v>
      </c>
      <c r="AL37" s="34">
        <f>$L$28/'Fixed data'!$C$7</f>
        <v>-2.0551865468079696E-3</v>
      </c>
      <c r="AM37" s="34">
        <f>$L$28/'Fixed data'!$C$7</f>
        <v>-2.0551865468079696E-3</v>
      </c>
      <c r="AN37" s="34">
        <f>$L$28/'Fixed data'!$C$7</f>
        <v>-2.0551865468079696E-3</v>
      </c>
      <c r="AO37" s="34">
        <f>$L$28/'Fixed data'!$C$7</f>
        <v>-2.0551865468079696E-3</v>
      </c>
      <c r="AP37" s="34">
        <f>$L$28/'Fixed data'!$C$7</f>
        <v>-2.0551865468079696E-3</v>
      </c>
      <c r="AQ37" s="34">
        <f>$L$28/'Fixed data'!$C$7</f>
        <v>-2.0551865468079696E-3</v>
      </c>
      <c r="AR37" s="34">
        <f>$L$28/'Fixed data'!$C$7</f>
        <v>-2.0551865468079696E-3</v>
      </c>
      <c r="AS37" s="34">
        <f>$L$28/'Fixed data'!$C$7</f>
        <v>-2.0551865468079696E-3</v>
      </c>
      <c r="AT37" s="34">
        <f>$L$28/'Fixed data'!$C$7</f>
        <v>-2.0551865468079696E-3</v>
      </c>
      <c r="AU37" s="34">
        <f>$L$28/'Fixed data'!$C$7</f>
        <v>-2.0551865468079696E-3</v>
      </c>
      <c r="AV37" s="34">
        <f>$L$28/'Fixed data'!$C$7</f>
        <v>-2.0551865468079696E-3</v>
      </c>
      <c r="AW37" s="34">
        <f>$L$28/'Fixed data'!$C$7</f>
        <v>-2.0551865468079696E-3</v>
      </c>
      <c r="AX37" s="34">
        <f>$L$28/'Fixed data'!$C$7</f>
        <v>-2.0551865468079696E-3</v>
      </c>
      <c r="AY37" s="34">
        <f>$L$28/'Fixed data'!$C$7</f>
        <v>-2.0551865468079696E-3</v>
      </c>
      <c r="AZ37" s="34">
        <f>$L$28/'Fixed data'!$C$7</f>
        <v>-2.0551865468079696E-3</v>
      </c>
      <c r="BA37" s="34">
        <f>$L$28/'Fixed data'!$C$7</f>
        <v>-2.0551865468079696E-3</v>
      </c>
      <c r="BB37" s="34">
        <f>$L$28/'Fixed data'!$C$7</f>
        <v>-2.0551865468079696E-3</v>
      </c>
      <c r="BC37" s="34">
        <f>$L$28/'Fixed data'!$C$7</f>
        <v>-2.0551865468079696E-3</v>
      </c>
      <c r="BD37" s="34">
        <f>$L$28/'Fixed data'!$C$7</f>
        <v>-2.0551865468079696E-3</v>
      </c>
    </row>
    <row r="38" spans="1:57" ht="16.5" hidden="1" customHeight="1" outlineLevel="1" x14ac:dyDescent="0.35">
      <c r="A38" s="115"/>
      <c r="B38" s="9" t="s">
        <v>109</v>
      </c>
      <c r="C38" s="11" t="s">
        <v>131</v>
      </c>
      <c r="D38" s="9" t="s">
        <v>40</v>
      </c>
      <c r="F38" s="34"/>
      <c r="G38" s="34"/>
      <c r="H38" s="34"/>
      <c r="I38" s="34"/>
      <c r="J38" s="34"/>
      <c r="K38" s="34"/>
      <c r="L38" s="34"/>
      <c r="M38" s="34"/>
      <c r="N38" s="34">
        <f>$M$28/'Fixed data'!$C$7</f>
        <v>1.2647643524434132E-2</v>
      </c>
      <c r="O38" s="34">
        <f>$M$28/'Fixed data'!$C$7</f>
        <v>1.2647643524434132E-2</v>
      </c>
      <c r="P38" s="34">
        <f>$M$28/'Fixed data'!$C$7</f>
        <v>1.2647643524434132E-2</v>
      </c>
      <c r="Q38" s="34">
        <f>$M$28/'Fixed data'!$C$7</f>
        <v>1.2647643524434132E-2</v>
      </c>
      <c r="R38" s="34">
        <f>$M$28/'Fixed data'!$C$7</f>
        <v>1.2647643524434132E-2</v>
      </c>
      <c r="S38" s="34">
        <f>$M$28/'Fixed data'!$C$7</f>
        <v>1.2647643524434132E-2</v>
      </c>
      <c r="T38" s="34">
        <f>$M$28/'Fixed data'!$C$7</f>
        <v>1.2647643524434132E-2</v>
      </c>
      <c r="U38" s="34">
        <f>$M$28/'Fixed data'!$C$7</f>
        <v>1.2647643524434132E-2</v>
      </c>
      <c r="V38" s="34">
        <f>$M$28/'Fixed data'!$C$7</f>
        <v>1.2647643524434132E-2</v>
      </c>
      <c r="W38" s="34">
        <f>$M$28/'Fixed data'!$C$7</f>
        <v>1.2647643524434132E-2</v>
      </c>
      <c r="X38" s="34">
        <f>$M$28/'Fixed data'!$C$7</f>
        <v>1.2647643524434132E-2</v>
      </c>
      <c r="Y38" s="34">
        <f>$M$28/'Fixed data'!$C$7</f>
        <v>1.2647643524434132E-2</v>
      </c>
      <c r="Z38" s="34">
        <f>$M$28/'Fixed data'!$C$7</f>
        <v>1.2647643524434132E-2</v>
      </c>
      <c r="AA38" s="34">
        <f>$M$28/'Fixed data'!$C$7</f>
        <v>1.2647643524434132E-2</v>
      </c>
      <c r="AB38" s="34">
        <f>$M$28/'Fixed data'!$C$7</f>
        <v>1.2647643524434132E-2</v>
      </c>
      <c r="AC38" s="34">
        <f>$M$28/'Fixed data'!$C$7</f>
        <v>1.2647643524434132E-2</v>
      </c>
      <c r="AD38" s="34">
        <f>$M$28/'Fixed data'!$C$7</f>
        <v>1.2647643524434132E-2</v>
      </c>
      <c r="AE38" s="34">
        <f>$M$28/'Fixed data'!$C$7</f>
        <v>1.2647643524434132E-2</v>
      </c>
      <c r="AF38" s="34">
        <f>$M$28/'Fixed data'!$C$7</f>
        <v>1.2647643524434132E-2</v>
      </c>
      <c r="AG38" s="34">
        <f>$M$28/'Fixed data'!$C$7</f>
        <v>1.2647643524434132E-2</v>
      </c>
      <c r="AH38" s="34">
        <f>$M$28/'Fixed data'!$C$7</f>
        <v>1.2647643524434132E-2</v>
      </c>
      <c r="AI38" s="34">
        <f>$M$28/'Fixed data'!$C$7</f>
        <v>1.2647643524434132E-2</v>
      </c>
      <c r="AJ38" s="34">
        <f>$M$28/'Fixed data'!$C$7</f>
        <v>1.2647643524434132E-2</v>
      </c>
      <c r="AK38" s="34">
        <f>$M$28/'Fixed data'!$C$7</f>
        <v>1.2647643524434132E-2</v>
      </c>
      <c r="AL38" s="34">
        <f>$M$28/'Fixed data'!$C$7</f>
        <v>1.2647643524434132E-2</v>
      </c>
      <c r="AM38" s="34">
        <f>$M$28/'Fixed data'!$C$7</f>
        <v>1.2647643524434132E-2</v>
      </c>
      <c r="AN38" s="34">
        <f>$M$28/'Fixed data'!$C$7</f>
        <v>1.2647643524434132E-2</v>
      </c>
      <c r="AO38" s="34">
        <f>$M$28/'Fixed data'!$C$7</f>
        <v>1.2647643524434132E-2</v>
      </c>
      <c r="AP38" s="34">
        <f>$M$28/'Fixed data'!$C$7</f>
        <v>1.2647643524434132E-2</v>
      </c>
      <c r="AQ38" s="34">
        <f>$M$28/'Fixed data'!$C$7</f>
        <v>1.2647643524434132E-2</v>
      </c>
      <c r="AR38" s="34">
        <f>$M$28/'Fixed data'!$C$7</f>
        <v>1.2647643524434132E-2</v>
      </c>
      <c r="AS38" s="34">
        <f>$M$28/'Fixed data'!$C$7</f>
        <v>1.2647643524434132E-2</v>
      </c>
      <c r="AT38" s="34">
        <f>$M$28/'Fixed data'!$C$7</f>
        <v>1.2647643524434132E-2</v>
      </c>
      <c r="AU38" s="34">
        <f>$M$28/'Fixed data'!$C$7</f>
        <v>1.2647643524434132E-2</v>
      </c>
      <c r="AV38" s="34">
        <f>$M$28/'Fixed data'!$C$7</f>
        <v>1.2647643524434132E-2</v>
      </c>
      <c r="AW38" s="34">
        <f>$M$28/'Fixed data'!$C$7</f>
        <v>1.2647643524434132E-2</v>
      </c>
      <c r="AX38" s="34">
        <f>$M$28/'Fixed data'!$C$7</f>
        <v>1.2647643524434132E-2</v>
      </c>
      <c r="AY38" s="34">
        <f>$M$28/'Fixed data'!$C$7</f>
        <v>1.2647643524434132E-2</v>
      </c>
      <c r="AZ38" s="34">
        <f>$M$28/'Fixed data'!$C$7</f>
        <v>1.2647643524434132E-2</v>
      </c>
      <c r="BA38" s="34">
        <f>$M$28/'Fixed data'!$C$7</f>
        <v>1.2647643524434132E-2</v>
      </c>
      <c r="BB38" s="34">
        <f>$M$28/'Fixed data'!$C$7</f>
        <v>1.2647643524434132E-2</v>
      </c>
      <c r="BC38" s="34">
        <f>$M$28/'Fixed data'!$C$7</f>
        <v>1.2647643524434132E-2</v>
      </c>
      <c r="BD38" s="34">
        <f>$M$28/'Fixed data'!$C$7</f>
        <v>1.2647643524434132E-2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1.4207748137149343E-2</v>
      </c>
      <c r="P39" s="34">
        <f>$N$28/'Fixed data'!$C$7</f>
        <v>1.4207748137149343E-2</v>
      </c>
      <c r="Q39" s="34">
        <f>$N$28/'Fixed data'!$C$7</f>
        <v>1.4207748137149343E-2</v>
      </c>
      <c r="R39" s="34">
        <f>$N$28/'Fixed data'!$C$7</f>
        <v>1.4207748137149343E-2</v>
      </c>
      <c r="S39" s="34">
        <f>$N$28/'Fixed data'!$C$7</f>
        <v>1.4207748137149343E-2</v>
      </c>
      <c r="T39" s="34">
        <f>$N$28/'Fixed data'!$C$7</f>
        <v>1.4207748137149343E-2</v>
      </c>
      <c r="U39" s="34">
        <f>$N$28/'Fixed data'!$C$7</f>
        <v>1.4207748137149343E-2</v>
      </c>
      <c r="V39" s="34">
        <f>$N$28/'Fixed data'!$C$7</f>
        <v>1.4207748137149343E-2</v>
      </c>
      <c r="W39" s="34">
        <f>$N$28/'Fixed data'!$C$7</f>
        <v>1.4207748137149343E-2</v>
      </c>
      <c r="X39" s="34">
        <f>$N$28/'Fixed data'!$C$7</f>
        <v>1.4207748137149343E-2</v>
      </c>
      <c r="Y39" s="34">
        <f>$N$28/'Fixed data'!$C$7</f>
        <v>1.4207748137149343E-2</v>
      </c>
      <c r="Z39" s="34">
        <f>$N$28/'Fixed data'!$C$7</f>
        <v>1.4207748137149343E-2</v>
      </c>
      <c r="AA39" s="34">
        <f>$N$28/'Fixed data'!$C$7</f>
        <v>1.4207748137149343E-2</v>
      </c>
      <c r="AB39" s="34">
        <f>$N$28/'Fixed data'!$C$7</f>
        <v>1.4207748137149343E-2</v>
      </c>
      <c r="AC39" s="34">
        <f>$N$28/'Fixed data'!$C$7</f>
        <v>1.4207748137149343E-2</v>
      </c>
      <c r="AD39" s="34">
        <f>$N$28/'Fixed data'!$C$7</f>
        <v>1.4207748137149343E-2</v>
      </c>
      <c r="AE39" s="34">
        <f>$N$28/'Fixed data'!$C$7</f>
        <v>1.4207748137149343E-2</v>
      </c>
      <c r="AF39" s="34">
        <f>$N$28/'Fixed data'!$C$7</f>
        <v>1.4207748137149343E-2</v>
      </c>
      <c r="AG39" s="34">
        <f>$N$28/'Fixed data'!$C$7</f>
        <v>1.4207748137149343E-2</v>
      </c>
      <c r="AH39" s="34">
        <f>$N$28/'Fixed data'!$C$7</f>
        <v>1.4207748137149343E-2</v>
      </c>
      <c r="AI39" s="34">
        <f>$N$28/'Fixed data'!$C$7</f>
        <v>1.4207748137149343E-2</v>
      </c>
      <c r="AJ39" s="34">
        <f>$N$28/'Fixed data'!$C$7</f>
        <v>1.4207748137149343E-2</v>
      </c>
      <c r="AK39" s="34">
        <f>$N$28/'Fixed data'!$C$7</f>
        <v>1.4207748137149343E-2</v>
      </c>
      <c r="AL39" s="34">
        <f>$N$28/'Fixed data'!$C$7</f>
        <v>1.4207748137149343E-2</v>
      </c>
      <c r="AM39" s="34">
        <f>$N$28/'Fixed data'!$C$7</f>
        <v>1.4207748137149343E-2</v>
      </c>
      <c r="AN39" s="34">
        <f>$N$28/'Fixed data'!$C$7</f>
        <v>1.4207748137149343E-2</v>
      </c>
      <c r="AO39" s="34">
        <f>$N$28/'Fixed data'!$C$7</f>
        <v>1.4207748137149343E-2</v>
      </c>
      <c r="AP39" s="34">
        <f>$N$28/'Fixed data'!$C$7</f>
        <v>1.4207748137149343E-2</v>
      </c>
      <c r="AQ39" s="34">
        <f>$N$28/'Fixed data'!$C$7</f>
        <v>1.4207748137149343E-2</v>
      </c>
      <c r="AR39" s="34">
        <f>$N$28/'Fixed data'!$C$7</f>
        <v>1.4207748137149343E-2</v>
      </c>
      <c r="AS39" s="34">
        <f>$N$28/'Fixed data'!$C$7</f>
        <v>1.4207748137149343E-2</v>
      </c>
      <c r="AT39" s="34">
        <f>$N$28/'Fixed data'!$C$7</f>
        <v>1.4207748137149343E-2</v>
      </c>
      <c r="AU39" s="34">
        <f>$N$28/'Fixed data'!$C$7</f>
        <v>1.4207748137149343E-2</v>
      </c>
      <c r="AV39" s="34">
        <f>$N$28/'Fixed data'!$C$7</f>
        <v>1.4207748137149343E-2</v>
      </c>
      <c r="AW39" s="34">
        <f>$N$28/'Fixed data'!$C$7</f>
        <v>1.4207748137149343E-2</v>
      </c>
      <c r="AX39" s="34">
        <f>$N$28/'Fixed data'!$C$7</f>
        <v>1.4207748137149343E-2</v>
      </c>
      <c r="AY39" s="34">
        <f>$N$28/'Fixed data'!$C$7</f>
        <v>1.4207748137149343E-2</v>
      </c>
      <c r="AZ39" s="34">
        <f>$N$28/'Fixed data'!$C$7</f>
        <v>1.4207748137149343E-2</v>
      </c>
      <c r="BA39" s="34">
        <f>$N$28/'Fixed data'!$C$7</f>
        <v>1.4207748137149343E-2</v>
      </c>
      <c r="BB39" s="34">
        <f>$N$28/'Fixed data'!$C$7</f>
        <v>1.4207748137149343E-2</v>
      </c>
      <c r="BC39" s="34">
        <f>$N$28/'Fixed data'!$C$7</f>
        <v>1.4207748137149343E-2</v>
      </c>
      <c r="BD39" s="34">
        <f>$N$28/'Fixed data'!$C$7</f>
        <v>1.4207748137149343E-2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1.5890173847652206E-2</v>
      </c>
      <c r="Q40" s="34">
        <f>$O$28/'Fixed data'!$C$7</f>
        <v>1.5890173847652206E-2</v>
      </c>
      <c r="R40" s="34">
        <f>$O$28/'Fixed data'!$C$7</f>
        <v>1.5890173847652206E-2</v>
      </c>
      <c r="S40" s="34">
        <f>$O$28/'Fixed data'!$C$7</f>
        <v>1.5890173847652206E-2</v>
      </c>
      <c r="T40" s="34">
        <f>$O$28/'Fixed data'!$C$7</f>
        <v>1.5890173847652206E-2</v>
      </c>
      <c r="U40" s="34">
        <f>$O$28/'Fixed data'!$C$7</f>
        <v>1.5890173847652206E-2</v>
      </c>
      <c r="V40" s="34">
        <f>$O$28/'Fixed data'!$C$7</f>
        <v>1.5890173847652206E-2</v>
      </c>
      <c r="W40" s="34">
        <f>$O$28/'Fixed data'!$C$7</f>
        <v>1.5890173847652206E-2</v>
      </c>
      <c r="X40" s="34">
        <f>$O$28/'Fixed data'!$C$7</f>
        <v>1.5890173847652206E-2</v>
      </c>
      <c r="Y40" s="34">
        <f>$O$28/'Fixed data'!$C$7</f>
        <v>1.5890173847652206E-2</v>
      </c>
      <c r="Z40" s="34">
        <f>$O$28/'Fixed data'!$C$7</f>
        <v>1.5890173847652206E-2</v>
      </c>
      <c r="AA40" s="34">
        <f>$O$28/'Fixed data'!$C$7</f>
        <v>1.5890173847652206E-2</v>
      </c>
      <c r="AB40" s="34">
        <f>$O$28/'Fixed data'!$C$7</f>
        <v>1.5890173847652206E-2</v>
      </c>
      <c r="AC40" s="34">
        <f>$O$28/'Fixed data'!$C$7</f>
        <v>1.5890173847652206E-2</v>
      </c>
      <c r="AD40" s="34">
        <f>$O$28/'Fixed data'!$C$7</f>
        <v>1.5890173847652206E-2</v>
      </c>
      <c r="AE40" s="34">
        <f>$O$28/'Fixed data'!$C$7</f>
        <v>1.5890173847652206E-2</v>
      </c>
      <c r="AF40" s="34">
        <f>$O$28/'Fixed data'!$C$7</f>
        <v>1.5890173847652206E-2</v>
      </c>
      <c r="AG40" s="34">
        <f>$O$28/'Fixed data'!$C$7</f>
        <v>1.5890173847652206E-2</v>
      </c>
      <c r="AH40" s="34">
        <f>$O$28/'Fixed data'!$C$7</f>
        <v>1.5890173847652206E-2</v>
      </c>
      <c r="AI40" s="34">
        <f>$O$28/'Fixed data'!$C$7</f>
        <v>1.5890173847652206E-2</v>
      </c>
      <c r="AJ40" s="34">
        <f>$O$28/'Fixed data'!$C$7</f>
        <v>1.5890173847652206E-2</v>
      </c>
      <c r="AK40" s="34">
        <f>$O$28/'Fixed data'!$C$7</f>
        <v>1.5890173847652206E-2</v>
      </c>
      <c r="AL40" s="34">
        <f>$O$28/'Fixed data'!$C$7</f>
        <v>1.5890173847652206E-2</v>
      </c>
      <c r="AM40" s="34">
        <f>$O$28/'Fixed data'!$C$7</f>
        <v>1.5890173847652206E-2</v>
      </c>
      <c r="AN40" s="34">
        <f>$O$28/'Fixed data'!$C$7</f>
        <v>1.5890173847652206E-2</v>
      </c>
      <c r="AO40" s="34">
        <f>$O$28/'Fixed data'!$C$7</f>
        <v>1.5890173847652206E-2</v>
      </c>
      <c r="AP40" s="34">
        <f>$O$28/'Fixed data'!$C$7</f>
        <v>1.5890173847652206E-2</v>
      </c>
      <c r="AQ40" s="34">
        <f>$O$28/'Fixed data'!$C$7</f>
        <v>1.5890173847652206E-2</v>
      </c>
      <c r="AR40" s="34">
        <f>$O$28/'Fixed data'!$C$7</f>
        <v>1.5890173847652206E-2</v>
      </c>
      <c r="AS40" s="34">
        <f>$O$28/'Fixed data'!$C$7</f>
        <v>1.5890173847652206E-2</v>
      </c>
      <c r="AT40" s="34">
        <f>$O$28/'Fixed data'!$C$7</f>
        <v>1.5890173847652206E-2</v>
      </c>
      <c r="AU40" s="34">
        <f>$O$28/'Fixed data'!$C$7</f>
        <v>1.5890173847652206E-2</v>
      </c>
      <c r="AV40" s="34">
        <f>$O$28/'Fixed data'!$C$7</f>
        <v>1.5890173847652206E-2</v>
      </c>
      <c r="AW40" s="34">
        <f>$O$28/'Fixed data'!$C$7</f>
        <v>1.5890173847652206E-2</v>
      </c>
      <c r="AX40" s="34">
        <f>$O$28/'Fixed data'!$C$7</f>
        <v>1.5890173847652206E-2</v>
      </c>
      <c r="AY40" s="34">
        <f>$O$28/'Fixed data'!$C$7</f>
        <v>1.5890173847652206E-2</v>
      </c>
      <c r="AZ40" s="34">
        <f>$O$28/'Fixed data'!$C$7</f>
        <v>1.5890173847652206E-2</v>
      </c>
      <c r="BA40" s="34">
        <f>$O$28/'Fixed data'!$C$7</f>
        <v>1.5890173847652206E-2</v>
      </c>
      <c r="BB40" s="34">
        <f>$O$28/'Fixed data'!$C$7</f>
        <v>1.5890173847652206E-2</v>
      </c>
      <c r="BC40" s="34">
        <f>$O$28/'Fixed data'!$C$7</f>
        <v>1.5890173847652206E-2</v>
      </c>
      <c r="BD40" s="34">
        <f>$O$28/'Fixed data'!$C$7</f>
        <v>1.5890173847652206E-2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1.6052409050049159E-2</v>
      </c>
      <c r="R41" s="34">
        <f>$P$28/'Fixed data'!$C$7</f>
        <v>1.6052409050049159E-2</v>
      </c>
      <c r="S41" s="34">
        <f>$P$28/'Fixed data'!$C$7</f>
        <v>1.6052409050049159E-2</v>
      </c>
      <c r="T41" s="34">
        <f>$P$28/'Fixed data'!$C$7</f>
        <v>1.6052409050049159E-2</v>
      </c>
      <c r="U41" s="34">
        <f>$P$28/'Fixed data'!$C$7</f>
        <v>1.6052409050049159E-2</v>
      </c>
      <c r="V41" s="34">
        <f>$P$28/'Fixed data'!$C$7</f>
        <v>1.6052409050049159E-2</v>
      </c>
      <c r="W41" s="34">
        <f>$P$28/'Fixed data'!$C$7</f>
        <v>1.6052409050049159E-2</v>
      </c>
      <c r="X41" s="34">
        <f>$P$28/'Fixed data'!$C$7</f>
        <v>1.6052409050049159E-2</v>
      </c>
      <c r="Y41" s="34">
        <f>$P$28/'Fixed data'!$C$7</f>
        <v>1.6052409050049159E-2</v>
      </c>
      <c r="Z41" s="34">
        <f>$P$28/'Fixed data'!$C$7</f>
        <v>1.6052409050049159E-2</v>
      </c>
      <c r="AA41" s="34">
        <f>$P$28/'Fixed data'!$C$7</f>
        <v>1.6052409050049159E-2</v>
      </c>
      <c r="AB41" s="34">
        <f>$P$28/'Fixed data'!$C$7</f>
        <v>1.6052409050049159E-2</v>
      </c>
      <c r="AC41" s="34">
        <f>$P$28/'Fixed data'!$C$7</f>
        <v>1.6052409050049159E-2</v>
      </c>
      <c r="AD41" s="34">
        <f>$P$28/'Fixed data'!$C$7</f>
        <v>1.6052409050049159E-2</v>
      </c>
      <c r="AE41" s="34">
        <f>$P$28/'Fixed data'!$C$7</f>
        <v>1.6052409050049159E-2</v>
      </c>
      <c r="AF41" s="34">
        <f>$P$28/'Fixed data'!$C$7</f>
        <v>1.6052409050049159E-2</v>
      </c>
      <c r="AG41" s="34">
        <f>$P$28/'Fixed data'!$C$7</f>
        <v>1.6052409050049159E-2</v>
      </c>
      <c r="AH41" s="34">
        <f>$P$28/'Fixed data'!$C$7</f>
        <v>1.6052409050049159E-2</v>
      </c>
      <c r="AI41" s="34">
        <f>$P$28/'Fixed data'!$C$7</f>
        <v>1.6052409050049159E-2</v>
      </c>
      <c r="AJ41" s="34">
        <f>$P$28/'Fixed data'!$C$7</f>
        <v>1.6052409050049159E-2</v>
      </c>
      <c r="AK41" s="34">
        <f>$P$28/'Fixed data'!$C$7</f>
        <v>1.6052409050049159E-2</v>
      </c>
      <c r="AL41" s="34">
        <f>$P$28/'Fixed data'!$C$7</f>
        <v>1.6052409050049159E-2</v>
      </c>
      <c r="AM41" s="34">
        <f>$P$28/'Fixed data'!$C$7</f>
        <v>1.6052409050049159E-2</v>
      </c>
      <c r="AN41" s="34">
        <f>$P$28/'Fixed data'!$C$7</f>
        <v>1.6052409050049159E-2</v>
      </c>
      <c r="AO41" s="34">
        <f>$P$28/'Fixed data'!$C$7</f>
        <v>1.6052409050049159E-2</v>
      </c>
      <c r="AP41" s="34">
        <f>$P$28/'Fixed data'!$C$7</f>
        <v>1.6052409050049159E-2</v>
      </c>
      <c r="AQ41" s="34">
        <f>$P$28/'Fixed data'!$C$7</f>
        <v>1.6052409050049159E-2</v>
      </c>
      <c r="AR41" s="34">
        <f>$P$28/'Fixed data'!$C$7</f>
        <v>1.6052409050049159E-2</v>
      </c>
      <c r="AS41" s="34">
        <f>$P$28/'Fixed data'!$C$7</f>
        <v>1.6052409050049159E-2</v>
      </c>
      <c r="AT41" s="34">
        <f>$P$28/'Fixed data'!$C$7</f>
        <v>1.6052409050049159E-2</v>
      </c>
      <c r="AU41" s="34">
        <f>$P$28/'Fixed data'!$C$7</f>
        <v>1.6052409050049159E-2</v>
      </c>
      <c r="AV41" s="34">
        <f>$P$28/'Fixed data'!$C$7</f>
        <v>1.6052409050049159E-2</v>
      </c>
      <c r="AW41" s="34">
        <f>$P$28/'Fixed data'!$C$7</f>
        <v>1.6052409050049159E-2</v>
      </c>
      <c r="AX41" s="34">
        <f>$P$28/'Fixed data'!$C$7</f>
        <v>1.6052409050049159E-2</v>
      </c>
      <c r="AY41" s="34">
        <f>$P$28/'Fixed data'!$C$7</f>
        <v>1.6052409050049159E-2</v>
      </c>
      <c r="AZ41" s="34">
        <f>$P$28/'Fixed data'!$C$7</f>
        <v>1.6052409050049159E-2</v>
      </c>
      <c r="BA41" s="34">
        <f>$P$28/'Fixed data'!$C$7</f>
        <v>1.6052409050049159E-2</v>
      </c>
      <c r="BB41" s="34">
        <f>$P$28/'Fixed data'!$C$7</f>
        <v>1.6052409050049159E-2</v>
      </c>
      <c r="BC41" s="34">
        <f>$P$28/'Fixed data'!$C$7</f>
        <v>1.6052409050049159E-2</v>
      </c>
      <c r="BD41" s="34">
        <f>$P$28/'Fixed data'!$C$7</f>
        <v>1.6052409050049159E-2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1.6052409050049159E-2</v>
      </c>
      <c r="S42" s="34">
        <f>$Q$28/'Fixed data'!$C$7</f>
        <v>1.6052409050049159E-2</v>
      </c>
      <c r="T42" s="34">
        <f>$Q$28/'Fixed data'!$C$7</f>
        <v>1.6052409050049159E-2</v>
      </c>
      <c r="U42" s="34">
        <f>$Q$28/'Fixed data'!$C$7</f>
        <v>1.6052409050049159E-2</v>
      </c>
      <c r="V42" s="34">
        <f>$Q$28/'Fixed data'!$C$7</f>
        <v>1.6052409050049159E-2</v>
      </c>
      <c r="W42" s="34">
        <f>$Q$28/'Fixed data'!$C$7</f>
        <v>1.6052409050049159E-2</v>
      </c>
      <c r="X42" s="34">
        <f>$Q$28/'Fixed data'!$C$7</f>
        <v>1.6052409050049159E-2</v>
      </c>
      <c r="Y42" s="34">
        <f>$Q$28/'Fixed data'!$C$7</f>
        <v>1.6052409050049159E-2</v>
      </c>
      <c r="Z42" s="34">
        <f>$Q$28/'Fixed data'!$C$7</f>
        <v>1.6052409050049159E-2</v>
      </c>
      <c r="AA42" s="34">
        <f>$Q$28/'Fixed data'!$C$7</f>
        <v>1.6052409050049159E-2</v>
      </c>
      <c r="AB42" s="34">
        <f>$Q$28/'Fixed data'!$C$7</f>
        <v>1.6052409050049159E-2</v>
      </c>
      <c r="AC42" s="34">
        <f>$Q$28/'Fixed data'!$C$7</f>
        <v>1.6052409050049159E-2</v>
      </c>
      <c r="AD42" s="34">
        <f>$Q$28/'Fixed data'!$C$7</f>
        <v>1.6052409050049159E-2</v>
      </c>
      <c r="AE42" s="34">
        <f>$Q$28/'Fixed data'!$C$7</f>
        <v>1.6052409050049159E-2</v>
      </c>
      <c r="AF42" s="34">
        <f>$Q$28/'Fixed data'!$C$7</f>
        <v>1.6052409050049159E-2</v>
      </c>
      <c r="AG42" s="34">
        <f>$Q$28/'Fixed data'!$C$7</f>
        <v>1.6052409050049159E-2</v>
      </c>
      <c r="AH42" s="34">
        <f>$Q$28/'Fixed data'!$C$7</f>
        <v>1.6052409050049159E-2</v>
      </c>
      <c r="AI42" s="34">
        <f>$Q$28/'Fixed data'!$C$7</f>
        <v>1.6052409050049159E-2</v>
      </c>
      <c r="AJ42" s="34">
        <f>$Q$28/'Fixed data'!$C$7</f>
        <v>1.6052409050049159E-2</v>
      </c>
      <c r="AK42" s="34">
        <f>$Q$28/'Fixed data'!$C$7</f>
        <v>1.6052409050049159E-2</v>
      </c>
      <c r="AL42" s="34">
        <f>$Q$28/'Fixed data'!$C$7</f>
        <v>1.6052409050049159E-2</v>
      </c>
      <c r="AM42" s="34">
        <f>$Q$28/'Fixed data'!$C$7</f>
        <v>1.6052409050049159E-2</v>
      </c>
      <c r="AN42" s="34">
        <f>$Q$28/'Fixed data'!$C$7</f>
        <v>1.6052409050049159E-2</v>
      </c>
      <c r="AO42" s="34">
        <f>$Q$28/'Fixed data'!$C$7</f>
        <v>1.6052409050049159E-2</v>
      </c>
      <c r="AP42" s="34">
        <f>$Q$28/'Fixed data'!$C$7</f>
        <v>1.6052409050049159E-2</v>
      </c>
      <c r="AQ42" s="34">
        <f>$Q$28/'Fixed data'!$C$7</f>
        <v>1.6052409050049159E-2</v>
      </c>
      <c r="AR42" s="34">
        <f>$Q$28/'Fixed data'!$C$7</f>
        <v>1.6052409050049159E-2</v>
      </c>
      <c r="AS42" s="34">
        <f>$Q$28/'Fixed data'!$C$7</f>
        <v>1.6052409050049159E-2</v>
      </c>
      <c r="AT42" s="34">
        <f>$Q$28/'Fixed data'!$C$7</f>
        <v>1.6052409050049159E-2</v>
      </c>
      <c r="AU42" s="34">
        <f>$Q$28/'Fixed data'!$C$7</f>
        <v>1.6052409050049159E-2</v>
      </c>
      <c r="AV42" s="34">
        <f>$Q$28/'Fixed data'!$C$7</f>
        <v>1.6052409050049159E-2</v>
      </c>
      <c r="AW42" s="34">
        <f>$Q$28/'Fixed data'!$C$7</f>
        <v>1.6052409050049159E-2</v>
      </c>
      <c r="AX42" s="34">
        <f>$Q$28/'Fixed data'!$C$7</f>
        <v>1.6052409050049159E-2</v>
      </c>
      <c r="AY42" s="34">
        <f>$Q$28/'Fixed data'!$C$7</f>
        <v>1.6052409050049159E-2</v>
      </c>
      <c r="AZ42" s="34">
        <f>$Q$28/'Fixed data'!$C$7</f>
        <v>1.6052409050049159E-2</v>
      </c>
      <c r="BA42" s="34">
        <f>$Q$28/'Fixed data'!$C$7</f>
        <v>1.6052409050049159E-2</v>
      </c>
      <c r="BB42" s="34">
        <f>$Q$28/'Fixed data'!$C$7</f>
        <v>1.6052409050049159E-2</v>
      </c>
      <c r="BC42" s="34">
        <f>$Q$28/'Fixed data'!$C$7</f>
        <v>1.6052409050049159E-2</v>
      </c>
      <c r="BD42" s="34">
        <f>$Q$28/'Fixed data'!$C$7</f>
        <v>1.6052409050049159E-2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1.6052409050049159E-2</v>
      </c>
      <c r="T43" s="34">
        <f>$R$28/'Fixed data'!$C$7</f>
        <v>1.6052409050049159E-2</v>
      </c>
      <c r="U43" s="34">
        <f>$R$28/'Fixed data'!$C$7</f>
        <v>1.6052409050049159E-2</v>
      </c>
      <c r="V43" s="34">
        <f>$R$28/'Fixed data'!$C$7</f>
        <v>1.6052409050049159E-2</v>
      </c>
      <c r="W43" s="34">
        <f>$R$28/'Fixed data'!$C$7</f>
        <v>1.6052409050049159E-2</v>
      </c>
      <c r="X43" s="34">
        <f>$R$28/'Fixed data'!$C$7</f>
        <v>1.6052409050049159E-2</v>
      </c>
      <c r="Y43" s="34">
        <f>$R$28/'Fixed data'!$C$7</f>
        <v>1.6052409050049159E-2</v>
      </c>
      <c r="Z43" s="34">
        <f>$R$28/'Fixed data'!$C$7</f>
        <v>1.6052409050049159E-2</v>
      </c>
      <c r="AA43" s="34">
        <f>$R$28/'Fixed data'!$C$7</f>
        <v>1.6052409050049159E-2</v>
      </c>
      <c r="AB43" s="34">
        <f>$R$28/'Fixed data'!$C$7</f>
        <v>1.6052409050049159E-2</v>
      </c>
      <c r="AC43" s="34">
        <f>$R$28/'Fixed data'!$C$7</f>
        <v>1.6052409050049159E-2</v>
      </c>
      <c r="AD43" s="34">
        <f>$R$28/'Fixed data'!$C$7</f>
        <v>1.6052409050049159E-2</v>
      </c>
      <c r="AE43" s="34">
        <f>$R$28/'Fixed data'!$C$7</f>
        <v>1.6052409050049159E-2</v>
      </c>
      <c r="AF43" s="34">
        <f>$R$28/'Fixed data'!$C$7</f>
        <v>1.6052409050049159E-2</v>
      </c>
      <c r="AG43" s="34">
        <f>$R$28/'Fixed data'!$C$7</f>
        <v>1.6052409050049159E-2</v>
      </c>
      <c r="AH43" s="34">
        <f>$R$28/'Fixed data'!$C$7</f>
        <v>1.6052409050049159E-2</v>
      </c>
      <c r="AI43" s="34">
        <f>$R$28/'Fixed data'!$C$7</f>
        <v>1.6052409050049159E-2</v>
      </c>
      <c r="AJ43" s="34">
        <f>$R$28/'Fixed data'!$C$7</f>
        <v>1.6052409050049159E-2</v>
      </c>
      <c r="AK43" s="34">
        <f>$R$28/'Fixed data'!$C$7</f>
        <v>1.6052409050049159E-2</v>
      </c>
      <c r="AL43" s="34">
        <f>$R$28/'Fixed data'!$C$7</f>
        <v>1.6052409050049159E-2</v>
      </c>
      <c r="AM43" s="34">
        <f>$R$28/'Fixed data'!$C$7</f>
        <v>1.6052409050049159E-2</v>
      </c>
      <c r="AN43" s="34">
        <f>$R$28/'Fixed data'!$C$7</f>
        <v>1.6052409050049159E-2</v>
      </c>
      <c r="AO43" s="34">
        <f>$R$28/'Fixed data'!$C$7</f>
        <v>1.6052409050049159E-2</v>
      </c>
      <c r="AP43" s="34">
        <f>$R$28/'Fixed data'!$C$7</f>
        <v>1.6052409050049159E-2</v>
      </c>
      <c r="AQ43" s="34">
        <f>$R$28/'Fixed data'!$C$7</f>
        <v>1.6052409050049159E-2</v>
      </c>
      <c r="AR43" s="34">
        <f>$R$28/'Fixed data'!$C$7</f>
        <v>1.6052409050049159E-2</v>
      </c>
      <c r="AS43" s="34">
        <f>$R$28/'Fixed data'!$C$7</f>
        <v>1.6052409050049159E-2</v>
      </c>
      <c r="AT43" s="34">
        <f>$R$28/'Fixed data'!$C$7</f>
        <v>1.6052409050049159E-2</v>
      </c>
      <c r="AU43" s="34">
        <f>$R$28/'Fixed data'!$C$7</f>
        <v>1.6052409050049159E-2</v>
      </c>
      <c r="AV43" s="34">
        <f>$R$28/'Fixed data'!$C$7</f>
        <v>1.6052409050049159E-2</v>
      </c>
      <c r="AW43" s="34">
        <f>$R$28/'Fixed data'!$C$7</f>
        <v>1.6052409050049159E-2</v>
      </c>
      <c r="AX43" s="34">
        <f>$R$28/'Fixed data'!$C$7</f>
        <v>1.6052409050049159E-2</v>
      </c>
      <c r="AY43" s="34">
        <f>$R$28/'Fixed data'!$C$7</f>
        <v>1.6052409050049159E-2</v>
      </c>
      <c r="AZ43" s="34">
        <f>$R$28/'Fixed data'!$C$7</f>
        <v>1.6052409050049159E-2</v>
      </c>
      <c r="BA43" s="34">
        <f>$R$28/'Fixed data'!$C$7</f>
        <v>1.6052409050049159E-2</v>
      </c>
      <c r="BB43" s="34">
        <f>$R$28/'Fixed data'!$C$7</f>
        <v>1.6052409050049159E-2</v>
      </c>
      <c r="BC43" s="34">
        <f>$R$28/'Fixed data'!$C$7</f>
        <v>1.6052409050049159E-2</v>
      </c>
      <c r="BD43" s="34">
        <f>$R$28/'Fixed data'!$C$7</f>
        <v>1.6052409050049159E-2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1.6052409050049159E-2</v>
      </c>
      <c r="U44" s="34">
        <f>$S$28/'Fixed data'!$C$7</f>
        <v>1.6052409050049159E-2</v>
      </c>
      <c r="V44" s="34">
        <f>$S$28/'Fixed data'!$C$7</f>
        <v>1.6052409050049159E-2</v>
      </c>
      <c r="W44" s="34">
        <f>$S$28/'Fixed data'!$C$7</f>
        <v>1.6052409050049159E-2</v>
      </c>
      <c r="X44" s="34">
        <f>$S$28/'Fixed data'!$C$7</f>
        <v>1.6052409050049159E-2</v>
      </c>
      <c r="Y44" s="34">
        <f>$S$28/'Fixed data'!$C$7</f>
        <v>1.6052409050049159E-2</v>
      </c>
      <c r="Z44" s="34">
        <f>$S$28/'Fixed data'!$C$7</f>
        <v>1.6052409050049159E-2</v>
      </c>
      <c r="AA44" s="34">
        <f>$S$28/'Fixed data'!$C$7</f>
        <v>1.6052409050049159E-2</v>
      </c>
      <c r="AB44" s="34">
        <f>$S$28/'Fixed data'!$C$7</f>
        <v>1.6052409050049159E-2</v>
      </c>
      <c r="AC44" s="34">
        <f>$S$28/'Fixed data'!$C$7</f>
        <v>1.6052409050049159E-2</v>
      </c>
      <c r="AD44" s="34">
        <f>$S$28/'Fixed data'!$C$7</f>
        <v>1.6052409050049159E-2</v>
      </c>
      <c r="AE44" s="34">
        <f>$S$28/'Fixed data'!$C$7</f>
        <v>1.6052409050049159E-2</v>
      </c>
      <c r="AF44" s="34">
        <f>$S$28/'Fixed data'!$C$7</f>
        <v>1.6052409050049159E-2</v>
      </c>
      <c r="AG44" s="34">
        <f>$S$28/'Fixed data'!$C$7</f>
        <v>1.6052409050049159E-2</v>
      </c>
      <c r="AH44" s="34">
        <f>$S$28/'Fixed data'!$C$7</f>
        <v>1.6052409050049159E-2</v>
      </c>
      <c r="AI44" s="34">
        <f>$S$28/'Fixed data'!$C$7</f>
        <v>1.6052409050049159E-2</v>
      </c>
      <c r="AJ44" s="34">
        <f>$S$28/'Fixed data'!$C$7</f>
        <v>1.6052409050049159E-2</v>
      </c>
      <c r="AK44" s="34">
        <f>$S$28/'Fixed data'!$C$7</f>
        <v>1.6052409050049159E-2</v>
      </c>
      <c r="AL44" s="34">
        <f>$S$28/'Fixed data'!$C$7</f>
        <v>1.6052409050049159E-2</v>
      </c>
      <c r="AM44" s="34">
        <f>$S$28/'Fixed data'!$C$7</f>
        <v>1.6052409050049159E-2</v>
      </c>
      <c r="AN44" s="34">
        <f>$S$28/'Fixed data'!$C$7</f>
        <v>1.6052409050049159E-2</v>
      </c>
      <c r="AO44" s="34">
        <f>$S$28/'Fixed data'!$C$7</f>
        <v>1.6052409050049159E-2</v>
      </c>
      <c r="AP44" s="34">
        <f>$S$28/'Fixed data'!$C$7</f>
        <v>1.6052409050049159E-2</v>
      </c>
      <c r="AQ44" s="34">
        <f>$S$28/'Fixed data'!$C$7</f>
        <v>1.6052409050049159E-2</v>
      </c>
      <c r="AR44" s="34">
        <f>$S$28/'Fixed data'!$C$7</f>
        <v>1.6052409050049159E-2</v>
      </c>
      <c r="AS44" s="34">
        <f>$S$28/'Fixed data'!$C$7</f>
        <v>1.6052409050049159E-2</v>
      </c>
      <c r="AT44" s="34">
        <f>$S$28/'Fixed data'!$C$7</f>
        <v>1.6052409050049159E-2</v>
      </c>
      <c r="AU44" s="34">
        <f>$S$28/'Fixed data'!$C$7</f>
        <v>1.6052409050049159E-2</v>
      </c>
      <c r="AV44" s="34">
        <f>$S$28/'Fixed data'!$C$7</f>
        <v>1.6052409050049159E-2</v>
      </c>
      <c r="AW44" s="34">
        <f>$S$28/'Fixed data'!$C$7</f>
        <v>1.6052409050049159E-2</v>
      </c>
      <c r="AX44" s="34">
        <f>$S$28/'Fixed data'!$C$7</f>
        <v>1.6052409050049159E-2</v>
      </c>
      <c r="AY44" s="34">
        <f>$S$28/'Fixed data'!$C$7</f>
        <v>1.6052409050049159E-2</v>
      </c>
      <c r="AZ44" s="34">
        <f>$S$28/'Fixed data'!$C$7</f>
        <v>1.6052409050049159E-2</v>
      </c>
      <c r="BA44" s="34">
        <f>$S$28/'Fixed data'!$C$7</f>
        <v>1.6052409050049159E-2</v>
      </c>
      <c r="BB44" s="34">
        <f>$S$28/'Fixed data'!$C$7</f>
        <v>1.6052409050049159E-2</v>
      </c>
      <c r="BC44" s="34">
        <f>$S$28/'Fixed data'!$C$7</f>
        <v>1.6052409050049159E-2</v>
      </c>
      <c r="BD44" s="34">
        <f>$S$28/'Fixed data'!$C$7</f>
        <v>1.6052409050049159E-2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1.6052409050049159E-2</v>
      </c>
      <c r="V45" s="34">
        <f>$T$28/'Fixed data'!$C$7</f>
        <v>1.6052409050049159E-2</v>
      </c>
      <c r="W45" s="34">
        <f>$T$28/'Fixed data'!$C$7</f>
        <v>1.6052409050049159E-2</v>
      </c>
      <c r="X45" s="34">
        <f>$T$28/'Fixed data'!$C$7</f>
        <v>1.6052409050049159E-2</v>
      </c>
      <c r="Y45" s="34">
        <f>$T$28/'Fixed data'!$C$7</f>
        <v>1.6052409050049159E-2</v>
      </c>
      <c r="Z45" s="34">
        <f>$T$28/'Fixed data'!$C$7</f>
        <v>1.6052409050049159E-2</v>
      </c>
      <c r="AA45" s="34">
        <f>$T$28/'Fixed data'!$C$7</f>
        <v>1.6052409050049159E-2</v>
      </c>
      <c r="AB45" s="34">
        <f>$T$28/'Fixed data'!$C$7</f>
        <v>1.6052409050049159E-2</v>
      </c>
      <c r="AC45" s="34">
        <f>$T$28/'Fixed data'!$C$7</f>
        <v>1.6052409050049159E-2</v>
      </c>
      <c r="AD45" s="34">
        <f>$T$28/'Fixed data'!$C$7</f>
        <v>1.6052409050049159E-2</v>
      </c>
      <c r="AE45" s="34">
        <f>$T$28/'Fixed data'!$C$7</f>
        <v>1.6052409050049159E-2</v>
      </c>
      <c r="AF45" s="34">
        <f>$T$28/'Fixed data'!$C$7</f>
        <v>1.6052409050049159E-2</v>
      </c>
      <c r="AG45" s="34">
        <f>$T$28/'Fixed data'!$C$7</f>
        <v>1.6052409050049159E-2</v>
      </c>
      <c r="AH45" s="34">
        <f>$T$28/'Fixed data'!$C$7</f>
        <v>1.6052409050049159E-2</v>
      </c>
      <c r="AI45" s="34">
        <f>$T$28/'Fixed data'!$C$7</f>
        <v>1.6052409050049159E-2</v>
      </c>
      <c r="AJ45" s="34">
        <f>$T$28/'Fixed data'!$C$7</f>
        <v>1.6052409050049159E-2</v>
      </c>
      <c r="AK45" s="34">
        <f>$T$28/'Fixed data'!$C$7</f>
        <v>1.6052409050049159E-2</v>
      </c>
      <c r="AL45" s="34">
        <f>$T$28/'Fixed data'!$C$7</f>
        <v>1.6052409050049159E-2</v>
      </c>
      <c r="AM45" s="34">
        <f>$T$28/'Fixed data'!$C$7</f>
        <v>1.6052409050049159E-2</v>
      </c>
      <c r="AN45" s="34">
        <f>$T$28/'Fixed data'!$C$7</f>
        <v>1.6052409050049159E-2</v>
      </c>
      <c r="AO45" s="34">
        <f>$T$28/'Fixed data'!$C$7</f>
        <v>1.6052409050049159E-2</v>
      </c>
      <c r="AP45" s="34">
        <f>$T$28/'Fixed data'!$C$7</f>
        <v>1.6052409050049159E-2</v>
      </c>
      <c r="AQ45" s="34">
        <f>$T$28/'Fixed data'!$C$7</f>
        <v>1.6052409050049159E-2</v>
      </c>
      <c r="AR45" s="34">
        <f>$T$28/'Fixed data'!$C$7</f>
        <v>1.6052409050049159E-2</v>
      </c>
      <c r="AS45" s="34">
        <f>$T$28/'Fixed data'!$C$7</f>
        <v>1.6052409050049159E-2</v>
      </c>
      <c r="AT45" s="34">
        <f>$T$28/'Fixed data'!$C$7</f>
        <v>1.6052409050049159E-2</v>
      </c>
      <c r="AU45" s="34">
        <f>$T$28/'Fixed data'!$C$7</f>
        <v>1.6052409050049159E-2</v>
      </c>
      <c r="AV45" s="34">
        <f>$T$28/'Fixed data'!$C$7</f>
        <v>1.6052409050049159E-2</v>
      </c>
      <c r="AW45" s="34">
        <f>$T$28/'Fixed data'!$C$7</f>
        <v>1.6052409050049159E-2</v>
      </c>
      <c r="AX45" s="34">
        <f>$T$28/'Fixed data'!$C$7</f>
        <v>1.6052409050049159E-2</v>
      </c>
      <c r="AY45" s="34">
        <f>$T$28/'Fixed data'!$C$7</f>
        <v>1.6052409050049159E-2</v>
      </c>
      <c r="AZ45" s="34">
        <f>$T$28/'Fixed data'!$C$7</f>
        <v>1.6052409050049159E-2</v>
      </c>
      <c r="BA45" s="34">
        <f>$T$28/'Fixed data'!$C$7</f>
        <v>1.6052409050049159E-2</v>
      </c>
      <c r="BB45" s="34">
        <f>$T$28/'Fixed data'!$C$7</f>
        <v>1.6052409050049159E-2</v>
      </c>
      <c r="BC45" s="34">
        <f>$T$28/'Fixed data'!$C$7</f>
        <v>1.6052409050049159E-2</v>
      </c>
      <c r="BD45" s="34">
        <f>$T$28/'Fixed data'!$C$7</f>
        <v>1.6052409050049159E-2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1.6052409050049159E-2</v>
      </c>
      <c r="W46" s="34">
        <f>$U$28/'Fixed data'!$C$7</f>
        <v>1.6052409050049159E-2</v>
      </c>
      <c r="X46" s="34">
        <f>$U$28/'Fixed data'!$C$7</f>
        <v>1.6052409050049159E-2</v>
      </c>
      <c r="Y46" s="34">
        <f>$U$28/'Fixed data'!$C$7</f>
        <v>1.6052409050049159E-2</v>
      </c>
      <c r="Z46" s="34">
        <f>$U$28/'Fixed data'!$C$7</f>
        <v>1.6052409050049159E-2</v>
      </c>
      <c r="AA46" s="34">
        <f>$U$28/'Fixed data'!$C$7</f>
        <v>1.6052409050049159E-2</v>
      </c>
      <c r="AB46" s="34">
        <f>$U$28/'Fixed data'!$C$7</f>
        <v>1.6052409050049159E-2</v>
      </c>
      <c r="AC46" s="34">
        <f>$U$28/'Fixed data'!$C$7</f>
        <v>1.6052409050049159E-2</v>
      </c>
      <c r="AD46" s="34">
        <f>$U$28/'Fixed data'!$C$7</f>
        <v>1.6052409050049159E-2</v>
      </c>
      <c r="AE46" s="34">
        <f>$U$28/'Fixed data'!$C$7</f>
        <v>1.6052409050049159E-2</v>
      </c>
      <c r="AF46" s="34">
        <f>$U$28/'Fixed data'!$C$7</f>
        <v>1.6052409050049159E-2</v>
      </c>
      <c r="AG46" s="34">
        <f>$U$28/'Fixed data'!$C$7</f>
        <v>1.6052409050049159E-2</v>
      </c>
      <c r="AH46" s="34">
        <f>$U$28/'Fixed data'!$C$7</f>
        <v>1.6052409050049159E-2</v>
      </c>
      <c r="AI46" s="34">
        <f>$U$28/'Fixed data'!$C$7</f>
        <v>1.6052409050049159E-2</v>
      </c>
      <c r="AJ46" s="34">
        <f>$U$28/'Fixed data'!$C$7</f>
        <v>1.6052409050049159E-2</v>
      </c>
      <c r="AK46" s="34">
        <f>$U$28/'Fixed data'!$C$7</f>
        <v>1.6052409050049159E-2</v>
      </c>
      <c r="AL46" s="34">
        <f>$U$28/'Fixed data'!$C$7</f>
        <v>1.6052409050049159E-2</v>
      </c>
      <c r="AM46" s="34">
        <f>$U$28/'Fixed data'!$C$7</f>
        <v>1.6052409050049159E-2</v>
      </c>
      <c r="AN46" s="34">
        <f>$U$28/'Fixed data'!$C$7</f>
        <v>1.6052409050049159E-2</v>
      </c>
      <c r="AO46" s="34">
        <f>$U$28/'Fixed data'!$C$7</f>
        <v>1.6052409050049159E-2</v>
      </c>
      <c r="AP46" s="34">
        <f>$U$28/'Fixed data'!$C$7</f>
        <v>1.6052409050049159E-2</v>
      </c>
      <c r="AQ46" s="34">
        <f>$U$28/'Fixed data'!$C$7</f>
        <v>1.6052409050049159E-2</v>
      </c>
      <c r="AR46" s="34">
        <f>$U$28/'Fixed data'!$C$7</f>
        <v>1.6052409050049159E-2</v>
      </c>
      <c r="AS46" s="34">
        <f>$U$28/'Fixed data'!$C$7</f>
        <v>1.6052409050049159E-2</v>
      </c>
      <c r="AT46" s="34">
        <f>$U$28/'Fixed data'!$C$7</f>
        <v>1.6052409050049159E-2</v>
      </c>
      <c r="AU46" s="34">
        <f>$U$28/'Fixed data'!$C$7</f>
        <v>1.6052409050049159E-2</v>
      </c>
      <c r="AV46" s="34">
        <f>$U$28/'Fixed data'!$C$7</f>
        <v>1.6052409050049159E-2</v>
      </c>
      <c r="AW46" s="34">
        <f>$U$28/'Fixed data'!$C$7</f>
        <v>1.6052409050049159E-2</v>
      </c>
      <c r="AX46" s="34">
        <f>$U$28/'Fixed data'!$C$7</f>
        <v>1.6052409050049159E-2</v>
      </c>
      <c r="AY46" s="34">
        <f>$U$28/'Fixed data'!$C$7</f>
        <v>1.6052409050049159E-2</v>
      </c>
      <c r="AZ46" s="34">
        <f>$U$28/'Fixed data'!$C$7</f>
        <v>1.6052409050049159E-2</v>
      </c>
      <c r="BA46" s="34">
        <f>$U$28/'Fixed data'!$C$7</f>
        <v>1.6052409050049159E-2</v>
      </c>
      <c r="BB46" s="34">
        <f>$U$28/'Fixed data'!$C$7</f>
        <v>1.6052409050049159E-2</v>
      </c>
      <c r="BC46" s="34">
        <f>$U$28/'Fixed data'!$C$7</f>
        <v>1.6052409050049159E-2</v>
      </c>
      <c r="BD46" s="34">
        <f>$U$28/'Fixed data'!$C$7</f>
        <v>1.6052409050049159E-2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1.6052409050049159E-2</v>
      </c>
      <c r="X47" s="34">
        <f>$V$28/'Fixed data'!$C$7</f>
        <v>1.6052409050049159E-2</v>
      </c>
      <c r="Y47" s="34">
        <f>$V$28/'Fixed data'!$C$7</f>
        <v>1.6052409050049159E-2</v>
      </c>
      <c r="Z47" s="34">
        <f>$V$28/'Fixed data'!$C$7</f>
        <v>1.6052409050049159E-2</v>
      </c>
      <c r="AA47" s="34">
        <f>$V$28/'Fixed data'!$C$7</f>
        <v>1.6052409050049159E-2</v>
      </c>
      <c r="AB47" s="34">
        <f>$V$28/'Fixed data'!$C$7</f>
        <v>1.6052409050049159E-2</v>
      </c>
      <c r="AC47" s="34">
        <f>$V$28/'Fixed data'!$C$7</f>
        <v>1.6052409050049159E-2</v>
      </c>
      <c r="AD47" s="34">
        <f>$V$28/'Fixed data'!$C$7</f>
        <v>1.6052409050049159E-2</v>
      </c>
      <c r="AE47" s="34">
        <f>$V$28/'Fixed data'!$C$7</f>
        <v>1.6052409050049159E-2</v>
      </c>
      <c r="AF47" s="34">
        <f>$V$28/'Fixed data'!$C$7</f>
        <v>1.6052409050049159E-2</v>
      </c>
      <c r="AG47" s="34">
        <f>$V$28/'Fixed data'!$C$7</f>
        <v>1.6052409050049159E-2</v>
      </c>
      <c r="AH47" s="34">
        <f>$V$28/'Fixed data'!$C$7</f>
        <v>1.6052409050049159E-2</v>
      </c>
      <c r="AI47" s="34">
        <f>$V$28/'Fixed data'!$C$7</f>
        <v>1.6052409050049159E-2</v>
      </c>
      <c r="AJ47" s="34">
        <f>$V$28/'Fixed data'!$C$7</f>
        <v>1.6052409050049159E-2</v>
      </c>
      <c r="AK47" s="34">
        <f>$V$28/'Fixed data'!$C$7</f>
        <v>1.6052409050049159E-2</v>
      </c>
      <c r="AL47" s="34">
        <f>$V$28/'Fixed data'!$C$7</f>
        <v>1.6052409050049159E-2</v>
      </c>
      <c r="AM47" s="34">
        <f>$V$28/'Fixed data'!$C$7</f>
        <v>1.6052409050049159E-2</v>
      </c>
      <c r="AN47" s="34">
        <f>$V$28/'Fixed data'!$C$7</f>
        <v>1.6052409050049159E-2</v>
      </c>
      <c r="AO47" s="34">
        <f>$V$28/'Fixed data'!$C$7</f>
        <v>1.6052409050049159E-2</v>
      </c>
      <c r="AP47" s="34">
        <f>$V$28/'Fixed data'!$C$7</f>
        <v>1.6052409050049159E-2</v>
      </c>
      <c r="AQ47" s="34">
        <f>$V$28/'Fixed data'!$C$7</f>
        <v>1.6052409050049159E-2</v>
      </c>
      <c r="AR47" s="34">
        <f>$V$28/'Fixed data'!$C$7</f>
        <v>1.6052409050049159E-2</v>
      </c>
      <c r="AS47" s="34">
        <f>$V$28/'Fixed data'!$C$7</f>
        <v>1.6052409050049159E-2</v>
      </c>
      <c r="AT47" s="34">
        <f>$V$28/'Fixed data'!$C$7</f>
        <v>1.6052409050049159E-2</v>
      </c>
      <c r="AU47" s="34">
        <f>$V$28/'Fixed data'!$C$7</f>
        <v>1.6052409050049159E-2</v>
      </c>
      <c r="AV47" s="34">
        <f>$V$28/'Fixed data'!$C$7</f>
        <v>1.6052409050049159E-2</v>
      </c>
      <c r="AW47" s="34">
        <f>$V$28/'Fixed data'!$C$7</f>
        <v>1.6052409050049159E-2</v>
      </c>
      <c r="AX47" s="34">
        <f>$V$28/'Fixed data'!$C$7</f>
        <v>1.6052409050049159E-2</v>
      </c>
      <c r="AY47" s="34">
        <f>$V$28/'Fixed data'!$C$7</f>
        <v>1.6052409050049159E-2</v>
      </c>
      <c r="AZ47" s="34">
        <f>$V$28/'Fixed data'!$C$7</f>
        <v>1.6052409050049159E-2</v>
      </c>
      <c r="BA47" s="34">
        <f>$V$28/'Fixed data'!$C$7</f>
        <v>1.6052409050049159E-2</v>
      </c>
      <c r="BB47" s="34">
        <f>$V$28/'Fixed data'!$C$7</f>
        <v>1.6052409050049159E-2</v>
      </c>
      <c r="BC47" s="34">
        <f>$V$28/'Fixed data'!$C$7</f>
        <v>1.6052409050049159E-2</v>
      </c>
      <c r="BD47" s="34">
        <f>$V$28/'Fixed data'!$C$7</f>
        <v>1.6052409050049159E-2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1.6052409050049159E-2</v>
      </c>
      <c r="Y48" s="34">
        <f>$W$28/'Fixed data'!$C$7</f>
        <v>1.6052409050049159E-2</v>
      </c>
      <c r="Z48" s="34">
        <f>$W$28/'Fixed data'!$C$7</f>
        <v>1.6052409050049159E-2</v>
      </c>
      <c r="AA48" s="34">
        <f>$W$28/'Fixed data'!$C$7</f>
        <v>1.6052409050049159E-2</v>
      </c>
      <c r="AB48" s="34">
        <f>$W$28/'Fixed data'!$C$7</f>
        <v>1.6052409050049159E-2</v>
      </c>
      <c r="AC48" s="34">
        <f>$W$28/'Fixed data'!$C$7</f>
        <v>1.6052409050049159E-2</v>
      </c>
      <c r="AD48" s="34">
        <f>$W$28/'Fixed data'!$C$7</f>
        <v>1.6052409050049159E-2</v>
      </c>
      <c r="AE48" s="34">
        <f>$W$28/'Fixed data'!$C$7</f>
        <v>1.6052409050049159E-2</v>
      </c>
      <c r="AF48" s="34">
        <f>$W$28/'Fixed data'!$C$7</f>
        <v>1.6052409050049159E-2</v>
      </c>
      <c r="AG48" s="34">
        <f>$W$28/'Fixed data'!$C$7</f>
        <v>1.6052409050049159E-2</v>
      </c>
      <c r="AH48" s="34">
        <f>$W$28/'Fixed data'!$C$7</f>
        <v>1.6052409050049159E-2</v>
      </c>
      <c r="AI48" s="34">
        <f>$W$28/'Fixed data'!$C$7</f>
        <v>1.6052409050049159E-2</v>
      </c>
      <c r="AJ48" s="34">
        <f>$W$28/'Fixed data'!$C$7</f>
        <v>1.6052409050049159E-2</v>
      </c>
      <c r="AK48" s="34">
        <f>$W$28/'Fixed data'!$C$7</f>
        <v>1.6052409050049159E-2</v>
      </c>
      <c r="AL48" s="34">
        <f>$W$28/'Fixed data'!$C$7</f>
        <v>1.6052409050049159E-2</v>
      </c>
      <c r="AM48" s="34">
        <f>$W$28/'Fixed data'!$C$7</f>
        <v>1.6052409050049159E-2</v>
      </c>
      <c r="AN48" s="34">
        <f>$W$28/'Fixed data'!$C$7</f>
        <v>1.6052409050049159E-2</v>
      </c>
      <c r="AO48" s="34">
        <f>$W$28/'Fixed data'!$C$7</f>
        <v>1.6052409050049159E-2</v>
      </c>
      <c r="AP48" s="34">
        <f>$W$28/'Fixed data'!$C$7</f>
        <v>1.6052409050049159E-2</v>
      </c>
      <c r="AQ48" s="34">
        <f>$W$28/'Fixed data'!$C$7</f>
        <v>1.6052409050049159E-2</v>
      </c>
      <c r="AR48" s="34">
        <f>$W$28/'Fixed data'!$C$7</f>
        <v>1.6052409050049159E-2</v>
      </c>
      <c r="AS48" s="34">
        <f>$W$28/'Fixed data'!$C$7</f>
        <v>1.6052409050049159E-2</v>
      </c>
      <c r="AT48" s="34">
        <f>$W$28/'Fixed data'!$C$7</f>
        <v>1.6052409050049159E-2</v>
      </c>
      <c r="AU48" s="34">
        <f>$W$28/'Fixed data'!$C$7</f>
        <v>1.6052409050049159E-2</v>
      </c>
      <c r="AV48" s="34">
        <f>$W$28/'Fixed data'!$C$7</f>
        <v>1.6052409050049159E-2</v>
      </c>
      <c r="AW48" s="34">
        <f>$W$28/'Fixed data'!$C$7</f>
        <v>1.6052409050049159E-2</v>
      </c>
      <c r="AX48" s="34">
        <f>$W$28/'Fixed data'!$C$7</f>
        <v>1.6052409050049159E-2</v>
      </c>
      <c r="AY48" s="34">
        <f>$W$28/'Fixed data'!$C$7</f>
        <v>1.6052409050049159E-2</v>
      </c>
      <c r="AZ48" s="34">
        <f>$W$28/'Fixed data'!$C$7</f>
        <v>1.6052409050049159E-2</v>
      </c>
      <c r="BA48" s="34">
        <f>$W$28/'Fixed data'!$C$7</f>
        <v>1.6052409050049159E-2</v>
      </c>
      <c r="BB48" s="34">
        <f>$W$28/'Fixed data'!$C$7</f>
        <v>1.6052409050049159E-2</v>
      </c>
      <c r="BC48" s="34">
        <f>$W$28/'Fixed data'!$C$7</f>
        <v>1.6052409050049159E-2</v>
      </c>
      <c r="BD48" s="34">
        <f>$W$28/'Fixed data'!$C$7</f>
        <v>1.6052409050049159E-2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1.6052409050049159E-2</v>
      </c>
      <c r="Z49" s="34">
        <f>$X$28/'Fixed data'!$C$7</f>
        <v>1.6052409050049159E-2</v>
      </c>
      <c r="AA49" s="34">
        <f>$X$28/'Fixed data'!$C$7</f>
        <v>1.6052409050049159E-2</v>
      </c>
      <c r="AB49" s="34">
        <f>$X$28/'Fixed data'!$C$7</f>
        <v>1.6052409050049159E-2</v>
      </c>
      <c r="AC49" s="34">
        <f>$X$28/'Fixed data'!$C$7</f>
        <v>1.6052409050049159E-2</v>
      </c>
      <c r="AD49" s="34">
        <f>$X$28/'Fixed data'!$C$7</f>
        <v>1.6052409050049159E-2</v>
      </c>
      <c r="AE49" s="34">
        <f>$X$28/'Fixed data'!$C$7</f>
        <v>1.6052409050049159E-2</v>
      </c>
      <c r="AF49" s="34">
        <f>$X$28/'Fixed data'!$C$7</f>
        <v>1.6052409050049159E-2</v>
      </c>
      <c r="AG49" s="34">
        <f>$X$28/'Fixed data'!$C$7</f>
        <v>1.6052409050049159E-2</v>
      </c>
      <c r="AH49" s="34">
        <f>$X$28/'Fixed data'!$C$7</f>
        <v>1.6052409050049159E-2</v>
      </c>
      <c r="AI49" s="34">
        <f>$X$28/'Fixed data'!$C$7</f>
        <v>1.6052409050049159E-2</v>
      </c>
      <c r="AJ49" s="34">
        <f>$X$28/'Fixed data'!$C$7</f>
        <v>1.6052409050049159E-2</v>
      </c>
      <c r="AK49" s="34">
        <f>$X$28/'Fixed data'!$C$7</f>
        <v>1.6052409050049159E-2</v>
      </c>
      <c r="AL49" s="34">
        <f>$X$28/'Fixed data'!$C$7</f>
        <v>1.6052409050049159E-2</v>
      </c>
      <c r="AM49" s="34">
        <f>$X$28/'Fixed data'!$C$7</f>
        <v>1.6052409050049159E-2</v>
      </c>
      <c r="AN49" s="34">
        <f>$X$28/'Fixed data'!$C$7</f>
        <v>1.6052409050049159E-2</v>
      </c>
      <c r="AO49" s="34">
        <f>$X$28/'Fixed data'!$C$7</f>
        <v>1.6052409050049159E-2</v>
      </c>
      <c r="AP49" s="34">
        <f>$X$28/'Fixed data'!$C$7</f>
        <v>1.6052409050049159E-2</v>
      </c>
      <c r="AQ49" s="34">
        <f>$X$28/'Fixed data'!$C$7</f>
        <v>1.6052409050049159E-2</v>
      </c>
      <c r="AR49" s="34">
        <f>$X$28/'Fixed data'!$C$7</f>
        <v>1.6052409050049159E-2</v>
      </c>
      <c r="AS49" s="34">
        <f>$X$28/'Fixed data'!$C$7</f>
        <v>1.6052409050049159E-2</v>
      </c>
      <c r="AT49" s="34">
        <f>$X$28/'Fixed data'!$C$7</f>
        <v>1.6052409050049159E-2</v>
      </c>
      <c r="AU49" s="34">
        <f>$X$28/'Fixed data'!$C$7</f>
        <v>1.6052409050049159E-2</v>
      </c>
      <c r="AV49" s="34">
        <f>$X$28/'Fixed data'!$C$7</f>
        <v>1.6052409050049159E-2</v>
      </c>
      <c r="AW49" s="34">
        <f>$X$28/'Fixed data'!$C$7</f>
        <v>1.6052409050049159E-2</v>
      </c>
      <c r="AX49" s="34">
        <f>$X$28/'Fixed data'!$C$7</f>
        <v>1.6052409050049159E-2</v>
      </c>
      <c r="AY49" s="34">
        <f>$X$28/'Fixed data'!$C$7</f>
        <v>1.6052409050049159E-2</v>
      </c>
      <c r="AZ49" s="34">
        <f>$X$28/'Fixed data'!$C$7</f>
        <v>1.6052409050049159E-2</v>
      </c>
      <c r="BA49" s="34">
        <f>$X$28/'Fixed data'!$C$7</f>
        <v>1.6052409050049159E-2</v>
      </c>
      <c r="BB49" s="34">
        <f>$X$28/'Fixed data'!$C$7</f>
        <v>1.6052409050049159E-2</v>
      </c>
      <c r="BC49" s="34">
        <f>$X$28/'Fixed data'!$C$7</f>
        <v>1.6052409050049159E-2</v>
      </c>
      <c r="BD49" s="34">
        <f>$X$28/'Fixed data'!$C$7</f>
        <v>1.6052409050049159E-2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1.6052409050049159E-2</v>
      </c>
      <c r="AA50" s="34">
        <f>$Y$28/'Fixed data'!$C$7</f>
        <v>1.6052409050049159E-2</v>
      </c>
      <c r="AB50" s="34">
        <f>$Y$28/'Fixed data'!$C$7</f>
        <v>1.6052409050049159E-2</v>
      </c>
      <c r="AC50" s="34">
        <f>$Y$28/'Fixed data'!$C$7</f>
        <v>1.6052409050049159E-2</v>
      </c>
      <c r="AD50" s="34">
        <f>$Y$28/'Fixed data'!$C$7</f>
        <v>1.6052409050049159E-2</v>
      </c>
      <c r="AE50" s="34">
        <f>$Y$28/'Fixed data'!$C$7</f>
        <v>1.6052409050049159E-2</v>
      </c>
      <c r="AF50" s="34">
        <f>$Y$28/'Fixed data'!$C$7</f>
        <v>1.6052409050049159E-2</v>
      </c>
      <c r="AG50" s="34">
        <f>$Y$28/'Fixed data'!$C$7</f>
        <v>1.6052409050049159E-2</v>
      </c>
      <c r="AH50" s="34">
        <f>$Y$28/'Fixed data'!$C$7</f>
        <v>1.6052409050049159E-2</v>
      </c>
      <c r="AI50" s="34">
        <f>$Y$28/'Fixed data'!$C$7</f>
        <v>1.6052409050049159E-2</v>
      </c>
      <c r="AJ50" s="34">
        <f>$Y$28/'Fixed data'!$C$7</f>
        <v>1.6052409050049159E-2</v>
      </c>
      <c r="AK50" s="34">
        <f>$Y$28/'Fixed data'!$C$7</f>
        <v>1.6052409050049159E-2</v>
      </c>
      <c r="AL50" s="34">
        <f>$Y$28/'Fixed data'!$C$7</f>
        <v>1.6052409050049159E-2</v>
      </c>
      <c r="AM50" s="34">
        <f>$Y$28/'Fixed data'!$C$7</f>
        <v>1.6052409050049159E-2</v>
      </c>
      <c r="AN50" s="34">
        <f>$Y$28/'Fixed data'!$C$7</f>
        <v>1.6052409050049159E-2</v>
      </c>
      <c r="AO50" s="34">
        <f>$Y$28/'Fixed data'!$C$7</f>
        <v>1.6052409050049159E-2</v>
      </c>
      <c r="AP50" s="34">
        <f>$Y$28/'Fixed data'!$C$7</f>
        <v>1.6052409050049159E-2</v>
      </c>
      <c r="AQ50" s="34">
        <f>$Y$28/'Fixed data'!$C$7</f>
        <v>1.6052409050049159E-2</v>
      </c>
      <c r="AR50" s="34">
        <f>$Y$28/'Fixed data'!$C$7</f>
        <v>1.6052409050049159E-2</v>
      </c>
      <c r="AS50" s="34">
        <f>$Y$28/'Fixed data'!$C$7</f>
        <v>1.6052409050049159E-2</v>
      </c>
      <c r="AT50" s="34">
        <f>$Y$28/'Fixed data'!$C$7</f>
        <v>1.6052409050049159E-2</v>
      </c>
      <c r="AU50" s="34">
        <f>$Y$28/'Fixed data'!$C$7</f>
        <v>1.6052409050049159E-2</v>
      </c>
      <c r="AV50" s="34">
        <f>$Y$28/'Fixed data'!$C$7</f>
        <v>1.6052409050049159E-2</v>
      </c>
      <c r="AW50" s="34">
        <f>$Y$28/'Fixed data'!$C$7</f>
        <v>1.6052409050049159E-2</v>
      </c>
      <c r="AX50" s="34">
        <f>$Y$28/'Fixed data'!$C$7</f>
        <v>1.6052409050049159E-2</v>
      </c>
      <c r="AY50" s="34">
        <f>$Y$28/'Fixed data'!$C$7</f>
        <v>1.6052409050049159E-2</v>
      </c>
      <c r="AZ50" s="34">
        <f>$Y$28/'Fixed data'!$C$7</f>
        <v>1.6052409050049159E-2</v>
      </c>
      <c r="BA50" s="34">
        <f>$Y$28/'Fixed data'!$C$7</f>
        <v>1.6052409050049159E-2</v>
      </c>
      <c r="BB50" s="34">
        <f>$Y$28/'Fixed data'!$C$7</f>
        <v>1.6052409050049159E-2</v>
      </c>
      <c r="BC50" s="34">
        <f>$Y$28/'Fixed data'!$C$7</f>
        <v>1.6052409050049159E-2</v>
      </c>
      <c r="BD50" s="34">
        <f>$Y$28/'Fixed data'!$C$7</f>
        <v>1.6052409050049159E-2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1.6052409050049159E-2</v>
      </c>
      <c r="AB51" s="34">
        <f>$Z$28/'Fixed data'!$C$7</f>
        <v>1.6052409050049159E-2</v>
      </c>
      <c r="AC51" s="34">
        <f>$Z$28/'Fixed data'!$C$7</f>
        <v>1.6052409050049159E-2</v>
      </c>
      <c r="AD51" s="34">
        <f>$Z$28/'Fixed data'!$C$7</f>
        <v>1.6052409050049159E-2</v>
      </c>
      <c r="AE51" s="34">
        <f>$Z$28/'Fixed data'!$C$7</f>
        <v>1.6052409050049159E-2</v>
      </c>
      <c r="AF51" s="34">
        <f>$Z$28/'Fixed data'!$C$7</f>
        <v>1.6052409050049159E-2</v>
      </c>
      <c r="AG51" s="34">
        <f>$Z$28/'Fixed data'!$C$7</f>
        <v>1.6052409050049159E-2</v>
      </c>
      <c r="AH51" s="34">
        <f>$Z$28/'Fixed data'!$C$7</f>
        <v>1.6052409050049159E-2</v>
      </c>
      <c r="AI51" s="34">
        <f>$Z$28/'Fixed data'!$C$7</f>
        <v>1.6052409050049159E-2</v>
      </c>
      <c r="AJ51" s="34">
        <f>$Z$28/'Fixed data'!$C$7</f>
        <v>1.6052409050049159E-2</v>
      </c>
      <c r="AK51" s="34">
        <f>$Z$28/'Fixed data'!$C$7</f>
        <v>1.6052409050049159E-2</v>
      </c>
      <c r="AL51" s="34">
        <f>$Z$28/'Fixed data'!$C$7</f>
        <v>1.6052409050049159E-2</v>
      </c>
      <c r="AM51" s="34">
        <f>$Z$28/'Fixed data'!$C$7</f>
        <v>1.6052409050049159E-2</v>
      </c>
      <c r="AN51" s="34">
        <f>$Z$28/'Fixed data'!$C$7</f>
        <v>1.6052409050049159E-2</v>
      </c>
      <c r="AO51" s="34">
        <f>$Z$28/'Fixed data'!$C$7</f>
        <v>1.6052409050049159E-2</v>
      </c>
      <c r="AP51" s="34">
        <f>$Z$28/'Fixed data'!$C$7</f>
        <v>1.6052409050049159E-2</v>
      </c>
      <c r="AQ51" s="34">
        <f>$Z$28/'Fixed data'!$C$7</f>
        <v>1.6052409050049159E-2</v>
      </c>
      <c r="AR51" s="34">
        <f>$Z$28/'Fixed data'!$C$7</f>
        <v>1.6052409050049159E-2</v>
      </c>
      <c r="AS51" s="34">
        <f>$Z$28/'Fixed data'!$C$7</f>
        <v>1.6052409050049159E-2</v>
      </c>
      <c r="AT51" s="34">
        <f>$Z$28/'Fixed data'!$C$7</f>
        <v>1.6052409050049159E-2</v>
      </c>
      <c r="AU51" s="34">
        <f>$Z$28/'Fixed data'!$C$7</f>
        <v>1.6052409050049159E-2</v>
      </c>
      <c r="AV51" s="34">
        <f>$Z$28/'Fixed data'!$C$7</f>
        <v>1.6052409050049159E-2</v>
      </c>
      <c r="AW51" s="34">
        <f>$Z$28/'Fixed data'!$C$7</f>
        <v>1.6052409050049159E-2</v>
      </c>
      <c r="AX51" s="34">
        <f>$Z$28/'Fixed data'!$C$7</f>
        <v>1.6052409050049159E-2</v>
      </c>
      <c r="AY51" s="34">
        <f>$Z$28/'Fixed data'!$C$7</f>
        <v>1.6052409050049159E-2</v>
      </c>
      <c r="AZ51" s="34">
        <f>$Z$28/'Fixed data'!$C$7</f>
        <v>1.6052409050049159E-2</v>
      </c>
      <c r="BA51" s="34">
        <f>$Z$28/'Fixed data'!$C$7</f>
        <v>1.6052409050049159E-2</v>
      </c>
      <c r="BB51" s="34">
        <f>$Z$28/'Fixed data'!$C$7</f>
        <v>1.6052409050049159E-2</v>
      </c>
      <c r="BC51" s="34">
        <f>$Z$28/'Fixed data'!$C$7</f>
        <v>1.6052409050049159E-2</v>
      </c>
      <c r="BD51" s="34">
        <f>$Z$28/'Fixed data'!$C$7</f>
        <v>1.6052409050049159E-2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1.6052409050049159E-2</v>
      </c>
      <c r="AC52" s="34">
        <f>$AA$28/'Fixed data'!$C$7</f>
        <v>1.6052409050049159E-2</v>
      </c>
      <c r="AD52" s="34">
        <f>$AA$28/'Fixed data'!$C$7</f>
        <v>1.6052409050049159E-2</v>
      </c>
      <c r="AE52" s="34">
        <f>$AA$28/'Fixed data'!$C$7</f>
        <v>1.6052409050049159E-2</v>
      </c>
      <c r="AF52" s="34">
        <f>$AA$28/'Fixed data'!$C$7</f>
        <v>1.6052409050049159E-2</v>
      </c>
      <c r="AG52" s="34">
        <f>$AA$28/'Fixed data'!$C$7</f>
        <v>1.6052409050049159E-2</v>
      </c>
      <c r="AH52" s="34">
        <f>$AA$28/'Fixed data'!$C$7</f>
        <v>1.6052409050049159E-2</v>
      </c>
      <c r="AI52" s="34">
        <f>$AA$28/'Fixed data'!$C$7</f>
        <v>1.6052409050049159E-2</v>
      </c>
      <c r="AJ52" s="34">
        <f>$AA$28/'Fixed data'!$C$7</f>
        <v>1.6052409050049159E-2</v>
      </c>
      <c r="AK52" s="34">
        <f>$AA$28/'Fixed data'!$C$7</f>
        <v>1.6052409050049159E-2</v>
      </c>
      <c r="AL52" s="34">
        <f>$AA$28/'Fixed data'!$C$7</f>
        <v>1.6052409050049159E-2</v>
      </c>
      <c r="AM52" s="34">
        <f>$AA$28/'Fixed data'!$C$7</f>
        <v>1.6052409050049159E-2</v>
      </c>
      <c r="AN52" s="34">
        <f>$AA$28/'Fixed data'!$C$7</f>
        <v>1.6052409050049159E-2</v>
      </c>
      <c r="AO52" s="34">
        <f>$AA$28/'Fixed data'!$C$7</f>
        <v>1.6052409050049159E-2</v>
      </c>
      <c r="AP52" s="34">
        <f>$AA$28/'Fixed data'!$C$7</f>
        <v>1.6052409050049159E-2</v>
      </c>
      <c r="AQ52" s="34">
        <f>$AA$28/'Fixed data'!$C$7</f>
        <v>1.6052409050049159E-2</v>
      </c>
      <c r="AR52" s="34">
        <f>$AA$28/'Fixed data'!$C$7</f>
        <v>1.6052409050049159E-2</v>
      </c>
      <c r="AS52" s="34">
        <f>$AA$28/'Fixed data'!$C$7</f>
        <v>1.6052409050049159E-2</v>
      </c>
      <c r="AT52" s="34">
        <f>$AA$28/'Fixed data'!$C$7</f>
        <v>1.6052409050049159E-2</v>
      </c>
      <c r="AU52" s="34">
        <f>$AA$28/'Fixed data'!$C$7</f>
        <v>1.6052409050049159E-2</v>
      </c>
      <c r="AV52" s="34">
        <f>$AA$28/'Fixed data'!$C$7</f>
        <v>1.6052409050049159E-2</v>
      </c>
      <c r="AW52" s="34">
        <f>$AA$28/'Fixed data'!$C$7</f>
        <v>1.6052409050049159E-2</v>
      </c>
      <c r="AX52" s="34">
        <f>$AA$28/'Fixed data'!$C$7</f>
        <v>1.6052409050049159E-2</v>
      </c>
      <c r="AY52" s="34">
        <f>$AA$28/'Fixed data'!$C$7</f>
        <v>1.6052409050049159E-2</v>
      </c>
      <c r="AZ52" s="34">
        <f>$AA$28/'Fixed data'!$C$7</f>
        <v>1.6052409050049159E-2</v>
      </c>
      <c r="BA52" s="34">
        <f>$AA$28/'Fixed data'!$C$7</f>
        <v>1.6052409050049159E-2</v>
      </c>
      <c r="BB52" s="34">
        <f>$AA$28/'Fixed data'!$C$7</f>
        <v>1.6052409050049159E-2</v>
      </c>
      <c r="BC52" s="34">
        <f>$AA$28/'Fixed data'!$C$7</f>
        <v>1.6052409050049159E-2</v>
      </c>
      <c r="BD52" s="34">
        <f>$AA$28/'Fixed data'!$C$7</f>
        <v>1.6052409050049159E-2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1.6052409050049159E-2</v>
      </c>
      <c r="AD53" s="34">
        <f>$AB$28/'Fixed data'!$C$7</f>
        <v>1.6052409050049159E-2</v>
      </c>
      <c r="AE53" s="34">
        <f>$AB$28/'Fixed data'!$C$7</f>
        <v>1.6052409050049159E-2</v>
      </c>
      <c r="AF53" s="34">
        <f>$AB$28/'Fixed data'!$C$7</f>
        <v>1.6052409050049159E-2</v>
      </c>
      <c r="AG53" s="34">
        <f>$AB$28/'Fixed data'!$C$7</f>
        <v>1.6052409050049159E-2</v>
      </c>
      <c r="AH53" s="34">
        <f>$AB$28/'Fixed data'!$C$7</f>
        <v>1.6052409050049159E-2</v>
      </c>
      <c r="AI53" s="34">
        <f>$AB$28/'Fixed data'!$C$7</f>
        <v>1.6052409050049159E-2</v>
      </c>
      <c r="AJ53" s="34">
        <f>$AB$28/'Fixed data'!$C$7</f>
        <v>1.6052409050049159E-2</v>
      </c>
      <c r="AK53" s="34">
        <f>$AB$28/'Fixed data'!$C$7</f>
        <v>1.6052409050049159E-2</v>
      </c>
      <c r="AL53" s="34">
        <f>$AB$28/'Fixed data'!$C$7</f>
        <v>1.6052409050049159E-2</v>
      </c>
      <c r="AM53" s="34">
        <f>$AB$28/'Fixed data'!$C$7</f>
        <v>1.6052409050049159E-2</v>
      </c>
      <c r="AN53" s="34">
        <f>$AB$28/'Fixed data'!$C$7</f>
        <v>1.6052409050049159E-2</v>
      </c>
      <c r="AO53" s="34">
        <f>$AB$28/'Fixed data'!$C$7</f>
        <v>1.6052409050049159E-2</v>
      </c>
      <c r="AP53" s="34">
        <f>$AB$28/'Fixed data'!$C$7</f>
        <v>1.6052409050049159E-2</v>
      </c>
      <c r="AQ53" s="34">
        <f>$AB$28/'Fixed data'!$C$7</f>
        <v>1.6052409050049159E-2</v>
      </c>
      <c r="AR53" s="34">
        <f>$AB$28/'Fixed data'!$C$7</f>
        <v>1.6052409050049159E-2</v>
      </c>
      <c r="AS53" s="34">
        <f>$AB$28/'Fixed data'!$C$7</f>
        <v>1.6052409050049159E-2</v>
      </c>
      <c r="AT53" s="34">
        <f>$AB$28/'Fixed data'!$C$7</f>
        <v>1.6052409050049159E-2</v>
      </c>
      <c r="AU53" s="34">
        <f>$AB$28/'Fixed data'!$C$7</f>
        <v>1.6052409050049159E-2</v>
      </c>
      <c r="AV53" s="34">
        <f>$AB$28/'Fixed data'!$C$7</f>
        <v>1.6052409050049159E-2</v>
      </c>
      <c r="AW53" s="34">
        <f>$AB$28/'Fixed data'!$C$7</f>
        <v>1.6052409050049159E-2</v>
      </c>
      <c r="AX53" s="34">
        <f>$AB$28/'Fixed data'!$C$7</f>
        <v>1.6052409050049159E-2</v>
      </c>
      <c r="AY53" s="34">
        <f>$AB$28/'Fixed data'!$C$7</f>
        <v>1.6052409050049159E-2</v>
      </c>
      <c r="AZ53" s="34">
        <f>$AB$28/'Fixed data'!$C$7</f>
        <v>1.6052409050049159E-2</v>
      </c>
      <c r="BA53" s="34">
        <f>$AB$28/'Fixed data'!$C$7</f>
        <v>1.6052409050049159E-2</v>
      </c>
      <c r="BB53" s="34">
        <f>$AB$28/'Fixed data'!$C$7</f>
        <v>1.6052409050049159E-2</v>
      </c>
      <c r="BC53" s="34">
        <f>$AB$28/'Fixed data'!$C$7</f>
        <v>1.6052409050049159E-2</v>
      </c>
      <c r="BD53" s="34">
        <f>$AB$28/'Fixed data'!$C$7</f>
        <v>1.6052409050049159E-2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1.6052409050049159E-2</v>
      </c>
      <c r="AE54" s="34">
        <f>$AC$28/'Fixed data'!$C$7</f>
        <v>1.6052409050049159E-2</v>
      </c>
      <c r="AF54" s="34">
        <f>$AC$28/'Fixed data'!$C$7</f>
        <v>1.6052409050049159E-2</v>
      </c>
      <c r="AG54" s="34">
        <f>$AC$28/'Fixed data'!$C$7</f>
        <v>1.6052409050049159E-2</v>
      </c>
      <c r="AH54" s="34">
        <f>$AC$28/'Fixed data'!$C$7</f>
        <v>1.6052409050049159E-2</v>
      </c>
      <c r="AI54" s="34">
        <f>$AC$28/'Fixed data'!$C$7</f>
        <v>1.6052409050049159E-2</v>
      </c>
      <c r="AJ54" s="34">
        <f>$AC$28/'Fixed data'!$C$7</f>
        <v>1.6052409050049159E-2</v>
      </c>
      <c r="AK54" s="34">
        <f>$AC$28/'Fixed data'!$C$7</f>
        <v>1.6052409050049159E-2</v>
      </c>
      <c r="AL54" s="34">
        <f>$AC$28/'Fixed data'!$C$7</f>
        <v>1.6052409050049159E-2</v>
      </c>
      <c r="AM54" s="34">
        <f>$AC$28/'Fixed data'!$C$7</f>
        <v>1.6052409050049159E-2</v>
      </c>
      <c r="AN54" s="34">
        <f>$AC$28/'Fixed data'!$C$7</f>
        <v>1.6052409050049159E-2</v>
      </c>
      <c r="AO54" s="34">
        <f>$AC$28/'Fixed data'!$C$7</f>
        <v>1.6052409050049159E-2</v>
      </c>
      <c r="AP54" s="34">
        <f>$AC$28/'Fixed data'!$C$7</f>
        <v>1.6052409050049159E-2</v>
      </c>
      <c r="AQ54" s="34">
        <f>$AC$28/'Fixed data'!$C$7</f>
        <v>1.6052409050049159E-2</v>
      </c>
      <c r="AR54" s="34">
        <f>$AC$28/'Fixed data'!$C$7</f>
        <v>1.6052409050049159E-2</v>
      </c>
      <c r="AS54" s="34">
        <f>$AC$28/'Fixed data'!$C$7</f>
        <v>1.6052409050049159E-2</v>
      </c>
      <c r="AT54" s="34">
        <f>$AC$28/'Fixed data'!$C$7</f>
        <v>1.6052409050049159E-2</v>
      </c>
      <c r="AU54" s="34">
        <f>$AC$28/'Fixed data'!$C$7</f>
        <v>1.6052409050049159E-2</v>
      </c>
      <c r="AV54" s="34">
        <f>$AC$28/'Fixed data'!$C$7</f>
        <v>1.6052409050049159E-2</v>
      </c>
      <c r="AW54" s="34">
        <f>$AC$28/'Fixed data'!$C$7</f>
        <v>1.6052409050049159E-2</v>
      </c>
      <c r="AX54" s="34">
        <f>$AC$28/'Fixed data'!$C$7</f>
        <v>1.6052409050049159E-2</v>
      </c>
      <c r="AY54" s="34">
        <f>$AC$28/'Fixed data'!$C$7</f>
        <v>1.6052409050049159E-2</v>
      </c>
      <c r="AZ54" s="34">
        <f>$AC$28/'Fixed data'!$C$7</f>
        <v>1.6052409050049159E-2</v>
      </c>
      <c r="BA54" s="34">
        <f>$AC$28/'Fixed data'!$C$7</f>
        <v>1.6052409050049159E-2</v>
      </c>
      <c r="BB54" s="34">
        <f>$AC$28/'Fixed data'!$C$7</f>
        <v>1.6052409050049159E-2</v>
      </c>
      <c r="BC54" s="34">
        <f>$AC$28/'Fixed data'!$C$7</f>
        <v>1.6052409050049159E-2</v>
      </c>
      <c r="BD54" s="34">
        <f>$AC$28/'Fixed data'!$C$7</f>
        <v>1.6052409050049159E-2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1.6052409050049159E-2</v>
      </c>
      <c r="AF55" s="34">
        <f>$AD$28/'Fixed data'!$C$7</f>
        <v>1.6052409050049159E-2</v>
      </c>
      <c r="AG55" s="34">
        <f>$AD$28/'Fixed data'!$C$7</f>
        <v>1.6052409050049159E-2</v>
      </c>
      <c r="AH55" s="34">
        <f>$AD$28/'Fixed data'!$C$7</f>
        <v>1.6052409050049159E-2</v>
      </c>
      <c r="AI55" s="34">
        <f>$AD$28/'Fixed data'!$C$7</f>
        <v>1.6052409050049159E-2</v>
      </c>
      <c r="AJ55" s="34">
        <f>$AD$28/'Fixed data'!$C$7</f>
        <v>1.6052409050049159E-2</v>
      </c>
      <c r="AK55" s="34">
        <f>$AD$28/'Fixed data'!$C$7</f>
        <v>1.6052409050049159E-2</v>
      </c>
      <c r="AL55" s="34">
        <f>$AD$28/'Fixed data'!$C$7</f>
        <v>1.6052409050049159E-2</v>
      </c>
      <c r="AM55" s="34">
        <f>$AD$28/'Fixed data'!$C$7</f>
        <v>1.6052409050049159E-2</v>
      </c>
      <c r="AN55" s="34">
        <f>$AD$28/'Fixed data'!$C$7</f>
        <v>1.6052409050049159E-2</v>
      </c>
      <c r="AO55" s="34">
        <f>$AD$28/'Fixed data'!$C$7</f>
        <v>1.6052409050049159E-2</v>
      </c>
      <c r="AP55" s="34">
        <f>$AD$28/'Fixed data'!$C$7</f>
        <v>1.6052409050049159E-2</v>
      </c>
      <c r="AQ55" s="34">
        <f>$AD$28/'Fixed data'!$C$7</f>
        <v>1.6052409050049159E-2</v>
      </c>
      <c r="AR55" s="34">
        <f>$AD$28/'Fixed data'!$C$7</f>
        <v>1.6052409050049159E-2</v>
      </c>
      <c r="AS55" s="34">
        <f>$AD$28/'Fixed data'!$C$7</f>
        <v>1.6052409050049159E-2</v>
      </c>
      <c r="AT55" s="34">
        <f>$AD$28/'Fixed data'!$C$7</f>
        <v>1.6052409050049159E-2</v>
      </c>
      <c r="AU55" s="34">
        <f>$AD$28/'Fixed data'!$C$7</f>
        <v>1.6052409050049159E-2</v>
      </c>
      <c r="AV55" s="34">
        <f>$AD$28/'Fixed data'!$C$7</f>
        <v>1.6052409050049159E-2</v>
      </c>
      <c r="AW55" s="34">
        <f>$AD$28/'Fixed data'!$C$7</f>
        <v>1.6052409050049159E-2</v>
      </c>
      <c r="AX55" s="34">
        <f>$AD$28/'Fixed data'!$C$7</f>
        <v>1.6052409050049159E-2</v>
      </c>
      <c r="AY55" s="34">
        <f>$AD$28/'Fixed data'!$C$7</f>
        <v>1.6052409050049159E-2</v>
      </c>
      <c r="AZ55" s="34">
        <f>$AD$28/'Fixed data'!$C$7</f>
        <v>1.6052409050049159E-2</v>
      </c>
      <c r="BA55" s="34">
        <f>$AD$28/'Fixed data'!$C$7</f>
        <v>1.6052409050049159E-2</v>
      </c>
      <c r="BB55" s="34">
        <f>$AD$28/'Fixed data'!$C$7</f>
        <v>1.6052409050049159E-2</v>
      </c>
      <c r="BC55" s="34">
        <f>$AD$28/'Fixed data'!$C$7</f>
        <v>1.6052409050049159E-2</v>
      </c>
      <c r="BD55" s="34">
        <f>$AD$28/'Fixed data'!$C$7</f>
        <v>1.6052409050049159E-2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1.6052409050049159E-2</v>
      </c>
      <c r="AG56" s="34">
        <f>$AE$28/'Fixed data'!$C$7</f>
        <v>1.6052409050049159E-2</v>
      </c>
      <c r="AH56" s="34">
        <f>$AE$28/'Fixed data'!$C$7</f>
        <v>1.6052409050049159E-2</v>
      </c>
      <c r="AI56" s="34">
        <f>$AE$28/'Fixed data'!$C$7</f>
        <v>1.6052409050049159E-2</v>
      </c>
      <c r="AJ56" s="34">
        <f>$AE$28/'Fixed data'!$C$7</f>
        <v>1.6052409050049159E-2</v>
      </c>
      <c r="AK56" s="34">
        <f>$AE$28/'Fixed data'!$C$7</f>
        <v>1.6052409050049159E-2</v>
      </c>
      <c r="AL56" s="34">
        <f>$AE$28/'Fixed data'!$C$7</f>
        <v>1.6052409050049159E-2</v>
      </c>
      <c r="AM56" s="34">
        <f>$AE$28/'Fixed data'!$C$7</f>
        <v>1.6052409050049159E-2</v>
      </c>
      <c r="AN56" s="34">
        <f>$AE$28/'Fixed data'!$C$7</f>
        <v>1.6052409050049159E-2</v>
      </c>
      <c r="AO56" s="34">
        <f>$AE$28/'Fixed data'!$C$7</f>
        <v>1.6052409050049159E-2</v>
      </c>
      <c r="AP56" s="34">
        <f>$AE$28/'Fixed data'!$C$7</f>
        <v>1.6052409050049159E-2</v>
      </c>
      <c r="AQ56" s="34">
        <f>$AE$28/'Fixed data'!$C$7</f>
        <v>1.6052409050049159E-2</v>
      </c>
      <c r="AR56" s="34">
        <f>$AE$28/'Fixed data'!$C$7</f>
        <v>1.6052409050049159E-2</v>
      </c>
      <c r="AS56" s="34">
        <f>$AE$28/'Fixed data'!$C$7</f>
        <v>1.6052409050049159E-2</v>
      </c>
      <c r="AT56" s="34">
        <f>$AE$28/'Fixed data'!$C$7</f>
        <v>1.6052409050049159E-2</v>
      </c>
      <c r="AU56" s="34">
        <f>$AE$28/'Fixed data'!$C$7</f>
        <v>1.6052409050049159E-2</v>
      </c>
      <c r="AV56" s="34">
        <f>$AE$28/'Fixed data'!$C$7</f>
        <v>1.6052409050049159E-2</v>
      </c>
      <c r="AW56" s="34">
        <f>$AE$28/'Fixed data'!$C$7</f>
        <v>1.6052409050049159E-2</v>
      </c>
      <c r="AX56" s="34">
        <f>$AE$28/'Fixed data'!$C$7</f>
        <v>1.6052409050049159E-2</v>
      </c>
      <c r="AY56" s="34">
        <f>$AE$28/'Fixed data'!$C$7</f>
        <v>1.6052409050049159E-2</v>
      </c>
      <c r="AZ56" s="34">
        <f>$AE$28/'Fixed data'!$C$7</f>
        <v>1.6052409050049159E-2</v>
      </c>
      <c r="BA56" s="34">
        <f>$AE$28/'Fixed data'!$C$7</f>
        <v>1.6052409050049159E-2</v>
      </c>
      <c r="BB56" s="34">
        <f>$AE$28/'Fixed data'!$C$7</f>
        <v>1.6052409050049159E-2</v>
      </c>
      <c r="BC56" s="34">
        <f>$AE$28/'Fixed data'!$C$7</f>
        <v>1.6052409050049159E-2</v>
      </c>
      <c r="BD56" s="34">
        <f>$AE$28/'Fixed data'!$C$7</f>
        <v>1.6052409050049159E-2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1.6052409050049159E-2</v>
      </c>
      <c r="AH57" s="34">
        <f>$AF$28/'Fixed data'!$C$7</f>
        <v>1.6052409050049159E-2</v>
      </c>
      <c r="AI57" s="34">
        <f>$AF$28/'Fixed data'!$C$7</f>
        <v>1.6052409050049159E-2</v>
      </c>
      <c r="AJ57" s="34">
        <f>$AF$28/'Fixed data'!$C$7</f>
        <v>1.6052409050049159E-2</v>
      </c>
      <c r="AK57" s="34">
        <f>$AF$28/'Fixed data'!$C$7</f>
        <v>1.6052409050049159E-2</v>
      </c>
      <c r="AL57" s="34">
        <f>$AF$28/'Fixed data'!$C$7</f>
        <v>1.6052409050049159E-2</v>
      </c>
      <c r="AM57" s="34">
        <f>$AF$28/'Fixed data'!$C$7</f>
        <v>1.6052409050049159E-2</v>
      </c>
      <c r="AN57" s="34">
        <f>$AF$28/'Fixed data'!$C$7</f>
        <v>1.6052409050049159E-2</v>
      </c>
      <c r="AO57" s="34">
        <f>$AF$28/'Fixed data'!$C$7</f>
        <v>1.6052409050049159E-2</v>
      </c>
      <c r="AP57" s="34">
        <f>$AF$28/'Fixed data'!$C$7</f>
        <v>1.6052409050049159E-2</v>
      </c>
      <c r="AQ57" s="34">
        <f>$AF$28/'Fixed data'!$C$7</f>
        <v>1.6052409050049159E-2</v>
      </c>
      <c r="AR57" s="34">
        <f>$AF$28/'Fixed data'!$C$7</f>
        <v>1.6052409050049159E-2</v>
      </c>
      <c r="AS57" s="34">
        <f>$AF$28/'Fixed data'!$C$7</f>
        <v>1.6052409050049159E-2</v>
      </c>
      <c r="AT57" s="34">
        <f>$AF$28/'Fixed data'!$C$7</f>
        <v>1.6052409050049159E-2</v>
      </c>
      <c r="AU57" s="34">
        <f>$AF$28/'Fixed data'!$C$7</f>
        <v>1.6052409050049159E-2</v>
      </c>
      <c r="AV57" s="34">
        <f>$AF$28/'Fixed data'!$C$7</f>
        <v>1.6052409050049159E-2</v>
      </c>
      <c r="AW57" s="34">
        <f>$AF$28/'Fixed data'!$C$7</f>
        <v>1.6052409050049159E-2</v>
      </c>
      <c r="AX57" s="34">
        <f>$AF$28/'Fixed data'!$C$7</f>
        <v>1.6052409050049159E-2</v>
      </c>
      <c r="AY57" s="34">
        <f>$AF$28/'Fixed data'!$C$7</f>
        <v>1.6052409050049159E-2</v>
      </c>
      <c r="AZ57" s="34">
        <f>$AF$28/'Fixed data'!$C$7</f>
        <v>1.6052409050049159E-2</v>
      </c>
      <c r="BA57" s="34">
        <f>$AF$28/'Fixed data'!$C$7</f>
        <v>1.6052409050049159E-2</v>
      </c>
      <c r="BB57" s="34">
        <f>$AF$28/'Fixed data'!$C$7</f>
        <v>1.6052409050049159E-2</v>
      </c>
      <c r="BC57" s="34">
        <f>$AF$28/'Fixed data'!$C$7</f>
        <v>1.6052409050049159E-2</v>
      </c>
      <c r="BD57" s="34">
        <f>$AF$28/'Fixed data'!$C$7</f>
        <v>1.6052409050049159E-2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1.6052409050049159E-2</v>
      </c>
      <c r="AI58" s="34">
        <f>$AG$28/'Fixed data'!$C$7</f>
        <v>1.6052409050049159E-2</v>
      </c>
      <c r="AJ58" s="34">
        <f>$AG$28/'Fixed data'!$C$7</f>
        <v>1.6052409050049159E-2</v>
      </c>
      <c r="AK58" s="34">
        <f>$AG$28/'Fixed data'!$C$7</f>
        <v>1.6052409050049159E-2</v>
      </c>
      <c r="AL58" s="34">
        <f>$AG$28/'Fixed data'!$C$7</f>
        <v>1.6052409050049159E-2</v>
      </c>
      <c r="AM58" s="34">
        <f>$AG$28/'Fixed data'!$C$7</f>
        <v>1.6052409050049159E-2</v>
      </c>
      <c r="AN58" s="34">
        <f>$AG$28/'Fixed data'!$C$7</f>
        <v>1.6052409050049159E-2</v>
      </c>
      <c r="AO58" s="34">
        <f>$AG$28/'Fixed data'!$C$7</f>
        <v>1.6052409050049159E-2</v>
      </c>
      <c r="AP58" s="34">
        <f>$AG$28/'Fixed data'!$C$7</f>
        <v>1.6052409050049159E-2</v>
      </c>
      <c r="AQ58" s="34">
        <f>$AG$28/'Fixed data'!$C$7</f>
        <v>1.6052409050049159E-2</v>
      </c>
      <c r="AR58" s="34">
        <f>$AG$28/'Fixed data'!$C$7</f>
        <v>1.6052409050049159E-2</v>
      </c>
      <c r="AS58" s="34">
        <f>$AG$28/'Fixed data'!$C$7</f>
        <v>1.6052409050049159E-2</v>
      </c>
      <c r="AT58" s="34">
        <f>$AG$28/'Fixed data'!$C$7</f>
        <v>1.6052409050049159E-2</v>
      </c>
      <c r="AU58" s="34">
        <f>$AG$28/'Fixed data'!$C$7</f>
        <v>1.6052409050049159E-2</v>
      </c>
      <c r="AV58" s="34">
        <f>$AG$28/'Fixed data'!$C$7</f>
        <v>1.6052409050049159E-2</v>
      </c>
      <c r="AW58" s="34">
        <f>$AG$28/'Fixed data'!$C$7</f>
        <v>1.6052409050049159E-2</v>
      </c>
      <c r="AX58" s="34">
        <f>$AG$28/'Fixed data'!$C$7</f>
        <v>1.6052409050049159E-2</v>
      </c>
      <c r="AY58" s="34">
        <f>$AG$28/'Fixed data'!$C$7</f>
        <v>1.6052409050049159E-2</v>
      </c>
      <c r="AZ58" s="34">
        <f>$AG$28/'Fixed data'!$C$7</f>
        <v>1.6052409050049159E-2</v>
      </c>
      <c r="BA58" s="34">
        <f>$AG$28/'Fixed data'!$C$7</f>
        <v>1.6052409050049159E-2</v>
      </c>
      <c r="BB58" s="34">
        <f>$AG$28/'Fixed data'!$C$7</f>
        <v>1.6052409050049159E-2</v>
      </c>
      <c r="BC58" s="34">
        <f>$AG$28/'Fixed data'!$C$7</f>
        <v>1.6052409050049159E-2</v>
      </c>
      <c r="BD58" s="34">
        <f>$AG$28/'Fixed data'!$C$7</f>
        <v>1.6052409050049159E-2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1.6052409050049159E-2</v>
      </c>
      <c r="AJ59" s="34">
        <f>$AH$28/'Fixed data'!$C$7</f>
        <v>1.6052409050049159E-2</v>
      </c>
      <c r="AK59" s="34">
        <f>$AH$28/'Fixed data'!$C$7</f>
        <v>1.6052409050049159E-2</v>
      </c>
      <c r="AL59" s="34">
        <f>$AH$28/'Fixed data'!$C$7</f>
        <v>1.6052409050049159E-2</v>
      </c>
      <c r="AM59" s="34">
        <f>$AH$28/'Fixed data'!$C$7</f>
        <v>1.6052409050049159E-2</v>
      </c>
      <c r="AN59" s="34">
        <f>$AH$28/'Fixed data'!$C$7</f>
        <v>1.6052409050049159E-2</v>
      </c>
      <c r="AO59" s="34">
        <f>$AH$28/'Fixed data'!$C$7</f>
        <v>1.6052409050049159E-2</v>
      </c>
      <c r="AP59" s="34">
        <f>$AH$28/'Fixed data'!$C$7</f>
        <v>1.6052409050049159E-2</v>
      </c>
      <c r="AQ59" s="34">
        <f>$AH$28/'Fixed data'!$C$7</f>
        <v>1.6052409050049159E-2</v>
      </c>
      <c r="AR59" s="34">
        <f>$AH$28/'Fixed data'!$C$7</f>
        <v>1.6052409050049159E-2</v>
      </c>
      <c r="AS59" s="34">
        <f>$AH$28/'Fixed data'!$C$7</f>
        <v>1.6052409050049159E-2</v>
      </c>
      <c r="AT59" s="34">
        <f>$AH$28/'Fixed data'!$C$7</f>
        <v>1.6052409050049159E-2</v>
      </c>
      <c r="AU59" s="34">
        <f>$AH$28/'Fixed data'!$C$7</f>
        <v>1.6052409050049159E-2</v>
      </c>
      <c r="AV59" s="34">
        <f>$AH$28/'Fixed data'!$C$7</f>
        <v>1.6052409050049159E-2</v>
      </c>
      <c r="AW59" s="34">
        <f>$AH$28/'Fixed data'!$C$7</f>
        <v>1.6052409050049159E-2</v>
      </c>
      <c r="AX59" s="34">
        <f>$AH$28/'Fixed data'!$C$7</f>
        <v>1.6052409050049159E-2</v>
      </c>
      <c r="AY59" s="34">
        <f>$AH$28/'Fixed data'!$C$7</f>
        <v>1.6052409050049159E-2</v>
      </c>
      <c r="AZ59" s="34">
        <f>$AH$28/'Fixed data'!$C$7</f>
        <v>1.6052409050049159E-2</v>
      </c>
      <c r="BA59" s="34">
        <f>$AH$28/'Fixed data'!$C$7</f>
        <v>1.6052409050049159E-2</v>
      </c>
      <c r="BB59" s="34">
        <f>$AH$28/'Fixed data'!$C$7</f>
        <v>1.6052409050049159E-2</v>
      </c>
      <c r="BC59" s="34">
        <f>$AH$28/'Fixed data'!$C$7</f>
        <v>1.6052409050049159E-2</v>
      </c>
      <c r="BD59" s="34">
        <f>$AH$28/'Fixed data'!$C$7</f>
        <v>1.6052409050049159E-2</v>
      </c>
    </row>
    <row r="60" spans="1:56" ht="16.5" collapsed="1" x14ac:dyDescent="0.35">
      <c r="A60" s="115"/>
      <c r="B60" s="9" t="s">
        <v>7</v>
      </c>
      <c r="C60" s="9" t="s">
        <v>61</v>
      </c>
      <c r="D60" s="9" t="s">
        <v>40</v>
      </c>
      <c r="E60" s="34">
        <f>SUM(E30:E59)</f>
        <v>0</v>
      </c>
      <c r="F60" s="34">
        <f t="shared" ref="F60:BD60" si="6">SUM(F30:F59)</f>
        <v>-7.2494642010431497E-3</v>
      </c>
      <c r="G60" s="34">
        <f t="shared" si="6"/>
        <v>-1.0260988321200726E-2</v>
      </c>
      <c r="H60" s="34">
        <f t="shared" si="6"/>
        <v>-1.3310366273763851E-2</v>
      </c>
      <c r="I60" s="34">
        <f t="shared" si="6"/>
        <v>-1.6583633525050361E-2</v>
      </c>
      <c r="J60" s="34">
        <f t="shared" si="6"/>
        <v>-1.9577884495840369E-2</v>
      </c>
      <c r="K60" s="34">
        <f t="shared" si="6"/>
        <v>-2.2430853886216722E-2</v>
      </c>
      <c r="L60" s="34">
        <f t="shared" si="6"/>
        <v>-2.4803799811498446E-2</v>
      </c>
      <c r="M60" s="34">
        <f t="shared" si="6"/>
        <v>-2.6858986358306417E-2</v>
      </c>
      <c r="N60" s="34">
        <f t="shared" si="6"/>
        <v>-1.4211342833872286E-2</v>
      </c>
      <c r="O60" s="34">
        <f t="shared" si="6"/>
        <v>-3.5946967229423532E-6</v>
      </c>
      <c r="P60" s="34">
        <f t="shared" si="6"/>
        <v>1.5886579150929264E-2</v>
      </c>
      <c r="Q60" s="34">
        <f t="shared" si="6"/>
        <v>3.1938988200978423E-2</v>
      </c>
      <c r="R60" s="34">
        <f t="shared" si="6"/>
        <v>4.7991397251027579E-2</v>
      </c>
      <c r="S60" s="34">
        <f t="shared" si="6"/>
        <v>6.4043806301076742E-2</v>
      </c>
      <c r="T60" s="34">
        <f t="shared" si="6"/>
        <v>8.0096215351125905E-2</v>
      </c>
      <c r="U60" s="34">
        <f t="shared" si="6"/>
        <v>9.6148624401175067E-2</v>
      </c>
      <c r="V60" s="34">
        <f t="shared" si="6"/>
        <v>0.11220103345122423</v>
      </c>
      <c r="W60" s="34">
        <f t="shared" si="6"/>
        <v>0.12825344250127338</v>
      </c>
      <c r="X60" s="34">
        <f t="shared" si="6"/>
        <v>0.14430585155132253</v>
      </c>
      <c r="Y60" s="34">
        <f t="shared" si="6"/>
        <v>0.16035826060137168</v>
      </c>
      <c r="Z60" s="34">
        <f t="shared" si="6"/>
        <v>0.17641066965142083</v>
      </c>
      <c r="AA60" s="34">
        <f t="shared" si="6"/>
        <v>0.19246307870146998</v>
      </c>
      <c r="AB60" s="34">
        <f t="shared" si="6"/>
        <v>0.20851548775151912</v>
      </c>
      <c r="AC60" s="34">
        <f t="shared" si="6"/>
        <v>0.22456789680156827</v>
      </c>
      <c r="AD60" s="34">
        <f t="shared" si="6"/>
        <v>0.24062030585161742</v>
      </c>
      <c r="AE60" s="34">
        <f t="shared" si="6"/>
        <v>0.2566727149016666</v>
      </c>
      <c r="AF60" s="34">
        <f t="shared" si="6"/>
        <v>0.27272512395171578</v>
      </c>
      <c r="AG60" s="34">
        <f t="shared" si="6"/>
        <v>0.28877753300176495</v>
      </c>
      <c r="AH60" s="34">
        <f t="shared" si="6"/>
        <v>0.30482994205181413</v>
      </c>
      <c r="AI60" s="34">
        <f t="shared" si="6"/>
        <v>0.32088235110186331</v>
      </c>
      <c r="AJ60" s="34">
        <f t="shared" si="6"/>
        <v>0.32088235110186331</v>
      </c>
      <c r="AK60" s="34">
        <f t="shared" si="6"/>
        <v>0.32088235110186331</v>
      </c>
      <c r="AL60" s="34">
        <f t="shared" si="6"/>
        <v>0.32088235110186331</v>
      </c>
      <c r="AM60" s="34">
        <f t="shared" si="6"/>
        <v>0.32088235110186331</v>
      </c>
      <c r="AN60" s="34">
        <f t="shared" si="6"/>
        <v>0.32088235110186331</v>
      </c>
      <c r="AO60" s="34">
        <f t="shared" si="6"/>
        <v>0.32088235110186331</v>
      </c>
      <c r="AP60" s="34">
        <f t="shared" si="6"/>
        <v>0.32088235110186331</v>
      </c>
      <c r="AQ60" s="34">
        <f t="shared" si="6"/>
        <v>0.32088235110186331</v>
      </c>
      <c r="AR60" s="34">
        <f t="shared" si="6"/>
        <v>0.32088235110186331</v>
      </c>
      <c r="AS60" s="34">
        <f t="shared" si="6"/>
        <v>0.32088235110186331</v>
      </c>
      <c r="AT60" s="34">
        <f t="shared" si="6"/>
        <v>0.32088235110186331</v>
      </c>
      <c r="AU60" s="34">
        <f t="shared" si="6"/>
        <v>0.32088235110186331</v>
      </c>
      <c r="AV60" s="34">
        <f t="shared" si="6"/>
        <v>0.32088235110186331</v>
      </c>
      <c r="AW60" s="34">
        <f t="shared" si="6"/>
        <v>0.32088235110186331</v>
      </c>
      <c r="AX60" s="34">
        <f t="shared" si="6"/>
        <v>0.32088235110186331</v>
      </c>
      <c r="AY60" s="34">
        <f t="shared" si="6"/>
        <v>0.32813181530290647</v>
      </c>
      <c r="AZ60" s="34">
        <f t="shared" si="6"/>
        <v>0.33114333942306406</v>
      </c>
      <c r="BA60" s="34">
        <f t="shared" si="6"/>
        <v>0.33419271737562717</v>
      </c>
      <c r="BB60" s="34">
        <f t="shared" si="6"/>
        <v>0.33746598462691368</v>
      </c>
      <c r="BC60" s="34">
        <f t="shared" si="6"/>
        <v>0.34046023559770372</v>
      </c>
      <c r="BD60" s="34">
        <f t="shared" si="6"/>
        <v>0.34331320498808005</v>
      </c>
    </row>
    <row r="61" spans="1:56" ht="17.25" hidden="1" customHeight="1" outlineLevel="1" x14ac:dyDescent="0.35">
      <c r="A61" s="115"/>
      <c r="B61" s="9" t="s">
        <v>35</v>
      </c>
      <c r="C61" s="9" t="s">
        <v>62</v>
      </c>
      <c r="D61" s="9" t="s">
        <v>40</v>
      </c>
      <c r="E61" s="34">
        <v>0</v>
      </c>
      <c r="F61" s="34">
        <f>E62</f>
        <v>-0.32622588904694172</v>
      </c>
      <c r="G61" s="34">
        <f t="shared" ref="G61:BD61" si="7">F62</f>
        <v>-0.4544950102529895</v>
      </c>
      <c r="H61" s="34">
        <f t="shared" si="7"/>
        <v>-0.5814560297971294</v>
      </c>
      <c r="I61" s="34">
        <f t="shared" si="7"/>
        <v>-0.71544268983125847</v>
      </c>
      <c r="J61" s="34">
        <f t="shared" si="7"/>
        <v>-0.83360034999175847</v>
      </c>
      <c r="K61" s="34">
        <f t="shared" si="7"/>
        <v>-0.94240608806285397</v>
      </c>
      <c r="L61" s="34">
        <f t="shared" si="7"/>
        <v>-1.0267578008143148</v>
      </c>
      <c r="M61" s="34">
        <f t="shared" si="7"/>
        <v>-1.0944373956091749</v>
      </c>
      <c r="N61" s="34">
        <f t="shared" si="7"/>
        <v>-0.49843445065133252</v>
      </c>
      <c r="O61" s="34">
        <f t="shared" si="7"/>
        <v>0.15512555835426023</v>
      </c>
      <c r="P61" s="34">
        <f t="shared" si="7"/>
        <v>0.87018697619533247</v>
      </c>
      <c r="Q61" s="34">
        <f t="shared" si="7"/>
        <v>1.5766588042966152</v>
      </c>
      <c r="R61" s="34">
        <f t="shared" si="7"/>
        <v>2.2670782233478488</v>
      </c>
      <c r="S61" s="34">
        <f t="shared" si="7"/>
        <v>2.9414452333490333</v>
      </c>
      <c r="T61" s="34">
        <f t="shared" si="7"/>
        <v>3.5997598343001687</v>
      </c>
      <c r="U61" s="34">
        <f t="shared" si="7"/>
        <v>4.2420220262012549</v>
      </c>
      <c r="V61" s="34">
        <f t="shared" si="7"/>
        <v>4.8682318090522916</v>
      </c>
      <c r="W61" s="34">
        <f t="shared" si="7"/>
        <v>5.4783891828532791</v>
      </c>
      <c r="X61" s="34">
        <f t="shared" si="7"/>
        <v>6.0724941476042176</v>
      </c>
      <c r="Y61" s="34">
        <f t="shared" si="7"/>
        <v>6.6505467033051069</v>
      </c>
      <c r="Z61" s="34">
        <f t="shared" si="7"/>
        <v>7.2125468499559471</v>
      </c>
      <c r="AA61" s="34">
        <f t="shared" si="7"/>
        <v>7.7584945875567382</v>
      </c>
      <c r="AB61" s="34">
        <f t="shared" si="7"/>
        <v>8.2883899161074801</v>
      </c>
      <c r="AC61" s="34">
        <f t="shared" si="7"/>
        <v>8.8022328356081729</v>
      </c>
      <c r="AD61" s="34">
        <f t="shared" si="7"/>
        <v>9.3000233460588166</v>
      </c>
      <c r="AE61" s="34">
        <f t="shared" si="7"/>
        <v>9.7817614474594112</v>
      </c>
      <c r="AF61" s="34">
        <f t="shared" si="7"/>
        <v>10.247447139809957</v>
      </c>
      <c r="AG61" s="34">
        <f t="shared" si="7"/>
        <v>10.697080423110453</v>
      </c>
      <c r="AH61" s="34">
        <f t="shared" si="7"/>
        <v>11.1306612973609</v>
      </c>
      <c r="AI61" s="34">
        <f t="shared" si="7"/>
        <v>11.548189762561298</v>
      </c>
      <c r="AJ61" s="34">
        <f t="shared" si="7"/>
        <v>11.949665818711647</v>
      </c>
      <c r="AK61" s="34">
        <f t="shared" si="7"/>
        <v>12.351141874861996</v>
      </c>
      <c r="AL61" s="34">
        <f t="shared" si="7"/>
        <v>12.752617931012345</v>
      </c>
      <c r="AM61" s="34">
        <f t="shared" si="7"/>
        <v>13.154093987162694</v>
      </c>
      <c r="AN61" s="34">
        <f t="shared" si="7"/>
        <v>13.555570043313043</v>
      </c>
      <c r="AO61" s="34">
        <f t="shared" si="7"/>
        <v>13.957046099463392</v>
      </c>
      <c r="AP61" s="34">
        <f t="shared" si="7"/>
        <v>14.358522155613741</v>
      </c>
      <c r="AQ61" s="34">
        <f t="shared" si="7"/>
        <v>14.75999821176409</v>
      </c>
      <c r="AR61" s="34">
        <f t="shared" si="7"/>
        <v>15.161474267914439</v>
      </c>
      <c r="AS61" s="34">
        <f t="shared" si="7"/>
        <v>15.562950324064788</v>
      </c>
      <c r="AT61" s="34">
        <f t="shared" si="7"/>
        <v>15.964426380215137</v>
      </c>
      <c r="AU61" s="34">
        <f t="shared" si="7"/>
        <v>16.365902436365484</v>
      </c>
      <c r="AV61" s="34">
        <f t="shared" si="7"/>
        <v>16.767378492515832</v>
      </c>
      <c r="AW61" s="34">
        <f t="shared" si="7"/>
        <v>17.168854548666179</v>
      </c>
      <c r="AX61" s="34">
        <f t="shared" si="7"/>
        <v>17.570330604816526</v>
      </c>
      <c r="AY61" s="34">
        <f t="shared" si="7"/>
        <v>17.249448253714661</v>
      </c>
      <c r="AZ61" s="34">
        <f t="shared" si="7"/>
        <v>16.921316438411754</v>
      </c>
      <c r="BA61" s="34">
        <f t="shared" si="7"/>
        <v>16.590173098988689</v>
      </c>
      <c r="BB61" s="34">
        <f t="shared" si="7"/>
        <v>16.255980381613064</v>
      </c>
      <c r="BC61" s="34">
        <f t="shared" si="7"/>
        <v>15.918514396986151</v>
      </c>
      <c r="BD61" s="34">
        <f t="shared" si="7"/>
        <v>15.578054161388447</v>
      </c>
    </row>
    <row r="62" spans="1:56" ht="16.5" hidden="1" customHeight="1" outlineLevel="1" x14ac:dyDescent="0.3">
      <c r="A62" s="115"/>
      <c r="B62" s="9" t="s">
        <v>34</v>
      </c>
      <c r="C62" s="9" t="s">
        <v>68</v>
      </c>
      <c r="D62" s="9" t="s">
        <v>40</v>
      </c>
      <c r="E62" s="34">
        <f t="shared" ref="E62:BD62" si="8">E28-E60+E61</f>
        <v>-0.32622588904694172</v>
      </c>
      <c r="F62" s="34">
        <f t="shared" si="8"/>
        <v>-0.4544950102529895</v>
      </c>
      <c r="G62" s="34">
        <f t="shared" si="8"/>
        <v>-0.5814560297971294</v>
      </c>
      <c r="H62" s="34">
        <f t="shared" si="8"/>
        <v>-0.71544268983125847</v>
      </c>
      <c r="I62" s="34">
        <f t="shared" si="8"/>
        <v>-0.83360034999175847</v>
      </c>
      <c r="J62" s="34">
        <f t="shared" si="8"/>
        <v>-0.94240608806285397</v>
      </c>
      <c r="K62" s="34">
        <f t="shared" si="8"/>
        <v>-1.0267578008143148</v>
      </c>
      <c r="L62" s="34">
        <f t="shared" si="8"/>
        <v>-1.0944373956091749</v>
      </c>
      <c r="M62" s="34">
        <f t="shared" si="8"/>
        <v>-0.49843445065133252</v>
      </c>
      <c r="N62" s="34">
        <f t="shared" si="8"/>
        <v>0.15512555835426023</v>
      </c>
      <c r="O62" s="34">
        <f t="shared" si="8"/>
        <v>0.87018697619533247</v>
      </c>
      <c r="P62" s="34">
        <f t="shared" si="8"/>
        <v>1.5766588042966152</v>
      </c>
      <c r="Q62" s="34">
        <f t="shared" si="8"/>
        <v>2.2670782233478488</v>
      </c>
      <c r="R62" s="34">
        <f t="shared" si="8"/>
        <v>2.9414452333490333</v>
      </c>
      <c r="S62" s="34">
        <f t="shared" si="8"/>
        <v>3.5997598343001687</v>
      </c>
      <c r="T62" s="34">
        <f t="shared" si="8"/>
        <v>4.2420220262012549</v>
      </c>
      <c r="U62" s="34">
        <f t="shared" si="8"/>
        <v>4.8682318090522916</v>
      </c>
      <c r="V62" s="34">
        <f t="shared" si="8"/>
        <v>5.4783891828532791</v>
      </c>
      <c r="W62" s="34">
        <f t="shared" si="8"/>
        <v>6.0724941476042176</v>
      </c>
      <c r="X62" s="34">
        <f t="shared" si="8"/>
        <v>6.6505467033051069</v>
      </c>
      <c r="Y62" s="34">
        <f t="shared" si="8"/>
        <v>7.2125468499559471</v>
      </c>
      <c r="Z62" s="34">
        <f t="shared" si="8"/>
        <v>7.7584945875567382</v>
      </c>
      <c r="AA62" s="34">
        <f t="shared" si="8"/>
        <v>8.2883899161074801</v>
      </c>
      <c r="AB62" s="34">
        <f t="shared" si="8"/>
        <v>8.8022328356081729</v>
      </c>
      <c r="AC62" s="34">
        <f t="shared" si="8"/>
        <v>9.3000233460588166</v>
      </c>
      <c r="AD62" s="34">
        <f t="shared" si="8"/>
        <v>9.7817614474594112</v>
      </c>
      <c r="AE62" s="34">
        <f t="shared" si="8"/>
        <v>10.247447139809957</v>
      </c>
      <c r="AF62" s="34">
        <f t="shared" si="8"/>
        <v>10.697080423110453</v>
      </c>
      <c r="AG62" s="34">
        <f t="shared" si="8"/>
        <v>11.1306612973609</v>
      </c>
      <c r="AH62" s="34">
        <f t="shared" si="8"/>
        <v>11.548189762561298</v>
      </c>
      <c r="AI62" s="34">
        <f t="shared" si="8"/>
        <v>11.949665818711647</v>
      </c>
      <c r="AJ62" s="34">
        <f t="shared" si="8"/>
        <v>12.351141874861996</v>
      </c>
      <c r="AK62" s="34">
        <f t="shared" si="8"/>
        <v>12.752617931012345</v>
      </c>
      <c r="AL62" s="34">
        <f t="shared" si="8"/>
        <v>13.154093987162694</v>
      </c>
      <c r="AM62" s="34">
        <f t="shared" si="8"/>
        <v>13.555570043313043</v>
      </c>
      <c r="AN62" s="34">
        <f t="shared" si="8"/>
        <v>13.957046099463392</v>
      </c>
      <c r="AO62" s="34">
        <f t="shared" si="8"/>
        <v>14.358522155613741</v>
      </c>
      <c r="AP62" s="34">
        <f t="shared" si="8"/>
        <v>14.75999821176409</v>
      </c>
      <c r="AQ62" s="34">
        <f t="shared" si="8"/>
        <v>15.161474267914439</v>
      </c>
      <c r="AR62" s="34">
        <f t="shared" si="8"/>
        <v>15.562950324064788</v>
      </c>
      <c r="AS62" s="34">
        <f t="shared" si="8"/>
        <v>15.964426380215137</v>
      </c>
      <c r="AT62" s="34">
        <f t="shared" si="8"/>
        <v>16.365902436365484</v>
      </c>
      <c r="AU62" s="34">
        <f t="shared" si="8"/>
        <v>16.767378492515832</v>
      </c>
      <c r="AV62" s="34">
        <f t="shared" si="8"/>
        <v>17.168854548666179</v>
      </c>
      <c r="AW62" s="34">
        <f t="shared" si="8"/>
        <v>17.570330604816526</v>
      </c>
      <c r="AX62" s="34">
        <f t="shared" si="8"/>
        <v>17.249448253714661</v>
      </c>
      <c r="AY62" s="34">
        <f t="shared" si="8"/>
        <v>16.921316438411754</v>
      </c>
      <c r="AZ62" s="34">
        <f t="shared" si="8"/>
        <v>16.590173098988689</v>
      </c>
      <c r="BA62" s="34">
        <f t="shared" si="8"/>
        <v>16.255980381613064</v>
      </c>
      <c r="BB62" s="34">
        <f t="shared" si="8"/>
        <v>15.918514396986151</v>
      </c>
      <c r="BC62" s="34">
        <f t="shared" si="8"/>
        <v>15.578054161388447</v>
      </c>
      <c r="BD62" s="34">
        <f t="shared" si="8"/>
        <v>15.234740956400367</v>
      </c>
    </row>
    <row r="63" spans="1:56" ht="16.5" collapsed="1" x14ac:dyDescent="0.3">
      <c r="A63" s="115"/>
      <c r="B63" s="9" t="s">
        <v>8</v>
      </c>
      <c r="C63" s="11" t="s">
        <v>67</v>
      </c>
      <c r="D63" s="9" t="s">
        <v>40</v>
      </c>
      <c r="E63" s="34">
        <f>AVERAGE(E61:E62)*'Fixed data'!$C$3</f>
        <v>-7.8783552204836436E-3</v>
      </c>
      <c r="F63" s="34">
        <f>AVERAGE(F61:F62)*'Fixed data'!$C$3</f>
        <v>-1.8854409718093341E-2</v>
      </c>
      <c r="G63" s="34">
        <f>AVERAGE(G61:G62)*'Fixed data'!$C$3</f>
        <v>-2.5018217617210372E-2</v>
      </c>
      <c r="H63" s="34">
        <f>AVERAGE(H61:H62)*'Fixed data'!$C$3</f>
        <v>-3.1320104079025572E-2</v>
      </c>
      <c r="I63" s="34">
        <f>AVERAGE(I61:I62)*'Fixed data'!$C$3</f>
        <v>-3.7409389411725863E-2</v>
      </c>
      <c r="J63" s="34">
        <f>AVERAGE(J61:J62)*'Fixed data'!$C$3</f>
        <v>-4.2890555479018891E-2</v>
      </c>
      <c r="K63" s="34">
        <f>AVERAGE(K61:K62)*'Fixed data'!$C$3</f>
        <v>-4.7555307916383627E-2</v>
      </c>
      <c r="L63" s="34">
        <f>AVERAGE(L61:L62)*'Fixed data'!$C$3</f>
        <v>-5.1226863993627275E-2</v>
      </c>
      <c r="M63" s="34">
        <f>AVERAGE(M61:M62)*'Fixed data'!$C$3</f>
        <v>-3.8467855087191256E-2</v>
      </c>
      <c r="N63" s="34">
        <f>AVERAGE(N61:N62)*'Fixed data'!$C$3</f>
        <v>-8.2909097489742966E-3</v>
      </c>
      <c r="O63" s="34">
        <f>AVERAGE(O61:O62)*'Fixed data'!$C$3</f>
        <v>2.4761297709372663E-2</v>
      </c>
      <c r="P63" s="34">
        <f>AVERAGE(P61:P62)*'Fixed data'!$C$3</f>
        <v>5.9091325598880542E-2</v>
      </c>
      <c r="Q63" s="34">
        <f>AVERAGE(Q61:Q62)*'Fixed data'!$C$3</f>
        <v>9.2826249217613815E-2</v>
      </c>
      <c r="R63" s="34">
        <f>AVERAGE(R61:R62)*'Fixed data'!$C$3</f>
        <v>0.12578584147922972</v>
      </c>
      <c r="S63" s="34">
        <f>AVERAGE(S61:S62)*'Fixed data'!$C$3</f>
        <v>0.15797010238372822</v>
      </c>
      <c r="T63" s="34">
        <f>AVERAGE(T61:T62)*'Fixed data'!$C$3</f>
        <v>0.18937903193110939</v>
      </c>
      <c r="U63" s="34">
        <f>AVERAGE(U61:U62)*'Fixed data'!$C$3</f>
        <v>0.22001263012137315</v>
      </c>
      <c r="V63" s="34">
        <f>AVERAGE(V61:V62)*'Fixed data'!$C$3</f>
        <v>0.24987089695451956</v>
      </c>
      <c r="W63" s="34">
        <f>AVERAGE(W61:W62)*'Fixed data'!$C$3</f>
        <v>0.27895383243054855</v>
      </c>
      <c r="X63" s="34">
        <f>AVERAGE(X61:X62)*'Fixed data'!$C$3</f>
        <v>0.3072614365494602</v>
      </c>
      <c r="Y63" s="34">
        <f>AVERAGE(Y61:Y62)*'Fixed data'!$C$3</f>
        <v>0.33479370931125446</v>
      </c>
      <c r="Z63" s="34">
        <f>AVERAGE(Z61:Z62)*'Fixed data'!$C$3</f>
        <v>0.36155065071593134</v>
      </c>
      <c r="AA63" s="34">
        <f>AVERAGE(AA61:AA62)*'Fixed data'!$C$3</f>
        <v>0.38753226076349084</v>
      </c>
      <c r="AB63" s="34">
        <f>AVERAGE(AB61:AB62)*'Fixed data'!$C$3</f>
        <v>0.41273853945393302</v>
      </c>
      <c r="AC63" s="34">
        <f>AVERAGE(AC61:AC62)*'Fixed data'!$C$3</f>
        <v>0.43716948678725776</v>
      </c>
      <c r="AD63" s="34">
        <f>AVERAGE(AD61:AD62)*'Fixed data'!$C$3</f>
        <v>0.46082510276346522</v>
      </c>
      <c r="AE63" s="34">
        <f>AVERAGE(AE61:AE62)*'Fixed data'!$C$3</f>
        <v>0.4837053873825552</v>
      </c>
      <c r="AF63" s="34">
        <f>AVERAGE(AF61:AF62)*'Fixed data'!$C$3</f>
        <v>0.5058103406445279</v>
      </c>
      <c r="AG63" s="34">
        <f>AVERAGE(AG61:AG62)*'Fixed data'!$C$3</f>
        <v>0.52713996254938322</v>
      </c>
      <c r="AH63" s="34">
        <f>AVERAGE(AH61:AH62)*'Fixed data'!$C$3</f>
        <v>0.54769425309712116</v>
      </c>
      <c r="AI63" s="34">
        <f>AVERAGE(AI61:AI62)*'Fixed data'!$C$3</f>
        <v>0.56747321228774161</v>
      </c>
      <c r="AJ63" s="34">
        <f>AVERAGE(AJ61:AJ62)*'Fixed data'!$C$3</f>
        <v>0.58686450579980354</v>
      </c>
      <c r="AK63" s="34">
        <f>AVERAGE(AK61:AK62)*'Fixed data'!$C$3</f>
        <v>0.60625579931186535</v>
      </c>
      <c r="AL63" s="34">
        <f>AVERAGE(AL61:AL62)*'Fixed data'!$C$3</f>
        <v>0.62564709282392728</v>
      </c>
      <c r="AM63" s="34">
        <f>AVERAGE(AM61:AM62)*'Fixed data'!$C$3</f>
        <v>0.64503838633598909</v>
      </c>
      <c r="AN63" s="34">
        <f>AVERAGE(AN61:AN62)*'Fixed data'!$C$3</f>
        <v>0.66442967984805101</v>
      </c>
      <c r="AO63" s="34">
        <f>AVERAGE(AO61:AO62)*'Fixed data'!$C$3</f>
        <v>0.68382097336011272</v>
      </c>
      <c r="AP63" s="34">
        <f>AVERAGE(AP61:AP62)*'Fixed data'!$C$3</f>
        <v>0.70321226687217475</v>
      </c>
      <c r="AQ63" s="34">
        <f>AVERAGE(AQ61:AQ62)*'Fixed data'!$C$3</f>
        <v>0.72260356038423645</v>
      </c>
      <c r="AR63" s="34">
        <f>AVERAGE(AR61:AR62)*'Fixed data'!$C$3</f>
        <v>0.74199485389629838</v>
      </c>
      <c r="AS63" s="34">
        <f>AVERAGE(AS61:AS62)*'Fixed data'!$C$3</f>
        <v>0.76138614740836019</v>
      </c>
      <c r="AT63" s="34">
        <f>AVERAGE(AT61:AT62)*'Fixed data'!$C$3</f>
        <v>0.78077744092042201</v>
      </c>
      <c r="AU63" s="34">
        <f>AVERAGE(AU61:AU62)*'Fixed data'!$C$3</f>
        <v>0.80016873443248393</v>
      </c>
      <c r="AV63" s="34">
        <f>AVERAGE(AV61:AV62)*'Fixed data'!$C$3</f>
        <v>0.81956002794454552</v>
      </c>
      <c r="AW63" s="34">
        <f>AVERAGE(AW61:AW62)*'Fixed data'!$C$3</f>
        <v>0.83895132145660745</v>
      </c>
      <c r="AX63" s="34">
        <f>AVERAGE(AX61:AX62)*'Fixed data'!$C$3</f>
        <v>0.84089765943352823</v>
      </c>
      <c r="AY63" s="34">
        <f>AVERAGE(AY61:AY62)*'Fixed data'!$C$3</f>
        <v>0.82522396731485292</v>
      </c>
      <c r="AZ63" s="34">
        <f>AVERAGE(AZ61:AZ62)*'Fixed data'!$C$3</f>
        <v>0.80930247232822072</v>
      </c>
      <c r="BA63" s="34">
        <f>AVERAGE(BA61:BA62)*'Fixed data'!$C$3</f>
        <v>0.79323460655653244</v>
      </c>
      <c r="BB63" s="34">
        <f>AVERAGE(BB61:BB62)*'Fixed data'!$C$3</f>
        <v>0.77701404890317094</v>
      </c>
      <c r="BC63" s="34">
        <f>AVERAGE(BC61:BC62)*'Fixed data'!$C$3</f>
        <v>0.76064213068474662</v>
      </c>
      <c r="BD63" s="34">
        <f>AVERAGE(BD61:BD62)*'Fixed data'!$C$3</f>
        <v>0.74412900209459998</v>
      </c>
    </row>
    <row r="64" spans="1:56" ht="15.75" thickBot="1" x14ac:dyDescent="0.35">
      <c r="A64" s="114"/>
      <c r="B64" s="12" t="s">
        <v>94</v>
      </c>
      <c r="C64" s="12" t="s">
        <v>45</v>
      </c>
      <c r="D64" s="12" t="s">
        <v>40</v>
      </c>
      <c r="E64" s="53">
        <f t="shared" ref="E64:BD64" si="9">E29+E60+E63</f>
        <v>-8.9434827482219051E-2</v>
      </c>
      <c r="F64" s="53">
        <f t="shared" si="9"/>
        <v>-5.9983520270909224E-2</v>
      </c>
      <c r="G64" s="53">
        <f t="shared" si="9"/>
        <v>-6.9584707904746232E-2</v>
      </c>
      <c r="H64" s="53">
        <f t="shared" si="9"/>
        <v>-8.1454726929762633E-2</v>
      </c>
      <c r="I64" s="53">
        <f t="shared" si="9"/>
        <v>-8.7678346358163808E-2</v>
      </c>
      <c r="J64" s="53">
        <f t="shared" si="9"/>
        <v>-9.4564345616593215E-2</v>
      </c>
      <c r="K64" s="53">
        <f t="shared" si="9"/>
        <v>-9.6681803462019725E-2</v>
      </c>
      <c r="L64" s="53">
        <f t="shared" si="9"/>
        <v>-9.9151512456715357E-2</v>
      </c>
      <c r="M64" s="53">
        <f t="shared" si="9"/>
        <v>7.6959148204386263E-2</v>
      </c>
      <c r="N64" s="53">
        <f t="shared" si="9"/>
        <v>0.13733491396008343</v>
      </c>
      <c r="O64" s="53">
        <f t="shared" si="9"/>
        <v>0.20352215879873695</v>
      </c>
      <c r="P64" s="53">
        <f t="shared" si="9"/>
        <v>0.25556750656286276</v>
      </c>
      <c r="Q64" s="53">
        <f t="shared" si="9"/>
        <v>0.30535483923164519</v>
      </c>
      <c r="R64" s="53">
        <f t="shared" si="9"/>
        <v>0.35436684054331025</v>
      </c>
      <c r="S64" s="53">
        <f t="shared" si="9"/>
        <v>0.40260351049785792</v>
      </c>
      <c r="T64" s="53">
        <f t="shared" si="9"/>
        <v>0.45006484909528821</v>
      </c>
      <c r="U64" s="53">
        <f t="shared" si="9"/>
        <v>0.49675085633560112</v>
      </c>
      <c r="V64" s="53">
        <f t="shared" si="9"/>
        <v>0.54266153221879676</v>
      </c>
      <c r="W64" s="53">
        <f t="shared" si="9"/>
        <v>0.58779687674487491</v>
      </c>
      <c r="X64" s="53">
        <f t="shared" si="9"/>
        <v>0.63215688991383567</v>
      </c>
      <c r="Y64" s="53">
        <f t="shared" si="9"/>
        <v>0.67574157172567917</v>
      </c>
      <c r="Z64" s="53">
        <f t="shared" si="9"/>
        <v>0.71855092218040517</v>
      </c>
      <c r="AA64" s="53">
        <f t="shared" si="9"/>
        <v>0.76058494127801368</v>
      </c>
      <c r="AB64" s="53">
        <f t="shared" si="9"/>
        <v>0.80184362901850514</v>
      </c>
      <c r="AC64" s="53">
        <f t="shared" si="9"/>
        <v>0.842326985401879</v>
      </c>
      <c r="AD64" s="53">
        <f t="shared" si="9"/>
        <v>0.88203501042813559</v>
      </c>
      <c r="AE64" s="53">
        <f t="shared" si="9"/>
        <v>0.9209677040972748</v>
      </c>
      <c r="AF64" s="53">
        <f t="shared" si="9"/>
        <v>0.95912506640929662</v>
      </c>
      <c r="AG64" s="53">
        <f t="shared" si="9"/>
        <v>0.99650709736420118</v>
      </c>
      <c r="AH64" s="53">
        <f t="shared" si="9"/>
        <v>1.0331137969619881</v>
      </c>
      <c r="AI64" s="53">
        <f t="shared" si="9"/>
        <v>1.068945165202658</v>
      </c>
      <c r="AJ64" s="53">
        <f t="shared" si="9"/>
        <v>1.08833645871472</v>
      </c>
      <c r="AK64" s="53">
        <f t="shared" si="9"/>
        <v>1.1077277522267817</v>
      </c>
      <c r="AL64" s="53">
        <f t="shared" si="9"/>
        <v>1.1271190457388436</v>
      </c>
      <c r="AM64" s="53">
        <f t="shared" si="9"/>
        <v>1.1465103392509053</v>
      </c>
      <c r="AN64" s="53">
        <f t="shared" si="9"/>
        <v>1.1659016327629672</v>
      </c>
      <c r="AO64" s="53">
        <f t="shared" si="9"/>
        <v>1.1852929262750291</v>
      </c>
      <c r="AP64" s="53">
        <f t="shared" si="9"/>
        <v>1.2046842197870911</v>
      </c>
      <c r="AQ64" s="53">
        <f t="shared" si="9"/>
        <v>1.2240755132991528</v>
      </c>
      <c r="AR64" s="53">
        <f t="shared" si="9"/>
        <v>1.2434668068112147</v>
      </c>
      <c r="AS64" s="53">
        <f t="shared" si="9"/>
        <v>1.2628581003232764</v>
      </c>
      <c r="AT64" s="53">
        <f t="shared" si="9"/>
        <v>1.2822493938353383</v>
      </c>
      <c r="AU64" s="53">
        <f t="shared" si="9"/>
        <v>1.3016406873474002</v>
      </c>
      <c r="AV64" s="53">
        <f t="shared" si="9"/>
        <v>1.3210319808594617</v>
      </c>
      <c r="AW64" s="53">
        <f t="shared" si="9"/>
        <v>1.3404232743715236</v>
      </c>
      <c r="AX64" s="53">
        <f t="shared" si="9"/>
        <v>1.1617800105353915</v>
      </c>
      <c r="AY64" s="53">
        <f t="shared" si="9"/>
        <v>1.1533557826177594</v>
      </c>
      <c r="AZ64" s="53">
        <f t="shared" si="9"/>
        <v>1.1404458117512848</v>
      </c>
      <c r="BA64" s="53">
        <f t="shared" si="9"/>
        <v>1.1274273239321597</v>
      </c>
      <c r="BB64" s="53">
        <f t="shared" si="9"/>
        <v>1.1144800335300846</v>
      </c>
      <c r="BC64" s="53">
        <f t="shared" si="9"/>
        <v>1.1011023662824504</v>
      </c>
      <c r="BD64" s="53">
        <f t="shared" si="9"/>
        <v>1.0874422070826801</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1.016336402863117E-2</v>
      </c>
      <c r="G67" s="81">
        <f>'Fixed data'!$G$7*G$88/1000000</f>
        <v>2.1118564975899489E-2</v>
      </c>
      <c r="H67" s="81">
        <f>'Fixed data'!$G$7*H$88/1000000</f>
        <v>3.2000025637164489E-2</v>
      </c>
      <c r="I67" s="81">
        <f>'Fixed data'!$G$7*I$88/1000000</f>
        <v>4.3143002388512521E-2</v>
      </c>
      <c r="J67" s="81">
        <f>'Fixed data'!$G$7*J$88/1000000</f>
        <v>5.3651110080907762E-2</v>
      </c>
      <c r="K67" s="81">
        <f>'Fixed data'!$G$7*K$88/1000000</f>
        <v>6.908978606689925E-2</v>
      </c>
      <c r="L67" s="81">
        <f>'Fixed data'!$G$7*L$88/1000000</f>
        <v>7.9749546030469604E-2</v>
      </c>
      <c r="M67" s="81">
        <f>'Fixed data'!$G$7*M$88/1000000</f>
        <v>9.2076372714422011E-2</v>
      </c>
      <c r="N67" s="81">
        <f>'Fixed data'!$G$7*N$88/1000000</f>
        <v>9.3621188923517645E-2</v>
      </c>
      <c r="O67" s="81">
        <f>'Fixed data'!$G$7*O$88/1000000</f>
        <v>9.5237977040074764E-2</v>
      </c>
      <c r="P67" s="81">
        <f>'Fixed data'!$G$7*P$88/1000000</f>
        <v>9.6741082876940901E-2</v>
      </c>
      <c r="Q67" s="81">
        <f>'Fixed data'!$G$7*Q$88/1000000</f>
        <v>9.7859996289333007E-2</v>
      </c>
      <c r="R67" s="81">
        <f>'Fixed data'!$G$7*R$88/1000000</f>
        <v>9.7998835778398893E-2</v>
      </c>
      <c r="S67" s="81">
        <f>'Fixed data'!$G$7*S$88/1000000</f>
        <v>9.7998835778398893E-2</v>
      </c>
      <c r="T67" s="81">
        <f>'Fixed data'!$G$7*T$88/1000000</f>
        <v>9.7998835778398893E-2</v>
      </c>
      <c r="U67" s="81">
        <f>'Fixed data'!$G$7*U$88/1000000</f>
        <v>9.7998835778398893E-2</v>
      </c>
      <c r="V67" s="81">
        <f>'Fixed data'!$G$7*V$88/1000000</f>
        <v>9.7998835778398893E-2</v>
      </c>
      <c r="W67" s="81">
        <f>'Fixed data'!$G$7*W$88/1000000</f>
        <v>9.7998835778398893E-2</v>
      </c>
      <c r="X67" s="81">
        <f>'Fixed data'!$G$7*X$88/1000000</f>
        <v>9.7998835778398893E-2</v>
      </c>
      <c r="Y67" s="81">
        <f>'Fixed data'!$G$7*Y$88/1000000</f>
        <v>9.7998835778398893E-2</v>
      </c>
      <c r="Z67" s="81">
        <f>'Fixed data'!$G$7*Z$88/1000000</f>
        <v>9.7998835778398893E-2</v>
      </c>
      <c r="AA67" s="81">
        <f>'Fixed data'!$G$7*AA$88/1000000</f>
        <v>9.7998835778398893E-2</v>
      </c>
      <c r="AB67" s="81">
        <f>'Fixed data'!$G$7*AB$88/1000000</f>
        <v>9.7998835778398893E-2</v>
      </c>
      <c r="AC67" s="81">
        <f>'Fixed data'!$G$7*AC$88/1000000</f>
        <v>9.7998835778398893E-2</v>
      </c>
      <c r="AD67" s="81">
        <f>'Fixed data'!$G$7*AD$88/1000000</f>
        <v>9.7998835778398893E-2</v>
      </c>
      <c r="AE67" s="81">
        <f>'Fixed data'!$G$7*AE$88/1000000</f>
        <v>9.7998835778398893E-2</v>
      </c>
      <c r="AF67" s="81">
        <f>'Fixed data'!$G$7*AF$88/1000000</f>
        <v>9.7998835778398893E-2</v>
      </c>
      <c r="AG67" s="81">
        <f>'Fixed data'!$G$7*AG$88/1000000</f>
        <v>9.7998835778398893E-2</v>
      </c>
      <c r="AH67" s="81">
        <f>'Fixed data'!$G$7*AH$88/1000000</f>
        <v>9.7998835778398893E-2</v>
      </c>
      <c r="AI67" s="81">
        <f>'Fixed data'!$G$7*AI$88/1000000</f>
        <v>9.7998835778398893E-2</v>
      </c>
      <c r="AJ67" s="81">
        <f>'Fixed data'!$G$7*AJ$88/1000000</f>
        <v>9.7998835778398893E-2</v>
      </c>
      <c r="AK67" s="81">
        <f>'Fixed data'!$G$7*AK$88/1000000</f>
        <v>9.7998835778398893E-2</v>
      </c>
      <c r="AL67" s="81">
        <f>'Fixed data'!$G$7*AL$88/1000000</f>
        <v>9.7998835778398893E-2</v>
      </c>
      <c r="AM67" s="81">
        <f>'Fixed data'!$G$7*AM$88/1000000</f>
        <v>9.7998835778398893E-2</v>
      </c>
      <c r="AN67" s="81">
        <f>'Fixed data'!$G$7*AN$88/1000000</f>
        <v>9.7998835778398893E-2</v>
      </c>
      <c r="AO67" s="81">
        <f>'Fixed data'!$G$7*AO$88/1000000</f>
        <v>9.7998835778398893E-2</v>
      </c>
      <c r="AP67" s="81">
        <f>'Fixed data'!$G$7*AP$88/1000000</f>
        <v>9.7998835778398893E-2</v>
      </c>
      <c r="AQ67" s="81">
        <f>'Fixed data'!$G$7*AQ$88/1000000</f>
        <v>9.7998835778398893E-2</v>
      </c>
      <c r="AR67" s="81">
        <f>'Fixed data'!$G$7*AR$88/1000000</f>
        <v>9.7998835778398893E-2</v>
      </c>
      <c r="AS67" s="81">
        <f>'Fixed data'!$G$7*AS$88/1000000</f>
        <v>9.7998835778398893E-2</v>
      </c>
      <c r="AT67" s="81">
        <f>'Fixed data'!$G$7*AT$88/1000000</f>
        <v>9.7998835778398893E-2</v>
      </c>
      <c r="AU67" s="81">
        <f>'Fixed data'!$G$7*AU$88/1000000</f>
        <v>9.7998835778398893E-2</v>
      </c>
      <c r="AV67" s="81">
        <f>'Fixed data'!$G$7*AV$88/1000000</f>
        <v>9.7998835778398893E-2</v>
      </c>
      <c r="AW67" s="81">
        <f>'Fixed data'!$G$7*AW$88/1000000</f>
        <v>9.7998835778398893E-2</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1.4744350842483517E-2</v>
      </c>
      <c r="G68" s="81">
        <f>'Fixed data'!$G$8*G89/1000000</f>
        <v>3.0637447445280897E-2</v>
      </c>
      <c r="H68" s="81">
        <f>'Fixed data'!$G$8*H89/1000000</f>
        <v>4.642356641301635E-2</v>
      </c>
      <c r="I68" s="81">
        <f>'Fixed data'!$G$8*I89/1000000</f>
        <v>6.2589076001049793E-2</v>
      </c>
      <c r="J68" s="81">
        <f>'Fixed data'!$G$8*J89/1000000</f>
        <v>7.7833558641916337E-2</v>
      </c>
      <c r="K68" s="81">
        <f>'Fixed data'!$G$8*K89/1000000</f>
        <v>0.10023099069685591</v>
      </c>
      <c r="L68" s="81">
        <f>'Fixed data'!$G$8*L89/1000000</f>
        <v>0.11569548063904173</v>
      </c>
      <c r="M68" s="81">
        <f>'Fixed data'!$G$8*M89/1000000</f>
        <v>0.13357844310015909</v>
      </c>
      <c r="N68" s="81">
        <f>'Fixed data'!$G$8*N89/1000000</f>
        <v>0.13581956248837501</v>
      </c>
      <c r="O68" s="81">
        <f>'Fixed data'!$G$8*O89/1000000</f>
        <v>0.13816509406249955</v>
      </c>
      <c r="P68" s="81">
        <f>'Fixed data'!$G$8*P89/1000000</f>
        <v>0.14034570274184091</v>
      </c>
      <c r="Q68" s="81">
        <f>'Fixed data'!$G$8*Q89/1000000</f>
        <v>0.14196894991356415</v>
      </c>
      <c r="R68" s="81">
        <f>'Fixed data'!$G$8*R89/1000000</f>
        <v>0.14217036925973844</v>
      </c>
      <c r="S68" s="81">
        <f>'Fixed data'!$G$8*S89/1000000</f>
        <v>0.14217036925973844</v>
      </c>
      <c r="T68" s="81">
        <f>'Fixed data'!$G$8*T89/1000000</f>
        <v>0.14217036925973844</v>
      </c>
      <c r="U68" s="81">
        <f>'Fixed data'!$G$8*U89/1000000</f>
        <v>0.14217036925973844</v>
      </c>
      <c r="V68" s="81">
        <f>'Fixed data'!$G$8*V89/1000000</f>
        <v>0.14217036925973844</v>
      </c>
      <c r="W68" s="81">
        <f>'Fixed data'!$G$8*W89/1000000</f>
        <v>0.14217036925973844</v>
      </c>
      <c r="X68" s="81">
        <f>'Fixed data'!$G$8*X89/1000000</f>
        <v>0.14217036925973844</v>
      </c>
      <c r="Y68" s="81">
        <f>'Fixed data'!$G$8*Y89/1000000</f>
        <v>0.14217036925973844</v>
      </c>
      <c r="Z68" s="81">
        <f>'Fixed data'!$G$8*Z89/1000000</f>
        <v>0.14217036925973844</v>
      </c>
      <c r="AA68" s="81">
        <f>'Fixed data'!$G$8*AA89/1000000</f>
        <v>0.14217036925973844</v>
      </c>
      <c r="AB68" s="81">
        <f>'Fixed data'!$G$8*AB89/1000000</f>
        <v>0.14217036925973844</v>
      </c>
      <c r="AC68" s="81">
        <f>'Fixed data'!$G$8*AC89/1000000</f>
        <v>0.14217036925973844</v>
      </c>
      <c r="AD68" s="81">
        <f>'Fixed data'!$G$8*AD89/1000000</f>
        <v>0.14217036925973844</v>
      </c>
      <c r="AE68" s="81">
        <f>'Fixed data'!$G$8*AE89/1000000</f>
        <v>0.14217036925973844</v>
      </c>
      <c r="AF68" s="81">
        <f>'Fixed data'!$G$8*AF89/1000000</f>
        <v>0.14217036925973844</v>
      </c>
      <c r="AG68" s="81">
        <f>'Fixed data'!$G$8*AG89/1000000</f>
        <v>0.14217036925973844</v>
      </c>
      <c r="AH68" s="81">
        <f>'Fixed data'!$G$8*AH89/1000000</f>
        <v>0.14217036925973844</v>
      </c>
      <c r="AI68" s="81">
        <f>'Fixed data'!$G$8*AI89/1000000</f>
        <v>0.14217036925973844</v>
      </c>
      <c r="AJ68" s="81">
        <f>'Fixed data'!$G$8*AJ89/1000000</f>
        <v>0.14217036925973844</v>
      </c>
      <c r="AK68" s="81">
        <f>'Fixed data'!$G$8*AK89/1000000</f>
        <v>0.14217036925973844</v>
      </c>
      <c r="AL68" s="81">
        <f>'Fixed data'!$G$8*AL89/1000000</f>
        <v>0.14217036925973844</v>
      </c>
      <c r="AM68" s="81">
        <f>'Fixed data'!$G$8*AM89/1000000</f>
        <v>0.14217036925973844</v>
      </c>
      <c r="AN68" s="81">
        <f>'Fixed data'!$G$8*AN89/1000000</f>
        <v>0.14217036925973844</v>
      </c>
      <c r="AO68" s="81">
        <f>'Fixed data'!$G$8*AO89/1000000</f>
        <v>0.14217036925973844</v>
      </c>
      <c r="AP68" s="81">
        <f>'Fixed data'!$G$8*AP89/1000000</f>
        <v>0.14217036925973844</v>
      </c>
      <c r="AQ68" s="81">
        <f>'Fixed data'!$G$8*AQ89/1000000</f>
        <v>0.14217036925973844</v>
      </c>
      <c r="AR68" s="81">
        <f>'Fixed data'!$G$8*AR89/1000000</f>
        <v>0.14217036925973844</v>
      </c>
      <c r="AS68" s="81">
        <f>'Fixed data'!$G$8*AS89/1000000</f>
        <v>0.14217036925973844</v>
      </c>
      <c r="AT68" s="81">
        <f>'Fixed data'!$G$8*AT89/1000000</f>
        <v>0.14217036925973844</v>
      </c>
      <c r="AU68" s="81">
        <f>'Fixed data'!$G$8*AU89/1000000</f>
        <v>0.14217036925973844</v>
      </c>
      <c r="AV68" s="81">
        <f>'Fixed data'!$G$8*AV89/1000000</f>
        <v>0.14217036925973844</v>
      </c>
      <c r="AW68" s="81">
        <f>'Fixed data'!$G$8*AW89/1000000</f>
        <v>0.14217036925973844</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2.0015044245809847E-5</v>
      </c>
      <c r="G70" s="34">
        <f>G91*'Fixed data'!$G$9</f>
        <v>4.2036919137779602E-5</v>
      </c>
      <c r="H70" s="34">
        <f>H91*'Fixed data'!$G$9</f>
        <v>6.7249580920525801E-5</v>
      </c>
      <c r="I70" s="34">
        <f>I91*'Fixed data'!$G$9</f>
        <v>9.6666560275543122E-5</v>
      </c>
      <c r="J70" s="34">
        <f>J91*'Fixed data'!$G$9</f>
        <v>1.3340818390665513E-4</v>
      </c>
      <c r="K70" s="34">
        <f>K91*'Fixed data'!$G$9</f>
        <v>1.6587549409630983E-4</v>
      </c>
      <c r="L70" s="34">
        <f>L91*'Fixed data'!$G$9</f>
        <v>2.0056967793108954E-4</v>
      </c>
      <c r="M70" s="34">
        <f>M91*'Fixed data'!$G$9</f>
        <v>2.3364156072990628E-4</v>
      </c>
      <c r="N70" s="34">
        <f>N91*'Fixed data'!$G$9</f>
        <v>2.3800639204343417E-4</v>
      </c>
      <c r="O70" s="34">
        <f>O91*'Fixed data'!$G$9</f>
        <v>2.4257463368401524E-4</v>
      </c>
      <c r="P70" s="34">
        <f>P91*'Fixed data'!$G$9</f>
        <v>2.4678451698181652E-4</v>
      </c>
      <c r="Q70" s="34">
        <f>Q91*'Fixed data'!$G$9</f>
        <v>2.4973639427399347E-4</v>
      </c>
      <c r="R70" s="34">
        <f>R91*'Fixed data'!$G$9</f>
        <v>2.5012749251858614E-4</v>
      </c>
      <c r="S70" s="34">
        <f>S91*'Fixed data'!$G$9</f>
        <v>2.5012749251858614E-4</v>
      </c>
      <c r="T70" s="34">
        <f>T91*'Fixed data'!$G$9</f>
        <v>2.5012749251858614E-4</v>
      </c>
      <c r="U70" s="34">
        <f>U91*'Fixed data'!$G$9</f>
        <v>2.5012749251858614E-4</v>
      </c>
      <c r="V70" s="34">
        <f>V91*'Fixed data'!$G$9</f>
        <v>2.5012749251858614E-4</v>
      </c>
      <c r="W70" s="34">
        <f>W91*'Fixed data'!$G$9</f>
        <v>2.5012749251858614E-4</v>
      </c>
      <c r="X70" s="34">
        <f>X91*'Fixed data'!$G$9</f>
        <v>2.5012749251858614E-4</v>
      </c>
      <c r="Y70" s="34">
        <f>Y91*'Fixed data'!$G$9</f>
        <v>2.5012749251858614E-4</v>
      </c>
      <c r="Z70" s="34">
        <f>Z91*'Fixed data'!$G$9</f>
        <v>2.5012749251858614E-4</v>
      </c>
      <c r="AA70" s="34">
        <f>AA91*'Fixed data'!$G$9</f>
        <v>2.5012749251858614E-4</v>
      </c>
      <c r="AB70" s="34">
        <f>AB91*'Fixed data'!$G$9</f>
        <v>2.5012749251858614E-4</v>
      </c>
      <c r="AC70" s="34">
        <f>AC91*'Fixed data'!$G$9</f>
        <v>2.5012749251858614E-4</v>
      </c>
      <c r="AD70" s="34">
        <f>AD91*'Fixed data'!$G$9</f>
        <v>2.5012749251858614E-4</v>
      </c>
      <c r="AE70" s="34">
        <f>AE91*'Fixed data'!$G$9</f>
        <v>2.5012749251858614E-4</v>
      </c>
      <c r="AF70" s="34">
        <f>AF91*'Fixed data'!$G$9</f>
        <v>2.5012749251858614E-4</v>
      </c>
      <c r="AG70" s="34">
        <f>AG91*'Fixed data'!$G$9</f>
        <v>2.5012749251858614E-4</v>
      </c>
      <c r="AH70" s="34">
        <f>AH91*'Fixed data'!$G$9</f>
        <v>2.5012749251858614E-4</v>
      </c>
      <c r="AI70" s="34">
        <f>AI91*'Fixed data'!$G$9</f>
        <v>2.5012749251858614E-4</v>
      </c>
      <c r="AJ70" s="34">
        <f>AJ91*'Fixed data'!$G$9</f>
        <v>2.5012749251858614E-4</v>
      </c>
      <c r="AK70" s="34">
        <f>AK91*'Fixed data'!$G$9</f>
        <v>2.5012749251858614E-4</v>
      </c>
      <c r="AL70" s="34">
        <f>AL91*'Fixed data'!$G$9</f>
        <v>2.5012749251858614E-4</v>
      </c>
      <c r="AM70" s="34">
        <f>AM91*'Fixed data'!$G$9</f>
        <v>2.5012749251858614E-4</v>
      </c>
      <c r="AN70" s="34">
        <f>AN91*'Fixed data'!$G$9</f>
        <v>2.5012749251858614E-4</v>
      </c>
      <c r="AO70" s="34">
        <f>AO91*'Fixed data'!$G$9</f>
        <v>2.5012749251858614E-4</v>
      </c>
      <c r="AP70" s="34">
        <f>AP91*'Fixed data'!$G$9</f>
        <v>2.5012749251858614E-4</v>
      </c>
      <c r="AQ70" s="34">
        <f>AQ91*'Fixed data'!$G$9</f>
        <v>2.5012749251858614E-4</v>
      </c>
      <c r="AR70" s="34">
        <f>AR91*'Fixed data'!$G$9</f>
        <v>2.5012749251858614E-4</v>
      </c>
      <c r="AS70" s="34">
        <f>AS91*'Fixed data'!$G$9</f>
        <v>2.5012749251858614E-4</v>
      </c>
      <c r="AT70" s="34">
        <f>AT91*'Fixed data'!$G$9</f>
        <v>2.5012749251858614E-4</v>
      </c>
      <c r="AU70" s="34">
        <f>AU91*'Fixed data'!$G$9</f>
        <v>2.5012749251858614E-4</v>
      </c>
      <c r="AV70" s="34">
        <f>AV91*'Fixed data'!$G$9</f>
        <v>2.5012749251858614E-4</v>
      </c>
      <c r="AW70" s="34">
        <f>AW91*'Fixed data'!$G$9</f>
        <v>2.5012749251858614E-4</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3.0714096167851611E-6</v>
      </c>
      <c r="G71" s="34">
        <f>G92*'Fixed data'!$G$10</f>
        <v>6.4507775308478975E-6</v>
      </c>
      <c r="H71" s="34">
        <f>H92*'Fixed data'!$G$10</f>
        <v>1.0319787806980086E-5</v>
      </c>
      <c r="I71" s="34">
        <f>I92*'Fixed data'!$G$10</f>
        <v>1.4833971846652473E-5</v>
      </c>
      <c r="J71" s="34">
        <f>J92*'Fixed data'!$G$10</f>
        <v>2.0472159540418047E-5</v>
      </c>
      <c r="K71" s="34">
        <f>K92*'Fixed data'!$G$10</f>
        <v>2.5454432251033161E-5</v>
      </c>
      <c r="L71" s="34">
        <f>L92*'Fixed data'!$G$10</f>
        <v>3.0778429968348376E-5</v>
      </c>
      <c r="M71" s="34">
        <f>M92*'Fixed data'!$G$10</f>
        <v>3.5853477398970145E-5</v>
      </c>
      <c r="N71" s="34">
        <f>N92*'Fixed data'!$G$10</f>
        <v>3.6523282806710913E-5</v>
      </c>
      <c r="O71" s="34">
        <f>O92*'Fixed data'!$G$10</f>
        <v>3.7224302556373281E-5</v>
      </c>
      <c r="P71" s="34">
        <f>P92*'Fixed data'!$G$10</f>
        <v>3.7870330408603358E-5</v>
      </c>
      <c r="Q71" s="34">
        <f>Q92*'Fixed data'!$G$10</f>
        <v>3.8323310886258826E-5</v>
      </c>
      <c r="R71" s="34">
        <f>R92*'Fixed data'!$G$10</f>
        <v>3.8383326886962948E-5</v>
      </c>
      <c r="S71" s="34">
        <f>S92*'Fixed data'!$G$10</f>
        <v>3.8383326886962948E-5</v>
      </c>
      <c r="T71" s="34">
        <f>T92*'Fixed data'!$G$10</f>
        <v>3.8383326886962948E-5</v>
      </c>
      <c r="U71" s="34">
        <f>U92*'Fixed data'!$G$10</f>
        <v>3.8383326886962948E-5</v>
      </c>
      <c r="V71" s="34">
        <f>V92*'Fixed data'!$G$10</f>
        <v>3.8383326886962948E-5</v>
      </c>
      <c r="W71" s="34">
        <f>W92*'Fixed data'!$G$10</f>
        <v>3.8383326886962948E-5</v>
      </c>
      <c r="X71" s="34">
        <f>X92*'Fixed data'!$G$10</f>
        <v>3.8383326886962948E-5</v>
      </c>
      <c r="Y71" s="34">
        <f>Y92*'Fixed data'!$G$10</f>
        <v>3.8383326886962948E-5</v>
      </c>
      <c r="Z71" s="34">
        <f>Z92*'Fixed data'!$G$10</f>
        <v>3.8383326886962948E-5</v>
      </c>
      <c r="AA71" s="34">
        <f>AA92*'Fixed data'!$G$10</f>
        <v>3.8383326886962948E-5</v>
      </c>
      <c r="AB71" s="34">
        <f>AB92*'Fixed data'!$G$10</f>
        <v>3.8383326886962948E-5</v>
      </c>
      <c r="AC71" s="34">
        <f>AC92*'Fixed data'!$G$10</f>
        <v>3.8383326886962948E-5</v>
      </c>
      <c r="AD71" s="34">
        <f>AD92*'Fixed data'!$G$10</f>
        <v>3.8383326886962948E-5</v>
      </c>
      <c r="AE71" s="34">
        <f>AE92*'Fixed data'!$G$10</f>
        <v>3.8383326886962948E-5</v>
      </c>
      <c r="AF71" s="34">
        <f>AF92*'Fixed data'!$G$10</f>
        <v>3.8383326886962948E-5</v>
      </c>
      <c r="AG71" s="34">
        <f>AG92*'Fixed data'!$G$10</f>
        <v>3.8383326886962948E-5</v>
      </c>
      <c r="AH71" s="34">
        <f>AH92*'Fixed data'!$G$10</f>
        <v>3.8383326886962948E-5</v>
      </c>
      <c r="AI71" s="34">
        <f>AI92*'Fixed data'!$G$10</f>
        <v>3.8383326886962948E-5</v>
      </c>
      <c r="AJ71" s="34">
        <f>AJ92*'Fixed data'!$G$10</f>
        <v>3.8383326886962948E-5</v>
      </c>
      <c r="AK71" s="34">
        <f>AK92*'Fixed data'!$G$10</f>
        <v>3.8383326886962948E-5</v>
      </c>
      <c r="AL71" s="34">
        <f>AL92*'Fixed data'!$G$10</f>
        <v>3.8383326886962948E-5</v>
      </c>
      <c r="AM71" s="34">
        <f>AM92*'Fixed data'!$G$10</f>
        <v>3.8383326886962948E-5</v>
      </c>
      <c r="AN71" s="34">
        <f>AN92*'Fixed data'!$G$10</f>
        <v>3.8383326886962948E-5</v>
      </c>
      <c r="AO71" s="34">
        <f>AO92*'Fixed data'!$G$10</f>
        <v>3.8383326886962948E-5</v>
      </c>
      <c r="AP71" s="34">
        <f>AP92*'Fixed data'!$G$10</f>
        <v>3.8383326886962948E-5</v>
      </c>
      <c r="AQ71" s="34">
        <f>AQ92*'Fixed data'!$G$10</f>
        <v>3.8383326886962948E-5</v>
      </c>
      <c r="AR71" s="34">
        <f>AR92*'Fixed data'!$G$10</f>
        <v>3.8383326886962948E-5</v>
      </c>
      <c r="AS71" s="34">
        <f>AS92*'Fixed data'!$G$10</f>
        <v>3.8383326886962948E-5</v>
      </c>
      <c r="AT71" s="34">
        <f>AT92*'Fixed data'!$G$10</f>
        <v>3.8383326886962948E-5</v>
      </c>
      <c r="AU71" s="34">
        <f>AU92*'Fixed data'!$G$10</f>
        <v>3.8383326886962948E-5</v>
      </c>
      <c r="AV71" s="34">
        <f>AV92*'Fixed data'!$G$10</f>
        <v>3.8383326886962948E-5</v>
      </c>
      <c r="AW71" s="34">
        <f>AW92*'Fixed data'!$G$10</f>
        <v>3.8383326886962948E-5</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2.493080132497728E-2</v>
      </c>
      <c r="G76" s="53">
        <f t="shared" si="10"/>
        <v>5.1804500117849019E-2</v>
      </c>
      <c r="H76" s="53">
        <f t="shared" si="10"/>
        <v>7.8501161418908352E-2</v>
      </c>
      <c r="I76" s="53">
        <f t="shared" si="10"/>
        <v>0.1058435789216845</v>
      </c>
      <c r="J76" s="53">
        <f t="shared" si="10"/>
        <v>0.13163854906627118</v>
      </c>
      <c r="K76" s="53">
        <f t="shared" si="10"/>
        <v>0.1695121066901025</v>
      </c>
      <c r="L76" s="53">
        <f t="shared" si="10"/>
        <v>0.19567637477741076</v>
      </c>
      <c r="M76" s="53">
        <f t="shared" si="10"/>
        <v>0.22592431085271</v>
      </c>
      <c r="N76" s="53">
        <f t="shared" si="10"/>
        <v>0.2297152810867428</v>
      </c>
      <c r="O76" s="53">
        <f t="shared" si="10"/>
        <v>0.23368287003881469</v>
      </c>
      <c r="P76" s="53">
        <f t="shared" si="10"/>
        <v>0.23737144046617226</v>
      </c>
      <c r="Q76" s="53">
        <f t="shared" si="10"/>
        <v>0.24011700590805743</v>
      </c>
      <c r="R76" s="53">
        <f t="shared" si="10"/>
        <v>0.24045771585754289</v>
      </c>
      <c r="S76" s="53">
        <f t="shared" si="10"/>
        <v>0.24045771585754289</v>
      </c>
      <c r="T76" s="53">
        <f t="shared" si="10"/>
        <v>0.24045771585754289</v>
      </c>
      <c r="U76" s="53">
        <f t="shared" si="10"/>
        <v>0.24045771585754289</v>
      </c>
      <c r="V76" s="53">
        <f t="shared" si="10"/>
        <v>0.24045771585754289</v>
      </c>
      <c r="W76" s="53">
        <f t="shared" si="10"/>
        <v>0.24045771585754289</v>
      </c>
      <c r="X76" s="53">
        <f t="shared" si="10"/>
        <v>0.24045771585754289</v>
      </c>
      <c r="Y76" s="53">
        <f t="shared" si="10"/>
        <v>0.24045771585754289</v>
      </c>
      <c r="Z76" s="53">
        <f t="shared" si="10"/>
        <v>0.24045771585754289</v>
      </c>
      <c r="AA76" s="53">
        <f t="shared" si="10"/>
        <v>0.24045771585754289</v>
      </c>
      <c r="AB76" s="53">
        <f t="shared" si="10"/>
        <v>0.24045771585754289</v>
      </c>
      <c r="AC76" s="53">
        <f t="shared" si="10"/>
        <v>0.24045771585754289</v>
      </c>
      <c r="AD76" s="53">
        <f t="shared" si="10"/>
        <v>0.24045771585754289</v>
      </c>
      <c r="AE76" s="53">
        <f t="shared" si="10"/>
        <v>0.24045771585754289</v>
      </c>
      <c r="AF76" s="53">
        <f t="shared" si="10"/>
        <v>0.24045771585754289</v>
      </c>
      <c r="AG76" s="53">
        <f t="shared" si="10"/>
        <v>0.24045771585754289</v>
      </c>
      <c r="AH76" s="53">
        <f t="shared" si="10"/>
        <v>0.24045771585754289</v>
      </c>
      <c r="AI76" s="53">
        <f t="shared" si="10"/>
        <v>0.24045771585754289</v>
      </c>
      <c r="AJ76" s="53">
        <f t="shared" si="10"/>
        <v>0.24045771585754289</v>
      </c>
      <c r="AK76" s="53">
        <f t="shared" si="10"/>
        <v>0.24045771585754289</v>
      </c>
      <c r="AL76" s="53">
        <f t="shared" si="10"/>
        <v>0.24045771585754289</v>
      </c>
      <c r="AM76" s="53">
        <f t="shared" si="10"/>
        <v>0.24045771585754289</v>
      </c>
      <c r="AN76" s="53">
        <f t="shared" si="10"/>
        <v>0.24045771585754289</v>
      </c>
      <c r="AO76" s="53">
        <f t="shared" si="10"/>
        <v>0.24045771585754289</v>
      </c>
      <c r="AP76" s="53">
        <f t="shared" si="10"/>
        <v>0.24045771585754289</v>
      </c>
      <c r="AQ76" s="53">
        <f t="shared" si="10"/>
        <v>0.24045771585754289</v>
      </c>
      <c r="AR76" s="53">
        <f t="shared" si="10"/>
        <v>0.24045771585754289</v>
      </c>
      <c r="AS76" s="53">
        <f t="shared" si="10"/>
        <v>0.24045771585754289</v>
      </c>
      <c r="AT76" s="53">
        <f t="shared" si="10"/>
        <v>0.24045771585754289</v>
      </c>
      <c r="AU76" s="53">
        <f t="shared" si="10"/>
        <v>0.24045771585754289</v>
      </c>
      <c r="AV76" s="53">
        <f t="shared" si="10"/>
        <v>0.24045771585754289</v>
      </c>
      <c r="AW76" s="53">
        <f t="shared" si="10"/>
        <v>0.24045771585754289</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-8.9434827482219051E-2</v>
      </c>
      <c r="F77" s="54">
        <f>IF('Fixed data'!$G$19=FALSE,F64+F76,F64)</f>
        <v>-3.505271894593194E-2</v>
      </c>
      <c r="G77" s="54">
        <f>IF('Fixed data'!$G$19=FALSE,G64+G76,G64)</f>
        <v>-1.7780207786897213E-2</v>
      </c>
      <c r="H77" s="54">
        <f>IF('Fixed data'!$G$19=FALSE,H64+H76,H64)</f>
        <v>-2.9535655108542808E-3</v>
      </c>
      <c r="I77" s="54">
        <f>IF('Fixed data'!$G$19=FALSE,I64+I76,I64)</f>
        <v>1.8165232563520692E-2</v>
      </c>
      <c r="J77" s="54">
        <f>IF('Fixed data'!$G$19=FALSE,J64+J76,J64)</f>
        <v>3.7074203449677962E-2</v>
      </c>
      <c r="K77" s="54">
        <f>IF('Fixed data'!$G$19=FALSE,K64+K76,K64)</f>
        <v>7.2830303228082774E-2</v>
      </c>
      <c r="L77" s="54">
        <f>IF('Fixed data'!$G$19=FALSE,L64+L76,L64)</f>
        <v>9.6524862320695404E-2</v>
      </c>
      <c r="M77" s="54">
        <f>IF('Fixed data'!$G$19=FALSE,M64+M76,M64)</f>
        <v>0.30288345905709624</v>
      </c>
      <c r="N77" s="54">
        <f>IF('Fixed data'!$G$19=FALSE,N64+N76,N64)</f>
        <v>0.36705019504682623</v>
      </c>
      <c r="O77" s="54">
        <f>IF('Fixed data'!$G$19=FALSE,O64+O76,O64)</f>
        <v>0.43720502883755163</v>
      </c>
      <c r="P77" s="54">
        <f>IF('Fixed data'!$G$19=FALSE,P64+P76,P64)</f>
        <v>0.49293894702903501</v>
      </c>
      <c r="Q77" s="54">
        <f>IF('Fixed data'!$G$19=FALSE,Q64+Q76,Q64)</f>
        <v>0.54547184513970259</v>
      </c>
      <c r="R77" s="54">
        <f>IF('Fixed data'!$G$19=FALSE,R64+R76,R64)</f>
        <v>0.59482455640085319</v>
      </c>
      <c r="S77" s="54">
        <f>IF('Fixed data'!$G$19=FALSE,S64+S76,S64)</f>
        <v>0.64306122635540075</v>
      </c>
      <c r="T77" s="54">
        <f>IF('Fixed data'!$G$19=FALSE,T64+T76,T64)</f>
        <v>0.69052256495283104</v>
      </c>
      <c r="U77" s="54">
        <f>IF('Fixed data'!$G$19=FALSE,U64+U76,U64)</f>
        <v>0.73720857219314406</v>
      </c>
      <c r="V77" s="54">
        <f>IF('Fixed data'!$G$19=FALSE,V64+V76,V64)</f>
        <v>0.78311924807633959</v>
      </c>
      <c r="W77" s="54">
        <f>IF('Fixed data'!$G$19=FALSE,W64+W76,W64)</f>
        <v>0.82825459260241785</v>
      </c>
      <c r="X77" s="54">
        <f>IF('Fixed data'!$G$19=FALSE,X64+X76,X64)</f>
        <v>0.87261460577137862</v>
      </c>
      <c r="Y77" s="54">
        <f>IF('Fixed data'!$G$19=FALSE,Y64+Y76,Y64)</f>
        <v>0.91619928758322211</v>
      </c>
      <c r="Z77" s="54">
        <f>IF('Fixed data'!$G$19=FALSE,Z64+Z76,Z64)</f>
        <v>0.95900863803794811</v>
      </c>
      <c r="AA77" s="54">
        <f>IF('Fixed data'!$G$19=FALSE,AA64+AA76,AA64)</f>
        <v>1.0010426571355566</v>
      </c>
      <c r="AB77" s="54">
        <f>IF('Fixed data'!$G$19=FALSE,AB64+AB76,AB64)</f>
        <v>1.0423013448760481</v>
      </c>
      <c r="AC77" s="54">
        <f>IF('Fixed data'!$G$19=FALSE,AC64+AC76,AC64)</f>
        <v>1.0827847012594218</v>
      </c>
      <c r="AD77" s="54">
        <f>IF('Fixed data'!$G$19=FALSE,AD64+AD76,AD64)</f>
        <v>1.1224927262856785</v>
      </c>
      <c r="AE77" s="54">
        <f>IF('Fixed data'!$G$19=FALSE,AE64+AE76,AE64)</f>
        <v>1.1614254199548177</v>
      </c>
      <c r="AF77" s="54">
        <f>IF('Fixed data'!$G$19=FALSE,AF64+AF76,AF64)</f>
        <v>1.1995827822668395</v>
      </c>
      <c r="AG77" s="54">
        <f>IF('Fixed data'!$G$19=FALSE,AG64+AG76,AG64)</f>
        <v>1.2369648132217441</v>
      </c>
      <c r="AH77" s="54">
        <f>IF('Fixed data'!$G$19=FALSE,AH64+AH76,AH64)</f>
        <v>1.2735715128195311</v>
      </c>
      <c r="AI77" s="54">
        <f>IF('Fixed data'!$G$19=FALSE,AI64+AI76,AI64)</f>
        <v>1.309402881060201</v>
      </c>
      <c r="AJ77" s="54">
        <f>IF('Fixed data'!$G$19=FALSE,AJ64+AJ76,AJ64)</f>
        <v>1.3287941745722629</v>
      </c>
      <c r="AK77" s="54">
        <f>IF('Fixed data'!$G$19=FALSE,AK64+AK76,AK64)</f>
        <v>1.3481854680843246</v>
      </c>
      <c r="AL77" s="54">
        <f>IF('Fixed data'!$G$19=FALSE,AL64+AL76,AL64)</f>
        <v>1.3675767615963865</v>
      </c>
      <c r="AM77" s="54">
        <f>IF('Fixed data'!$G$19=FALSE,AM64+AM76,AM64)</f>
        <v>1.3869680551084482</v>
      </c>
      <c r="AN77" s="54">
        <f>IF('Fixed data'!$G$19=FALSE,AN64+AN76,AN64)</f>
        <v>1.4063593486205102</v>
      </c>
      <c r="AO77" s="54">
        <f>IF('Fixed data'!$G$19=FALSE,AO64+AO76,AO64)</f>
        <v>1.4257506421325721</v>
      </c>
      <c r="AP77" s="54">
        <f>IF('Fixed data'!$G$19=FALSE,AP64+AP76,AP64)</f>
        <v>1.445141935644634</v>
      </c>
      <c r="AQ77" s="54">
        <f>IF('Fixed data'!$G$19=FALSE,AQ64+AQ76,AQ64)</f>
        <v>1.4645332291566957</v>
      </c>
      <c r="AR77" s="54">
        <f>IF('Fixed data'!$G$19=FALSE,AR64+AR76,AR64)</f>
        <v>1.4839245226687576</v>
      </c>
      <c r="AS77" s="54">
        <f>IF('Fixed data'!$G$19=FALSE,AS64+AS76,AS64)</f>
        <v>1.5033158161808193</v>
      </c>
      <c r="AT77" s="54">
        <f>IF('Fixed data'!$G$19=FALSE,AT64+AT76,AT64)</f>
        <v>1.5227071096928813</v>
      </c>
      <c r="AU77" s="54">
        <f>IF('Fixed data'!$G$19=FALSE,AU64+AU76,AU64)</f>
        <v>1.5420984032049432</v>
      </c>
      <c r="AV77" s="54">
        <f>IF('Fixed data'!$G$19=FALSE,AV64+AV76,AV64)</f>
        <v>1.5614896967170047</v>
      </c>
      <c r="AW77" s="54">
        <f>IF('Fixed data'!$G$19=FALSE,AW64+AW76,AW64)</f>
        <v>1.5808809902290666</v>
      </c>
      <c r="AX77" s="54">
        <f>IF('Fixed data'!$G$19=FALSE,AX64+AX76,AX64)</f>
        <v>1.1617800105353915</v>
      </c>
      <c r="AY77" s="54">
        <f>IF('Fixed data'!$G$19=FALSE,AY64+AY76,AY64)</f>
        <v>1.1533557826177594</v>
      </c>
      <c r="AZ77" s="54">
        <f>IF('Fixed data'!$G$19=FALSE,AZ64+AZ76,AZ64)</f>
        <v>1.1404458117512848</v>
      </c>
      <c r="BA77" s="54">
        <f>IF('Fixed data'!$G$19=FALSE,BA64+BA76,BA64)</f>
        <v>1.1274273239321597</v>
      </c>
      <c r="BB77" s="54">
        <f>IF('Fixed data'!$G$19=FALSE,BB64+BB76,BB64)</f>
        <v>1.1144800335300846</v>
      </c>
      <c r="BC77" s="54">
        <f>IF('Fixed data'!$G$19=FALSE,BC64+BC76,BC64)</f>
        <v>1.1011023662824504</v>
      </c>
      <c r="BD77" s="54">
        <f>IF('Fixed data'!$G$19=FALSE,BD64+BD76,BD64)</f>
        <v>1.0874422070826801</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-8.6410461335477348E-2</v>
      </c>
      <c r="F80" s="55">
        <f t="shared" ref="F80:BD80" si="11">F77*F78</f>
        <v>-3.2722088212963608E-2</v>
      </c>
      <c r="G80" s="55">
        <f t="shared" si="11"/>
        <v>-1.6036728718653713E-2</v>
      </c>
      <c r="H80" s="55">
        <f t="shared" si="11"/>
        <v>-2.5738617084325264E-3</v>
      </c>
      <c r="I80" s="55">
        <f t="shared" si="11"/>
        <v>1.5294638388229104E-2</v>
      </c>
      <c r="J80" s="55">
        <f t="shared" si="11"/>
        <v>3.0159888393509734E-2</v>
      </c>
      <c r="K80" s="55">
        <f t="shared" si="11"/>
        <v>5.7243960001134631E-2</v>
      </c>
      <c r="L80" s="55">
        <f t="shared" si="11"/>
        <v>7.3302095908518619E-2</v>
      </c>
      <c r="M80" s="55">
        <f t="shared" si="11"/>
        <v>0.22223497487411642</v>
      </c>
      <c r="N80" s="55">
        <f t="shared" si="11"/>
        <v>0.26020878884453652</v>
      </c>
      <c r="O80" s="55">
        <f t="shared" si="11"/>
        <v>0.29946171052315346</v>
      </c>
      <c r="P80" s="55">
        <f t="shared" si="11"/>
        <v>0.32621876222004503</v>
      </c>
      <c r="Q80" s="55">
        <f t="shared" si="11"/>
        <v>0.34877696309218303</v>
      </c>
      <c r="R80" s="55">
        <f t="shared" si="11"/>
        <v>0.36747177935384695</v>
      </c>
      <c r="S80" s="55">
        <f t="shared" si="11"/>
        <v>0.38383721321290087</v>
      </c>
      <c r="T80" s="55">
        <f t="shared" si="11"/>
        <v>0.39822844538075597</v>
      </c>
      <c r="U80" s="55">
        <f t="shared" si="11"/>
        <v>0.41077540265758833</v>
      </c>
      <c r="V80" s="55">
        <f t="shared" si="11"/>
        <v>0.421600970798165</v>
      </c>
      <c r="W80" s="55">
        <f t="shared" si="11"/>
        <v>0.43082133943113116</v>
      </c>
      <c r="X80" s="55">
        <f t="shared" si="11"/>
        <v>0.43854633111748648</v>
      </c>
      <c r="Y80" s="55">
        <f t="shared" si="11"/>
        <v>0.44487971524630793</v>
      </c>
      <c r="Z80" s="55">
        <f t="shared" si="11"/>
        <v>0.44991950743602266</v>
      </c>
      <c r="AA80" s="55">
        <f t="shared" si="11"/>
        <v>0.45375825508104189</v>
      </c>
      <c r="AB80" s="55">
        <f t="shared" si="11"/>
        <v>0.45648330965623263</v>
      </c>
      <c r="AC80" s="55">
        <f t="shared" si="11"/>
        <v>0.45817708636552862</v>
      </c>
      <c r="AD80" s="55">
        <f t="shared" si="11"/>
        <v>0.45891731169589034</v>
      </c>
      <c r="AE80" s="55">
        <f t="shared" si="11"/>
        <v>0.4587772594137679</v>
      </c>
      <c r="AF80" s="55">
        <f t="shared" si="11"/>
        <v>0.45782597551819004</v>
      </c>
      <c r="AG80" s="55">
        <f t="shared" si="11"/>
        <v>0.45612849264251343</v>
      </c>
      <c r="AH80" s="55">
        <f t="shared" si="11"/>
        <v>0.45374603437571226</v>
      </c>
      <c r="AI80" s="55">
        <f t="shared" si="11"/>
        <v>0.52374432026095585</v>
      </c>
      <c r="AJ80" s="55">
        <f t="shared" si="11"/>
        <v>0.51601998873187005</v>
      </c>
      <c r="AK80" s="55">
        <f t="shared" si="11"/>
        <v>0.50830130693439168</v>
      </c>
      <c r="AL80" s="55">
        <f t="shared" si="11"/>
        <v>0.50059449858891225</v>
      </c>
      <c r="AM80" s="55">
        <f t="shared" si="11"/>
        <v>0.49290542007613097</v>
      </c>
      <c r="AN80" s="55">
        <f t="shared" si="11"/>
        <v>0.48523957655567695</v>
      </c>
      <c r="AO80" s="55">
        <f t="shared" si="11"/>
        <v>0.47760213745740754</v>
      </c>
      <c r="AP80" s="55">
        <f t="shared" si="11"/>
        <v>0.46999795136825578</v>
      </c>
      <c r="AQ80" s="55">
        <f t="shared" si="11"/>
        <v>0.46243156033669441</v>
      </c>
      <c r="AR80" s="55">
        <f t="shared" si="11"/>
        <v>0.45490721361611364</v>
      </c>
      <c r="AS80" s="55">
        <f t="shared" si="11"/>
        <v>0.44742888086765914</v>
      </c>
      <c r="AT80" s="55">
        <f t="shared" si="11"/>
        <v>0.44000026484236421</v>
      </c>
      <c r="AU80" s="55">
        <f t="shared" si="11"/>
        <v>0.43262481356170346</v>
      </c>
      <c r="AV80" s="55">
        <f t="shared" si="11"/>
        <v>0.42530573201502953</v>
      </c>
      <c r="AW80" s="55">
        <f t="shared" si="11"/>
        <v>0.41804599339170273</v>
      </c>
      <c r="AX80" s="55">
        <f t="shared" si="11"/>
        <v>0.29827136611954902</v>
      </c>
      <c r="AY80" s="55">
        <f t="shared" si="11"/>
        <v>0.2874840379548666</v>
      </c>
      <c r="AZ80" s="55">
        <f t="shared" si="11"/>
        <v>0.2759865189910628</v>
      </c>
      <c r="BA80" s="55">
        <f t="shared" si="11"/>
        <v>0.26488937917346222</v>
      </c>
      <c r="BB80" s="55">
        <f t="shared" si="11"/>
        <v>0.25422078593253472</v>
      </c>
      <c r="BC80" s="55">
        <f t="shared" si="11"/>
        <v>0.24385363623522119</v>
      </c>
      <c r="BD80" s="55">
        <f t="shared" si="11"/>
        <v>0.23381399405952974</v>
      </c>
    </row>
    <row r="81" spans="1:56" x14ac:dyDescent="0.3">
      <c r="A81" s="74"/>
      <c r="B81" s="15" t="s">
        <v>18</v>
      </c>
      <c r="C81" s="15"/>
      <c r="D81" s="14" t="s">
        <v>40</v>
      </c>
      <c r="E81" s="56">
        <f>+E80</f>
        <v>-8.6410461335477348E-2</v>
      </c>
      <c r="F81" s="56">
        <f t="shared" ref="F81:BD81" si="12">+E81+F80</f>
        <v>-0.11913254954844096</v>
      </c>
      <c r="G81" s="56">
        <f t="shared" si="12"/>
        <v>-0.13516927826709468</v>
      </c>
      <c r="H81" s="56">
        <f t="shared" si="12"/>
        <v>-0.1377431399755272</v>
      </c>
      <c r="I81" s="56">
        <f t="shared" si="12"/>
        <v>-0.1224485015872981</v>
      </c>
      <c r="J81" s="56">
        <f t="shared" si="12"/>
        <v>-9.2288613193788366E-2</v>
      </c>
      <c r="K81" s="56">
        <f t="shared" si="12"/>
        <v>-3.5044653192653735E-2</v>
      </c>
      <c r="L81" s="56">
        <f t="shared" si="12"/>
        <v>3.8257442715864884E-2</v>
      </c>
      <c r="M81" s="56">
        <f t="shared" si="12"/>
        <v>0.26049241758998132</v>
      </c>
      <c r="N81" s="56">
        <f t="shared" si="12"/>
        <v>0.52070120643451778</v>
      </c>
      <c r="O81" s="56">
        <f t="shared" si="12"/>
        <v>0.82016291695767118</v>
      </c>
      <c r="P81" s="56">
        <f t="shared" si="12"/>
        <v>1.1463816791777162</v>
      </c>
      <c r="Q81" s="56">
        <f t="shared" si="12"/>
        <v>1.4951586422698993</v>
      </c>
      <c r="R81" s="56">
        <f t="shared" si="12"/>
        <v>1.8626304216237461</v>
      </c>
      <c r="S81" s="56">
        <f t="shared" si="12"/>
        <v>2.2464676348366472</v>
      </c>
      <c r="T81" s="56">
        <f t="shared" si="12"/>
        <v>2.6446960802174031</v>
      </c>
      <c r="U81" s="56">
        <f t="shared" si="12"/>
        <v>3.0554714828749914</v>
      </c>
      <c r="V81" s="56">
        <f t="shared" si="12"/>
        <v>3.4770724536731565</v>
      </c>
      <c r="W81" s="56">
        <f t="shared" si="12"/>
        <v>3.9078937931042876</v>
      </c>
      <c r="X81" s="56">
        <f t="shared" si="12"/>
        <v>4.3464401242217745</v>
      </c>
      <c r="Y81" s="56">
        <f t="shared" si="12"/>
        <v>4.7913198394680823</v>
      </c>
      <c r="Z81" s="56">
        <f t="shared" si="12"/>
        <v>5.2412393469041048</v>
      </c>
      <c r="AA81" s="56">
        <f t="shared" si="12"/>
        <v>5.6949976019851469</v>
      </c>
      <c r="AB81" s="56">
        <f t="shared" si="12"/>
        <v>6.1514809116413796</v>
      </c>
      <c r="AC81" s="56">
        <f t="shared" si="12"/>
        <v>6.6096579980069086</v>
      </c>
      <c r="AD81" s="56">
        <f t="shared" si="12"/>
        <v>7.0685753097027986</v>
      </c>
      <c r="AE81" s="56">
        <f t="shared" si="12"/>
        <v>7.5273525691165668</v>
      </c>
      <c r="AF81" s="56">
        <f t="shared" si="12"/>
        <v>7.9851785446347572</v>
      </c>
      <c r="AG81" s="56">
        <f t="shared" si="12"/>
        <v>8.4413070372772712</v>
      </c>
      <c r="AH81" s="56">
        <f t="shared" si="12"/>
        <v>8.895053071652983</v>
      </c>
      <c r="AI81" s="56">
        <f t="shared" si="12"/>
        <v>9.4187973919139392</v>
      </c>
      <c r="AJ81" s="56">
        <f t="shared" si="12"/>
        <v>9.9348173806458089</v>
      </c>
      <c r="AK81" s="56">
        <f t="shared" si="12"/>
        <v>10.443118687580201</v>
      </c>
      <c r="AL81" s="56">
        <f t="shared" si="12"/>
        <v>10.943713186169113</v>
      </c>
      <c r="AM81" s="56">
        <f t="shared" si="12"/>
        <v>11.436618606245244</v>
      </c>
      <c r="AN81" s="56">
        <f t="shared" si="12"/>
        <v>11.921858182800921</v>
      </c>
      <c r="AO81" s="56">
        <f t="shared" si="12"/>
        <v>12.39946032025833</v>
      </c>
      <c r="AP81" s="56">
        <f t="shared" si="12"/>
        <v>12.869458271626586</v>
      </c>
      <c r="AQ81" s="56">
        <f t="shared" si="12"/>
        <v>13.331889831963281</v>
      </c>
      <c r="AR81" s="56">
        <f t="shared" si="12"/>
        <v>13.786797045579394</v>
      </c>
      <c r="AS81" s="56">
        <f t="shared" si="12"/>
        <v>14.234225926447053</v>
      </c>
      <c r="AT81" s="56">
        <f t="shared" si="12"/>
        <v>14.674226191289417</v>
      </c>
      <c r="AU81" s="56">
        <f t="shared" si="12"/>
        <v>15.106851004851121</v>
      </c>
      <c r="AV81" s="56">
        <f t="shared" si="12"/>
        <v>15.532156736866151</v>
      </c>
      <c r="AW81" s="56">
        <f t="shared" si="12"/>
        <v>15.950202730257853</v>
      </c>
      <c r="AX81" s="56">
        <f t="shared" si="12"/>
        <v>16.248474096377404</v>
      </c>
      <c r="AY81" s="56">
        <f t="shared" si="12"/>
        <v>16.535958134332269</v>
      </c>
      <c r="AZ81" s="56">
        <f t="shared" si="12"/>
        <v>16.81194465332333</v>
      </c>
      <c r="BA81" s="56">
        <f t="shared" si="12"/>
        <v>17.076834032496791</v>
      </c>
      <c r="BB81" s="56">
        <f t="shared" si="12"/>
        <v>17.331054818429326</v>
      </c>
      <c r="BC81" s="56">
        <f t="shared" si="12"/>
        <v>17.574908454664548</v>
      </c>
      <c r="BD81" s="56">
        <f t="shared" si="12"/>
        <v>17.80872244872408</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v>0</v>
      </c>
      <c r="F88" s="43">
        <v>658.09889711872438</v>
      </c>
      <c r="G88" s="43">
        <v>1367.4708767901338</v>
      </c>
      <c r="H88" s="43">
        <v>2072.0680200239926</v>
      </c>
      <c r="I88" s="43">
        <v>2793.5988724094282</v>
      </c>
      <c r="J88" s="43">
        <v>3474.0206366686662</v>
      </c>
      <c r="K88" s="43">
        <v>4473.7069226987787</v>
      </c>
      <c r="L88" s="43">
        <v>5163.9484860053326</v>
      </c>
      <c r="M88" s="43">
        <v>5962.1360765343843</v>
      </c>
      <c r="N88" s="43">
        <v>6062.1661296342227</v>
      </c>
      <c r="O88" s="43">
        <v>6166.8565129938552</v>
      </c>
      <c r="P88" s="43">
        <v>6264.1857329949962</v>
      </c>
      <c r="Q88" s="43">
        <v>6336.63769679283</v>
      </c>
      <c r="R88" s="43">
        <v>6345.627841628082</v>
      </c>
      <c r="S88" s="43">
        <v>6345.627841628082</v>
      </c>
      <c r="T88" s="43">
        <v>6345.627841628082</v>
      </c>
      <c r="U88" s="43">
        <v>6345.627841628082</v>
      </c>
      <c r="V88" s="43">
        <v>6345.627841628082</v>
      </c>
      <c r="W88" s="43">
        <v>6345.627841628082</v>
      </c>
      <c r="X88" s="43">
        <v>6345.627841628082</v>
      </c>
      <c r="Y88" s="43">
        <v>6345.627841628082</v>
      </c>
      <c r="Z88" s="43">
        <v>6345.627841628082</v>
      </c>
      <c r="AA88" s="43">
        <v>6345.627841628082</v>
      </c>
      <c r="AB88" s="43">
        <v>6345.627841628082</v>
      </c>
      <c r="AC88" s="43">
        <v>6345.627841628082</v>
      </c>
      <c r="AD88" s="43">
        <v>6345.627841628082</v>
      </c>
      <c r="AE88" s="43">
        <v>6345.627841628082</v>
      </c>
      <c r="AF88" s="43">
        <v>6345.627841628082</v>
      </c>
      <c r="AG88" s="43">
        <v>6345.627841628082</v>
      </c>
      <c r="AH88" s="43">
        <v>6345.627841628082</v>
      </c>
      <c r="AI88" s="43">
        <v>6345.627841628082</v>
      </c>
      <c r="AJ88" s="43">
        <v>6345.627841628082</v>
      </c>
      <c r="AK88" s="43">
        <v>6345.627841628082</v>
      </c>
      <c r="AL88" s="43">
        <v>6345.627841628082</v>
      </c>
      <c r="AM88" s="43">
        <v>6345.627841628082</v>
      </c>
      <c r="AN88" s="43">
        <v>6345.627841628082</v>
      </c>
      <c r="AO88" s="43">
        <v>6345.627841628082</v>
      </c>
      <c r="AP88" s="43">
        <v>6345.627841628082</v>
      </c>
      <c r="AQ88" s="43">
        <v>6345.627841628082</v>
      </c>
      <c r="AR88" s="43">
        <v>6345.627841628082</v>
      </c>
      <c r="AS88" s="43">
        <v>6345.627841628082</v>
      </c>
      <c r="AT88" s="43">
        <v>6345.627841628082</v>
      </c>
      <c r="AU88" s="43">
        <v>6345.627841628082</v>
      </c>
      <c r="AV88" s="43">
        <v>6345.627841628082</v>
      </c>
      <c r="AW88" s="43">
        <v>6345.627841628082</v>
      </c>
      <c r="AX88" s="43"/>
      <c r="AY88" s="43"/>
      <c r="AZ88" s="43"/>
      <c r="BA88" s="43"/>
      <c r="BB88" s="43"/>
      <c r="BC88" s="43"/>
      <c r="BD88" s="43"/>
    </row>
    <row r="89" spans="1:56" x14ac:dyDescent="0.3">
      <c r="A89" s="170"/>
      <c r="B89" s="4" t="s">
        <v>214</v>
      </c>
      <c r="D89" s="4" t="s">
        <v>88</v>
      </c>
      <c r="E89" s="43">
        <v>0</v>
      </c>
      <c r="F89" s="43">
        <v>39143.819018411159</v>
      </c>
      <c r="G89" s="43">
        <v>81337.368514635542</v>
      </c>
      <c r="H89" s="43">
        <v>123246.91003854445</v>
      </c>
      <c r="I89" s="43">
        <v>166163.67106888542</v>
      </c>
      <c r="J89" s="43">
        <v>206635.25750211207</v>
      </c>
      <c r="K89" s="43">
        <v>266096.74456260598</v>
      </c>
      <c r="L89" s="43">
        <v>307152.41408484575</v>
      </c>
      <c r="M89" s="43">
        <v>354628.7291542117</v>
      </c>
      <c r="N89" s="43">
        <v>360578.53139835037</v>
      </c>
      <c r="O89" s="43">
        <v>366805.53077054082</v>
      </c>
      <c r="P89" s="43">
        <v>372594.68706545013</v>
      </c>
      <c r="Q89" s="43">
        <v>376904.14050907013</v>
      </c>
      <c r="R89" s="43">
        <v>377438.8756437453</v>
      </c>
      <c r="S89" s="43">
        <v>377438.8756437453</v>
      </c>
      <c r="T89" s="43">
        <v>377438.8756437453</v>
      </c>
      <c r="U89" s="43">
        <v>377438.8756437453</v>
      </c>
      <c r="V89" s="43">
        <v>377438.8756437453</v>
      </c>
      <c r="W89" s="43">
        <v>377438.8756437453</v>
      </c>
      <c r="X89" s="43">
        <v>377438.8756437453</v>
      </c>
      <c r="Y89" s="43">
        <v>377438.8756437453</v>
      </c>
      <c r="Z89" s="43">
        <v>377438.8756437453</v>
      </c>
      <c r="AA89" s="43">
        <v>377438.8756437453</v>
      </c>
      <c r="AB89" s="43">
        <v>377438.8756437453</v>
      </c>
      <c r="AC89" s="43">
        <v>377438.8756437453</v>
      </c>
      <c r="AD89" s="43">
        <v>377438.8756437453</v>
      </c>
      <c r="AE89" s="43">
        <v>377438.8756437453</v>
      </c>
      <c r="AF89" s="43">
        <v>377438.8756437453</v>
      </c>
      <c r="AG89" s="43">
        <v>377438.8756437453</v>
      </c>
      <c r="AH89" s="43">
        <v>377438.8756437453</v>
      </c>
      <c r="AI89" s="43">
        <v>377438.8756437453</v>
      </c>
      <c r="AJ89" s="43">
        <v>377438.8756437453</v>
      </c>
      <c r="AK89" s="43">
        <v>377438.8756437453</v>
      </c>
      <c r="AL89" s="43">
        <v>377438.8756437453</v>
      </c>
      <c r="AM89" s="43">
        <v>377438.8756437453</v>
      </c>
      <c r="AN89" s="43">
        <v>377438.8756437453</v>
      </c>
      <c r="AO89" s="43">
        <v>377438.8756437453</v>
      </c>
      <c r="AP89" s="43">
        <v>377438.8756437453</v>
      </c>
      <c r="AQ89" s="43">
        <v>377438.8756437453</v>
      </c>
      <c r="AR89" s="43">
        <v>377438.8756437453</v>
      </c>
      <c r="AS89" s="43">
        <v>377438.8756437453</v>
      </c>
      <c r="AT89" s="43">
        <v>377438.8756437453</v>
      </c>
      <c r="AU89" s="43">
        <v>377438.8756437453</v>
      </c>
      <c r="AV89" s="43">
        <v>377438.8756437453</v>
      </c>
      <c r="AW89" s="43">
        <v>377438.8756437453</v>
      </c>
      <c r="AX89" s="43"/>
      <c r="AY89" s="43"/>
      <c r="AZ89" s="43"/>
      <c r="BA89" s="43"/>
      <c r="BB89" s="43"/>
      <c r="BC89" s="43"/>
      <c r="BD89" s="43"/>
    </row>
    <row r="90" spans="1:56" ht="16.5" x14ac:dyDescent="0.3">
      <c r="A90" s="170"/>
      <c r="B90" s="4" t="s">
        <v>331</v>
      </c>
      <c r="D90" s="4" t="s">
        <v>89</v>
      </c>
      <c r="E90" s="43"/>
      <c r="F90" s="43"/>
      <c r="G90" s="43"/>
      <c r="H90" s="43"/>
      <c r="I90" s="43"/>
      <c r="J90" s="43"/>
      <c r="K90" s="43"/>
      <c r="L90" s="43"/>
      <c r="M90" s="43"/>
      <c r="N90" s="43"/>
      <c r="O90" s="43"/>
      <c r="P90" s="43"/>
      <c r="Q90" s="43"/>
      <c r="R90" s="43"/>
      <c r="S90" s="43"/>
      <c r="T90" s="43"/>
      <c r="U90" s="43"/>
      <c r="V90" s="43"/>
      <c r="W90" s="43"/>
      <c r="X90" s="43"/>
      <c r="Y90" s="43"/>
      <c r="Z90" s="43"/>
      <c r="AA90" s="43"/>
      <c r="AB90" s="43"/>
      <c r="AC90" s="43"/>
      <c r="AD90" s="43"/>
      <c r="AE90" s="43"/>
      <c r="AF90" s="43"/>
      <c r="AG90" s="43"/>
      <c r="AH90" s="43"/>
      <c r="AI90" s="43"/>
      <c r="AJ90" s="43"/>
      <c r="AK90" s="43"/>
      <c r="AL90" s="43"/>
      <c r="AM90" s="43"/>
      <c r="AN90" s="43"/>
      <c r="AO90" s="43"/>
      <c r="AP90" s="43"/>
      <c r="AQ90" s="43"/>
      <c r="AR90" s="43"/>
      <c r="AS90" s="43"/>
      <c r="AT90" s="43"/>
      <c r="AU90" s="43"/>
      <c r="AV90" s="43"/>
      <c r="AW90" s="43"/>
      <c r="AX90" s="37"/>
      <c r="AY90" s="37"/>
      <c r="AZ90" s="37"/>
      <c r="BA90" s="37"/>
      <c r="BB90" s="37"/>
      <c r="BC90" s="37"/>
      <c r="BD90" s="37"/>
    </row>
    <row r="91" spans="1:56" ht="16.5" x14ac:dyDescent="0.3">
      <c r="A91" s="170"/>
      <c r="B91" s="4" t="s">
        <v>332</v>
      </c>
      <c r="D91" s="4" t="s">
        <v>42</v>
      </c>
      <c r="E91" s="43">
        <v>0</v>
      </c>
      <c r="F91" s="43">
        <v>1.1166161192570367E-5</v>
      </c>
      <c r="G91" s="43">
        <v>2.3451909941681008E-5</v>
      </c>
      <c r="H91" s="43">
        <v>3.7517761713097436E-5</v>
      </c>
      <c r="I91" s="43">
        <v>5.3929153526303356E-5</v>
      </c>
      <c r="J91" s="43">
        <v>7.4426879481999809E-5</v>
      </c>
      <c r="K91" s="43">
        <v>9.2540015511802161E-5</v>
      </c>
      <c r="L91" s="43">
        <v>1.1189549853677333E-4</v>
      </c>
      <c r="M91" s="43">
        <v>1.3034591861769287E-4</v>
      </c>
      <c r="N91" s="43">
        <v>1.3278100741523246E-4</v>
      </c>
      <c r="O91" s="43">
        <v>1.3532957647652841E-4</v>
      </c>
      <c r="P91" s="43">
        <v>1.3767822157207947E-4</v>
      </c>
      <c r="Q91" s="43">
        <v>1.3932503969850136E-4</v>
      </c>
      <c r="R91" s="43">
        <v>1.3954322887598306E-4</v>
      </c>
      <c r="S91" s="43">
        <v>1.3954322887598306E-4</v>
      </c>
      <c r="T91" s="43">
        <v>1.3954322887598306E-4</v>
      </c>
      <c r="U91" s="43">
        <v>1.3954322887598306E-4</v>
      </c>
      <c r="V91" s="43">
        <v>1.3954322887598306E-4</v>
      </c>
      <c r="W91" s="43">
        <v>1.3954322887598306E-4</v>
      </c>
      <c r="X91" s="43">
        <v>1.3954322887598306E-4</v>
      </c>
      <c r="Y91" s="43">
        <v>1.3954322887598306E-4</v>
      </c>
      <c r="Z91" s="43">
        <v>1.3954322887598306E-4</v>
      </c>
      <c r="AA91" s="43">
        <v>1.3954322887598306E-4</v>
      </c>
      <c r="AB91" s="43">
        <v>1.3954322887598306E-4</v>
      </c>
      <c r="AC91" s="43">
        <v>1.3954322887598306E-4</v>
      </c>
      <c r="AD91" s="43">
        <v>1.3954322887598306E-4</v>
      </c>
      <c r="AE91" s="43">
        <v>1.3954322887598306E-4</v>
      </c>
      <c r="AF91" s="43">
        <v>1.3954322887598306E-4</v>
      </c>
      <c r="AG91" s="43">
        <v>1.3954322887598306E-4</v>
      </c>
      <c r="AH91" s="43">
        <v>1.3954322887598306E-4</v>
      </c>
      <c r="AI91" s="43">
        <v>1.3954322887598306E-4</v>
      </c>
      <c r="AJ91" s="43">
        <v>1.3954322887598306E-4</v>
      </c>
      <c r="AK91" s="43">
        <v>1.3954322887598306E-4</v>
      </c>
      <c r="AL91" s="43">
        <v>1.3954322887598306E-4</v>
      </c>
      <c r="AM91" s="43">
        <v>1.3954322887598306E-4</v>
      </c>
      <c r="AN91" s="43">
        <v>1.3954322887598306E-4</v>
      </c>
      <c r="AO91" s="43">
        <v>1.3954322887598306E-4</v>
      </c>
      <c r="AP91" s="43">
        <v>1.3954322887598306E-4</v>
      </c>
      <c r="AQ91" s="43">
        <v>1.3954322887598306E-4</v>
      </c>
      <c r="AR91" s="43">
        <v>1.3954322887598306E-4</v>
      </c>
      <c r="AS91" s="43">
        <v>1.3954322887598306E-4</v>
      </c>
      <c r="AT91" s="43">
        <v>1.3954322887598306E-4</v>
      </c>
      <c r="AU91" s="43">
        <v>1.3954322887598306E-4</v>
      </c>
      <c r="AV91" s="43">
        <v>1.3954322887598306E-4</v>
      </c>
      <c r="AW91" s="43">
        <v>1.3954322887598306E-4</v>
      </c>
      <c r="AX91" s="35"/>
      <c r="AY91" s="35"/>
      <c r="AZ91" s="35"/>
      <c r="BA91" s="35"/>
      <c r="BB91" s="35"/>
      <c r="BC91" s="35"/>
      <c r="BD91" s="35"/>
    </row>
    <row r="92" spans="1:56" ht="16.5" x14ac:dyDescent="0.3">
      <c r="A92" s="170"/>
      <c r="B92" s="4" t="s">
        <v>333</v>
      </c>
      <c r="D92" s="4" t="s">
        <v>42</v>
      </c>
      <c r="E92" s="43">
        <v>0</v>
      </c>
      <c r="F92" s="43">
        <v>1.1173716648971827E-4</v>
      </c>
      <c r="G92" s="43">
        <v>2.3467778410713467E-4</v>
      </c>
      <c r="H92" s="43">
        <v>3.7543147681293328E-4</v>
      </c>
      <c r="I92" s="43">
        <v>5.3965644076745109E-4</v>
      </c>
      <c r="J92" s="43">
        <v>7.4477239586365847E-4</v>
      </c>
      <c r="K92" s="43">
        <v>9.2602631664348697E-4</v>
      </c>
      <c r="L92" s="43">
        <v>1.1197121135751247E-3</v>
      </c>
      <c r="M92" s="43">
        <v>1.3043411570604264E-3</v>
      </c>
      <c r="N92" s="43">
        <v>1.3287085217881507E-3</v>
      </c>
      <c r="O92" s="43">
        <v>1.3542114570047803E-3</v>
      </c>
      <c r="P92" s="43">
        <v>1.3777137998011095E-3</v>
      </c>
      <c r="Q92" s="43">
        <v>1.3941931240735129E-3</v>
      </c>
      <c r="R92" s="43">
        <v>1.3963764922006671E-3</v>
      </c>
      <c r="S92" s="43">
        <v>1.3963764922006671E-3</v>
      </c>
      <c r="T92" s="43">
        <v>1.3963764922006671E-3</v>
      </c>
      <c r="U92" s="43">
        <v>1.3963764922006671E-3</v>
      </c>
      <c r="V92" s="43">
        <v>1.3963764922006671E-3</v>
      </c>
      <c r="W92" s="43">
        <v>1.3963764922006671E-3</v>
      </c>
      <c r="X92" s="43">
        <v>1.3963764922006671E-3</v>
      </c>
      <c r="Y92" s="43">
        <v>1.3963764922006671E-3</v>
      </c>
      <c r="Z92" s="43">
        <v>1.3963764922006671E-3</v>
      </c>
      <c r="AA92" s="43">
        <v>1.3963764922006671E-3</v>
      </c>
      <c r="AB92" s="43">
        <v>1.3963764922006671E-3</v>
      </c>
      <c r="AC92" s="43">
        <v>1.3963764922006671E-3</v>
      </c>
      <c r="AD92" s="43">
        <v>1.3963764922006671E-3</v>
      </c>
      <c r="AE92" s="43">
        <v>1.3963764922006671E-3</v>
      </c>
      <c r="AF92" s="43">
        <v>1.3963764922006671E-3</v>
      </c>
      <c r="AG92" s="43">
        <v>1.3963764922006671E-3</v>
      </c>
      <c r="AH92" s="43">
        <v>1.3963764922006671E-3</v>
      </c>
      <c r="AI92" s="43">
        <v>1.3963764922006671E-3</v>
      </c>
      <c r="AJ92" s="43">
        <v>1.3963764922006671E-3</v>
      </c>
      <c r="AK92" s="43">
        <v>1.3963764922006671E-3</v>
      </c>
      <c r="AL92" s="43">
        <v>1.3963764922006671E-3</v>
      </c>
      <c r="AM92" s="43">
        <v>1.3963764922006671E-3</v>
      </c>
      <c r="AN92" s="43">
        <v>1.3963764922006671E-3</v>
      </c>
      <c r="AO92" s="43">
        <v>1.3963764922006671E-3</v>
      </c>
      <c r="AP92" s="43">
        <v>1.3963764922006671E-3</v>
      </c>
      <c r="AQ92" s="43">
        <v>1.3963764922006671E-3</v>
      </c>
      <c r="AR92" s="43">
        <v>1.3963764922006671E-3</v>
      </c>
      <c r="AS92" s="43">
        <v>1.3963764922006671E-3</v>
      </c>
      <c r="AT92" s="43">
        <v>1.3963764922006671E-3</v>
      </c>
      <c r="AU92" s="43">
        <v>1.3963764922006671E-3</v>
      </c>
      <c r="AV92" s="43">
        <v>1.3963764922006671E-3</v>
      </c>
      <c r="AW92" s="43">
        <v>1.3963764922006671E-3</v>
      </c>
      <c r="AX92" s="35"/>
      <c r="AY92" s="35"/>
      <c r="AZ92" s="35"/>
      <c r="BA92" s="35"/>
      <c r="BB92" s="35"/>
      <c r="BC92" s="35"/>
      <c r="BD92" s="35"/>
    </row>
    <row r="93" spans="1:56" x14ac:dyDescent="0.3">
      <c r="A93" s="170"/>
      <c r="B93" s="4" t="s">
        <v>215</v>
      </c>
      <c r="D93" s="4" t="s">
        <v>90</v>
      </c>
      <c r="E93" s="43">
        <v>0</v>
      </c>
      <c r="F93" s="43">
        <v>0</v>
      </c>
      <c r="G93" s="43">
        <v>0</v>
      </c>
      <c r="H93" s="43">
        <v>0</v>
      </c>
      <c r="I93" s="43">
        <v>0</v>
      </c>
      <c r="J93" s="43">
        <v>0</v>
      </c>
      <c r="K93" s="43">
        <v>0</v>
      </c>
      <c r="L93" s="43">
        <v>0</v>
      </c>
      <c r="M93" s="43">
        <v>0</v>
      </c>
      <c r="N93" s="43">
        <v>0</v>
      </c>
      <c r="O93" s="43">
        <v>0</v>
      </c>
      <c r="P93" s="43">
        <v>0</v>
      </c>
      <c r="Q93" s="43">
        <v>0</v>
      </c>
      <c r="R93" s="43">
        <v>0</v>
      </c>
      <c r="S93" s="43">
        <v>0</v>
      </c>
      <c r="T93" s="43">
        <v>0</v>
      </c>
      <c r="U93" s="43">
        <v>0</v>
      </c>
      <c r="V93" s="43">
        <v>0</v>
      </c>
      <c r="W93" s="43">
        <v>0</v>
      </c>
      <c r="X93" s="43">
        <v>0</v>
      </c>
      <c r="Y93" s="43">
        <v>0</v>
      </c>
      <c r="Z93" s="43">
        <v>0</v>
      </c>
      <c r="AA93" s="43">
        <v>0</v>
      </c>
      <c r="AB93" s="43">
        <v>0</v>
      </c>
      <c r="AC93" s="43">
        <v>0</v>
      </c>
      <c r="AD93" s="43">
        <v>0</v>
      </c>
      <c r="AE93" s="43">
        <v>0</v>
      </c>
      <c r="AF93" s="43">
        <v>0</v>
      </c>
      <c r="AG93" s="43">
        <v>0</v>
      </c>
      <c r="AH93" s="43">
        <v>0</v>
      </c>
      <c r="AI93" s="43">
        <v>0</v>
      </c>
      <c r="AJ93" s="43">
        <v>0</v>
      </c>
      <c r="AK93" s="43">
        <v>0</v>
      </c>
      <c r="AL93" s="43">
        <v>0</v>
      </c>
      <c r="AM93" s="43">
        <v>0</v>
      </c>
      <c r="AN93" s="43">
        <v>0</v>
      </c>
      <c r="AO93" s="43">
        <v>0</v>
      </c>
      <c r="AP93" s="43">
        <v>0</v>
      </c>
      <c r="AQ93" s="43">
        <v>0</v>
      </c>
      <c r="AR93" s="43">
        <v>0</v>
      </c>
      <c r="AS93" s="43">
        <v>0</v>
      </c>
      <c r="AT93" s="43">
        <v>0</v>
      </c>
      <c r="AU93" s="43">
        <v>0</v>
      </c>
      <c r="AV93" s="43">
        <v>0</v>
      </c>
      <c r="AW93" s="43">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disablePrompts="1"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activeCell="C23" sqref="C23"/>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74" t="s">
        <v>11</v>
      </c>
      <c r="B5" s="132" t="s">
        <v>160</v>
      </c>
      <c r="C5" s="135" t="s">
        <v>358</v>
      </c>
    </row>
    <row r="6" spans="1:3" x14ac:dyDescent="0.25">
      <c r="A6" s="175"/>
      <c r="B6" s="133" t="s">
        <v>197</v>
      </c>
      <c r="C6" s="136"/>
    </row>
    <row r="7" spans="1:3" x14ac:dyDescent="0.25">
      <c r="A7" s="175"/>
      <c r="B7" s="133" t="s">
        <v>197</v>
      </c>
      <c r="C7" s="136"/>
    </row>
    <row r="8" spans="1:3" x14ac:dyDescent="0.25">
      <c r="A8" s="175"/>
      <c r="B8" s="133" t="s">
        <v>197</v>
      </c>
      <c r="C8" s="136"/>
    </row>
    <row r="9" spans="1:3" x14ac:dyDescent="0.25">
      <c r="A9" s="175"/>
      <c r="B9" s="133" t="s">
        <v>197</v>
      </c>
      <c r="C9" s="136"/>
    </row>
    <row r="10" spans="1:3" ht="15.75" thickBot="1" x14ac:dyDescent="0.3">
      <c r="A10" s="176"/>
      <c r="B10" s="134" t="s">
        <v>196</v>
      </c>
      <c r="C10" s="137"/>
    </row>
    <row r="11" spans="1:3" ht="45" x14ac:dyDescent="0.25">
      <c r="A11" s="180" t="s">
        <v>300</v>
      </c>
      <c r="B11" s="61" t="s">
        <v>199</v>
      </c>
      <c r="C11" s="136" t="s">
        <v>359</v>
      </c>
    </row>
    <row r="12" spans="1:3" x14ac:dyDescent="0.25">
      <c r="A12" s="180"/>
      <c r="B12" s="61" t="s">
        <v>197</v>
      </c>
      <c r="C12" s="136"/>
    </row>
    <row r="13" spans="1:3" x14ac:dyDescent="0.25">
      <c r="A13" s="180"/>
      <c r="B13" s="61" t="s">
        <v>197</v>
      </c>
      <c r="C13" s="136"/>
    </row>
    <row r="14" spans="1:3" x14ac:dyDescent="0.25">
      <c r="A14" s="180"/>
      <c r="B14" s="61" t="s">
        <v>197</v>
      </c>
      <c r="C14" s="136"/>
    </row>
    <row r="15" spans="1:3" x14ac:dyDescent="0.25">
      <c r="A15" s="180"/>
      <c r="B15" s="61" t="s">
        <v>197</v>
      </c>
      <c r="C15" s="136"/>
    </row>
    <row r="16" spans="1:3" ht="15.75" thickBot="1" x14ac:dyDescent="0.3">
      <c r="A16" s="180"/>
      <c r="B16" s="61" t="s">
        <v>197</v>
      </c>
      <c r="C16" s="136"/>
    </row>
    <row r="17" spans="1:3" ht="15" customHeight="1" x14ac:dyDescent="0.25">
      <c r="A17" s="177" t="s">
        <v>307</v>
      </c>
      <c r="B17" s="132" t="s">
        <v>211</v>
      </c>
      <c r="C17" s="135"/>
    </row>
    <row r="18" spans="1:3" x14ac:dyDescent="0.25">
      <c r="A18" s="178"/>
      <c r="B18" s="133" t="s">
        <v>212</v>
      </c>
      <c r="C18" s="136"/>
    </row>
    <row r="19" spans="1:3" ht="60" x14ac:dyDescent="0.25">
      <c r="A19" s="178"/>
      <c r="B19" s="133" t="s">
        <v>213</v>
      </c>
      <c r="C19" s="136" t="s">
        <v>360</v>
      </c>
    </row>
    <row r="20" spans="1:3" ht="60" x14ac:dyDescent="0.25">
      <c r="A20" s="178"/>
      <c r="B20" s="133" t="s">
        <v>214</v>
      </c>
      <c r="C20" s="136" t="s">
        <v>361</v>
      </c>
    </row>
    <row r="21" spans="1:3" ht="60" x14ac:dyDescent="0.25">
      <c r="A21" s="178"/>
      <c r="B21" s="133" t="s">
        <v>331</v>
      </c>
      <c r="C21" s="136" t="s">
        <v>365</v>
      </c>
    </row>
    <row r="22" spans="1:3" ht="60" x14ac:dyDescent="0.25">
      <c r="A22" s="178"/>
      <c r="B22" s="133" t="s">
        <v>332</v>
      </c>
      <c r="C22" s="136" t="s">
        <v>362</v>
      </c>
    </row>
    <row r="23" spans="1:3" ht="60" x14ac:dyDescent="0.25">
      <c r="A23" s="178"/>
      <c r="B23" s="133" t="s">
        <v>333</v>
      </c>
      <c r="C23" s="136" t="s">
        <v>363</v>
      </c>
    </row>
    <row r="24" spans="1:3" ht="60.75" thickBot="1" x14ac:dyDescent="0.3">
      <c r="A24" s="179"/>
      <c r="B24" s="134" t="s">
        <v>215</v>
      </c>
      <c r="C24" s="137" t="s">
        <v>364</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B14" sqref="B14"/>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348</v>
      </c>
      <c r="C1" s="3" t="s">
        <v>347</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2.3817606000018769</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5.8106556010226891</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9.5424422205064499</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15.505844664850221</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1'!E13*1.1</f>
        <v>-0.44856059743954485</v>
      </c>
      <c r="F13" s="62">
        <f>'Option 1'!F13*1.1</f>
        <v>-0.48021493598862025</v>
      </c>
      <c r="G13" s="62">
        <f>'Option 1'!G13*1.1</f>
        <v>-0.52965156472261743</v>
      </c>
      <c r="H13" s="62">
        <f>'Option 1'!H13*1.1</f>
        <v>-0.59463605974395461</v>
      </c>
      <c r="I13" s="62">
        <f>'Option 1'!I13*1.1</f>
        <v>-0.64090725462304421</v>
      </c>
      <c r="J13" s="62">
        <f>'Option 1'!J13*1.1</f>
        <v>-0.70328492176386914</v>
      </c>
      <c r="K13" s="62">
        <f>'Option 1'!K13*1.1</f>
        <v>-0.74741479374110953</v>
      </c>
      <c r="L13" s="62">
        <f>'Option 1'!L13*1.1</f>
        <v>-0.80718563300142254</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-0.44856059743954485</v>
      </c>
      <c r="F18" s="59">
        <f t="shared" ref="F18:AW18" si="0">SUM(F13:F17)</f>
        <v>-0.48021493598862025</v>
      </c>
      <c r="G18" s="59">
        <f t="shared" si="0"/>
        <v>-0.52965156472261743</v>
      </c>
      <c r="H18" s="59">
        <f t="shared" si="0"/>
        <v>-0.59463605974395461</v>
      </c>
      <c r="I18" s="59">
        <f t="shared" si="0"/>
        <v>-0.64090725462304421</v>
      </c>
      <c r="J18" s="59">
        <f t="shared" si="0"/>
        <v>-0.70328492176386914</v>
      </c>
      <c r="K18" s="59">
        <f t="shared" si="0"/>
        <v>-0.74741479374110953</v>
      </c>
      <c r="L18" s="59">
        <f t="shared" si="0"/>
        <v>-0.80718563300142254</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0.26716080095806383</v>
      </c>
      <c r="G19" s="33">
        <f>'Option 1'!G19</f>
        <v>0.30997391264343094</v>
      </c>
      <c r="H19" s="33">
        <f>'Option 1'!H19</f>
        <v>0.35645695324600157</v>
      </c>
      <c r="I19" s="33">
        <f>'Option 1'!I19</f>
        <v>0.41421634164128396</v>
      </c>
      <c r="J19" s="33">
        <f>'Option 1'!J19</f>
        <v>0.4788704006675748</v>
      </c>
      <c r="K19" s="33">
        <f>'Option 1'!K19</f>
        <v>0.54598978601300263</v>
      </c>
      <c r="L19" s="33">
        <f>'Option 1'!L19</f>
        <v>0.61820087765243581</v>
      </c>
      <c r="M19" s="33">
        <f>'Option 1'!M19</f>
        <v>0.71142994824941985</v>
      </c>
      <c r="N19" s="33">
        <f>'Option 1'!N19</f>
        <v>0.79918583271465049</v>
      </c>
      <c r="O19" s="33">
        <f>'Option 1'!O19</f>
        <v>0.89382227893043653</v>
      </c>
      <c r="P19" s="33">
        <f>'Option 1'!P19</f>
        <v>0.90294800906526507</v>
      </c>
      <c r="Q19" s="33">
        <f>'Option 1'!Q19</f>
        <v>0.90294800906526507</v>
      </c>
      <c r="R19" s="33">
        <f>'Option 1'!R19</f>
        <v>0.90294800906526507</v>
      </c>
      <c r="S19" s="33">
        <f>'Option 1'!S19</f>
        <v>0.90294800906526507</v>
      </c>
      <c r="T19" s="33">
        <f>'Option 1'!T19</f>
        <v>0.90294800906526507</v>
      </c>
      <c r="U19" s="33">
        <f>'Option 1'!U19</f>
        <v>0.90294800906526507</v>
      </c>
      <c r="V19" s="33">
        <f>'Option 1'!V19</f>
        <v>0.90294800906526507</v>
      </c>
      <c r="W19" s="33">
        <f>'Option 1'!W19</f>
        <v>0.90294800906526507</v>
      </c>
      <c r="X19" s="33">
        <f>'Option 1'!X19</f>
        <v>0.90294800906526507</v>
      </c>
      <c r="Y19" s="33">
        <f>'Option 1'!Y19</f>
        <v>0.90294800906526507</v>
      </c>
      <c r="Z19" s="33">
        <f>'Option 1'!Z19</f>
        <v>0.90294800906526507</v>
      </c>
      <c r="AA19" s="33">
        <f>'Option 1'!AA19</f>
        <v>0.90294800906526507</v>
      </c>
      <c r="AB19" s="33">
        <f>'Option 1'!AB19</f>
        <v>0.90294800906526507</v>
      </c>
      <c r="AC19" s="33">
        <f>'Option 1'!AC19</f>
        <v>0.90294800906526507</v>
      </c>
      <c r="AD19" s="33">
        <f>'Option 1'!AD19</f>
        <v>0.90294800906526507</v>
      </c>
      <c r="AE19" s="33">
        <f>'Option 1'!AE19</f>
        <v>0.90294800906526507</v>
      </c>
      <c r="AF19" s="33">
        <f>'Option 1'!AF19</f>
        <v>0.90294800906526507</v>
      </c>
      <c r="AG19" s="33">
        <f>'Option 1'!AG19</f>
        <v>0.90294800906526507</v>
      </c>
      <c r="AH19" s="33">
        <f>'Option 1'!AH19</f>
        <v>0.90294800906526507</v>
      </c>
      <c r="AI19" s="33">
        <f>'Option 1'!AI19</f>
        <v>0.90294800906526507</v>
      </c>
      <c r="AJ19" s="33">
        <f>'Option 1'!AJ19</f>
        <v>0.90294800906526507</v>
      </c>
      <c r="AK19" s="33">
        <f>'Option 1'!AK19</f>
        <v>0.90294800906526507</v>
      </c>
      <c r="AL19" s="33">
        <f>'Option 1'!AL19</f>
        <v>0.90294800906526507</v>
      </c>
      <c r="AM19" s="33">
        <f>'Option 1'!AM19</f>
        <v>0.90294800906526507</v>
      </c>
      <c r="AN19" s="33">
        <f>'Option 1'!AN19</f>
        <v>0.90294800906526507</v>
      </c>
      <c r="AO19" s="33">
        <f>'Option 1'!AO19</f>
        <v>0.90294800906526507</v>
      </c>
      <c r="AP19" s="33">
        <f>'Option 1'!AP19</f>
        <v>0.90294800906526507</v>
      </c>
      <c r="AQ19" s="33">
        <f>'Option 1'!AQ19</f>
        <v>0.90294800906526507</v>
      </c>
      <c r="AR19" s="33">
        <f>'Option 1'!AR19</f>
        <v>0.90294800906526507</v>
      </c>
      <c r="AS19" s="33">
        <f>'Option 1'!AS19</f>
        <v>0.90294800906526507</v>
      </c>
      <c r="AT19" s="33">
        <f>'Option 1'!AT19</f>
        <v>0.90294800906526507</v>
      </c>
      <c r="AU19" s="33">
        <f>'Option 1'!AU19</f>
        <v>0.90294800906526507</v>
      </c>
      <c r="AV19" s="33">
        <f>'Option 1'!AV19</f>
        <v>0.90294800906526507</v>
      </c>
      <c r="AW19" s="33">
        <f>'Option 1'!AW19</f>
        <v>0.90294800906526507</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0.26716080095806383</v>
      </c>
      <c r="G25" s="67">
        <f t="shared" si="1"/>
        <v>0.30997391264343094</v>
      </c>
      <c r="H25" s="67">
        <f t="shared" si="1"/>
        <v>0.35645695324600157</v>
      </c>
      <c r="I25" s="67">
        <f t="shared" si="1"/>
        <v>0.41421634164128396</v>
      </c>
      <c r="J25" s="67">
        <f t="shared" si="1"/>
        <v>0.4788704006675748</v>
      </c>
      <c r="K25" s="67">
        <f t="shared" si="1"/>
        <v>0.54598978601300263</v>
      </c>
      <c r="L25" s="67">
        <f t="shared" si="1"/>
        <v>0.61820087765243581</v>
      </c>
      <c r="M25" s="67">
        <f t="shared" si="1"/>
        <v>0.71142994824941985</v>
      </c>
      <c r="N25" s="67">
        <f t="shared" si="1"/>
        <v>0.79918583271465049</v>
      </c>
      <c r="O25" s="67">
        <f t="shared" si="1"/>
        <v>0.89382227893043653</v>
      </c>
      <c r="P25" s="67">
        <f t="shared" si="1"/>
        <v>0.90294800906526507</v>
      </c>
      <c r="Q25" s="67">
        <f t="shared" si="1"/>
        <v>0.90294800906526507</v>
      </c>
      <c r="R25" s="67">
        <f t="shared" si="1"/>
        <v>0.90294800906526507</v>
      </c>
      <c r="S25" s="67">
        <f t="shared" si="1"/>
        <v>0.90294800906526507</v>
      </c>
      <c r="T25" s="67">
        <f t="shared" si="1"/>
        <v>0.90294800906526507</v>
      </c>
      <c r="U25" s="67">
        <f t="shared" si="1"/>
        <v>0.90294800906526507</v>
      </c>
      <c r="V25" s="67">
        <f t="shared" si="1"/>
        <v>0.90294800906526507</v>
      </c>
      <c r="W25" s="67">
        <f t="shared" si="1"/>
        <v>0.90294800906526507</v>
      </c>
      <c r="X25" s="67">
        <f t="shared" si="1"/>
        <v>0.90294800906526507</v>
      </c>
      <c r="Y25" s="67">
        <f t="shared" si="1"/>
        <v>0.90294800906526507</v>
      </c>
      <c r="Z25" s="67">
        <f t="shared" si="1"/>
        <v>0.90294800906526507</v>
      </c>
      <c r="AA25" s="67">
        <f t="shared" si="1"/>
        <v>0.90294800906526507</v>
      </c>
      <c r="AB25" s="67">
        <f t="shared" si="1"/>
        <v>0.90294800906526507</v>
      </c>
      <c r="AC25" s="67">
        <f t="shared" si="1"/>
        <v>0.90294800906526507</v>
      </c>
      <c r="AD25" s="67">
        <f t="shared" si="1"/>
        <v>0.90294800906526507</v>
      </c>
      <c r="AE25" s="67">
        <f t="shared" si="1"/>
        <v>0.90294800906526507</v>
      </c>
      <c r="AF25" s="67">
        <f t="shared" si="1"/>
        <v>0.90294800906526507</v>
      </c>
      <c r="AG25" s="67">
        <f t="shared" si="1"/>
        <v>0.90294800906526507</v>
      </c>
      <c r="AH25" s="67">
        <f t="shared" si="1"/>
        <v>0.90294800906526507</v>
      </c>
      <c r="AI25" s="67">
        <f t="shared" si="1"/>
        <v>0.90294800906526507</v>
      </c>
      <c r="AJ25" s="67">
        <f t="shared" si="1"/>
        <v>0.90294800906526507</v>
      </c>
      <c r="AK25" s="67">
        <f t="shared" si="1"/>
        <v>0.90294800906526507</v>
      </c>
      <c r="AL25" s="67">
        <f t="shared" si="1"/>
        <v>0.90294800906526507</v>
      </c>
      <c r="AM25" s="67">
        <f t="shared" si="1"/>
        <v>0.90294800906526507</v>
      </c>
      <c r="AN25" s="67">
        <f t="shared" si="1"/>
        <v>0.90294800906526507</v>
      </c>
      <c r="AO25" s="67">
        <f t="shared" si="1"/>
        <v>0.90294800906526507</v>
      </c>
      <c r="AP25" s="67">
        <f t="shared" si="1"/>
        <v>0.90294800906526507</v>
      </c>
      <c r="AQ25" s="67">
        <f t="shared" si="1"/>
        <v>0.90294800906526507</v>
      </c>
      <c r="AR25" s="67">
        <f t="shared" si="1"/>
        <v>0.90294800906526507</v>
      </c>
      <c r="AS25" s="67">
        <f t="shared" si="1"/>
        <v>0.90294800906526507</v>
      </c>
      <c r="AT25" s="67">
        <f t="shared" si="1"/>
        <v>0.90294800906526507</v>
      </c>
      <c r="AU25" s="67">
        <f t="shared" si="1"/>
        <v>0.90294800906526507</v>
      </c>
      <c r="AV25" s="67">
        <f t="shared" si="1"/>
        <v>0.90294800906526507</v>
      </c>
      <c r="AW25" s="67">
        <f t="shared" si="1"/>
        <v>0.90294800906526507</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-0.44856059743954485</v>
      </c>
      <c r="F26" s="59">
        <f t="shared" ref="F26:BD26" si="2">F18+F25</f>
        <v>-0.21305413503055642</v>
      </c>
      <c r="G26" s="59">
        <f t="shared" si="2"/>
        <v>-0.21967765207918649</v>
      </c>
      <c r="H26" s="59">
        <f t="shared" si="2"/>
        <v>-0.23817910649795304</v>
      </c>
      <c r="I26" s="59">
        <f t="shared" si="2"/>
        <v>-0.22669091298176025</v>
      </c>
      <c r="J26" s="59">
        <f t="shared" si="2"/>
        <v>-0.22441452109629434</v>
      </c>
      <c r="K26" s="59">
        <f t="shared" si="2"/>
        <v>-0.2014250077281069</v>
      </c>
      <c r="L26" s="59">
        <f t="shared" si="2"/>
        <v>-0.18898475534898673</v>
      </c>
      <c r="M26" s="59">
        <f t="shared" si="2"/>
        <v>0.71142994824941985</v>
      </c>
      <c r="N26" s="59">
        <f t="shared" si="2"/>
        <v>0.79918583271465049</v>
      </c>
      <c r="O26" s="59">
        <f t="shared" si="2"/>
        <v>0.89382227893043653</v>
      </c>
      <c r="P26" s="59">
        <f t="shared" si="2"/>
        <v>0.90294800906526507</v>
      </c>
      <c r="Q26" s="59">
        <f t="shared" si="2"/>
        <v>0.90294800906526507</v>
      </c>
      <c r="R26" s="59">
        <f t="shared" si="2"/>
        <v>0.90294800906526507</v>
      </c>
      <c r="S26" s="59">
        <f t="shared" si="2"/>
        <v>0.90294800906526507</v>
      </c>
      <c r="T26" s="59">
        <f t="shared" si="2"/>
        <v>0.90294800906526507</v>
      </c>
      <c r="U26" s="59">
        <f t="shared" si="2"/>
        <v>0.90294800906526507</v>
      </c>
      <c r="V26" s="59">
        <f t="shared" si="2"/>
        <v>0.90294800906526507</v>
      </c>
      <c r="W26" s="59">
        <f t="shared" si="2"/>
        <v>0.90294800906526507</v>
      </c>
      <c r="X26" s="59">
        <f t="shared" si="2"/>
        <v>0.90294800906526507</v>
      </c>
      <c r="Y26" s="59">
        <f t="shared" si="2"/>
        <v>0.90294800906526507</v>
      </c>
      <c r="Z26" s="59">
        <f t="shared" si="2"/>
        <v>0.90294800906526507</v>
      </c>
      <c r="AA26" s="59">
        <f t="shared" si="2"/>
        <v>0.90294800906526507</v>
      </c>
      <c r="AB26" s="59">
        <f t="shared" si="2"/>
        <v>0.90294800906526507</v>
      </c>
      <c r="AC26" s="59">
        <f t="shared" si="2"/>
        <v>0.90294800906526507</v>
      </c>
      <c r="AD26" s="59">
        <f t="shared" si="2"/>
        <v>0.90294800906526507</v>
      </c>
      <c r="AE26" s="59">
        <f t="shared" si="2"/>
        <v>0.90294800906526507</v>
      </c>
      <c r="AF26" s="59">
        <f t="shared" si="2"/>
        <v>0.90294800906526507</v>
      </c>
      <c r="AG26" s="59">
        <f t="shared" si="2"/>
        <v>0.90294800906526507</v>
      </c>
      <c r="AH26" s="59">
        <f t="shared" si="2"/>
        <v>0.90294800906526507</v>
      </c>
      <c r="AI26" s="59">
        <f t="shared" si="2"/>
        <v>0.90294800906526507</v>
      </c>
      <c r="AJ26" s="59">
        <f t="shared" si="2"/>
        <v>0.90294800906526507</v>
      </c>
      <c r="AK26" s="59">
        <f t="shared" si="2"/>
        <v>0.90294800906526507</v>
      </c>
      <c r="AL26" s="59">
        <f t="shared" si="2"/>
        <v>0.90294800906526507</v>
      </c>
      <c r="AM26" s="59">
        <f t="shared" si="2"/>
        <v>0.90294800906526507</v>
      </c>
      <c r="AN26" s="59">
        <f t="shared" si="2"/>
        <v>0.90294800906526507</v>
      </c>
      <c r="AO26" s="59">
        <f t="shared" si="2"/>
        <v>0.90294800906526507</v>
      </c>
      <c r="AP26" s="59">
        <f t="shared" si="2"/>
        <v>0.90294800906526507</v>
      </c>
      <c r="AQ26" s="59">
        <f t="shared" si="2"/>
        <v>0.90294800906526507</v>
      </c>
      <c r="AR26" s="59">
        <f t="shared" si="2"/>
        <v>0.90294800906526507</v>
      </c>
      <c r="AS26" s="59">
        <f t="shared" si="2"/>
        <v>0.90294800906526507</v>
      </c>
      <c r="AT26" s="59">
        <f t="shared" si="2"/>
        <v>0.90294800906526507</v>
      </c>
      <c r="AU26" s="59">
        <f t="shared" si="2"/>
        <v>0.90294800906526507</v>
      </c>
      <c r="AV26" s="59">
        <f t="shared" si="2"/>
        <v>0.90294800906526507</v>
      </c>
      <c r="AW26" s="59">
        <f t="shared" si="2"/>
        <v>0.90294800906526507</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-0.35884847795163588</v>
      </c>
      <c r="F28" s="34">
        <f t="shared" ref="F28:AW28" si="4">F26*F27</f>
        <v>-0.17044330802444516</v>
      </c>
      <c r="G28" s="34">
        <f t="shared" si="4"/>
        <v>-0.17574212166334921</v>
      </c>
      <c r="H28" s="34">
        <f t="shared" si="4"/>
        <v>-0.19054328519836244</v>
      </c>
      <c r="I28" s="34">
        <f t="shared" si="4"/>
        <v>-0.18135273038540822</v>
      </c>
      <c r="J28" s="34">
        <f t="shared" si="4"/>
        <v>-0.17953161687703548</v>
      </c>
      <c r="K28" s="34">
        <f t="shared" si="4"/>
        <v>-0.16114000618248553</v>
      </c>
      <c r="L28" s="34">
        <f t="shared" si="4"/>
        <v>-0.1511878042791894</v>
      </c>
      <c r="M28" s="34">
        <f t="shared" si="4"/>
        <v>0.56914395859953593</v>
      </c>
      <c r="N28" s="34">
        <f t="shared" si="4"/>
        <v>0.63934866617172048</v>
      </c>
      <c r="O28" s="34">
        <f t="shared" si="4"/>
        <v>0.71505782314434929</v>
      </c>
      <c r="P28" s="34">
        <f t="shared" si="4"/>
        <v>0.72235840725221212</v>
      </c>
      <c r="Q28" s="34">
        <f t="shared" si="4"/>
        <v>0.72235840725221212</v>
      </c>
      <c r="R28" s="34">
        <f t="shared" si="4"/>
        <v>0.72235840725221212</v>
      </c>
      <c r="S28" s="34">
        <f t="shared" si="4"/>
        <v>0.72235840725221212</v>
      </c>
      <c r="T28" s="34">
        <f t="shared" si="4"/>
        <v>0.72235840725221212</v>
      </c>
      <c r="U28" s="34">
        <f t="shared" si="4"/>
        <v>0.72235840725221212</v>
      </c>
      <c r="V28" s="34">
        <f t="shared" si="4"/>
        <v>0.72235840725221212</v>
      </c>
      <c r="W28" s="34">
        <f t="shared" si="4"/>
        <v>0.72235840725221212</v>
      </c>
      <c r="X28" s="34">
        <f t="shared" si="4"/>
        <v>0.72235840725221212</v>
      </c>
      <c r="Y28" s="34">
        <f t="shared" si="4"/>
        <v>0.72235840725221212</v>
      </c>
      <c r="Z28" s="34">
        <f t="shared" si="4"/>
        <v>0.72235840725221212</v>
      </c>
      <c r="AA28" s="34">
        <f t="shared" si="4"/>
        <v>0.72235840725221212</v>
      </c>
      <c r="AB28" s="34">
        <f t="shared" si="4"/>
        <v>0.72235840725221212</v>
      </c>
      <c r="AC28" s="34">
        <f t="shared" si="4"/>
        <v>0.72235840725221212</v>
      </c>
      <c r="AD28" s="34">
        <f t="shared" si="4"/>
        <v>0.72235840725221212</v>
      </c>
      <c r="AE28" s="34">
        <f t="shared" si="4"/>
        <v>0.72235840725221212</v>
      </c>
      <c r="AF28" s="34">
        <f t="shared" si="4"/>
        <v>0.72235840725221212</v>
      </c>
      <c r="AG28" s="34">
        <f t="shared" si="4"/>
        <v>0.72235840725221212</v>
      </c>
      <c r="AH28" s="34">
        <f t="shared" si="4"/>
        <v>0.72235840725221212</v>
      </c>
      <c r="AI28" s="34">
        <f t="shared" si="4"/>
        <v>0.72235840725221212</v>
      </c>
      <c r="AJ28" s="34">
        <f t="shared" si="4"/>
        <v>0.72235840725221212</v>
      </c>
      <c r="AK28" s="34">
        <f t="shared" si="4"/>
        <v>0.72235840725221212</v>
      </c>
      <c r="AL28" s="34">
        <f t="shared" si="4"/>
        <v>0.72235840725221212</v>
      </c>
      <c r="AM28" s="34">
        <f t="shared" si="4"/>
        <v>0.72235840725221212</v>
      </c>
      <c r="AN28" s="34">
        <f t="shared" si="4"/>
        <v>0.72235840725221212</v>
      </c>
      <c r="AO28" s="34">
        <f t="shared" si="4"/>
        <v>0.72235840725221212</v>
      </c>
      <c r="AP28" s="34">
        <f t="shared" si="4"/>
        <v>0.72235840725221212</v>
      </c>
      <c r="AQ28" s="34">
        <f t="shared" si="4"/>
        <v>0.72235840725221212</v>
      </c>
      <c r="AR28" s="34">
        <f t="shared" si="4"/>
        <v>0.72235840725221212</v>
      </c>
      <c r="AS28" s="34">
        <f t="shared" si="4"/>
        <v>0.72235840725221212</v>
      </c>
      <c r="AT28" s="34">
        <f t="shared" si="4"/>
        <v>0.72235840725221212</v>
      </c>
      <c r="AU28" s="34">
        <f t="shared" si="4"/>
        <v>0.72235840725221212</v>
      </c>
      <c r="AV28" s="34">
        <f t="shared" si="4"/>
        <v>0.72235840725221212</v>
      </c>
      <c r="AW28" s="34">
        <f t="shared" si="4"/>
        <v>0.72235840725221212</v>
      </c>
      <c r="AX28" s="34"/>
      <c r="AY28" s="34"/>
      <c r="AZ28" s="34"/>
      <c r="BA28" s="34"/>
      <c r="BB28" s="34"/>
      <c r="BC28" s="34"/>
      <c r="BD28" s="34"/>
    </row>
    <row r="29" spans="1:56" x14ac:dyDescent="0.3">
      <c r="A29" s="115"/>
      <c r="B29" s="9" t="s">
        <v>92</v>
      </c>
      <c r="C29" s="11" t="s">
        <v>44</v>
      </c>
      <c r="D29" s="9" t="s">
        <v>40</v>
      </c>
      <c r="E29" s="34">
        <f>E26-E28</f>
        <v>-8.971211948790897E-2</v>
      </c>
      <c r="F29" s="34">
        <f t="shared" ref="F29:AW29" si="5">F26-F28</f>
        <v>-4.2610827006111268E-2</v>
      </c>
      <c r="G29" s="34">
        <f t="shared" si="5"/>
        <v>-4.3935530415837282E-2</v>
      </c>
      <c r="H29" s="34">
        <f t="shared" si="5"/>
        <v>-4.7635821299590597E-2</v>
      </c>
      <c r="I29" s="34">
        <f t="shared" si="5"/>
        <v>-4.5338182596352028E-2</v>
      </c>
      <c r="J29" s="34">
        <f t="shared" si="5"/>
        <v>-4.4882904219258862E-2</v>
      </c>
      <c r="K29" s="34">
        <f t="shared" si="5"/>
        <v>-4.0285001545621368E-2</v>
      </c>
      <c r="L29" s="34">
        <f t="shared" si="5"/>
        <v>-3.779695106979733E-2</v>
      </c>
      <c r="M29" s="34">
        <f t="shared" si="5"/>
        <v>0.14228598964988393</v>
      </c>
      <c r="N29" s="34">
        <f t="shared" si="5"/>
        <v>0.15983716654293001</v>
      </c>
      <c r="O29" s="34">
        <f t="shared" si="5"/>
        <v>0.17876445578608724</v>
      </c>
      <c r="P29" s="34">
        <f t="shared" si="5"/>
        <v>0.18058960181305295</v>
      </c>
      <c r="Q29" s="34">
        <f t="shared" si="5"/>
        <v>0.18058960181305295</v>
      </c>
      <c r="R29" s="34">
        <f t="shared" si="5"/>
        <v>0.18058960181305295</v>
      </c>
      <c r="S29" s="34">
        <f t="shared" si="5"/>
        <v>0.18058960181305295</v>
      </c>
      <c r="T29" s="34">
        <f t="shared" si="5"/>
        <v>0.18058960181305295</v>
      </c>
      <c r="U29" s="34">
        <f t="shared" si="5"/>
        <v>0.18058960181305295</v>
      </c>
      <c r="V29" s="34">
        <f t="shared" si="5"/>
        <v>0.18058960181305295</v>
      </c>
      <c r="W29" s="34">
        <f t="shared" si="5"/>
        <v>0.18058960181305295</v>
      </c>
      <c r="X29" s="34">
        <f t="shared" si="5"/>
        <v>0.18058960181305295</v>
      </c>
      <c r="Y29" s="34">
        <f t="shared" si="5"/>
        <v>0.18058960181305295</v>
      </c>
      <c r="Z29" s="34">
        <f t="shared" si="5"/>
        <v>0.18058960181305295</v>
      </c>
      <c r="AA29" s="34">
        <f t="shared" si="5"/>
        <v>0.18058960181305295</v>
      </c>
      <c r="AB29" s="34">
        <f t="shared" si="5"/>
        <v>0.18058960181305295</v>
      </c>
      <c r="AC29" s="34">
        <f t="shared" si="5"/>
        <v>0.18058960181305295</v>
      </c>
      <c r="AD29" s="34">
        <f t="shared" si="5"/>
        <v>0.18058960181305295</v>
      </c>
      <c r="AE29" s="34">
        <f t="shared" si="5"/>
        <v>0.18058960181305295</v>
      </c>
      <c r="AF29" s="34">
        <f t="shared" si="5"/>
        <v>0.18058960181305295</v>
      </c>
      <c r="AG29" s="34">
        <f t="shared" si="5"/>
        <v>0.18058960181305295</v>
      </c>
      <c r="AH29" s="34">
        <f t="shared" si="5"/>
        <v>0.18058960181305295</v>
      </c>
      <c r="AI29" s="34">
        <f t="shared" si="5"/>
        <v>0.18058960181305295</v>
      </c>
      <c r="AJ29" s="34">
        <f t="shared" si="5"/>
        <v>0.18058960181305295</v>
      </c>
      <c r="AK29" s="34">
        <f t="shared" si="5"/>
        <v>0.18058960181305295</v>
      </c>
      <c r="AL29" s="34">
        <f t="shared" si="5"/>
        <v>0.18058960181305295</v>
      </c>
      <c r="AM29" s="34">
        <f t="shared" si="5"/>
        <v>0.18058960181305295</v>
      </c>
      <c r="AN29" s="34">
        <f t="shared" si="5"/>
        <v>0.18058960181305295</v>
      </c>
      <c r="AO29" s="34">
        <f t="shared" si="5"/>
        <v>0.18058960181305295</v>
      </c>
      <c r="AP29" s="34">
        <f t="shared" si="5"/>
        <v>0.18058960181305295</v>
      </c>
      <c r="AQ29" s="34">
        <f t="shared" si="5"/>
        <v>0.18058960181305295</v>
      </c>
      <c r="AR29" s="34">
        <f t="shared" si="5"/>
        <v>0.18058960181305295</v>
      </c>
      <c r="AS29" s="34">
        <f t="shared" si="5"/>
        <v>0.18058960181305295</v>
      </c>
      <c r="AT29" s="34">
        <f t="shared" si="5"/>
        <v>0.18058960181305295</v>
      </c>
      <c r="AU29" s="34">
        <f t="shared" si="5"/>
        <v>0.18058960181305295</v>
      </c>
      <c r="AV29" s="34">
        <f t="shared" si="5"/>
        <v>0.18058960181305295</v>
      </c>
      <c r="AW29" s="34">
        <f t="shared" si="5"/>
        <v>0.18058960181305295</v>
      </c>
      <c r="AX29" s="34"/>
      <c r="AY29" s="34"/>
      <c r="AZ29" s="34"/>
      <c r="BA29" s="34"/>
      <c r="BB29" s="34"/>
      <c r="BC29" s="34"/>
      <c r="BD29" s="34"/>
    </row>
    <row r="30" spans="1:56" ht="16.5" hidden="1" customHeight="1" outlineLevel="1" x14ac:dyDescent="0.35">
      <c r="A30" s="115"/>
      <c r="B30" s="9" t="s">
        <v>1</v>
      </c>
      <c r="C30" s="11" t="s">
        <v>53</v>
      </c>
      <c r="D30" s="9" t="s">
        <v>40</v>
      </c>
      <c r="F30" s="34">
        <f>$E$28/'Fixed data'!$C$7</f>
        <v>-7.9744106211474645E-3</v>
      </c>
      <c r="G30" s="34">
        <f>$E$28/'Fixed data'!$C$7</f>
        <v>-7.9744106211474645E-3</v>
      </c>
      <c r="H30" s="34">
        <f>$E$28/'Fixed data'!$C$7</f>
        <v>-7.9744106211474645E-3</v>
      </c>
      <c r="I30" s="34">
        <f>$E$28/'Fixed data'!$C$7</f>
        <v>-7.9744106211474645E-3</v>
      </c>
      <c r="J30" s="34">
        <f>$E$28/'Fixed data'!$C$7</f>
        <v>-7.9744106211474645E-3</v>
      </c>
      <c r="K30" s="34">
        <f>$E$28/'Fixed data'!$C$7</f>
        <v>-7.9744106211474645E-3</v>
      </c>
      <c r="L30" s="34">
        <f>$E$28/'Fixed data'!$C$7</f>
        <v>-7.9744106211474645E-3</v>
      </c>
      <c r="M30" s="34">
        <f>$E$28/'Fixed data'!$C$7</f>
        <v>-7.9744106211474645E-3</v>
      </c>
      <c r="N30" s="34">
        <f>$E$28/'Fixed data'!$C$7</f>
        <v>-7.9744106211474645E-3</v>
      </c>
      <c r="O30" s="34">
        <f>$E$28/'Fixed data'!$C$7</f>
        <v>-7.9744106211474645E-3</v>
      </c>
      <c r="P30" s="34">
        <f>$E$28/'Fixed data'!$C$7</f>
        <v>-7.9744106211474645E-3</v>
      </c>
      <c r="Q30" s="34">
        <f>$E$28/'Fixed data'!$C$7</f>
        <v>-7.9744106211474645E-3</v>
      </c>
      <c r="R30" s="34">
        <f>$E$28/'Fixed data'!$C$7</f>
        <v>-7.9744106211474645E-3</v>
      </c>
      <c r="S30" s="34">
        <f>$E$28/'Fixed data'!$C$7</f>
        <v>-7.9744106211474645E-3</v>
      </c>
      <c r="T30" s="34">
        <f>$E$28/'Fixed data'!$C$7</f>
        <v>-7.9744106211474645E-3</v>
      </c>
      <c r="U30" s="34">
        <f>$E$28/'Fixed data'!$C$7</f>
        <v>-7.9744106211474645E-3</v>
      </c>
      <c r="V30" s="34">
        <f>$E$28/'Fixed data'!$C$7</f>
        <v>-7.9744106211474645E-3</v>
      </c>
      <c r="W30" s="34">
        <f>$E$28/'Fixed data'!$C$7</f>
        <v>-7.9744106211474645E-3</v>
      </c>
      <c r="X30" s="34">
        <f>$E$28/'Fixed data'!$C$7</f>
        <v>-7.9744106211474645E-3</v>
      </c>
      <c r="Y30" s="34">
        <f>$E$28/'Fixed data'!$C$7</f>
        <v>-7.9744106211474645E-3</v>
      </c>
      <c r="Z30" s="34">
        <f>$E$28/'Fixed data'!$C$7</f>
        <v>-7.9744106211474645E-3</v>
      </c>
      <c r="AA30" s="34">
        <f>$E$28/'Fixed data'!$C$7</f>
        <v>-7.9744106211474645E-3</v>
      </c>
      <c r="AB30" s="34">
        <f>$E$28/'Fixed data'!$C$7</f>
        <v>-7.9744106211474645E-3</v>
      </c>
      <c r="AC30" s="34">
        <f>$E$28/'Fixed data'!$C$7</f>
        <v>-7.9744106211474645E-3</v>
      </c>
      <c r="AD30" s="34">
        <f>$E$28/'Fixed data'!$C$7</f>
        <v>-7.9744106211474645E-3</v>
      </c>
      <c r="AE30" s="34">
        <f>$E$28/'Fixed data'!$C$7</f>
        <v>-7.9744106211474645E-3</v>
      </c>
      <c r="AF30" s="34">
        <f>$E$28/'Fixed data'!$C$7</f>
        <v>-7.9744106211474645E-3</v>
      </c>
      <c r="AG30" s="34">
        <f>$E$28/'Fixed data'!$C$7</f>
        <v>-7.9744106211474645E-3</v>
      </c>
      <c r="AH30" s="34">
        <f>$E$28/'Fixed data'!$C$7</f>
        <v>-7.9744106211474645E-3</v>
      </c>
      <c r="AI30" s="34">
        <f>$E$28/'Fixed data'!$C$7</f>
        <v>-7.9744106211474645E-3</v>
      </c>
      <c r="AJ30" s="34">
        <f>$E$28/'Fixed data'!$C$7</f>
        <v>-7.9744106211474645E-3</v>
      </c>
      <c r="AK30" s="34">
        <f>$E$28/'Fixed data'!$C$7</f>
        <v>-7.9744106211474645E-3</v>
      </c>
      <c r="AL30" s="34">
        <f>$E$28/'Fixed data'!$C$7</f>
        <v>-7.9744106211474645E-3</v>
      </c>
      <c r="AM30" s="34">
        <f>$E$28/'Fixed data'!$C$7</f>
        <v>-7.9744106211474645E-3</v>
      </c>
      <c r="AN30" s="34">
        <f>$E$28/'Fixed data'!$C$7</f>
        <v>-7.9744106211474645E-3</v>
      </c>
      <c r="AO30" s="34">
        <f>$E$28/'Fixed data'!$C$7</f>
        <v>-7.9744106211474645E-3</v>
      </c>
      <c r="AP30" s="34">
        <f>$E$28/'Fixed data'!$C$7</f>
        <v>-7.9744106211474645E-3</v>
      </c>
      <c r="AQ30" s="34">
        <f>$E$28/'Fixed data'!$C$7</f>
        <v>-7.9744106211474645E-3</v>
      </c>
      <c r="AR30" s="34">
        <f>$E$28/'Fixed data'!$C$7</f>
        <v>-7.9744106211474645E-3</v>
      </c>
      <c r="AS30" s="34">
        <f>$E$28/'Fixed data'!$C$7</f>
        <v>-7.9744106211474645E-3</v>
      </c>
      <c r="AT30" s="34">
        <f>$E$28/'Fixed data'!$C$7</f>
        <v>-7.9744106211474645E-3</v>
      </c>
      <c r="AU30" s="34">
        <f>$E$28/'Fixed data'!$C$7</f>
        <v>-7.9744106211474645E-3</v>
      </c>
      <c r="AV30" s="34">
        <f>$E$28/'Fixed data'!$C$7</f>
        <v>-7.9744106211474645E-3</v>
      </c>
      <c r="AW30" s="34">
        <f>$E$28/'Fixed data'!$C$7</f>
        <v>-7.9744106211474645E-3</v>
      </c>
      <c r="AX30" s="34">
        <f>$E$28/'Fixed data'!$C$7</f>
        <v>-7.9744106211474645E-3</v>
      </c>
      <c r="AY30" s="34"/>
      <c r="AZ30" s="34"/>
      <c r="BA30" s="34"/>
      <c r="BB30" s="34"/>
      <c r="BC30" s="34"/>
      <c r="BD30" s="34"/>
    </row>
    <row r="31" spans="1:56" ht="16.5" hidden="1" customHeight="1" outlineLevel="1" x14ac:dyDescent="0.35">
      <c r="A31" s="115"/>
      <c r="B31" s="9" t="s">
        <v>2</v>
      </c>
      <c r="C31" s="11" t="s">
        <v>54</v>
      </c>
      <c r="D31" s="9" t="s">
        <v>40</v>
      </c>
      <c r="F31" s="34"/>
      <c r="G31" s="34">
        <f>$F$28/'Fixed data'!$C$7</f>
        <v>-3.7876290672098924E-3</v>
      </c>
      <c r="H31" s="34">
        <f>$F$28/'Fixed data'!$C$7</f>
        <v>-3.7876290672098924E-3</v>
      </c>
      <c r="I31" s="34">
        <f>$F$28/'Fixed data'!$C$7</f>
        <v>-3.7876290672098924E-3</v>
      </c>
      <c r="J31" s="34">
        <f>$F$28/'Fixed data'!$C$7</f>
        <v>-3.7876290672098924E-3</v>
      </c>
      <c r="K31" s="34">
        <f>$F$28/'Fixed data'!$C$7</f>
        <v>-3.7876290672098924E-3</v>
      </c>
      <c r="L31" s="34">
        <f>$F$28/'Fixed data'!$C$7</f>
        <v>-3.7876290672098924E-3</v>
      </c>
      <c r="M31" s="34">
        <f>$F$28/'Fixed data'!$C$7</f>
        <v>-3.7876290672098924E-3</v>
      </c>
      <c r="N31" s="34">
        <f>$F$28/'Fixed data'!$C$7</f>
        <v>-3.7876290672098924E-3</v>
      </c>
      <c r="O31" s="34">
        <f>$F$28/'Fixed data'!$C$7</f>
        <v>-3.7876290672098924E-3</v>
      </c>
      <c r="P31" s="34">
        <f>$F$28/'Fixed data'!$C$7</f>
        <v>-3.7876290672098924E-3</v>
      </c>
      <c r="Q31" s="34">
        <f>$F$28/'Fixed data'!$C$7</f>
        <v>-3.7876290672098924E-3</v>
      </c>
      <c r="R31" s="34">
        <f>$F$28/'Fixed data'!$C$7</f>
        <v>-3.7876290672098924E-3</v>
      </c>
      <c r="S31" s="34">
        <f>$F$28/'Fixed data'!$C$7</f>
        <v>-3.7876290672098924E-3</v>
      </c>
      <c r="T31" s="34">
        <f>$F$28/'Fixed data'!$C$7</f>
        <v>-3.7876290672098924E-3</v>
      </c>
      <c r="U31" s="34">
        <f>$F$28/'Fixed data'!$C$7</f>
        <v>-3.7876290672098924E-3</v>
      </c>
      <c r="V31" s="34">
        <f>$F$28/'Fixed data'!$C$7</f>
        <v>-3.7876290672098924E-3</v>
      </c>
      <c r="W31" s="34">
        <f>$F$28/'Fixed data'!$C$7</f>
        <v>-3.7876290672098924E-3</v>
      </c>
      <c r="X31" s="34">
        <f>$F$28/'Fixed data'!$C$7</f>
        <v>-3.7876290672098924E-3</v>
      </c>
      <c r="Y31" s="34">
        <f>$F$28/'Fixed data'!$C$7</f>
        <v>-3.7876290672098924E-3</v>
      </c>
      <c r="Z31" s="34">
        <f>$F$28/'Fixed data'!$C$7</f>
        <v>-3.7876290672098924E-3</v>
      </c>
      <c r="AA31" s="34">
        <f>$F$28/'Fixed data'!$C$7</f>
        <v>-3.7876290672098924E-3</v>
      </c>
      <c r="AB31" s="34">
        <f>$F$28/'Fixed data'!$C$7</f>
        <v>-3.7876290672098924E-3</v>
      </c>
      <c r="AC31" s="34">
        <f>$F$28/'Fixed data'!$C$7</f>
        <v>-3.7876290672098924E-3</v>
      </c>
      <c r="AD31" s="34">
        <f>$F$28/'Fixed data'!$C$7</f>
        <v>-3.7876290672098924E-3</v>
      </c>
      <c r="AE31" s="34">
        <f>$F$28/'Fixed data'!$C$7</f>
        <v>-3.7876290672098924E-3</v>
      </c>
      <c r="AF31" s="34">
        <f>$F$28/'Fixed data'!$C$7</f>
        <v>-3.7876290672098924E-3</v>
      </c>
      <c r="AG31" s="34">
        <f>$F$28/'Fixed data'!$C$7</f>
        <v>-3.7876290672098924E-3</v>
      </c>
      <c r="AH31" s="34">
        <f>$F$28/'Fixed data'!$C$7</f>
        <v>-3.7876290672098924E-3</v>
      </c>
      <c r="AI31" s="34">
        <f>$F$28/'Fixed data'!$C$7</f>
        <v>-3.7876290672098924E-3</v>
      </c>
      <c r="AJ31" s="34">
        <f>$F$28/'Fixed data'!$C$7</f>
        <v>-3.7876290672098924E-3</v>
      </c>
      <c r="AK31" s="34">
        <f>$F$28/'Fixed data'!$C$7</f>
        <v>-3.7876290672098924E-3</v>
      </c>
      <c r="AL31" s="34">
        <f>$F$28/'Fixed data'!$C$7</f>
        <v>-3.7876290672098924E-3</v>
      </c>
      <c r="AM31" s="34">
        <f>$F$28/'Fixed data'!$C$7</f>
        <v>-3.7876290672098924E-3</v>
      </c>
      <c r="AN31" s="34">
        <f>$F$28/'Fixed data'!$C$7</f>
        <v>-3.7876290672098924E-3</v>
      </c>
      <c r="AO31" s="34">
        <f>$F$28/'Fixed data'!$C$7</f>
        <v>-3.7876290672098924E-3</v>
      </c>
      <c r="AP31" s="34">
        <f>$F$28/'Fixed data'!$C$7</f>
        <v>-3.7876290672098924E-3</v>
      </c>
      <c r="AQ31" s="34">
        <f>$F$28/'Fixed data'!$C$7</f>
        <v>-3.7876290672098924E-3</v>
      </c>
      <c r="AR31" s="34">
        <f>$F$28/'Fixed data'!$C$7</f>
        <v>-3.7876290672098924E-3</v>
      </c>
      <c r="AS31" s="34">
        <f>$F$28/'Fixed data'!$C$7</f>
        <v>-3.7876290672098924E-3</v>
      </c>
      <c r="AT31" s="34">
        <f>$F$28/'Fixed data'!$C$7</f>
        <v>-3.7876290672098924E-3</v>
      </c>
      <c r="AU31" s="34">
        <f>$F$28/'Fixed data'!$C$7</f>
        <v>-3.7876290672098924E-3</v>
      </c>
      <c r="AV31" s="34">
        <f>$F$28/'Fixed data'!$C$7</f>
        <v>-3.7876290672098924E-3</v>
      </c>
      <c r="AW31" s="34">
        <f>$F$28/'Fixed data'!$C$7</f>
        <v>-3.7876290672098924E-3</v>
      </c>
      <c r="AX31" s="34">
        <f>$F$28/'Fixed data'!$C$7</f>
        <v>-3.7876290672098924E-3</v>
      </c>
      <c r="AY31" s="34">
        <f>$F$28/'Fixed data'!$C$7</f>
        <v>-3.7876290672098924E-3</v>
      </c>
      <c r="AZ31" s="34"/>
      <c r="BA31" s="34"/>
      <c r="BB31" s="34"/>
      <c r="BC31" s="34"/>
      <c r="BD31" s="34"/>
    </row>
    <row r="32" spans="1:56" ht="16.5" hidden="1" customHeight="1" outlineLevel="1" x14ac:dyDescent="0.35">
      <c r="A32" s="115"/>
      <c r="B32" s="9" t="s">
        <v>3</v>
      </c>
      <c r="C32" s="11" t="s">
        <v>55</v>
      </c>
      <c r="D32" s="9" t="s">
        <v>40</v>
      </c>
      <c r="F32" s="34"/>
      <c r="G32" s="34"/>
      <c r="H32" s="34">
        <f>$G$28/'Fixed data'!$C$7</f>
        <v>-3.9053804814077604E-3</v>
      </c>
      <c r="I32" s="34">
        <f>$G$28/'Fixed data'!$C$7</f>
        <v>-3.9053804814077604E-3</v>
      </c>
      <c r="J32" s="34">
        <f>$G$28/'Fixed data'!$C$7</f>
        <v>-3.9053804814077604E-3</v>
      </c>
      <c r="K32" s="34">
        <f>$G$28/'Fixed data'!$C$7</f>
        <v>-3.9053804814077604E-3</v>
      </c>
      <c r="L32" s="34">
        <f>$G$28/'Fixed data'!$C$7</f>
        <v>-3.9053804814077604E-3</v>
      </c>
      <c r="M32" s="34">
        <f>$G$28/'Fixed data'!$C$7</f>
        <v>-3.9053804814077604E-3</v>
      </c>
      <c r="N32" s="34">
        <f>$G$28/'Fixed data'!$C$7</f>
        <v>-3.9053804814077604E-3</v>
      </c>
      <c r="O32" s="34">
        <f>$G$28/'Fixed data'!$C$7</f>
        <v>-3.9053804814077604E-3</v>
      </c>
      <c r="P32" s="34">
        <f>$G$28/'Fixed data'!$C$7</f>
        <v>-3.9053804814077604E-3</v>
      </c>
      <c r="Q32" s="34">
        <f>$G$28/'Fixed data'!$C$7</f>
        <v>-3.9053804814077604E-3</v>
      </c>
      <c r="R32" s="34">
        <f>$G$28/'Fixed data'!$C$7</f>
        <v>-3.9053804814077604E-3</v>
      </c>
      <c r="S32" s="34">
        <f>$G$28/'Fixed data'!$C$7</f>
        <v>-3.9053804814077604E-3</v>
      </c>
      <c r="T32" s="34">
        <f>$G$28/'Fixed data'!$C$7</f>
        <v>-3.9053804814077604E-3</v>
      </c>
      <c r="U32" s="34">
        <f>$G$28/'Fixed data'!$C$7</f>
        <v>-3.9053804814077604E-3</v>
      </c>
      <c r="V32" s="34">
        <f>$G$28/'Fixed data'!$C$7</f>
        <v>-3.9053804814077604E-3</v>
      </c>
      <c r="W32" s="34">
        <f>$G$28/'Fixed data'!$C$7</f>
        <v>-3.9053804814077604E-3</v>
      </c>
      <c r="X32" s="34">
        <f>$G$28/'Fixed data'!$C$7</f>
        <v>-3.9053804814077604E-3</v>
      </c>
      <c r="Y32" s="34">
        <f>$G$28/'Fixed data'!$C$7</f>
        <v>-3.9053804814077604E-3</v>
      </c>
      <c r="Z32" s="34">
        <f>$G$28/'Fixed data'!$C$7</f>
        <v>-3.9053804814077604E-3</v>
      </c>
      <c r="AA32" s="34">
        <f>$G$28/'Fixed data'!$C$7</f>
        <v>-3.9053804814077604E-3</v>
      </c>
      <c r="AB32" s="34">
        <f>$G$28/'Fixed data'!$C$7</f>
        <v>-3.9053804814077604E-3</v>
      </c>
      <c r="AC32" s="34">
        <f>$G$28/'Fixed data'!$C$7</f>
        <v>-3.9053804814077604E-3</v>
      </c>
      <c r="AD32" s="34">
        <f>$G$28/'Fixed data'!$C$7</f>
        <v>-3.9053804814077604E-3</v>
      </c>
      <c r="AE32" s="34">
        <f>$G$28/'Fixed data'!$C$7</f>
        <v>-3.9053804814077604E-3</v>
      </c>
      <c r="AF32" s="34">
        <f>$G$28/'Fixed data'!$C$7</f>
        <v>-3.9053804814077604E-3</v>
      </c>
      <c r="AG32" s="34">
        <f>$G$28/'Fixed data'!$C$7</f>
        <v>-3.9053804814077604E-3</v>
      </c>
      <c r="AH32" s="34">
        <f>$G$28/'Fixed data'!$C$7</f>
        <v>-3.9053804814077604E-3</v>
      </c>
      <c r="AI32" s="34">
        <f>$G$28/'Fixed data'!$C$7</f>
        <v>-3.9053804814077604E-3</v>
      </c>
      <c r="AJ32" s="34">
        <f>$G$28/'Fixed data'!$C$7</f>
        <v>-3.9053804814077604E-3</v>
      </c>
      <c r="AK32" s="34">
        <f>$G$28/'Fixed data'!$C$7</f>
        <v>-3.9053804814077604E-3</v>
      </c>
      <c r="AL32" s="34">
        <f>$G$28/'Fixed data'!$C$7</f>
        <v>-3.9053804814077604E-3</v>
      </c>
      <c r="AM32" s="34">
        <f>$G$28/'Fixed data'!$C$7</f>
        <v>-3.9053804814077604E-3</v>
      </c>
      <c r="AN32" s="34">
        <f>$G$28/'Fixed data'!$C$7</f>
        <v>-3.9053804814077604E-3</v>
      </c>
      <c r="AO32" s="34">
        <f>$G$28/'Fixed data'!$C$7</f>
        <v>-3.9053804814077604E-3</v>
      </c>
      <c r="AP32" s="34">
        <f>$G$28/'Fixed data'!$C$7</f>
        <v>-3.9053804814077604E-3</v>
      </c>
      <c r="AQ32" s="34">
        <f>$G$28/'Fixed data'!$C$7</f>
        <v>-3.9053804814077604E-3</v>
      </c>
      <c r="AR32" s="34">
        <f>$G$28/'Fixed data'!$C$7</f>
        <v>-3.9053804814077604E-3</v>
      </c>
      <c r="AS32" s="34">
        <f>$G$28/'Fixed data'!$C$7</f>
        <v>-3.9053804814077604E-3</v>
      </c>
      <c r="AT32" s="34">
        <f>$G$28/'Fixed data'!$C$7</f>
        <v>-3.9053804814077604E-3</v>
      </c>
      <c r="AU32" s="34">
        <f>$G$28/'Fixed data'!$C$7</f>
        <v>-3.9053804814077604E-3</v>
      </c>
      <c r="AV32" s="34">
        <f>$G$28/'Fixed data'!$C$7</f>
        <v>-3.9053804814077604E-3</v>
      </c>
      <c r="AW32" s="34">
        <f>$G$28/'Fixed data'!$C$7</f>
        <v>-3.9053804814077604E-3</v>
      </c>
      <c r="AX32" s="34">
        <f>$G$28/'Fixed data'!$C$7</f>
        <v>-3.9053804814077604E-3</v>
      </c>
      <c r="AY32" s="34">
        <f>$G$28/'Fixed data'!$C$7</f>
        <v>-3.9053804814077604E-3</v>
      </c>
      <c r="AZ32" s="34">
        <f>$G$28/'Fixed data'!$C$7</f>
        <v>-3.9053804814077604E-3</v>
      </c>
      <c r="BA32" s="34"/>
      <c r="BB32" s="34"/>
      <c r="BC32" s="34"/>
      <c r="BD32" s="34"/>
    </row>
    <row r="33" spans="1:57" ht="16.5" hidden="1" customHeight="1" outlineLevel="1" x14ac:dyDescent="0.35">
      <c r="A33" s="115"/>
      <c r="B33" s="9" t="s">
        <v>4</v>
      </c>
      <c r="C33" s="11" t="s">
        <v>56</v>
      </c>
      <c r="D33" s="9" t="s">
        <v>40</v>
      </c>
      <c r="F33" s="34"/>
      <c r="G33" s="34"/>
      <c r="H33" s="34"/>
      <c r="I33" s="34">
        <f>$H$28/'Fixed data'!$C$7</f>
        <v>-4.2342952266302769E-3</v>
      </c>
      <c r="J33" s="34">
        <f>$H$28/'Fixed data'!$C$7</f>
        <v>-4.2342952266302769E-3</v>
      </c>
      <c r="K33" s="34">
        <f>$H$28/'Fixed data'!$C$7</f>
        <v>-4.2342952266302769E-3</v>
      </c>
      <c r="L33" s="34">
        <f>$H$28/'Fixed data'!$C$7</f>
        <v>-4.2342952266302769E-3</v>
      </c>
      <c r="M33" s="34">
        <f>$H$28/'Fixed data'!$C$7</f>
        <v>-4.2342952266302769E-3</v>
      </c>
      <c r="N33" s="34">
        <f>$H$28/'Fixed data'!$C$7</f>
        <v>-4.2342952266302769E-3</v>
      </c>
      <c r="O33" s="34">
        <f>$H$28/'Fixed data'!$C$7</f>
        <v>-4.2342952266302769E-3</v>
      </c>
      <c r="P33" s="34">
        <f>$H$28/'Fixed data'!$C$7</f>
        <v>-4.2342952266302769E-3</v>
      </c>
      <c r="Q33" s="34">
        <f>$H$28/'Fixed data'!$C$7</f>
        <v>-4.2342952266302769E-3</v>
      </c>
      <c r="R33" s="34">
        <f>$H$28/'Fixed data'!$C$7</f>
        <v>-4.2342952266302769E-3</v>
      </c>
      <c r="S33" s="34">
        <f>$H$28/'Fixed data'!$C$7</f>
        <v>-4.2342952266302769E-3</v>
      </c>
      <c r="T33" s="34">
        <f>$H$28/'Fixed data'!$C$7</f>
        <v>-4.2342952266302769E-3</v>
      </c>
      <c r="U33" s="34">
        <f>$H$28/'Fixed data'!$C$7</f>
        <v>-4.2342952266302769E-3</v>
      </c>
      <c r="V33" s="34">
        <f>$H$28/'Fixed data'!$C$7</f>
        <v>-4.2342952266302769E-3</v>
      </c>
      <c r="W33" s="34">
        <f>$H$28/'Fixed data'!$C$7</f>
        <v>-4.2342952266302769E-3</v>
      </c>
      <c r="X33" s="34">
        <f>$H$28/'Fixed data'!$C$7</f>
        <v>-4.2342952266302769E-3</v>
      </c>
      <c r="Y33" s="34">
        <f>$H$28/'Fixed data'!$C$7</f>
        <v>-4.2342952266302769E-3</v>
      </c>
      <c r="Z33" s="34">
        <f>$H$28/'Fixed data'!$C$7</f>
        <v>-4.2342952266302769E-3</v>
      </c>
      <c r="AA33" s="34">
        <f>$H$28/'Fixed data'!$C$7</f>
        <v>-4.2342952266302769E-3</v>
      </c>
      <c r="AB33" s="34">
        <f>$H$28/'Fixed data'!$C$7</f>
        <v>-4.2342952266302769E-3</v>
      </c>
      <c r="AC33" s="34">
        <f>$H$28/'Fixed data'!$C$7</f>
        <v>-4.2342952266302769E-3</v>
      </c>
      <c r="AD33" s="34">
        <f>$H$28/'Fixed data'!$C$7</f>
        <v>-4.2342952266302769E-3</v>
      </c>
      <c r="AE33" s="34">
        <f>$H$28/'Fixed data'!$C$7</f>
        <v>-4.2342952266302769E-3</v>
      </c>
      <c r="AF33" s="34">
        <f>$H$28/'Fixed data'!$C$7</f>
        <v>-4.2342952266302769E-3</v>
      </c>
      <c r="AG33" s="34">
        <f>$H$28/'Fixed data'!$C$7</f>
        <v>-4.2342952266302769E-3</v>
      </c>
      <c r="AH33" s="34">
        <f>$H$28/'Fixed data'!$C$7</f>
        <v>-4.2342952266302769E-3</v>
      </c>
      <c r="AI33" s="34">
        <f>$H$28/'Fixed data'!$C$7</f>
        <v>-4.2342952266302769E-3</v>
      </c>
      <c r="AJ33" s="34">
        <f>$H$28/'Fixed data'!$C$7</f>
        <v>-4.2342952266302769E-3</v>
      </c>
      <c r="AK33" s="34">
        <f>$H$28/'Fixed data'!$C$7</f>
        <v>-4.2342952266302769E-3</v>
      </c>
      <c r="AL33" s="34">
        <f>$H$28/'Fixed data'!$C$7</f>
        <v>-4.2342952266302769E-3</v>
      </c>
      <c r="AM33" s="34">
        <f>$H$28/'Fixed data'!$C$7</f>
        <v>-4.2342952266302769E-3</v>
      </c>
      <c r="AN33" s="34">
        <f>$H$28/'Fixed data'!$C$7</f>
        <v>-4.2342952266302769E-3</v>
      </c>
      <c r="AO33" s="34">
        <f>$H$28/'Fixed data'!$C$7</f>
        <v>-4.2342952266302769E-3</v>
      </c>
      <c r="AP33" s="34">
        <f>$H$28/'Fixed data'!$C$7</f>
        <v>-4.2342952266302769E-3</v>
      </c>
      <c r="AQ33" s="34">
        <f>$H$28/'Fixed data'!$C$7</f>
        <v>-4.2342952266302769E-3</v>
      </c>
      <c r="AR33" s="34">
        <f>$H$28/'Fixed data'!$C$7</f>
        <v>-4.2342952266302769E-3</v>
      </c>
      <c r="AS33" s="34">
        <f>$H$28/'Fixed data'!$C$7</f>
        <v>-4.2342952266302769E-3</v>
      </c>
      <c r="AT33" s="34">
        <f>$H$28/'Fixed data'!$C$7</f>
        <v>-4.2342952266302769E-3</v>
      </c>
      <c r="AU33" s="34">
        <f>$H$28/'Fixed data'!$C$7</f>
        <v>-4.2342952266302769E-3</v>
      </c>
      <c r="AV33" s="34">
        <f>$H$28/'Fixed data'!$C$7</f>
        <v>-4.2342952266302769E-3</v>
      </c>
      <c r="AW33" s="34">
        <f>$H$28/'Fixed data'!$C$7</f>
        <v>-4.2342952266302769E-3</v>
      </c>
      <c r="AX33" s="34">
        <f>$H$28/'Fixed data'!$C$7</f>
        <v>-4.2342952266302769E-3</v>
      </c>
      <c r="AY33" s="34">
        <f>$H$28/'Fixed data'!$C$7</f>
        <v>-4.2342952266302769E-3</v>
      </c>
      <c r="AZ33" s="34">
        <f>$H$28/'Fixed data'!$C$7</f>
        <v>-4.2342952266302769E-3</v>
      </c>
      <c r="BA33" s="34">
        <f>$H$28/'Fixed data'!$C$7</f>
        <v>-4.2342952266302769E-3</v>
      </c>
      <c r="BB33" s="34"/>
      <c r="BC33" s="34"/>
      <c r="BD33" s="34"/>
    </row>
    <row r="34" spans="1:57" ht="16.5" hidden="1" customHeight="1" outlineLevel="1" x14ac:dyDescent="0.35">
      <c r="A34" s="115"/>
      <c r="B34" s="9" t="s">
        <v>5</v>
      </c>
      <c r="C34" s="11" t="s">
        <v>57</v>
      </c>
      <c r="D34" s="9" t="s">
        <v>40</v>
      </c>
      <c r="F34" s="34"/>
      <c r="G34" s="34"/>
      <c r="H34" s="34"/>
      <c r="I34" s="34"/>
      <c r="J34" s="34">
        <f>$I$28/'Fixed data'!$C$7</f>
        <v>-4.0300606752312939E-3</v>
      </c>
      <c r="K34" s="34">
        <f>$I$28/'Fixed data'!$C$7</f>
        <v>-4.0300606752312939E-3</v>
      </c>
      <c r="L34" s="34">
        <f>$I$28/'Fixed data'!$C$7</f>
        <v>-4.0300606752312939E-3</v>
      </c>
      <c r="M34" s="34">
        <f>$I$28/'Fixed data'!$C$7</f>
        <v>-4.0300606752312939E-3</v>
      </c>
      <c r="N34" s="34">
        <f>$I$28/'Fixed data'!$C$7</f>
        <v>-4.0300606752312939E-3</v>
      </c>
      <c r="O34" s="34">
        <f>$I$28/'Fixed data'!$C$7</f>
        <v>-4.0300606752312939E-3</v>
      </c>
      <c r="P34" s="34">
        <f>$I$28/'Fixed data'!$C$7</f>
        <v>-4.0300606752312939E-3</v>
      </c>
      <c r="Q34" s="34">
        <f>$I$28/'Fixed data'!$C$7</f>
        <v>-4.0300606752312939E-3</v>
      </c>
      <c r="R34" s="34">
        <f>$I$28/'Fixed data'!$C$7</f>
        <v>-4.0300606752312939E-3</v>
      </c>
      <c r="S34" s="34">
        <f>$I$28/'Fixed data'!$C$7</f>
        <v>-4.0300606752312939E-3</v>
      </c>
      <c r="T34" s="34">
        <f>$I$28/'Fixed data'!$C$7</f>
        <v>-4.0300606752312939E-3</v>
      </c>
      <c r="U34" s="34">
        <f>$I$28/'Fixed data'!$C$7</f>
        <v>-4.0300606752312939E-3</v>
      </c>
      <c r="V34" s="34">
        <f>$I$28/'Fixed data'!$C$7</f>
        <v>-4.0300606752312939E-3</v>
      </c>
      <c r="W34" s="34">
        <f>$I$28/'Fixed data'!$C$7</f>
        <v>-4.0300606752312939E-3</v>
      </c>
      <c r="X34" s="34">
        <f>$I$28/'Fixed data'!$C$7</f>
        <v>-4.0300606752312939E-3</v>
      </c>
      <c r="Y34" s="34">
        <f>$I$28/'Fixed data'!$C$7</f>
        <v>-4.0300606752312939E-3</v>
      </c>
      <c r="Z34" s="34">
        <f>$I$28/'Fixed data'!$C$7</f>
        <v>-4.0300606752312939E-3</v>
      </c>
      <c r="AA34" s="34">
        <f>$I$28/'Fixed data'!$C$7</f>
        <v>-4.0300606752312939E-3</v>
      </c>
      <c r="AB34" s="34">
        <f>$I$28/'Fixed data'!$C$7</f>
        <v>-4.0300606752312939E-3</v>
      </c>
      <c r="AC34" s="34">
        <f>$I$28/'Fixed data'!$C$7</f>
        <v>-4.0300606752312939E-3</v>
      </c>
      <c r="AD34" s="34">
        <f>$I$28/'Fixed data'!$C$7</f>
        <v>-4.0300606752312939E-3</v>
      </c>
      <c r="AE34" s="34">
        <f>$I$28/'Fixed data'!$C$7</f>
        <v>-4.0300606752312939E-3</v>
      </c>
      <c r="AF34" s="34">
        <f>$I$28/'Fixed data'!$C$7</f>
        <v>-4.0300606752312939E-3</v>
      </c>
      <c r="AG34" s="34">
        <f>$I$28/'Fixed data'!$C$7</f>
        <v>-4.0300606752312939E-3</v>
      </c>
      <c r="AH34" s="34">
        <f>$I$28/'Fixed data'!$C$7</f>
        <v>-4.0300606752312939E-3</v>
      </c>
      <c r="AI34" s="34">
        <f>$I$28/'Fixed data'!$C$7</f>
        <v>-4.0300606752312939E-3</v>
      </c>
      <c r="AJ34" s="34">
        <f>$I$28/'Fixed data'!$C$7</f>
        <v>-4.0300606752312939E-3</v>
      </c>
      <c r="AK34" s="34">
        <f>$I$28/'Fixed data'!$C$7</f>
        <v>-4.0300606752312939E-3</v>
      </c>
      <c r="AL34" s="34">
        <f>$I$28/'Fixed data'!$C$7</f>
        <v>-4.0300606752312939E-3</v>
      </c>
      <c r="AM34" s="34">
        <f>$I$28/'Fixed data'!$C$7</f>
        <v>-4.0300606752312939E-3</v>
      </c>
      <c r="AN34" s="34">
        <f>$I$28/'Fixed data'!$C$7</f>
        <v>-4.0300606752312939E-3</v>
      </c>
      <c r="AO34" s="34">
        <f>$I$28/'Fixed data'!$C$7</f>
        <v>-4.0300606752312939E-3</v>
      </c>
      <c r="AP34" s="34">
        <f>$I$28/'Fixed data'!$C$7</f>
        <v>-4.0300606752312939E-3</v>
      </c>
      <c r="AQ34" s="34">
        <f>$I$28/'Fixed data'!$C$7</f>
        <v>-4.0300606752312939E-3</v>
      </c>
      <c r="AR34" s="34">
        <f>$I$28/'Fixed data'!$C$7</f>
        <v>-4.0300606752312939E-3</v>
      </c>
      <c r="AS34" s="34">
        <f>$I$28/'Fixed data'!$C$7</f>
        <v>-4.0300606752312939E-3</v>
      </c>
      <c r="AT34" s="34">
        <f>$I$28/'Fixed data'!$C$7</f>
        <v>-4.0300606752312939E-3</v>
      </c>
      <c r="AU34" s="34">
        <f>$I$28/'Fixed data'!$C$7</f>
        <v>-4.0300606752312939E-3</v>
      </c>
      <c r="AV34" s="34">
        <f>$I$28/'Fixed data'!$C$7</f>
        <v>-4.0300606752312939E-3</v>
      </c>
      <c r="AW34" s="34">
        <f>$I$28/'Fixed data'!$C$7</f>
        <v>-4.0300606752312939E-3</v>
      </c>
      <c r="AX34" s="34">
        <f>$I$28/'Fixed data'!$C$7</f>
        <v>-4.0300606752312939E-3</v>
      </c>
      <c r="AY34" s="34">
        <f>$I$28/'Fixed data'!$C$7</f>
        <v>-4.0300606752312939E-3</v>
      </c>
      <c r="AZ34" s="34">
        <f>$I$28/'Fixed data'!$C$7</f>
        <v>-4.0300606752312939E-3</v>
      </c>
      <c r="BA34" s="34">
        <f>$I$28/'Fixed data'!$C$7</f>
        <v>-4.0300606752312939E-3</v>
      </c>
      <c r="BB34" s="34">
        <f>$I$28/'Fixed data'!$C$7</f>
        <v>-4.0300606752312939E-3</v>
      </c>
      <c r="BC34" s="34"/>
      <c r="BD34" s="34"/>
    </row>
    <row r="35" spans="1:57" ht="16.5" hidden="1" customHeight="1" outlineLevel="1" x14ac:dyDescent="0.35">
      <c r="A35" s="115"/>
      <c r="B35" s="9" t="s">
        <v>6</v>
      </c>
      <c r="C35" s="11" t="s">
        <v>58</v>
      </c>
      <c r="D35" s="9" t="s">
        <v>40</v>
      </c>
      <c r="F35" s="34"/>
      <c r="G35" s="34"/>
      <c r="H35" s="34"/>
      <c r="I35" s="34"/>
      <c r="J35" s="34"/>
      <c r="K35" s="34">
        <f>$J$28/'Fixed data'!$C$7</f>
        <v>-3.9895914861563441E-3</v>
      </c>
      <c r="L35" s="34">
        <f>$J$28/'Fixed data'!$C$7</f>
        <v>-3.9895914861563441E-3</v>
      </c>
      <c r="M35" s="34">
        <f>$J$28/'Fixed data'!$C$7</f>
        <v>-3.9895914861563441E-3</v>
      </c>
      <c r="N35" s="34">
        <f>$J$28/'Fixed data'!$C$7</f>
        <v>-3.9895914861563441E-3</v>
      </c>
      <c r="O35" s="34">
        <f>$J$28/'Fixed data'!$C$7</f>
        <v>-3.9895914861563441E-3</v>
      </c>
      <c r="P35" s="34">
        <f>$J$28/'Fixed data'!$C$7</f>
        <v>-3.9895914861563441E-3</v>
      </c>
      <c r="Q35" s="34">
        <f>$J$28/'Fixed data'!$C$7</f>
        <v>-3.9895914861563441E-3</v>
      </c>
      <c r="R35" s="34">
        <f>$J$28/'Fixed data'!$C$7</f>
        <v>-3.9895914861563441E-3</v>
      </c>
      <c r="S35" s="34">
        <f>$J$28/'Fixed data'!$C$7</f>
        <v>-3.9895914861563441E-3</v>
      </c>
      <c r="T35" s="34">
        <f>$J$28/'Fixed data'!$C$7</f>
        <v>-3.9895914861563441E-3</v>
      </c>
      <c r="U35" s="34">
        <f>$J$28/'Fixed data'!$C$7</f>
        <v>-3.9895914861563441E-3</v>
      </c>
      <c r="V35" s="34">
        <f>$J$28/'Fixed data'!$C$7</f>
        <v>-3.9895914861563441E-3</v>
      </c>
      <c r="W35" s="34">
        <f>$J$28/'Fixed data'!$C$7</f>
        <v>-3.9895914861563441E-3</v>
      </c>
      <c r="X35" s="34">
        <f>$J$28/'Fixed data'!$C$7</f>
        <v>-3.9895914861563441E-3</v>
      </c>
      <c r="Y35" s="34">
        <f>$J$28/'Fixed data'!$C$7</f>
        <v>-3.9895914861563441E-3</v>
      </c>
      <c r="Z35" s="34">
        <f>$J$28/'Fixed data'!$C$7</f>
        <v>-3.9895914861563441E-3</v>
      </c>
      <c r="AA35" s="34">
        <f>$J$28/'Fixed data'!$C$7</f>
        <v>-3.9895914861563441E-3</v>
      </c>
      <c r="AB35" s="34">
        <f>$J$28/'Fixed data'!$C$7</f>
        <v>-3.9895914861563441E-3</v>
      </c>
      <c r="AC35" s="34">
        <f>$J$28/'Fixed data'!$C$7</f>
        <v>-3.9895914861563441E-3</v>
      </c>
      <c r="AD35" s="34">
        <f>$J$28/'Fixed data'!$C$7</f>
        <v>-3.9895914861563441E-3</v>
      </c>
      <c r="AE35" s="34">
        <f>$J$28/'Fixed data'!$C$7</f>
        <v>-3.9895914861563441E-3</v>
      </c>
      <c r="AF35" s="34">
        <f>$J$28/'Fixed data'!$C$7</f>
        <v>-3.9895914861563441E-3</v>
      </c>
      <c r="AG35" s="34">
        <f>$J$28/'Fixed data'!$C$7</f>
        <v>-3.9895914861563441E-3</v>
      </c>
      <c r="AH35" s="34">
        <f>$J$28/'Fixed data'!$C$7</f>
        <v>-3.9895914861563441E-3</v>
      </c>
      <c r="AI35" s="34">
        <f>$J$28/'Fixed data'!$C$7</f>
        <v>-3.9895914861563441E-3</v>
      </c>
      <c r="AJ35" s="34">
        <f>$J$28/'Fixed data'!$C$7</f>
        <v>-3.9895914861563441E-3</v>
      </c>
      <c r="AK35" s="34">
        <f>$J$28/'Fixed data'!$C$7</f>
        <v>-3.9895914861563441E-3</v>
      </c>
      <c r="AL35" s="34">
        <f>$J$28/'Fixed data'!$C$7</f>
        <v>-3.9895914861563441E-3</v>
      </c>
      <c r="AM35" s="34">
        <f>$J$28/'Fixed data'!$C$7</f>
        <v>-3.9895914861563441E-3</v>
      </c>
      <c r="AN35" s="34">
        <f>$J$28/'Fixed data'!$C$7</f>
        <v>-3.9895914861563441E-3</v>
      </c>
      <c r="AO35" s="34">
        <f>$J$28/'Fixed data'!$C$7</f>
        <v>-3.9895914861563441E-3</v>
      </c>
      <c r="AP35" s="34">
        <f>$J$28/'Fixed data'!$C$7</f>
        <v>-3.9895914861563441E-3</v>
      </c>
      <c r="AQ35" s="34">
        <f>$J$28/'Fixed data'!$C$7</f>
        <v>-3.9895914861563441E-3</v>
      </c>
      <c r="AR35" s="34">
        <f>$J$28/'Fixed data'!$C$7</f>
        <v>-3.9895914861563441E-3</v>
      </c>
      <c r="AS35" s="34">
        <f>$J$28/'Fixed data'!$C$7</f>
        <v>-3.9895914861563441E-3</v>
      </c>
      <c r="AT35" s="34">
        <f>$J$28/'Fixed data'!$C$7</f>
        <v>-3.9895914861563441E-3</v>
      </c>
      <c r="AU35" s="34">
        <f>$J$28/'Fixed data'!$C$7</f>
        <v>-3.9895914861563441E-3</v>
      </c>
      <c r="AV35" s="34">
        <f>$J$28/'Fixed data'!$C$7</f>
        <v>-3.9895914861563441E-3</v>
      </c>
      <c r="AW35" s="34">
        <f>$J$28/'Fixed data'!$C$7</f>
        <v>-3.9895914861563441E-3</v>
      </c>
      <c r="AX35" s="34">
        <f>$J$28/'Fixed data'!$C$7</f>
        <v>-3.9895914861563441E-3</v>
      </c>
      <c r="AY35" s="34">
        <f>$J$28/'Fixed data'!$C$7</f>
        <v>-3.9895914861563441E-3</v>
      </c>
      <c r="AZ35" s="34">
        <f>$J$28/'Fixed data'!$C$7</f>
        <v>-3.9895914861563441E-3</v>
      </c>
      <c r="BA35" s="34">
        <f>$J$28/'Fixed data'!$C$7</f>
        <v>-3.9895914861563441E-3</v>
      </c>
      <c r="BB35" s="34">
        <f>$J$28/'Fixed data'!$C$7</f>
        <v>-3.9895914861563441E-3</v>
      </c>
      <c r="BC35" s="34">
        <f>$J$28/'Fixed data'!$C$7</f>
        <v>-3.9895914861563441E-3</v>
      </c>
      <c r="BD35" s="34"/>
    </row>
    <row r="36" spans="1:57" ht="16.5" hidden="1" customHeight="1" outlineLevel="1" x14ac:dyDescent="0.35">
      <c r="A36" s="115"/>
      <c r="B36" s="9" t="s">
        <v>32</v>
      </c>
      <c r="C36" s="11" t="s">
        <v>59</v>
      </c>
      <c r="D36" s="9" t="s">
        <v>40</v>
      </c>
      <c r="F36" s="34"/>
      <c r="G36" s="34"/>
      <c r="H36" s="34"/>
      <c r="I36" s="34"/>
      <c r="J36" s="34"/>
      <c r="K36" s="34"/>
      <c r="L36" s="34">
        <f>$K$28/'Fixed data'!$C$7</f>
        <v>-3.5808890262774562E-3</v>
      </c>
      <c r="M36" s="34">
        <f>$K$28/'Fixed data'!$C$7</f>
        <v>-3.5808890262774562E-3</v>
      </c>
      <c r="N36" s="34">
        <f>$K$28/'Fixed data'!$C$7</f>
        <v>-3.5808890262774562E-3</v>
      </c>
      <c r="O36" s="34">
        <f>$K$28/'Fixed data'!$C$7</f>
        <v>-3.5808890262774562E-3</v>
      </c>
      <c r="P36" s="34">
        <f>$K$28/'Fixed data'!$C$7</f>
        <v>-3.5808890262774562E-3</v>
      </c>
      <c r="Q36" s="34">
        <f>$K$28/'Fixed data'!$C$7</f>
        <v>-3.5808890262774562E-3</v>
      </c>
      <c r="R36" s="34">
        <f>$K$28/'Fixed data'!$C$7</f>
        <v>-3.5808890262774562E-3</v>
      </c>
      <c r="S36" s="34">
        <f>$K$28/'Fixed data'!$C$7</f>
        <v>-3.5808890262774562E-3</v>
      </c>
      <c r="T36" s="34">
        <f>$K$28/'Fixed data'!$C$7</f>
        <v>-3.5808890262774562E-3</v>
      </c>
      <c r="U36" s="34">
        <f>$K$28/'Fixed data'!$C$7</f>
        <v>-3.5808890262774562E-3</v>
      </c>
      <c r="V36" s="34">
        <f>$K$28/'Fixed data'!$C$7</f>
        <v>-3.5808890262774562E-3</v>
      </c>
      <c r="W36" s="34">
        <f>$K$28/'Fixed data'!$C$7</f>
        <v>-3.5808890262774562E-3</v>
      </c>
      <c r="X36" s="34">
        <f>$K$28/'Fixed data'!$C$7</f>
        <v>-3.5808890262774562E-3</v>
      </c>
      <c r="Y36" s="34">
        <f>$K$28/'Fixed data'!$C$7</f>
        <v>-3.5808890262774562E-3</v>
      </c>
      <c r="Z36" s="34">
        <f>$K$28/'Fixed data'!$C$7</f>
        <v>-3.5808890262774562E-3</v>
      </c>
      <c r="AA36" s="34">
        <f>$K$28/'Fixed data'!$C$7</f>
        <v>-3.5808890262774562E-3</v>
      </c>
      <c r="AB36" s="34">
        <f>$K$28/'Fixed data'!$C$7</f>
        <v>-3.5808890262774562E-3</v>
      </c>
      <c r="AC36" s="34">
        <f>$K$28/'Fixed data'!$C$7</f>
        <v>-3.5808890262774562E-3</v>
      </c>
      <c r="AD36" s="34">
        <f>$K$28/'Fixed data'!$C$7</f>
        <v>-3.5808890262774562E-3</v>
      </c>
      <c r="AE36" s="34">
        <f>$K$28/'Fixed data'!$C$7</f>
        <v>-3.5808890262774562E-3</v>
      </c>
      <c r="AF36" s="34">
        <f>$K$28/'Fixed data'!$C$7</f>
        <v>-3.5808890262774562E-3</v>
      </c>
      <c r="AG36" s="34">
        <f>$K$28/'Fixed data'!$C$7</f>
        <v>-3.5808890262774562E-3</v>
      </c>
      <c r="AH36" s="34">
        <f>$K$28/'Fixed data'!$C$7</f>
        <v>-3.5808890262774562E-3</v>
      </c>
      <c r="AI36" s="34">
        <f>$K$28/'Fixed data'!$C$7</f>
        <v>-3.5808890262774562E-3</v>
      </c>
      <c r="AJ36" s="34">
        <f>$K$28/'Fixed data'!$C$7</f>
        <v>-3.5808890262774562E-3</v>
      </c>
      <c r="AK36" s="34">
        <f>$K$28/'Fixed data'!$C$7</f>
        <v>-3.5808890262774562E-3</v>
      </c>
      <c r="AL36" s="34">
        <f>$K$28/'Fixed data'!$C$7</f>
        <v>-3.5808890262774562E-3</v>
      </c>
      <c r="AM36" s="34">
        <f>$K$28/'Fixed data'!$C$7</f>
        <v>-3.5808890262774562E-3</v>
      </c>
      <c r="AN36" s="34">
        <f>$K$28/'Fixed data'!$C$7</f>
        <v>-3.5808890262774562E-3</v>
      </c>
      <c r="AO36" s="34">
        <f>$K$28/'Fixed data'!$C$7</f>
        <v>-3.5808890262774562E-3</v>
      </c>
      <c r="AP36" s="34">
        <f>$K$28/'Fixed data'!$C$7</f>
        <v>-3.5808890262774562E-3</v>
      </c>
      <c r="AQ36" s="34">
        <f>$K$28/'Fixed data'!$C$7</f>
        <v>-3.5808890262774562E-3</v>
      </c>
      <c r="AR36" s="34">
        <f>$K$28/'Fixed data'!$C$7</f>
        <v>-3.5808890262774562E-3</v>
      </c>
      <c r="AS36" s="34">
        <f>$K$28/'Fixed data'!$C$7</f>
        <v>-3.5808890262774562E-3</v>
      </c>
      <c r="AT36" s="34">
        <f>$K$28/'Fixed data'!$C$7</f>
        <v>-3.5808890262774562E-3</v>
      </c>
      <c r="AU36" s="34">
        <f>$K$28/'Fixed data'!$C$7</f>
        <v>-3.5808890262774562E-3</v>
      </c>
      <c r="AV36" s="34">
        <f>$K$28/'Fixed data'!$C$7</f>
        <v>-3.5808890262774562E-3</v>
      </c>
      <c r="AW36" s="34">
        <f>$K$28/'Fixed data'!$C$7</f>
        <v>-3.5808890262774562E-3</v>
      </c>
      <c r="AX36" s="34">
        <f>$K$28/'Fixed data'!$C$7</f>
        <v>-3.5808890262774562E-3</v>
      </c>
      <c r="AY36" s="34">
        <f>$K$28/'Fixed data'!$C$7</f>
        <v>-3.5808890262774562E-3</v>
      </c>
      <c r="AZ36" s="34">
        <f>$K$28/'Fixed data'!$C$7</f>
        <v>-3.5808890262774562E-3</v>
      </c>
      <c r="BA36" s="34">
        <f>$K$28/'Fixed data'!$C$7</f>
        <v>-3.5808890262774562E-3</v>
      </c>
      <c r="BB36" s="34">
        <f>$K$28/'Fixed data'!$C$7</f>
        <v>-3.5808890262774562E-3</v>
      </c>
      <c r="BC36" s="34">
        <f>$K$28/'Fixed data'!$C$7</f>
        <v>-3.5808890262774562E-3</v>
      </c>
      <c r="BD36" s="34">
        <f>$K$28/'Fixed data'!$C$7</f>
        <v>-3.5808890262774562E-3</v>
      </c>
    </row>
    <row r="37" spans="1:57" ht="16.5" hidden="1" customHeight="1" outlineLevel="1" x14ac:dyDescent="0.35">
      <c r="A37" s="115"/>
      <c r="B37" s="9" t="s">
        <v>33</v>
      </c>
      <c r="C37" s="11" t="s">
        <v>60</v>
      </c>
      <c r="D37" s="9" t="s">
        <v>40</v>
      </c>
      <c r="F37" s="34"/>
      <c r="G37" s="34"/>
      <c r="H37" s="34"/>
      <c r="I37" s="34"/>
      <c r="J37" s="34"/>
      <c r="K37" s="34"/>
      <c r="L37" s="34"/>
      <c r="M37" s="34">
        <f>$L$28/'Fixed data'!$C$7</f>
        <v>-3.3597289839819868E-3</v>
      </c>
      <c r="N37" s="34">
        <f>$L$28/'Fixed data'!$C$7</f>
        <v>-3.3597289839819868E-3</v>
      </c>
      <c r="O37" s="34">
        <f>$L$28/'Fixed data'!$C$7</f>
        <v>-3.3597289839819868E-3</v>
      </c>
      <c r="P37" s="34">
        <f>$L$28/'Fixed data'!$C$7</f>
        <v>-3.3597289839819868E-3</v>
      </c>
      <c r="Q37" s="34">
        <f>$L$28/'Fixed data'!$C$7</f>
        <v>-3.3597289839819868E-3</v>
      </c>
      <c r="R37" s="34">
        <f>$L$28/'Fixed data'!$C$7</f>
        <v>-3.3597289839819868E-3</v>
      </c>
      <c r="S37" s="34">
        <f>$L$28/'Fixed data'!$C$7</f>
        <v>-3.3597289839819868E-3</v>
      </c>
      <c r="T37" s="34">
        <f>$L$28/'Fixed data'!$C$7</f>
        <v>-3.3597289839819868E-3</v>
      </c>
      <c r="U37" s="34">
        <f>$L$28/'Fixed data'!$C$7</f>
        <v>-3.3597289839819868E-3</v>
      </c>
      <c r="V37" s="34">
        <f>$L$28/'Fixed data'!$C$7</f>
        <v>-3.3597289839819868E-3</v>
      </c>
      <c r="W37" s="34">
        <f>$L$28/'Fixed data'!$C$7</f>
        <v>-3.3597289839819868E-3</v>
      </c>
      <c r="X37" s="34">
        <f>$L$28/'Fixed data'!$C$7</f>
        <v>-3.3597289839819868E-3</v>
      </c>
      <c r="Y37" s="34">
        <f>$L$28/'Fixed data'!$C$7</f>
        <v>-3.3597289839819868E-3</v>
      </c>
      <c r="Z37" s="34">
        <f>$L$28/'Fixed data'!$C$7</f>
        <v>-3.3597289839819868E-3</v>
      </c>
      <c r="AA37" s="34">
        <f>$L$28/'Fixed data'!$C$7</f>
        <v>-3.3597289839819868E-3</v>
      </c>
      <c r="AB37" s="34">
        <f>$L$28/'Fixed data'!$C$7</f>
        <v>-3.3597289839819868E-3</v>
      </c>
      <c r="AC37" s="34">
        <f>$L$28/'Fixed data'!$C$7</f>
        <v>-3.3597289839819868E-3</v>
      </c>
      <c r="AD37" s="34">
        <f>$L$28/'Fixed data'!$C$7</f>
        <v>-3.3597289839819868E-3</v>
      </c>
      <c r="AE37" s="34">
        <f>$L$28/'Fixed data'!$C$7</f>
        <v>-3.3597289839819868E-3</v>
      </c>
      <c r="AF37" s="34">
        <f>$L$28/'Fixed data'!$C$7</f>
        <v>-3.3597289839819868E-3</v>
      </c>
      <c r="AG37" s="34">
        <f>$L$28/'Fixed data'!$C$7</f>
        <v>-3.3597289839819868E-3</v>
      </c>
      <c r="AH37" s="34">
        <f>$L$28/'Fixed data'!$C$7</f>
        <v>-3.3597289839819868E-3</v>
      </c>
      <c r="AI37" s="34">
        <f>$L$28/'Fixed data'!$C$7</f>
        <v>-3.3597289839819868E-3</v>
      </c>
      <c r="AJ37" s="34">
        <f>$L$28/'Fixed data'!$C$7</f>
        <v>-3.3597289839819868E-3</v>
      </c>
      <c r="AK37" s="34">
        <f>$L$28/'Fixed data'!$C$7</f>
        <v>-3.3597289839819868E-3</v>
      </c>
      <c r="AL37" s="34">
        <f>$L$28/'Fixed data'!$C$7</f>
        <v>-3.3597289839819868E-3</v>
      </c>
      <c r="AM37" s="34">
        <f>$L$28/'Fixed data'!$C$7</f>
        <v>-3.3597289839819868E-3</v>
      </c>
      <c r="AN37" s="34">
        <f>$L$28/'Fixed data'!$C$7</f>
        <v>-3.3597289839819868E-3</v>
      </c>
      <c r="AO37" s="34">
        <f>$L$28/'Fixed data'!$C$7</f>
        <v>-3.3597289839819868E-3</v>
      </c>
      <c r="AP37" s="34">
        <f>$L$28/'Fixed data'!$C$7</f>
        <v>-3.3597289839819868E-3</v>
      </c>
      <c r="AQ37" s="34">
        <f>$L$28/'Fixed data'!$C$7</f>
        <v>-3.3597289839819868E-3</v>
      </c>
      <c r="AR37" s="34">
        <f>$L$28/'Fixed data'!$C$7</f>
        <v>-3.3597289839819868E-3</v>
      </c>
      <c r="AS37" s="34">
        <f>$L$28/'Fixed data'!$C$7</f>
        <v>-3.3597289839819868E-3</v>
      </c>
      <c r="AT37" s="34">
        <f>$L$28/'Fixed data'!$C$7</f>
        <v>-3.3597289839819868E-3</v>
      </c>
      <c r="AU37" s="34">
        <f>$L$28/'Fixed data'!$C$7</f>
        <v>-3.3597289839819868E-3</v>
      </c>
      <c r="AV37" s="34">
        <f>$L$28/'Fixed data'!$C$7</f>
        <v>-3.3597289839819868E-3</v>
      </c>
      <c r="AW37" s="34">
        <f>$L$28/'Fixed data'!$C$7</f>
        <v>-3.3597289839819868E-3</v>
      </c>
      <c r="AX37" s="34">
        <f>$L$28/'Fixed data'!$C$7</f>
        <v>-3.3597289839819868E-3</v>
      </c>
      <c r="AY37" s="34">
        <f>$L$28/'Fixed data'!$C$7</f>
        <v>-3.3597289839819868E-3</v>
      </c>
      <c r="AZ37" s="34">
        <f>$L$28/'Fixed data'!$C$7</f>
        <v>-3.3597289839819868E-3</v>
      </c>
      <c r="BA37" s="34">
        <f>$L$28/'Fixed data'!$C$7</f>
        <v>-3.3597289839819868E-3</v>
      </c>
      <c r="BB37" s="34">
        <f>$L$28/'Fixed data'!$C$7</f>
        <v>-3.3597289839819868E-3</v>
      </c>
      <c r="BC37" s="34">
        <f>$L$28/'Fixed data'!$C$7</f>
        <v>-3.3597289839819868E-3</v>
      </c>
      <c r="BD37" s="34">
        <f>$L$28/'Fixed data'!$C$7</f>
        <v>-3.3597289839819868E-3</v>
      </c>
    </row>
    <row r="38" spans="1:57" ht="16.5" hidden="1" customHeight="1" outlineLevel="1" x14ac:dyDescent="0.35">
      <c r="A38" s="115"/>
      <c r="B38" s="9" t="s">
        <v>109</v>
      </c>
      <c r="C38" s="11" t="s">
        <v>131</v>
      </c>
      <c r="D38" s="9" t="s">
        <v>40</v>
      </c>
      <c r="F38" s="34"/>
      <c r="G38" s="34"/>
      <c r="H38" s="34"/>
      <c r="I38" s="34"/>
      <c r="J38" s="34"/>
      <c r="K38" s="34"/>
      <c r="L38" s="34"/>
      <c r="M38" s="34"/>
      <c r="N38" s="34">
        <f>$M$28/'Fixed data'!$C$7</f>
        <v>1.2647643524434132E-2</v>
      </c>
      <c r="O38" s="34">
        <f>$M$28/'Fixed data'!$C$7</f>
        <v>1.2647643524434132E-2</v>
      </c>
      <c r="P38" s="34">
        <f>$M$28/'Fixed data'!$C$7</f>
        <v>1.2647643524434132E-2</v>
      </c>
      <c r="Q38" s="34">
        <f>$M$28/'Fixed data'!$C$7</f>
        <v>1.2647643524434132E-2</v>
      </c>
      <c r="R38" s="34">
        <f>$M$28/'Fixed data'!$C$7</f>
        <v>1.2647643524434132E-2</v>
      </c>
      <c r="S38" s="34">
        <f>$M$28/'Fixed data'!$C$7</f>
        <v>1.2647643524434132E-2</v>
      </c>
      <c r="T38" s="34">
        <f>$M$28/'Fixed data'!$C$7</f>
        <v>1.2647643524434132E-2</v>
      </c>
      <c r="U38" s="34">
        <f>$M$28/'Fixed data'!$C$7</f>
        <v>1.2647643524434132E-2</v>
      </c>
      <c r="V38" s="34">
        <f>$M$28/'Fixed data'!$C$7</f>
        <v>1.2647643524434132E-2</v>
      </c>
      <c r="W38" s="34">
        <f>$M$28/'Fixed data'!$C$7</f>
        <v>1.2647643524434132E-2</v>
      </c>
      <c r="X38" s="34">
        <f>$M$28/'Fixed data'!$C$7</f>
        <v>1.2647643524434132E-2</v>
      </c>
      <c r="Y38" s="34">
        <f>$M$28/'Fixed data'!$C$7</f>
        <v>1.2647643524434132E-2</v>
      </c>
      <c r="Z38" s="34">
        <f>$M$28/'Fixed data'!$C$7</f>
        <v>1.2647643524434132E-2</v>
      </c>
      <c r="AA38" s="34">
        <f>$M$28/'Fixed data'!$C$7</f>
        <v>1.2647643524434132E-2</v>
      </c>
      <c r="AB38" s="34">
        <f>$M$28/'Fixed data'!$C$7</f>
        <v>1.2647643524434132E-2</v>
      </c>
      <c r="AC38" s="34">
        <f>$M$28/'Fixed data'!$C$7</f>
        <v>1.2647643524434132E-2</v>
      </c>
      <c r="AD38" s="34">
        <f>$M$28/'Fixed data'!$C$7</f>
        <v>1.2647643524434132E-2</v>
      </c>
      <c r="AE38" s="34">
        <f>$M$28/'Fixed data'!$C$7</f>
        <v>1.2647643524434132E-2</v>
      </c>
      <c r="AF38" s="34">
        <f>$M$28/'Fixed data'!$C$7</f>
        <v>1.2647643524434132E-2</v>
      </c>
      <c r="AG38" s="34">
        <f>$M$28/'Fixed data'!$C$7</f>
        <v>1.2647643524434132E-2</v>
      </c>
      <c r="AH38" s="34">
        <f>$M$28/'Fixed data'!$C$7</f>
        <v>1.2647643524434132E-2</v>
      </c>
      <c r="AI38" s="34">
        <f>$M$28/'Fixed data'!$C$7</f>
        <v>1.2647643524434132E-2</v>
      </c>
      <c r="AJ38" s="34">
        <f>$M$28/'Fixed data'!$C$7</f>
        <v>1.2647643524434132E-2</v>
      </c>
      <c r="AK38" s="34">
        <f>$M$28/'Fixed data'!$C$7</f>
        <v>1.2647643524434132E-2</v>
      </c>
      <c r="AL38" s="34">
        <f>$M$28/'Fixed data'!$C$7</f>
        <v>1.2647643524434132E-2</v>
      </c>
      <c r="AM38" s="34">
        <f>$M$28/'Fixed data'!$C$7</f>
        <v>1.2647643524434132E-2</v>
      </c>
      <c r="AN38" s="34">
        <f>$M$28/'Fixed data'!$C$7</f>
        <v>1.2647643524434132E-2</v>
      </c>
      <c r="AO38" s="34">
        <f>$M$28/'Fixed data'!$C$7</f>
        <v>1.2647643524434132E-2</v>
      </c>
      <c r="AP38" s="34">
        <f>$M$28/'Fixed data'!$C$7</f>
        <v>1.2647643524434132E-2</v>
      </c>
      <c r="AQ38" s="34">
        <f>$M$28/'Fixed data'!$C$7</f>
        <v>1.2647643524434132E-2</v>
      </c>
      <c r="AR38" s="34">
        <f>$M$28/'Fixed data'!$C$7</f>
        <v>1.2647643524434132E-2</v>
      </c>
      <c r="AS38" s="34">
        <f>$M$28/'Fixed data'!$C$7</f>
        <v>1.2647643524434132E-2</v>
      </c>
      <c r="AT38" s="34">
        <f>$M$28/'Fixed data'!$C$7</f>
        <v>1.2647643524434132E-2</v>
      </c>
      <c r="AU38" s="34">
        <f>$M$28/'Fixed data'!$C$7</f>
        <v>1.2647643524434132E-2</v>
      </c>
      <c r="AV38" s="34">
        <f>$M$28/'Fixed data'!$C$7</f>
        <v>1.2647643524434132E-2</v>
      </c>
      <c r="AW38" s="34">
        <f>$M$28/'Fixed data'!$C$7</f>
        <v>1.2647643524434132E-2</v>
      </c>
      <c r="AX38" s="34">
        <f>$M$28/'Fixed data'!$C$7</f>
        <v>1.2647643524434132E-2</v>
      </c>
      <c r="AY38" s="34">
        <f>$M$28/'Fixed data'!$C$7</f>
        <v>1.2647643524434132E-2</v>
      </c>
      <c r="AZ38" s="34">
        <f>$M$28/'Fixed data'!$C$7</f>
        <v>1.2647643524434132E-2</v>
      </c>
      <c r="BA38" s="34">
        <f>$M$28/'Fixed data'!$C$7</f>
        <v>1.2647643524434132E-2</v>
      </c>
      <c r="BB38" s="34">
        <f>$M$28/'Fixed data'!$C$7</f>
        <v>1.2647643524434132E-2</v>
      </c>
      <c r="BC38" s="34">
        <f>$M$28/'Fixed data'!$C$7</f>
        <v>1.2647643524434132E-2</v>
      </c>
      <c r="BD38" s="34">
        <f>$M$28/'Fixed data'!$C$7</f>
        <v>1.2647643524434132E-2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1.4207748137149343E-2</v>
      </c>
      <c r="P39" s="34">
        <f>$N$28/'Fixed data'!$C$7</f>
        <v>1.4207748137149343E-2</v>
      </c>
      <c r="Q39" s="34">
        <f>$N$28/'Fixed data'!$C$7</f>
        <v>1.4207748137149343E-2</v>
      </c>
      <c r="R39" s="34">
        <f>$N$28/'Fixed data'!$C$7</f>
        <v>1.4207748137149343E-2</v>
      </c>
      <c r="S39" s="34">
        <f>$N$28/'Fixed data'!$C$7</f>
        <v>1.4207748137149343E-2</v>
      </c>
      <c r="T39" s="34">
        <f>$N$28/'Fixed data'!$C$7</f>
        <v>1.4207748137149343E-2</v>
      </c>
      <c r="U39" s="34">
        <f>$N$28/'Fixed data'!$C$7</f>
        <v>1.4207748137149343E-2</v>
      </c>
      <c r="V39" s="34">
        <f>$N$28/'Fixed data'!$C$7</f>
        <v>1.4207748137149343E-2</v>
      </c>
      <c r="W39" s="34">
        <f>$N$28/'Fixed data'!$C$7</f>
        <v>1.4207748137149343E-2</v>
      </c>
      <c r="X39" s="34">
        <f>$N$28/'Fixed data'!$C$7</f>
        <v>1.4207748137149343E-2</v>
      </c>
      <c r="Y39" s="34">
        <f>$N$28/'Fixed data'!$C$7</f>
        <v>1.4207748137149343E-2</v>
      </c>
      <c r="Z39" s="34">
        <f>$N$28/'Fixed data'!$C$7</f>
        <v>1.4207748137149343E-2</v>
      </c>
      <c r="AA39" s="34">
        <f>$N$28/'Fixed data'!$C$7</f>
        <v>1.4207748137149343E-2</v>
      </c>
      <c r="AB39" s="34">
        <f>$N$28/'Fixed data'!$C$7</f>
        <v>1.4207748137149343E-2</v>
      </c>
      <c r="AC39" s="34">
        <f>$N$28/'Fixed data'!$C$7</f>
        <v>1.4207748137149343E-2</v>
      </c>
      <c r="AD39" s="34">
        <f>$N$28/'Fixed data'!$C$7</f>
        <v>1.4207748137149343E-2</v>
      </c>
      <c r="AE39" s="34">
        <f>$N$28/'Fixed data'!$C$7</f>
        <v>1.4207748137149343E-2</v>
      </c>
      <c r="AF39" s="34">
        <f>$N$28/'Fixed data'!$C$7</f>
        <v>1.4207748137149343E-2</v>
      </c>
      <c r="AG39" s="34">
        <f>$N$28/'Fixed data'!$C$7</f>
        <v>1.4207748137149343E-2</v>
      </c>
      <c r="AH39" s="34">
        <f>$N$28/'Fixed data'!$C$7</f>
        <v>1.4207748137149343E-2</v>
      </c>
      <c r="AI39" s="34">
        <f>$N$28/'Fixed data'!$C$7</f>
        <v>1.4207748137149343E-2</v>
      </c>
      <c r="AJ39" s="34">
        <f>$N$28/'Fixed data'!$C$7</f>
        <v>1.4207748137149343E-2</v>
      </c>
      <c r="AK39" s="34">
        <f>$N$28/'Fixed data'!$C$7</f>
        <v>1.4207748137149343E-2</v>
      </c>
      <c r="AL39" s="34">
        <f>$N$28/'Fixed data'!$C$7</f>
        <v>1.4207748137149343E-2</v>
      </c>
      <c r="AM39" s="34">
        <f>$N$28/'Fixed data'!$C$7</f>
        <v>1.4207748137149343E-2</v>
      </c>
      <c r="AN39" s="34">
        <f>$N$28/'Fixed data'!$C$7</f>
        <v>1.4207748137149343E-2</v>
      </c>
      <c r="AO39" s="34">
        <f>$N$28/'Fixed data'!$C$7</f>
        <v>1.4207748137149343E-2</v>
      </c>
      <c r="AP39" s="34">
        <f>$N$28/'Fixed data'!$C$7</f>
        <v>1.4207748137149343E-2</v>
      </c>
      <c r="AQ39" s="34">
        <f>$N$28/'Fixed data'!$C$7</f>
        <v>1.4207748137149343E-2</v>
      </c>
      <c r="AR39" s="34">
        <f>$N$28/'Fixed data'!$C$7</f>
        <v>1.4207748137149343E-2</v>
      </c>
      <c r="AS39" s="34">
        <f>$N$28/'Fixed data'!$C$7</f>
        <v>1.4207748137149343E-2</v>
      </c>
      <c r="AT39" s="34">
        <f>$N$28/'Fixed data'!$C$7</f>
        <v>1.4207748137149343E-2</v>
      </c>
      <c r="AU39" s="34">
        <f>$N$28/'Fixed data'!$C$7</f>
        <v>1.4207748137149343E-2</v>
      </c>
      <c r="AV39" s="34">
        <f>$N$28/'Fixed data'!$C$7</f>
        <v>1.4207748137149343E-2</v>
      </c>
      <c r="AW39" s="34">
        <f>$N$28/'Fixed data'!$C$7</f>
        <v>1.4207748137149343E-2</v>
      </c>
      <c r="AX39" s="34">
        <f>$N$28/'Fixed data'!$C$7</f>
        <v>1.4207748137149343E-2</v>
      </c>
      <c r="AY39" s="34">
        <f>$N$28/'Fixed data'!$C$7</f>
        <v>1.4207748137149343E-2</v>
      </c>
      <c r="AZ39" s="34">
        <f>$N$28/'Fixed data'!$C$7</f>
        <v>1.4207748137149343E-2</v>
      </c>
      <c r="BA39" s="34">
        <f>$N$28/'Fixed data'!$C$7</f>
        <v>1.4207748137149343E-2</v>
      </c>
      <c r="BB39" s="34">
        <f>$N$28/'Fixed data'!$C$7</f>
        <v>1.4207748137149343E-2</v>
      </c>
      <c r="BC39" s="34">
        <f>$N$28/'Fixed data'!$C$7</f>
        <v>1.4207748137149343E-2</v>
      </c>
      <c r="BD39" s="34">
        <f>$N$28/'Fixed data'!$C$7</f>
        <v>1.4207748137149343E-2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1.5890173847652206E-2</v>
      </c>
      <c r="Q40" s="34">
        <f>$O$28/'Fixed data'!$C$7</f>
        <v>1.5890173847652206E-2</v>
      </c>
      <c r="R40" s="34">
        <f>$O$28/'Fixed data'!$C$7</f>
        <v>1.5890173847652206E-2</v>
      </c>
      <c r="S40" s="34">
        <f>$O$28/'Fixed data'!$C$7</f>
        <v>1.5890173847652206E-2</v>
      </c>
      <c r="T40" s="34">
        <f>$O$28/'Fixed data'!$C$7</f>
        <v>1.5890173847652206E-2</v>
      </c>
      <c r="U40" s="34">
        <f>$O$28/'Fixed data'!$C$7</f>
        <v>1.5890173847652206E-2</v>
      </c>
      <c r="V40" s="34">
        <f>$O$28/'Fixed data'!$C$7</f>
        <v>1.5890173847652206E-2</v>
      </c>
      <c r="W40" s="34">
        <f>$O$28/'Fixed data'!$C$7</f>
        <v>1.5890173847652206E-2</v>
      </c>
      <c r="X40" s="34">
        <f>$O$28/'Fixed data'!$C$7</f>
        <v>1.5890173847652206E-2</v>
      </c>
      <c r="Y40" s="34">
        <f>$O$28/'Fixed data'!$C$7</f>
        <v>1.5890173847652206E-2</v>
      </c>
      <c r="Z40" s="34">
        <f>$O$28/'Fixed data'!$C$7</f>
        <v>1.5890173847652206E-2</v>
      </c>
      <c r="AA40" s="34">
        <f>$O$28/'Fixed data'!$C$7</f>
        <v>1.5890173847652206E-2</v>
      </c>
      <c r="AB40" s="34">
        <f>$O$28/'Fixed data'!$C$7</f>
        <v>1.5890173847652206E-2</v>
      </c>
      <c r="AC40" s="34">
        <f>$O$28/'Fixed data'!$C$7</f>
        <v>1.5890173847652206E-2</v>
      </c>
      <c r="AD40" s="34">
        <f>$O$28/'Fixed data'!$C$7</f>
        <v>1.5890173847652206E-2</v>
      </c>
      <c r="AE40" s="34">
        <f>$O$28/'Fixed data'!$C$7</f>
        <v>1.5890173847652206E-2</v>
      </c>
      <c r="AF40" s="34">
        <f>$O$28/'Fixed data'!$C$7</f>
        <v>1.5890173847652206E-2</v>
      </c>
      <c r="AG40" s="34">
        <f>$O$28/'Fixed data'!$C$7</f>
        <v>1.5890173847652206E-2</v>
      </c>
      <c r="AH40" s="34">
        <f>$O$28/'Fixed data'!$C$7</f>
        <v>1.5890173847652206E-2</v>
      </c>
      <c r="AI40" s="34">
        <f>$O$28/'Fixed data'!$C$7</f>
        <v>1.5890173847652206E-2</v>
      </c>
      <c r="AJ40" s="34">
        <f>$O$28/'Fixed data'!$C$7</f>
        <v>1.5890173847652206E-2</v>
      </c>
      <c r="AK40" s="34">
        <f>$O$28/'Fixed data'!$C$7</f>
        <v>1.5890173847652206E-2</v>
      </c>
      <c r="AL40" s="34">
        <f>$O$28/'Fixed data'!$C$7</f>
        <v>1.5890173847652206E-2</v>
      </c>
      <c r="AM40" s="34">
        <f>$O$28/'Fixed data'!$C$7</f>
        <v>1.5890173847652206E-2</v>
      </c>
      <c r="AN40" s="34">
        <f>$O$28/'Fixed data'!$C$7</f>
        <v>1.5890173847652206E-2</v>
      </c>
      <c r="AO40" s="34">
        <f>$O$28/'Fixed data'!$C$7</f>
        <v>1.5890173847652206E-2</v>
      </c>
      <c r="AP40" s="34">
        <f>$O$28/'Fixed data'!$C$7</f>
        <v>1.5890173847652206E-2</v>
      </c>
      <c r="AQ40" s="34">
        <f>$O$28/'Fixed data'!$C$7</f>
        <v>1.5890173847652206E-2</v>
      </c>
      <c r="AR40" s="34">
        <f>$O$28/'Fixed data'!$C$7</f>
        <v>1.5890173847652206E-2</v>
      </c>
      <c r="AS40" s="34">
        <f>$O$28/'Fixed data'!$C$7</f>
        <v>1.5890173847652206E-2</v>
      </c>
      <c r="AT40" s="34">
        <f>$O$28/'Fixed data'!$C$7</f>
        <v>1.5890173847652206E-2</v>
      </c>
      <c r="AU40" s="34">
        <f>$O$28/'Fixed data'!$C$7</f>
        <v>1.5890173847652206E-2</v>
      </c>
      <c r="AV40" s="34">
        <f>$O$28/'Fixed data'!$C$7</f>
        <v>1.5890173847652206E-2</v>
      </c>
      <c r="AW40" s="34">
        <f>$O$28/'Fixed data'!$C$7</f>
        <v>1.5890173847652206E-2</v>
      </c>
      <c r="AX40" s="34">
        <f>$O$28/'Fixed data'!$C$7</f>
        <v>1.5890173847652206E-2</v>
      </c>
      <c r="AY40" s="34">
        <f>$O$28/'Fixed data'!$C$7</f>
        <v>1.5890173847652206E-2</v>
      </c>
      <c r="AZ40" s="34">
        <f>$O$28/'Fixed data'!$C$7</f>
        <v>1.5890173847652206E-2</v>
      </c>
      <c r="BA40" s="34">
        <f>$O$28/'Fixed data'!$C$7</f>
        <v>1.5890173847652206E-2</v>
      </c>
      <c r="BB40" s="34">
        <f>$O$28/'Fixed data'!$C$7</f>
        <v>1.5890173847652206E-2</v>
      </c>
      <c r="BC40" s="34">
        <f>$O$28/'Fixed data'!$C$7</f>
        <v>1.5890173847652206E-2</v>
      </c>
      <c r="BD40" s="34">
        <f>$O$28/'Fixed data'!$C$7</f>
        <v>1.5890173847652206E-2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1.6052409050049159E-2</v>
      </c>
      <c r="R41" s="34">
        <f>$P$28/'Fixed data'!$C$7</f>
        <v>1.6052409050049159E-2</v>
      </c>
      <c r="S41" s="34">
        <f>$P$28/'Fixed data'!$C$7</f>
        <v>1.6052409050049159E-2</v>
      </c>
      <c r="T41" s="34">
        <f>$P$28/'Fixed data'!$C$7</f>
        <v>1.6052409050049159E-2</v>
      </c>
      <c r="U41" s="34">
        <f>$P$28/'Fixed data'!$C$7</f>
        <v>1.6052409050049159E-2</v>
      </c>
      <c r="V41" s="34">
        <f>$P$28/'Fixed data'!$C$7</f>
        <v>1.6052409050049159E-2</v>
      </c>
      <c r="W41" s="34">
        <f>$P$28/'Fixed data'!$C$7</f>
        <v>1.6052409050049159E-2</v>
      </c>
      <c r="X41" s="34">
        <f>$P$28/'Fixed data'!$C$7</f>
        <v>1.6052409050049159E-2</v>
      </c>
      <c r="Y41" s="34">
        <f>$P$28/'Fixed data'!$C$7</f>
        <v>1.6052409050049159E-2</v>
      </c>
      <c r="Z41" s="34">
        <f>$P$28/'Fixed data'!$C$7</f>
        <v>1.6052409050049159E-2</v>
      </c>
      <c r="AA41" s="34">
        <f>$P$28/'Fixed data'!$C$7</f>
        <v>1.6052409050049159E-2</v>
      </c>
      <c r="AB41" s="34">
        <f>$P$28/'Fixed data'!$C$7</f>
        <v>1.6052409050049159E-2</v>
      </c>
      <c r="AC41" s="34">
        <f>$P$28/'Fixed data'!$C$7</f>
        <v>1.6052409050049159E-2</v>
      </c>
      <c r="AD41" s="34">
        <f>$P$28/'Fixed data'!$C$7</f>
        <v>1.6052409050049159E-2</v>
      </c>
      <c r="AE41" s="34">
        <f>$P$28/'Fixed data'!$C$7</f>
        <v>1.6052409050049159E-2</v>
      </c>
      <c r="AF41" s="34">
        <f>$P$28/'Fixed data'!$C$7</f>
        <v>1.6052409050049159E-2</v>
      </c>
      <c r="AG41" s="34">
        <f>$P$28/'Fixed data'!$C$7</f>
        <v>1.6052409050049159E-2</v>
      </c>
      <c r="AH41" s="34">
        <f>$P$28/'Fixed data'!$C$7</f>
        <v>1.6052409050049159E-2</v>
      </c>
      <c r="AI41" s="34">
        <f>$P$28/'Fixed data'!$C$7</f>
        <v>1.6052409050049159E-2</v>
      </c>
      <c r="AJ41" s="34">
        <f>$P$28/'Fixed data'!$C$7</f>
        <v>1.6052409050049159E-2</v>
      </c>
      <c r="AK41" s="34">
        <f>$P$28/'Fixed data'!$C$7</f>
        <v>1.6052409050049159E-2</v>
      </c>
      <c r="AL41" s="34">
        <f>$P$28/'Fixed data'!$C$7</f>
        <v>1.6052409050049159E-2</v>
      </c>
      <c r="AM41" s="34">
        <f>$P$28/'Fixed data'!$C$7</f>
        <v>1.6052409050049159E-2</v>
      </c>
      <c r="AN41" s="34">
        <f>$P$28/'Fixed data'!$C$7</f>
        <v>1.6052409050049159E-2</v>
      </c>
      <c r="AO41" s="34">
        <f>$P$28/'Fixed data'!$C$7</f>
        <v>1.6052409050049159E-2</v>
      </c>
      <c r="AP41" s="34">
        <f>$P$28/'Fixed data'!$C$7</f>
        <v>1.6052409050049159E-2</v>
      </c>
      <c r="AQ41" s="34">
        <f>$P$28/'Fixed data'!$C$7</f>
        <v>1.6052409050049159E-2</v>
      </c>
      <c r="AR41" s="34">
        <f>$P$28/'Fixed data'!$C$7</f>
        <v>1.6052409050049159E-2</v>
      </c>
      <c r="AS41" s="34">
        <f>$P$28/'Fixed data'!$C$7</f>
        <v>1.6052409050049159E-2</v>
      </c>
      <c r="AT41" s="34">
        <f>$P$28/'Fixed data'!$C$7</f>
        <v>1.6052409050049159E-2</v>
      </c>
      <c r="AU41" s="34">
        <f>$P$28/'Fixed data'!$C$7</f>
        <v>1.6052409050049159E-2</v>
      </c>
      <c r="AV41" s="34">
        <f>$P$28/'Fixed data'!$C$7</f>
        <v>1.6052409050049159E-2</v>
      </c>
      <c r="AW41" s="34">
        <f>$P$28/'Fixed data'!$C$7</f>
        <v>1.6052409050049159E-2</v>
      </c>
      <c r="AX41" s="34">
        <f>$P$28/'Fixed data'!$C$7</f>
        <v>1.6052409050049159E-2</v>
      </c>
      <c r="AY41" s="34">
        <f>$P$28/'Fixed data'!$C$7</f>
        <v>1.6052409050049159E-2</v>
      </c>
      <c r="AZ41" s="34">
        <f>$P$28/'Fixed data'!$C$7</f>
        <v>1.6052409050049159E-2</v>
      </c>
      <c r="BA41" s="34">
        <f>$P$28/'Fixed data'!$C$7</f>
        <v>1.6052409050049159E-2</v>
      </c>
      <c r="BB41" s="34">
        <f>$P$28/'Fixed data'!$C$7</f>
        <v>1.6052409050049159E-2</v>
      </c>
      <c r="BC41" s="34">
        <f>$P$28/'Fixed data'!$C$7</f>
        <v>1.6052409050049159E-2</v>
      </c>
      <c r="BD41" s="34">
        <f>$P$28/'Fixed data'!$C$7</f>
        <v>1.6052409050049159E-2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1.6052409050049159E-2</v>
      </c>
      <c r="S42" s="34">
        <f>$Q$28/'Fixed data'!$C$7</f>
        <v>1.6052409050049159E-2</v>
      </c>
      <c r="T42" s="34">
        <f>$Q$28/'Fixed data'!$C$7</f>
        <v>1.6052409050049159E-2</v>
      </c>
      <c r="U42" s="34">
        <f>$Q$28/'Fixed data'!$C$7</f>
        <v>1.6052409050049159E-2</v>
      </c>
      <c r="V42" s="34">
        <f>$Q$28/'Fixed data'!$C$7</f>
        <v>1.6052409050049159E-2</v>
      </c>
      <c r="W42" s="34">
        <f>$Q$28/'Fixed data'!$C$7</f>
        <v>1.6052409050049159E-2</v>
      </c>
      <c r="X42" s="34">
        <f>$Q$28/'Fixed data'!$C$7</f>
        <v>1.6052409050049159E-2</v>
      </c>
      <c r="Y42" s="34">
        <f>$Q$28/'Fixed data'!$C$7</f>
        <v>1.6052409050049159E-2</v>
      </c>
      <c r="Z42" s="34">
        <f>$Q$28/'Fixed data'!$C$7</f>
        <v>1.6052409050049159E-2</v>
      </c>
      <c r="AA42" s="34">
        <f>$Q$28/'Fixed data'!$C$7</f>
        <v>1.6052409050049159E-2</v>
      </c>
      <c r="AB42" s="34">
        <f>$Q$28/'Fixed data'!$C$7</f>
        <v>1.6052409050049159E-2</v>
      </c>
      <c r="AC42" s="34">
        <f>$Q$28/'Fixed data'!$C$7</f>
        <v>1.6052409050049159E-2</v>
      </c>
      <c r="AD42" s="34">
        <f>$Q$28/'Fixed data'!$C$7</f>
        <v>1.6052409050049159E-2</v>
      </c>
      <c r="AE42" s="34">
        <f>$Q$28/'Fixed data'!$C$7</f>
        <v>1.6052409050049159E-2</v>
      </c>
      <c r="AF42" s="34">
        <f>$Q$28/'Fixed data'!$C$7</f>
        <v>1.6052409050049159E-2</v>
      </c>
      <c r="AG42" s="34">
        <f>$Q$28/'Fixed data'!$C$7</f>
        <v>1.6052409050049159E-2</v>
      </c>
      <c r="AH42" s="34">
        <f>$Q$28/'Fixed data'!$C$7</f>
        <v>1.6052409050049159E-2</v>
      </c>
      <c r="AI42" s="34">
        <f>$Q$28/'Fixed data'!$C$7</f>
        <v>1.6052409050049159E-2</v>
      </c>
      <c r="AJ42" s="34">
        <f>$Q$28/'Fixed data'!$C$7</f>
        <v>1.6052409050049159E-2</v>
      </c>
      <c r="AK42" s="34">
        <f>$Q$28/'Fixed data'!$C$7</f>
        <v>1.6052409050049159E-2</v>
      </c>
      <c r="AL42" s="34">
        <f>$Q$28/'Fixed data'!$C$7</f>
        <v>1.6052409050049159E-2</v>
      </c>
      <c r="AM42" s="34">
        <f>$Q$28/'Fixed data'!$C$7</f>
        <v>1.6052409050049159E-2</v>
      </c>
      <c r="AN42" s="34">
        <f>$Q$28/'Fixed data'!$C$7</f>
        <v>1.6052409050049159E-2</v>
      </c>
      <c r="AO42" s="34">
        <f>$Q$28/'Fixed data'!$C$7</f>
        <v>1.6052409050049159E-2</v>
      </c>
      <c r="AP42" s="34">
        <f>$Q$28/'Fixed data'!$C$7</f>
        <v>1.6052409050049159E-2</v>
      </c>
      <c r="AQ42" s="34">
        <f>$Q$28/'Fixed data'!$C$7</f>
        <v>1.6052409050049159E-2</v>
      </c>
      <c r="AR42" s="34">
        <f>$Q$28/'Fixed data'!$C$7</f>
        <v>1.6052409050049159E-2</v>
      </c>
      <c r="AS42" s="34">
        <f>$Q$28/'Fixed data'!$C$7</f>
        <v>1.6052409050049159E-2</v>
      </c>
      <c r="AT42" s="34">
        <f>$Q$28/'Fixed data'!$C$7</f>
        <v>1.6052409050049159E-2</v>
      </c>
      <c r="AU42" s="34">
        <f>$Q$28/'Fixed data'!$C$7</f>
        <v>1.6052409050049159E-2</v>
      </c>
      <c r="AV42" s="34">
        <f>$Q$28/'Fixed data'!$C$7</f>
        <v>1.6052409050049159E-2</v>
      </c>
      <c r="AW42" s="34">
        <f>$Q$28/'Fixed data'!$C$7</f>
        <v>1.6052409050049159E-2</v>
      </c>
      <c r="AX42" s="34">
        <f>$Q$28/'Fixed data'!$C$7</f>
        <v>1.6052409050049159E-2</v>
      </c>
      <c r="AY42" s="34">
        <f>$Q$28/'Fixed data'!$C$7</f>
        <v>1.6052409050049159E-2</v>
      </c>
      <c r="AZ42" s="34">
        <f>$Q$28/'Fixed data'!$C$7</f>
        <v>1.6052409050049159E-2</v>
      </c>
      <c r="BA42" s="34">
        <f>$Q$28/'Fixed data'!$C$7</f>
        <v>1.6052409050049159E-2</v>
      </c>
      <c r="BB42" s="34">
        <f>$Q$28/'Fixed data'!$C$7</f>
        <v>1.6052409050049159E-2</v>
      </c>
      <c r="BC42" s="34">
        <f>$Q$28/'Fixed data'!$C$7</f>
        <v>1.6052409050049159E-2</v>
      </c>
      <c r="BD42" s="34">
        <f>$Q$28/'Fixed data'!$C$7</f>
        <v>1.6052409050049159E-2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1.6052409050049159E-2</v>
      </c>
      <c r="T43" s="34">
        <f>$R$28/'Fixed data'!$C$7</f>
        <v>1.6052409050049159E-2</v>
      </c>
      <c r="U43" s="34">
        <f>$R$28/'Fixed data'!$C$7</f>
        <v>1.6052409050049159E-2</v>
      </c>
      <c r="V43" s="34">
        <f>$R$28/'Fixed data'!$C$7</f>
        <v>1.6052409050049159E-2</v>
      </c>
      <c r="W43" s="34">
        <f>$R$28/'Fixed data'!$C$7</f>
        <v>1.6052409050049159E-2</v>
      </c>
      <c r="X43" s="34">
        <f>$R$28/'Fixed data'!$C$7</f>
        <v>1.6052409050049159E-2</v>
      </c>
      <c r="Y43" s="34">
        <f>$R$28/'Fixed data'!$C$7</f>
        <v>1.6052409050049159E-2</v>
      </c>
      <c r="Z43" s="34">
        <f>$R$28/'Fixed data'!$C$7</f>
        <v>1.6052409050049159E-2</v>
      </c>
      <c r="AA43" s="34">
        <f>$R$28/'Fixed data'!$C$7</f>
        <v>1.6052409050049159E-2</v>
      </c>
      <c r="AB43" s="34">
        <f>$R$28/'Fixed data'!$C$7</f>
        <v>1.6052409050049159E-2</v>
      </c>
      <c r="AC43" s="34">
        <f>$R$28/'Fixed data'!$C$7</f>
        <v>1.6052409050049159E-2</v>
      </c>
      <c r="AD43" s="34">
        <f>$R$28/'Fixed data'!$C$7</f>
        <v>1.6052409050049159E-2</v>
      </c>
      <c r="AE43" s="34">
        <f>$R$28/'Fixed data'!$C$7</f>
        <v>1.6052409050049159E-2</v>
      </c>
      <c r="AF43" s="34">
        <f>$R$28/'Fixed data'!$C$7</f>
        <v>1.6052409050049159E-2</v>
      </c>
      <c r="AG43" s="34">
        <f>$R$28/'Fixed data'!$C$7</f>
        <v>1.6052409050049159E-2</v>
      </c>
      <c r="AH43" s="34">
        <f>$R$28/'Fixed data'!$C$7</f>
        <v>1.6052409050049159E-2</v>
      </c>
      <c r="AI43" s="34">
        <f>$R$28/'Fixed data'!$C$7</f>
        <v>1.6052409050049159E-2</v>
      </c>
      <c r="AJ43" s="34">
        <f>$R$28/'Fixed data'!$C$7</f>
        <v>1.6052409050049159E-2</v>
      </c>
      <c r="AK43" s="34">
        <f>$R$28/'Fixed data'!$C$7</f>
        <v>1.6052409050049159E-2</v>
      </c>
      <c r="AL43" s="34">
        <f>$R$28/'Fixed data'!$C$7</f>
        <v>1.6052409050049159E-2</v>
      </c>
      <c r="AM43" s="34">
        <f>$R$28/'Fixed data'!$C$7</f>
        <v>1.6052409050049159E-2</v>
      </c>
      <c r="AN43" s="34">
        <f>$R$28/'Fixed data'!$C$7</f>
        <v>1.6052409050049159E-2</v>
      </c>
      <c r="AO43" s="34">
        <f>$R$28/'Fixed data'!$C$7</f>
        <v>1.6052409050049159E-2</v>
      </c>
      <c r="AP43" s="34">
        <f>$R$28/'Fixed data'!$C$7</f>
        <v>1.6052409050049159E-2</v>
      </c>
      <c r="AQ43" s="34">
        <f>$R$28/'Fixed data'!$C$7</f>
        <v>1.6052409050049159E-2</v>
      </c>
      <c r="AR43" s="34">
        <f>$R$28/'Fixed data'!$C$7</f>
        <v>1.6052409050049159E-2</v>
      </c>
      <c r="AS43" s="34">
        <f>$R$28/'Fixed data'!$C$7</f>
        <v>1.6052409050049159E-2</v>
      </c>
      <c r="AT43" s="34">
        <f>$R$28/'Fixed data'!$C$7</f>
        <v>1.6052409050049159E-2</v>
      </c>
      <c r="AU43" s="34">
        <f>$R$28/'Fixed data'!$C$7</f>
        <v>1.6052409050049159E-2</v>
      </c>
      <c r="AV43" s="34">
        <f>$R$28/'Fixed data'!$C$7</f>
        <v>1.6052409050049159E-2</v>
      </c>
      <c r="AW43" s="34">
        <f>$R$28/'Fixed data'!$C$7</f>
        <v>1.6052409050049159E-2</v>
      </c>
      <c r="AX43" s="34">
        <f>$R$28/'Fixed data'!$C$7</f>
        <v>1.6052409050049159E-2</v>
      </c>
      <c r="AY43" s="34">
        <f>$R$28/'Fixed data'!$C$7</f>
        <v>1.6052409050049159E-2</v>
      </c>
      <c r="AZ43" s="34">
        <f>$R$28/'Fixed data'!$C$7</f>
        <v>1.6052409050049159E-2</v>
      </c>
      <c r="BA43" s="34">
        <f>$R$28/'Fixed data'!$C$7</f>
        <v>1.6052409050049159E-2</v>
      </c>
      <c r="BB43" s="34">
        <f>$R$28/'Fixed data'!$C$7</f>
        <v>1.6052409050049159E-2</v>
      </c>
      <c r="BC43" s="34">
        <f>$R$28/'Fixed data'!$C$7</f>
        <v>1.6052409050049159E-2</v>
      </c>
      <c r="BD43" s="34">
        <f>$R$28/'Fixed data'!$C$7</f>
        <v>1.6052409050049159E-2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1.6052409050049159E-2</v>
      </c>
      <c r="U44" s="34">
        <f>$S$28/'Fixed data'!$C$7</f>
        <v>1.6052409050049159E-2</v>
      </c>
      <c r="V44" s="34">
        <f>$S$28/'Fixed data'!$C$7</f>
        <v>1.6052409050049159E-2</v>
      </c>
      <c r="W44" s="34">
        <f>$S$28/'Fixed data'!$C$7</f>
        <v>1.6052409050049159E-2</v>
      </c>
      <c r="X44" s="34">
        <f>$S$28/'Fixed data'!$C$7</f>
        <v>1.6052409050049159E-2</v>
      </c>
      <c r="Y44" s="34">
        <f>$S$28/'Fixed data'!$C$7</f>
        <v>1.6052409050049159E-2</v>
      </c>
      <c r="Z44" s="34">
        <f>$S$28/'Fixed data'!$C$7</f>
        <v>1.6052409050049159E-2</v>
      </c>
      <c r="AA44" s="34">
        <f>$S$28/'Fixed data'!$C$7</f>
        <v>1.6052409050049159E-2</v>
      </c>
      <c r="AB44" s="34">
        <f>$S$28/'Fixed data'!$C$7</f>
        <v>1.6052409050049159E-2</v>
      </c>
      <c r="AC44" s="34">
        <f>$S$28/'Fixed data'!$C$7</f>
        <v>1.6052409050049159E-2</v>
      </c>
      <c r="AD44" s="34">
        <f>$S$28/'Fixed data'!$C$7</f>
        <v>1.6052409050049159E-2</v>
      </c>
      <c r="AE44" s="34">
        <f>$S$28/'Fixed data'!$C$7</f>
        <v>1.6052409050049159E-2</v>
      </c>
      <c r="AF44" s="34">
        <f>$S$28/'Fixed data'!$C$7</f>
        <v>1.6052409050049159E-2</v>
      </c>
      <c r="AG44" s="34">
        <f>$S$28/'Fixed data'!$C$7</f>
        <v>1.6052409050049159E-2</v>
      </c>
      <c r="AH44" s="34">
        <f>$S$28/'Fixed data'!$C$7</f>
        <v>1.6052409050049159E-2</v>
      </c>
      <c r="AI44" s="34">
        <f>$S$28/'Fixed data'!$C$7</f>
        <v>1.6052409050049159E-2</v>
      </c>
      <c r="AJ44" s="34">
        <f>$S$28/'Fixed data'!$C$7</f>
        <v>1.6052409050049159E-2</v>
      </c>
      <c r="AK44" s="34">
        <f>$S$28/'Fixed data'!$C$7</f>
        <v>1.6052409050049159E-2</v>
      </c>
      <c r="AL44" s="34">
        <f>$S$28/'Fixed data'!$C$7</f>
        <v>1.6052409050049159E-2</v>
      </c>
      <c r="AM44" s="34">
        <f>$S$28/'Fixed data'!$C$7</f>
        <v>1.6052409050049159E-2</v>
      </c>
      <c r="AN44" s="34">
        <f>$S$28/'Fixed data'!$C$7</f>
        <v>1.6052409050049159E-2</v>
      </c>
      <c r="AO44" s="34">
        <f>$S$28/'Fixed data'!$C$7</f>
        <v>1.6052409050049159E-2</v>
      </c>
      <c r="AP44" s="34">
        <f>$S$28/'Fixed data'!$C$7</f>
        <v>1.6052409050049159E-2</v>
      </c>
      <c r="AQ44" s="34">
        <f>$S$28/'Fixed data'!$C$7</f>
        <v>1.6052409050049159E-2</v>
      </c>
      <c r="AR44" s="34">
        <f>$S$28/'Fixed data'!$C$7</f>
        <v>1.6052409050049159E-2</v>
      </c>
      <c r="AS44" s="34">
        <f>$S$28/'Fixed data'!$C$7</f>
        <v>1.6052409050049159E-2</v>
      </c>
      <c r="AT44" s="34">
        <f>$S$28/'Fixed data'!$C$7</f>
        <v>1.6052409050049159E-2</v>
      </c>
      <c r="AU44" s="34">
        <f>$S$28/'Fixed data'!$C$7</f>
        <v>1.6052409050049159E-2</v>
      </c>
      <c r="AV44" s="34">
        <f>$S$28/'Fixed data'!$C$7</f>
        <v>1.6052409050049159E-2</v>
      </c>
      <c r="AW44" s="34">
        <f>$S$28/'Fixed data'!$C$7</f>
        <v>1.6052409050049159E-2</v>
      </c>
      <c r="AX44" s="34">
        <f>$S$28/'Fixed data'!$C$7</f>
        <v>1.6052409050049159E-2</v>
      </c>
      <c r="AY44" s="34">
        <f>$S$28/'Fixed data'!$C$7</f>
        <v>1.6052409050049159E-2</v>
      </c>
      <c r="AZ44" s="34">
        <f>$S$28/'Fixed data'!$C$7</f>
        <v>1.6052409050049159E-2</v>
      </c>
      <c r="BA44" s="34">
        <f>$S$28/'Fixed data'!$C$7</f>
        <v>1.6052409050049159E-2</v>
      </c>
      <c r="BB44" s="34">
        <f>$S$28/'Fixed data'!$C$7</f>
        <v>1.6052409050049159E-2</v>
      </c>
      <c r="BC44" s="34">
        <f>$S$28/'Fixed data'!$C$7</f>
        <v>1.6052409050049159E-2</v>
      </c>
      <c r="BD44" s="34">
        <f>$S$28/'Fixed data'!$C$7</f>
        <v>1.6052409050049159E-2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1.6052409050049159E-2</v>
      </c>
      <c r="V45" s="34">
        <f>$T$28/'Fixed data'!$C$7</f>
        <v>1.6052409050049159E-2</v>
      </c>
      <c r="W45" s="34">
        <f>$T$28/'Fixed data'!$C$7</f>
        <v>1.6052409050049159E-2</v>
      </c>
      <c r="X45" s="34">
        <f>$T$28/'Fixed data'!$C$7</f>
        <v>1.6052409050049159E-2</v>
      </c>
      <c r="Y45" s="34">
        <f>$T$28/'Fixed data'!$C$7</f>
        <v>1.6052409050049159E-2</v>
      </c>
      <c r="Z45" s="34">
        <f>$T$28/'Fixed data'!$C$7</f>
        <v>1.6052409050049159E-2</v>
      </c>
      <c r="AA45" s="34">
        <f>$T$28/'Fixed data'!$C$7</f>
        <v>1.6052409050049159E-2</v>
      </c>
      <c r="AB45" s="34">
        <f>$T$28/'Fixed data'!$C$7</f>
        <v>1.6052409050049159E-2</v>
      </c>
      <c r="AC45" s="34">
        <f>$T$28/'Fixed data'!$C$7</f>
        <v>1.6052409050049159E-2</v>
      </c>
      <c r="AD45" s="34">
        <f>$T$28/'Fixed data'!$C$7</f>
        <v>1.6052409050049159E-2</v>
      </c>
      <c r="AE45" s="34">
        <f>$T$28/'Fixed data'!$C$7</f>
        <v>1.6052409050049159E-2</v>
      </c>
      <c r="AF45" s="34">
        <f>$T$28/'Fixed data'!$C$7</f>
        <v>1.6052409050049159E-2</v>
      </c>
      <c r="AG45" s="34">
        <f>$T$28/'Fixed data'!$C$7</f>
        <v>1.6052409050049159E-2</v>
      </c>
      <c r="AH45" s="34">
        <f>$T$28/'Fixed data'!$C$7</f>
        <v>1.6052409050049159E-2</v>
      </c>
      <c r="AI45" s="34">
        <f>$T$28/'Fixed data'!$C$7</f>
        <v>1.6052409050049159E-2</v>
      </c>
      <c r="AJ45" s="34">
        <f>$T$28/'Fixed data'!$C$7</f>
        <v>1.6052409050049159E-2</v>
      </c>
      <c r="AK45" s="34">
        <f>$T$28/'Fixed data'!$C$7</f>
        <v>1.6052409050049159E-2</v>
      </c>
      <c r="AL45" s="34">
        <f>$T$28/'Fixed data'!$C$7</f>
        <v>1.6052409050049159E-2</v>
      </c>
      <c r="AM45" s="34">
        <f>$T$28/'Fixed data'!$C$7</f>
        <v>1.6052409050049159E-2</v>
      </c>
      <c r="AN45" s="34">
        <f>$T$28/'Fixed data'!$C$7</f>
        <v>1.6052409050049159E-2</v>
      </c>
      <c r="AO45" s="34">
        <f>$T$28/'Fixed data'!$C$7</f>
        <v>1.6052409050049159E-2</v>
      </c>
      <c r="AP45" s="34">
        <f>$T$28/'Fixed data'!$C$7</f>
        <v>1.6052409050049159E-2</v>
      </c>
      <c r="AQ45" s="34">
        <f>$T$28/'Fixed data'!$C$7</f>
        <v>1.6052409050049159E-2</v>
      </c>
      <c r="AR45" s="34">
        <f>$T$28/'Fixed data'!$C$7</f>
        <v>1.6052409050049159E-2</v>
      </c>
      <c r="AS45" s="34">
        <f>$T$28/'Fixed data'!$C$7</f>
        <v>1.6052409050049159E-2</v>
      </c>
      <c r="AT45" s="34">
        <f>$T$28/'Fixed data'!$C$7</f>
        <v>1.6052409050049159E-2</v>
      </c>
      <c r="AU45" s="34">
        <f>$T$28/'Fixed data'!$C$7</f>
        <v>1.6052409050049159E-2</v>
      </c>
      <c r="AV45" s="34">
        <f>$T$28/'Fixed data'!$C$7</f>
        <v>1.6052409050049159E-2</v>
      </c>
      <c r="AW45" s="34">
        <f>$T$28/'Fixed data'!$C$7</f>
        <v>1.6052409050049159E-2</v>
      </c>
      <c r="AX45" s="34">
        <f>$T$28/'Fixed data'!$C$7</f>
        <v>1.6052409050049159E-2</v>
      </c>
      <c r="AY45" s="34">
        <f>$T$28/'Fixed data'!$C$7</f>
        <v>1.6052409050049159E-2</v>
      </c>
      <c r="AZ45" s="34">
        <f>$T$28/'Fixed data'!$C$7</f>
        <v>1.6052409050049159E-2</v>
      </c>
      <c r="BA45" s="34">
        <f>$T$28/'Fixed data'!$C$7</f>
        <v>1.6052409050049159E-2</v>
      </c>
      <c r="BB45" s="34">
        <f>$T$28/'Fixed data'!$C$7</f>
        <v>1.6052409050049159E-2</v>
      </c>
      <c r="BC45" s="34">
        <f>$T$28/'Fixed data'!$C$7</f>
        <v>1.6052409050049159E-2</v>
      </c>
      <c r="BD45" s="34">
        <f>$T$28/'Fixed data'!$C$7</f>
        <v>1.6052409050049159E-2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1.6052409050049159E-2</v>
      </c>
      <c r="W46" s="34">
        <f>$U$28/'Fixed data'!$C$7</f>
        <v>1.6052409050049159E-2</v>
      </c>
      <c r="X46" s="34">
        <f>$U$28/'Fixed data'!$C$7</f>
        <v>1.6052409050049159E-2</v>
      </c>
      <c r="Y46" s="34">
        <f>$U$28/'Fixed data'!$C$7</f>
        <v>1.6052409050049159E-2</v>
      </c>
      <c r="Z46" s="34">
        <f>$U$28/'Fixed data'!$C$7</f>
        <v>1.6052409050049159E-2</v>
      </c>
      <c r="AA46" s="34">
        <f>$U$28/'Fixed data'!$C$7</f>
        <v>1.6052409050049159E-2</v>
      </c>
      <c r="AB46" s="34">
        <f>$U$28/'Fixed data'!$C$7</f>
        <v>1.6052409050049159E-2</v>
      </c>
      <c r="AC46" s="34">
        <f>$U$28/'Fixed data'!$C$7</f>
        <v>1.6052409050049159E-2</v>
      </c>
      <c r="AD46" s="34">
        <f>$U$28/'Fixed data'!$C$7</f>
        <v>1.6052409050049159E-2</v>
      </c>
      <c r="AE46" s="34">
        <f>$U$28/'Fixed data'!$C$7</f>
        <v>1.6052409050049159E-2</v>
      </c>
      <c r="AF46" s="34">
        <f>$U$28/'Fixed data'!$C$7</f>
        <v>1.6052409050049159E-2</v>
      </c>
      <c r="AG46" s="34">
        <f>$U$28/'Fixed data'!$C$7</f>
        <v>1.6052409050049159E-2</v>
      </c>
      <c r="AH46" s="34">
        <f>$U$28/'Fixed data'!$C$7</f>
        <v>1.6052409050049159E-2</v>
      </c>
      <c r="AI46" s="34">
        <f>$U$28/'Fixed data'!$C$7</f>
        <v>1.6052409050049159E-2</v>
      </c>
      <c r="AJ46" s="34">
        <f>$U$28/'Fixed data'!$C$7</f>
        <v>1.6052409050049159E-2</v>
      </c>
      <c r="AK46" s="34">
        <f>$U$28/'Fixed data'!$C$7</f>
        <v>1.6052409050049159E-2</v>
      </c>
      <c r="AL46" s="34">
        <f>$U$28/'Fixed data'!$C$7</f>
        <v>1.6052409050049159E-2</v>
      </c>
      <c r="AM46" s="34">
        <f>$U$28/'Fixed data'!$C$7</f>
        <v>1.6052409050049159E-2</v>
      </c>
      <c r="AN46" s="34">
        <f>$U$28/'Fixed data'!$C$7</f>
        <v>1.6052409050049159E-2</v>
      </c>
      <c r="AO46" s="34">
        <f>$U$28/'Fixed data'!$C$7</f>
        <v>1.6052409050049159E-2</v>
      </c>
      <c r="AP46" s="34">
        <f>$U$28/'Fixed data'!$C$7</f>
        <v>1.6052409050049159E-2</v>
      </c>
      <c r="AQ46" s="34">
        <f>$U$28/'Fixed data'!$C$7</f>
        <v>1.6052409050049159E-2</v>
      </c>
      <c r="AR46" s="34">
        <f>$U$28/'Fixed data'!$C$7</f>
        <v>1.6052409050049159E-2</v>
      </c>
      <c r="AS46" s="34">
        <f>$U$28/'Fixed data'!$C$7</f>
        <v>1.6052409050049159E-2</v>
      </c>
      <c r="AT46" s="34">
        <f>$U$28/'Fixed data'!$C$7</f>
        <v>1.6052409050049159E-2</v>
      </c>
      <c r="AU46" s="34">
        <f>$U$28/'Fixed data'!$C$7</f>
        <v>1.6052409050049159E-2</v>
      </c>
      <c r="AV46" s="34">
        <f>$U$28/'Fixed data'!$C$7</f>
        <v>1.6052409050049159E-2</v>
      </c>
      <c r="AW46" s="34">
        <f>$U$28/'Fixed data'!$C$7</f>
        <v>1.6052409050049159E-2</v>
      </c>
      <c r="AX46" s="34">
        <f>$U$28/'Fixed data'!$C$7</f>
        <v>1.6052409050049159E-2</v>
      </c>
      <c r="AY46" s="34">
        <f>$U$28/'Fixed data'!$C$7</f>
        <v>1.6052409050049159E-2</v>
      </c>
      <c r="AZ46" s="34">
        <f>$U$28/'Fixed data'!$C$7</f>
        <v>1.6052409050049159E-2</v>
      </c>
      <c r="BA46" s="34">
        <f>$U$28/'Fixed data'!$C$7</f>
        <v>1.6052409050049159E-2</v>
      </c>
      <c r="BB46" s="34">
        <f>$U$28/'Fixed data'!$C$7</f>
        <v>1.6052409050049159E-2</v>
      </c>
      <c r="BC46" s="34">
        <f>$U$28/'Fixed data'!$C$7</f>
        <v>1.6052409050049159E-2</v>
      </c>
      <c r="BD46" s="34">
        <f>$U$28/'Fixed data'!$C$7</f>
        <v>1.6052409050049159E-2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1.6052409050049159E-2</v>
      </c>
      <c r="X47" s="34">
        <f>$V$28/'Fixed data'!$C$7</f>
        <v>1.6052409050049159E-2</v>
      </c>
      <c r="Y47" s="34">
        <f>$V$28/'Fixed data'!$C$7</f>
        <v>1.6052409050049159E-2</v>
      </c>
      <c r="Z47" s="34">
        <f>$V$28/'Fixed data'!$C$7</f>
        <v>1.6052409050049159E-2</v>
      </c>
      <c r="AA47" s="34">
        <f>$V$28/'Fixed data'!$C$7</f>
        <v>1.6052409050049159E-2</v>
      </c>
      <c r="AB47" s="34">
        <f>$V$28/'Fixed data'!$C$7</f>
        <v>1.6052409050049159E-2</v>
      </c>
      <c r="AC47" s="34">
        <f>$V$28/'Fixed data'!$C$7</f>
        <v>1.6052409050049159E-2</v>
      </c>
      <c r="AD47" s="34">
        <f>$V$28/'Fixed data'!$C$7</f>
        <v>1.6052409050049159E-2</v>
      </c>
      <c r="AE47" s="34">
        <f>$V$28/'Fixed data'!$C$7</f>
        <v>1.6052409050049159E-2</v>
      </c>
      <c r="AF47" s="34">
        <f>$V$28/'Fixed data'!$C$7</f>
        <v>1.6052409050049159E-2</v>
      </c>
      <c r="AG47" s="34">
        <f>$V$28/'Fixed data'!$C$7</f>
        <v>1.6052409050049159E-2</v>
      </c>
      <c r="AH47" s="34">
        <f>$V$28/'Fixed data'!$C$7</f>
        <v>1.6052409050049159E-2</v>
      </c>
      <c r="AI47" s="34">
        <f>$V$28/'Fixed data'!$C$7</f>
        <v>1.6052409050049159E-2</v>
      </c>
      <c r="AJ47" s="34">
        <f>$V$28/'Fixed data'!$C$7</f>
        <v>1.6052409050049159E-2</v>
      </c>
      <c r="AK47" s="34">
        <f>$V$28/'Fixed data'!$C$7</f>
        <v>1.6052409050049159E-2</v>
      </c>
      <c r="AL47" s="34">
        <f>$V$28/'Fixed data'!$C$7</f>
        <v>1.6052409050049159E-2</v>
      </c>
      <c r="AM47" s="34">
        <f>$V$28/'Fixed data'!$C$7</f>
        <v>1.6052409050049159E-2</v>
      </c>
      <c r="AN47" s="34">
        <f>$V$28/'Fixed data'!$C$7</f>
        <v>1.6052409050049159E-2</v>
      </c>
      <c r="AO47" s="34">
        <f>$V$28/'Fixed data'!$C$7</f>
        <v>1.6052409050049159E-2</v>
      </c>
      <c r="AP47" s="34">
        <f>$V$28/'Fixed data'!$C$7</f>
        <v>1.6052409050049159E-2</v>
      </c>
      <c r="AQ47" s="34">
        <f>$V$28/'Fixed data'!$C$7</f>
        <v>1.6052409050049159E-2</v>
      </c>
      <c r="AR47" s="34">
        <f>$V$28/'Fixed data'!$C$7</f>
        <v>1.6052409050049159E-2</v>
      </c>
      <c r="AS47" s="34">
        <f>$V$28/'Fixed data'!$C$7</f>
        <v>1.6052409050049159E-2</v>
      </c>
      <c r="AT47" s="34">
        <f>$V$28/'Fixed data'!$C$7</f>
        <v>1.6052409050049159E-2</v>
      </c>
      <c r="AU47" s="34">
        <f>$V$28/'Fixed data'!$C$7</f>
        <v>1.6052409050049159E-2</v>
      </c>
      <c r="AV47" s="34">
        <f>$V$28/'Fixed data'!$C$7</f>
        <v>1.6052409050049159E-2</v>
      </c>
      <c r="AW47" s="34">
        <f>$V$28/'Fixed data'!$C$7</f>
        <v>1.6052409050049159E-2</v>
      </c>
      <c r="AX47" s="34">
        <f>$V$28/'Fixed data'!$C$7</f>
        <v>1.6052409050049159E-2</v>
      </c>
      <c r="AY47" s="34">
        <f>$V$28/'Fixed data'!$C$7</f>
        <v>1.6052409050049159E-2</v>
      </c>
      <c r="AZ47" s="34">
        <f>$V$28/'Fixed data'!$C$7</f>
        <v>1.6052409050049159E-2</v>
      </c>
      <c r="BA47" s="34">
        <f>$V$28/'Fixed data'!$C$7</f>
        <v>1.6052409050049159E-2</v>
      </c>
      <c r="BB47" s="34">
        <f>$V$28/'Fixed data'!$C$7</f>
        <v>1.6052409050049159E-2</v>
      </c>
      <c r="BC47" s="34">
        <f>$V$28/'Fixed data'!$C$7</f>
        <v>1.6052409050049159E-2</v>
      </c>
      <c r="BD47" s="34">
        <f>$V$28/'Fixed data'!$C$7</f>
        <v>1.6052409050049159E-2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1.6052409050049159E-2</v>
      </c>
      <c r="Y48" s="34">
        <f>$W$28/'Fixed data'!$C$7</f>
        <v>1.6052409050049159E-2</v>
      </c>
      <c r="Z48" s="34">
        <f>$W$28/'Fixed data'!$C$7</f>
        <v>1.6052409050049159E-2</v>
      </c>
      <c r="AA48" s="34">
        <f>$W$28/'Fixed data'!$C$7</f>
        <v>1.6052409050049159E-2</v>
      </c>
      <c r="AB48" s="34">
        <f>$W$28/'Fixed data'!$C$7</f>
        <v>1.6052409050049159E-2</v>
      </c>
      <c r="AC48" s="34">
        <f>$W$28/'Fixed data'!$C$7</f>
        <v>1.6052409050049159E-2</v>
      </c>
      <c r="AD48" s="34">
        <f>$W$28/'Fixed data'!$C$7</f>
        <v>1.6052409050049159E-2</v>
      </c>
      <c r="AE48" s="34">
        <f>$W$28/'Fixed data'!$C$7</f>
        <v>1.6052409050049159E-2</v>
      </c>
      <c r="AF48" s="34">
        <f>$W$28/'Fixed data'!$C$7</f>
        <v>1.6052409050049159E-2</v>
      </c>
      <c r="AG48" s="34">
        <f>$W$28/'Fixed data'!$C$7</f>
        <v>1.6052409050049159E-2</v>
      </c>
      <c r="AH48" s="34">
        <f>$W$28/'Fixed data'!$C$7</f>
        <v>1.6052409050049159E-2</v>
      </c>
      <c r="AI48" s="34">
        <f>$W$28/'Fixed data'!$C$7</f>
        <v>1.6052409050049159E-2</v>
      </c>
      <c r="AJ48" s="34">
        <f>$W$28/'Fixed data'!$C$7</f>
        <v>1.6052409050049159E-2</v>
      </c>
      <c r="AK48" s="34">
        <f>$W$28/'Fixed data'!$C$7</f>
        <v>1.6052409050049159E-2</v>
      </c>
      <c r="AL48" s="34">
        <f>$W$28/'Fixed data'!$C$7</f>
        <v>1.6052409050049159E-2</v>
      </c>
      <c r="AM48" s="34">
        <f>$W$28/'Fixed data'!$C$7</f>
        <v>1.6052409050049159E-2</v>
      </c>
      <c r="AN48" s="34">
        <f>$W$28/'Fixed data'!$C$7</f>
        <v>1.6052409050049159E-2</v>
      </c>
      <c r="AO48" s="34">
        <f>$W$28/'Fixed data'!$C$7</f>
        <v>1.6052409050049159E-2</v>
      </c>
      <c r="AP48" s="34">
        <f>$W$28/'Fixed data'!$C$7</f>
        <v>1.6052409050049159E-2</v>
      </c>
      <c r="AQ48" s="34">
        <f>$W$28/'Fixed data'!$C$7</f>
        <v>1.6052409050049159E-2</v>
      </c>
      <c r="AR48" s="34">
        <f>$W$28/'Fixed data'!$C$7</f>
        <v>1.6052409050049159E-2</v>
      </c>
      <c r="AS48" s="34">
        <f>$W$28/'Fixed data'!$C$7</f>
        <v>1.6052409050049159E-2</v>
      </c>
      <c r="AT48" s="34">
        <f>$W$28/'Fixed data'!$C$7</f>
        <v>1.6052409050049159E-2</v>
      </c>
      <c r="AU48" s="34">
        <f>$W$28/'Fixed data'!$C$7</f>
        <v>1.6052409050049159E-2</v>
      </c>
      <c r="AV48" s="34">
        <f>$W$28/'Fixed data'!$C$7</f>
        <v>1.6052409050049159E-2</v>
      </c>
      <c r="AW48" s="34">
        <f>$W$28/'Fixed data'!$C$7</f>
        <v>1.6052409050049159E-2</v>
      </c>
      <c r="AX48" s="34">
        <f>$W$28/'Fixed data'!$C$7</f>
        <v>1.6052409050049159E-2</v>
      </c>
      <c r="AY48" s="34">
        <f>$W$28/'Fixed data'!$C$7</f>
        <v>1.6052409050049159E-2</v>
      </c>
      <c r="AZ48" s="34">
        <f>$W$28/'Fixed data'!$C$7</f>
        <v>1.6052409050049159E-2</v>
      </c>
      <c r="BA48" s="34">
        <f>$W$28/'Fixed data'!$C$7</f>
        <v>1.6052409050049159E-2</v>
      </c>
      <c r="BB48" s="34">
        <f>$W$28/'Fixed data'!$C$7</f>
        <v>1.6052409050049159E-2</v>
      </c>
      <c r="BC48" s="34">
        <f>$W$28/'Fixed data'!$C$7</f>
        <v>1.6052409050049159E-2</v>
      </c>
      <c r="BD48" s="34">
        <f>$W$28/'Fixed data'!$C$7</f>
        <v>1.6052409050049159E-2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1.6052409050049159E-2</v>
      </c>
      <c r="Z49" s="34">
        <f>$X$28/'Fixed data'!$C$7</f>
        <v>1.6052409050049159E-2</v>
      </c>
      <c r="AA49" s="34">
        <f>$X$28/'Fixed data'!$C$7</f>
        <v>1.6052409050049159E-2</v>
      </c>
      <c r="AB49" s="34">
        <f>$X$28/'Fixed data'!$C$7</f>
        <v>1.6052409050049159E-2</v>
      </c>
      <c r="AC49" s="34">
        <f>$X$28/'Fixed data'!$C$7</f>
        <v>1.6052409050049159E-2</v>
      </c>
      <c r="AD49" s="34">
        <f>$X$28/'Fixed data'!$C$7</f>
        <v>1.6052409050049159E-2</v>
      </c>
      <c r="AE49" s="34">
        <f>$X$28/'Fixed data'!$C$7</f>
        <v>1.6052409050049159E-2</v>
      </c>
      <c r="AF49" s="34">
        <f>$X$28/'Fixed data'!$C$7</f>
        <v>1.6052409050049159E-2</v>
      </c>
      <c r="AG49" s="34">
        <f>$X$28/'Fixed data'!$C$7</f>
        <v>1.6052409050049159E-2</v>
      </c>
      <c r="AH49" s="34">
        <f>$X$28/'Fixed data'!$C$7</f>
        <v>1.6052409050049159E-2</v>
      </c>
      <c r="AI49" s="34">
        <f>$X$28/'Fixed data'!$C$7</f>
        <v>1.6052409050049159E-2</v>
      </c>
      <c r="AJ49" s="34">
        <f>$X$28/'Fixed data'!$C$7</f>
        <v>1.6052409050049159E-2</v>
      </c>
      <c r="AK49" s="34">
        <f>$X$28/'Fixed data'!$C$7</f>
        <v>1.6052409050049159E-2</v>
      </c>
      <c r="AL49" s="34">
        <f>$X$28/'Fixed data'!$C$7</f>
        <v>1.6052409050049159E-2</v>
      </c>
      <c r="AM49" s="34">
        <f>$X$28/'Fixed data'!$C$7</f>
        <v>1.6052409050049159E-2</v>
      </c>
      <c r="AN49" s="34">
        <f>$X$28/'Fixed data'!$C$7</f>
        <v>1.6052409050049159E-2</v>
      </c>
      <c r="AO49" s="34">
        <f>$X$28/'Fixed data'!$C$7</f>
        <v>1.6052409050049159E-2</v>
      </c>
      <c r="AP49" s="34">
        <f>$X$28/'Fixed data'!$C$7</f>
        <v>1.6052409050049159E-2</v>
      </c>
      <c r="AQ49" s="34">
        <f>$X$28/'Fixed data'!$C$7</f>
        <v>1.6052409050049159E-2</v>
      </c>
      <c r="AR49" s="34">
        <f>$X$28/'Fixed data'!$C$7</f>
        <v>1.6052409050049159E-2</v>
      </c>
      <c r="AS49" s="34">
        <f>$X$28/'Fixed data'!$C$7</f>
        <v>1.6052409050049159E-2</v>
      </c>
      <c r="AT49" s="34">
        <f>$X$28/'Fixed data'!$C$7</f>
        <v>1.6052409050049159E-2</v>
      </c>
      <c r="AU49" s="34">
        <f>$X$28/'Fixed data'!$C$7</f>
        <v>1.6052409050049159E-2</v>
      </c>
      <c r="AV49" s="34">
        <f>$X$28/'Fixed data'!$C$7</f>
        <v>1.6052409050049159E-2</v>
      </c>
      <c r="AW49" s="34">
        <f>$X$28/'Fixed data'!$C$7</f>
        <v>1.6052409050049159E-2</v>
      </c>
      <c r="AX49" s="34">
        <f>$X$28/'Fixed data'!$C$7</f>
        <v>1.6052409050049159E-2</v>
      </c>
      <c r="AY49" s="34">
        <f>$X$28/'Fixed data'!$C$7</f>
        <v>1.6052409050049159E-2</v>
      </c>
      <c r="AZ49" s="34">
        <f>$X$28/'Fixed data'!$C$7</f>
        <v>1.6052409050049159E-2</v>
      </c>
      <c r="BA49" s="34">
        <f>$X$28/'Fixed data'!$C$7</f>
        <v>1.6052409050049159E-2</v>
      </c>
      <c r="BB49" s="34">
        <f>$X$28/'Fixed data'!$C$7</f>
        <v>1.6052409050049159E-2</v>
      </c>
      <c r="BC49" s="34">
        <f>$X$28/'Fixed data'!$C$7</f>
        <v>1.6052409050049159E-2</v>
      </c>
      <c r="BD49" s="34">
        <f>$X$28/'Fixed data'!$C$7</f>
        <v>1.6052409050049159E-2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1.6052409050049159E-2</v>
      </c>
      <c r="AA50" s="34">
        <f>$Y$28/'Fixed data'!$C$7</f>
        <v>1.6052409050049159E-2</v>
      </c>
      <c r="AB50" s="34">
        <f>$Y$28/'Fixed data'!$C$7</f>
        <v>1.6052409050049159E-2</v>
      </c>
      <c r="AC50" s="34">
        <f>$Y$28/'Fixed data'!$C$7</f>
        <v>1.6052409050049159E-2</v>
      </c>
      <c r="AD50" s="34">
        <f>$Y$28/'Fixed data'!$C$7</f>
        <v>1.6052409050049159E-2</v>
      </c>
      <c r="AE50" s="34">
        <f>$Y$28/'Fixed data'!$C$7</f>
        <v>1.6052409050049159E-2</v>
      </c>
      <c r="AF50" s="34">
        <f>$Y$28/'Fixed data'!$C$7</f>
        <v>1.6052409050049159E-2</v>
      </c>
      <c r="AG50" s="34">
        <f>$Y$28/'Fixed data'!$C$7</f>
        <v>1.6052409050049159E-2</v>
      </c>
      <c r="AH50" s="34">
        <f>$Y$28/'Fixed data'!$C$7</f>
        <v>1.6052409050049159E-2</v>
      </c>
      <c r="AI50" s="34">
        <f>$Y$28/'Fixed data'!$C$7</f>
        <v>1.6052409050049159E-2</v>
      </c>
      <c r="AJ50" s="34">
        <f>$Y$28/'Fixed data'!$C$7</f>
        <v>1.6052409050049159E-2</v>
      </c>
      <c r="AK50" s="34">
        <f>$Y$28/'Fixed data'!$C$7</f>
        <v>1.6052409050049159E-2</v>
      </c>
      <c r="AL50" s="34">
        <f>$Y$28/'Fixed data'!$C$7</f>
        <v>1.6052409050049159E-2</v>
      </c>
      <c r="AM50" s="34">
        <f>$Y$28/'Fixed data'!$C$7</f>
        <v>1.6052409050049159E-2</v>
      </c>
      <c r="AN50" s="34">
        <f>$Y$28/'Fixed data'!$C$7</f>
        <v>1.6052409050049159E-2</v>
      </c>
      <c r="AO50" s="34">
        <f>$Y$28/'Fixed data'!$C$7</f>
        <v>1.6052409050049159E-2</v>
      </c>
      <c r="AP50" s="34">
        <f>$Y$28/'Fixed data'!$C$7</f>
        <v>1.6052409050049159E-2</v>
      </c>
      <c r="AQ50" s="34">
        <f>$Y$28/'Fixed data'!$C$7</f>
        <v>1.6052409050049159E-2</v>
      </c>
      <c r="AR50" s="34">
        <f>$Y$28/'Fixed data'!$C$7</f>
        <v>1.6052409050049159E-2</v>
      </c>
      <c r="AS50" s="34">
        <f>$Y$28/'Fixed data'!$C$7</f>
        <v>1.6052409050049159E-2</v>
      </c>
      <c r="AT50" s="34">
        <f>$Y$28/'Fixed data'!$C$7</f>
        <v>1.6052409050049159E-2</v>
      </c>
      <c r="AU50" s="34">
        <f>$Y$28/'Fixed data'!$C$7</f>
        <v>1.6052409050049159E-2</v>
      </c>
      <c r="AV50" s="34">
        <f>$Y$28/'Fixed data'!$C$7</f>
        <v>1.6052409050049159E-2</v>
      </c>
      <c r="AW50" s="34">
        <f>$Y$28/'Fixed data'!$C$7</f>
        <v>1.6052409050049159E-2</v>
      </c>
      <c r="AX50" s="34">
        <f>$Y$28/'Fixed data'!$C$7</f>
        <v>1.6052409050049159E-2</v>
      </c>
      <c r="AY50" s="34">
        <f>$Y$28/'Fixed data'!$C$7</f>
        <v>1.6052409050049159E-2</v>
      </c>
      <c r="AZ50" s="34">
        <f>$Y$28/'Fixed data'!$C$7</f>
        <v>1.6052409050049159E-2</v>
      </c>
      <c r="BA50" s="34">
        <f>$Y$28/'Fixed data'!$C$7</f>
        <v>1.6052409050049159E-2</v>
      </c>
      <c r="BB50" s="34">
        <f>$Y$28/'Fixed data'!$C$7</f>
        <v>1.6052409050049159E-2</v>
      </c>
      <c r="BC50" s="34">
        <f>$Y$28/'Fixed data'!$C$7</f>
        <v>1.6052409050049159E-2</v>
      </c>
      <c r="BD50" s="34">
        <f>$Y$28/'Fixed data'!$C$7</f>
        <v>1.6052409050049159E-2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1.6052409050049159E-2</v>
      </c>
      <c r="AB51" s="34">
        <f>$Z$28/'Fixed data'!$C$7</f>
        <v>1.6052409050049159E-2</v>
      </c>
      <c r="AC51" s="34">
        <f>$Z$28/'Fixed data'!$C$7</f>
        <v>1.6052409050049159E-2</v>
      </c>
      <c r="AD51" s="34">
        <f>$Z$28/'Fixed data'!$C$7</f>
        <v>1.6052409050049159E-2</v>
      </c>
      <c r="AE51" s="34">
        <f>$Z$28/'Fixed data'!$C$7</f>
        <v>1.6052409050049159E-2</v>
      </c>
      <c r="AF51" s="34">
        <f>$Z$28/'Fixed data'!$C$7</f>
        <v>1.6052409050049159E-2</v>
      </c>
      <c r="AG51" s="34">
        <f>$Z$28/'Fixed data'!$C$7</f>
        <v>1.6052409050049159E-2</v>
      </c>
      <c r="AH51" s="34">
        <f>$Z$28/'Fixed data'!$C$7</f>
        <v>1.6052409050049159E-2</v>
      </c>
      <c r="AI51" s="34">
        <f>$Z$28/'Fixed data'!$C$7</f>
        <v>1.6052409050049159E-2</v>
      </c>
      <c r="AJ51" s="34">
        <f>$Z$28/'Fixed data'!$C$7</f>
        <v>1.6052409050049159E-2</v>
      </c>
      <c r="AK51" s="34">
        <f>$Z$28/'Fixed data'!$C$7</f>
        <v>1.6052409050049159E-2</v>
      </c>
      <c r="AL51" s="34">
        <f>$Z$28/'Fixed data'!$C$7</f>
        <v>1.6052409050049159E-2</v>
      </c>
      <c r="AM51" s="34">
        <f>$Z$28/'Fixed data'!$C$7</f>
        <v>1.6052409050049159E-2</v>
      </c>
      <c r="AN51" s="34">
        <f>$Z$28/'Fixed data'!$C$7</f>
        <v>1.6052409050049159E-2</v>
      </c>
      <c r="AO51" s="34">
        <f>$Z$28/'Fixed data'!$C$7</f>
        <v>1.6052409050049159E-2</v>
      </c>
      <c r="AP51" s="34">
        <f>$Z$28/'Fixed data'!$C$7</f>
        <v>1.6052409050049159E-2</v>
      </c>
      <c r="AQ51" s="34">
        <f>$Z$28/'Fixed data'!$C$7</f>
        <v>1.6052409050049159E-2</v>
      </c>
      <c r="AR51" s="34">
        <f>$Z$28/'Fixed data'!$C$7</f>
        <v>1.6052409050049159E-2</v>
      </c>
      <c r="AS51" s="34">
        <f>$Z$28/'Fixed data'!$C$7</f>
        <v>1.6052409050049159E-2</v>
      </c>
      <c r="AT51" s="34">
        <f>$Z$28/'Fixed data'!$C$7</f>
        <v>1.6052409050049159E-2</v>
      </c>
      <c r="AU51" s="34">
        <f>$Z$28/'Fixed data'!$C$7</f>
        <v>1.6052409050049159E-2</v>
      </c>
      <c r="AV51" s="34">
        <f>$Z$28/'Fixed data'!$C$7</f>
        <v>1.6052409050049159E-2</v>
      </c>
      <c r="AW51" s="34">
        <f>$Z$28/'Fixed data'!$C$7</f>
        <v>1.6052409050049159E-2</v>
      </c>
      <c r="AX51" s="34">
        <f>$Z$28/'Fixed data'!$C$7</f>
        <v>1.6052409050049159E-2</v>
      </c>
      <c r="AY51" s="34">
        <f>$Z$28/'Fixed data'!$C$7</f>
        <v>1.6052409050049159E-2</v>
      </c>
      <c r="AZ51" s="34">
        <f>$Z$28/'Fixed data'!$C$7</f>
        <v>1.6052409050049159E-2</v>
      </c>
      <c r="BA51" s="34">
        <f>$Z$28/'Fixed data'!$C$7</f>
        <v>1.6052409050049159E-2</v>
      </c>
      <c r="BB51" s="34">
        <f>$Z$28/'Fixed data'!$C$7</f>
        <v>1.6052409050049159E-2</v>
      </c>
      <c r="BC51" s="34">
        <f>$Z$28/'Fixed data'!$C$7</f>
        <v>1.6052409050049159E-2</v>
      </c>
      <c r="BD51" s="34">
        <f>$Z$28/'Fixed data'!$C$7</f>
        <v>1.6052409050049159E-2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1.6052409050049159E-2</v>
      </c>
      <c r="AC52" s="34">
        <f>$AA$28/'Fixed data'!$C$7</f>
        <v>1.6052409050049159E-2</v>
      </c>
      <c r="AD52" s="34">
        <f>$AA$28/'Fixed data'!$C$7</f>
        <v>1.6052409050049159E-2</v>
      </c>
      <c r="AE52" s="34">
        <f>$AA$28/'Fixed data'!$C$7</f>
        <v>1.6052409050049159E-2</v>
      </c>
      <c r="AF52" s="34">
        <f>$AA$28/'Fixed data'!$C$7</f>
        <v>1.6052409050049159E-2</v>
      </c>
      <c r="AG52" s="34">
        <f>$AA$28/'Fixed data'!$C$7</f>
        <v>1.6052409050049159E-2</v>
      </c>
      <c r="AH52" s="34">
        <f>$AA$28/'Fixed data'!$C$7</f>
        <v>1.6052409050049159E-2</v>
      </c>
      <c r="AI52" s="34">
        <f>$AA$28/'Fixed data'!$C$7</f>
        <v>1.6052409050049159E-2</v>
      </c>
      <c r="AJ52" s="34">
        <f>$AA$28/'Fixed data'!$C$7</f>
        <v>1.6052409050049159E-2</v>
      </c>
      <c r="AK52" s="34">
        <f>$AA$28/'Fixed data'!$C$7</f>
        <v>1.6052409050049159E-2</v>
      </c>
      <c r="AL52" s="34">
        <f>$AA$28/'Fixed data'!$C$7</f>
        <v>1.6052409050049159E-2</v>
      </c>
      <c r="AM52" s="34">
        <f>$AA$28/'Fixed data'!$C$7</f>
        <v>1.6052409050049159E-2</v>
      </c>
      <c r="AN52" s="34">
        <f>$AA$28/'Fixed data'!$C$7</f>
        <v>1.6052409050049159E-2</v>
      </c>
      <c r="AO52" s="34">
        <f>$AA$28/'Fixed data'!$C$7</f>
        <v>1.6052409050049159E-2</v>
      </c>
      <c r="AP52" s="34">
        <f>$AA$28/'Fixed data'!$C$7</f>
        <v>1.6052409050049159E-2</v>
      </c>
      <c r="AQ52" s="34">
        <f>$AA$28/'Fixed data'!$C$7</f>
        <v>1.6052409050049159E-2</v>
      </c>
      <c r="AR52" s="34">
        <f>$AA$28/'Fixed data'!$C$7</f>
        <v>1.6052409050049159E-2</v>
      </c>
      <c r="AS52" s="34">
        <f>$AA$28/'Fixed data'!$C$7</f>
        <v>1.6052409050049159E-2</v>
      </c>
      <c r="AT52" s="34">
        <f>$AA$28/'Fixed data'!$C$7</f>
        <v>1.6052409050049159E-2</v>
      </c>
      <c r="AU52" s="34">
        <f>$AA$28/'Fixed data'!$C$7</f>
        <v>1.6052409050049159E-2</v>
      </c>
      <c r="AV52" s="34">
        <f>$AA$28/'Fixed data'!$C$7</f>
        <v>1.6052409050049159E-2</v>
      </c>
      <c r="AW52" s="34">
        <f>$AA$28/'Fixed data'!$C$7</f>
        <v>1.6052409050049159E-2</v>
      </c>
      <c r="AX52" s="34">
        <f>$AA$28/'Fixed data'!$C$7</f>
        <v>1.6052409050049159E-2</v>
      </c>
      <c r="AY52" s="34">
        <f>$AA$28/'Fixed data'!$C$7</f>
        <v>1.6052409050049159E-2</v>
      </c>
      <c r="AZ52" s="34">
        <f>$AA$28/'Fixed data'!$C$7</f>
        <v>1.6052409050049159E-2</v>
      </c>
      <c r="BA52" s="34">
        <f>$AA$28/'Fixed data'!$C$7</f>
        <v>1.6052409050049159E-2</v>
      </c>
      <c r="BB52" s="34">
        <f>$AA$28/'Fixed data'!$C$7</f>
        <v>1.6052409050049159E-2</v>
      </c>
      <c r="BC52" s="34">
        <f>$AA$28/'Fixed data'!$C$7</f>
        <v>1.6052409050049159E-2</v>
      </c>
      <c r="BD52" s="34">
        <f>$AA$28/'Fixed data'!$C$7</f>
        <v>1.6052409050049159E-2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1.6052409050049159E-2</v>
      </c>
      <c r="AD53" s="34">
        <f>$AB$28/'Fixed data'!$C$7</f>
        <v>1.6052409050049159E-2</v>
      </c>
      <c r="AE53" s="34">
        <f>$AB$28/'Fixed data'!$C$7</f>
        <v>1.6052409050049159E-2</v>
      </c>
      <c r="AF53" s="34">
        <f>$AB$28/'Fixed data'!$C$7</f>
        <v>1.6052409050049159E-2</v>
      </c>
      <c r="AG53" s="34">
        <f>$AB$28/'Fixed data'!$C$7</f>
        <v>1.6052409050049159E-2</v>
      </c>
      <c r="AH53" s="34">
        <f>$AB$28/'Fixed data'!$C$7</f>
        <v>1.6052409050049159E-2</v>
      </c>
      <c r="AI53" s="34">
        <f>$AB$28/'Fixed data'!$C$7</f>
        <v>1.6052409050049159E-2</v>
      </c>
      <c r="AJ53" s="34">
        <f>$AB$28/'Fixed data'!$C$7</f>
        <v>1.6052409050049159E-2</v>
      </c>
      <c r="AK53" s="34">
        <f>$AB$28/'Fixed data'!$C$7</f>
        <v>1.6052409050049159E-2</v>
      </c>
      <c r="AL53" s="34">
        <f>$AB$28/'Fixed data'!$C$7</f>
        <v>1.6052409050049159E-2</v>
      </c>
      <c r="AM53" s="34">
        <f>$AB$28/'Fixed data'!$C$7</f>
        <v>1.6052409050049159E-2</v>
      </c>
      <c r="AN53" s="34">
        <f>$AB$28/'Fixed data'!$C$7</f>
        <v>1.6052409050049159E-2</v>
      </c>
      <c r="AO53" s="34">
        <f>$AB$28/'Fixed data'!$C$7</f>
        <v>1.6052409050049159E-2</v>
      </c>
      <c r="AP53" s="34">
        <f>$AB$28/'Fixed data'!$C$7</f>
        <v>1.6052409050049159E-2</v>
      </c>
      <c r="AQ53" s="34">
        <f>$AB$28/'Fixed data'!$C$7</f>
        <v>1.6052409050049159E-2</v>
      </c>
      <c r="AR53" s="34">
        <f>$AB$28/'Fixed data'!$C$7</f>
        <v>1.6052409050049159E-2</v>
      </c>
      <c r="AS53" s="34">
        <f>$AB$28/'Fixed data'!$C$7</f>
        <v>1.6052409050049159E-2</v>
      </c>
      <c r="AT53" s="34">
        <f>$AB$28/'Fixed data'!$C$7</f>
        <v>1.6052409050049159E-2</v>
      </c>
      <c r="AU53" s="34">
        <f>$AB$28/'Fixed data'!$C$7</f>
        <v>1.6052409050049159E-2</v>
      </c>
      <c r="AV53" s="34">
        <f>$AB$28/'Fixed data'!$C$7</f>
        <v>1.6052409050049159E-2</v>
      </c>
      <c r="AW53" s="34">
        <f>$AB$28/'Fixed data'!$C$7</f>
        <v>1.6052409050049159E-2</v>
      </c>
      <c r="AX53" s="34">
        <f>$AB$28/'Fixed data'!$C$7</f>
        <v>1.6052409050049159E-2</v>
      </c>
      <c r="AY53" s="34">
        <f>$AB$28/'Fixed data'!$C$7</f>
        <v>1.6052409050049159E-2</v>
      </c>
      <c r="AZ53" s="34">
        <f>$AB$28/'Fixed data'!$C$7</f>
        <v>1.6052409050049159E-2</v>
      </c>
      <c r="BA53" s="34">
        <f>$AB$28/'Fixed data'!$C$7</f>
        <v>1.6052409050049159E-2</v>
      </c>
      <c r="BB53" s="34">
        <f>$AB$28/'Fixed data'!$C$7</f>
        <v>1.6052409050049159E-2</v>
      </c>
      <c r="BC53" s="34">
        <f>$AB$28/'Fixed data'!$C$7</f>
        <v>1.6052409050049159E-2</v>
      </c>
      <c r="BD53" s="34">
        <f>$AB$28/'Fixed data'!$C$7</f>
        <v>1.6052409050049159E-2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1.6052409050049159E-2</v>
      </c>
      <c r="AE54" s="34">
        <f>$AC$28/'Fixed data'!$C$7</f>
        <v>1.6052409050049159E-2</v>
      </c>
      <c r="AF54" s="34">
        <f>$AC$28/'Fixed data'!$C$7</f>
        <v>1.6052409050049159E-2</v>
      </c>
      <c r="AG54" s="34">
        <f>$AC$28/'Fixed data'!$C$7</f>
        <v>1.6052409050049159E-2</v>
      </c>
      <c r="AH54" s="34">
        <f>$AC$28/'Fixed data'!$C$7</f>
        <v>1.6052409050049159E-2</v>
      </c>
      <c r="AI54" s="34">
        <f>$AC$28/'Fixed data'!$C$7</f>
        <v>1.6052409050049159E-2</v>
      </c>
      <c r="AJ54" s="34">
        <f>$AC$28/'Fixed data'!$C$7</f>
        <v>1.6052409050049159E-2</v>
      </c>
      <c r="AK54" s="34">
        <f>$AC$28/'Fixed data'!$C$7</f>
        <v>1.6052409050049159E-2</v>
      </c>
      <c r="AL54" s="34">
        <f>$AC$28/'Fixed data'!$C$7</f>
        <v>1.6052409050049159E-2</v>
      </c>
      <c r="AM54" s="34">
        <f>$AC$28/'Fixed data'!$C$7</f>
        <v>1.6052409050049159E-2</v>
      </c>
      <c r="AN54" s="34">
        <f>$AC$28/'Fixed data'!$C$7</f>
        <v>1.6052409050049159E-2</v>
      </c>
      <c r="AO54" s="34">
        <f>$AC$28/'Fixed data'!$C$7</f>
        <v>1.6052409050049159E-2</v>
      </c>
      <c r="AP54" s="34">
        <f>$AC$28/'Fixed data'!$C$7</f>
        <v>1.6052409050049159E-2</v>
      </c>
      <c r="AQ54" s="34">
        <f>$AC$28/'Fixed data'!$C$7</f>
        <v>1.6052409050049159E-2</v>
      </c>
      <c r="AR54" s="34">
        <f>$AC$28/'Fixed data'!$C$7</f>
        <v>1.6052409050049159E-2</v>
      </c>
      <c r="AS54" s="34">
        <f>$AC$28/'Fixed data'!$C$7</f>
        <v>1.6052409050049159E-2</v>
      </c>
      <c r="AT54" s="34">
        <f>$AC$28/'Fixed data'!$C$7</f>
        <v>1.6052409050049159E-2</v>
      </c>
      <c r="AU54" s="34">
        <f>$AC$28/'Fixed data'!$C$7</f>
        <v>1.6052409050049159E-2</v>
      </c>
      <c r="AV54" s="34">
        <f>$AC$28/'Fixed data'!$C$7</f>
        <v>1.6052409050049159E-2</v>
      </c>
      <c r="AW54" s="34">
        <f>$AC$28/'Fixed data'!$C$7</f>
        <v>1.6052409050049159E-2</v>
      </c>
      <c r="AX54" s="34">
        <f>$AC$28/'Fixed data'!$C$7</f>
        <v>1.6052409050049159E-2</v>
      </c>
      <c r="AY54" s="34">
        <f>$AC$28/'Fixed data'!$C$7</f>
        <v>1.6052409050049159E-2</v>
      </c>
      <c r="AZ54" s="34">
        <f>$AC$28/'Fixed data'!$C$7</f>
        <v>1.6052409050049159E-2</v>
      </c>
      <c r="BA54" s="34">
        <f>$AC$28/'Fixed data'!$C$7</f>
        <v>1.6052409050049159E-2</v>
      </c>
      <c r="BB54" s="34">
        <f>$AC$28/'Fixed data'!$C$7</f>
        <v>1.6052409050049159E-2</v>
      </c>
      <c r="BC54" s="34">
        <f>$AC$28/'Fixed data'!$C$7</f>
        <v>1.6052409050049159E-2</v>
      </c>
      <c r="BD54" s="34">
        <f>$AC$28/'Fixed data'!$C$7</f>
        <v>1.6052409050049159E-2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1.6052409050049159E-2</v>
      </c>
      <c r="AF55" s="34">
        <f>$AD$28/'Fixed data'!$C$7</f>
        <v>1.6052409050049159E-2</v>
      </c>
      <c r="AG55" s="34">
        <f>$AD$28/'Fixed data'!$C$7</f>
        <v>1.6052409050049159E-2</v>
      </c>
      <c r="AH55" s="34">
        <f>$AD$28/'Fixed data'!$C$7</f>
        <v>1.6052409050049159E-2</v>
      </c>
      <c r="AI55" s="34">
        <f>$AD$28/'Fixed data'!$C$7</f>
        <v>1.6052409050049159E-2</v>
      </c>
      <c r="AJ55" s="34">
        <f>$AD$28/'Fixed data'!$C$7</f>
        <v>1.6052409050049159E-2</v>
      </c>
      <c r="AK55" s="34">
        <f>$AD$28/'Fixed data'!$C$7</f>
        <v>1.6052409050049159E-2</v>
      </c>
      <c r="AL55" s="34">
        <f>$AD$28/'Fixed data'!$C$7</f>
        <v>1.6052409050049159E-2</v>
      </c>
      <c r="AM55" s="34">
        <f>$AD$28/'Fixed data'!$C$7</f>
        <v>1.6052409050049159E-2</v>
      </c>
      <c r="AN55" s="34">
        <f>$AD$28/'Fixed data'!$C$7</f>
        <v>1.6052409050049159E-2</v>
      </c>
      <c r="AO55" s="34">
        <f>$AD$28/'Fixed data'!$C$7</f>
        <v>1.6052409050049159E-2</v>
      </c>
      <c r="AP55" s="34">
        <f>$AD$28/'Fixed data'!$C$7</f>
        <v>1.6052409050049159E-2</v>
      </c>
      <c r="AQ55" s="34">
        <f>$AD$28/'Fixed data'!$C$7</f>
        <v>1.6052409050049159E-2</v>
      </c>
      <c r="AR55" s="34">
        <f>$AD$28/'Fixed data'!$C$7</f>
        <v>1.6052409050049159E-2</v>
      </c>
      <c r="AS55" s="34">
        <f>$AD$28/'Fixed data'!$C$7</f>
        <v>1.6052409050049159E-2</v>
      </c>
      <c r="AT55" s="34">
        <f>$AD$28/'Fixed data'!$C$7</f>
        <v>1.6052409050049159E-2</v>
      </c>
      <c r="AU55" s="34">
        <f>$AD$28/'Fixed data'!$C$7</f>
        <v>1.6052409050049159E-2</v>
      </c>
      <c r="AV55" s="34">
        <f>$AD$28/'Fixed data'!$C$7</f>
        <v>1.6052409050049159E-2</v>
      </c>
      <c r="AW55" s="34">
        <f>$AD$28/'Fixed data'!$C$7</f>
        <v>1.6052409050049159E-2</v>
      </c>
      <c r="AX55" s="34">
        <f>$AD$28/'Fixed data'!$C$7</f>
        <v>1.6052409050049159E-2</v>
      </c>
      <c r="AY55" s="34">
        <f>$AD$28/'Fixed data'!$C$7</f>
        <v>1.6052409050049159E-2</v>
      </c>
      <c r="AZ55" s="34">
        <f>$AD$28/'Fixed data'!$C$7</f>
        <v>1.6052409050049159E-2</v>
      </c>
      <c r="BA55" s="34">
        <f>$AD$28/'Fixed data'!$C$7</f>
        <v>1.6052409050049159E-2</v>
      </c>
      <c r="BB55" s="34">
        <f>$AD$28/'Fixed data'!$C$7</f>
        <v>1.6052409050049159E-2</v>
      </c>
      <c r="BC55" s="34">
        <f>$AD$28/'Fixed data'!$C$7</f>
        <v>1.6052409050049159E-2</v>
      </c>
      <c r="BD55" s="34">
        <f>$AD$28/'Fixed data'!$C$7</f>
        <v>1.6052409050049159E-2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1.6052409050049159E-2</v>
      </c>
      <c r="AG56" s="34">
        <f>$AE$28/'Fixed data'!$C$7</f>
        <v>1.6052409050049159E-2</v>
      </c>
      <c r="AH56" s="34">
        <f>$AE$28/'Fixed data'!$C$7</f>
        <v>1.6052409050049159E-2</v>
      </c>
      <c r="AI56" s="34">
        <f>$AE$28/'Fixed data'!$C$7</f>
        <v>1.6052409050049159E-2</v>
      </c>
      <c r="AJ56" s="34">
        <f>$AE$28/'Fixed data'!$C$7</f>
        <v>1.6052409050049159E-2</v>
      </c>
      <c r="AK56" s="34">
        <f>$AE$28/'Fixed data'!$C$7</f>
        <v>1.6052409050049159E-2</v>
      </c>
      <c r="AL56" s="34">
        <f>$AE$28/'Fixed data'!$C$7</f>
        <v>1.6052409050049159E-2</v>
      </c>
      <c r="AM56" s="34">
        <f>$AE$28/'Fixed data'!$C$7</f>
        <v>1.6052409050049159E-2</v>
      </c>
      <c r="AN56" s="34">
        <f>$AE$28/'Fixed data'!$C$7</f>
        <v>1.6052409050049159E-2</v>
      </c>
      <c r="AO56" s="34">
        <f>$AE$28/'Fixed data'!$C$7</f>
        <v>1.6052409050049159E-2</v>
      </c>
      <c r="AP56" s="34">
        <f>$AE$28/'Fixed data'!$C$7</f>
        <v>1.6052409050049159E-2</v>
      </c>
      <c r="AQ56" s="34">
        <f>$AE$28/'Fixed data'!$C$7</f>
        <v>1.6052409050049159E-2</v>
      </c>
      <c r="AR56" s="34">
        <f>$AE$28/'Fixed data'!$C$7</f>
        <v>1.6052409050049159E-2</v>
      </c>
      <c r="AS56" s="34">
        <f>$AE$28/'Fixed data'!$C$7</f>
        <v>1.6052409050049159E-2</v>
      </c>
      <c r="AT56" s="34">
        <f>$AE$28/'Fixed data'!$C$7</f>
        <v>1.6052409050049159E-2</v>
      </c>
      <c r="AU56" s="34">
        <f>$AE$28/'Fixed data'!$C$7</f>
        <v>1.6052409050049159E-2</v>
      </c>
      <c r="AV56" s="34">
        <f>$AE$28/'Fixed data'!$C$7</f>
        <v>1.6052409050049159E-2</v>
      </c>
      <c r="AW56" s="34">
        <f>$AE$28/'Fixed data'!$C$7</f>
        <v>1.6052409050049159E-2</v>
      </c>
      <c r="AX56" s="34">
        <f>$AE$28/'Fixed data'!$C$7</f>
        <v>1.6052409050049159E-2</v>
      </c>
      <c r="AY56" s="34">
        <f>$AE$28/'Fixed data'!$C$7</f>
        <v>1.6052409050049159E-2</v>
      </c>
      <c r="AZ56" s="34">
        <f>$AE$28/'Fixed data'!$C$7</f>
        <v>1.6052409050049159E-2</v>
      </c>
      <c r="BA56" s="34">
        <f>$AE$28/'Fixed data'!$C$7</f>
        <v>1.6052409050049159E-2</v>
      </c>
      <c r="BB56" s="34">
        <f>$AE$28/'Fixed data'!$C$7</f>
        <v>1.6052409050049159E-2</v>
      </c>
      <c r="BC56" s="34">
        <f>$AE$28/'Fixed data'!$C$7</f>
        <v>1.6052409050049159E-2</v>
      </c>
      <c r="BD56" s="34">
        <f>$AE$28/'Fixed data'!$C$7</f>
        <v>1.6052409050049159E-2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1.6052409050049159E-2</v>
      </c>
      <c r="AH57" s="34">
        <f>$AF$28/'Fixed data'!$C$7</f>
        <v>1.6052409050049159E-2</v>
      </c>
      <c r="AI57" s="34">
        <f>$AF$28/'Fixed data'!$C$7</f>
        <v>1.6052409050049159E-2</v>
      </c>
      <c r="AJ57" s="34">
        <f>$AF$28/'Fixed data'!$C$7</f>
        <v>1.6052409050049159E-2</v>
      </c>
      <c r="AK57" s="34">
        <f>$AF$28/'Fixed data'!$C$7</f>
        <v>1.6052409050049159E-2</v>
      </c>
      <c r="AL57" s="34">
        <f>$AF$28/'Fixed data'!$C$7</f>
        <v>1.6052409050049159E-2</v>
      </c>
      <c r="AM57" s="34">
        <f>$AF$28/'Fixed data'!$C$7</f>
        <v>1.6052409050049159E-2</v>
      </c>
      <c r="AN57" s="34">
        <f>$AF$28/'Fixed data'!$C$7</f>
        <v>1.6052409050049159E-2</v>
      </c>
      <c r="AO57" s="34">
        <f>$AF$28/'Fixed data'!$C$7</f>
        <v>1.6052409050049159E-2</v>
      </c>
      <c r="AP57" s="34">
        <f>$AF$28/'Fixed data'!$C$7</f>
        <v>1.6052409050049159E-2</v>
      </c>
      <c r="AQ57" s="34">
        <f>$AF$28/'Fixed data'!$C$7</f>
        <v>1.6052409050049159E-2</v>
      </c>
      <c r="AR57" s="34">
        <f>$AF$28/'Fixed data'!$C$7</f>
        <v>1.6052409050049159E-2</v>
      </c>
      <c r="AS57" s="34">
        <f>$AF$28/'Fixed data'!$C$7</f>
        <v>1.6052409050049159E-2</v>
      </c>
      <c r="AT57" s="34">
        <f>$AF$28/'Fixed data'!$C$7</f>
        <v>1.6052409050049159E-2</v>
      </c>
      <c r="AU57" s="34">
        <f>$AF$28/'Fixed data'!$C$7</f>
        <v>1.6052409050049159E-2</v>
      </c>
      <c r="AV57" s="34">
        <f>$AF$28/'Fixed data'!$C$7</f>
        <v>1.6052409050049159E-2</v>
      </c>
      <c r="AW57" s="34">
        <f>$AF$28/'Fixed data'!$C$7</f>
        <v>1.6052409050049159E-2</v>
      </c>
      <c r="AX57" s="34">
        <f>$AF$28/'Fixed data'!$C$7</f>
        <v>1.6052409050049159E-2</v>
      </c>
      <c r="AY57" s="34">
        <f>$AF$28/'Fixed data'!$C$7</f>
        <v>1.6052409050049159E-2</v>
      </c>
      <c r="AZ57" s="34">
        <f>$AF$28/'Fixed data'!$C$7</f>
        <v>1.6052409050049159E-2</v>
      </c>
      <c r="BA57" s="34">
        <f>$AF$28/'Fixed data'!$C$7</f>
        <v>1.6052409050049159E-2</v>
      </c>
      <c r="BB57" s="34">
        <f>$AF$28/'Fixed data'!$C$7</f>
        <v>1.6052409050049159E-2</v>
      </c>
      <c r="BC57" s="34">
        <f>$AF$28/'Fixed data'!$C$7</f>
        <v>1.6052409050049159E-2</v>
      </c>
      <c r="BD57" s="34">
        <f>$AF$28/'Fixed data'!$C$7</f>
        <v>1.6052409050049159E-2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1.6052409050049159E-2</v>
      </c>
      <c r="AI58" s="34">
        <f>$AG$28/'Fixed data'!$C$7</f>
        <v>1.6052409050049159E-2</v>
      </c>
      <c r="AJ58" s="34">
        <f>$AG$28/'Fixed data'!$C$7</f>
        <v>1.6052409050049159E-2</v>
      </c>
      <c r="AK58" s="34">
        <f>$AG$28/'Fixed data'!$C$7</f>
        <v>1.6052409050049159E-2</v>
      </c>
      <c r="AL58" s="34">
        <f>$AG$28/'Fixed data'!$C$7</f>
        <v>1.6052409050049159E-2</v>
      </c>
      <c r="AM58" s="34">
        <f>$AG$28/'Fixed data'!$C$7</f>
        <v>1.6052409050049159E-2</v>
      </c>
      <c r="AN58" s="34">
        <f>$AG$28/'Fixed data'!$C$7</f>
        <v>1.6052409050049159E-2</v>
      </c>
      <c r="AO58" s="34">
        <f>$AG$28/'Fixed data'!$C$7</f>
        <v>1.6052409050049159E-2</v>
      </c>
      <c r="AP58" s="34">
        <f>$AG$28/'Fixed data'!$C$7</f>
        <v>1.6052409050049159E-2</v>
      </c>
      <c r="AQ58" s="34">
        <f>$AG$28/'Fixed data'!$C$7</f>
        <v>1.6052409050049159E-2</v>
      </c>
      <c r="AR58" s="34">
        <f>$AG$28/'Fixed data'!$C$7</f>
        <v>1.6052409050049159E-2</v>
      </c>
      <c r="AS58" s="34">
        <f>$AG$28/'Fixed data'!$C$7</f>
        <v>1.6052409050049159E-2</v>
      </c>
      <c r="AT58" s="34">
        <f>$AG$28/'Fixed data'!$C$7</f>
        <v>1.6052409050049159E-2</v>
      </c>
      <c r="AU58" s="34">
        <f>$AG$28/'Fixed data'!$C$7</f>
        <v>1.6052409050049159E-2</v>
      </c>
      <c r="AV58" s="34">
        <f>$AG$28/'Fixed data'!$C$7</f>
        <v>1.6052409050049159E-2</v>
      </c>
      <c r="AW58" s="34">
        <f>$AG$28/'Fixed data'!$C$7</f>
        <v>1.6052409050049159E-2</v>
      </c>
      <c r="AX58" s="34">
        <f>$AG$28/'Fixed data'!$C$7</f>
        <v>1.6052409050049159E-2</v>
      </c>
      <c r="AY58" s="34">
        <f>$AG$28/'Fixed data'!$C$7</f>
        <v>1.6052409050049159E-2</v>
      </c>
      <c r="AZ58" s="34">
        <f>$AG$28/'Fixed data'!$C$7</f>
        <v>1.6052409050049159E-2</v>
      </c>
      <c r="BA58" s="34">
        <f>$AG$28/'Fixed data'!$C$7</f>
        <v>1.6052409050049159E-2</v>
      </c>
      <c r="BB58" s="34">
        <f>$AG$28/'Fixed data'!$C$7</f>
        <v>1.6052409050049159E-2</v>
      </c>
      <c r="BC58" s="34">
        <f>$AG$28/'Fixed data'!$C$7</f>
        <v>1.6052409050049159E-2</v>
      </c>
      <c r="BD58" s="34">
        <f>$AG$28/'Fixed data'!$C$7</f>
        <v>1.6052409050049159E-2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1.6052409050049159E-2</v>
      </c>
      <c r="AJ59" s="34">
        <f>$AH$28/'Fixed data'!$C$7</f>
        <v>1.6052409050049159E-2</v>
      </c>
      <c r="AK59" s="34">
        <f>$AH$28/'Fixed data'!$C$7</f>
        <v>1.6052409050049159E-2</v>
      </c>
      <c r="AL59" s="34">
        <f>$AH$28/'Fixed data'!$C$7</f>
        <v>1.6052409050049159E-2</v>
      </c>
      <c r="AM59" s="34">
        <f>$AH$28/'Fixed data'!$C$7</f>
        <v>1.6052409050049159E-2</v>
      </c>
      <c r="AN59" s="34">
        <f>$AH$28/'Fixed data'!$C$7</f>
        <v>1.6052409050049159E-2</v>
      </c>
      <c r="AO59" s="34">
        <f>$AH$28/'Fixed data'!$C$7</f>
        <v>1.6052409050049159E-2</v>
      </c>
      <c r="AP59" s="34">
        <f>$AH$28/'Fixed data'!$C$7</f>
        <v>1.6052409050049159E-2</v>
      </c>
      <c r="AQ59" s="34">
        <f>$AH$28/'Fixed data'!$C$7</f>
        <v>1.6052409050049159E-2</v>
      </c>
      <c r="AR59" s="34">
        <f>$AH$28/'Fixed data'!$C$7</f>
        <v>1.6052409050049159E-2</v>
      </c>
      <c r="AS59" s="34">
        <f>$AH$28/'Fixed data'!$C$7</f>
        <v>1.6052409050049159E-2</v>
      </c>
      <c r="AT59" s="34">
        <f>$AH$28/'Fixed data'!$C$7</f>
        <v>1.6052409050049159E-2</v>
      </c>
      <c r="AU59" s="34">
        <f>$AH$28/'Fixed data'!$C$7</f>
        <v>1.6052409050049159E-2</v>
      </c>
      <c r="AV59" s="34">
        <f>$AH$28/'Fixed data'!$C$7</f>
        <v>1.6052409050049159E-2</v>
      </c>
      <c r="AW59" s="34">
        <f>$AH$28/'Fixed data'!$C$7</f>
        <v>1.6052409050049159E-2</v>
      </c>
      <c r="AX59" s="34">
        <f>$AH$28/'Fixed data'!$C$7</f>
        <v>1.6052409050049159E-2</v>
      </c>
      <c r="AY59" s="34">
        <f>$AH$28/'Fixed data'!$C$7</f>
        <v>1.6052409050049159E-2</v>
      </c>
      <c r="AZ59" s="34">
        <f>$AH$28/'Fixed data'!$C$7</f>
        <v>1.6052409050049159E-2</v>
      </c>
      <c r="BA59" s="34">
        <f>$AH$28/'Fixed data'!$C$7</f>
        <v>1.6052409050049159E-2</v>
      </c>
      <c r="BB59" s="34">
        <f>$AH$28/'Fixed data'!$C$7</f>
        <v>1.6052409050049159E-2</v>
      </c>
      <c r="BC59" s="34">
        <f>$AH$28/'Fixed data'!$C$7</f>
        <v>1.6052409050049159E-2</v>
      </c>
      <c r="BD59" s="34">
        <f>$AH$28/'Fixed data'!$C$7</f>
        <v>1.6052409050049159E-2</v>
      </c>
    </row>
    <row r="60" spans="1:56" ht="16.5" collapsed="1" x14ac:dyDescent="0.35">
      <c r="A60" s="115"/>
      <c r="B60" s="9" t="s">
        <v>7</v>
      </c>
      <c r="C60" s="9" t="s">
        <v>61</v>
      </c>
      <c r="D60" s="9" t="s">
        <v>40</v>
      </c>
      <c r="E60" s="34">
        <f>SUM(E30:E59)</f>
        <v>0</v>
      </c>
      <c r="F60" s="34">
        <f t="shared" ref="F60:BD60" si="6">SUM(F30:F59)</f>
        <v>-7.9744106211474645E-3</v>
      </c>
      <c r="G60" s="34">
        <f t="shared" si="6"/>
        <v>-1.1762039688357357E-2</v>
      </c>
      <c r="H60" s="34">
        <f t="shared" si="6"/>
        <v>-1.5667420169765117E-2</v>
      </c>
      <c r="I60" s="34">
        <f t="shared" si="6"/>
        <v>-1.9901715396395393E-2</v>
      </c>
      <c r="J60" s="34">
        <f t="shared" si="6"/>
        <v>-2.3931776071626686E-2</v>
      </c>
      <c r="K60" s="34">
        <f t="shared" si="6"/>
        <v>-2.7921367557783031E-2</v>
      </c>
      <c r="L60" s="34">
        <f t="shared" si="6"/>
        <v>-3.1502256584060487E-2</v>
      </c>
      <c r="M60" s="34">
        <f t="shared" si="6"/>
        <v>-3.4861985568042472E-2</v>
      </c>
      <c r="N60" s="34">
        <f t="shared" si="6"/>
        <v>-2.2214342043608341E-2</v>
      </c>
      <c r="O60" s="34">
        <f t="shared" si="6"/>
        <v>-8.0065939064589975E-3</v>
      </c>
      <c r="P60" s="34">
        <f t="shared" si="6"/>
        <v>7.8835799411932084E-3</v>
      </c>
      <c r="Q60" s="34">
        <f t="shared" si="6"/>
        <v>2.3935988991242368E-2</v>
      </c>
      <c r="R60" s="34">
        <f t="shared" si="6"/>
        <v>3.9988398041291527E-2</v>
      </c>
      <c r="S60" s="34">
        <f t="shared" si="6"/>
        <v>5.6040807091340683E-2</v>
      </c>
      <c r="T60" s="34">
        <f t="shared" si="6"/>
        <v>7.2093216141389846E-2</v>
      </c>
      <c r="U60" s="34">
        <f t="shared" si="6"/>
        <v>8.8145625191439009E-2</v>
      </c>
      <c r="V60" s="34">
        <f t="shared" si="6"/>
        <v>0.10419803424148817</v>
      </c>
      <c r="W60" s="34">
        <f t="shared" si="6"/>
        <v>0.12025044329153733</v>
      </c>
      <c r="X60" s="34">
        <f t="shared" si="6"/>
        <v>0.13630285234158648</v>
      </c>
      <c r="Y60" s="34">
        <f t="shared" si="6"/>
        <v>0.15235526139163563</v>
      </c>
      <c r="Z60" s="34">
        <f t="shared" si="6"/>
        <v>0.16840767044168478</v>
      </c>
      <c r="AA60" s="34">
        <f t="shared" si="6"/>
        <v>0.18446007949173393</v>
      </c>
      <c r="AB60" s="34">
        <f t="shared" si="6"/>
        <v>0.20051248854178308</v>
      </c>
      <c r="AC60" s="34">
        <f t="shared" si="6"/>
        <v>0.21656489759183223</v>
      </c>
      <c r="AD60" s="34">
        <f t="shared" si="6"/>
        <v>0.23261730664188138</v>
      </c>
      <c r="AE60" s="34">
        <f t="shared" si="6"/>
        <v>0.24866971569193053</v>
      </c>
      <c r="AF60" s="34">
        <f t="shared" si="6"/>
        <v>0.2647221247419797</v>
      </c>
      <c r="AG60" s="34">
        <f t="shared" si="6"/>
        <v>0.28077453379202888</v>
      </c>
      <c r="AH60" s="34">
        <f t="shared" si="6"/>
        <v>0.29682694284207806</v>
      </c>
      <c r="AI60" s="34">
        <f t="shared" si="6"/>
        <v>0.31287935189212723</v>
      </c>
      <c r="AJ60" s="34">
        <f t="shared" si="6"/>
        <v>0.31287935189212723</v>
      </c>
      <c r="AK60" s="34">
        <f t="shared" si="6"/>
        <v>0.31287935189212723</v>
      </c>
      <c r="AL60" s="34">
        <f t="shared" si="6"/>
        <v>0.31287935189212723</v>
      </c>
      <c r="AM60" s="34">
        <f t="shared" si="6"/>
        <v>0.31287935189212723</v>
      </c>
      <c r="AN60" s="34">
        <f t="shared" si="6"/>
        <v>0.31287935189212723</v>
      </c>
      <c r="AO60" s="34">
        <f t="shared" si="6"/>
        <v>0.31287935189212723</v>
      </c>
      <c r="AP60" s="34">
        <f t="shared" si="6"/>
        <v>0.31287935189212723</v>
      </c>
      <c r="AQ60" s="34">
        <f t="shared" si="6"/>
        <v>0.31287935189212723</v>
      </c>
      <c r="AR60" s="34">
        <f t="shared" si="6"/>
        <v>0.31287935189212723</v>
      </c>
      <c r="AS60" s="34">
        <f t="shared" si="6"/>
        <v>0.31287935189212723</v>
      </c>
      <c r="AT60" s="34">
        <f t="shared" si="6"/>
        <v>0.31287935189212723</v>
      </c>
      <c r="AU60" s="34">
        <f t="shared" si="6"/>
        <v>0.31287935189212723</v>
      </c>
      <c r="AV60" s="34">
        <f t="shared" si="6"/>
        <v>0.31287935189212723</v>
      </c>
      <c r="AW60" s="34">
        <f t="shared" si="6"/>
        <v>0.31287935189212723</v>
      </c>
      <c r="AX60" s="34">
        <f t="shared" si="6"/>
        <v>0.31287935189212723</v>
      </c>
      <c r="AY60" s="34">
        <f t="shared" si="6"/>
        <v>0.32085376251327469</v>
      </c>
      <c r="AZ60" s="34">
        <f t="shared" si="6"/>
        <v>0.32464139158048461</v>
      </c>
      <c r="BA60" s="34">
        <f t="shared" si="6"/>
        <v>0.32854677206189237</v>
      </c>
      <c r="BB60" s="34">
        <f t="shared" si="6"/>
        <v>0.33278106728852269</v>
      </c>
      <c r="BC60" s="34">
        <f t="shared" si="6"/>
        <v>0.33681112796375395</v>
      </c>
      <c r="BD60" s="34">
        <f t="shared" si="6"/>
        <v>0.34080071944991031</v>
      </c>
    </row>
    <row r="61" spans="1:56" ht="17.25" hidden="1" customHeight="1" outlineLevel="1" x14ac:dyDescent="0.35">
      <c r="A61" s="115"/>
      <c r="B61" s="9" t="s">
        <v>35</v>
      </c>
      <c r="C61" s="9" t="s">
        <v>62</v>
      </c>
      <c r="D61" s="9" t="s">
        <v>40</v>
      </c>
      <c r="E61" s="34">
        <v>0</v>
      </c>
      <c r="F61" s="34">
        <f>E62</f>
        <v>-0.35884847795163588</v>
      </c>
      <c r="G61" s="34">
        <f t="shared" ref="G61:BD61" si="7">F62</f>
        <v>-0.52131737535493361</v>
      </c>
      <c r="H61" s="34">
        <f t="shared" si="7"/>
        <v>-0.68529745732992553</v>
      </c>
      <c r="I61" s="34">
        <f t="shared" si="7"/>
        <v>-0.86017332235852284</v>
      </c>
      <c r="J61" s="34">
        <f t="shared" si="7"/>
        <v>-1.0216243373475358</v>
      </c>
      <c r="K61" s="34">
        <f t="shared" si="7"/>
        <v>-1.1772241781529447</v>
      </c>
      <c r="L61" s="34">
        <f t="shared" si="7"/>
        <v>-1.3104428167776472</v>
      </c>
      <c r="M61" s="34">
        <f t="shared" si="7"/>
        <v>-1.430128364472776</v>
      </c>
      <c r="N61" s="34">
        <f t="shared" si="7"/>
        <v>-0.82612242030519767</v>
      </c>
      <c r="O61" s="34">
        <f t="shared" si="7"/>
        <v>-0.1645594120898688</v>
      </c>
      <c r="P61" s="34">
        <f t="shared" si="7"/>
        <v>0.55850500496093947</v>
      </c>
      <c r="Q61" s="34">
        <f t="shared" si="7"/>
        <v>1.2729798322719583</v>
      </c>
      <c r="R61" s="34">
        <f t="shared" si="7"/>
        <v>1.9714022505329281</v>
      </c>
      <c r="S61" s="34">
        <f t="shared" si="7"/>
        <v>2.6537722597438487</v>
      </c>
      <c r="T61" s="34">
        <f t="shared" si="7"/>
        <v>3.3200898599047202</v>
      </c>
      <c r="U61" s="34">
        <f t="shared" si="7"/>
        <v>3.9703550510155425</v>
      </c>
      <c r="V61" s="34">
        <f t="shared" si="7"/>
        <v>4.6045678330763158</v>
      </c>
      <c r="W61" s="34">
        <f t="shared" si="7"/>
        <v>5.2227282060870399</v>
      </c>
      <c r="X61" s="34">
        <f t="shared" si="7"/>
        <v>5.8248361700477149</v>
      </c>
      <c r="Y61" s="34">
        <f t="shared" si="7"/>
        <v>6.4108917249583408</v>
      </c>
      <c r="Z61" s="34">
        <f t="shared" si="7"/>
        <v>6.9808948708189176</v>
      </c>
      <c r="AA61" s="34">
        <f t="shared" si="7"/>
        <v>7.5348456076294452</v>
      </c>
      <c r="AB61" s="34">
        <f t="shared" si="7"/>
        <v>8.0727439353899229</v>
      </c>
      <c r="AC61" s="34">
        <f t="shared" si="7"/>
        <v>8.5945898541003523</v>
      </c>
      <c r="AD61" s="34">
        <f t="shared" si="7"/>
        <v>9.1003833637607325</v>
      </c>
      <c r="AE61" s="34">
        <f t="shared" si="7"/>
        <v>9.5901244643710637</v>
      </c>
      <c r="AF61" s="34">
        <f t="shared" si="7"/>
        <v>10.063813155931346</v>
      </c>
      <c r="AG61" s="34">
        <f t="shared" si="7"/>
        <v>10.521449438441579</v>
      </c>
      <c r="AH61" s="34">
        <f t="shared" si="7"/>
        <v>10.963033311901762</v>
      </c>
      <c r="AI61" s="34">
        <f t="shared" si="7"/>
        <v>11.388564776311897</v>
      </c>
      <c r="AJ61" s="34">
        <f t="shared" si="7"/>
        <v>11.798043831671983</v>
      </c>
      <c r="AK61" s="34">
        <f t="shared" si="7"/>
        <v>12.207522887032068</v>
      </c>
      <c r="AL61" s="34">
        <f t="shared" si="7"/>
        <v>12.617001942392154</v>
      </c>
      <c r="AM61" s="34">
        <f t="shared" si="7"/>
        <v>13.026480997752239</v>
      </c>
      <c r="AN61" s="34">
        <f t="shared" si="7"/>
        <v>13.435960053112325</v>
      </c>
      <c r="AO61" s="34">
        <f t="shared" si="7"/>
        <v>13.84543910847241</v>
      </c>
      <c r="AP61" s="34">
        <f t="shared" si="7"/>
        <v>14.254918163832496</v>
      </c>
      <c r="AQ61" s="34">
        <f t="shared" si="7"/>
        <v>14.664397219192582</v>
      </c>
      <c r="AR61" s="34">
        <f t="shared" si="7"/>
        <v>15.073876274552667</v>
      </c>
      <c r="AS61" s="34">
        <f t="shared" si="7"/>
        <v>15.483355329912753</v>
      </c>
      <c r="AT61" s="34">
        <f t="shared" si="7"/>
        <v>15.892834385272838</v>
      </c>
      <c r="AU61" s="34">
        <f t="shared" si="7"/>
        <v>16.302313440632922</v>
      </c>
      <c r="AV61" s="34">
        <f t="shared" si="7"/>
        <v>16.711792495993006</v>
      </c>
      <c r="AW61" s="34">
        <f t="shared" si="7"/>
        <v>17.12127155135309</v>
      </c>
      <c r="AX61" s="34">
        <f t="shared" si="7"/>
        <v>17.530750606713173</v>
      </c>
      <c r="AY61" s="34">
        <f t="shared" si="7"/>
        <v>17.217871254821045</v>
      </c>
      <c r="AZ61" s="34">
        <f t="shared" si="7"/>
        <v>16.897017492307771</v>
      </c>
      <c r="BA61" s="34">
        <f t="shared" si="7"/>
        <v>16.572376100727286</v>
      </c>
      <c r="BB61" s="34">
        <f t="shared" si="7"/>
        <v>16.243829328665395</v>
      </c>
      <c r="BC61" s="34">
        <f t="shared" si="7"/>
        <v>15.911048261376873</v>
      </c>
      <c r="BD61" s="34">
        <f t="shared" si="7"/>
        <v>15.574237133413119</v>
      </c>
    </row>
    <row r="62" spans="1:56" ht="16.5" hidden="1" customHeight="1" outlineLevel="1" x14ac:dyDescent="0.3">
      <c r="A62" s="115"/>
      <c r="B62" s="9" t="s">
        <v>34</v>
      </c>
      <c r="C62" s="9" t="s">
        <v>68</v>
      </c>
      <c r="D62" s="9" t="s">
        <v>40</v>
      </c>
      <c r="E62" s="34">
        <f t="shared" ref="E62:BD62" si="8">E28-E60+E61</f>
        <v>-0.35884847795163588</v>
      </c>
      <c r="F62" s="34">
        <f t="shared" si="8"/>
        <v>-0.52131737535493361</v>
      </c>
      <c r="G62" s="34">
        <f t="shared" si="8"/>
        <v>-0.68529745732992553</v>
      </c>
      <c r="H62" s="34">
        <f t="shared" si="8"/>
        <v>-0.86017332235852284</v>
      </c>
      <c r="I62" s="34">
        <f t="shared" si="8"/>
        <v>-1.0216243373475358</v>
      </c>
      <c r="J62" s="34">
        <f t="shared" si="8"/>
        <v>-1.1772241781529447</v>
      </c>
      <c r="K62" s="34">
        <f t="shared" si="8"/>
        <v>-1.3104428167776472</v>
      </c>
      <c r="L62" s="34">
        <f t="shared" si="8"/>
        <v>-1.430128364472776</v>
      </c>
      <c r="M62" s="34">
        <f t="shared" si="8"/>
        <v>-0.82612242030519767</v>
      </c>
      <c r="N62" s="34">
        <f t="shared" si="8"/>
        <v>-0.1645594120898688</v>
      </c>
      <c r="O62" s="34">
        <f t="shared" si="8"/>
        <v>0.55850500496093947</v>
      </c>
      <c r="P62" s="34">
        <f t="shared" si="8"/>
        <v>1.2729798322719583</v>
      </c>
      <c r="Q62" s="34">
        <f t="shared" si="8"/>
        <v>1.9714022505329281</v>
      </c>
      <c r="R62" s="34">
        <f t="shared" si="8"/>
        <v>2.6537722597438487</v>
      </c>
      <c r="S62" s="34">
        <f t="shared" si="8"/>
        <v>3.3200898599047202</v>
      </c>
      <c r="T62" s="34">
        <f t="shared" si="8"/>
        <v>3.9703550510155425</v>
      </c>
      <c r="U62" s="34">
        <f t="shared" si="8"/>
        <v>4.6045678330763158</v>
      </c>
      <c r="V62" s="34">
        <f t="shared" si="8"/>
        <v>5.2227282060870399</v>
      </c>
      <c r="W62" s="34">
        <f t="shared" si="8"/>
        <v>5.8248361700477149</v>
      </c>
      <c r="X62" s="34">
        <f t="shared" si="8"/>
        <v>6.4108917249583408</v>
      </c>
      <c r="Y62" s="34">
        <f t="shared" si="8"/>
        <v>6.9808948708189176</v>
      </c>
      <c r="Z62" s="34">
        <f t="shared" si="8"/>
        <v>7.5348456076294452</v>
      </c>
      <c r="AA62" s="34">
        <f t="shared" si="8"/>
        <v>8.0727439353899229</v>
      </c>
      <c r="AB62" s="34">
        <f t="shared" si="8"/>
        <v>8.5945898541003523</v>
      </c>
      <c r="AC62" s="34">
        <f t="shared" si="8"/>
        <v>9.1003833637607325</v>
      </c>
      <c r="AD62" s="34">
        <f t="shared" si="8"/>
        <v>9.5901244643710637</v>
      </c>
      <c r="AE62" s="34">
        <f t="shared" si="8"/>
        <v>10.063813155931346</v>
      </c>
      <c r="AF62" s="34">
        <f t="shared" si="8"/>
        <v>10.521449438441579</v>
      </c>
      <c r="AG62" s="34">
        <f t="shared" si="8"/>
        <v>10.963033311901762</v>
      </c>
      <c r="AH62" s="34">
        <f t="shared" si="8"/>
        <v>11.388564776311897</v>
      </c>
      <c r="AI62" s="34">
        <f t="shared" si="8"/>
        <v>11.798043831671983</v>
      </c>
      <c r="AJ62" s="34">
        <f t="shared" si="8"/>
        <v>12.207522887032068</v>
      </c>
      <c r="AK62" s="34">
        <f t="shared" si="8"/>
        <v>12.617001942392154</v>
      </c>
      <c r="AL62" s="34">
        <f t="shared" si="8"/>
        <v>13.026480997752239</v>
      </c>
      <c r="AM62" s="34">
        <f t="shared" si="8"/>
        <v>13.435960053112325</v>
      </c>
      <c r="AN62" s="34">
        <f t="shared" si="8"/>
        <v>13.84543910847241</v>
      </c>
      <c r="AO62" s="34">
        <f t="shared" si="8"/>
        <v>14.254918163832496</v>
      </c>
      <c r="AP62" s="34">
        <f t="shared" si="8"/>
        <v>14.664397219192582</v>
      </c>
      <c r="AQ62" s="34">
        <f t="shared" si="8"/>
        <v>15.073876274552667</v>
      </c>
      <c r="AR62" s="34">
        <f t="shared" si="8"/>
        <v>15.483355329912753</v>
      </c>
      <c r="AS62" s="34">
        <f t="shared" si="8"/>
        <v>15.892834385272838</v>
      </c>
      <c r="AT62" s="34">
        <f t="shared" si="8"/>
        <v>16.302313440632922</v>
      </c>
      <c r="AU62" s="34">
        <f t="shared" si="8"/>
        <v>16.711792495993006</v>
      </c>
      <c r="AV62" s="34">
        <f t="shared" si="8"/>
        <v>17.12127155135309</v>
      </c>
      <c r="AW62" s="34">
        <f t="shared" si="8"/>
        <v>17.530750606713173</v>
      </c>
      <c r="AX62" s="34">
        <f t="shared" si="8"/>
        <v>17.217871254821045</v>
      </c>
      <c r="AY62" s="34">
        <f t="shared" si="8"/>
        <v>16.897017492307771</v>
      </c>
      <c r="AZ62" s="34">
        <f t="shared" si="8"/>
        <v>16.572376100727286</v>
      </c>
      <c r="BA62" s="34">
        <f t="shared" si="8"/>
        <v>16.243829328665395</v>
      </c>
      <c r="BB62" s="34">
        <f t="shared" si="8"/>
        <v>15.911048261376873</v>
      </c>
      <c r="BC62" s="34">
        <f t="shared" si="8"/>
        <v>15.574237133413119</v>
      </c>
      <c r="BD62" s="34">
        <f t="shared" si="8"/>
        <v>15.233436413963208</v>
      </c>
    </row>
    <row r="63" spans="1:56" ht="16.5" collapsed="1" x14ac:dyDescent="0.3">
      <c r="A63" s="115"/>
      <c r="B63" s="9" t="s">
        <v>8</v>
      </c>
      <c r="C63" s="11" t="s">
        <v>67</v>
      </c>
      <c r="D63" s="9" t="s">
        <v>40</v>
      </c>
      <c r="E63" s="34">
        <f>AVERAGE(E61:E62)*'Fixed data'!$C$3</f>
        <v>-8.6661907425320071E-3</v>
      </c>
      <c r="F63" s="34">
        <f>AVERAGE(F61:F62)*'Fixed data'!$C$3</f>
        <v>-2.1256005357353655E-2</v>
      </c>
      <c r="G63" s="34">
        <f>AVERAGE(G61:G62)*'Fixed data'!$C$3</f>
        <v>-2.9139748209339351E-2</v>
      </c>
      <c r="H63" s="34">
        <f>AVERAGE(H61:H62)*'Fixed data'!$C$3</f>
        <v>-3.7323119329476032E-2</v>
      </c>
      <c r="I63" s="34">
        <f>AVERAGE(I61:I62)*'Fixed data'!$C$3</f>
        <v>-4.5445413481901321E-2</v>
      </c>
      <c r="J63" s="34">
        <f>AVERAGE(J61:J62)*'Fixed data'!$C$3</f>
        <v>-5.3102191649336605E-2</v>
      </c>
      <c r="K63" s="34">
        <f>AVERAGE(K61:K62)*'Fixed data'!$C$3</f>
        <v>-6.0077157927573802E-2</v>
      </c>
      <c r="L63" s="34">
        <f>AVERAGE(L61:L62)*'Fixed data'!$C$3</f>
        <v>-6.6184794027197721E-2</v>
      </c>
      <c r="M63" s="34">
        <f>AVERAGE(M61:M62)*'Fixed data'!$C$3</f>
        <v>-5.4488456452388069E-2</v>
      </c>
      <c r="N63" s="34">
        <f>AVERAGE(N61:N62)*'Fixed data'!$C$3</f>
        <v>-2.3924966252340855E-2</v>
      </c>
      <c r="O63" s="34">
        <f>AVERAGE(O61:O62)*'Fixed data'!$C$3</f>
        <v>9.5137860678363578E-3</v>
      </c>
      <c r="P63" s="34">
        <f>AVERAGE(P61:P62)*'Fixed data'!$C$3</f>
        <v>4.4230358819174483E-2</v>
      </c>
      <c r="Q63" s="34">
        <f>AVERAGE(Q61:Q62)*'Fixed data'!$C$3</f>
        <v>7.8351827299738011E-2</v>
      </c>
      <c r="R63" s="34">
        <f>AVERAGE(R61:R62)*'Fixed data'!$C$3</f>
        <v>0.11169796442318417</v>
      </c>
      <c r="S63" s="34">
        <f>AVERAGE(S61:S62)*'Fixed data'!$C$3</f>
        <v>0.14426877018951295</v>
      </c>
      <c r="T63" s="34">
        <f>AVERAGE(T61:T62)*'Fixed data'!$C$3</f>
        <v>0.17606424459872436</v>
      </c>
      <c r="U63" s="34">
        <f>AVERAGE(U61:U62)*'Fixed data'!$C$3</f>
        <v>0.20708438765081838</v>
      </c>
      <c r="V63" s="34">
        <f>AVERAGE(V61:V62)*'Fixed data'!$C$3</f>
        <v>0.23732919934579505</v>
      </c>
      <c r="W63" s="34">
        <f>AVERAGE(W61:W62)*'Fixed data'!$C$3</f>
        <v>0.26679867968365434</v>
      </c>
      <c r="X63" s="34">
        <f>AVERAGE(X61:X62)*'Fixed data'!$C$3</f>
        <v>0.29549282866439625</v>
      </c>
      <c r="Y63" s="34">
        <f>AVERAGE(Y61:Y62)*'Fixed data'!$C$3</f>
        <v>0.32341164628802083</v>
      </c>
      <c r="Z63" s="34">
        <f>AVERAGE(Z61:Z62)*'Fixed data'!$C$3</f>
        <v>0.35055513255452797</v>
      </c>
      <c r="AA63" s="34">
        <f>AVERAGE(AA61:AA62)*'Fixed data'!$C$3</f>
        <v>0.37692328746391779</v>
      </c>
      <c r="AB63" s="34">
        <f>AVERAGE(AB61:AB62)*'Fixed data'!$C$3</f>
        <v>0.40251611101619017</v>
      </c>
      <c r="AC63" s="34">
        <f>AVERAGE(AC61:AC62)*'Fixed data'!$C$3</f>
        <v>0.42733360321134517</v>
      </c>
      <c r="AD63" s="34">
        <f>AVERAGE(AD61:AD62)*'Fixed data'!$C$3</f>
        <v>0.4513757640493829</v>
      </c>
      <c r="AE63" s="34">
        <f>AVERAGE(AE61:AE62)*'Fixed data'!$C$3</f>
        <v>0.47464259353030319</v>
      </c>
      <c r="AF63" s="34">
        <f>AVERAGE(AF61:AF62)*'Fixed data'!$C$3</f>
        <v>0.49713409165410616</v>
      </c>
      <c r="AG63" s="34">
        <f>AVERAGE(AG61:AG62)*'Fixed data'!$C$3</f>
        <v>0.51885025842079169</v>
      </c>
      <c r="AH63" s="34">
        <f>AVERAGE(AH61:AH62)*'Fixed data'!$C$3</f>
        <v>0.53979109383035995</v>
      </c>
      <c r="AI63" s="34">
        <f>AVERAGE(AI61:AI62)*'Fixed data'!$C$3</f>
        <v>0.55995659788281071</v>
      </c>
      <c r="AJ63" s="34">
        <f>AVERAGE(AJ61:AJ62)*'Fixed data'!$C$3</f>
        <v>0.57973443625670296</v>
      </c>
      <c r="AK63" s="34">
        <f>AVERAGE(AK61:AK62)*'Fixed data'!$C$3</f>
        <v>0.59951227463059498</v>
      </c>
      <c r="AL63" s="34">
        <f>AVERAGE(AL61:AL62)*'Fixed data'!$C$3</f>
        <v>0.61929011300448722</v>
      </c>
      <c r="AM63" s="34">
        <f>AVERAGE(AM61:AM62)*'Fixed data'!$C$3</f>
        <v>0.63906795137837924</v>
      </c>
      <c r="AN63" s="34">
        <f>AVERAGE(AN61:AN62)*'Fixed data'!$C$3</f>
        <v>0.65884578975227148</v>
      </c>
      <c r="AO63" s="34">
        <f>AVERAGE(AO61:AO62)*'Fixed data'!$C$3</f>
        <v>0.6786236281261635</v>
      </c>
      <c r="AP63" s="34">
        <f>AVERAGE(AP61:AP62)*'Fixed data'!$C$3</f>
        <v>0.69840146650005575</v>
      </c>
      <c r="AQ63" s="34">
        <f>AVERAGE(AQ61:AQ62)*'Fixed data'!$C$3</f>
        <v>0.71817930487394777</v>
      </c>
      <c r="AR63" s="34">
        <f>AVERAGE(AR61:AR62)*'Fixed data'!$C$3</f>
        <v>0.73795714324784001</v>
      </c>
      <c r="AS63" s="34">
        <f>AVERAGE(AS61:AS62)*'Fixed data'!$C$3</f>
        <v>0.75773498162173203</v>
      </c>
      <c r="AT63" s="34">
        <f>AVERAGE(AT61:AT62)*'Fixed data'!$C$3</f>
        <v>0.77751281999562427</v>
      </c>
      <c r="AU63" s="34">
        <f>AVERAGE(AU61:AU62)*'Fixed data'!$C$3</f>
        <v>0.79729065836951607</v>
      </c>
      <c r="AV63" s="34">
        <f>AVERAGE(AV61:AV62)*'Fixed data'!$C$3</f>
        <v>0.81706849674340831</v>
      </c>
      <c r="AW63" s="34">
        <f>AVERAGE(AW61:AW62)*'Fixed data'!$C$3</f>
        <v>0.83684633511730022</v>
      </c>
      <c r="AX63" s="34">
        <f>AVERAGE(AX61:AX62)*'Fixed data'!$C$3</f>
        <v>0.83917921795605144</v>
      </c>
      <c r="AY63" s="34">
        <f>AVERAGE(AY61:AY62)*'Fixed data'!$C$3</f>
        <v>0.823874563243161</v>
      </c>
      <c r="AZ63" s="34">
        <f>AVERAGE(AZ61:AZ62)*'Fixed data'!$C$3</f>
        <v>0.80828585527179664</v>
      </c>
      <c r="BA63" s="34">
        <f>AVERAGE(BA61:BA62)*'Fixed data'!$C$3</f>
        <v>0.79251136111983334</v>
      </c>
      <c r="BB63" s="34">
        <f>AVERAGE(BB61:BB62)*'Fixed data'!$C$3</f>
        <v>0.77654029379952083</v>
      </c>
      <c r="BC63" s="34">
        <f>AVERAGE(BC61:BC62)*'Fixed data'!$C$3</f>
        <v>0.76036964228417836</v>
      </c>
      <c r="BD63" s="34">
        <f>AVERAGE(BD61:BD62)*'Fixed data'!$C$3</f>
        <v>0.74400531616913834</v>
      </c>
    </row>
    <row r="64" spans="1:56" ht="15.75" thickBot="1" x14ac:dyDescent="0.35">
      <c r="A64" s="114"/>
      <c r="B64" s="12" t="s">
        <v>94</v>
      </c>
      <c r="C64" s="12" t="s">
        <v>45</v>
      </c>
      <c r="D64" s="12" t="s">
        <v>40</v>
      </c>
      <c r="E64" s="53">
        <f t="shared" ref="E64:BD64" si="9">E29+E60+E63</f>
        <v>-9.8378310230440982E-2</v>
      </c>
      <c r="F64" s="53">
        <f t="shared" si="9"/>
        <v>-7.1841242984612391E-2</v>
      </c>
      <c r="G64" s="53">
        <f t="shared" si="9"/>
        <v>-8.4837318313533999E-2</v>
      </c>
      <c r="H64" s="53">
        <f t="shared" si="9"/>
        <v>-0.10062636079883175</v>
      </c>
      <c r="I64" s="53">
        <f t="shared" si="9"/>
        <v>-0.11068531147464875</v>
      </c>
      <c r="J64" s="53">
        <f t="shared" si="9"/>
        <v>-0.12191687194022216</v>
      </c>
      <c r="K64" s="53">
        <f t="shared" si="9"/>
        <v>-0.1282835270309782</v>
      </c>
      <c r="L64" s="53">
        <f t="shared" si="9"/>
        <v>-0.13548400168105554</v>
      </c>
      <c r="M64" s="53">
        <f t="shared" si="9"/>
        <v>5.2935547629453385E-2</v>
      </c>
      <c r="N64" s="53">
        <f t="shared" si="9"/>
        <v>0.11369785824698081</v>
      </c>
      <c r="O64" s="53">
        <f t="shared" si="9"/>
        <v>0.18027164794746459</v>
      </c>
      <c r="P64" s="53">
        <f t="shared" si="9"/>
        <v>0.23270354057342063</v>
      </c>
      <c r="Q64" s="53">
        <f t="shared" si="9"/>
        <v>0.28287741810403333</v>
      </c>
      <c r="R64" s="53">
        <f t="shared" si="9"/>
        <v>0.33227596427752865</v>
      </c>
      <c r="S64" s="53">
        <f t="shared" si="9"/>
        <v>0.38089917909390658</v>
      </c>
      <c r="T64" s="53">
        <f t="shared" si="9"/>
        <v>0.42874706255316719</v>
      </c>
      <c r="U64" s="53">
        <f t="shared" si="9"/>
        <v>0.47581961465531031</v>
      </c>
      <c r="V64" s="53">
        <f t="shared" si="9"/>
        <v>0.52211683540033615</v>
      </c>
      <c r="W64" s="53">
        <f t="shared" si="9"/>
        <v>0.56763872478824462</v>
      </c>
      <c r="X64" s="53">
        <f t="shared" si="9"/>
        <v>0.6123852828190357</v>
      </c>
      <c r="Y64" s="53">
        <f t="shared" si="9"/>
        <v>0.65635650949270941</v>
      </c>
      <c r="Z64" s="53">
        <f t="shared" si="9"/>
        <v>0.69955240480926573</v>
      </c>
      <c r="AA64" s="53">
        <f t="shared" si="9"/>
        <v>0.74197296876870467</v>
      </c>
      <c r="AB64" s="53">
        <f t="shared" si="9"/>
        <v>0.78361820137102622</v>
      </c>
      <c r="AC64" s="53">
        <f t="shared" si="9"/>
        <v>0.82448810261623029</v>
      </c>
      <c r="AD64" s="53">
        <f t="shared" si="9"/>
        <v>0.86458267250431731</v>
      </c>
      <c r="AE64" s="53">
        <f t="shared" si="9"/>
        <v>0.90390191103528661</v>
      </c>
      <c r="AF64" s="53">
        <f t="shared" si="9"/>
        <v>0.94244581820913886</v>
      </c>
      <c r="AG64" s="53">
        <f t="shared" si="9"/>
        <v>0.98021439402587351</v>
      </c>
      <c r="AH64" s="53">
        <f t="shared" si="9"/>
        <v>1.0172076384854909</v>
      </c>
      <c r="AI64" s="53">
        <f t="shared" si="9"/>
        <v>1.0534255515879909</v>
      </c>
      <c r="AJ64" s="53">
        <f t="shared" si="9"/>
        <v>1.0732033899618831</v>
      </c>
      <c r="AK64" s="53">
        <f t="shared" si="9"/>
        <v>1.0929812283357752</v>
      </c>
      <c r="AL64" s="53">
        <f t="shared" si="9"/>
        <v>1.1127590667096674</v>
      </c>
      <c r="AM64" s="53">
        <f t="shared" si="9"/>
        <v>1.1325369050835594</v>
      </c>
      <c r="AN64" s="53">
        <f t="shared" si="9"/>
        <v>1.1523147434574517</v>
      </c>
      <c r="AO64" s="53">
        <f t="shared" si="9"/>
        <v>1.1720925818313437</v>
      </c>
      <c r="AP64" s="53">
        <f t="shared" si="9"/>
        <v>1.1918704202052359</v>
      </c>
      <c r="AQ64" s="53">
        <f t="shared" si="9"/>
        <v>1.2116482585791279</v>
      </c>
      <c r="AR64" s="53">
        <f t="shared" si="9"/>
        <v>1.2314260969530202</v>
      </c>
      <c r="AS64" s="53">
        <f t="shared" si="9"/>
        <v>1.2512039353269122</v>
      </c>
      <c r="AT64" s="53">
        <f t="shared" si="9"/>
        <v>1.2709817737008045</v>
      </c>
      <c r="AU64" s="53">
        <f t="shared" si="9"/>
        <v>1.2907596120746962</v>
      </c>
      <c r="AV64" s="53">
        <f t="shared" si="9"/>
        <v>1.3105374504485885</v>
      </c>
      <c r="AW64" s="53">
        <f t="shared" si="9"/>
        <v>1.3303152888224803</v>
      </c>
      <c r="AX64" s="53">
        <f t="shared" si="9"/>
        <v>1.1520585698481787</v>
      </c>
      <c r="AY64" s="53">
        <f t="shared" si="9"/>
        <v>1.1447283257564358</v>
      </c>
      <c r="AZ64" s="53">
        <f t="shared" si="9"/>
        <v>1.1329272468522813</v>
      </c>
      <c r="BA64" s="53">
        <f t="shared" si="9"/>
        <v>1.1210581331817258</v>
      </c>
      <c r="BB64" s="53">
        <f t="shared" si="9"/>
        <v>1.1093213610880435</v>
      </c>
      <c r="BC64" s="53">
        <f t="shared" si="9"/>
        <v>1.0971807702479324</v>
      </c>
      <c r="BD64" s="53">
        <f t="shared" si="9"/>
        <v>1.0848060356190485</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1.016336402863117E-2</v>
      </c>
      <c r="G67" s="81">
        <f>'Fixed data'!$G$7*G$88/1000000</f>
        <v>2.1118564975899489E-2</v>
      </c>
      <c r="H67" s="81">
        <f>'Fixed data'!$G$7*H$88/1000000</f>
        <v>3.2000025637164489E-2</v>
      </c>
      <c r="I67" s="81">
        <f>'Fixed data'!$G$7*I$88/1000000</f>
        <v>4.3143002388512521E-2</v>
      </c>
      <c r="J67" s="81">
        <f>'Fixed data'!$G$7*J$88/1000000</f>
        <v>5.3651110080907762E-2</v>
      </c>
      <c r="K67" s="81">
        <f>'Fixed data'!$G$7*K$88/1000000</f>
        <v>6.908978606689925E-2</v>
      </c>
      <c r="L67" s="81">
        <f>'Fixed data'!$G$7*L$88/1000000</f>
        <v>7.9749546030469604E-2</v>
      </c>
      <c r="M67" s="81">
        <f>'Fixed data'!$G$7*M$88/1000000</f>
        <v>9.2076372714422011E-2</v>
      </c>
      <c r="N67" s="81">
        <f>'Fixed data'!$G$7*N$88/1000000</f>
        <v>9.3621188923517645E-2</v>
      </c>
      <c r="O67" s="81">
        <f>'Fixed data'!$G$7*O$88/1000000</f>
        <v>9.5237977040074764E-2</v>
      </c>
      <c r="P67" s="81">
        <f>'Fixed data'!$G$7*P$88/1000000</f>
        <v>9.6741082876940901E-2</v>
      </c>
      <c r="Q67" s="81">
        <f>'Fixed data'!$G$7*Q$88/1000000</f>
        <v>9.7859996289333007E-2</v>
      </c>
      <c r="R67" s="81">
        <f>'Fixed data'!$G$7*R$88/1000000</f>
        <v>9.7998835778398893E-2</v>
      </c>
      <c r="S67" s="81">
        <f>'Fixed data'!$G$7*S$88/1000000</f>
        <v>9.7998835778398893E-2</v>
      </c>
      <c r="T67" s="81">
        <f>'Fixed data'!$G$7*T$88/1000000</f>
        <v>9.7998835778398893E-2</v>
      </c>
      <c r="U67" s="81">
        <f>'Fixed data'!$G$7*U$88/1000000</f>
        <v>9.7998835778398893E-2</v>
      </c>
      <c r="V67" s="81">
        <f>'Fixed data'!$G$7*V$88/1000000</f>
        <v>9.7998835778398893E-2</v>
      </c>
      <c r="W67" s="81">
        <f>'Fixed data'!$G$7*W$88/1000000</f>
        <v>9.7998835778398893E-2</v>
      </c>
      <c r="X67" s="81">
        <f>'Fixed data'!$G$7*X$88/1000000</f>
        <v>9.7998835778398893E-2</v>
      </c>
      <c r="Y67" s="81">
        <f>'Fixed data'!$G$7*Y$88/1000000</f>
        <v>9.7998835778398893E-2</v>
      </c>
      <c r="Z67" s="81">
        <f>'Fixed data'!$G$7*Z$88/1000000</f>
        <v>9.7998835778398893E-2</v>
      </c>
      <c r="AA67" s="81">
        <f>'Fixed data'!$G$7*AA$88/1000000</f>
        <v>9.7998835778398893E-2</v>
      </c>
      <c r="AB67" s="81">
        <f>'Fixed data'!$G$7*AB$88/1000000</f>
        <v>9.7998835778398893E-2</v>
      </c>
      <c r="AC67" s="81">
        <f>'Fixed data'!$G$7*AC$88/1000000</f>
        <v>9.7998835778398893E-2</v>
      </c>
      <c r="AD67" s="81">
        <f>'Fixed data'!$G$7*AD$88/1000000</f>
        <v>9.7998835778398893E-2</v>
      </c>
      <c r="AE67" s="81">
        <f>'Fixed data'!$G$7*AE$88/1000000</f>
        <v>9.7998835778398893E-2</v>
      </c>
      <c r="AF67" s="81">
        <f>'Fixed data'!$G$7*AF$88/1000000</f>
        <v>9.7998835778398893E-2</v>
      </c>
      <c r="AG67" s="81">
        <f>'Fixed data'!$G$7*AG$88/1000000</f>
        <v>9.7998835778398893E-2</v>
      </c>
      <c r="AH67" s="81">
        <f>'Fixed data'!$G$7*AH$88/1000000</f>
        <v>9.7998835778398893E-2</v>
      </c>
      <c r="AI67" s="81">
        <f>'Fixed data'!$G$7*AI$88/1000000</f>
        <v>9.7998835778398893E-2</v>
      </c>
      <c r="AJ67" s="81">
        <f>'Fixed data'!$G$7*AJ$88/1000000</f>
        <v>9.7998835778398893E-2</v>
      </c>
      <c r="AK67" s="81">
        <f>'Fixed data'!$G$7*AK$88/1000000</f>
        <v>9.7998835778398893E-2</v>
      </c>
      <c r="AL67" s="81">
        <f>'Fixed data'!$G$7*AL$88/1000000</f>
        <v>9.7998835778398893E-2</v>
      </c>
      <c r="AM67" s="81">
        <f>'Fixed data'!$G$7*AM$88/1000000</f>
        <v>9.7998835778398893E-2</v>
      </c>
      <c r="AN67" s="81">
        <f>'Fixed data'!$G$7*AN$88/1000000</f>
        <v>9.7998835778398893E-2</v>
      </c>
      <c r="AO67" s="81">
        <f>'Fixed data'!$G$7*AO$88/1000000</f>
        <v>9.7998835778398893E-2</v>
      </c>
      <c r="AP67" s="81">
        <f>'Fixed data'!$G$7*AP$88/1000000</f>
        <v>9.7998835778398893E-2</v>
      </c>
      <c r="AQ67" s="81">
        <f>'Fixed data'!$G$7*AQ$88/1000000</f>
        <v>9.7998835778398893E-2</v>
      </c>
      <c r="AR67" s="81">
        <f>'Fixed data'!$G$7*AR$88/1000000</f>
        <v>9.7998835778398893E-2</v>
      </c>
      <c r="AS67" s="81">
        <f>'Fixed data'!$G$7*AS$88/1000000</f>
        <v>9.7998835778398893E-2</v>
      </c>
      <c r="AT67" s="81">
        <f>'Fixed data'!$G$7*AT$88/1000000</f>
        <v>9.7998835778398893E-2</v>
      </c>
      <c r="AU67" s="81">
        <f>'Fixed data'!$G$7*AU$88/1000000</f>
        <v>9.7998835778398893E-2</v>
      </c>
      <c r="AV67" s="81">
        <f>'Fixed data'!$G$7*AV$88/1000000</f>
        <v>9.7998835778398893E-2</v>
      </c>
      <c r="AW67" s="81">
        <f>'Fixed data'!$G$7*AW$88/1000000</f>
        <v>9.7998835778398893E-2</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1.4744350842483517E-2</v>
      </c>
      <c r="G68" s="81">
        <f>'Fixed data'!$G$8*G89/1000000</f>
        <v>3.0637447445280897E-2</v>
      </c>
      <c r="H68" s="81">
        <f>'Fixed data'!$G$8*H89/1000000</f>
        <v>4.642356641301635E-2</v>
      </c>
      <c r="I68" s="81">
        <f>'Fixed data'!$G$8*I89/1000000</f>
        <v>6.2589076001049793E-2</v>
      </c>
      <c r="J68" s="81">
        <f>'Fixed data'!$G$8*J89/1000000</f>
        <v>7.7833558641916337E-2</v>
      </c>
      <c r="K68" s="81">
        <f>'Fixed data'!$G$8*K89/1000000</f>
        <v>0.10023099069685591</v>
      </c>
      <c r="L68" s="81">
        <f>'Fixed data'!$G$8*L89/1000000</f>
        <v>0.11569548063904173</v>
      </c>
      <c r="M68" s="81">
        <f>'Fixed data'!$G$8*M89/1000000</f>
        <v>0.13357844310015909</v>
      </c>
      <c r="N68" s="81">
        <f>'Fixed data'!$G$8*N89/1000000</f>
        <v>0.13581956248837501</v>
      </c>
      <c r="O68" s="81">
        <f>'Fixed data'!$G$8*O89/1000000</f>
        <v>0.13816509406249955</v>
      </c>
      <c r="P68" s="81">
        <f>'Fixed data'!$G$8*P89/1000000</f>
        <v>0.14034570274184091</v>
      </c>
      <c r="Q68" s="81">
        <f>'Fixed data'!$G$8*Q89/1000000</f>
        <v>0.14196894991356415</v>
      </c>
      <c r="R68" s="81">
        <f>'Fixed data'!$G$8*R89/1000000</f>
        <v>0.14217036925973844</v>
      </c>
      <c r="S68" s="81">
        <f>'Fixed data'!$G$8*S89/1000000</f>
        <v>0.14217036925973844</v>
      </c>
      <c r="T68" s="81">
        <f>'Fixed data'!$G$8*T89/1000000</f>
        <v>0.14217036925973844</v>
      </c>
      <c r="U68" s="81">
        <f>'Fixed data'!$G$8*U89/1000000</f>
        <v>0.14217036925973844</v>
      </c>
      <c r="V68" s="81">
        <f>'Fixed data'!$G$8*V89/1000000</f>
        <v>0.14217036925973844</v>
      </c>
      <c r="W68" s="81">
        <f>'Fixed data'!$G$8*W89/1000000</f>
        <v>0.14217036925973844</v>
      </c>
      <c r="X68" s="81">
        <f>'Fixed data'!$G$8*X89/1000000</f>
        <v>0.14217036925973844</v>
      </c>
      <c r="Y68" s="81">
        <f>'Fixed data'!$G$8*Y89/1000000</f>
        <v>0.14217036925973844</v>
      </c>
      <c r="Z68" s="81">
        <f>'Fixed data'!$G$8*Z89/1000000</f>
        <v>0.14217036925973844</v>
      </c>
      <c r="AA68" s="81">
        <f>'Fixed data'!$G$8*AA89/1000000</f>
        <v>0.14217036925973844</v>
      </c>
      <c r="AB68" s="81">
        <f>'Fixed data'!$G$8*AB89/1000000</f>
        <v>0.14217036925973844</v>
      </c>
      <c r="AC68" s="81">
        <f>'Fixed data'!$G$8*AC89/1000000</f>
        <v>0.14217036925973844</v>
      </c>
      <c r="AD68" s="81">
        <f>'Fixed data'!$G$8*AD89/1000000</f>
        <v>0.14217036925973844</v>
      </c>
      <c r="AE68" s="81">
        <f>'Fixed data'!$G$8*AE89/1000000</f>
        <v>0.14217036925973844</v>
      </c>
      <c r="AF68" s="81">
        <f>'Fixed data'!$G$8*AF89/1000000</f>
        <v>0.14217036925973844</v>
      </c>
      <c r="AG68" s="81">
        <f>'Fixed data'!$G$8*AG89/1000000</f>
        <v>0.14217036925973844</v>
      </c>
      <c r="AH68" s="81">
        <f>'Fixed data'!$G$8*AH89/1000000</f>
        <v>0.14217036925973844</v>
      </c>
      <c r="AI68" s="81">
        <f>'Fixed data'!$G$8*AI89/1000000</f>
        <v>0.14217036925973844</v>
      </c>
      <c r="AJ68" s="81">
        <f>'Fixed data'!$G$8*AJ89/1000000</f>
        <v>0.14217036925973844</v>
      </c>
      <c r="AK68" s="81">
        <f>'Fixed data'!$G$8*AK89/1000000</f>
        <v>0.14217036925973844</v>
      </c>
      <c r="AL68" s="81">
        <f>'Fixed data'!$G$8*AL89/1000000</f>
        <v>0.14217036925973844</v>
      </c>
      <c r="AM68" s="81">
        <f>'Fixed data'!$G$8*AM89/1000000</f>
        <v>0.14217036925973844</v>
      </c>
      <c r="AN68" s="81">
        <f>'Fixed data'!$G$8*AN89/1000000</f>
        <v>0.14217036925973844</v>
      </c>
      <c r="AO68" s="81">
        <f>'Fixed data'!$G$8*AO89/1000000</f>
        <v>0.14217036925973844</v>
      </c>
      <c r="AP68" s="81">
        <f>'Fixed data'!$G$8*AP89/1000000</f>
        <v>0.14217036925973844</v>
      </c>
      <c r="AQ68" s="81">
        <f>'Fixed data'!$G$8*AQ89/1000000</f>
        <v>0.14217036925973844</v>
      </c>
      <c r="AR68" s="81">
        <f>'Fixed data'!$G$8*AR89/1000000</f>
        <v>0.14217036925973844</v>
      </c>
      <c r="AS68" s="81">
        <f>'Fixed data'!$G$8*AS89/1000000</f>
        <v>0.14217036925973844</v>
      </c>
      <c r="AT68" s="81">
        <f>'Fixed data'!$G$8*AT89/1000000</f>
        <v>0.14217036925973844</v>
      </c>
      <c r="AU68" s="81">
        <f>'Fixed data'!$G$8*AU89/1000000</f>
        <v>0.14217036925973844</v>
      </c>
      <c r="AV68" s="81">
        <f>'Fixed data'!$G$8*AV89/1000000</f>
        <v>0.14217036925973844</v>
      </c>
      <c r="AW68" s="81">
        <f>'Fixed data'!$G$8*AW89/1000000</f>
        <v>0.14217036925973844</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2.0015044245809847E-5</v>
      </c>
      <c r="G70" s="34">
        <f>G91*'Fixed data'!$G$9</f>
        <v>4.2036919137779602E-5</v>
      </c>
      <c r="H70" s="34">
        <f>H91*'Fixed data'!$G$9</f>
        <v>6.7249580920525801E-5</v>
      </c>
      <c r="I70" s="34">
        <f>I91*'Fixed data'!$G$9</f>
        <v>9.6666560275543122E-5</v>
      </c>
      <c r="J70" s="34">
        <f>J91*'Fixed data'!$G$9</f>
        <v>1.3340818390665513E-4</v>
      </c>
      <c r="K70" s="34">
        <f>K91*'Fixed data'!$G$9</f>
        <v>1.6587549409630983E-4</v>
      </c>
      <c r="L70" s="34">
        <f>L91*'Fixed data'!$G$9</f>
        <v>2.0056967793108954E-4</v>
      </c>
      <c r="M70" s="34">
        <f>M91*'Fixed data'!$G$9</f>
        <v>2.3364156072990628E-4</v>
      </c>
      <c r="N70" s="34">
        <f>N91*'Fixed data'!$G$9</f>
        <v>2.3800639204343417E-4</v>
      </c>
      <c r="O70" s="34">
        <f>O91*'Fixed data'!$G$9</f>
        <v>2.4257463368401524E-4</v>
      </c>
      <c r="P70" s="34">
        <f>P91*'Fixed data'!$G$9</f>
        <v>2.4678451698181652E-4</v>
      </c>
      <c r="Q70" s="34">
        <f>Q91*'Fixed data'!$G$9</f>
        <v>2.4973639427399347E-4</v>
      </c>
      <c r="R70" s="34">
        <f>R91*'Fixed data'!$G$9</f>
        <v>2.5012749251858614E-4</v>
      </c>
      <c r="S70" s="34">
        <f>S91*'Fixed data'!$G$9</f>
        <v>2.5012749251858614E-4</v>
      </c>
      <c r="T70" s="34">
        <f>T91*'Fixed data'!$G$9</f>
        <v>2.5012749251858614E-4</v>
      </c>
      <c r="U70" s="34">
        <f>U91*'Fixed data'!$G$9</f>
        <v>2.5012749251858614E-4</v>
      </c>
      <c r="V70" s="34">
        <f>V91*'Fixed data'!$G$9</f>
        <v>2.5012749251858614E-4</v>
      </c>
      <c r="W70" s="34">
        <f>W91*'Fixed data'!$G$9</f>
        <v>2.5012749251858614E-4</v>
      </c>
      <c r="X70" s="34">
        <f>X91*'Fixed data'!$G$9</f>
        <v>2.5012749251858614E-4</v>
      </c>
      <c r="Y70" s="34">
        <f>Y91*'Fixed data'!$G$9</f>
        <v>2.5012749251858614E-4</v>
      </c>
      <c r="Z70" s="34">
        <f>Z91*'Fixed data'!$G$9</f>
        <v>2.5012749251858614E-4</v>
      </c>
      <c r="AA70" s="34">
        <f>AA91*'Fixed data'!$G$9</f>
        <v>2.5012749251858614E-4</v>
      </c>
      <c r="AB70" s="34">
        <f>AB91*'Fixed data'!$G$9</f>
        <v>2.5012749251858614E-4</v>
      </c>
      <c r="AC70" s="34">
        <f>AC91*'Fixed data'!$G$9</f>
        <v>2.5012749251858614E-4</v>
      </c>
      <c r="AD70" s="34">
        <f>AD91*'Fixed data'!$G$9</f>
        <v>2.5012749251858614E-4</v>
      </c>
      <c r="AE70" s="34">
        <f>AE91*'Fixed data'!$G$9</f>
        <v>2.5012749251858614E-4</v>
      </c>
      <c r="AF70" s="34">
        <f>AF91*'Fixed data'!$G$9</f>
        <v>2.5012749251858614E-4</v>
      </c>
      <c r="AG70" s="34">
        <f>AG91*'Fixed data'!$G$9</f>
        <v>2.5012749251858614E-4</v>
      </c>
      <c r="AH70" s="34">
        <f>AH91*'Fixed data'!$G$9</f>
        <v>2.5012749251858614E-4</v>
      </c>
      <c r="AI70" s="34">
        <f>AI91*'Fixed data'!$G$9</f>
        <v>2.5012749251858614E-4</v>
      </c>
      <c r="AJ70" s="34">
        <f>AJ91*'Fixed data'!$G$9</f>
        <v>2.5012749251858614E-4</v>
      </c>
      <c r="AK70" s="34">
        <f>AK91*'Fixed data'!$G$9</f>
        <v>2.5012749251858614E-4</v>
      </c>
      <c r="AL70" s="34">
        <f>AL91*'Fixed data'!$G$9</f>
        <v>2.5012749251858614E-4</v>
      </c>
      <c r="AM70" s="34">
        <f>AM91*'Fixed data'!$G$9</f>
        <v>2.5012749251858614E-4</v>
      </c>
      <c r="AN70" s="34">
        <f>AN91*'Fixed data'!$G$9</f>
        <v>2.5012749251858614E-4</v>
      </c>
      <c r="AO70" s="34">
        <f>AO91*'Fixed data'!$G$9</f>
        <v>2.5012749251858614E-4</v>
      </c>
      <c r="AP70" s="34">
        <f>AP91*'Fixed data'!$G$9</f>
        <v>2.5012749251858614E-4</v>
      </c>
      <c r="AQ70" s="34">
        <f>AQ91*'Fixed data'!$G$9</f>
        <v>2.5012749251858614E-4</v>
      </c>
      <c r="AR70" s="34">
        <f>AR91*'Fixed data'!$G$9</f>
        <v>2.5012749251858614E-4</v>
      </c>
      <c r="AS70" s="34">
        <f>AS91*'Fixed data'!$G$9</f>
        <v>2.5012749251858614E-4</v>
      </c>
      <c r="AT70" s="34">
        <f>AT91*'Fixed data'!$G$9</f>
        <v>2.5012749251858614E-4</v>
      </c>
      <c r="AU70" s="34">
        <f>AU91*'Fixed data'!$G$9</f>
        <v>2.5012749251858614E-4</v>
      </c>
      <c r="AV70" s="34">
        <f>AV91*'Fixed data'!$G$9</f>
        <v>2.5012749251858614E-4</v>
      </c>
      <c r="AW70" s="34">
        <f>AW91*'Fixed data'!$G$9</f>
        <v>2.5012749251858614E-4</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3.0714096167851611E-6</v>
      </c>
      <c r="G71" s="34">
        <f>G92*'Fixed data'!$G$10</f>
        <v>6.4507775308478975E-6</v>
      </c>
      <c r="H71" s="34">
        <f>H92*'Fixed data'!$G$10</f>
        <v>1.0319787806980086E-5</v>
      </c>
      <c r="I71" s="34">
        <f>I92*'Fixed data'!$G$10</f>
        <v>1.4833971846652473E-5</v>
      </c>
      <c r="J71" s="34">
        <f>J92*'Fixed data'!$G$10</f>
        <v>2.0472159540418047E-5</v>
      </c>
      <c r="K71" s="34">
        <f>K92*'Fixed data'!$G$10</f>
        <v>2.5454432251033161E-5</v>
      </c>
      <c r="L71" s="34">
        <f>L92*'Fixed data'!$G$10</f>
        <v>3.0778429968348376E-5</v>
      </c>
      <c r="M71" s="34">
        <f>M92*'Fixed data'!$G$10</f>
        <v>3.5853477398970145E-5</v>
      </c>
      <c r="N71" s="34">
        <f>N92*'Fixed data'!$G$10</f>
        <v>3.6523282806710913E-5</v>
      </c>
      <c r="O71" s="34">
        <f>O92*'Fixed data'!$G$10</f>
        <v>3.7224302556373281E-5</v>
      </c>
      <c r="P71" s="34">
        <f>P92*'Fixed data'!$G$10</f>
        <v>3.7870330408603358E-5</v>
      </c>
      <c r="Q71" s="34">
        <f>Q92*'Fixed data'!$G$10</f>
        <v>3.8323310886258826E-5</v>
      </c>
      <c r="R71" s="34">
        <f>R92*'Fixed data'!$G$10</f>
        <v>3.8383326886962948E-5</v>
      </c>
      <c r="S71" s="34">
        <f>S92*'Fixed data'!$G$10</f>
        <v>3.8383326886962948E-5</v>
      </c>
      <c r="T71" s="34">
        <f>T92*'Fixed data'!$G$10</f>
        <v>3.8383326886962948E-5</v>
      </c>
      <c r="U71" s="34">
        <f>U92*'Fixed data'!$G$10</f>
        <v>3.8383326886962948E-5</v>
      </c>
      <c r="V71" s="34">
        <f>V92*'Fixed data'!$G$10</f>
        <v>3.8383326886962948E-5</v>
      </c>
      <c r="W71" s="34">
        <f>W92*'Fixed data'!$G$10</f>
        <v>3.8383326886962948E-5</v>
      </c>
      <c r="X71" s="34">
        <f>X92*'Fixed data'!$G$10</f>
        <v>3.8383326886962948E-5</v>
      </c>
      <c r="Y71" s="34">
        <f>Y92*'Fixed data'!$G$10</f>
        <v>3.8383326886962948E-5</v>
      </c>
      <c r="Z71" s="34">
        <f>Z92*'Fixed data'!$G$10</f>
        <v>3.8383326886962948E-5</v>
      </c>
      <c r="AA71" s="34">
        <f>AA92*'Fixed data'!$G$10</f>
        <v>3.8383326886962948E-5</v>
      </c>
      <c r="AB71" s="34">
        <f>AB92*'Fixed data'!$G$10</f>
        <v>3.8383326886962948E-5</v>
      </c>
      <c r="AC71" s="34">
        <f>AC92*'Fixed data'!$G$10</f>
        <v>3.8383326886962948E-5</v>
      </c>
      <c r="AD71" s="34">
        <f>AD92*'Fixed data'!$G$10</f>
        <v>3.8383326886962948E-5</v>
      </c>
      <c r="AE71" s="34">
        <f>AE92*'Fixed data'!$G$10</f>
        <v>3.8383326886962948E-5</v>
      </c>
      <c r="AF71" s="34">
        <f>AF92*'Fixed data'!$G$10</f>
        <v>3.8383326886962948E-5</v>
      </c>
      <c r="AG71" s="34">
        <f>AG92*'Fixed data'!$G$10</f>
        <v>3.8383326886962948E-5</v>
      </c>
      <c r="AH71" s="34">
        <f>AH92*'Fixed data'!$G$10</f>
        <v>3.8383326886962948E-5</v>
      </c>
      <c r="AI71" s="34">
        <f>AI92*'Fixed data'!$G$10</f>
        <v>3.8383326886962948E-5</v>
      </c>
      <c r="AJ71" s="34">
        <f>AJ92*'Fixed data'!$G$10</f>
        <v>3.8383326886962948E-5</v>
      </c>
      <c r="AK71" s="34">
        <f>AK92*'Fixed data'!$G$10</f>
        <v>3.8383326886962948E-5</v>
      </c>
      <c r="AL71" s="34">
        <f>AL92*'Fixed data'!$G$10</f>
        <v>3.8383326886962948E-5</v>
      </c>
      <c r="AM71" s="34">
        <f>AM92*'Fixed data'!$G$10</f>
        <v>3.8383326886962948E-5</v>
      </c>
      <c r="AN71" s="34">
        <f>AN92*'Fixed data'!$G$10</f>
        <v>3.8383326886962948E-5</v>
      </c>
      <c r="AO71" s="34">
        <f>AO92*'Fixed data'!$G$10</f>
        <v>3.8383326886962948E-5</v>
      </c>
      <c r="AP71" s="34">
        <f>AP92*'Fixed data'!$G$10</f>
        <v>3.8383326886962948E-5</v>
      </c>
      <c r="AQ71" s="34">
        <f>AQ92*'Fixed data'!$G$10</f>
        <v>3.8383326886962948E-5</v>
      </c>
      <c r="AR71" s="34">
        <f>AR92*'Fixed data'!$G$10</f>
        <v>3.8383326886962948E-5</v>
      </c>
      <c r="AS71" s="34">
        <f>AS92*'Fixed data'!$G$10</f>
        <v>3.8383326886962948E-5</v>
      </c>
      <c r="AT71" s="34">
        <f>AT92*'Fixed data'!$G$10</f>
        <v>3.8383326886962948E-5</v>
      </c>
      <c r="AU71" s="34">
        <f>AU92*'Fixed data'!$G$10</f>
        <v>3.8383326886962948E-5</v>
      </c>
      <c r="AV71" s="34">
        <f>AV92*'Fixed data'!$G$10</f>
        <v>3.8383326886962948E-5</v>
      </c>
      <c r="AW71" s="34">
        <f>AW92*'Fixed data'!$G$10</f>
        <v>3.8383326886962948E-5</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2.493080132497728E-2</v>
      </c>
      <c r="G76" s="53">
        <f t="shared" si="10"/>
        <v>5.1804500117849019E-2</v>
      </c>
      <c r="H76" s="53">
        <f t="shared" si="10"/>
        <v>7.8501161418908352E-2</v>
      </c>
      <c r="I76" s="53">
        <f t="shared" si="10"/>
        <v>0.1058435789216845</v>
      </c>
      <c r="J76" s="53">
        <f t="shared" si="10"/>
        <v>0.13163854906627118</v>
      </c>
      <c r="K76" s="53">
        <f t="shared" si="10"/>
        <v>0.1695121066901025</v>
      </c>
      <c r="L76" s="53">
        <f t="shared" si="10"/>
        <v>0.19567637477741076</v>
      </c>
      <c r="M76" s="53">
        <f t="shared" si="10"/>
        <v>0.22592431085271</v>
      </c>
      <c r="N76" s="53">
        <f t="shared" si="10"/>
        <v>0.2297152810867428</v>
      </c>
      <c r="O76" s="53">
        <f t="shared" si="10"/>
        <v>0.23368287003881469</v>
      </c>
      <c r="P76" s="53">
        <f t="shared" si="10"/>
        <v>0.23737144046617226</v>
      </c>
      <c r="Q76" s="53">
        <f t="shared" si="10"/>
        <v>0.24011700590805743</v>
      </c>
      <c r="R76" s="53">
        <f t="shared" si="10"/>
        <v>0.24045771585754289</v>
      </c>
      <c r="S76" s="53">
        <f t="shared" si="10"/>
        <v>0.24045771585754289</v>
      </c>
      <c r="T76" s="53">
        <f t="shared" si="10"/>
        <v>0.24045771585754289</v>
      </c>
      <c r="U76" s="53">
        <f t="shared" si="10"/>
        <v>0.24045771585754289</v>
      </c>
      <c r="V76" s="53">
        <f t="shared" si="10"/>
        <v>0.24045771585754289</v>
      </c>
      <c r="W76" s="53">
        <f t="shared" si="10"/>
        <v>0.24045771585754289</v>
      </c>
      <c r="X76" s="53">
        <f t="shared" si="10"/>
        <v>0.24045771585754289</v>
      </c>
      <c r="Y76" s="53">
        <f t="shared" si="10"/>
        <v>0.24045771585754289</v>
      </c>
      <c r="Z76" s="53">
        <f t="shared" si="10"/>
        <v>0.24045771585754289</v>
      </c>
      <c r="AA76" s="53">
        <f t="shared" si="10"/>
        <v>0.24045771585754289</v>
      </c>
      <c r="AB76" s="53">
        <f t="shared" si="10"/>
        <v>0.24045771585754289</v>
      </c>
      <c r="AC76" s="53">
        <f t="shared" si="10"/>
        <v>0.24045771585754289</v>
      </c>
      <c r="AD76" s="53">
        <f t="shared" si="10"/>
        <v>0.24045771585754289</v>
      </c>
      <c r="AE76" s="53">
        <f t="shared" si="10"/>
        <v>0.24045771585754289</v>
      </c>
      <c r="AF76" s="53">
        <f t="shared" si="10"/>
        <v>0.24045771585754289</v>
      </c>
      <c r="AG76" s="53">
        <f t="shared" si="10"/>
        <v>0.24045771585754289</v>
      </c>
      <c r="AH76" s="53">
        <f t="shared" si="10"/>
        <v>0.24045771585754289</v>
      </c>
      <c r="AI76" s="53">
        <f t="shared" si="10"/>
        <v>0.24045771585754289</v>
      </c>
      <c r="AJ76" s="53">
        <f t="shared" si="10"/>
        <v>0.24045771585754289</v>
      </c>
      <c r="AK76" s="53">
        <f t="shared" si="10"/>
        <v>0.24045771585754289</v>
      </c>
      <c r="AL76" s="53">
        <f t="shared" si="10"/>
        <v>0.24045771585754289</v>
      </c>
      <c r="AM76" s="53">
        <f t="shared" si="10"/>
        <v>0.24045771585754289</v>
      </c>
      <c r="AN76" s="53">
        <f t="shared" si="10"/>
        <v>0.24045771585754289</v>
      </c>
      <c r="AO76" s="53">
        <f t="shared" si="10"/>
        <v>0.24045771585754289</v>
      </c>
      <c r="AP76" s="53">
        <f t="shared" si="10"/>
        <v>0.24045771585754289</v>
      </c>
      <c r="AQ76" s="53">
        <f t="shared" si="10"/>
        <v>0.24045771585754289</v>
      </c>
      <c r="AR76" s="53">
        <f t="shared" si="10"/>
        <v>0.24045771585754289</v>
      </c>
      <c r="AS76" s="53">
        <f t="shared" si="10"/>
        <v>0.24045771585754289</v>
      </c>
      <c r="AT76" s="53">
        <f t="shared" si="10"/>
        <v>0.24045771585754289</v>
      </c>
      <c r="AU76" s="53">
        <f t="shared" si="10"/>
        <v>0.24045771585754289</v>
      </c>
      <c r="AV76" s="53">
        <f t="shared" si="10"/>
        <v>0.24045771585754289</v>
      </c>
      <c r="AW76" s="53">
        <f t="shared" si="10"/>
        <v>0.24045771585754289</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-9.8378310230440982E-2</v>
      </c>
      <c r="F77" s="54">
        <f>IF('Fixed data'!$G$19=FALSE,F64+F76,F64)</f>
        <v>-4.6910441659635108E-2</v>
      </c>
      <c r="G77" s="54">
        <f>IF('Fixed data'!$G$19=FALSE,G64+G76,G64)</f>
        <v>-3.3032818195684981E-2</v>
      </c>
      <c r="H77" s="54">
        <f>IF('Fixed data'!$G$19=FALSE,H64+H76,H64)</f>
        <v>-2.2125199379923396E-2</v>
      </c>
      <c r="I77" s="54">
        <f>IF('Fixed data'!$G$19=FALSE,I64+I76,I64)</f>
        <v>-4.8417325529642452E-3</v>
      </c>
      <c r="J77" s="54">
        <f>IF('Fixed data'!$G$19=FALSE,J64+J76,J64)</f>
        <v>9.7216771260490165E-3</v>
      </c>
      <c r="K77" s="54">
        <f>IF('Fixed data'!$G$19=FALSE,K64+K76,K64)</f>
        <v>4.1228579659124298E-2</v>
      </c>
      <c r="L77" s="54">
        <f>IF('Fixed data'!$G$19=FALSE,L64+L76,L64)</f>
        <v>6.0192373096355223E-2</v>
      </c>
      <c r="M77" s="54">
        <f>IF('Fixed data'!$G$19=FALSE,M64+M76,M64)</f>
        <v>0.27885985848216338</v>
      </c>
      <c r="N77" s="54">
        <f>IF('Fixed data'!$G$19=FALSE,N64+N76,N64)</f>
        <v>0.34341313933372364</v>
      </c>
      <c r="O77" s="54">
        <f>IF('Fixed data'!$G$19=FALSE,O64+O76,O64)</f>
        <v>0.41395451798627925</v>
      </c>
      <c r="P77" s="54">
        <f>IF('Fixed data'!$G$19=FALSE,P64+P76,P64)</f>
        <v>0.47007498103959289</v>
      </c>
      <c r="Q77" s="54">
        <f>IF('Fixed data'!$G$19=FALSE,Q64+Q76,Q64)</f>
        <v>0.52299442401209073</v>
      </c>
      <c r="R77" s="54">
        <f>IF('Fixed data'!$G$19=FALSE,R64+R76,R64)</f>
        <v>0.57273368013507153</v>
      </c>
      <c r="S77" s="54">
        <f>IF('Fixed data'!$G$19=FALSE,S64+S76,S64)</f>
        <v>0.62135689495144941</v>
      </c>
      <c r="T77" s="54">
        <f>IF('Fixed data'!$G$19=FALSE,T64+T76,T64)</f>
        <v>0.66920477841071002</v>
      </c>
      <c r="U77" s="54">
        <f>IF('Fixed data'!$G$19=FALSE,U64+U76,U64)</f>
        <v>0.71627733051285314</v>
      </c>
      <c r="V77" s="54">
        <f>IF('Fixed data'!$G$19=FALSE,V64+V76,V64)</f>
        <v>0.76257455125787899</v>
      </c>
      <c r="W77" s="54">
        <f>IF('Fixed data'!$G$19=FALSE,W64+W76,W64)</f>
        <v>0.80809644064578756</v>
      </c>
      <c r="X77" s="54">
        <f>IF('Fixed data'!$G$19=FALSE,X64+X76,X64)</f>
        <v>0.85284299867657865</v>
      </c>
      <c r="Y77" s="54">
        <f>IF('Fixed data'!$G$19=FALSE,Y64+Y76,Y64)</f>
        <v>0.89681422535025224</v>
      </c>
      <c r="Z77" s="54">
        <f>IF('Fixed data'!$G$19=FALSE,Z64+Z76,Z64)</f>
        <v>0.94001012066680856</v>
      </c>
      <c r="AA77" s="54">
        <f>IF('Fixed data'!$G$19=FALSE,AA64+AA76,AA64)</f>
        <v>0.98243068462624761</v>
      </c>
      <c r="AB77" s="54">
        <f>IF('Fixed data'!$G$19=FALSE,AB64+AB76,AB64)</f>
        <v>1.0240759172285692</v>
      </c>
      <c r="AC77" s="54">
        <f>IF('Fixed data'!$G$19=FALSE,AC64+AC76,AC64)</f>
        <v>1.0649458184737732</v>
      </c>
      <c r="AD77" s="54">
        <f>IF('Fixed data'!$G$19=FALSE,AD64+AD76,AD64)</f>
        <v>1.1050403883618602</v>
      </c>
      <c r="AE77" s="54">
        <f>IF('Fixed data'!$G$19=FALSE,AE64+AE76,AE64)</f>
        <v>1.1443596268928296</v>
      </c>
      <c r="AF77" s="54">
        <f>IF('Fixed data'!$G$19=FALSE,AF64+AF76,AF64)</f>
        <v>1.1829035340666818</v>
      </c>
      <c r="AG77" s="54">
        <f>IF('Fixed data'!$G$19=FALSE,AG64+AG76,AG64)</f>
        <v>1.2206721098834163</v>
      </c>
      <c r="AH77" s="54">
        <f>IF('Fixed data'!$G$19=FALSE,AH64+AH76,AH64)</f>
        <v>1.2576653543430338</v>
      </c>
      <c r="AI77" s="54">
        <f>IF('Fixed data'!$G$19=FALSE,AI64+AI76,AI64)</f>
        <v>1.2938832674455338</v>
      </c>
      <c r="AJ77" s="54">
        <f>IF('Fixed data'!$G$19=FALSE,AJ64+AJ76,AJ64)</f>
        <v>1.3136611058194261</v>
      </c>
      <c r="AK77" s="54">
        <f>IF('Fixed data'!$G$19=FALSE,AK64+AK76,AK64)</f>
        <v>1.3334389441933181</v>
      </c>
      <c r="AL77" s="54">
        <f>IF('Fixed data'!$G$19=FALSE,AL64+AL76,AL64)</f>
        <v>1.3532167825672103</v>
      </c>
      <c r="AM77" s="54">
        <f>IF('Fixed data'!$G$19=FALSE,AM64+AM76,AM64)</f>
        <v>1.3729946209411024</v>
      </c>
      <c r="AN77" s="54">
        <f>IF('Fixed data'!$G$19=FALSE,AN64+AN76,AN64)</f>
        <v>1.3927724593149946</v>
      </c>
      <c r="AO77" s="54">
        <f>IF('Fixed data'!$G$19=FALSE,AO64+AO76,AO64)</f>
        <v>1.4125502976888866</v>
      </c>
      <c r="AP77" s="54">
        <f>IF('Fixed data'!$G$19=FALSE,AP64+AP76,AP64)</f>
        <v>1.4323281360627789</v>
      </c>
      <c r="AQ77" s="54">
        <f>IF('Fixed data'!$G$19=FALSE,AQ64+AQ76,AQ64)</f>
        <v>1.4521059744366709</v>
      </c>
      <c r="AR77" s="54">
        <f>IF('Fixed data'!$G$19=FALSE,AR64+AR76,AR64)</f>
        <v>1.4718838128105631</v>
      </c>
      <c r="AS77" s="54">
        <f>IF('Fixed data'!$G$19=FALSE,AS64+AS76,AS64)</f>
        <v>1.4916616511844552</v>
      </c>
      <c r="AT77" s="54">
        <f>IF('Fixed data'!$G$19=FALSE,AT64+AT76,AT64)</f>
        <v>1.5114394895583474</v>
      </c>
      <c r="AU77" s="54">
        <f>IF('Fixed data'!$G$19=FALSE,AU64+AU76,AU64)</f>
        <v>1.5312173279322392</v>
      </c>
      <c r="AV77" s="54">
        <f>IF('Fixed data'!$G$19=FALSE,AV64+AV76,AV64)</f>
        <v>1.5509951663061314</v>
      </c>
      <c r="AW77" s="54">
        <f>IF('Fixed data'!$G$19=FALSE,AW64+AW76,AW64)</f>
        <v>1.5707730046800232</v>
      </c>
      <c r="AX77" s="54">
        <f>IF('Fixed data'!$G$19=FALSE,AX64+AX76,AX64)</f>
        <v>1.1520585698481787</v>
      </c>
      <c r="AY77" s="54">
        <f>IF('Fixed data'!$G$19=FALSE,AY64+AY76,AY64)</f>
        <v>1.1447283257564358</v>
      </c>
      <c r="AZ77" s="54">
        <f>IF('Fixed data'!$G$19=FALSE,AZ64+AZ76,AZ64)</f>
        <v>1.1329272468522813</v>
      </c>
      <c r="BA77" s="54">
        <f>IF('Fixed data'!$G$19=FALSE,BA64+BA76,BA64)</f>
        <v>1.1210581331817258</v>
      </c>
      <c r="BB77" s="54">
        <f>IF('Fixed data'!$G$19=FALSE,BB64+BB76,BB64)</f>
        <v>1.1093213610880435</v>
      </c>
      <c r="BC77" s="54">
        <f>IF('Fixed data'!$G$19=FALSE,BC64+BC76,BC64)</f>
        <v>1.0971807702479324</v>
      </c>
      <c r="BD77" s="54">
        <f>IF('Fixed data'!$G$19=FALSE,BD64+BD76,BD64)</f>
        <v>1.0848060356190485</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-9.5051507469025104E-2</v>
      </c>
      <c r="F80" s="55">
        <f t="shared" ref="F80:BD80" si="11">F77*F78</f>
        <v>-4.379139924818326E-2</v>
      </c>
      <c r="G80" s="55">
        <f t="shared" si="11"/>
        <v>-2.9793709419255993E-2</v>
      </c>
      <c r="H80" s="55">
        <f t="shared" si="11"/>
        <v>-1.9280833035915518E-2</v>
      </c>
      <c r="I80" s="55">
        <f t="shared" si="11"/>
        <v>-4.0766088907013128E-3</v>
      </c>
      <c r="J80" s="55">
        <f t="shared" si="11"/>
        <v>7.908590605792817E-3</v>
      </c>
      <c r="K80" s="55">
        <f t="shared" si="11"/>
        <v>3.2405290933904471E-2</v>
      </c>
      <c r="L80" s="55">
        <f t="shared" si="11"/>
        <v>4.5710783725452293E-2</v>
      </c>
      <c r="M80" s="55">
        <f t="shared" si="11"/>
        <v>0.20460811506877596</v>
      </c>
      <c r="N80" s="55">
        <f t="shared" si="11"/>
        <v>0.24345203534881207</v>
      </c>
      <c r="O80" s="55">
        <f t="shared" si="11"/>
        <v>0.28353637277355909</v>
      </c>
      <c r="P80" s="55">
        <f t="shared" si="11"/>
        <v>0.31108777139558152</v>
      </c>
      <c r="Q80" s="55">
        <f t="shared" si="11"/>
        <v>0.33440480667588862</v>
      </c>
      <c r="R80" s="55">
        <f t="shared" si="11"/>
        <v>0.3538244382655919</v>
      </c>
      <c r="S80" s="55">
        <f t="shared" si="11"/>
        <v>0.37088210141435862</v>
      </c>
      <c r="T80" s="55">
        <f t="shared" si="11"/>
        <v>0.38593435185724084</v>
      </c>
      <c r="U80" s="55">
        <f t="shared" si="11"/>
        <v>0.39911243568507165</v>
      </c>
      <c r="V80" s="55">
        <f t="shared" si="11"/>
        <v>0.41054050440726281</v>
      </c>
      <c r="W80" s="55">
        <f t="shared" si="11"/>
        <v>0.42033596198320849</v>
      </c>
      <c r="X80" s="55">
        <f t="shared" si="11"/>
        <v>0.42860979591125281</v>
      </c>
      <c r="Y80" s="55">
        <f t="shared" si="11"/>
        <v>0.43546689307637992</v>
      </c>
      <c r="Z80" s="55">
        <f t="shared" si="11"/>
        <v>0.44100634102792241</v>
      </c>
      <c r="AA80" s="55">
        <f t="shared" si="11"/>
        <v>0.44532171532997239</v>
      </c>
      <c r="AB80" s="55">
        <f t="shared" si="11"/>
        <v>0.4485013535997423</v>
      </c>
      <c r="AC80" s="55">
        <f t="shared" si="11"/>
        <v>0.45062861682284122</v>
      </c>
      <c r="AD80" s="55">
        <f t="shared" si="11"/>
        <v>0.4517821385092371</v>
      </c>
      <c r="AE80" s="55">
        <f t="shared" si="11"/>
        <v>0.45203606222953024</v>
      </c>
      <c r="AF80" s="55">
        <f t="shared" si="11"/>
        <v>0.45146026804803346</v>
      </c>
      <c r="AG80" s="55">
        <f t="shared" si="11"/>
        <v>0.45012058834697638</v>
      </c>
      <c r="AH80" s="55">
        <f t="shared" si="11"/>
        <v>0.44807901351491752</v>
      </c>
      <c r="AI80" s="55">
        <f t="shared" si="11"/>
        <v>0.51753667431722228</v>
      </c>
      <c r="AJ80" s="55">
        <f t="shared" si="11"/>
        <v>0.51014325769500257</v>
      </c>
      <c r="AK80" s="55">
        <f t="shared" si="11"/>
        <v>0.50274148037937871</v>
      </c>
      <c r="AL80" s="55">
        <f t="shared" si="11"/>
        <v>0.49533810150487106</v>
      </c>
      <c r="AM80" s="55">
        <f t="shared" si="11"/>
        <v>0.48793949356268779</v>
      </c>
      <c r="AN80" s="55">
        <f t="shared" si="11"/>
        <v>0.48055165918961817</v>
      </c>
      <c r="AO80" s="55">
        <f t="shared" si="11"/>
        <v>0.47318024730693342</v>
      </c>
      <c r="AP80" s="55">
        <f t="shared" si="11"/>
        <v>0.46583056863291988</v>
      </c>
      <c r="AQ80" s="55">
        <f t="shared" si="11"/>
        <v>0.45850761059183837</v>
      </c>
      <c r="AR80" s="55">
        <f t="shared" si="11"/>
        <v>0.45121605164131151</v>
      </c>
      <c r="AS80" s="55">
        <f t="shared" si="11"/>
        <v>0.44396027503936586</v>
      </c>
      <c r="AT80" s="55">
        <f t="shared" si="11"/>
        <v>0.43674438207162047</v>
      </c>
      <c r="AU80" s="55">
        <f t="shared" si="11"/>
        <v>0.42957220475838648</v>
      </c>
      <c r="AV80" s="55">
        <f t="shared" si="11"/>
        <v>0.42244731806075586</v>
      </c>
      <c r="AW80" s="55">
        <f t="shared" si="11"/>
        <v>0.41537305160408178</v>
      </c>
      <c r="AX80" s="55">
        <f t="shared" si="11"/>
        <v>0.2957755171910682</v>
      </c>
      <c r="AY80" s="55">
        <f t="shared" si="11"/>
        <v>0.28533356871271714</v>
      </c>
      <c r="AZ80" s="55">
        <f t="shared" si="11"/>
        <v>0.27416703530064712</v>
      </c>
      <c r="BA80" s="55">
        <f t="shared" si="11"/>
        <v>0.26339293594567564</v>
      </c>
      <c r="BB80" s="55">
        <f t="shared" si="11"/>
        <v>0.25304405622618881</v>
      </c>
      <c r="BC80" s="55">
        <f t="shared" si="11"/>
        <v>0.242985147090028</v>
      </c>
      <c r="BD80" s="55">
        <f t="shared" si="11"/>
        <v>0.23324718345118389</v>
      </c>
    </row>
    <row r="81" spans="1:56" x14ac:dyDescent="0.3">
      <c r="A81" s="74"/>
      <c r="B81" s="15" t="s">
        <v>18</v>
      </c>
      <c r="C81" s="15"/>
      <c r="D81" s="14" t="s">
        <v>40</v>
      </c>
      <c r="E81" s="56">
        <f>+E80</f>
        <v>-9.5051507469025104E-2</v>
      </c>
      <c r="F81" s="56">
        <f t="shared" ref="F81:BD81" si="12">+E81+F80</f>
        <v>-0.13884290671720836</v>
      </c>
      <c r="G81" s="56">
        <f t="shared" si="12"/>
        <v>-0.16863661613646436</v>
      </c>
      <c r="H81" s="56">
        <f t="shared" si="12"/>
        <v>-0.18791744917237987</v>
      </c>
      <c r="I81" s="56">
        <f t="shared" si="12"/>
        <v>-0.19199405806308117</v>
      </c>
      <c r="J81" s="56">
        <f t="shared" si="12"/>
        <v>-0.18408546745728835</v>
      </c>
      <c r="K81" s="56">
        <f t="shared" si="12"/>
        <v>-0.15168017652338389</v>
      </c>
      <c r="L81" s="56">
        <f t="shared" si="12"/>
        <v>-0.10596939279793161</v>
      </c>
      <c r="M81" s="56">
        <f t="shared" si="12"/>
        <v>9.8638722270844359E-2</v>
      </c>
      <c r="N81" s="56">
        <f t="shared" si="12"/>
        <v>0.34209075761965646</v>
      </c>
      <c r="O81" s="56">
        <f t="shared" si="12"/>
        <v>0.62562713039321549</v>
      </c>
      <c r="P81" s="56">
        <f t="shared" si="12"/>
        <v>0.93671490178879702</v>
      </c>
      <c r="Q81" s="56">
        <f t="shared" si="12"/>
        <v>1.2711197084646857</v>
      </c>
      <c r="R81" s="56">
        <f t="shared" si="12"/>
        <v>1.6249441467302776</v>
      </c>
      <c r="S81" s="56">
        <f t="shared" si="12"/>
        <v>1.9958262481446363</v>
      </c>
      <c r="T81" s="56">
        <f t="shared" si="12"/>
        <v>2.3817606000018769</v>
      </c>
      <c r="U81" s="56">
        <f t="shared" si="12"/>
        <v>2.7808730356869487</v>
      </c>
      <c r="V81" s="56">
        <f t="shared" si="12"/>
        <v>3.1914135400942114</v>
      </c>
      <c r="W81" s="56">
        <f t="shared" si="12"/>
        <v>3.6117495020774197</v>
      </c>
      <c r="X81" s="56">
        <f t="shared" si="12"/>
        <v>4.0403592979886724</v>
      </c>
      <c r="Y81" s="56">
        <f t="shared" si="12"/>
        <v>4.4758261910650523</v>
      </c>
      <c r="Z81" s="56">
        <f t="shared" si="12"/>
        <v>4.9168325320929744</v>
      </c>
      <c r="AA81" s="56">
        <f t="shared" si="12"/>
        <v>5.3621542474229464</v>
      </c>
      <c r="AB81" s="56">
        <f t="shared" si="12"/>
        <v>5.8106556010226891</v>
      </c>
      <c r="AC81" s="56">
        <f t="shared" si="12"/>
        <v>6.2612842178455299</v>
      </c>
      <c r="AD81" s="56">
        <f t="shared" si="12"/>
        <v>6.7130663563547674</v>
      </c>
      <c r="AE81" s="56">
        <f t="shared" si="12"/>
        <v>7.165102418584298</v>
      </c>
      <c r="AF81" s="56">
        <f t="shared" si="12"/>
        <v>7.6165626866323315</v>
      </c>
      <c r="AG81" s="56">
        <f t="shared" si="12"/>
        <v>8.066683274979308</v>
      </c>
      <c r="AH81" s="56">
        <f t="shared" si="12"/>
        <v>8.5147622884942251</v>
      </c>
      <c r="AI81" s="56">
        <f t="shared" si="12"/>
        <v>9.0322989628114474</v>
      </c>
      <c r="AJ81" s="56">
        <f t="shared" si="12"/>
        <v>9.5424422205064499</v>
      </c>
      <c r="AK81" s="56">
        <f t="shared" si="12"/>
        <v>10.045183700885829</v>
      </c>
      <c r="AL81" s="56">
        <f t="shared" si="12"/>
        <v>10.5405218023907</v>
      </c>
      <c r="AM81" s="56">
        <f t="shared" si="12"/>
        <v>11.028461295953388</v>
      </c>
      <c r="AN81" s="56">
        <f t="shared" si="12"/>
        <v>11.509012955143007</v>
      </c>
      <c r="AO81" s="56">
        <f t="shared" si="12"/>
        <v>11.98219320244994</v>
      </c>
      <c r="AP81" s="56">
        <f t="shared" si="12"/>
        <v>12.448023771082861</v>
      </c>
      <c r="AQ81" s="56">
        <f t="shared" si="12"/>
        <v>12.906531381674698</v>
      </c>
      <c r="AR81" s="56">
        <f t="shared" si="12"/>
        <v>13.35774743331601</v>
      </c>
      <c r="AS81" s="56">
        <f t="shared" si="12"/>
        <v>13.801707708355377</v>
      </c>
      <c r="AT81" s="56">
        <f t="shared" si="12"/>
        <v>14.238452090426996</v>
      </c>
      <c r="AU81" s="56">
        <f t="shared" si="12"/>
        <v>14.668024295185383</v>
      </c>
      <c r="AV81" s="56">
        <f t="shared" si="12"/>
        <v>15.090471613246139</v>
      </c>
      <c r="AW81" s="56">
        <f t="shared" si="12"/>
        <v>15.505844664850221</v>
      </c>
      <c r="AX81" s="56">
        <f t="shared" si="12"/>
        <v>15.801620182041288</v>
      </c>
      <c r="AY81" s="56">
        <f t="shared" si="12"/>
        <v>16.086953750754006</v>
      </c>
      <c r="AZ81" s="56">
        <f t="shared" si="12"/>
        <v>16.361120786054652</v>
      </c>
      <c r="BA81" s="56">
        <f t="shared" si="12"/>
        <v>16.624513722000327</v>
      </c>
      <c r="BB81" s="56">
        <f t="shared" si="12"/>
        <v>16.877557778226514</v>
      </c>
      <c r="BC81" s="56">
        <f t="shared" si="12"/>
        <v>17.120542925316542</v>
      </c>
      <c r="BD81" s="56">
        <f t="shared" si="12"/>
        <v>17.353790108767726</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f>
        <v>0</v>
      </c>
      <c r="F88" s="43">
        <f>'Option 1'!F88</f>
        <v>658.09889711872438</v>
      </c>
      <c r="G88" s="43">
        <f>'Option 1'!G88</f>
        <v>1367.4708767901338</v>
      </c>
      <c r="H88" s="43">
        <f>'Option 1'!H88</f>
        <v>2072.0680200239926</v>
      </c>
      <c r="I88" s="43">
        <f>'Option 1'!I88</f>
        <v>2793.5988724094282</v>
      </c>
      <c r="J88" s="43">
        <f>'Option 1'!J88</f>
        <v>3474.0206366686662</v>
      </c>
      <c r="K88" s="43">
        <f>'Option 1'!K88</f>
        <v>4473.7069226987787</v>
      </c>
      <c r="L88" s="43">
        <f>'Option 1'!L88</f>
        <v>5163.9484860053326</v>
      </c>
      <c r="M88" s="43">
        <f>'Option 1'!M88</f>
        <v>5962.1360765343843</v>
      </c>
      <c r="N88" s="43">
        <f>'Option 1'!N88</f>
        <v>6062.1661296342227</v>
      </c>
      <c r="O88" s="43">
        <f>'Option 1'!O88</f>
        <v>6166.8565129938552</v>
      </c>
      <c r="P88" s="43">
        <f>'Option 1'!P88</f>
        <v>6264.1857329949962</v>
      </c>
      <c r="Q88" s="43">
        <f>'Option 1'!Q88</f>
        <v>6336.63769679283</v>
      </c>
      <c r="R88" s="43">
        <f>'Option 1'!R88</f>
        <v>6345.627841628082</v>
      </c>
      <c r="S88" s="43">
        <f>'Option 1'!S88</f>
        <v>6345.627841628082</v>
      </c>
      <c r="T88" s="43">
        <f>'Option 1'!T88</f>
        <v>6345.627841628082</v>
      </c>
      <c r="U88" s="43">
        <f>'Option 1'!U88</f>
        <v>6345.627841628082</v>
      </c>
      <c r="V88" s="43">
        <f>'Option 1'!V88</f>
        <v>6345.627841628082</v>
      </c>
      <c r="W88" s="43">
        <f>'Option 1'!W88</f>
        <v>6345.627841628082</v>
      </c>
      <c r="X88" s="43">
        <f>'Option 1'!X88</f>
        <v>6345.627841628082</v>
      </c>
      <c r="Y88" s="43">
        <f>'Option 1'!Y88</f>
        <v>6345.627841628082</v>
      </c>
      <c r="Z88" s="43">
        <f>'Option 1'!Z88</f>
        <v>6345.627841628082</v>
      </c>
      <c r="AA88" s="43">
        <f>'Option 1'!AA88</f>
        <v>6345.627841628082</v>
      </c>
      <c r="AB88" s="43">
        <f>'Option 1'!AB88</f>
        <v>6345.627841628082</v>
      </c>
      <c r="AC88" s="43">
        <f>'Option 1'!AC88</f>
        <v>6345.627841628082</v>
      </c>
      <c r="AD88" s="43">
        <f>'Option 1'!AD88</f>
        <v>6345.627841628082</v>
      </c>
      <c r="AE88" s="43">
        <f>'Option 1'!AE88</f>
        <v>6345.627841628082</v>
      </c>
      <c r="AF88" s="43">
        <f>'Option 1'!AF88</f>
        <v>6345.627841628082</v>
      </c>
      <c r="AG88" s="43">
        <f>'Option 1'!AG88</f>
        <v>6345.627841628082</v>
      </c>
      <c r="AH88" s="43">
        <f>'Option 1'!AH88</f>
        <v>6345.627841628082</v>
      </c>
      <c r="AI88" s="43">
        <f>'Option 1'!AI88</f>
        <v>6345.627841628082</v>
      </c>
      <c r="AJ88" s="43">
        <f>'Option 1'!AJ88</f>
        <v>6345.627841628082</v>
      </c>
      <c r="AK88" s="43">
        <f>'Option 1'!AK88</f>
        <v>6345.627841628082</v>
      </c>
      <c r="AL88" s="43">
        <f>'Option 1'!AL88</f>
        <v>6345.627841628082</v>
      </c>
      <c r="AM88" s="43">
        <f>'Option 1'!AM88</f>
        <v>6345.627841628082</v>
      </c>
      <c r="AN88" s="43">
        <f>'Option 1'!AN88</f>
        <v>6345.627841628082</v>
      </c>
      <c r="AO88" s="43">
        <f>'Option 1'!AO88</f>
        <v>6345.627841628082</v>
      </c>
      <c r="AP88" s="43">
        <f>'Option 1'!AP88</f>
        <v>6345.627841628082</v>
      </c>
      <c r="AQ88" s="43">
        <f>'Option 1'!AQ88</f>
        <v>6345.627841628082</v>
      </c>
      <c r="AR88" s="43">
        <f>'Option 1'!AR88</f>
        <v>6345.627841628082</v>
      </c>
      <c r="AS88" s="43">
        <f>'Option 1'!AS88</f>
        <v>6345.627841628082</v>
      </c>
      <c r="AT88" s="43">
        <f>'Option 1'!AT88</f>
        <v>6345.627841628082</v>
      </c>
      <c r="AU88" s="43">
        <f>'Option 1'!AU88</f>
        <v>6345.627841628082</v>
      </c>
      <c r="AV88" s="43">
        <f>'Option 1'!AV88</f>
        <v>6345.627841628082</v>
      </c>
      <c r="AW88" s="43">
        <f>'Option 1'!AW88</f>
        <v>6345.627841628082</v>
      </c>
      <c r="AX88" s="43"/>
      <c r="AY88" s="43"/>
      <c r="AZ88" s="43"/>
      <c r="BA88" s="43"/>
      <c r="BB88" s="43"/>
      <c r="BC88" s="43"/>
      <c r="BD88" s="43"/>
    </row>
    <row r="89" spans="1:56" x14ac:dyDescent="0.3">
      <c r="A89" s="170"/>
      <c r="B89" s="4" t="s">
        <v>214</v>
      </c>
      <c r="D89" s="4" t="s">
        <v>88</v>
      </c>
      <c r="E89" s="43">
        <f>'Option 1'!E89</f>
        <v>0</v>
      </c>
      <c r="F89" s="43">
        <f>'Option 1'!F89</f>
        <v>39143.819018411159</v>
      </c>
      <c r="G89" s="43">
        <f>'Option 1'!G89</f>
        <v>81337.368514635542</v>
      </c>
      <c r="H89" s="43">
        <f>'Option 1'!H89</f>
        <v>123246.91003854445</v>
      </c>
      <c r="I89" s="43">
        <f>'Option 1'!I89</f>
        <v>166163.67106888542</v>
      </c>
      <c r="J89" s="43">
        <f>'Option 1'!J89</f>
        <v>206635.25750211207</v>
      </c>
      <c r="K89" s="43">
        <f>'Option 1'!K89</f>
        <v>266096.74456260598</v>
      </c>
      <c r="L89" s="43">
        <f>'Option 1'!L89</f>
        <v>307152.41408484575</v>
      </c>
      <c r="M89" s="43">
        <f>'Option 1'!M89</f>
        <v>354628.7291542117</v>
      </c>
      <c r="N89" s="43">
        <f>'Option 1'!N89</f>
        <v>360578.53139835037</v>
      </c>
      <c r="O89" s="43">
        <f>'Option 1'!O89</f>
        <v>366805.53077054082</v>
      </c>
      <c r="P89" s="43">
        <f>'Option 1'!P89</f>
        <v>372594.68706545013</v>
      </c>
      <c r="Q89" s="43">
        <f>'Option 1'!Q89</f>
        <v>376904.14050907013</v>
      </c>
      <c r="R89" s="43">
        <f>'Option 1'!R89</f>
        <v>377438.8756437453</v>
      </c>
      <c r="S89" s="43">
        <f>'Option 1'!S89</f>
        <v>377438.8756437453</v>
      </c>
      <c r="T89" s="43">
        <f>'Option 1'!T89</f>
        <v>377438.8756437453</v>
      </c>
      <c r="U89" s="43">
        <f>'Option 1'!U89</f>
        <v>377438.8756437453</v>
      </c>
      <c r="V89" s="43">
        <f>'Option 1'!V89</f>
        <v>377438.8756437453</v>
      </c>
      <c r="W89" s="43">
        <f>'Option 1'!W89</f>
        <v>377438.8756437453</v>
      </c>
      <c r="X89" s="43">
        <f>'Option 1'!X89</f>
        <v>377438.8756437453</v>
      </c>
      <c r="Y89" s="43">
        <f>'Option 1'!Y89</f>
        <v>377438.8756437453</v>
      </c>
      <c r="Z89" s="43">
        <f>'Option 1'!Z89</f>
        <v>377438.8756437453</v>
      </c>
      <c r="AA89" s="43">
        <f>'Option 1'!AA89</f>
        <v>377438.8756437453</v>
      </c>
      <c r="AB89" s="43">
        <f>'Option 1'!AB89</f>
        <v>377438.8756437453</v>
      </c>
      <c r="AC89" s="43">
        <f>'Option 1'!AC89</f>
        <v>377438.8756437453</v>
      </c>
      <c r="AD89" s="43">
        <f>'Option 1'!AD89</f>
        <v>377438.8756437453</v>
      </c>
      <c r="AE89" s="43">
        <f>'Option 1'!AE89</f>
        <v>377438.8756437453</v>
      </c>
      <c r="AF89" s="43">
        <f>'Option 1'!AF89</f>
        <v>377438.8756437453</v>
      </c>
      <c r="AG89" s="43">
        <f>'Option 1'!AG89</f>
        <v>377438.8756437453</v>
      </c>
      <c r="AH89" s="43">
        <f>'Option 1'!AH89</f>
        <v>377438.8756437453</v>
      </c>
      <c r="AI89" s="43">
        <f>'Option 1'!AI89</f>
        <v>377438.8756437453</v>
      </c>
      <c r="AJ89" s="43">
        <f>'Option 1'!AJ89</f>
        <v>377438.8756437453</v>
      </c>
      <c r="AK89" s="43">
        <f>'Option 1'!AK89</f>
        <v>377438.8756437453</v>
      </c>
      <c r="AL89" s="43">
        <f>'Option 1'!AL89</f>
        <v>377438.8756437453</v>
      </c>
      <c r="AM89" s="43">
        <f>'Option 1'!AM89</f>
        <v>377438.8756437453</v>
      </c>
      <c r="AN89" s="43">
        <f>'Option 1'!AN89</f>
        <v>377438.8756437453</v>
      </c>
      <c r="AO89" s="43">
        <f>'Option 1'!AO89</f>
        <v>377438.8756437453</v>
      </c>
      <c r="AP89" s="43">
        <f>'Option 1'!AP89</f>
        <v>377438.8756437453</v>
      </c>
      <c r="AQ89" s="43">
        <f>'Option 1'!AQ89</f>
        <v>377438.8756437453</v>
      </c>
      <c r="AR89" s="43">
        <f>'Option 1'!AR89</f>
        <v>377438.8756437453</v>
      </c>
      <c r="AS89" s="43">
        <f>'Option 1'!AS89</f>
        <v>377438.8756437453</v>
      </c>
      <c r="AT89" s="43">
        <f>'Option 1'!AT89</f>
        <v>377438.8756437453</v>
      </c>
      <c r="AU89" s="43">
        <f>'Option 1'!AU89</f>
        <v>377438.8756437453</v>
      </c>
      <c r="AV89" s="43">
        <f>'Option 1'!AV89</f>
        <v>377438.8756437453</v>
      </c>
      <c r="AW89" s="43">
        <f>'Option 1'!AW89</f>
        <v>377438.8756437453</v>
      </c>
      <c r="AX89" s="43"/>
      <c r="AY89" s="43"/>
      <c r="AZ89" s="43"/>
      <c r="BA89" s="43"/>
      <c r="BB89" s="43"/>
      <c r="BC89" s="43"/>
      <c r="BD89" s="43"/>
    </row>
    <row r="90" spans="1:56" ht="16.5" x14ac:dyDescent="0.3">
      <c r="A90" s="170"/>
      <c r="B90" s="4" t="s">
        <v>331</v>
      </c>
      <c r="D90" s="4" t="s">
        <v>89</v>
      </c>
      <c r="E90" s="43">
        <f>'Option 1'!E90</f>
        <v>0</v>
      </c>
      <c r="F90" s="43">
        <f>'Option 1'!F90</f>
        <v>0</v>
      </c>
      <c r="G90" s="43">
        <f>'Option 1'!G90</f>
        <v>0</v>
      </c>
      <c r="H90" s="43">
        <f>'Option 1'!H90</f>
        <v>0</v>
      </c>
      <c r="I90" s="43">
        <f>'Option 1'!I90</f>
        <v>0</v>
      </c>
      <c r="J90" s="43">
        <f>'Option 1'!J90</f>
        <v>0</v>
      </c>
      <c r="K90" s="43">
        <f>'Option 1'!K90</f>
        <v>0</v>
      </c>
      <c r="L90" s="43">
        <f>'Option 1'!L90</f>
        <v>0</v>
      </c>
      <c r="M90" s="43">
        <f>'Option 1'!M90</f>
        <v>0</v>
      </c>
      <c r="N90" s="43">
        <f>'Option 1'!N90</f>
        <v>0</v>
      </c>
      <c r="O90" s="43">
        <f>'Option 1'!O90</f>
        <v>0</v>
      </c>
      <c r="P90" s="43">
        <f>'Option 1'!P90</f>
        <v>0</v>
      </c>
      <c r="Q90" s="43">
        <f>'Option 1'!Q90</f>
        <v>0</v>
      </c>
      <c r="R90" s="43">
        <f>'Option 1'!R90</f>
        <v>0</v>
      </c>
      <c r="S90" s="43">
        <f>'Option 1'!S90</f>
        <v>0</v>
      </c>
      <c r="T90" s="43">
        <f>'Option 1'!T90</f>
        <v>0</v>
      </c>
      <c r="U90" s="43">
        <f>'Option 1'!U90</f>
        <v>0</v>
      </c>
      <c r="V90" s="43">
        <f>'Option 1'!V90</f>
        <v>0</v>
      </c>
      <c r="W90" s="43">
        <f>'Option 1'!W90</f>
        <v>0</v>
      </c>
      <c r="X90" s="43">
        <f>'Option 1'!X90</f>
        <v>0</v>
      </c>
      <c r="Y90" s="43">
        <f>'Option 1'!Y90</f>
        <v>0</v>
      </c>
      <c r="Z90" s="43">
        <f>'Option 1'!Z90</f>
        <v>0</v>
      </c>
      <c r="AA90" s="43">
        <f>'Option 1'!AA90</f>
        <v>0</v>
      </c>
      <c r="AB90" s="43">
        <f>'Option 1'!AB90</f>
        <v>0</v>
      </c>
      <c r="AC90" s="43">
        <f>'Option 1'!AC90</f>
        <v>0</v>
      </c>
      <c r="AD90" s="43">
        <f>'Option 1'!AD90</f>
        <v>0</v>
      </c>
      <c r="AE90" s="43">
        <f>'Option 1'!AE90</f>
        <v>0</v>
      </c>
      <c r="AF90" s="43">
        <f>'Option 1'!AF90</f>
        <v>0</v>
      </c>
      <c r="AG90" s="43">
        <f>'Option 1'!AG90</f>
        <v>0</v>
      </c>
      <c r="AH90" s="43">
        <f>'Option 1'!AH90</f>
        <v>0</v>
      </c>
      <c r="AI90" s="43">
        <f>'Option 1'!AI90</f>
        <v>0</v>
      </c>
      <c r="AJ90" s="43">
        <f>'Option 1'!AJ90</f>
        <v>0</v>
      </c>
      <c r="AK90" s="43">
        <f>'Option 1'!AK90</f>
        <v>0</v>
      </c>
      <c r="AL90" s="43">
        <f>'Option 1'!AL90</f>
        <v>0</v>
      </c>
      <c r="AM90" s="43">
        <f>'Option 1'!AM90</f>
        <v>0</v>
      </c>
      <c r="AN90" s="43">
        <f>'Option 1'!AN90</f>
        <v>0</v>
      </c>
      <c r="AO90" s="43">
        <f>'Option 1'!AO90</f>
        <v>0</v>
      </c>
      <c r="AP90" s="43">
        <f>'Option 1'!AP90</f>
        <v>0</v>
      </c>
      <c r="AQ90" s="43">
        <f>'Option 1'!AQ90</f>
        <v>0</v>
      </c>
      <c r="AR90" s="43">
        <f>'Option 1'!AR90</f>
        <v>0</v>
      </c>
      <c r="AS90" s="43">
        <f>'Option 1'!AS90</f>
        <v>0</v>
      </c>
      <c r="AT90" s="43">
        <f>'Option 1'!AT90</f>
        <v>0</v>
      </c>
      <c r="AU90" s="43">
        <f>'Option 1'!AU90</f>
        <v>0</v>
      </c>
      <c r="AV90" s="43">
        <f>'Option 1'!AV90</f>
        <v>0</v>
      </c>
      <c r="AW90" s="43">
        <f>'Option 1'!AW90</f>
        <v>0</v>
      </c>
      <c r="AX90" s="37"/>
      <c r="AY90" s="37"/>
      <c r="AZ90" s="37"/>
      <c r="BA90" s="37"/>
      <c r="BB90" s="37"/>
      <c r="BC90" s="37"/>
      <c r="BD90" s="37"/>
    </row>
    <row r="91" spans="1:56" ht="16.5" x14ac:dyDescent="0.3">
      <c r="A91" s="170"/>
      <c r="B91" s="4" t="s">
        <v>332</v>
      </c>
      <c r="D91" s="4" t="s">
        <v>42</v>
      </c>
      <c r="E91" s="43">
        <f>'Option 1'!E91</f>
        <v>0</v>
      </c>
      <c r="F91" s="43">
        <f>'Option 1'!F91</f>
        <v>1.1166161192570367E-5</v>
      </c>
      <c r="G91" s="43">
        <f>'Option 1'!G91</f>
        <v>2.3451909941681008E-5</v>
      </c>
      <c r="H91" s="43">
        <f>'Option 1'!H91</f>
        <v>3.7517761713097436E-5</v>
      </c>
      <c r="I91" s="43">
        <f>'Option 1'!I91</f>
        <v>5.3929153526303356E-5</v>
      </c>
      <c r="J91" s="43">
        <f>'Option 1'!J91</f>
        <v>7.4426879481999809E-5</v>
      </c>
      <c r="K91" s="43">
        <f>'Option 1'!K91</f>
        <v>9.2540015511802161E-5</v>
      </c>
      <c r="L91" s="43">
        <f>'Option 1'!L91</f>
        <v>1.1189549853677333E-4</v>
      </c>
      <c r="M91" s="43">
        <f>'Option 1'!M91</f>
        <v>1.3034591861769287E-4</v>
      </c>
      <c r="N91" s="43">
        <f>'Option 1'!N91</f>
        <v>1.3278100741523246E-4</v>
      </c>
      <c r="O91" s="43">
        <f>'Option 1'!O91</f>
        <v>1.3532957647652841E-4</v>
      </c>
      <c r="P91" s="43">
        <f>'Option 1'!P91</f>
        <v>1.3767822157207947E-4</v>
      </c>
      <c r="Q91" s="43">
        <f>'Option 1'!Q91</f>
        <v>1.3932503969850136E-4</v>
      </c>
      <c r="R91" s="43">
        <f>'Option 1'!R91</f>
        <v>1.3954322887598306E-4</v>
      </c>
      <c r="S91" s="43">
        <f>'Option 1'!S91</f>
        <v>1.3954322887598306E-4</v>
      </c>
      <c r="T91" s="43">
        <f>'Option 1'!T91</f>
        <v>1.3954322887598306E-4</v>
      </c>
      <c r="U91" s="43">
        <f>'Option 1'!U91</f>
        <v>1.3954322887598306E-4</v>
      </c>
      <c r="V91" s="43">
        <f>'Option 1'!V91</f>
        <v>1.3954322887598306E-4</v>
      </c>
      <c r="W91" s="43">
        <f>'Option 1'!W91</f>
        <v>1.3954322887598306E-4</v>
      </c>
      <c r="X91" s="43">
        <f>'Option 1'!X91</f>
        <v>1.3954322887598306E-4</v>
      </c>
      <c r="Y91" s="43">
        <f>'Option 1'!Y91</f>
        <v>1.3954322887598306E-4</v>
      </c>
      <c r="Z91" s="43">
        <f>'Option 1'!Z91</f>
        <v>1.3954322887598306E-4</v>
      </c>
      <c r="AA91" s="43">
        <f>'Option 1'!AA91</f>
        <v>1.3954322887598306E-4</v>
      </c>
      <c r="AB91" s="43">
        <f>'Option 1'!AB91</f>
        <v>1.3954322887598306E-4</v>
      </c>
      <c r="AC91" s="43">
        <f>'Option 1'!AC91</f>
        <v>1.3954322887598306E-4</v>
      </c>
      <c r="AD91" s="43">
        <f>'Option 1'!AD91</f>
        <v>1.3954322887598306E-4</v>
      </c>
      <c r="AE91" s="43">
        <f>'Option 1'!AE91</f>
        <v>1.3954322887598306E-4</v>
      </c>
      <c r="AF91" s="43">
        <f>'Option 1'!AF91</f>
        <v>1.3954322887598306E-4</v>
      </c>
      <c r="AG91" s="43">
        <f>'Option 1'!AG91</f>
        <v>1.3954322887598306E-4</v>
      </c>
      <c r="AH91" s="43">
        <f>'Option 1'!AH91</f>
        <v>1.3954322887598306E-4</v>
      </c>
      <c r="AI91" s="43">
        <f>'Option 1'!AI91</f>
        <v>1.3954322887598306E-4</v>
      </c>
      <c r="AJ91" s="43">
        <f>'Option 1'!AJ91</f>
        <v>1.3954322887598306E-4</v>
      </c>
      <c r="AK91" s="43">
        <f>'Option 1'!AK91</f>
        <v>1.3954322887598306E-4</v>
      </c>
      <c r="AL91" s="43">
        <f>'Option 1'!AL91</f>
        <v>1.3954322887598306E-4</v>
      </c>
      <c r="AM91" s="43">
        <f>'Option 1'!AM91</f>
        <v>1.3954322887598306E-4</v>
      </c>
      <c r="AN91" s="43">
        <f>'Option 1'!AN91</f>
        <v>1.3954322887598306E-4</v>
      </c>
      <c r="AO91" s="43">
        <f>'Option 1'!AO91</f>
        <v>1.3954322887598306E-4</v>
      </c>
      <c r="AP91" s="43">
        <f>'Option 1'!AP91</f>
        <v>1.3954322887598306E-4</v>
      </c>
      <c r="AQ91" s="43">
        <f>'Option 1'!AQ91</f>
        <v>1.3954322887598306E-4</v>
      </c>
      <c r="AR91" s="43">
        <f>'Option 1'!AR91</f>
        <v>1.3954322887598306E-4</v>
      </c>
      <c r="AS91" s="43">
        <f>'Option 1'!AS91</f>
        <v>1.3954322887598306E-4</v>
      </c>
      <c r="AT91" s="43">
        <f>'Option 1'!AT91</f>
        <v>1.3954322887598306E-4</v>
      </c>
      <c r="AU91" s="43">
        <f>'Option 1'!AU91</f>
        <v>1.3954322887598306E-4</v>
      </c>
      <c r="AV91" s="43">
        <f>'Option 1'!AV91</f>
        <v>1.3954322887598306E-4</v>
      </c>
      <c r="AW91" s="43">
        <f>'Option 1'!AW91</f>
        <v>1.3954322887598306E-4</v>
      </c>
      <c r="AX91" s="35"/>
      <c r="AY91" s="35"/>
      <c r="AZ91" s="35"/>
      <c r="BA91" s="35"/>
      <c r="BB91" s="35"/>
      <c r="BC91" s="35"/>
      <c r="BD91" s="35"/>
    </row>
    <row r="92" spans="1:56" ht="16.5" x14ac:dyDescent="0.3">
      <c r="A92" s="170"/>
      <c r="B92" s="4" t="s">
        <v>333</v>
      </c>
      <c r="D92" s="4" t="s">
        <v>42</v>
      </c>
      <c r="E92" s="43">
        <f>'Option 1'!E92</f>
        <v>0</v>
      </c>
      <c r="F92" s="43">
        <f>'Option 1'!F92</f>
        <v>1.1173716648971827E-4</v>
      </c>
      <c r="G92" s="43">
        <f>'Option 1'!G92</f>
        <v>2.3467778410713467E-4</v>
      </c>
      <c r="H92" s="43">
        <f>'Option 1'!H92</f>
        <v>3.7543147681293328E-4</v>
      </c>
      <c r="I92" s="43">
        <f>'Option 1'!I92</f>
        <v>5.3965644076745109E-4</v>
      </c>
      <c r="J92" s="43">
        <f>'Option 1'!J92</f>
        <v>7.4477239586365847E-4</v>
      </c>
      <c r="K92" s="43">
        <f>'Option 1'!K92</f>
        <v>9.2602631664348697E-4</v>
      </c>
      <c r="L92" s="43">
        <f>'Option 1'!L92</f>
        <v>1.1197121135751247E-3</v>
      </c>
      <c r="M92" s="43">
        <f>'Option 1'!M92</f>
        <v>1.3043411570604264E-3</v>
      </c>
      <c r="N92" s="43">
        <f>'Option 1'!N92</f>
        <v>1.3287085217881507E-3</v>
      </c>
      <c r="O92" s="43">
        <f>'Option 1'!O92</f>
        <v>1.3542114570047803E-3</v>
      </c>
      <c r="P92" s="43">
        <f>'Option 1'!P92</f>
        <v>1.3777137998011095E-3</v>
      </c>
      <c r="Q92" s="43">
        <f>'Option 1'!Q92</f>
        <v>1.3941931240735129E-3</v>
      </c>
      <c r="R92" s="43">
        <f>'Option 1'!R92</f>
        <v>1.3963764922006671E-3</v>
      </c>
      <c r="S92" s="43">
        <f>'Option 1'!S92</f>
        <v>1.3963764922006671E-3</v>
      </c>
      <c r="T92" s="43">
        <f>'Option 1'!T92</f>
        <v>1.3963764922006671E-3</v>
      </c>
      <c r="U92" s="43">
        <f>'Option 1'!U92</f>
        <v>1.3963764922006671E-3</v>
      </c>
      <c r="V92" s="43">
        <f>'Option 1'!V92</f>
        <v>1.3963764922006671E-3</v>
      </c>
      <c r="W92" s="43">
        <f>'Option 1'!W92</f>
        <v>1.3963764922006671E-3</v>
      </c>
      <c r="X92" s="43">
        <f>'Option 1'!X92</f>
        <v>1.3963764922006671E-3</v>
      </c>
      <c r="Y92" s="43">
        <f>'Option 1'!Y92</f>
        <v>1.3963764922006671E-3</v>
      </c>
      <c r="Z92" s="43">
        <f>'Option 1'!Z92</f>
        <v>1.3963764922006671E-3</v>
      </c>
      <c r="AA92" s="43">
        <f>'Option 1'!AA92</f>
        <v>1.3963764922006671E-3</v>
      </c>
      <c r="AB92" s="43">
        <f>'Option 1'!AB92</f>
        <v>1.3963764922006671E-3</v>
      </c>
      <c r="AC92" s="43">
        <f>'Option 1'!AC92</f>
        <v>1.3963764922006671E-3</v>
      </c>
      <c r="AD92" s="43">
        <f>'Option 1'!AD92</f>
        <v>1.3963764922006671E-3</v>
      </c>
      <c r="AE92" s="43">
        <f>'Option 1'!AE92</f>
        <v>1.3963764922006671E-3</v>
      </c>
      <c r="AF92" s="43">
        <f>'Option 1'!AF92</f>
        <v>1.3963764922006671E-3</v>
      </c>
      <c r="AG92" s="43">
        <f>'Option 1'!AG92</f>
        <v>1.3963764922006671E-3</v>
      </c>
      <c r="AH92" s="43">
        <f>'Option 1'!AH92</f>
        <v>1.3963764922006671E-3</v>
      </c>
      <c r="AI92" s="43">
        <f>'Option 1'!AI92</f>
        <v>1.3963764922006671E-3</v>
      </c>
      <c r="AJ92" s="43">
        <f>'Option 1'!AJ92</f>
        <v>1.3963764922006671E-3</v>
      </c>
      <c r="AK92" s="43">
        <f>'Option 1'!AK92</f>
        <v>1.3963764922006671E-3</v>
      </c>
      <c r="AL92" s="43">
        <f>'Option 1'!AL92</f>
        <v>1.3963764922006671E-3</v>
      </c>
      <c r="AM92" s="43">
        <f>'Option 1'!AM92</f>
        <v>1.3963764922006671E-3</v>
      </c>
      <c r="AN92" s="43">
        <f>'Option 1'!AN92</f>
        <v>1.3963764922006671E-3</v>
      </c>
      <c r="AO92" s="43">
        <f>'Option 1'!AO92</f>
        <v>1.3963764922006671E-3</v>
      </c>
      <c r="AP92" s="43">
        <f>'Option 1'!AP92</f>
        <v>1.3963764922006671E-3</v>
      </c>
      <c r="AQ92" s="43">
        <f>'Option 1'!AQ92</f>
        <v>1.3963764922006671E-3</v>
      </c>
      <c r="AR92" s="43">
        <f>'Option 1'!AR92</f>
        <v>1.3963764922006671E-3</v>
      </c>
      <c r="AS92" s="43">
        <f>'Option 1'!AS92</f>
        <v>1.3963764922006671E-3</v>
      </c>
      <c r="AT92" s="43">
        <f>'Option 1'!AT92</f>
        <v>1.3963764922006671E-3</v>
      </c>
      <c r="AU92" s="43">
        <f>'Option 1'!AU92</f>
        <v>1.3963764922006671E-3</v>
      </c>
      <c r="AV92" s="43">
        <f>'Option 1'!AV92</f>
        <v>1.3963764922006671E-3</v>
      </c>
      <c r="AW92" s="43">
        <f>'Option 1'!AW92</f>
        <v>1.3963764922006671E-3</v>
      </c>
      <c r="AX92" s="35"/>
      <c r="AY92" s="35"/>
      <c r="AZ92" s="35"/>
      <c r="BA92" s="35"/>
      <c r="BB92" s="35"/>
      <c r="BC92" s="35"/>
      <c r="BD92" s="35"/>
    </row>
    <row r="93" spans="1:56" x14ac:dyDescent="0.3">
      <c r="A93" s="170"/>
      <c r="B93" s="4" t="s">
        <v>215</v>
      </c>
      <c r="D93" s="4" t="s">
        <v>90</v>
      </c>
      <c r="E93" s="43">
        <f>'Option 1'!E93</f>
        <v>0</v>
      </c>
      <c r="F93" s="43">
        <f>'Option 1'!F93</f>
        <v>0</v>
      </c>
      <c r="G93" s="43">
        <f>'Option 1'!G93</f>
        <v>0</v>
      </c>
      <c r="H93" s="43">
        <f>'Option 1'!H93</f>
        <v>0</v>
      </c>
      <c r="I93" s="43">
        <f>'Option 1'!I93</f>
        <v>0</v>
      </c>
      <c r="J93" s="43">
        <f>'Option 1'!J93</f>
        <v>0</v>
      </c>
      <c r="K93" s="43">
        <f>'Option 1'!K93</f>
        <v>0</v>
      </c>
      <c r="L93" s="43">
        <f>'Option 1'!L93</f>
        <v>0</v>
      </c>
      <c r="M93" s="43">
        <f>'Option 1'!M93</f>
        <v>0</v>
      </c>
      <c r="N93" s="43">
        <f>'Option 1'!N93</f>
        <v>0</v>
      </c>
      <c r="O93" s="43">
        <f>'Option 1'!O93</f>
        <v>0</v>
      </c>
      <c r="P93" s="43">
        <f>'Option 1'!P93</f>
        <v>0</v>
      </c>
      <c r="Q93" s="43">
        <f>'Option 1'!Q93</f>
        <v>0</v>
      </c>
      <c r="R93" s="43">
        <f>'Option 1'!R93</f>
        <v>0</v>
      </c>
      <c r="S93" s="43">
        <f>'Option 1'!S93</f>
        <v>0</v>
      </c>
      <c r="T93" s="43">
        <f>'Option 1'!T93</f>
        <v>0</v>
      </c>
      <c r="U93" s="43">
        <f>'Option 1'!U93</f>
        <v>0</v>
      </c>
      <c r="V93" s="43">
        <f>'Option 1'!V93</f>
        <v>0</v>
      </c>
      <c r="W93" s="43">
        <f>'Option 1'!W93</f>
        <v>0</v>
      </c>
      <c r="X93" s="43">
        <f>'Option 1'!X93</f>
        <v>0</v>
      </c>
      <c r="Y93" s="43">
        <f>'Option 1'!Y93</f>
        <v>0</v>
      </c>
      <c r="Z93" s="43">
        <f>'Option 1'!Z93</f>
        <v>0</v>
      </c>
      <c r="AA93" s="43">
        <f>'Option 1'!AA93</f>
        <v>0</v>
      </c>
      <c r="AB93" s="43">
        <f>'Option 1'!AB93</f>
        <v>0</v>
      </c>
      <c r="AC93" s="43">
        <f>'Option 1'!AC93</f>
        <v>0</v>
      </c>
      <c r="AD93" s="43">
        <f>'Option 1'!AD93</f>
        <v>0</v>
      </c>
      <c r="AE93" s="43">
        <f>'Option 1'!AE93</f>
        <v>0</v>
      </c>
      <c r="AF93" s="43">
        <f>'Option 1'!AF93</f>
        <v>0</v>
      </c>
      <c r="AG93" s="43">
        <f>'Option 1'!AG93</f>
        <v>0</v>
      </c>
      <c r="AH93" s="43">
        <f>'Option 1'!AH93</f>
        <v>0</v>
      </c>
      <c r="AI93" s="43">
        <f>'Option 1'!AI93</f>
        <v>0</v>
      </c>
      <c r="AJ93" s="43">
        <f>'Option 1'!AJ93</f>
        <v>0</v>
      </c>
      <c r="AK93" s="43">
        <f>'Option 1'!AK93</f>
        <v>0</v>
      </c>
      <c r="AL93" s="43">
        <f>'Option 1'!AL93</f>
        <v>0</v>
      </c>
      <c r="AM93" s="43">
        <f>'Option 1'!AM93</f>
        <v>0</v>
      </c>
      <c r="AN93" s="43">
        <f>'Option 1'!AN93</f>
        <v>0</v>
      </c>
      <c r="AO93" s="43">
        <f>'Option 1'!AO93</f>
        <v>0</v>
      </c>
      <c r="AP93" s="43">
        <f>'Option 1'!AP93</f>
        <v>0</v>
      </c>
      <c r="AQ93" s="43">
        <f>'Option 1'!AQ93</f>
        <v>0</v>
      </c>
      <c r="AR93" s="43">
        <f>'Option 1'!AR93</f>
        <v>0</v>
      </c>
      <c r="AS93" s="43">
        <f>'Option 1'!AS93</f>
        <v>0</v>
      </c>
      <c r="AT93" s="43">
        <f>'Option 1'!AT93</f>
        <v>0</v>
      </c>
      <c r="AU93" s="43">
        <f>'Option 1'!AU93</f>
        <v>0</v>
      </c>
      <c r="AV93" s="43">
        <f>'Option 1'!AV93</f>
        <v>0</v>
      </c>
      <c r="AW93" s="43">
        <f>'Option 1'!AW93</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9107C5-B401-4A16-BB12-3D243B9D13F0}">
  <ds:schemaRefs>
    <ds:schemaRef ds:uri="http://schemas.openxmlformats.org/package/2006/metadata/core-properties"/>
    <ds:schemaRef ds:uri="http://purl.org/dc/terms/"/>
    <ds:schemaRef ds:uri="http://purl.org/dc/dcmitype/"/>
    <ds:schemaRef ds:uri="http://purl.org/dc/elements/1.1/"/>
    <ds:schemaRef ds:uri="http://schemas.microsoft.com/office/2006/metadata/properties"/>
    <ds:schemaRef ds:uri="http://schemas.microsoft.com/office/2006/documentManagement/types"/>
    <ds:schemaRef ds:uri="eecedeb9-13b3-4e62-b003-046c92e1668a"/>
    <ds:schemaRef ds:uri="efb98dbe-6680-48eb-ac67-85b3a61e7855"/>
    <ds:schemaRef ds:uri="http://schemas.microsoft.com/sharepoint/v3/fields"/>
    <ds:schemaRef ds:uri="http://www.w3.org/XML/1998/namespace"/>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Mann, Phil L.</cp:lastModifiedBy>
  <cp:lastPrinted>2013-03-27T15:33:01Z</cp:lastPrinted>
  <dcterms:created xsi:type="dcterms:W3CDTF">2012-02-15T20:11:21Z</dcterms:created>
  <dcterms:modified xsi:type="dcterms:W3CDTF">2013-06-26T14:29:36Z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