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8535" windowWidth="17400" windowHeight="43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F13" i="35"/>
  <c r="F18" i="35" s="1"/>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BD70" i="31"/>
  <c r="BD68" i="31"/>
  <c r="BD67" i="31"/>
  <c r="BD65" i="31"/>
  <c r="AX19" i="10"/>
  <c r="AY19" i="10"/>
  <c r="AZ19" i="10"/>
  <c r="BA19" i="10"/>
  <c r="BB19" i="10"/>
  <c r="BC19" i="10"/>
  <c r="BD19" i="10"/>
  <c r="AX18" i="10"/>
  <c r="AY18" i="10"/>
  <c r="AZ18" i="10"/>
  <c r="BA18" i="10"/>
  <c r="BB18" i="10"/>
  <c r="BC18" i="10"/>
  <c r="BD18" i="10"/>
  <c r="AP12" i="20"/>
  <c r="AM87" i="31" s="1"/>
  <c r="D34" i="20"/>
  <c r="C9" i="31" l="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O15" i="10"/>
  <c r="AK15" i="10"/>
  <c r="AG15" i="10"/>
  <c r="AC15" i="10"/>
  <c r="Y15" i="10"/>
  <c r="U15" i="10"/>
  <c r="Q15" i="10"/>
  <c r="M15" i="10"/>
  <c r="I15" i="10"/>
  <c r="AD18" i="10"/>
  <c r="Z18" i="10"/>
  <c r="V18" i="10"/>
  <c r="R18" i="10"/>
  <c r="N18" i="10"/>
  <c r="J18" i="10"/>
  <c r="F18" i="10"/>
  <c r="AT16" i="10"/>
  <c r="AP16" i="10"/>
  <c r="AL16" i="10"/>
  <c r="AH16" i="10"/>
  <c r="AD16" i="10"/>
  <c r="Z16" i="10"/>
  <c r="V16" i="10"/>
  <c r="R16" i="10"/>
  <c r="N16" i="10"/>
  <c r="J16" i="10"/>
  <c r="F16" i="10"/>
  <c r="AT15" i="10"/>
  <c r="AP15" i="10"/>
  <c r="AL15" i="10"/>
  <c r="AH15" i="10"/>
  <c r="AD15" i="10"/>
  <c r="Z15" i="10"/>
  <c r="V15" i="10"/>
  <c r="R15" i="10"/>
  <c r="N15" i="10"/>
  <c r="J15" i="10"/>
  <c r="F15" i="10"/>
  <c r="AS24" i="10" l="1"/>
  <c r="U24" i="10"/>
  <c r="N24" i="10"/>
  <c r="AD24" i="10"/>
  <c r="AT24" i="10"/>
  <c r="M24" i="10"/>
  <c r="AC24" i="10"/>
  <c r="AW24" i="10"/>
  <c r="Q24" i="10"/>
  <c r="AP24" i="10"/>
  <c r="I24" i="10"/>
  <c r="Y24" i="10"/>
  <c r="AO24" i="10"/>
  <c r="AG24" i="10"/>
  <c r="F24" i="10"/>
  <c r="V24" i="10"/>
  <c r="AL24" i="10"/>
  <c r="AK24" i="10"/>
  <c r="J24" i="10"/>
  <c r="Z24" i="10"/>
  <c r="R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5"/>
  <c r="AQ76" i="31"/>
  <c r="AM76" i="31"/>
  <c r="AM76" i="35"/>
  <c r="AI76" i="33"/>
  <c r="AE76" i="31"/>
  <c r="AE76" i="35"/>
  <c r="W76" i="31"/>
  <c r="W76" i="35"/>
  <c r="S76" i="33"/>
  <c r="O76" i="31"/>
  <c r="O76" i="35"/>
  <c r="G76" i="31"/>
  <c r="G76" i="35"/>
  <c r="AV76" i="31"/>
  <c r="AV76" i="35"/>
  <c r="AR76" i="33"/>
  <c r="AN76" i="31"/>
  <c r="AN76" i="35"/>
  <c r="AJ76" i="33"/>
  <c r="AF76" i="31"/>
  <c r="AF76" i="35"/>
  <c r="E76" i="33"/>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G60" i="35" l="1"/>
  <c r="M60" i="35"/>
  <c r="Q60" i="35"/>
  <c r="J60" i="35"/>
  <c r="P60" i="35"/>
  <c r="I60" i="35"/>
  <c r="K60" i="35"/>
  <c r="L60" i="35"/>
  <c r="N60" i="35"/>
  <c r="O60" i="35"/>
  <c r="H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J60" i="35" l="1"/>
  <c r="AZ60" i="35"/>
  <c r="N60" i="33"/>
  <c r="AQ60" i="35"/>
  <c r="AF60" i="35"/>
  <c r="P60" i="33"/>
  <c r="U60" i="33"/>
  <c r="Z60" i="33"/>
  <c r="O60" i="33"/>
  <c r="T60" i="33"/>
  <c r="Y60" i="33"/>
  <c r="AD60" i="33"/>
  <c r="S60" i="33"/>
  <c r="X60" i="33"/>
  <c r="AC60" i="33"/>
  <c r="R60" i="33"/>
  <c r="W60" i="33"/>
  <c r="AC60" i="35"/>
  <c r="AS60" i="35"/>
  <c r="AB60" i="33"/>
  <c r="Q60" i="33"/>
  <c r="AG60" i="33"/>
  <c r="V60" i="33"/>
  <c r="AA60" i="33"/>
  <c r="AF60" i="33"/>
  <c r="AE60" i="33"/>
  <c r="AD60" i="35"/>
  <c r="AP60" i="35"/>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3" l="1"/>
  <c r="G64" i="33" s="1"/>
  <c r="G77" i="33" s="1"/>
  <c r="G80" i="33" s="1"/>
  <c r="G81" i="33" s="1"/>
  <c r="G63" i="31"/>
  <c r="G64" i="31" s="1"/>
  <c r="G77" i="31" s="1"/>
  <c r="G80" i="31" s="1"/>
  <c r="G81" i="31"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3" l="1"/>
  <c r="AK64" i="33" s="1"/>
  <c r="AK77" i="33" s="1"/>
  <c r="AK80" i="33" s="1"/>
  <c r="AK81" i="33" s="1"/>
  <c r="AK63" i="35"/>
  <c r="AK64" i="35" s="1"/>
  <c r="AK77" i="35" s="1"/>
  <c r="AK80" i="35" s="1"/>
  <c r="AK81" i="35" s="1"/>
  <c r="AK63" i="31"/>
  <c r="AK64" i="31" s="1"/>
  <c r="AK77" i="31" s="1"/>
  <c r="AK80" i="31" s="1"/>
  <c r="AK81" i="31"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<sst xmlns="http://schemas.openxmlformats.org/spreadsheetml/2006/main" count="1135" uniqueCount="369">
  <si>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</si>
  <si>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</si>
  <si>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</si>
  <si>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</si>
  <si>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</si>
  <si>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</si>
  <si>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</si>
  <si>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</si>
  <si>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</si>
  <si>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</si>
  <si>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</si>
  <si>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</si>
  <si>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</si>
  <si>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</si>
  <si>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</si>
  <si>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</si>
  <si>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</si>
  <si>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</si>
  <si>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</si>
  <si>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</si>
  <si>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</si>
  <si>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</si>
  <si>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</si>
  <si>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</si>
  <si>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</si>
  <si>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</si>
  <si>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</si>
  <si>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</si>
  <si>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</si>
  <si>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</si>
  <si>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</si>
  <si>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</si>
  <si>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</si>
  <si>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</si>
  <si>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</si>
  <si>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</si>
  <si>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</si>
  <si>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</si>
  <si>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</si>
  <si>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</si>
  <si>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</si>
  <si>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</si>
  <si>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</si>
  <si>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</si>
  <si>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</si>
  <si>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</si>
  <si>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</si>
  <si>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</si>
  <si>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</si>
  <si>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</si>
  <si>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</si>
  <si>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</si>
  <si>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</si>
  <si>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</si>
  <si>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</si>
  <si>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</si>
  <si>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</si>
  <si>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</si>
  <si>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</si>
  <si>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</si>
  <si>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</si>
  <si>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</si>
  <si>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</si>
  <si>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</si>
  <si>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</si>
  <si>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</si>
  <si>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</si>
  <si>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</si>
  <si>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</si>
  <si>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</si>
  <si>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</si>
  <si>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</si>
  <si>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</si>
  <si>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</si>
  <si>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</si>
  <si>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</si>
  <si>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</si>
  <si>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</si>
  <si>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</si>
  <si>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</si>
  <si>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</si>
  <si>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</si>
  <si>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</si>
  <si>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</si>
  <si>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</si>
  <si>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</si>
  <si>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</si>
  <si>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</si>
  <si>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</si>
  <si>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</si>
  <si>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</si>
  <si>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</si>
  <si>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</si>
  <si>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</si>
  <si>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</si>
  <si>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</si>
  <si>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</si>
  <si>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</si>
  <si>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</si>
  <si>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</si>
  <si>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</si>
  <si>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</si>
  <si>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</si>
  <si>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</si>
  <si>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</si>
  <si>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</si>
  <si>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</si>
  <si>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</si>
  <si>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</si>
  <si>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</si>
  <si>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</si>
  <si>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</si>
  <si>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</si>
  <si>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</si>
  <si>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</si>
  <si>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</si>
  <si>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</si>
  <si>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</si>
  <si>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</si>
  <si>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</si>
  <si>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</si>
  <si>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</si>
  <si>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</si>
  <si>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</si>
  <si>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</si>
  <si>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</si>
  <si>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</si>
  <si>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</si>
  <si>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</si>
  <si>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</si>
  <si>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</si>
  <si>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</si>
  <si>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</si>
  <si>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</si>
  <si>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</si>
  <si>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</si>
  <si>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</si>
  <si>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</si>
  <si>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</si>
  <si>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</si>
  <si>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</si>
  <si>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</si>
  <si>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</si>
  <si>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</si>
  <si>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</si>
  <si>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</si>
  <si>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</si>
  <si>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</si>
  <si>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</si>
  <si>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</si>
  <si>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</si>
  <si>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</si>
  <si>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</si>
  <si>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</si>
  <si>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</si>
  <si>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</si>
  <si>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</si>
  <si>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</si>
  <si>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</si>
  <si>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</si>
  <si>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</si>
  <si>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</si>
  <si>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</si>
  <si>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</si>
  <si>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</si>
  <si>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</si>
  <si>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</si>
  <si>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</si>
  <si>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</si>
  <si>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</si>
  <si>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</si>
  <si>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</si>
  <si>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</si>
  <si>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</si>
  <si>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</si>
  <si>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</si>
  <si>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</si>
  <si>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</si>
  <si>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</si>
  <si>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</si>
  <si>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</si>
  <si>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</si>
  <si>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</si>
  <si>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</si>
  <si>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</si>
  <si>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</si>
  <si>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</si>
  <si>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</si>
  <si>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</si>
  <si>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</si>
  <si>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</si>
  <si>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</si>
  <si>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</si>
  <si>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</si>
  <si>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</si>
  <si>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</si>
  <si>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</si>
  <si>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</si>
  <si>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</si>
  <si>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</si>
  <si>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</si>
  <si>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</si>
  <si>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</si>
  <si>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</si>
  <si>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</si>
  <si>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</si>
  <si>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</si>
  <si>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</si>
  <si>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</si>
  <si>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</si>
  <si>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</si>
  <si>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</si>
  <si>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</si>
  <si>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</si>
  <si>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</si>
  <si>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</si>
  <si>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</si>
  <si>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</si>
  <si>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</si>
  <si>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</si>
  <si>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</si>
  <si>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</si>
  <si>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</si>
  <si>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</si>
  <si>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</si>
  <si>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</si>
  <si>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</si>
  <si>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</si>
  <si>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</si>
  <si>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</si>
  <si>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</si>
  <si>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</si>
  <si>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</si>
  <si>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</si>
  <si>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</si>
  <si>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</si>
  <si>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</si>
  <si>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</si>
  <si>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</si>
  <si>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</si>
  <si>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</si>
  <si>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</si>
  <si>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</si>
  <si>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</si>
  <si>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</si>
  <si>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</si>
  <si>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</si>
  <si>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</si>
  <si>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</si>
  <si>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</si>
  <si>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</si>
  <si>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</si>
  <si>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</si>
  <si>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</si>
  <si>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</si>
  <si>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</si>
  <si>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</si>
  <si>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</si>
  <si>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</si>
  <si>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</si>
  <si>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</si>
  <si>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</si>
  <si>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</si>
  <si>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</si>
  <si>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</si>
  <si>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</si>
  <si>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</si>
  <si>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</si>
  <si>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</si>
  <si>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</si>
  <si>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</si>
  <si>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</si>
  <si>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</si>
  <si>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</si>
  <si>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</si>
  <si>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</si>
  <si>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</si>
  <si>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</si>
  <si>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</si>
  <si>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</si>
  <si>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</si>
  <si>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</si>
  <si>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</si>
  <si>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</si>
  <si>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</si>
  <si>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</si>
  <si>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</si>
  <si>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</si>
  <si>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</si>
  <si>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</si>
  <si>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</si>
  <si>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</si>
  <si>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</si>
  <si>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</si>
  <si>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</si>
  <si>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</si>
  <si>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</si>
  <si>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</si>
  <si>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</si>
  <si>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</si>
  <si>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</si>
  <si>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</si>
  <si>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</si>
  <si>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</si>
  <si>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</si>
  <si>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</si>
  <si>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</si>
  <si>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</si>
  <si>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</si>
  <si>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</si>
  <si>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</si>
  <si>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</si>
  <si>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</si>
  <si>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</si>
  <si>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</si>
  <si>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</si>
  <si>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</si>
  <si>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</si>
  <si>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</si>
  <si>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</si>
  <si>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</si>
  <si>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</si>
  <si>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</si>
  <si>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</si>
  <si>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</si>
  <si>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</si>
  <si>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</si>
  <si>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</si>
  <si>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</si>
  <si>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</si>
  <si>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</si>
  <si>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</si>
  <si>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</si>
  <si>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</si>
  <si>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</si>
  <si>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</si>
  <si>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</si>
  <si>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</si>
  <si>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</si>
  <si>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</si>
  <si>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</si>
  <si>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</si>
  <si>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</si>
  <si>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</si>
  <si>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</si>
  <si>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</si>
  <si>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</si>
  <si>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</si>
  <si>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</si>
  <si>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</si>
  <si>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</si>
  <si>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</si>
  <si>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</si>
  <si>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</si>
  <si>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</si>
  <si>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</si>
  <si>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</si>
  <si>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</si>
  <si>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</si>
  <si>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</si>
  <si>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</si>
  <si>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</si>
  <si>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</si>
  <si>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</si>
  <si>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</si>
  <si>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</si>
  <si>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</si>
  <si>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West Midlands</t>
  </si>
  <si>
    <t>132kV Fittings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</si>
</sst>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1.3048981619436915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2.7686093769977855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3.9929743147569847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5.722192091880447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-0.46229999999999999</v>
      </c>
      <c r="F13" s="62">
        <f>'Option 1'!F13</f>
        <v>-0.43099999999999999</v>
      </c>
      <c r="G13" s="62">
        <f>'Option 1'!G13</f>
        <v>-0.39989999999999998</v>
      </c>
      <c r="H13" s="62">
        <f>'Option 1'!H13</f>
        <v>-0.37259999999999999</v>
      </c>
      <c r="I13" s="62">
        <f>'Option 1'!I13</f>
        <v>-0.34329999999999999</v>
      </c>
      <c r="J13" s="62">
        <f>'Option 1'!J13</f>
        <v>-0.31819999999999998</v>
      </c>
      <c r="K13" s="62">
        <f>'Option 1'!K13</f>
        <v>-0.29399999999999998</v>
      </c>
      <c r="L13" s="62">
        <f>'Option 1'!L13</f>
        <v>-0.2717</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-0.46229999999999999</v>
      </c>
      <c r="F18" s="59">
        <f t="shared" ref="F18:AW18" si="0">SUM(F13:F17)</f>
        <v>-0.43099999999999999</v>
      </c>
      <c r="G18" s="59">
        <f t="shared" si="0"/>
        <v>-0.39989999999999998</v>
      </c>
      <c r="H18" s="59">
        <f t="shared" si="0"/>
        <v>-0.37259999999999999</v>
      </c>
      <c r="I18" s="59">
        <f t="shared" si="0"/>
        <v>-0.34329999999999999</v>
      </c>
      <c r="J18" s="59">
        <f t="shared" si="0"/>
        <v>-0.31819999999999998</v>
      </c>
      <c r="K18" s="59">
        <f t="shared" si="0"/>
        <v>-0.29399999999999998</v>
      </c>
      <c r="L18" s="59">
        <f t="shared" si="0"/>
        <v>-0.2717</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3.8989484574368516E-4</v>
      </c>
      <c r="G19" s="33">
        <f>'Option 1'!G19</f>
        <v>7.7554275490477383E-4</v>
      </c>
      <c r="H19" s="33">
        <f>'Option 1'!H19</f>
        <v>1.1510399632075647E-3</v>
      </c>
      <c r="I19" s="33">
        <f>'Option 1'!I19</f>
        <v>1.5666300174751041E-3</v>
      </c>
      <c r="J19" s="33">
        <f>'Option 1'!J19</f>
        <v>2.002495995161847E-3</v>
      </c>
      <c r="K19" s="33">
        <f>'Option 1'!K19</f>
        <v>2.4578336431428007E-3</v>
      </c>
      <c r="L19" s="33">
        <f>'Option 1'!L19</f>
        <v>2.9215905015568988E-3</v>
      </c>
      <c r="M19" s="33">
        <f>'Option 1'!M19</f>
        <v>3.4947458605856267E-3</v>
      </c>
      <c r="N19" s="33">
        <f>'Option 1'!N19</f>
        <v>3.8200894796754882E-3</v>
      </c>
      <c r="O19" s="33">
        <f>'Option 1'!O19</f>
        <v>4.1241090086695234E-3</v>
      </c>
      <c r="P19" s="33">
        <f>'Option 1'!P19</f>
        <v>4.3957659509579559E-3</v>
      </c>
      <c r="Q19" s="33">
        <f>'Option 1'!Q19</f>
        <v>4.648979531519516E-3</v>
      </c>
      <c r="R19" s="33">
        <f>'Option 1'!R19</f>
        <v>4.8617933092451994E-3</v>
      </c>
      <c r="S19" s="33">
        <f>'Option 1'!S19</f>
        <v>5.0345483540415181E-3</v>
      </c>
      <c r="T19" s="33">
        <f>'Option 1'!T19</f>
        <v>5.160109655414971E-3</v>
      </c>
      <c r="U19" s="33">
        <f>'Option 1'!U19</f>
        <v>5.2376773083566575E-3</v>
      </c>
      <c r="V19" s="33">
        <f>'Option 1'!V19</f>
        <v>5.2816242751138531E-3</v>
      </c>
      <c r="W19" s="33">
        <f>'Option 1'!W19</f>
        <v>5.2991541761759483E-3</v>
      </c>
      <c r="X19" s="33">
        <f>'Option 1'!X19</f>
        <v>5.2991541761759483E-3</v>
      </c>
      <c r="Y19" s="33">
        <f>'Option 1'!Y19</f>
        <v>5.2991541761759483E-3</v>
      </c>
      <c r="Z19" s="33">
        <f>'Option 1'!Z19</f>
        <v>5.2991541761759483E-3</v>
      </c>
      <c r="AA19" s="33">
        <f>'Option 1'!AA19</f>
        <v>5.2991541761759483E-3</v>
      </c>
      <c r="AB19" s="33">
        <f>'Option 1'!AB19</f>
        <v>5.2991541761759483E-3</v>
      </c>
      <c r="AC19" s="33">
        <f>'Option 1'!AC19</f>
        <v>5.2991541761759483E-3</v>
      </c>
      <c r="AD19" s="33">
        <f>'Option 1'!AD19</f>
        <v>5.2991541761759483E-3</v>
      </c>
      <c r="AE19" s="33">
        <f>'Option 1'!AE19</f>
        <v>5.2991541761759483E-3</v>
      </c>
      <c r="AF19" s="33">
        <f>'Option 1'!AF19</f>
        <v>5.2991541761759483E-3</v>
      </c>
      <c r="AG19" s="33">
        <f>'Option 1'!AG19</f>
        <v>5.2991541761759483E-3</v>
      </c>
      <c r="AH19" s="33">
        <f>'Option 1'!AH19</f>
        <v>5.2991541761759483E-3</v>
      </c>
      <c r="AI19" s="33">
        <f>'Option 1'!AI19</f>
        <v>5.2991541761759483E-3</v>
      </c>
      <c r="AJ19" s="33">
        <f>'Option 1'!AJ19</f>
        <v>5.2991541761759483E-3</v>
      </c>
      <c r="AK19" s="33">
        <f>'Option 1'!AK19</f>
        <v>5.2991541761759483E-3</v>
      </c>
      <c r="AL19" s="33">
        <f>'Option 1'!AL19</f>
        <v>5.2991541761759483E-3</v>
      </c>
      <c r="AM19" s="33">
        <f>'Option 1'!AM19</f>
        <v>5.2991541761759483E-3</v>
      </c>
      <c r="AN19" s="33">
        <f>'Option 1'!AN19</f>
        <v>5.2991541761759483E-3</v>
      </c>
      <c r="AO19" s="33">
        <f>'Option 1'!AO19</f>
        <v>5.2991541761759483E-3</v>
      </c>
      <c r="AP19" s="33">
        <f>'Option 1'!AP19</f>
        <v>5.2991541761759483E-3</v>
      </c>
      <c r="AQ19" s="33">
        <f>'Option 1'!AQ19</f>
        <v>5.2991541761759483E-3</v>
      </c>
      <c r="AR19" s="33">
        <f>'Option 1'!AR19</f>
        <v>5.2991541761759483E-3</v>
      </c>
      <c r="AS19" s="33">
        <f>'Option 1'!AS19</f>
        <v>5.2991541761759483E-3</v>
      </c>
      <c r="AT19" s="33">
        <f>'Option 1'!AT19</f>
        <v>5.2991541761759483E-3</v>
      </c>
      <c r="AU19" s="33">
        <f>'Option 1'!AU19</f>
        <v>5.2991541761759483E-3</v>
      </c>
      <c r="AV19" s="33">
        <f>'Option 1'!AV19</f>
        <v>5.2991541761759483E-3</v>
      </c>
      <c r="AW19" s="33">
        <f>'Option 1'!AW19</f>
        <v>5.2991541761759483E-3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3.8989484574368516E-4</v>
      </c>
      <c r="G25" s="67">
        <f t="shared" si="1"/>
        <v>7.7554275490477383E-4</v>
      </c>
      <c r="H25" s="67">
        <f t="shared" si="1"/>
        <v>1.1510399632075647E-3</v>
      </c>
      <c r="I25" s="67">
        <f t="shared" si="1"/>
        <v>1.5666300174751041E-3</v>
      </c>
      <c r="J25" s="67">
        <f t="shared" si="1"/>
        <v>2.002495995161847E-3</v>
      </c>
      <c r="K25" s="67">
        <f t="shared" si="1"/>
        <v>2.4578336431428007E-3</v>
      </c>
      <c r="L25" s="67">
        <f t="shared" si="1"/>
        <v>2.9215905015568988E-3</v>
      </c>
      <c r="M25" s="67">
        <f t="shared" si="1"/>
        <v>3.4947458605856267E-3</v>
      </c>
      <c r="N25" s="67">
        <f t="shared" si="1"/>
        <v>3.8200894796754882E-3</v>
      </c>
      <c r="O25" s="67">
        <f t="shared" si="1"/>
        <v>4.1241090086695234E-3</v>
      </c>
      <c r="P25" s="67">
        <f t="shared" si="1"/>
        <v>4.3957659509579559E-3</v>
      </c>
      <c r="Q25" s="67">
        <f t="shared" si="1"/>
        <v>4.648979531519516E-3</v>
      </c>
      <c r="R25" s="67">
        <f t="shared" si="1"/>
        <v>4.8617933092451994E-3</v>
      </c>
      <c r="S25" s="67">
        <f t="shared" si="1"/>
        <v>5.0345483540415181E-3</v>
      </c>
      <c r="T25" s="67">
        <f t="shared" si="1"/>
        <v>5.160109655414971E-3</v>
      </c>
      <c r="U25" s="67">
        <f t="shared" si="1"/>
        <v>5.2376773083566575E-3</v>
      </c>
      <c r="V25" s="67">
        <f t="shared" si="1"/>
        <v>5.2816242751138531E-3</v>
      </c>
      <c r="W25" s="67">
        <f t="shared" si="1"/>
        <v>5.2991541761759483E-3</v>
      </c>
      <c r="X25" s="67">
        <f t="shared" si="1"/>
        <v>5.2991541761759483E-3</v>
      </c>
      <c r="Y25" s="67">
        <f t="shared" si="1"/>
        <v>5.2991541761759483E-3</v>
      </c>
      <c r="Z25" s="67">
        <f t="shared" si="1"/>
        <v>5.2991541761759483E-3</v>
      </c>
      <c r="AA25" s="67">
        <f t="shared" si="1"/>
        <v>5.2991541761759483E-3</v>
      </c>
      <c r="AB25" s="67">
        <f t="shared" si="1"/>
        <v>5.2991541761759483E-3</v>
      </c>
      <c r="AC25" s="67">
        <f t="shared" si="1"/>
        <v>5.2991541761759483E-3</v>
      </c>
      <c r="AD25" s="67">
        <f t="shared" si="1"/>
        <v>5.2991541761759483E-3</v>
      </c>
      <c r="AE25" s="67">
        <f t="shared" si="1"/>
        <v>5.2991541761759483E-3</v>
      </c>
      <c r="AF25" s="67">
        <f t="shared" si="1"/>
        <v>5.2991541761759483E-3</v>
      </c>
      <c r="AG25" s="67">
        <f t="shared" si="1"/>
        <v>5.2991541761759483E-3</v>
      </c>
      <c r="AH25" s="67">
        <f t="shared" si="1"/>
        <v>5.2991541761759483E-3</v>
      </c>
      <c r="AI25" s="67">
        <f t="shared" si="1"/>
        <v>5.2991541761759483E-3</v>
      </c>
      <c r="AJ25" s="67">
        <f t="shared" si="1"/>
        <v>5.2991541761759483E-3</v>
      </c>
      <c r="AK25" s="67">
        <f t="shared" si="1"/>
        <v>5.2991541761759483E-3</v>
      </c>
      <c r="AL25" s="67">
        <f t="shared" si="1"/>
        <v>5.2991541761759483E-3</v>
      </c>
      <c r="AM25" s="67">
        <f t="shared" si="1"/>
        <v>5.2991541761759483E-3</v>
      </c>
      <c r="AN25" s="67">
        <f t="shared" si="1"/>
        <v>5.2991541761759483E-3</v>
      </c>
      <c r="AO25" s="67">
        <f t="shared" si="1"/>
        <v>5.2991541761759483E-3</v>
      </c>
      <c r="AP25" s="67">
        <f t="shared" si="1"/>
        <v>5.2991541761759483E-3</v>
      </c>
      <c r="AQ25" s="67">
        <f t="shared" si="1"/>
        <v>5.2991541761759483E-3</v>
      </c>
      <c r="AR25" s="67">
        <f t="shared" si="1"/>
        <v>5.2991541761759483E-3</v>
      </c>
      <c r="AS25" s="67">
        <f t="shared" si="1"/>
        <v>5.2991541761759483E-3</v>
      </c>
      <c r="AT25" s="67">
        <f t="shared" si="1"/>
        <v>5.2991541761759483E-3</v>
      </c>
      <c r="AU25" s="67">
        <f t="shared" si="1"/>
        <v>5.2991541761759483E-3</v>
      </c>
      <c r="AV25" s="67">
        <f t="shared" si="1"/>
        <v>5.2991541761759483E-3</v>
      </c>
      <c r="AW25" s="67">
        <f t="shared" si="1"/>
        <v>5.2991541761759483E-3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-0.46229999999999999</v>
      </c>
      <c r="F26" s="59">
        <f t="shared" ref="F26:BD26" si="2">F18+F25</f>
        <v>-0.4306101051542563</v>
      </c>
      <c r="G26" s="59">
        <f t="shared" si="2"/>
        <v>-0.39912445724509521</v>
      </c>
      <c r="H26" s="59">
        <f t="shared" si="2"/>
        <v>-0.3714489600367924</v>
      </c>
      <c r="I26" s="59">
        <f t="shared" si="2"/>
        <v>-0.3417333699825249</v>
      </c>
      <c r="J26" s="59">
        <f t="shared" si="2"/>
        <v>-0.31619750400483815</v>
      </c>
      <c r="K26" s="59">
        <f t="shared" si="2"/>
        <v>-0.2915421663568572</v>
      </c>
      <c r="L26" s="59">
        <f t="shared" si="2"/>
        <v>-0.26877840949844312</v>
      </c>
      <c r="M26" s="59">
        <f t="shared" si="2"/>
        <v>3.4947458605856267E-3</v>
      </c>
      <c r="N26" s="59">
        <f t="shared" si="2"/>
        <v>3.8200894796754882E-3</v>
      </c>
      <c r="O26" s="59">
        <f t="shared" si="2"/>
        <v>4.1241090086695234E-3</v>
      </c>
      <c r="P26" s="59">
        <f t="shared" si="2"/>
        <v>4.3957659509579559E-3</v>
      </c>
      <c r="Q26" s="59">
        <f t="shared" si="2"/>
        <v>4.648979531519516E-3</v>
      </c>
      <c r="R26" s="59">
        <f t="shared" si="2"/>
        <v>4.8617933092451994E-3</v>
      </c>
      <c r="S26" s="59">
        <f t="shared" si="2"/>
        <v>5.0345483540415181E-3</v>
      </c>
      <c r="T26" s="59">
        <f t="shared" si="2"/>
        <v>5.160109655414971E-3</v>
      </c>
      <c r="U26" s="59">
        <f t="shared" si="2"/>
        <v>5.2376773083566575E-3</v>
      </c>
      <c r="V26" s="59">
        <f t="shared" si="2"/>
        <v>5.2816242751138531E-3</v>
      </c>
      <c r="W26" s="59">
        <f t="shared" si="2"/>
        <v>5.2991541761759483E-3</v>
      </c>
      <c r="X26" s="59">
        <f t="shared" si="2"/>
        <v>5.2991541761759483E-3</v>
      </c>
      <c r="Y26" s="59">
        <f t="shared" si="2"/>
        <v>5.2991541761759483E-3</v>
      </c>
      <c r="Z26" s="59">
        <f t="shared" si="2"/>
        <v>5.2991541761759483E-3</v>
      </c>
      <c r="AA26" s="59">
        <f t="shared" si="2"/>
        <v>5.2991541761759483E-3</v>
      </c>
      <c r="AB26" s="59">
        <f t="shared" si="2"/>
        <v>5.2991541761759483E-3</v>
      </c>
      <c r="AC26" s="59">
        <f t="shared" si="2"/>
        <v>5.2991541761759483E-3</v>
      </c>
      <c r="AD26" s="59">
        <f t="shared" si="2"/>
        <v>5.2991541761759483E-3</v>
      </c>
      <c r="AE26" s="59">
        <f t="shared" si="2"/>
        <v>5.2991541761759483E-3</v>
      </c>
      <c r="AF26" s="59">
        <f t="shared" si="2"/>
        <v>5.2991541761759483E-3</v>
      </c>
      <c r="AG26" s="59">
        <f t="shared" si="2"/>
        <v>5.2991541761759483E-3</v>
      </c>
      <c r="AH26" s="59">
        <f t="shared" si="2"/>
        <v>5.2991541761759483E-3</v>
      </c>
      <c r="AI26" s="59">
        <f t="shared" si="2"/>
        <v>5.2991541761759483E-3</v>
      </c>
      <c r="AJ26" s="59">
        <f t="shared" si="2"/>
        <v>5.2991541761759483E-3</v>
      </c>
      <c r="AK26" s="59">
        <f t="shared" si="2"/>
        <v>5.2991541761759483E-3</v>
      </c>
      <c r="AL26" s="59">
        <f t="shared" si="2"/>
        <v>5.2991541761759483E-3</v>
      </c>
      <c r="AM26" s="59">
        <f t="shared" si="2"/>
        <v>5.2991541761759483E-3</v>
      </c>
      <c r="AN26" s="59">
        <f t="shared" si="2"/>
        <v>5.2991541761759483E-3</v>
      </c>
      <c r="AO26" s="59">
        <f t="shared" si="2"/>
        <v>5.2991541761759483E-3</v>
      </c>
      <c r="AP26" s="59">
        <f t="shared" si="2"/>
        <v>5.2991541761759483E-3</v>
      </c>
      <c r="AQ26" s="59">
        <f t="shared" si="2"/>
        <v>5.2991541761759483E-3</v>
      </c>
      <c r="AR26" s="59">
        <f t="shared" si="2"/>
        <v>5.2991541761759483E-3</v>
      </c>
      <c r="AS26" s="59">
        <f t="shared" si="2"/>
        <v>5.2991541761759483E-3</v>
      </c>
      <c r="AT26" s="59">
        <f t="shared" si="2"/>
        <v>5.2991541761759483E-3</v>
      </c>
      <c r="AU26" s="59">
        <f t="shared" si="2"/>
        <v>5.2991541761759483E-3</v>
      </c>
      <c r="AV26" s="59">
        <f t="shared" si="2"/>
        <v>5.2991541761759483E-3</v>
      </c>
      <c r="AW26" s="59">
        <f t="shared" si="2"/>
        <v>5.2991541761759483E-3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-0.36984</v>
      </c>
      <c r="F28" s="34">
        <f t="shared" ref="F28:AW28" si="4">F26*F27</f>
        <v>-0.34448808412340504</v>
      </c>
      <c r="G28" s="34">
        <f t="shared" si="4"/>
        <v>-0.31929956579607621</v>
      </c>
      <c r="H28" s="34">
        <f t="shared" si="4"/>
        <v>-0.29715916802943393</v>
      </c>
      <c r="I28" s="34">
        <f t="shared" si="4"/>
        <v>-0.27338669598601995</v>
      </c>
      <c r="J28" s="34">
        <f t="shared" si="4"/>
        <v>-0.25295800320387052</v>
      </c>
      <c r="K28" s="34">
        <f t="shared" si="4"/>
        <v>-0.23323373308548578</v>
      </c>
      <c r="L28" s="34">
        <f t="shared" si="4"/>
        <v>-0.21502272759875452</v>
      </c>
      <c r="M28" s="34">
        <f t="shared" si="4"/>
        <v>2.7957966884685015E-3</v>
      </c>
      <c r="N28" s="34">
        <f t="shared" si="4"/>
        <v>3.0560715837403907E-3</v>
      </c>
      <c r="O28" s="34">
        <f t="shared" si="4"/>
        <v>3.299287206935619E-3</v>
      </c>
      <c r="P28" s="34">
        <f t="shared" si="4"/>
        <v>3.516612760766365E-3</v>
      </c>
      <c r="Q28" s="34">
        <f t="shared" si="4"/>
        <v>3.7191836252156128E-3</v>
      </c>
      <c r="R28" s="34">
        <f t="shared" si="4"/>
        <v>3.8894346473961599E-3</v>
      </c>
      <c r="S28" s="34">
        <f t="shared" si="4"/>
        <v>4.0276386832332148E-3</v>
      </c>
      <c r="T28" s="34">
        <f t="shared" si="4"/>
        <v>4.1280877243319771E-3</v>
      </c>
      <c r="U28" s="34">
        <f t="shared" si="4"/>
        <v>4.1901418466853265E-3</v>
      </c>
      <c r="V28" s="34">
        <f t="shared" si="4"/>
        <v>4.2252994200910826E-3</v>
      </c>
      <c r="W28" s="34">
        <f t="shared" si="4"/>
        <v>4.2393233409407588E-3</v>
      </c>
      <c r="X28" s="34">
        <f t="shared" si="4"/>
        <v>4.2393233409407588E-3</v>
      </c>
      <c r="Y28" s="34">
        <f t="shared" si="4"/>
        <v>4.2393233409407588E-3</v>
      </c>
      <c r="Z28" s="34">
        <f t="shared" si="4"/>
        <v>4.2393233409407588E-3</v>
      </c>
      <c r="AA28" s="34">
        <f t="shared" si="4"/>
        <v>4.2393233409407588E-3</v>
      </c>
      <c r="AB28" s="34">
        <f t="shared" si="4"/>
        <v>4.2393233409407588E-3</v>
      </c>
      <c r="AC28" s="34">
        <f t="shared" si="4"/>
        <v>4.2393233409407588E-3</v>
      </c>
      <c r="AD28" s="34">
        <f t="shared" si="4"/>
        <v>4.2393233409407588E-3</v>
      </c>
      <c r="AE28" s="34">
        <f t="shared" si="4"/>
        <v>4.2393233409407588E-3</v>
      </c>
      <c r="AF28" s="34">
        <f t="shared" si="4"/>
        <v>4.2393233409407588E-3</v>
      </c>
      <c r="AG28" s="34">
        <f t="shared" si="4"/>
        <v>4.2393233409407588E-3</v>
      </c>
      <c r="AH28" s="34">
        <f t="shared" si="4"/>
        <v>4.2393233409407588E-3</v>
      </c>
      <c r="AI28" s="34">
        <f t="shared" si="4"/>
        <v>4.2393233409407588E-3</v>
      </c>
      <c r="AJ28" s="34">
        <f t="shared" si="4"/>
        <v>4.2393233409407588E-3</v>
      </c>
      <c r="AK28" s="34">
        <f t="shared" si="4"/>
        <v>4.2393233409407588E-3</v>
      </c>
      <c r="AL28" s="34">
        <f t="shared" si="4"/>
        <v>4.2393233409407588E-3</v>
      </c>
      <c r="AM28" s="34">
        <f t="shared" si="4"/>
        <v>4.2393233409407588E-3</v>
      </c>
      <c r="AN28" s="34">
        <f t="shared" si="4"/>
        <v>4.2393233409407588E-3</v>
      </c>
      <c r="AO28" s="34">
        <f t="shared" si="4"/>
        <v>4.2393233409407588E-3</v>
      </c>
      <c r="AP28" s="34">
        <f t="shared" si="4"/>
        <v>4.2393233409407588E-3</v>
      </c>
      <c r="AQ28" s="34">
        <f t="shared" si="4"/>
        <v>4.2393233409407588E-3</v>
      </c>
      <c r="AR28" s="34">
        <f t="shared" si="4"/>
        <v>4.2393233409407588E-3</v>
      </c>
      <c r="AS28" s="34">
        <f t="shared" si="4"/>
        <v>4.2393233409407588E-3</v>
      </c>
      <c r="AT28" s="34">
        <f t="shared" si="4"/>
        <v>4.2393233409407588E-3</v>
      </c>
      <c r="AU28" s="34">
        <f t="shared" si="4"/>
        <v>4.2393233409407588E-3</v>
      </c>
      <c r="AV28" s="34">
        <f t="shared" si="4"/>
        <v>4.2393233409407588E-3</v>
      </c>
      <c r="AW28" s="34">
        <f t="shared" si="4"/>
        <v>4.2393233409407588E-3</v>
      </c>
      <c r="AX28" s="34"/>
      <c r="AY28" s="34"/>
      <c r="AZ28" s="34"/>
      <c r="BA28" s="34"/>
      <c r="BB28" s="34"/>
      <c r="BC28" s="34"/>
      <c r="BD28" s="34"/>
    </row>
    <row r="29" spans="1:56" x14ac:dyDescent="0.3">
      <c r="A29" s="115"/>
      <c r="B29" s="9" t="s">
        <v>92</v>
      </c>
      <c r="C29" s="11" t="s">
        <v>44</v>
      </c>
      <c r="D29" s="9" t="s">
        <v>40</v>
      </c>
      <c r="E29" s="34">
        <f>E26-E28</f>
        <v>-9.2459999999999987E-2</v>
      </c>
      <c r="F29" s="34">
        <f t="shared" ref="F29:AW29" si="5">F26-F28</f>
        <v>-8.6122021030851259E-2</v>
      </c>
      <c r="G29" s="34">
        <f t="shared" si="5"/>
        <v>-7.9824891449018998E-2</v>
      </c>
      <c r="H29" s="34">
        <f t="shared" si="5"/>
        <v>-7.4289792007358468E-2</v>
      </c>
      <c r="I29" s="34">
        <f t="shared" si="5"/>
        <v>-6.8346673996504959E-2</v>
      </c>
      <c r="J29" s="34">
        <f t="shared" si="5"/>
        <v>-6.323950080096763E-2</v>
      </c>
      <c r="K29" s="34">
        <f t="shared" si="5"/>
        <v>-5.8308433271371418E-2</v>
      </c>
      <c r="L29" s="34">
        <f t="shared" si="5"/>
        <v>-5.3755681899688601E-2</v>
      </c>
      <c r="M29" s="34">
        <f t="shared" si="5"/>
        <v>6.9894917211712516E-4</v>
      </c>
      <c r="N29" s="34">
        <f t="shared" si="5"/>
        <v>7.6401789593509746E-4</v>
      </c>
      <c r="O29" s="34">
        <f t="shared" si="5"/>
        <v>8.2482180173390441E-4</v>
      </c>
      <c r="P29" s="34">
        <f t="shared" si="5"/>
        <v>8.7915319019159091E-4</v>
      </c>
      <c r="Q29" s="34">
        <f t="shared" si="5"/>
        <v>9.2979590630390321E-4</v>
      </c>
      <c r="R29" s="34">
        <f t="shared" si="5"/>
        <v>9.7235866184903954E-4</v>
      </c>
      <c r="S29" s="34">
        <f t="shared" si="5"/>
        <v>1.0069096708083033E-3</v>
      </c>
      <c r="T29" s="34">
        <f t="shared" si="5"/>
        <v>1.0320219310829938E-3</v>
      </c>
      <c r="U29" s="34">
        <f t="shared" si="5"/>
        <v>1.047535461671331E-3</v>
      </c>
      <c r="V29" s="34">
        <f t="shared" si="5"/>
        <v>1.0563248550227704E-3</v>
      </c>
      <c r="W29" s="34">
        <f t="shared" si="5"/>
        <v>1.0598308352351895E-3</v>
      </c>
      <c r="X29" s="34">
        <f t="shared" si="5"/>
        <v>1.0598308352351895E-3</v>
      </c>
      <c r="Y29" s="34">
        <f t="shared" si="5"/>
        <v>1.0598308352351895E-3</v>
      </c>
      <c r="Z29" s="34">
        <f t="shared" si="5"/>
        <v>1.0598308352351895E-3</v>
      </c>
      <c r="AA29" s="34">
        <f t="shared" si="5"/>
        <v>1.0598308352351895E-3</v>
      </c>
      <c r="AB29" s="34">
        <f t="shared" si="5"/>
        <v>1.0598308352351895E-3</v>
      </c>
      <c r="AC29" s="34">
        <f t="shared" si="5"/>
        <v>1.0598308352351895E-3</v>
      </c>
      <c r="AD29" s="34">
        <f t="shared" si="5"/>
        <v>1.0598308352351895E-3</v>
      </c>
      <c r="AE29" s="34">
        <f t="shared" si="5"/>
        <v>1.0598308352351895E-3</v>
      </c>
      <c r="AF29" s="34">
        <f t="shared" si="5"/>
        <v>1.0598308352351895E-3</v>
      </c>
      <c r="AG29" s="34">
        <f t="shared" si="5"/>
        <v>1.0598308352351895E-3</v>
      </c>
      <c r="AH29" s="34">
        <f t="shared" si="5"/>
        <v>1.0598308352351895E-3</v>
      </c>
      <c r="AI29" s="34">
        <f t="shared" si="5"/>
        <v>1.0598308352351895E-3</v>
      </c>
      <c r="AJ29" s="34">
        <f t="shared" si="5"/>
        <v>1.0598308352351895E-3</v>
      </c>
      <c r="AK29" s="34">
        <f t="shared" si="5"/>
        <v>1.0598308352351895E-3</v>
      </c>
      <c r="AL29" s="34">
        <f t="shared" si="5"/>
        <v>1.0598308352351895E-3</v>
      </c>
      <c r="AM29" s="34">
        <f t="shared" si="5"/>
        <v>1.0598308352351895E-3</v>
      </c>
      <c r="AN29" s="34">
        <f t="shared" si="5"/>
        <v>1.0598308352351895E-3</v>
      </c>
      <c r="AO29" s="34">
        <f t="shared" si="5"/>
        <v>1.0598308352351895E-3</v>
      </c>
      <c r="AP29" s="34">
        <f t="shared" si="5"/>
        <v>1.0598308352351895E-3</v>
      </c>
      <c r="AQ29" s="34">
        <f t="shared" si="5"/>
        <v>1.0598308352351895E-3</v>
      </c>
      <c r="AR29" s="34">
        <f t="shared" si="5"/>
        <v>1.0598308352351895E-3</v>
      </c>
      <c r="AS29" s="34">
        <f t="shared" si="5"/>
        <v>1.0598308352351895E-3</v>
      </c>
      <c r="AT29" s="34">
        <f t="shared" si="5"/>
        <v>1.0598308352351895E-3</v>
      </c>
      <c r="AU29" s="34">
        <f t="shared" si="5"/>
        <v>1.0598308352351895E-3</v>
      </c>
      <c r="AV29" s="34">
        <f t="shared" si="5"/>
        <v>1.0598308352351895E-3</v>
      </c>
      <c r="AW29" s="34">
        <f t="shared" si="5"/>
        <v>1.0598308352351895E-3</v>
      </c>
      <c r="AX29" s="34"/>
      <c r="AY29" s="34"/>
      <c r="AZ29" s="34"/>
      <c r="BA29" s="34"/>
      <c r="BB29" s="34"/>
      <c r="BC29" s="34"/>
      <c r="BD29" s="34"/>
    </row>
    <row r="30" spans="1:56" ht="16.5" hidden="1" customHeight="1" outlineLevel="1" x14ac:dyDescent="0.35">
      <c r="A30" s="115"/>
      <c r="B30" s="9" t="s">
        <v>1</v>
      </c>
      <c r="C30" s="11" t="s">
        <v>53</v>
      </c>
      <c r="D30" s="9" t="s">
        <v>40</v>
      </c>
      <c r="F30" s="34">
        <f>$E$28/'Fixed data'!$C$7</f>
        <v>-8.2186666666666675E-3</v>
      </c>
      <c r="G30" s="34">
        <f>$E$28/'Fixed data'!$C$7</f>
        <v>-8.2186666666666675E-3</v>
      </c>
      <c r="H30" s="34">
        <f>$E$28/'Fixed data'!$C$7</f>
        <v>-8.2186666666666675E-3</v>
      </c>
      <c r="I30" s="34">
        <f>$E$28/'Fixed data'!$C$7</f>
        <v>-8.2186666666666675E-3</v>
      </c>
      <c r="J30" s="34">
        <f>$E$28/'Fixed data'!$C$7</f>
        <v>-8.2186666666666675E-3</v>
      </c>
      <c r="K30" s="34">
        <f>$E$28/'Fixed data'!$C$7</f>
        <v>-8.2186666666666675E-3</v>
      </c>
      <c r="L30" s="34">
        <f>$E$28/'Fixed data'!$C$7</f>
        <v>-8.2186666666666675E-3</v>
      </c>
      <c r="M30" s="34">
        <f>$E$28/'Fixed data'!$C$7</f>
        <v>-8.2186666666666675E-3</v>
      </c>
      <c r="N30" s="34">
        <f>$E$28/'Fixed data'!$C$7</f>
        <v>-8.2186666666666675E-3</v>
      </c>
      <c r="O30" s="34">
        <f>$E$28/'Fixed data'!$C$7</f>
        <v>-8.2186666666666675E-3</v>
      </c>
      <c r="P30" s="34">
        <f>$E$28/'Fixed data'!$C$7</f>
        <v>-8.2186666666666675E-3</v>
      </c>
      <c r="Q30" s="34">
        <f>$E$28/'Fixed data'!$C$7</f>
        <v>-8.2186666666666675E-3</v>
      </c>
      <c r="R30" s="34">
        <f>$E$28/'Fixed data'!$C$7</f>
        <v>-8.2186666666666675E-3</v>
      </c>
      <c r="S30" s="34">
        <f>$E$28/'Fixed data'!$C$7</f>
        <v>-8.2186666666666675E-3</v>
      </c>
      <c r="T30" s="34">
        <f>$E$28/'Fixed data'!$C$7</f>
        <v>-8.2186666666666675E-3</v>
      </c>
      <c r="U30" s="34">
        <f>$E$28/'Fixed data'!$C$7</f>
        <v>-8.2186666666666675E-3</v>
      </c>
      <c r="V30" s="34">
        <f>$E$28/'Fixed data'!$C$7</f>
        <v>-8.2186666666666675E-3</v>
      </c>
      <c r="W30" s="34">
        <f>$E$28/'Fixed data'!$C$7</f>
        <v>-8.2186666666666675E-3</v>
      </c>
      <c r="X30" s="34">
        <f>$E$28/'Fixed data'!$C$7</f>
        <v>-8.2186666666666675E-3</v>
      </c>
      <c r="Y30" s="34">
        <f>$E$28/'Fixed data'!$C$7</f>
        <v>-8.2186666666666675E-3</v>
      </c>
      <c r="Z30" s="34">
        <f>$E$28/'Fixed data'!$C$7</f>
        <v>-8.2186666666666675E-3</v>
      </c>
      <c r="AA30" s="34">
        <f>$E$28/'Fixed data'!$C$7</f>
        <v>-8.2186666666666675E-3</v>
      </c>
      <c r="AB30" s="34">
        <f>$E$28/'Fixed data'!$C$7</f>
        <v>-8.2186666666666675E-3</v>
      </c>
      <c r="AC30" s="34">
        <f>$E$28/'Fixed data'!$C$7</f>
        <v>-8.2186666666666675E-3</v>
      </c>
      <c r="AD30" s="34">
        <f>$E$28/'Fixed data'!$C$7</f>
        <v>-8.2186666666666675E-3</v>
      </c>
      <c r="AE30" s="34">
        <f>$E$28/'Fixed data'!$C$7</f>
        <v>-8.2186666666666675E-3</v>
      </c>
      <c r="AF30" s="34">
        <f>$E$28/'Fixed data'!$C$7</f>
        <v>-8.2186666666666675E-3</v>
      </c>
      <c r="AG30" s="34">
        <f>$E$28/'Fixed data'!$C$7</f>
        <v>-8.2186666666666675E-3</v>
      </c>
      <c r="AH30" s="34">
        <f>$E$28/'Fixed data'!$C$7</f>
        <v>-8.2186666666666675E-3</v>
      </c>
      <c r="AI30" s="34">
        <f>$E$28/'Fixed data'!$C$7</f>
        <v>-8.2186666666666675E-3</v>
      </c>
      <c r="AJ30" s="34">
        <f>$E$28/'Fixed data'!$C$7</f>
        <v>-8.2186666666666675E-3</v>
      </c>
      <c r="AK30" s="34">
        <f>$E$28/'Fixed data'!$C$7</f>
        <v>-8.2186666666666675E-3</v>
      </c>
      <c r="AL30" s="34">
        <f>$E$28/'Fixed data'!$C$7</f>
        <v>-8.2186666666666675E-3</v>
      </c>
      <c r="AM30" s="34">
        <f>$E$28/'Fixed data'!$C$7</f>
        <v>-8.2186666666666675E-3</v>
      </c>
      <c r="AN30" s="34">
        <f>$E$28/'Fixed data'!$C$7</f>
        <v>-8.2186666666666675E-3</v>
      </c>
      <c r="AO30" s="34">
        <f>$E$28/'Fixed data'!$C$7</f>
        <v>-8.2186666666666675E-3</v>
      </c>
      <c r="AP30" s="34">
        <f>$E$28/'Fixed data'!$C$7</f>
        <v>-8.2186666666666675E-3</v>
      </c>
      <c r="AQ30" s="34">
        <f>$E$28/'Fixed data'!$C$7</f>
        <v>-8.2186666666666675E-3</v>
      </c>
      <c r="AR30" s="34">
        <f>$E$28/'Fixed data'!$C$7</f>
        <v>-8.2186666666666675E-3</v>
      </c>
      <c r="AS30" s="34">
        <f>$E$28/'Fixed data'!$C$7</f>
        <v>-8.2186666666666675E-3</v>
      </c>
      <c r="AT30" s="34">
        <f>$E$28/'Fixed data'!$C$7</f>
        <v>-8.2186666666666675E-3</v>
      </c>
      <c r="AU30" s="34">
        <f>$E$28/'Fixed data'!$C$7</f>
        <v>-8.2186666666666675E-3</v>
      </c>
      <c r="AV30" s="34">
        <f>$E$28/'Fixed data'!$C$7</f>
        <v>-8.2186666666666675E-3</v>
      </c>
      <c r="AW30" s="34">
        <f>$E$28/'Fixed data'!$C$7</f>
        <v>-8.2186666666666675E-3</v>
      </c>
      <c r="AX30" s="34">
        <f>$E$28/'Fixed data'!$C$7</f>
        <v>-8.2186666666666675E-3</v>
      </c>
      <c r="AY30" s="34"/>
      <c r="AZ30" s="34"/>
      <c r="BA30" s="34"/>
      <c r="BB30" s="34"/>
      <c r="BC30" s="34"/>
      <c r="BD30" s="34"/>
    </row>
    <row r="31" spans="1:56" ht="16.5" hidden="1" customHeight="1" outlineLevel="1" x14ac:dyDescent="0.35">
      <c r="A31" s="115"/>
      <c r="B31" s="9" t="s">
        <v>2</v>
      </c>
      <c r="C31" s="11" t="s">
        <v>54</v>
      </c>
      <c r="D31" s="9" t="s">
        <v>40</v>
      </c>
      <c r="F31" s="34"/>
      <c r="G31" s="34">
        <f>$F$28/'Fixed data'!$C$7</f>
        <v>-7.6552907582978901E-3</v>
      </c>
      <c r="H31" s="34">
        <f>$F$28/'Fixed data'!$C$7</f>
        <v>-7.6552907582978901E-3</v>
      </c>
      <c r="I31" s="34">
        <f>$F$28/'Fixed data'!$C$7</f>
        <v>-7.6552907582978901E-3</v>
      </c>
      <c r="J31" s="34">
        <f>$F$28/'Fixed data'!$C$7</f>
        <v>-7.6552907582978901E-3</v>
      </c>
      <c r="K31" s="34">
        <f>$F$28/'Fixed data'!$C$7</f>
        <v>-7.6552907582978901E-3</v>
      </c>
      <c r="L31" s="34">
        <f>$F$28/'Fixed data'!$C$7</f>
        <v>-7.6552907582978901E-3</v>
      </c>
      <c r="M31" s="34">
        <f>$F$28/'Fixed data'!$C$7</f>
        <v>-7.6552907582978901E-3</v>
      </c>
      <c r="N31" s="34">
        <f>$F$28/'Fixed data'!$C$7</f>
        <v>-7.6552907582978901E-3</v>
      </c>
      <c r="O31" s="34">
        <f>$F$28/'Fixed data'!$C$7</f>
        <v>-7.6552907582978901E-3</v>
      </c>
      <c r="P31" s="34">
        <f>$F$28/'Fixed data'!$C$7</f>
        <v>-7.6552907582978901E-3</v>
      </c>
      <c r="Q31" s="34">
        <f>$F$28/'Fixed data'!$C$7</f>
        <v>-7.6552907582978901E-3</v>
      </c>
      <c r="R31" s="34">
        <f>$F$28/'Fixed data'!$C$7</f>
        <v>-7.6552907582978901E-3</v>
      </c>
      <c r="S31" s="34">
        <f>$F$28/'Fixed data'!$C$7</f>
        <v>-7.6552907582978901E-3</v>
      </c>
      <c r="T31" s="34">
        <f>$F$28/'Fixed data'!$C$7</f>
        <v>-7.6552907582978901E-3</v>
      </c>
      <c r="U31" s="34">
        <f>$F$28/'Fixed data'!$C$7</f>
        <v>-7.6552907582978901E-3</v>
      </c>
      <c r="V31" s="34">
        <f>$F$28/'Fixed data'!$C$7</f>
        <v>-7.6552907582978901E-3</v>
      </c>
      <c r="W31" s="34">
        <f>$F$28/'Fixed data'!$C$7</f>
        <v>-7.6552907582978901E-3</v>
      </c>
      <c r="X31" s="34">
        <f>$F$28/'Fixed data'!$C$7</f>
        <v>-7.6552907582978901E-3</v>
      </c>
      <c r="Y31" s="34">
        <f>$F$28/'Fixed data'!$C$7</f>
        <v>-7.6552907582978901E-3</v>
      </c>
      <c r="Z31" s="34">
        <f>$F$28/'Fixed data'!$C$7</f>
        <v>-7.6552907582978901E-3</v>
      </c>
      <c r="AA31" s="34">
        <f>$F$28/'Fixed data'!$C$7</f>
        <v>-7.6552907582978901E-3</v>
      </c>
      <c r="AB31" s="34">
        <f>$F$28/'Fixed data'!$C$7</f>
        <v>-7.6552907582978901E-3</v>
      </c>
      <c r="AC31" s="34">
        <f>$F$28/'Fixed data'!$C$7</f>
        <v>-7.6552907582978901E-3</v>
      </c>
      <c r="AD31" s="34">
        <f>$F$28/'Fixed data'!$C$7</f>
        <v>-7.6552907582978901E-3</v>
      </c>
      <c r="AE31" s="34">
        <f>$F$28/'Fixed data'!$C$7</f>
        <v>-7.6552907582978901E-3</v>
      </c>
      <c r="AF31" s="34">
        <f>$F$28/'Fixed data'!$C$7</f>
        <v>-7.6552907582978901E-3</v>
      </c>
      <c r="AG31" s="34">
        <f>$F$28/'Fixed data'!$C$7</f>
        <v>-7.6552907582978901E-3</v>
      </c>
      <c r="AH31" s="34">
        <f>$F$28/'Fixed data'!$C$7</f>
        <v>-7.6552907582978901E-3</v>
      </c>
      <c r="AI31" s="34">
        <f>$F$28/'Fixed data'!$C$7</f>
        <v>-7.6552907582978901E-3</v>
      </c>
      <c r="AJ31" s="34">
        <f>$F$28/'Fixed data'!$C$7</f>
        <v>-7.6552907582978901E-3</v>
      </c>
      <c r="AK31" s="34">
        <f>$F$28/'Fixed data'!$C$7</f>
        <v>-7.6552907582978901E-3</v>
      </c>
      <c r="AL31" s="34">
        <f>$F$28/'Fixed data'!$C$7</f>
        <v>-7.6552907582978901E-3</v>
      </c>
      <c r="AM31" s="34">
        <f>$F$28/'Fixed data'!$C$7</f>
        <v>-7.6552907582978901E-3</v>
      </c>
      <c r="AN31" s="34">
        <f>$F$28/'Fixed data'!$C$7</f>
        <v>-7.6552907582978901E-3</v>
      </c>
      <c r="AO31" s="34">
        <f>$F$28/'Fixed data'!$C$7</f>
        <v>-7.6552907582978901E-3</v>
      </c>
      <c r="AP31" s="34">
        <f>$F$28/'Fixed data'!$C$7</f>
        <v>-7.6552907582978901E-3</v>
      </c>
      <c r="AQ31" s="34">
        <f>$F$28/'Fixed data'!$C$7</f>
        <v>-7.6552907582978901E-3</v>
      </c>
      <c r="AR31" s="34">
        <f>$F$28/'Fixed data'!$C$7</f>
        <v>-7.6552907582978901E-3</v>
      </c>
      <c r="AS31" s="34">
        <f>$F$28/'Fixed data'!$C$7</f>
        <v>-7.6552907582978901E-3</v>
      </c>
      <c r="AT31" s="34">
        <f>$F$28/'Fixed data'!$C$7</f>
        <v>-7.6552907582978901E-3</v>
      </c>
      <c r="AU31" s="34">
        <f>$F$28/'Fixed data'!$C$7</f>
        <v>-7.6552907582978901E-3</v>
      </c>
      <c r="AV31" s="34">
        <f>$F$28/'Fixed data'!$C$7</f>
        <v>-7.6552907582978901E-3</v>
      </c>
      <c r="AW31" s="34">
        <f>$F$28/'Fixed data'!$C$7</f>
        <v>-7.6552907582978901E-3</v>
      </c>
      <c r="AX31" s="34">
        <f>$F$28/'Fixed data'!$C$7</f>
        <v>-7.6552907582978901E-3</v>
      </c>
      <c r="AY31" s="34">
        <f>$F$28/'Fixed data'!$C$7</f>
        <v>-7.6552907582978901E-3</v>
      </c>
      <c r="AZ31" s="34"/>
      <c r="BA31" s="34"/>
      <c r="BB31" s="34"/>
      <c r="BC31" s="34"/>
      <c r="BD31" s="34"/>
    </row>
    <row r="32" spans="1:56" ht="16.5" hidden="1" customHeight="1" outlineLevel="1" x14ac:dyDescent="0.35">
      <c r="A32" s="115"/>
      <c r="B32" s="9" t="s">
        <v>3</v>
      </c>
      <c r="C32" s="11" t="s">
        <v>55</v>
      </c>
      <c r="D32" s="9" t="s">
        <v>40</v>
      </c>
      <c r="F32" s="34"/>
      <c r="G32" s="34"/>
      <c r="H32" s="34">
        <f>$G$28/'Fixed data'!$C$7</f>
        <v>-7.0955459065794712E-3</v>
      </c>
      <c r="I32" s="34">
        <f>$G$28/'Fixed data'!$C$7</f>
        <v>-7.0955459065794712E-3</v>
      </c>
      <c r="J32" s="34">
        <f>$G$28/'Fixed data'!$C$7</f>
        <v>-7.0955459065794712E-3</v>
      </c>
      <c r="K32" s="34">
        <f>$G$28/'Fixed data'!$C$7</f>
        <v>-7.0955459065794712E-3</v>
      </c>
      <c r="L32" s="34">
        <f>$G$28/'Fixed data'!$C$7</f>
        <v>-7.0955459065794712E-3</v>
      </c>
      <c r="M32" s="34">
        <f>$G$28/'Fixed data'!$C$7</f>
        <v>-7.0955459065794712E-3</v>
      </c>
      <c r="N32" s="34">
        <f>$G$28/'Fixed data'!$C$7</f>
        <v>-7.0955459065794712E-3</v>
      </c>
      <c r="O32" s="34">
        <f>$G$28/'Fixed data'!$C$7</f>
        <v>-7.0955459065794712E-3</v>
      </c>
      <c r="P32" s="34">
        <f>$G$28/'Fixed data'!$C$7</f>
        <v>-7.0955459065794712E-3</v>
      </c>
      <c r="Q32" s="34">
        <f>$G$28/'Fixed data'!$C$7</f>
        <v>-7.0955459065794712E-3</v>
      </c>
      <c r="R32" s="34">
        <f>$G$28/'Fixed data'!$C$7</f>
        <v>-7.0955459065794712E-3</v>
      </c>
      <c r="S32" s="34">
        <f>$G$28/'Fixed data'!$C$7</f>
        <v>-7.0955459065794712E-3</v>
      </c>
      <c r="T32" s="34">
        <f>$G$28/'Fixed data'!$C$7</f>
        <v>-7.0955459065794712E-3</v>
      </c>
      <c r="U32" s="34">
        <f>$G$28/'Fixed data'!$C$7</f>
        <v>-7.0955459065794712E-3</v>
      </c>
      <c r="V32" s="34">
        <f>$G$28/'Fixed data'!$C$7</f>
        <v>-7.0955459065794712E-3</v>
      </c>
      <c r="W32" s="34">
        <f>$G$28/'Fixed data'!$C$7</f>
        <v>-7.0955459065794712E-3</v>
      </c>
      <c r="X32" s="34">
        <f>$G$28/'Fixed data'!$C$7</f>
        <v>-7.0955459065794712E-3</v>
      </c>
      <c r="Y32" s="34">
        <f>$G$28/'Fixed data'!$C$7</f>
        <v>-7.0955459065794712E-3</v>
      </c>
      <c r="Z32" s="34">
        <f>$G$28/'Fixed data'!$C$7</f>
        <v>-7.0955459065794712E-3</v>
      </c>
      <c r="AA32" s="34">
        <f>$G$28/'Fixed data'!$C$7</f>
        <v>-7.0955459065794712E-3</v>
      </c>
      <c r="AB32" s="34">
        <f>$G$28/'Fixed data'!$C$7</f>
        <v>-7.0955459065794712E-3</v>
      </c>
      <c r="AC32" s="34">
        <f>$G$28/'Fixed data'!$C$7</f>
        <v>-7.0955459065794712E-3</v>
      </c>
      <c r="AD32" s="34">
        <f>$G$28/'Fixed data'!$C$7</f>
        <v>-7.0955459065794712E-3</v>
      </c>
      <c r="AE32" s="34">
        <f>$G$28/'Fixed data'!$C$7</f>
        <v>-7.0955459065794712E-3</v>
      </c>
      <c r="AF32" s="34">
        <f>$G$28/'Fixed data'!$C$7</f>
        <v>-7.0955459065794712E-3</v>
      </c>
      <c r="AG32" s="34">
        <f>$G$28/'Fixed data'!$C$7</f>
        <v>-7.0955459065794712E-3</v>
      </c>
      <c r="AH32" s="34">
        <f>$G$28/'Fixed data'!$C$7</f>
        <v>-7.0955459065794712E-3</v>
      </c>
      <c r="AI32" s="34">
        <f>$G$28/'Fixed data'!$C$7</f>
        <v>-7.0955459065794712E-3</v>
      </c>
      <c r="AJ32" s="34">
        <f>$G$28/'Fixed data'!$C$7</f>
        <v>-7.0955459065794712E-3</v>
      </c>
      <c r="AK32" s="34">
        <f>$G$28/'Fixed data'!$C$7</f>
        <v>-7.0955459065794712E-3</v>
      </c>
      <c r="AL32" s="34">
        <f>$G$28/'Fixed data'!$C$7</f>
        <v>-7.0955459065794712E-3</v>
      </c>
      <c r="AM32" s="34">
        <f>$G$28/'Fixed data'!$C$7</f>
        <v>-7.0955459065794712E-3</v>
      </c>
      <c r="AN32" s="34">
        <f>$G$28/'Fixed data'!$C$7</f>
        <v>-7.0955459065794712E-3</v>
      </c>
      <c r="AO32" s="34">
        <f>$G$28/'Fixed data'!$C$7</f>
        <v>-7.0955459065794712E-3</v>
      </c>
      <c r="AP32" s="34">
        <f>$G$28/'Fixed data'!$C$7</f>
        <v>-7.0955459065794712E-3</v>
      </c>
      <c r="AQ32" s="34">
        <f>$G$28/'Fixed data'!$C$7</f>
        <v>-7.0955459065794712E-3</v>
      </c>
      <c r="AR32" s="34">
        <f>$G$28/'Fixed data'!$C$7</f>
        <v>-7.0955459065794712E-3</v>
      </c>
      <c r="AS32" s="34">
        <f>$G$28/'Fixed data'!$C$7</f>
        <v>-7.0955459065794712E-3</v>
      </c>
      <c r="AT32" s="34">
        <f>$G$28/'Fixed data'!$C$7</f>
        <v>-7.0955459065794712E-3</v>
      </c>
      <c r="AU32" s="34">
        <f>$G$28/'Fixed data'!$C$7</f>
        <v>-7.0955459065794712E-3</v>
      </c>
      <c r="AV32" s="34">
        <f>$G$28/'Fixed data'!$C$7</f>
        <v>-7.0955459065794712E-3</v>
      </c>
      <c r="AW32" s="34">
        <f>$G$28/'Fixed data'!$C$7</f>
        <v>-7.0955459065794712E-3</v>
      </c>
      <c r="AX32" s="34">
        <f>$G$28/'Fixed data'!$C$7</f>
        <v>-7.0955459065794712E-3</v>
      </c>
      <c r="AY32" s="34">
        <f>$G$28/'Fixed data'!$C$7</f>
        <v>-7.0955459065794712E-3</v>
      </c>
      <c r="AZ32" s="34">
        <f>$G$28/'Fixed data'!$C$7</f>
        <v>-7.0955459065794712E-3</v>
      </c>
      <c r="BA32" s="34"/>
      <c r="BB32" s="34"/>
      <c r="BC32" s="34"/>
      <c r="BD32" s="34"/>
    </row>
    <row r="33" spans="1:57" ht="16.5" hidden="1" customHeight="1" outlineLevel="1" x14ac:dyDescent="0.35">
      <c r="A33" s="115"/>
      <c r="B33" s="9" t="s">
        <v>4</v>
      </c>
      <c r="C33" s="11" t="s">
        <v>56</v>
      </c>
      <c r="D33" s="9" t="s">
        <v>40</v>
      </c>
      <c r="F33" s="34"/>
      <c r="G33" s="34"/>
      <c r="H33" s="34"/>
      <c r="I33" s="34">
        <f>$H$28/'Fixed data'!$C$7</f>
        <v>-6.6035370673207536E-3</v>
      </c>
      <c r="J33" s="34">
        <f>$H$28/'Fixed data'!$C$7</f>
        <v>-6.6035370673207536E-3</v>
      </c>
      <c r="K33" s="34">
        <f>$H$28/'Fixed data'!$C$7</f>
        <v>-6.6035370673207536E-3</v>
      </c>
      <c r="L33" s="34">
        <f>$H$28/'Fixed data'!$C$7</f>
        <v>-6.6035370673207536E-3</v>
      </c>
      <c r="M33" s="34">
        <f>$H$28/'Fixed data'!$C$7</f>
        <v>-6.6035370673207536E-3</v>
      </c>
      <c r="N33" s="34">
        <f>$H$28/'Fixed data'!$C$7</f>
        <v>-6.6035370673207536E-3</v>
      </c>
      <c r="O33" s="34">
        <f>$H$28/'Fixed data'!$C$7</f>
        <v>-6.6035370673207536E-3</v>
      </c>
      <c r="P33" s="34">
        <f>$H$28/'Fixed data'!$C$7</f>
        <v>-6.6035370673207536E-3</v>
      </c>
      <c r="Q33" s="34">
        <f>$H$28/'Fixed data'!$C$7</f>
        <v>-6.6035370673207536E-3</v>
      </c>
      <c r="R33" s="34">
        <f>$H$28/'Fixed data'!$C$7</f>
        <v>-6.6035370673207536E-3</v>
      </c>
      <c r="S33" s="34">
        <f>$H$28/'Fixed data'!$C$7</f>
        <v>-6.6035370673207536E-3</v>
      </c>
      <c r="T33" s="34">
        <f>$H$28/'Fixed data'!$C$7</f>
        <v>-6.6035370673207536E-3</v>
      </c>
      <c r="U33" s="34">
        <f>$H$28/'Fixed data'!$C$7</f>
        <v>-6.6035370673207536E-3</v>
      </c>
      <c r="V33" s="34">
        <f>$H$28/'Fixed data'!$C$7</f>
        <v>-6.6035370673207536E-3</v>
      </c>
      <c r="W33" s="34">
        <f>$H$28/'Fixed data'!$C$7</f>
        <v>-6.6035370673207536E-3</v>
      </c>
      <c r="X33" s="34">
        <f>$H$28/'Fixed data'!$C$7</f>
        <v>-6.6035370673207536E-3</v>
      </c>
      <c r="Y33" s="34">
        <f>$H$28/'Fixed data'!$C$7</f>
        <v>-6.6035370673207536E-3</v>
      </c>
      <c r="Z33" s="34">
        <f>$H$28/'Fixed data'!$C$7</f>
        <v>-6.6035370673207536E-3</v>
      </c>
      <c r="AA33" s="34">
        <f>$H$28/'Fixed data'!$C$7</f>
        <v>-6.6035370673207536E-3</v>
      </c>
      <c r="AB33" s="34">
        <f>$H$28/'Fixed data'!$C$7</f>
        <v>-6.6035370673207536E-3</v>
      </c>
      <c r="AC33" s="34">
        <f>$H$28/'Fixed data'!$C$7</f>
        <v>-6.6035370673207536E-3</v>
      </c>
      <c r="AD33" s="34">
        <f>$H$28/'Fixed data'!$C$7</f>
        <v>-6.6035370673207536E-3</v>
      </c>
      <c r="AE33" s="34">
        <f>$H$28/'Fixed data'!$C$7</f>
        <v>-6.6035370673207536E-3</v>
      </c>
      <c r="AF33" s="34">
        <f>$H$28/'Fixed data'!$C$7</f>
        <v>-6.6035370673207536E-3</v>
      </c>
      <c r="AG33" s="34">
        <f>$H$28/'Fixed data'!$C$7</f>
        <v>-6.6035370673207536E-3</v>
      </c>
      <c r="AH33" s="34">
        <f>$H$28/'Fixed data'!$C$7</f>
        <v>-6.6035370673207536E-3</v>
      </c>
      <c r="AI33" s="34">
        <f>$H$28/'Fixed data'!$C$7</f>
        <v>-6.6035370673207536E-3</v>
      </c>
      <c r="AJ33" s="34">
        <f>$H$28/'Fixed data'!$C$7</f>
        <v>-6.6035370673207536E-3</v>
      </c>
      <c r="AK33" s="34">
        <f>$H$28/'Fixed data'!$C$7</f>
        <v>-6.6035370673207536E-3</v>
      </c>
      <c r="AL33" s="34">
        <f>$H$28/'Fixed data'!$C$7</f>
        <v>-6.6035370673207536E-3</v>
      </c>
      <c r="AM33" s="34">
        <f>$H$28/'Fixed data'!$C$7</f>
        <v>-6.6035370673207536E-3</v>
      </c>
      <c r="AN33" s="34">
        <f>$H$28/'Fixed data'!$C$7</f>
        <v>-6.6035370673207536E-3</v>
      </c>
      <c r="AO33" s="34">
        <f>$H$28/'Fixed data'!$C$7</f>
        <v>-6.6035370673207536E-3</v>
      </c>
      <c r="AP33" s="34">
        <f>$H$28/'Fixed data'!$C$7</f>
        <v>-6.6035370673207536E-3</v>
      </c>
      <c r="AQ33" s="34">
        <f>$H$28/'Fixed data'!$C$7</f>
        <v>-6.6035370673207536E-3</v>
      </c>
      <c r="AR33" s="34">
        <f>$H$28/'Fixed data'!$C$7</f>
        <v>-6.6035370673207536E-3</v>
      </c>
      <c r="AS33" s="34">
        <f>$H$28/'Fixed data'!$C$7</f>
        <v>-6.6035370673207536E-3</v>
      </c>
      <c r="AT33" s="34">
        <f>$H$28/'Fixed data'!$C$7</f>
        <v>-6.6035370673207536E-3</v>
      </c>
      <c r="AU33" s="34">
        <f>$H$28/'Fixed data'!$C$7</f>
        <v>-6.6035370673207536E-3</v>
      </c>
      <c r="AV33" s="34">
        <f>$H$28/'Fixed data'!$C$7</f>
        <v>-6.6035370673207536E-3</v>
      </c>
      <c r="AW33" s="34">
        <f>$H$28/'Fixed data'!$C$7</f>
        <v>-6.6035370673207536E-3</v>
      </c>
      <c r="AX33" s="34">
        <f>$H$28/'Fixed data'!$C$7</f>
        <v>-6.6035370673207536E-3</v>
      </c>
      <c r="AY33" s="34">
        <f>$H$28/'Fixed data'!$C$7</f>
        <v>-6.6035370673207536E-3</v>
      </c>
      <c r="AZ33" s="34">
        <f>$H$28/'Fixed data'!$C$7</f>
        <v>-6.6035370673207536E-3</v>
      </c>
      <c r="BA33" s="34">
        <f>$H$28/'Fixed data'!$C$7</f>
        <v>-6.6035370673207536E-3</v>
      </c>
      <c r="BB33" s="34"/>
      <c r="BC33" s="34"/>
      <c r="BD33" s="34"/>
    </row>
    <row r="34" spans="1:57" ht="16.5" hidden="1" customHeight="1" outlineLevel="1" x14ac:dyDescent="0.35">
      <c r="A34" s="115"/>
      <c r="B34" s="9" t="s">
        <v>5</v>
      </c>
      <c r="C34" s="11" t="s">
        <v>57</v>
      </c>
      <c r="D34" s="9" t="s">
        <v>40</v>
      </c>
      <c r="F34" s="34"/>
      <c r="G34" s="34"/>
      <c r="H34" s="34"/>
      <c r="I34" s="34"/>
      <c r="J34" s="34">
        <f>$I$28/'Fixed data'!$C$7</f>
        <v>-6.0752599108004433E-3</v>
      </c>
      <c r="K34" s="34">
        <f>$I$28/'Fixed data'!$C$7</f>
        <v>-6.0752599108004433E-3</v>
      </c>
      <c r="L34" s="34">
        <f>$I$28/'Fixed data'!$C$7</f>
        <v>-6.0752599108004433E-3</v>
      </c>
      <c r="M34" s="34">
        <f>$I$28/'Fixed data'!$C$7</f>
        <v>-6.0752599108004433E-3</v>
      </c>
      <c r="N34" s="34">
        <f>$I$28/'Fixed data'!$C$7</f>
        <v>-6.0752599108004433E-3</v>
      </c>
      <c r="O34" s="34">
        <f>$I$28/'Fixed data'!$C$7</f>
        <v>-6.0752599108004433E-3</v>
      </c>
      <c r="P34" s="34">
        <f>$I$28/'Fixed data'!$C$7</f>
        <v>-6.0752599108004433E-3</v>
      </c>
      <c r="Q34" s="34">
        <f>$I$28/'Fixed data'!$C$7</f>
        <v>-6.0752599108004433E-3</v>
      </c>
      <c r="R34" s="34">
        <f>$I$28/'Fixed data'!$C$7</f>
        <v>-6.0752599108004433E-3</v>
      </c>
      <c r="S34" s="34">
        <f>$I$28/'Fixed data'!$C$7</f>
        <v>-6.0752599108004433E-3</v>
      </c>
      <c r="T34" s="34">
        <f>$I$28/'Fixed data'!$C$7</f>
        <v>-6.0752599108004433E-3</v>
      </c>
      <c r="U34" s="34">
        <f>$I$28/'Fixed data'!$C$7</f>
        <v>-6.0752599108004433E-3</v>
      </c>
      <c r="V34" s="34">
        <f>$I$28/'Fixed data'!$C$7</f>
        <v>-6.0752599108004433E-3</v>
      </c>
      <c r="W34" s="34">
        <f>$I$28/'Fixed data'!$C$7</f>
        <v>-6.0752599108004433E-3</v>
      </c>
      <c r="X34" s="34">
        <f>$I$28/'Fixed data'!$C$7</f>
        <v>-6.0752599108004433E-3</v>
      </c>
      <c r="Y34" s="34">
        <f>$I$28/'Fixed data'!$C$7</f>
        <v>-6.0752599108004433E-3</v>
      </c>
      <c r="Z34" s="34">
        <f>$I$28/'Fixed data'!$C$7</f>
        <v>-6.0752599108004433E-3</v>
      </c>
      <c r="AA34" s="34">
        <f>$I$28/'Fixed data'!$C$7</f>
        <v>-6.0752599108004433E-3</v>
      </c>
      <c r="AB34" s="34">
        <f>$I$28/'Fixed data'!$C$7</f>
        <v>-6.0752599108004433E-3</v>
      </c>
      <c r="AC34" s="34">
        <f>$I$28/'Fixed data'!$C$7</f>
        <v>-6.0752599108004433E-3</v>
      </c>
      <c r="AD34" s="34">
        <f>$I$28/'Fixed data'!$C$7</f>
        <v>-6.0752599108004433E-3</v>
      </c>
      <c r="AE34" s="34">
        <f>$I$28/'Fixed data'!$C$7</f>
        <v>-6.0752599108004433E-3</v>
      </c>
      <c r="AF34" s="34">
        <f>$I$28/'Fixed data'!$C$7</f>
        <v>-6.0752599108004433E-3</v>
      </c>
      <c r="AG34" s="34">
        <f>$I$28/'Fixed data'!$C$7</f>
        <v>-6.0752599108004433E-3</v>
      </c>
      <c r="AH34" s="34">
        <f>$I$28/'Fixed data'!$C$7</f>
        <v>-6.0752599108004433E-3</v>
      </c>
      <c r="AI34" s="34">
        <f>$I$28/'Fixed data'!$C$7</f>
        <v>-6.0752599108004433E-3</v>
      </c>
      <c r="AJ34" s="34">
        <f>$I$28/'Fixed data'!$C$7</f>
        <v>-6.0752599108004433E-3</v>
      </c>
      <c r="AK34" s="34">
        <f>$I$28/'Fixed data'!$C$7</f>
        <v>-6.0752599108004433E-3</v>
      </c>
      <c r="AL34" s="34">
        <f>$I$28/'Fixed data'!$C$7</f>
        <v>-6.0752599108004433E-3</v>
      </c>
      <c r="AM34" s="34">
        <f>$I$28/'Fixed data'!$C$7</f>
        <v>-6.0752599108004433E-3</v>
      </c>
      <c r="AN34" s="34">
        <f>$I$28/'Fixed data'!$C$7</f>
        <v>-6.0752599108004433E-3</v>
      </c>
      <c r="AO34" s="34">
        <f>$I$28/'Fixed data'!$C$7</f>
        <v>-6.0752599108004433E-3</v>
      </c>
      <c r="AP34" s="34">
        <f>$I$28/'Fixed data'!$C$7</f>
        <v>-6.0752599108004433E-3</v>
      </c>
      <c r="AQ34" s="34">
        <f>$I$28/'Fixed data'!$C$7</f>
        <v>-6.0752599108004433E-3</v>
      </c>
      <c r="AR34" s="34">
        <f>$I$28/'Fixed data'!$C$7</f>
        <v>-6.0752599108004433E-3</v>
      </c>
      <c r="AS34" s="34">
        <f>$I$28/'Fixed data'!$C$7</f>
        <v>-6.0752599108004433E-3</v>
      </c>
      <c r="AT34" s="34">
        <f>$I$28/'Fixed data'!$C$7</f>
        <v>-6.0752599108004433E-3</v>
      </c>
      <c r="AU34" s="34">
        <f>$I$28/'Fixed data'!$C$7</f>
        <v>-6.0752599108004433E-3</v>
      </c>
      <c r="AV34" s="34">
        <f>$I$28/'Fixed data'!$C$7</f>
        <v>-6.0752599108004433E-3</v>
      </c>
      <c r="AW34" s="34">
        <f>$I$28/'Fixed data'!$C$7</f>
        <v>-6.0752599108004433E-3</v>
      </c>
      <c r="AX34" s="34">
        <f>$I$28/'Fixed data'!$C$7</f>
        <v>-6.0752599108004433E-3</v>
      </c>
      <c r="AY34" s="34">
        <f>$I$28/'Fixed data'!$C$7</f>
        <v>-6.0752599108004433E-3</v>
      </c>
      <c r="AZ34" s="34">
        <f>$I$28/'Fixed data'!$C$7</f>
        <v>-6.0752599108004433E-3</v>
      </c>
      <c r="BA34" s="34">
        <f>$I$28/'Fixed data'!$C$7</f>
        <v>-6.0752599108004433E-3</v>
      </c>
      <c r="BB34" s="34">
        <f>$I$28/'Fixed data'!$C$7</f>
        <v>-6.0752599108004433E-3</v>
      </c>
      <c r="BC34" s="34"/>
      <c r="BD34" s="34"/>
    </row>
    <row r="35" spans="1:57" ht="16.5" hidden="1" customHeight="1" outlineLevel="1" x14ac:dyDescent="0.35">
      <c r="A35" s="115"/>
      <c r="B35" s="9" t="s">
        <v>6</v>
      </c>
      <c r="C35" s="11" t="s">
        <v>58</v>
      </c>
      <c r="D35" s="9" t="s">
        <v>40</v>
      </c>
      <c r="F35" s="34"/>
      <c r="G35" s="34"/>
      <c r="H35" s="34"/>
      <c r="I35" s="34"/>
      <c r="J35" s="34"/>
      <c r="K35" s="34">
        <f>$J$28/'Fixed data'!$C$7</f>
        <v>-5.6212889600860119E-3</v>
      </c>
      <c r="L35" s="34">
        <f>$J$28/'Fixed data'!$C$7</f>
        <v>-5.6212889600860119E-3</v>
      </c>
      <c r="M35" s="34">
        <f>$J$28/'Fixed data'!$C$7</f>
        <v>-5.6212889600860119E-3</v>
      </c>
      <c r="N35" s="34">
        <f>$J$28/'Fixed data'!$C$7</f>
        <v>-5.6212889600860119E-3</v>
      </c>
      <c r="O35" s="34">
        <f>$J$28/'Fixed data'!$C$7</f>
        <v>-5.6212889600860119E-3</v>
      </c>
      <c r="P35" s="34">
        <f>$J$28/'Fixed data'!$C$7</f>
        <v>-5.6212889600860119E-3</v>
      </c>
      <c r="Q35" s="34">
        <f>$J$28/'Fixed data'!$C$7</f>
        <v>-5.6212889600860119E-3</v>
      </c>
      <c r="R35" s="34">
        <f>$J$28/'Fixed data'!$C$7</f>
        <v>-5.6212889600860119E-3</v>
      </c>
      <c r="S35" s="34">
        <f>$J$28/'Fixed data'!$C$7</f>
        <v>-5.6212889600860119E-3</v>
      </c>
      <c r="T35" s="34">
        <f>$J$28/'Fixed data'!$C$7</f>
        <v>-5.6212889600860119E-3</v>
      </c>
      <c r="U35" s="34">
        <f>$J$28/'Fixed data'!$C$7</f>
        <v>-5.6212889600860119E-3</v>
      </c>
      <c r="V35" s="34">
        <f>$J$28/'Fixed data'!$C$7</f>
        <v>-5.6212889600860119E-3</v>
      </c>
      <c r="W35" s="34">
        <f>$J$28/'Fixed data'!$C$7</f>
        <v>-5.6212889600860119E-3</v>
      </c>
      <c r="X35" s="34">
        <f>$J$28/'Fixed data'!$C$7</f>
        <v>-5.6212889600860119E-3</v>
      </c>
      <c r="Y35" s="34">
        <f>$J$28/'Fixed data'!$C$7</f>
        <v>-5.6212889600860119E-3</v>
      </c>
      <c r="Z35" s="34">
        <f>$J$28/'Fixed data'!$C$7</f>
        <v>-5.6212889600860119E-3</v>
      </c>
      <c r="AA35" s="34">
        <f>$J$28/'Fixed data'!$C$7</f>
        <v>-5.6212889600860119E-3</v>
      </c>
      <c r="AB35" s="34">
        <f>$J$28/'Fixed data'!$C$7</f>
        <v>-5.6212889600860119E-3</v>
      </c>
      <c r="AC35" s="34">
        <f>$J$28/'Fixed data'!$C$7</f>
        <v>-5.6212889600860119E-3</v>
      </c>
      <c r="AD35" s="34">
        <f>$J$28/'Fixed data'!$C$7</f>
        <v>-5.6212889600860119E-3</v>
      </c>
      <c r="AE35" s="34">
        <f>$J$28/'Fixed data'!$C$7</f>
        <v>-5.6212889600860119E-3</v>
      </c>
      <c r="AF35" s="34">
        <f>$J$28/'Fixed data'!$C$7</f>
        <v>-5.6212889600860119E-3</v>
      </c>
      <c r="AG35" s="34">
        <f>$J$28/'Fixed data'!$C$7</f>
        <v>-5.6212889600860119E-3</v>
      </c>
      <c r="AH35" s="34">
        <f>$J$28/'Fixed data'!$C$7</f>
        <v>-5.6212889600860119E-3</v>
      </c>
      <c r="AI35" s="34">
        <f>$J$28/'Fixed data'!$C$7</f>
        <v>-5.6212889600860119E-3</v>
      </c>
      <c r="AJ35" s="34">
        <f>$J$28/'Fixed data'!$C$7</f>
        <v>-5.6212889600860119E-3</v>
      </c>
      <c r="AK35" s="34">
        <f>$J$28/'Fixed data'!$C$7</f>
        <v>-5.6212889600860119E-3</v>
      </c>
      <c r="AL35" s="34">
        <f>$J$28/'Fixed data'!$C$7</f>
        <v>-5.6212889600860119E-3</v>
      </c>
      <c r="AM35" s="34">
        <f>$J$28/'Fixed data'!$C$7</f>
        <v>-5.6212889600860119E-3</v>
      </c>
      <c r="AN35" s="34">
        <f>$J$28/'Fixed data'!$C$7</f>
        <v>-5.6212889600860119E-3</v>
      </c>
      <c r="AO35" s="34">
        <f>$J$28/'Fixed data'!$C$7</f>
        <v>-5.6212889600860119E-3</v>
      </c>
      <c r="AP35" s="34">
        <f>$J$28/'Fixed data'!$C$7</f>
        <v>-5.6212889600860119E-3</v>
      </c>
      <c r="AQ35" s="34">
        <f>$J$28/'Fixed data'!$C$7</f>
        <v>-5.6212889600860119E-3</v>
      </c>
      <c r="AR35" s="34">
        <f>$J$28/'Fixed data'!$C$7</f>
        <v>-5.6212889600860119E-3</v>
      </c>
      <c r="AS35" s="34">
        <f>$J$28/'Fixed data'!$C$7</f>
        <v>-5.6212889600860119E-3</v>
      </c>
      <c r="AT35" s="34">
        <f>$J$28/'Fixed data'!$C$7</f>
        <v>-5.6212889600860119E-3</v>
      </c>
      <c r="AU35" s="34">
        <f>$J$28/'Fixed data'!$C$7</f>
        <v>-5.6212889600860119E-3</v>
      </c>
      <c r="AV35" s="34">
        <f>$J$28/'Fixed data'!$C$7</f>
        <v>-5.6212889600860119E-3</v>
      </c>
      <c r="AW35" s="34">
        <f>$J$28/'Fixed data'!$C$7</f>
        <v>-5.6212889600860119E-3</v>
      </c>
      <c r="AX35" s="34">
        <f>$J$28/'Fixed data'!$C$7</f>
        <v>-5.6212889600860119E-3</v>
      </c>
      <c r="AY35" s="34">
        <f>$J$28/'Fixed data'!$C$7</f>
        <v>-5.6212889600860119E-3</v>
      </c>
      <c r="AZ35" s="34">
        <f>$J$28/'Fixed data'!$C$7</f>
        <v>-5.6212889600860119E-3</v>
      </c>
      <c r="BA35" s="34">
        <f>$J$28/'Fixed data'!$C$7</f>
        <v>-5.6212889600860119E-3</v>
      </c>
      <c r="BB35" s="34">
        <f>$J$28/'Fixed data'!$C$7</f>
        <v>-5.6212889600860119E-3</v>
      </c>
      <c r="BC35" s="34">
        <f>$J$28/'Fixed data'!$C$7</f>
        <v>-5.6212889600860119E-3</v>
      </c>
      <c r="BD35" s="34"/>
    </row>
    <row r="36" spans="1:57" ht="16.5" hidden="1" customHeight="1" outlineLevel="1" x14ac:dyDescent="0.35">
      <c r="A36" s="115"/>
      <c r="B36" s="9" t="s">
        <v>32</v>
      </c>
      <c r="C36" s="11" t="s">
        <v>59</v>
      </c>
      <c r="D36" s="9" t="s">
        <v>40</v>
      </c>
      <c r="F36" s="34"/>
      <c r="G36" s="34"/>
      <c r="H36" s="34"/>
      <c r="I36" s="34"/>
      <c r="J36" s="34"/>
      <c r="K36" s="34"/>
      <c r="L36" s="34">
        <f>$K$28/'Fixed data'!$C$7</f>
        <v>-5.1829718463441282E-3</v>
      </c>
      <c r="M36" s="34">
        <f>$K$28/'Fixed data'!$C$7</f>
        <v>-5.1829718463441282E-3</v>
      </c>
      <c r="N36" s="34">
        <f>$K$28/'Fixed data'!$C$7</f>
        <v>-5.1829718463441282E-3</v>
      </c>
      <c r="O36" s="34">
        <f>$K$28/'Fixed data'!$C$7</f>
        <v>-5.1829718463441282E-3</v>
      </c>
      <c r="P36" s="34">
        <f>$K$28/'Fixed data'!$C$7</f>
        <v>-5.1829718463441282E-3</v>
      </c>
      <c r="Q36" s="34">
        <f>$K$28/'Fixed data'!$C$7</f>
        <v>-5.1829718463441282E-3</v>
      </c>
      <c r="R36" s="34">
        <f>$K$28/'Fixed data'!$C$7</f>
        <v>-5.1829718463441282E-3</v>
      </c>
      <c r="S36" s="34">
        <f>$K$28/'Fixed data'!$C$7</f>
        <v>-5.1829718463441282E-3</v>
      </c>
      <c r="T36" s="34">
        <f>$K$28/'Fixed data'!$C$7</f>
        <v>-5.1829718463441282E-3</v>
      </c>
      <c r="U36" s="34">
        <f>$K$28/'Fixed data'!$C$7</f>
        <v>-5.1829718463441282E-3</v>
      </c>
      <c r="V36" s="34">
        <f>$K$28/'Fixed data'!$C$7</f>
        <v>-5.1829718463441282E-3</v>
      </c>
      <c r="W36" s="34">
        <f>$K$28/'Fixed data'!$C$7</f>
        <v>-5.1829718463441282E-3</v>
      </c>
      <c r="X36" s="34">
        <f>$K$28/'Fixed data'!$C$7</f>
        <v>-5.1829718463441282E-3</v>
      </c>
      <c r="Y36" s="34">
        <f>$K$28/'Fixed data'!$C$7</f>
        <v>-5.1829718463441282E-3</v>
      </c>
      <c r="Z36" s="34">
        <f>$K$28/'Fixed data'!$C$7</f>
        <v>-5.1829718463441282E-3</v>
      </c>
      <c r="AA36" s="34">
        <f>$K$28/'Fixed data'!$C$7</f>
        <v>-5.1829718463441282E-3</v>
      </c>
      <c r="AB36" s="34">
        <f>$K$28/'Fixed data'!$C$7</f>
        <v>-5.1829718463441282E-3</v>
      </c>
      <c r="AC36" s="34">
        <f>$K$28/'Fixed data'!$C$7</f>
        <v>-5.1829718463441282E-3</v>
      </c>
      <c r="AD36" s="34">
        <f>$K$28/'Fixed data'!$C$7</f>
        <v>-5.1829718463441282E-3</v>
      </c>
      <c r="AE36" s="34">
        <f>$K$28/'Fixed data'!$C$7</f>
        <v>-5.1829718463441282E-3</v>
      </c>
      <c r="AF36" s="34">
        <f>$K$28/'Fixed data'!$C$7</f>
        <v>-5.1829718463441282E-3</v>
      </c>
      <c r="AG36" s="34">
        <f>$K$28/'Fixed data'!$C$7</f>
        <v>-5.1829718463441282E-3</v>
      </c>
      <c r="AH36" s="34">
        <f>$K$28/'Fixed data'!$C$7</f>
        <v>-5.1829718463441282E-3</v>
      </c>
      <c r="AI36" s="34">
        <f>$K$28/'Fixed data'!$C$7</f>
        <v>-5.1829718463441282E-3</v>
      </c>
      <c r="AJ36" s="34">
        <f>$K$28/'Fixed data'!$C$7</f>
        <v>-5.1829718463441282E-3</v>
      </c>
      <c r="AK36" s="34">
        <f>$K$28/'Fixed data'!$C$7</f>
        <v>-5.1829718463441282E-3</v>
      </c>
      <c r="AL36" s="34">
        <f>$K$28/'Fixed data'!$C$7</f>
        <v>-5.1829718463441282E-3</v>
      </c>
      <c r="AM36" s="34">
        <f>$K$28/'Fixed data'!$C$7</f>
        <v>-5.1829718463441282E-3</v>
      </c>
      <c r="AN36" s="34">
        <f>$K$28/'Fixed data'!$C$7</f>
        <v>-5.1829718463441282E-3</v>
      </c>
      <c r="AO36" s="34">
        <f>$K$28/'Fixed data'!$C$7</f>
        <v>-5.1829718463441282E-3</v>
      </c>
      <c r="AP36" s="34">
        <f>$K$28/'Fixed data'!$C$7</f>
        <v>-5.1829718463441282E-3</v>
      </c>
      <c r="AQ36" s="34">
        <f>$K$28/'Fixed data'!$C$7</f>
        <v>-5.1829718463441282E-3</v>
      </c>
      <c r="AR36" s="34">
        <f>$K$28/'Fixed data'!$C$7</f>
        <v>-5.1829718463441282E-3</v>
      </c>
      <c r="AS36" s="34">
        <f>$K$28/'Fixed data'!$C$7</f>
        <v>-5.1829718463441282E-3</v>
      </c>
      <c r="AT36" s="34">
        <f>$K$28/'Fixed data'!$C$7</f>
        <v>-5.1829718463441282E-3</v>
      </c>
      <c r="AU36" s="34">
        <f>$K$28/'Fixed data'!$C$7</f>
        <v>-5.1829718463441282E-3</v>
      </c>
      <c r="AV36" s="34">
        <f>$K$28/'Fixed data'!$C$7</f>
        <v>-5.1829718463441282E-3</v>
      </c>
      <c r="AW36" s="34">
        <f>$K$28/'Fixed data'!$C$7</f>
        <v>-5.1829718463441282E-3</v>
      </c>
      <c r="AX36" s="34">
        <f>$K$28/'Fixed data'!$C$7</f>
        <v>-5.1829718463441282E-3</v>
      </c>
      <c r="AY36" s="34">
        <f>$K$28/'Fixed data'!$C$7</f>
        <v>-5.1829718463441282E-3</v>
      </c>
      <c r="AZ36" s="34">
        <f>$K$28/'Fixed data'!$C$7</f>
        <v>-5.1829718463441282E-3</v>
      </c>
      <c r="BA36" s="34">
        <f>$K$28/'Fixed data'!$C$7</f>
        <v>-5.1829718463441282E-3</v>
      </c>
      <c r="BB36" s="34">
        <f>$K$28/'Fixed data'!$C$7</f>
        <v>-5.1829718463441282E-3</v>
      </c>
      <c r="BC36" s="34">
        <f>$K$28/'Fixed data'!$C$7</f>
        <v>-5.1829718463441282E-3</v>
      </c>
      <c r="BD36" s="34">
        <f>$K$28/'Fixed data'!$C$7</f>
        <v>-5.1829718463441282E-3</v>
      </c>
    </row>
    <row r="37" spans="1:57" ht="16.5" hidden="1" customHeight="1" outlineLevel="1" x14ac:dyDescent="0.35">
      <c r="A37" s="115"/>
      <c r="B37" s="9" t="s">
        <v>33</v>
      </c>
      <c r="C37" s="11" t="s">
        <v>60</v>
      </c>
      <c r="D37" s="9" t="s">
        <v>40</v>
      </c>
      <c r="F37" s="34"/>
      <c r="G37" s="34"/>
      <c r="H37" s="34"/>
      <c r="I37" s="34"/>
      <c r="J37" s="34"/>
      <c r="K37" s="34"/>
      <c r="L37" s="34"/>
      <c r="M37" s="34">
        <f>$L$28/'Fixed data'!$C$7</f>
        <v>-4.7782828355278778E-3</v>
      </c>
      <c r="N37" s="34">
        <f>$L$28/'Fixed data'!$C$7</f>
        <v>-4.7782828355278778E-3</v>
      </c>
      <c r="O37" s="34">
        <f>$L$28/'Fixed data'!$C$7</f>
        <v>-4.7782828355278778E-3</v>
      </c>
      <c r="P37" s="34">
        <f>$L$28/'Fixed data'!$C$7</f>
        <v>-4.7782828355278778E-3</v>
      </c>
      <c r="Q37" s="34">
        <f>$L$28/'Fixed data'!$C$7</f>
        <v>-4.7782828355278778E-3</v>
      </c>
      <c r="R37" s="34">
        <f>$L$28/'Fixed data'!$C$7</f>
        <v>-4.7782828355278778E-3</v>
      </c>
      <c r="S37" s="34">
        <f>$L$28/'Fixed data'!$C$7</f>
        <v>-4.7782828355278778E-3</v>
      </c>
      <c r="T37" s="34">
        <f>$L$28/'Fixed data'!$C$7</f>
        <v>-4.7782828355278778E-3</v>
      </c>
      <c r="U37" s="34">
        <f>$L$28/'Fixed data'!$C$7</f>
        <v>-4.7782828355278778E-3</v>
      </c>
      <c r="V37" s="34">
        <f>$L$28/'Fixed data'!$C$7</f>
        <v>-4.7782828355278778E-3</v>
      </c>
      <c r="W37" s="34">
        <f>$L$28/'Fixed data'!$C$7</f>
        <v>-4.7782828355278778E-3</v>
      </c>
      <c r="X37" s="34">
        <f>$L$28/'Fixed data'!$C$7</f>
        <v>-4.7782828355278778E-3</v>
      </c>
      <c r="Y37" s="34">
        <f>$L$28/'Fixed data'!$C$7</f>
        <v>-4.7782828355278778E-3</v>
      </c>
      <c r="Z37" s="34">
        <f>$L$28/'Fixed data'!$C$7</f>
        <v>-4.7782828355278778E-3</v>
      </c>
      <c r="AA37" s="34">
        <f>$L$28/'Fixed data'!$C$7</f>
        <v>-4.7782828355278778E-3</v>
      </c>
      <c r="AB37" s="34">
        <f>$L$28/'Fixed data'!$C$7</f>
        <v>-4.7782828355278778E-3</v>
      </c>
      <c r="AC37" s="34">
        <f>$L$28/'Fixed data'!$C$7</f>
        <v>-4.7782828355278778E-3</v>
      </c>
      <c r="AD37" s="34">
        <f>$L$28/'Fixed data'!$C$7</f>
        <v>-4.7782828355278778E-3</v>
      </c>
      <c r="AE37" s="34">
        <f>$L$28/'Fixed data'!$C$7</f>
        <v>-4.7782828355278778E-3</v>
      </c>
      <c r="AF37" s="34">
        <f>$L$28/'Fixed data'!$C$7</f>
        <v>-4.7782828355278778E-3</v>
      </c>
      <c r="AG37" s="34">
        <f>$L$28/'Fixed data'!$C$7</f>
        <v>-4.7782828355278778E-3</v>
      </c>
      <c r="AH37" s="34">
        <f>$L$28/'Fixed data'!$C$7</f>
        <v>-4.7782828355278778E-3</v>
      </c>
      <c r="AI37" s="34">
        <f>$L$28/'Fixed data'!$C$7</f>
        <v>-4.7782828355278778E-3</v>
      </c>
      <c r="AJ37" s="34">
        <f>$L$28/'Fixed data'!$C$7</f>
        <v>-4.7782828355278778E-3</v>
      </c>
      <c r="AK37" s="34">
        <f>$L$28/'Fixed data'!$C$7</f>
        <v>-4.7782828355278778E-3</v>
      </c>
      <c r="AL37" s="34">
        <f>$L$28/'Fixed data'!$C$7</f>
        <v>-4.7782828355278778E-3</v>
      </c>
      <c r="AM37" s="34">
        <f>$L$28/'Fixed data'!$C$7</f>
        <v>-4.7782828355278778E-3</v>
      </c>
      <c r="AN37" s="34">
        <f>$L$28/'Fixed data'!$C$7</f>
        <v>-4.7782828355278778E-3</v>
      </c>
      <c r="AO37" s="34">
        <f>$L$28/'Fixed data'!$C$7</f>
        <v>-4.7782828355278778E-3</v>
      </c>
      <c r="AP37" s="34">
        <f>$L$28/'Fixed data'!$C$7</f>
        <v>-4.7782828355278778E-3</v>
      </c>
      <c r="AQ37" s="34">
        <f>$L$28/'Fixed data'!$C$7</f>
        <v>-4.7782828355278778E-3</v>
      </c>
      <c r="AR37" s="34">
        <f>$L$28/'Fixed data'!$C$7</f>
        <v>-4.7782828355278778E-3</v>
      </c>
      <c r="AS37" s="34">
        <f>$L$28/'Fixed data'!$C$7</f>
        <v>-4.7782828355278778E-3</v>
      </c>
      <c r="AT37" s="34">
        <f>$L$28/'Fixed data'!$C$7</f>
        <v>-4.7782828355278778E-3</v>
      </c>
      <c r="AU37" s="34">
        <f>$L$28/'Fixed data'!$C$7</f>
        <v>-4.7782828355278778E-3</v>
      </c>
      <c r="AV37" s="34">
        <f>$L$28/'Fixed data'!$C$7</f>
        <v>-4.7782828355278778E-3</v>
      </c>
      <c r="AW37" s="34">
        <f>$L$28/'Fixed data'!$C$7</f>
        <v>-4.7782828355278778E-3</v>
      </c>
      <c r="AX37" s="34">
        <f>$L$28/'Fixed data'!$C$7</f>
        <v>-4.7782828355278778E-3</v>
      </c>
      <c r="AY37" s="34">
        <f>$L$28/'Fixed data'!$C$7</f>
        <v>-4.7782828355278778E-3</v>
      </c>
      <c r="AZ37" s="34">
        <f>$L$28/'Fixed data'!$C$7</f>
        <v>-4.7782828355278778E-3</v>
      </c>
      <c r="BA37" s="34">
        <f>$L$28/'Fixed data'!$C$7</f>
        <v>-4.7782828355278778E-3</v>
      </c>
      <c r="BB37" s="34">
        <f>$L$28/'Fixed data'!$C$7</f>
        <v>-4.7782828355278778E-3</v>
      </c>
      <c r="BC37" s="34">
        <f>$L$28/'Fixed data'!$C$7</f>
        <v>-4.7782828355278778E-3</v>
      </c>
      <c r="BD37" s="34">
        <f>$L$28/'Fixed data'!$C$7</f>
        <v>-4.7782828355278778E-3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6.2128815299300035E-5</v>
      </c>
      <c r="O38" s="34">
        <f>$M$28/'Fixed data'!$C$7</f>
        <v>6.2128815299300035E-5</v>
      </c>
      <c r="P38" s="34">
        <f>$M$28/'Fixed data'!$C$7</f>
        <v>6.2128815299300035E-5</v>
      </c>
      <c r="Q38" s="34">
        <f>$M$28/'Fixed data'!$C$7</f>
        <v>6.2128815299300035E-5</v>
      </c>
      <c r="R38" s="34">
        <f>$M$28/'Fixed data'!$C$7</f>
        <v>6.2128815299300035E-5</v>
      </c>
      <c r="S38" s="34">
        <f>$M$28/'Fixed data'!$C$7</f>
        <v>6.2128815299300035E-5</v>
      </c>
      <c r="T38" s="34">
        <f>$M$28/'Fixed data'!$C$7</f>
        <v>6.2128815299300035E-5</v>
      </c>
      <c r="U38" s="34">
        <f>$M$28/'Fixed data'!$C$7</f>
        <v>6.2128815299300035E-5</v>
      </c>
      <c r="V38" s="34">
        <f>$M$28/'Fixed data'!$C$7</f>
        <v>6.2128815299300035E-5</v>
      </c>
      <c r="W38" s="34">
        <f>$M$28/'Fixed data'!$C$7</f>
        <v>6.2128815299300035E-5</v>
      </c>
      <c r="X38" s="34">
        <f>$M$28/'Fixed data'!$C$7</f>
        <v>6.2128815299300035E-5</v>
      </c>
      <c r="Y38" s="34">
        <f>$M$28/'Fixed data'!$C$7</f>
        <v>6.2128815299300035E-5</v>
      </c>
      <c r="Z38" s="34">
        <f>$M$28/'Fixed data'!$C$7</f>
        <v>6.2128815299300035E-5</v>
      </c>
      <c r="AA38" s="34">
        <f>$M$28/'Fixed data'!$C$7</f>
        <v>6.2128815299300035E-5</v>
      </c>
      <c r="AB38" s="34">
        <f>$M$28/'Fixed data'!$C$7</f>
        <v>6.2128815299300035E-5</v>
      </c>
      <c r="AC38" s="34">
        <f>$M$28/'Fixed data'!$C$7</f>
        <v>6.2128815299300035E-5</v>
      </c>
      <c r="AD38" s="34">
        <f>$M$28/'Fixed data'!$C$7</f>
        <v>6.2128815299300035E-5</v>
      </c>
      <c r="AE38" s="34">
        <f>$M$28/'Fixed data'!$C$7</f>
        <v>6.2128815299300035E-5</v>
      </c>
      <c r="AF38" s="34">
        <f>$M$28/'Fixed data'!$C$7</f>
        <v>6.2128815299300035E-5</v>
      </c>
      <c r="AG38" s="34">
        <f>$M$28/'Fixed data'!$C$7</f>
        <v>6.2128815299300035E-5</v>
      </c>
      <c r="AH38" s="34">
        <f>$M$28/'Fixed data'!$C$7</f>
        <v>6.2128815299300035E-5</v>
      </c>
      <c r="AI38" s="34">
        <f>$M$28/'Fixed data'!$C$7</f>
        <v>6.2128815299300035E-5</v>
      </c>
      <c r="AJ38" s="34">
        <f>$M$28/'Fixed data'!$C$7</f>
        <v>6.2128815299300035E-5</v>
      </c>
      <c r="AK38" s="34">
        <f>$M$28/'Fixed data'!$C$7</f>
        <v>6.2128815299300035E-5</v>
      </c>
      <c r="AL38" s="34">
        <f>$M$28/'Fixed data'!$C$7</f>
        <v>6.2128815299300035E-5</v>
      </c>
      <c r="AM38" s="34">
        <f>$M$28/'Fixed data'!$C$7</f>
        <v>6.2128815299300035E-5</v>
      </c>
      <c r="AN38" s="34">
        <f>$M$28/'Fixed data'!$C$7</f>
        <v>6.2128815299300035E-5</v>
      </c>
      <c r="AO38" s="34">
        <f>$M$28/'Fixed data'!$C$7</f>
        <v>6.2128815299300035E-5</v>
      </c>
      <c r="AP38" s="34">
        <f>$M$28/'Fixed data'!$C$7</f>
        <v>6.2128815299300035E-5</v>
      </c>
      <c r="AQ38" s="34">
        <f>$M$28/'Fixed data'!$C$7</f>
        <v>6.2128815299300035E-5</v>
      </c>
      <c r="AR38" s="34">
        <f>$M$28/'Fixed data'!$C$7</f>
        <v>6.2128815299300035E-5</v>
      </c>
      <c r="AS38" s="34">
        <f>$M$28/'Fixed data'!$C$7</f>
        <v>6.2128815299300035E-5</v>
      </c>
      <c r="AT38" s="34">
        <f>$M$28/'Fixed data'!$C$7</f>
        <v>6.2128815299300035E-5</v>
      </c>
      <c r="AU38" s="34">
        <f>$M$28/'Fixed data'!$C$7</f>
        <v>6.2128815299300035E-5</v>
      </c>
      <c r="AV38" s="34">
        <f>$M$28/'Fixed data'!$C$7</f>
        <v>6.2128815299300035E-5</v>
      </c>
      <c r="AW38" s="34">
        <f>$M$28/'Fixed data'!$C$7</f>
        <v>6.2128815299300035E-5</v>
      </c>
      <c r="AX38" s="34">
        <f>$M$28/'Fixed data'!$C$7</f>
        <v>6.2128815299300035E-5</v>
      </c>
      <c r="AY38" s="34">
        <f>$M$28/'Fixed data'!$C$7</f>
        <v>6.2128815299300035E-5</v>
      </c>
      <c r="AZ38" s="34">
        <f>$M$28/'Fixed data'!$C$7</f>
        <v>6.2128815299300035E-5</v>
      </c>
      <c r="BA38" s="34">
        <f>$M$28/'Fixed data'!$C$7</f>
        <v>6.2128815299300035E-5</v>
      </c>
      <c r="BB38" s="34">
        <f>$M$28/'Fixed data'!$C$7</f>
        <v>6.2128815299300035E-5</v>
      </c>
      <c r="BC38" s="34">
        <f>$M$28/'Fixed data'!$C$7</f>
        <v>6.2128815299300035E-5</v>
      </c>
      <c r="BD38" s="34">
        <f>$M$28/'Fixed data'!$C$7</f>
        <v>6.2128815299300035E-5</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6.7912701860897576E-5</v>
      </c>
      <c r="P39" s="34">
        <f>$N$28/'Fixed data'!$C$7</f>
        <v>6.7912701860897576E-5</v>
      </c>
      <c r="Q39" s="34">
        <f>$N$28/'Fixed data'!$C$7</f>
        <v>6.7912701860897576E-5</v>
      </c>
      <c r="R39" s="34">
        <f>$N$28/'Fixed data'!$C$7</f>
        <v>6.7912701860897576E-5</v>
      </c>
      <c r="S39" s="34">
        <f>$N$28/'Fixed data'!$C$7</f>
        <v>6.7912701860897576E-5</v>
      </c>
      <c r="T39" s="34">
        <f>$N$28/'Fixed data'!$C$7</f>
        <v>6.7912701860897576E-5</v>
      </c>
      <c r="U39" s="34">
        <f>$N$28/'Fixed data'!$C$7</f>
        <v>6.7912701860897576E-5</v>
      </c>
      <c r="V39" s="34">
        <f>$N$28/'Fixed data'!$C$7</f>
        <v>6.7912701860897576E-5</v>
      </c>
      <c r="W39" s="34">
        <f>$N$28/'Fixed data'!$C$7</f>
        <v>6.7912701860897576E-5</v>
      </c>
      <c r="X39" s="34">
        <f>$N$28/'Fixed data'!$C$7</f>
        <v>6.7912701860897576E-5</v>
      </c>
      <c r="Y39" s="34">
        <f>$N$28/'Fixed data'!$C$7</f>
        <v>6.7912701860897576E-5</v>
      </c>
      <c r="Z39" s="34">
        <f>$N$28/'Fixed data'!$C$7</f>
        <v>6.7912701860897576E-5</v>
      </c>
      <c r="AA39" s="34">
        <f>$N$28/'Fixed data'!$C$7</f>
        <v>6.7912701860897576E-5</v>
      </c>
      <c r="AB39" s="34">
        <f>$N$28/'Fixed data'!$C$7</f>
        <v>6.7912701860897576E-5</v>
      </c>
      <c r="AC39" s="34">
        <f>$N$28/'Fixed data'!$C$7</f>
        <v>6.7912701860897576E-5</v>
      </c>
      <c r="AD39" s="34">
        <f>$N$28/'Fixed data'!$C$7</f>
        <v>6.7912701860897576E-5</v>
      </c>
      <c r="AE39" s="34">
        <f>$N$28/'Fixed data'!$C$7</f>
        <v>6.7912701860897576E-5</v>
      </c>
      <c r="AF39" s="34">
        <f>$N$28/'Fixed data'!$C$7</f>
        <v>6.7912701860897576E-5</v>
      </c>
      <c r="AG39" s="34">
        <f>$N$28/'Fixed data'!$C$7</f>
        <v>6.7912701860897576E-5</v>
      </c>
      <c r="AH39" s="34">
        <f>$N$28/'Fixed data'!$C$7</f>
        <v>6.7912701860897576E-5</v>
      </c>
      <c r="AI39" s="34">
        <f>$N$28/'Fixed data'!$C$7</f>
        <v>6.7912701860897576E-5</v>
      </c>
      <c r="AJ39" s="34">
        <f>$N$28/'Fixed data'!$C$7</f>
        <v>6.7912701860897576E-5</v>
      </c>
      <c r="AK39" s="34">
        <f>$N$28/'Fixed data'!$C$7</f>
        <v>6.7912701860897576E-5</v>
      </c>
      <c r="AL39" s="34">
        <f>$N$28/'Fixed data'!$C$7</f>
        <v>6.7912701860897576E-5</v>
      </c>
      <c r="AM39" s="34">
        <f>$N$28/'Fixed data'!$C$7</f>
        <v>6.7912701860897576E-5</v>
      </c>
      <c r="AN39" s="34">
        <f>$N$28/'Fixed data'!$C$7</f>
        <v>6.7912701860897576E-5</v>
      </c>
      <c r="AO39" s="34">
        <f>$N$28/'Fixed data'!$C$7</f>
        <v>6.7912701860897576E-5</v>
      </c>
      <c r="AP39" s="34">
        <f>$N$28/'Fixed data'!$C$7</f>
        <v>6.7912701860897576E-5</v>
      </c>
      <c r="AQ39" s="34">
        <f>$N$28/'Fixed data'!$C$7</f>
        <v>6.7912701860897576E-5</v>
      </c>
      <c r="AR39" s="34">
        <f>$N$28/'Fixed data'!$C$7</f>
        <v>6.7912701860897576E-5</v>
      </c>
      <c r="AS39" s="34">
        <f>$N$28/'Fixed data'!$C$7</f>
        <v>6.7912701860897576E-5</v>
      </c>
      <c r="AT39" s="34">
        <f>$N$28/'Fixed data'!$C$7</f>
        <v>6.7912701860897576E-5</v>
      </c>
      <c r="AU39" s="34">
        <f>$N$28/'Fixed data'!$C$7</f>
        <v>6.7912701860897576E-5</v>
      </c>
      <c r="AV39" s="34">
        <f>$N$28/'Fixed data'!$C$7</f>
        <v>6.7912701860897576E-5</v>
      </c>
      <c r="AW39" s="34">
        <f>$N$28/'Fixed data'!$C$7</f>
        <v>6.7912701860897576E-5</v>
      </c>
      <c r="AX39" s="34">
        <f>$N$28/'Fixed data'!$C$7</f>
        <v>6.7912701860897576E-5</v>
      </c>
      <c r="AY39" s="34">
        <f>$N$28/'Fixed data'!$C$7</f>
        <v>6.7912701860897576E-5</v>
      </c>
      <c r="AZ39" s="34">
        <f>$N$28/'Fixed data'!$C$7</f>
        <v>6.7912701860897576E-5</v>
      </c>
      <c r="BA39" s="34">
        <f>$N$28/'Fixed data'!$C$7</f>
        <v>6.7912701860897576E-5</v>
      </c>
      <c r="BB39" s="34">
        <f>$N$28/'Fixed data'!$C$7</f>
        <v>6.7912701860897576E-5</v>
      </c>
      <c r="BC39" s="34">
        <f>$N$28/'Fixed data'!$C$7</f>
        <v>6.7912701860897576E-5</v>
      </c>
      <c r="BD39" s="34">
        <f>$N$28/'Fixed data'!$C$7</f>
        <v>6.7912701860897576E-5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7.3317493487458203E-5</v>
      </c>
      <c r="Q40" s="34">
        <f>$O$28/'Fixed data'!$C$7</f>
        <v>7.3317493487458203E-5</v>
      </c>
      <c r="R40" s="34">
        <f>$O$28/'Fixed data'!$C$7</f>
        <v>7.3317493487458203E-5</v>
      </c>
      <c r="S40" s="34">
        <f>$O$28/'Fixed data'!$C$7</f>
        <v>7.3317493487458203E-5</v>
      </c>
      <c r="T40" s="34">
        <f>$O$28/'Fixed data'!$C$7</f>
        <v>7.3317493487458203E-5</v>
      </c>
      <c r="U40" s="34">
        <f>$O$28/'Fixed data'!$C$7</f>
        <v>7.3317493487458203E-5</v>
      </c>
      <c r="V40" s="34">
        <f>$O$28/'Fixed data'!$C$7</f>
        <v>7.3317493487458203E-5</v>
      </c>
      <c r="W40" s="34">
        <f>$O$28/'Fixed data'!$C$7</f>
        <v>7.3317493487458203E-5</v>
      </c>
      <c r="X40" s="34">
        <f>$O$28/'Fixed data'!$C$7</f>
        <v>7.3317493487458203E-5</v>
      </c>
      <c r="Y40" s="34">
        <f>$O$28/'Fixed data'!$C$7</f>
        <v>7.3317493487458203E-5</v>
      </c>
      <c r="Z40" s="34">
        <f>$O$28/'Fixed data'!$C$7</f>
        <v>7.3317493487458203E-5</v>
      </c>
      <c r="AA40" s="34">
        <f>$O$28/'Fixed data'!$C$7</f>
        <v>7.3317493487458203E-5</v>
      </c>
      <c r="AB40" s="34">
        <f>$O$28/'Fixed data'!$C$7</f>
        <v>7.3317493487458203E-5</v>
      </c>
      <c r="AC40" s="34">
        <f>$O$28/'Fixed data'!$C$7</f>
        <v>7.3317493487458203E-5</v>
      </c>
      <c r="AD40" s="34">
        <f>$O$28/'Fixed data'!$C$7</f>
        <v>7.3317493487458203E-5</v>
      </c>
      <c r="AE40" s="34">
        <f>$O$28/'Fixed data'!$C$7</f>
        <v>7.3317493487458203E-5</v>
      </c>
      <c r="AF40" s="34">
        <f>$O$28/'Fixed data'!$C$7</f>
        <v>7.3317493487458203E-5</v>
      </c>
      <c r="AG40" s="34">
        <f>$O$28/'Fixed data'!$C$7</f>
        <v>7.3317493487458203E-5</v>
      </c>
      <c r="AH40" s="34">
        <f>$O$28/'Fixed data'!$C$7</f>
        <v>7.3317493487458203E-5</v>
      </c>
      <c r="AI40" s="34">
        <f>$O$28/'Fixed data'!$C$7</f>
        <v>7.3317493487458203E-5</v>
      </c>
      <c r="AJ40" s="34">
        <f>$O$28/'Fixed data'!$C$7</f>
        <v>7.3317493487458203E-5</v>
      </c>
      <c r="AK40" s="34">
        <f>$O$28/'Fixed data'!$C$7</f>
        <v>7.3317493487458203E-5</v>
      </c>
      <c r="AL40" s="34">
        <f>$O$28/'Fixed data'!$C$7</f>
        <v>7.3317493487458203E-5</v>
      </c>
      <c r="AM40" s="34">
        <f>$O$28/'Fixed data'!$C$7</f>
        <v>7.3317493487458203E-5</v>
      </c>
      <c r="AN40" s="34">
        <f>$O$28/'Fixed data'!$C$7</f>
        <v>7.3317493487458203E-5</v>
      </c>
      <c r="AO40" s="34">
        <f>$O$28/'Fixed data'!$C$7</f>
        <v>7.3317493487458203E-5</v>
      </c>
      <c r="AP40" s="34">
        <f>$O$28/'Fixed data'!$C$7</f>
        <v>7.3317493487458203E-5</v>
      </c>
      <c r="AQ40" s="34">
        <f>$O$28/'Fixed data'!$C$7</f>
        <v>7.3317493487458203E-5</v>
      </c>
      <c r="AR40" s="34">
        <f>$O$28/'Fixed data'!$C$7</f>
        <v>7.3317493487458203E-5</v>
      </c>
      <c r="AS40" s="34">
        <f>$O$28/'Fixed data'!$C$7</f>
        <v>7.3317493487458203E-5</v>
      </c>
      <c r="AT40" s="34">
        <f>$O$28/'Fixed data'!$C$7</f>
        <v>7.3317493487458203E-5</v>
      </c>
      <c r="AU40" s="34">
        <f>$O$28/'Fixed data'!$C$7</f>
        <v>7.3317493487458203E-5</v>
      </c>
      <c r="AV40" s="34">
        <f>$O$28/'Fixed data'!$C$7</f>
        <v>7.3317493487458203E-5</v>
      </c>
      <c r="AW40" s="34">
        <f>$O$28/'Fixed data'!$C$7</f>
        <v>7.3317493487458203E-5</v>
      </c>
      <c r="AX40" s="34">
        <f>$O$28/'Fixed data'!$C$7</f>
        <v>7.3317493487458203E-5</v>
      </c>
      <c r="AY40" s="34">
        <f>$O$28/'Fixed data'!$C$7</f>
        <v>7.3317493487458203E-5</v>
      </c>
      <c r="AZ40" s="34">
        <f>$O$28/'Fixed data'!$C$7</f>
        <v>7.3317493487458203E-5</v>
      </c>
      <c r="BA40" s="34">
        <f>$O$28/'Fixed data'!$C$7</f>
        <v>7.3317493487458203E-5</v>
      </c>
      <c r="BB40" s="34">
        <f>$O$28/'Fixed data'!$C$7</f>
        <v>7.3317493487458203E-5</v>
      </c>
      <c r="BC40" s="34">
        <f>$O$28/'Fixed data'!$C$7</f>
        <v>7.3317493487458203E-5</v>
      </c>
      <c r="BD40" s="34">
        <f>$O$28/'Fixed data'!$C$7</f>
        <v>7.3317493487458203E-5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7.8146950239252553E-5</v>
      </c>
      <c r="R41" s="34">
        <f>$P$28/'Fixed data'!$C$7</f>
        <v>7.8146950239252553E-5</v>
      </c>
      <c r="S41" s="34">
        <f>$P$28/'Fixed data'!$C$7</f>
        <v>7.8146950239252553E-5</v>
      </c>
      <c r="T41" s="34">
        <f>$P$28/'Fixed data'!$C$7</f>
        <v>7.8146950239252553E-5</v>
      </c>
      <c r="U41" s="34">
        <f>$P$28/'Fixed data'!$C$7</f>
        <v>7.8146950239252553E-5</v>
      </c>
      <c r="V41" s="34">
        <f>$P$28/'Fixed data'!$C$7</f>
        <v>7.8146950239252553E-5</v>
      </c>
      <c r="W41" s="34">
        <f>$P$28/'Fixed data'!$C$7</f>
        <v>7.8146950239252553E-5</v>
      </c>
      <c r="X41" s="34">
        <f>$P$28/'Fixed data'!$C$7</f>
        <v>7.8146950239252553E-5</v>
      </c>
      <c r="Y41" s="34">
        <f>$P$28/'Fixed data'!$C$7</f>
        <v>7.8146950239252553E-5</v>
      </c>
      <c r="Z41" s="34">
        <f>$P$28/'Fixed data'!$C$7</f>
        <v>7.8146950239252553E-5</v>
      </c>
      <c r="AA41" s="34">
        <f>$P$28/'Fixed data'!$C$7</f>
        <v>7.8146950239252553E-5</v>
      </c>
      <c r="AB41" s="34">
        <f>$P$28/'Fixed data'!$C$7</f>
        <v>7.8146950239252553E-5</v>
      </c>
      <c r="AC41" s="34">
        <f>$P$28/'Fixed data'!$C$7</f>
        <v>7.8146950239252553E-5</v>
      </c>
      <c r="AD41" s="34">
        <f>$P$28/'Fixed data'!$C$7</f>
        <v>7.8146950239252553E-5</v>
      </c>
      <c r="AE41" s="34">
        <f>$P$28/'Fixed data'!$C$7</f>
        <v>7.8146950239252553E-5</v>
      </c>
      <c r="AF41" s="34">
        <f>$P$28/'Fixed data'!$C$7</f>
        <v>7.8146950239252553E-5</v>
      </c>
      <c r="AG41" s="34">
        <f>$P$28/'Fixed data'!$C$7</f>
        <v>7.8146950239252553E-5</v>
      </c>
      <c r="AH41" s="34">
        <f>$P$28/'Fixed data'!$C$7</f>
        <v>7.8146950239252553E-5</v>
      </c>
      <c r="AI41" s="34">
        <f>$P$28/'Fixed data'!$C$7</f>
        <v>7.8146950239252553E-5</v>
      </c>
      <c r="AJ41" s="34">
        <f>$P$28/'Fixed data'!$C$7</f>
        <v>7.8146950239252553E-5</v>
      </c>
      <c r="AK41" s="34">
        <f>$P$28/'Fixed data'!$C$7</f>
        <v>7.8146950239252553E-5</v>
      </c>
      <c r="AL41" s="34">
        <f>$P$28/'Fixed data'!$C$7</f>
        <v>7.8146950239252553E-5</v>
      </c>
      <c r="AM41" s="34">
        <f>$P$28/'Fixed data'!$C$7</f>
        <v>7.8146950239252553E-5</v>
      </c>
      <c r="AN41" s="34">
        <f>$P$28/'Fixed data'!$C$7</f>
        <v>7.8146950239252553E-5</v>
      </c>
      <c r="AO41" s="34">
        <f>$P$28/'Fixed data'!$C$7</f>
        <v>7.8146950239252553E-5</v>
      </c>
      <c r="AP41" s="34">
        <f>$P$28/'Fixed data'!$C$7</f>
        <v>7.8146950239252553E-5</v>
      </c>
      <c r="AQ41" s="34">
        <f>$P$28/'Fixed data'!$C$7</f>
        <v>7.8146950239252553E-5</v>
      </c>
      <c r="AR41" s="34">
        <f>$P$28/'Fixed data'!$C$7</f>
        <v>7.8146950239252553E-5</v>
      </c>
      <c r="AS41" s="34">
        <f>$P$28/'Fixed data'!$C$7</f>
        <v>7.8146950239252553E-5</v>
      </c>
      <c r="AT41" s="34">
        <f>$P$28/'Fixed data'!$C$7</f>
        <v>7.8146950239252553E-5</v>
      </c>
      <c r="AU41" s="34">
        <f>$P$28/'Fixed data'!$C$7</f>
        <v>7.8146950239252553E-5</v>
      </c>
      <c r="AV41" s="34">
        <f>$P$28/'Fixed data'!$C$7</f>
        <v>7.8146950239252553E-5</v>
      </c>
      <c r="AW41" s="34">
        <f>$P$28/'Fixed data'!$C$7</f>
        <v>7.8146950239252553E-5</v>
      </c>
      <c r="AX41" s="34">
        <f>$P$28/'Fixed data'!$C$7</f>
        <v>7.8146950239252553E-5</v>
      </c>
      <c r="AY41" s="34">
        <f>$P$28/'Fixed data'!$C$7</f>
        <v>7.8146950239252553E-5</v>
      </c>
      <c r="AZ41" s="34">
        <f>$P$28/'Fixed data'!$C$7</f>
        <v>7.8146950239252553E-5</v>
      </c>
      <c r="BA41" s="34">
        <f>$P$28/'Fixed data'!$C$7</f>
        <v>7.8146950239252553E-5</v>
      </c>
      <c r="BB41" s="34">
        <f>$P$28/'Fixed data'!$C$7</f>
        <v>7.8146950239252553E-5</v>
      </c>
      <c r="BC41" s="34">
        <f>$P$28/'Fixed data'!$C$7</f>
        <v>7.8146950239252553E-5</v>
      </c>
      <c r="BD41" s="34">
        <f>$P$28/'Fixed data'!$C$7</f>
        <v>7.8146950239252553E-5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8.2648525004791403E-5</v>
      </c>
      <c r="S42" s="34">
        <f>$Q$28/'Fixed data'!$C$7</f>
        <v>8.2648525004791403E-5</v>
      </c>
      <c r="T42" s="34">
        <f>$Q$28/'Fixed data'!$C$7</f>
        <v>8.2648525004791403E-5</v>
      </c>
      <c r="U42" s="34">
        <f>$Q$28/'Fixed data'!$C$7</f>
        <v>8.2648525004791403E-5</v>
      </c>
      <c r="V42" s="34">
        <f>$Q$28/'Fixed data'!$C$7</f>
        <v>8.2648525004791403E-5</v>
      </c>
      <c r="W42" s="34">
        <f>$Q$28/'Fixed data'!$C$7</f>
        <v>8.2648525004791403E-5</v>
      </c>
      <c r="X42" s="34">
        <f>$Q$28/'Fixed data'!$C$7</f>
        <v>8.2648525004791403E-5</v>
      </c>
      <c r="Y42" s="34">
        <f>$Q$28/'Fixed data'!$C$7</f>
        <v>8.2648525004791403E-5</v>
      </c>
      <c r="Z42" s="34">
        <f>$Q$28/'Fixed data'!$C$7</f>
        <v>8.2648525004791403E-5</v>
      </c>
      <c r="AA42" s="34">
        <f>$Q$28/'Fixed data'!$C$7</f>
        <v>8.2648525004791403E-5</v>
      </c>
      <c r="AB42" s="34">
        <f>$Q$28/'Fixed data'!$C$7</f>
        <v>8.2648525004791403E-5</v>
      </c>
      <c r="AC42" s="34">
        <f>$Q$28/'Fixed data'!$C$7</f>
        <v>8.2648525004791403E-5</v>
      </c>
      <c r="AD42" s="34">
        <f>$Q$28/'Fixed data'!$C$7</f>
        <v>8.2648525004791403E-5</v>
      </c>
      <c r="AE42" s="34">
        <f>$Q$28/'Fixed data'!$C$7</f>
        <v>8.2648525004791403E-5</v>
      </c>
      <c r="AF42" s="34">
        <f>$Q$28/'Fixed data'!$C$7</f>
        <v>8.2648525004791403E-5</v>
      </c>
      <c r="AG42" s="34">
        <f>$Q$28/'Fixed data'!$C$7</f>
        <v>8.2648525004791403E-5</v>
      </c>
      <c r="AH42" s="34">
        <f>$Q$28/'Fixed data'!$C$7</f>
        <v>8.2648525004791403E-5</v>
      </c>
      <c r="AI42" s="34">
        <f>$Q$28/'Fixed data'!$C$7</f>
        <v>8.2648525004791403E-5</v>
      </c>
      <c r="AJ42" s="34">
        <f>$Q$28/'Fixed data'!$C$7</f>
        <v>8.2648525004791403E-5</v>
      </c>
      <c r="AK42" s="34">
        <f>$Q$28/'Fixed data'!$C$7</f>
        <v>8.2648525004791403E-5</v>
      </c>
      <c r="AL42" s="34">
        <f>$Q$28/'Fixed data'!$C$7</f>
        <v>8.2648525004791403E-5</v>
      </c>
      <c r="AM42" s="34">
        <f>$Q$28/'Fixed data'!$C$7</f>
        <v>8.2648525004791403E-5</v>
      </c>
      <c r="AN42" s="34">
        <f>$Q$28/'Fixed data'!$C$7</f>
        <v>8.2648525004791403E-5</v>
      </c>
      <c r="AO42" s="34">
        <f>$Q$28/'Fixed data'!$C$7</f>
        <v>8.2648525004791403E-5</v>
      </c>
      <c r="AP42" s="34">
        <f>$Q$28/'Fixed data'!$C$7</f>
        <v>8.2648525004791403E-5</v>
      </c>
      <c r="AQ42" s="34">
        <f>$Q$28/'Fixed data'!$C$7</f>
        <v>8.2648525004791403E-5</v>
      </c>
      <c r="AR42" s="34">
        <f>$Q$28/'Fixed data'!$C$7</f>
        <v>8.2648525004791403E-5</v>
      </c>
      <c r="AS42" s="34">
        <f>$Q$28/'Fixed data'!$C$7</f>
        <v>8.2648525004791403E-5</v>
      </c>
      <c r="AT42" s="34">
        <f>$Q$28/'Fixed data'!$C$7</f>
        <v>8.2648525004791403E-5</v>
      </c>
      <c r="AU42" s="34">
        <f>$Q$28/'Fixed data'!$C$7</f>
        <v>8.2648525004791403E-5</v>
      </c>
      <c r="AV42" s="34">
        <f>$Q$28/'Fixed data'!$C$7</f>
        <v>8.2648525004791403E-5</v>
      </c>
      <c r="AW42" s="34">
        <f>$Q$28/'Fixed data'!$C$7</f>
        <v>8.2648525004791403E-5</v>
      </c>
      <c r="AX42" s="34">
        <f>$Q$28/'Fixed data'!$C$7</f>
        <v>8.2648525004791403E-5</v>
      </c>
      <c r="AY42" s="34">
        <f>$Q$28/'Fixed data'!$C$7</f>
        <v>8.2648525004791403E-5</v>
      </c>
      <c r="AZ42" s="34">
        <f>$Q$28/'Fixed data'!$C$7</f>
        <v>8.2648525004791403E-5</v>
      </c>
      <c r="BA42" s="34">
        <f>$Q$28/'Fixed data'!$C$7</f>
        <v>8.2648525004791403E-5</v>
      </c>
      <c r="BB42" s="34">
        <f>$Q$28/'Fixed data'!$C$7</f>
        <v>8.2648525004791403E-5</v>
      </c>
      <c r="BC42" s="34">
        <f>$Q$28/'Fixed data'!$C$7</f>
        <v>8.2648525004791403E-5</v>
      </c>
      <c r="BD42" s="34">
        <f>$Q$28/'Fixed data'!$C$7</f>
        <v>8.2648525004791403E-5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8.6431881053248004E-5</v>
      </c>
      <c r="T43" s="34">
        <f>$R$28/'Fixed data'!$C$7</f>
        <v>8.6431881053248004E-5</v>
      </c>
      <c r="U43" s="34">
        <f>$R$28/'Fixed data'!$C$7</f>
        <v>8.6431881053248004E-5</v>
      </c>
      <c r="V43" s="34">
        <f>$R$28/'Fixed data'!$C$7</f>
        <v>8.6431881053248004E-5</v>
      </c>
      <c r="W43" s="34">
        <f>$R$28/'Fixed data'!$C$7</f>
        <v>8.6431881053248004E-5</v>
      </c>
      <c r="X43" s="34">
        <f>$R$28/'Fixed data'!$C$7</f>
        <v>8.6431881053248004E-5</v>
      </c>
      <c r="Y43" s="34">
        <f>$R$28/'Fixed data'!$C$7</f>
        <v>8.6431881053248004E-5</v>
      </c>
      <c r="Z43" s="34">
        <f>$R$28/'Fixed data'!$C$7</f>
        <v>8.6431881053248004E-5</v>
      </c>
      <c r="AA43" s="34">
        <f>$R$28/'Fixed data'!$C$7</f>
        <v>8.6431881053248004E-5</v>
      </c>
      <c r="AB43" s="34">
        <f>$R$28/'Fixed data'!$C$7</f>
        <v>8.6431881053248004E-5</v>
      </c>
      <c r="AC43" s="34">
        <f>$R$28/'Fixed data'!$C$7</f>
        <v>8.6431881053248004E-5</v>
      </c>
      <c r="AD43" s="34">
        <f>$R$28/'Fixed data'!$C$7</f>
        <v>8.6431881053248004E-5</v>
      </c>
      <c r="AE43" s="34">
        <f>$R$28/'Fixed data'!$C$7</f>
        <v>8.6431881053248004E-5</v>
      </c>
      <c r="AF43" s="34">
        <f>$R$28/'Fixed data'!$C$7</f>
        <v>8.6431881053248004E-5</v>
      </c>
      <c r="AG43" s="34">
        <f>$R$28/'Fixed data'!$C$7</f>
        <v>8.6431881053248004E-5</v>
      </c>
      <c r="AH43" s="34">
        <f>$R$28/'Fixed data'!$C$7</f>
        <v>8.6431881053248004E-5</v>
      </c>
      <c r="AI43" s="34">
        <f>$R$28/'Fixed data'!$C$7</f>
        <v>8.6431881053248004E-5</v>
      </c>
      <c r="AJ43" s="34">
        <f>$R$28/'Fixed data'!$C$7</f>
        <v>8.6431881053248004E-5</v>
      </c>
      <c r="AK43" s="34">
        <f>$R$28/'Fixed data'!$C$7</f>
        <v>8.6431881053248004E-5</v>
      </c>
      <c r="AL43" s="34">
        <f>$R$28/'Fixed data'!$C$7</f>
        <v>8.6431881053248004E-5</v>
      </c>
      <c r="AM43" s="34">
        <f>$R$28/'Fixed data'!$C$7</f>
        <v>8.6431881053248004E-5</v>
      </c>
      <c r="AN43" s="34">
        <f>$R$28/'Fixed data'!$C$7</f>
        <v>8.6431881053248004E-5</v>
      </c>
      <c r="AO43" s="34">
        <f>$R$28/'Fixed data'!$C$7</f>
        <v>8.6431881053248004E-5</v>
      </c>
      <c r="AP43" s="34">
        <f>$R$28/'Fixed data'!$C$7</f>
        <v>8.6431881053248004E-5</v>
      </c>
      <c r="AQ43" s="34">
        <f>$R$28/'Fixed data'!$C$7</f>
        <v>8.6431881053248004E-5</v>
      </c>
      <c r="AR43" s="34">
        <f>$R$28/'Fixed data'!$C$7</f>
        <v>8.6431881053248004E-5</v>
      </c>
      <c r="AS43" s="34">
        <f>$R$28/'Fixed data'!$C$7</f>
        <v>8.6431881053248004E-5</v>
      </c>
      <c r="AT43" s="34">
        <f>$R$28/'Fixed data'!$C$7</f>
        <v>8.6431881053248004E-5</v>
      </c>
      <c r="AU43" s="34">
        <f>$R$28/'Fixed data'!$C$7</f>
        <v>8.6431881053248004E-5</v>
      </c>
      <c r="AV43" s="34">
        <f>$R$28/'Fixed data'!$C$7</f>
        <v>8.6431881053248004E-5</v>
      </c>
      <c r="AW43" s="34">
        <f>$R$28/'Fixed data'!$C$7</f>
        <v>8.6431881053248004E-5</v>
      </c>
      <c r="AX43" s="34">
        <f>$R$28/'Fixed data'!$C$7</f>
        <v>8.6431881053248004E-5</v>
      </c>
      <c r="AY43" s="34">
        <f>$R$28/'Fixed data'!$C$7</f>
        <v>8.6431881053248004E-5</v>
      </c>
      <c r="AZ43" s="34">
        <f>$R$28/'Fixed data'!$C$7</f>
        <v>8.6431881053248004E-5</v>
      </c>
      <c r="BA43" s="34">
        <f>$R$28/'Fixed data'!$C$7</f>
        <v>8.6431881053248004E-5</v>
      </c>
      <c r="BB43" s="34">
        <f>$R$28/'Fixed data'!$C$7</f>
        <v>8.6431881053248004E-5</v>
      </c>
      <c r="BC43" s="34">
        <f>$R$28/'Fixed data'!$C$7</f>
        <v>8.6431881053248004E-5</v>
      </c>
      <c r="BD43" s="34">
        <f>$R$28/'Fixed data'!$C$7</f>
        <v>8.6431881053248004E-5</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8.9503081849626998E-5</v>
      </c>
      <c r="U44" s="34">
        <f>$S$28/'Fixed data'!$C$7</f>
        <v>8.9503081849626998E-5</v>
      </c>
      <c r="V44" s="34">
        <f>$S$28/'Fixed data'!$C$7</f>
        <v>8.9503081849626998E-5</v>
      </c>
      <c r="W44" s="34">
        <f>$S$28/'Fixed data'!$C$7</f>
        <v>8.9503081849626998E-5</v>
      </c>
      <c r="X44" s="34">
        <f>$S$28/'Fixed data'!$C$7</f>
        <v>8.9503081849626998E-5</v>
      </c>
      <c r="Y44" s="34">
        <f>$S$28/'Fixed data'!$C$7</f>
        <v>8.9503081849626998E-5</v>
      </c>
      <c r="Z44" s="34">
        <f>$S$28/'Fixed data'!$C$7</f>
        <v>8.9503081849626998E-5</v>
      </c>
      <c r="AA44" s="34">
        <f>$S$28/'Fixed data'!$C$7</f>
        <v>8.9503081849626998E-5</v>
      </c>
      <c r="AB44" s="34">
        <f>$S$28/'Fixed data'!$C$7</f>
        <v>8.9503081849626998E-5</v>
      </c>
      <c r="AC44" s="34">
        <f>$S$28/'Fixed data'!$C$7</f>
        <v>8.9503081849626998E-5</v>
      </c>
      <c r="AD44" s="34">
        <f>$S$28/'Fixed data'!$C$7</f>
        <v>8.9503081849626998E-5</v>
      </c>
      <c r="AE44" s="34">
        <f>$S$28/'Fixed data'!$C$7</f>
        <v>8.9503081849626998E-5</v>
      </c>
      <c r="AF44" s="34">
        <f>$S$28/'Fixed data'!$C$7</f>
        <v>8.9503081849626998E-5</v>
      </c>
      <c r="AG44" s="34">
        <f>$S$28/'Fixed data'!$C$7</f>
        <v>8.9503081849626998E-5</v>
      </c>
      <c r="AH44" s="34">
        <f>$S$28/'Fixed data'!$C$7</f>
        <v>8.9503081849626998E-5</v>
      </c>
      <c r="AI44" s="34">
        <f>$S$28/'Fixed data'!$C$7</f>
        <v>8.9503081849626998E-5</v>
      </c>
      <c r="AJ44" s="34">
        <f>$S$28/'Fixed data'!$C$7</f>
        <v>8.9503081849626998E-5</v>
      </c>
      <c r="AK44" s="34">
        <f>$S$28/'Fixed data'!$C$7</f>
        <v>8.9503081849626998E-5</v>
      </c>
      <c r="AL44" s="34">
        <f>$S$28/'Fixed data'!$C$7</f>
        <v>8.9503081849626998E-5</v>
      </c>
      <c r="AM44" s="34">
        <f>$S$28/'Fixed data'!$C$7</f>
        <v>8.9503081849626998E-5</v>
      </c>
      <c r="AN44" s="34">
        <f>$S$28/'Fixed data'!$C$7</f>
        <v>8.9503081849626998E-5</v>
      </c>
      <c r="AO44" s="34">
        <f>$S$28/'Fixed data'!$C$7</f>
        <v>8.9503081849626998E-5</v>
      </c>
      <c r="AP44" s="34">
        <f>$S$28/'Fixed data'!$C$7</f>
        <v>8.9503081849626998E-5</v>
      </c>
      <c r="AQ44" s="34">
        <f>$S$28/'Fixed data'!$C$7</f>
        <v>8.9503081849626998E-5</v>
      </c>
      <c r="AR44" s="34">
        <f>$S$28/'Fixed data'!$C$7</f>
        <v>8.9503081849626998E-5</v>
      </c>
      <c r="AS44" s="34">
        <f>$S$28/'Fixed data'!$C$7</f>
        <v>8.9503081849626998E-5</v>
      </c>
      <c r="AT44" s="34">
        <f>$S$28/'Fixed data'!$C$7</f>
        <v>8.9503081849626998E-5</v>
      </c>
      <c r="AU44" s="34">
        <f>$S$28/'Fixed data'!$C$7</f>
        <v>8.9503081849626998E-5</v>
      </c>
      <c r="AV44" s="34">
        <f>$S$28/'Fixed data'!$C$7</f>
        <v>8.9503081849626998E-5</v>
      </c>
      <c r="AW44" s="34">
        <f>$S$28/'Fixed data'!$C$7</f>
        <v>8.9503081849626998E-5</v>
      </c>
      <c r="AX44" s="34">
        <f>$S$28/'Fixed data'!$C$7</f>
        <v>8.9503081849626998E-5</v>
      </c>
      <c r="AY44" s="34">
        <f>$S$28/'Fixed data'!$C$7</f>
        <v>8.9503081849626998E-5</v>
      </c>
      <c r="AZ44" s="34">
        <f>$S$28/'Fixed data'!$C$7</f>
        <v>8.9503081849626998E-5</v>
      </c>
      <c r="BA44" s="34">
        <f>$S$28/'Fixed data'!$C$7</f>
        <v>8.9503081849626998E-5</v>
      </c>
      <c r="BB44" s="34">
        <f>$S$28/'Fixed data'!$C$7</f>
        <v>8.9503081849626998E-5</v>
      </c>
      <c r="BC44" s="34">
        <f>$S$28/'Fixed data'!$C$7</f>
        <v>8.9503081849626998E-5</v>
      </c>
      <c r="BD44" s="34">
        <f>$S$28/'Fixed data'!$C$7</f>
        <v>8.9503081849626998E-5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9.1735282762932821E-5</v>
      </c>
      <c r="V45" s="34">
        <f>$T$28/'Fixed data'!$C$7</f>
        <v>9.1735282762932821E-5</v>
      </c>
      <c r="W45" s="34">
        <f>$T$28/'Fixed data'!$C$7</f>
        <v>9.1735282762932821E-5</v>
      </c>
      <c r="X45" s="34">
        <f>$T$28/'Fixed data'!$C$7</f>
        <v>9.1735282762932821E-5</v>
      </c>
      <c r="Y45" s="34">
        <f>$T$28/'Fixed data'!$C$7</f>
        <v>9.1735282762932821E-5</v>
      </c>
      <c r="Z45" s="34">
        <f>$T$28/'Fixed data'!$C$7</f>
        <v>9.1735282762932821E-5</v>
      </c>
      <c r="AA45" s="34">
        <f>$T$28/'Fixed data'!$C$7</f>
        <v>9.1735282762932821E-5</v>
      </c>
      <c r="AB45" s="34">
        <f>$T$28/'Fixed data'!$C$7</f>
        <v>9.1735282762932821E-5</v>
      </c>
      <c r="AC45" s="34">
        <f>$T$28/'Fixed data'!$C$7</f>
        <v>9.1735282762932821E-5</v>
      </c>
      <c r="AD45" s="34">
        <f>$T$28/'Fixed data'!$C$7</f>
        <v>9.1735282762932821E-5</v>
      </c>
      <c r="AE45" s="34">
        <f>$T$28/'Fixed data'!$C$7</f>
        <v>9.1735282762932821E-5</v>
      </c>
      <c r="AF45" s="34">
        <f>$T$28/'Fixed data'!$C$7</f>
        <v>9.1735282762932821E-5</v>
      </c>
      <c r="AG45" s="34">
        <f>$T$28/'Fixed data'!$C$7</f>
        <v>9.1735282762932821E-5</v>
      </c>
      <c r="AH45" s="34">
        <f>$T$28/'Fixed data'!$C$7</f>
        <v>9.1735282762932821E-5</v>
      </c>
      <c r="AI45" s="34">
        <f>$T$28/'Fixed data'!$C$7</f>
        <v>9.1735282762932821E-5</v>
      </c>
      <c r="AJ45" s="34">
        <f>$T$28/'Fixed data'!$C$7</f>
        <v>9.1735282762932821E-5</v>
      </c>
      <c r="AK45" s="34">
        <f>$T$28/'Fixed data'!$C$7</f>
        <v>9.1735282762932821E-5</v>
      </c>
      <c r="AL45" s="34">
        <f>$T$28/'Fixed data'!$C$7</f>
        <v>9.1735282762932821E-5</v>
      </c>
      <c r="AM45" s="34">
        <f>$T$28/'Fixed data'!$C$7</f>
        <v>9.1735282762932821E-5</v>
      </c>
      <c r="AN45" s="34">
        <f>$T$28/'Fixed data'!$C$7</f>
        <v>9.1735282762932821E-5</v>
      </c>
      <c r="AO45" s="34">
        <f>$T$28/'Fixed data'!$C$7</f>
        <v>9.1735282762932821E-5</v>
      </c>
      <c r="AP45" s="34">
        <f>$T$28/'Fixed data'!$C$7</f>
        <v>9.1735282762932821E-5</v>
      </c>
      <c r="AQ45" s="34">
        <f>$T$28/'Fixed data'!$C$7</f>
        <v>9.1735282762932821E-5</v>
      </c>
      <c r="AR45" s="34">
        <f>$T$28/'Fixed data'!$C$7</f>
        <v>9.1735282762932821E-5</v>
      </c>
      <c r="AS45" s="34">
        <f>$T$28/'Fixed data'!$C$7</f>
        <v>9.1735282762932821E-5</v>
      </c>
      <c r="AT45" s="34">
        <f>$T$28/'Fixed data'!$C$7</f>
        <v>9.1735282762932821E-5</v>
      </c>
      <c r="AU45" s="34">
        <f>$T$28/'Fixed data'!$C$7</f>
        <v>9.1735282762932821E-5</v>
      </c>
      <c r="AV45" s="34">
        <f>$T$28/'Fixed data'!$C$7</f>
        <v>9.1735282762932821E-5</v>
      </c>
      <c r="AW45" s="34">
        <f>$T$28/'Fixed data'!$C$7</f>
        <v>9.1735282762932821E-5</v>
      </c>
      <c r="AX45" s="34">
        <f>$T$28/'Fixed data'!$C$7</f>
        <v>9.1735282762932821E-5</v>
      </c>
      <c r="AY45" s="34">
        <f>$T$28/'Fixed data'!$C$7</f>
        <v>9.1735282762932821E-5</v>
      </c>
      <c r="AZ45" s="34">
        <f>$T$28/'Fixed data'!$C$7</f>
        <v>9.1735282762932821E-5</v>
      </c>
      <c r="BA45" s="34">
        <f>$T$28/'Fixed data'!$C$7</f>
        <v>9.1735282762932821E-5</v>
      </c>
      <c r="BB45" s="34">
        <f>$T$28/'Fixed data'!$C$7</f>
        <v>9.1735282762932821E-5</v>
      </c>
      <c r="BC45" s="34">
        <f>$T$28/'Fixed data'!$C$7</f>
        <v>9.1735282762932821E-5</v>
      </c>
      <c r="BD45" s="34">
        <f>$T$28/'Fixed data'!$C$7</f>
        <v>9.1735282762932821E-5</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9.3114263259673924E-5</v>
      </c>
      <c r="W46" s="34">
        <f>$U$28/'Fixed data'!$C$7</f>
        <v>9.3114263259673924E-5</v>
      </c>
      <c r="X46" s="34">
        <f>$U$28/'Fixed data'!$C$7</f>
        <v>9.3114263259673924E-5</v>
      </c>
      <c r="Y46" s="34">
        <f>$U$28/'Fixed data'!$C$7</f>
        <v>9.3114263259673924E-5</v>
      </c>
      <c r="Z46" s="34">
        <f>$U$28/'Fixed data'!$C$7</f>
        <v>9.3114263259673924E-5</v>
      </c>
      <c r="AA46" s="34">
        <f>$U$28/'Fixed data'!$C$7</f>
        <v>9.3114263259673924E-5</v>
      </c>
      <c r="AB46" s="34">
        <f>$U$28/'Fixed data'!$C$7</f>
        <v>9.3114263259673924E-5</v>
      </c>
      <c r="AC46" s="34">
        <f>$U$28/'Fixed data'!$C$7</f>
        <v>9.3114263259673924E-5</v>
      </c>
      <c r="AD46" s="34">
        <f>$U$28/'Fixed data'!$C$7</f>
        <v>9.3114263259673924E-5</v>
      </c>
      <c r="AE46" s="34">
        <f>$U$28/'Fixed data'!$C$7</f>
        <v>9.3114263259673924E-5</v>
      </c>
      <c r="AF46" s="34">
        <f>$U$28/'Fixed data'!$C$7</f>
        <v>9.3114263259673924E-5</v>
      </c>
      <c r="AG46" s="34">
        <f>$U$28/'Fixed data'!$C$7</f>
        <v>9.3114263259673924E-5</v>
      </c>
      <c r="AH46" s="34">
        <f>$U$28/'Fixed data'!$C$7</f>
        <v>9.3114263259673924E-5</v>
      </c>
      <c r="AI46" s="34">
        <f>$U$28/'Fixed data'!$C$7</f>
        <v>9.3114263259673924E-5</v>
      </c>
      <c r="AJ46" s="34">
        <f>$U$28/'Fixed data'!$C$7</f>
        <v>9.3114263259673924E-5</v>
      </c>
      <c r="AK46" s="34">
        <f>$U$28/'Fixed data'!$C$7</f>
        <v>9.3114263259673924E-5</v>
      </c>
      <c r="AL46" s="34">
        <f>$U$28/'Fixed data'!$C$7</f>
        <v>9.3114263259673924E-5</v>
      </c>
      <c r="AM46" s="34">
        <f>$U$28/'Fixed data'!$C$7</f>
        <v>9.3114263259673924E-5</v>
      </c>
      <c r="AN46" s="34">
        <f>$U$28/'Fixed data'!$C$7</f>
        <v>9.3114263259673924E-5</v>
      </c>
      <c r="AO46" s="34">
        <f>$U$28/'Fixed data'!$C$7</f>
        <v>9.3114263259673924E-5</v>
      </c>
      <c r="AP46" s="34">
        <f>$U$28/'Fixed data'!$C$7</f>
        <v>9.3114263259673924E-5</v>
      </c>
      <c r="AQ46" s="34">
        <f>$U$28/'Fixed data'!$C$7</f>
        <v>9.3114263259673924E-5</v>
      </c>
      <c r="AR46" s="34">
        <f>$U$28/'Fixed data'!$C$7</f>
        <v>9.3114263259673924E-5</v>
      </c>
      <c r="AS46" s="34">
        <f>$U$28/'Fixed data'!$C$7</f>
        <v>9.3114263259673924E-5</v>
      </c>
      <c r="AT46" s="34">
        <f>$U$28/'Fixed data'!$C$7</f>
        <v>9.3114263259673924E-5</v>
      </c>
      <c r="AU46" s="34">
        <f>$U$28/'Fixed data'!$C$7</f>
        <v>9.3114263259673924E-5</v>
      </c>
      <c r="AV46" s="34">
        <f>$U$28/'Fixed data'!$C$7</f>
        <v>9.3114263259673924E-5</v>
      </c>
      <c r="AW46" s="34">
        <f>$U$28/'Fixed data'!$C$7</f>
        <v>9.3114263259673924E-5</v>
      </c>
      <c r="AX46" s="34">
        <f>$U$28/'Fixed data'!$C$7</f>
        <v>9.3114263259673924E-5</v>
      </c>
      <c r="AY46" s="34">
        <f>$U$28/'Fixed data'!$C$7</f>
        <v>9.3114263259673924E-5</v>
      </c>
      <c r="AZ46" s="34">
        <f>$U$28/'Fixed data'!$C$7</f>
        <v>9.3114263259673924E-5</v>
      </c>
      <c r="BA46" s="34">
        <f>$U$28/'Fixed data'!$C$7</f>
        <v>9.3114263259673924E-5</v>
      </c>
      <c r="BB46" s="34">
        <f>$U$28/'Fixed data'!$C$7</f>
        <v>9.3114263259673924E-5</v>
      </c>
      <c r="BC46" s="34">
        <f>$U$28/'Fixed data'!$C$7</f>
        <v>9.3114263259673924E-5</v>
      </c>
      <c r="BD46" s="34">
        <f>$U$28/'Fixed data'!$C$7</f>
        <v>9.3114263259673924E-5</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9.3895542668690727E-5</v>
      </c>
      <c r="X47" s="34">
        <f>$V$28/'Fixed data'!$C$7</f>
        <v>9.3895542668690727E-5</v>
      </c>
      <c r="Y47" s="34">
        <f>$V$28/'Fixed data'!$C$7</f>
        <v>9.3895542668690727E-5</v>
      </c>
      <c r="Z47" s="34">
        <f>$V$28/'Fixed data'!$C$7</f>
        <v>9.3895542668690727E-5</v>
      </c>
      <c r="AA47" s="34">
        <f>$V$28/'Fixed data'!$C$7</f>
        <v>9.3895542668690727E-5</v>
      </c>
      <c r="AB47" s="34">
        <f>$V$28/'Fixed data'!$C$7</f>
        <v>9.3895542668690727E-5</v>
      </c>
      <c r="AC47" s="34">
        <f>$V$28/'Fixed data'!$C$7</f>
        <v>9.3895542668690727E-5</v>
      </c>
      <c r="AD47" s="34">
        <f>$V$28/'Fixed data'!$C$7</f>
        <v>9.3895542668690727E-5</v>
      </c>
      <c r="AE47" s="34">
        <f>$V$28/'Fixed data'!$C$7</f>
        <v>9.3895542668690727E-5</v>
      </c>
      <c r="AF47" s="34">
        <f>$V$28/'Fixed data'!$C$7</f>
        <v>9.3895542668690727E-5</v>
      </c>
      <c r="AG47" s="34">
        <f>$V$28/'Fixed data'!$C$7</f>
        <v>9.3895542668690727E-5</v>
      </c>
      <c r="AH47" s="34">
        <f>$V$28/'Fixed data'!$C$7</f>
        <v>9.3895542668690727E-5</v>
      </c>
      <c r="AI47" s="34">
        <f>$V$28/'Fixed data'!$C$7</f>
        <v>9.3895542668690727E-5</v>
      </c>
      <c r="AJ47" s="34">
        <f>$V$28/'Fixed data'!$C$7</f>
        <v>9.3895542668690727E-5</v>
      </c>
      <c r="AK47" s="34">
        <f>$V$28/'Fixed data'!$C$7</f>
        <v>9.3895542668690727E-5</v>
      </c>
      <c r="AL47" s="34">
        <f>$V$28/'Fixed data'!$C$7</f>
        <v>9.3895542668690727E-5</v>
      </c>
      <c r="AM47" s="34">
        <f>$V$28/'Fixed data'!$C$7</f>
        <v>9.3895542668690727E-5</v>
      </c>
      <c r="AN47" s="34">
        <f>$V$28/'Fixed data'!$C$7</f>
        <v>9.3895542668690727E-5</v>
      </c>
      <c r="AO47" s="34">
        <f>$V$28/'Fixed data'!$C$7</f>
        <v>9.3895542668690727E-5</v>
      </c>
      <c r="AP47" s="34">
        <f>$V$28/'Fixed data'!$C$7</f>
        <v>9.3895542668690727E-5</v>
      </c>
      <c r="AQ47" s="34">
        <f>$V$28/'Fixed data'!$C$7</f>
        <v>9.3895542668690727E-5</v>
      </c>
      <c r="AR47" s="34">
        <f>$V$28/'Fixed data'!$C$7</f>
        <v>9.3895542668690727E-5</v>
      </c>
      <c r="AS47" s="34">
        <f>$V$28/'Fixed data'!$C$7</f>
        <v>9.3895542668690727E-5</v>
      </c>
      <c r="AT47" s="34">
        <f>$V$28/'Fixed data'!$C$7</f>
        <v>9.3895542668690727E-5</v>
      </c>
      <c r="AU47" s="34">
        <f>$V$28/'Fixed data'!$C$7</f>
        <v>9.3895542668690727E-5</v>
      </c>
      <c r="AV47" s="34">
        <f>$V$28/'Fixed data'!$C$7</f>
        <v>9.3895542668690727E-5</v>
      </c>
      <c r="AW47" s="34">
        <f>$V$28/'Fixed data'!$C$7</f>
        <v>9.3895542668690727E-5</v>
      </c>
      <c r="AX47" s="34">
        <f>$V$28/'Fixed data'!$C$7</f>
        <v>9.3895542668690727E-5</v>
      </c>
      <c r="AY47" s="34">
        <f>$V$28/'Fixed data'!$C$7</f>
        <v>9.3895542668690727E-5</v>
      </c>
      <c r="AZ47" s="34">
        <f>$V$28/'Fixed data'!$C$7</f>
        <v>9.3895542668690727E-5</v>
      </c>
      <c r="BA47" s="34">
        <f>$V$28/'Fixed data'!$C$7</f>
        <v>9.3895542668690727E-5</v>
      </c>
      <c r="BB47" s="34">
        <f>$V$28/'Fixed data'!$C$7</f>
        <v>9.3895542668690727E-5</v>
      </c>
      <c r="BC47" s="34">
        <f>$V$28/'Fixed data'!$C$7</f>
        <v>9.3895542668690727E-5</v>
      </c>
      <c r="BD47" s="34">
        <f>$V$28/'Fixed data'!$C$7</f>
        <v>9.3895542668690727E-5</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9.4207185354239079E-5</v>
      </c>
      <c r="Y48" s="34">
        <f>$W$28/'Fixed data'!$C$7</f>
        <v>9.4207185354239079E-5</v>
      </c>
      <c r="Z48" s="34">
        <f>$W$28/'Fixed data'!$C$7</f>
        <v>9.4207185354239079E-5</v>
      </c>
      <c r="AA48" s="34">
        <f>$W$28/'Fixed data'!$C$7</f>
        <v>9.4207185354239079E-5</v>
      </c>
      <c r="AB48" s="34">
        <f>$W$28/'Fixed data'!$C$7</f>
        <v>9.4207185354239079E-5</v>
      </c>
      <c r="AC48" s="34">
        <f>$W$28/'Fixed data'!$C$7</f>
        <v>9.4207185354239079E-5</v>
      </c>
      <c r="AD48" s="34">
        <f>$W$28/'Fixed data'!$C$7</f>
        <v>9.4207185354239079E-5</v>
      </c>
      <c r="AE48" s="34">
        <f>$W$28/'Fixed data'!$C$7</f>
        <v>9.4207185354239079E-5</v>
      </c>
      <c r="AF48" s="34">
        <f>$W$28/'Fixed data'!$C$7</f>
        <v>9.4207185354239079E-5</v>
      </c>
      <c r="AG48" s="34">
        <f>$W$28/'Fixed data'!$C$7</f>
        <v>9.4207185354239079E-5</v>
      </c>
      <c r="AH48" s="34">
        <f>$W$28/'Fixed data'!$C$7</f>
        <v>9.4207185354239079E-5</v>
      </c>
      <c r="AI48" s="34">
        <f>$W$28/'Fixed data'!$C$7</f>
        <v>9.4207185354239079E-5</v>
      </c>
      <c r="AJ48" s="34">
        <f>$W$28/'Fixed data'!$C$7</f>
        <v>9.4207185354239079E-5</v>
      </c>
      <c r="AK48" s="34">
        <f>$W$28/'Fixed data'!$C$7</f>
        <v>9.4207185354239079E-5</v>
      </c>
      <c r="AL48" s="34">
        <f>$W$28/'Fixed data'!$C$7</f>
        <v>9.4207185354239079E-5</v>
      </c>
      <c r="AM48" s="34">
        <f>$W$28/'Fixed data'!$C$7</f>
        <v>9.4207185354239079E-5</v>
      </c>
      <c r="AN48" s="34">
        <f>$W$28/'Fixed data'!$C$7</f>
        <v>9.4207185354239079E-5</v>
      </c>
      <c r="AO48" s="34">
        <f>$W$28/'Fixed data'!$C$7</f>
        <v>9.4207185354239079E-5</v>
      </c>
      <c r="AP48" s="34">
        <f>$W$28/'Fixed data'!$C$7</f>
        <v>9.4207185354239079E-5</v>
      </c>
      <c r="AQ48" s="34">
        <f>$W$28/'Fixed data'!$C$7</f>
        <v>9.4207185354239079E-5</v>
      </c>
      <c r="AR48" s="34">
        <f>$W$28/'Fixed data'!$C$7</f>
        <v>9.4207185354239079E-5</v>
      </c>
      <c r="AS48" s="34">
        <f>$W$28/'Fixed data'!$C$7</f>
        <v>9.4207185354239079E-5</v>
      </c>
      <c r="AT48" s="34">
        <f>$W$28/'Fixed data'!$C$7</f>
        <v>9.4207185354239079E-5</v>
      </c>
      <c r="AU48" s="34">
        <f>$W$28/'Fixed data'!$C$7</f>
        <v>9.4207185354239079E-5</v>
      </c>
      <c r="AV48" s="34">
        <f>$W$28/'Fixed data'!$C$7</f>
        <v>9.4207185354239079E-5</v>
      </c>
      <c r="AW48" s="34">
        <f>$W$28/'Fixed data'!$C$7</f>
        <v>9.4207185354239079E-5</v>
      </c>
      <c r="AX48" s="34">
        <f>$W$28/'Fixed data'!$C$7</f>
        <v>9.4207185354239079E-5</v>
      </c>
      <c r="AY48" s="34">
        <f>$W$28/'Fixed data'!$C$7</f>
        <v>9.4207185354239079E-5</v>
      </c>
      <c r="AZ48" s="34">
        <f>$W$28/'Fixed data'!$C$7</f>
        <v>9.4207185354239079E-5</v>
      </c>
      <c r="BA48" s="34">
        <f>$W$28/'Fixed data'!$C$7</f>
        <v>9.4207185354239079E-5</v>
      </c>
      <c r="BB48" s="34">
        <f>$W$28/'Fixed data'!$C$7</f>
        <v>9.4207185354239079E-5</v>
      </c>
      <c r="BC48" s="34">
        <f>$W$28/'Fixed data'!$C$7</f>
        <v>9.4207185354239079E-5</v>
      </c>
      <c r="BD48" s="34">
        <f>$W$28/'Fixed data'!$C$7</f>
        <v>9.4207185354239079E-5</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9.4207185354239079E-5</v>
      </c>
      <c r="Z49" s="34">
        <f>$X$28/'Fixed data'!$C$7</f>
        <v>9.4207185354239079E-5</v>
      </c>
      <c r="AA49" s="34">
        <f>$X$28/'Fixed data'!$C$7</f>
        <v>9.4207185354239079E-5</v>
      </c>
      <c r="AB49" s="34">
        <f>$X$28/'Fixed data'!$C$7</f>
        <v>9.4207185354239079E-5</v>
      </c>
      <c r="AC49" s="34">
        <f>$X$28/'Fixed data'!$C$7</f>
        <v>9.4207185354239079E-5</v>
      </c>
      <c r="AD49" s="34">
        <f>$X$28/'Fixed data'!$C$7</f>
        <v>9.4207185354239079E-5</v>
      </c>
      <c r="AE49" s="34">
        <f>$X$28/'Fixed data'!$C$7</f>
        <v>9.4207185354239079E-5</v>
      </c>
      <c r="AF49" s="34">
        <f>$X$28/'Fixed data'!$C$7</f>
        <v>9.4207185354239079E-5</v>
      </c>
      <c r="AG49" s="34">
        <f>$X$28/'Fixed data'!$C$7</f>
        <v>9.4207185354239079E-5</v>
      </c>
      <c r="AH49" s="34">
        <f>$X$28/'Fixed data'!$C$7</f>
        <v>9.4207185354239079E-5</v>
      </c>
      <c r="AI49" s="34">
        <f>$X$28/'Fixed data'!$C$7</f>
        <v>9.4207185354239079E-5</v>
      </c>
      <c r="AJ49" s="34">
        <f>$X$28/'Fixed data'!$C$7</f>
        <v>9.4207185354239079E-5</v>
      </c>
      <c r="AK49" s="34">
        <f>$X$28/'Fixed data'!$C$7</f>
        <v>9.4207185354239079E-5</v>
      </c>
      <c r="AL49" s="34">
        <f>$X$28/'Fixed data'!$C$7</f>
        <v>9.4207185354239079E-5</v>
      </c>
      <c r="AM49" s="34">
        <f>$X$28/'Fixed data'!$C$7</f>
        <v>9.4207185354239079E-5</v>
      </c>
      <c r="AN49" s="34">
        <f>$X$28/'Fixed data'!$C$7</f>
        <v>9.4207185354239079E-5</v>
      </c>
      <c r="AO49" s="34">
        <f>$X$28/'Fixed data'!$C$7</f>
        <v>9.4207185354239079E-5</v>
      </c>
      <c r="AP49" s="34">
        <f>$X$28/'Fixed data'!$C$7</f>
        <v>9.4207185354239079E-5</v>
      </c>
      <c r="AQ49" s="34">
        <f>$X$28/'Fixed data'!$C$7</f>
        <v>9.4207185354239079E-5</v>
      </c>
      <c r="AR49" s="34">
        <f>$X$28/'Fixed data'!$C$7</f>
        <v>9.4207185354239079E-5</v>
      </c>
      <c r="AS49" s="34">
        <f>$X$28/'Fixed data'!$C$7</f>
        <v>9.4207185354239079E-5</v>
      </c>
      <c r="AT49" s="34">
        <f>$X$28/'Fixed data'!$C$7</f>
        <v>9.4207185354239079E-5</v>
      </c>
      <c r="AU49" s="34">
        <f>$X$28/'Fixed data'!$C$7</f>
        <v>9.4207185354239079E-5</v>
      </c>
      <c r="AV49" s="34">
        <f>$X$28/'Fixed data'!$C$7</f>
        <v>9.4207185354239079E-5</v>
      </c>
      <c r="AW49" s="34">
        <f>$X$28/'Fixed data'!$C$7</f>
        <v>9.4207185354239079E-5</v>
      </c>
      <c r="AX49" s="34">
        <f>$X$28/'Fixed data'!$C$7</f>
        <v>9.4207185354239079E-5</v>
      </c>
      <c r="AY49" s="34">
        <f>$X$28/'Fixed data'!$C$7</f>
        <v>9.4207185354239079E-5</v>
      </c>
      <c r="AZ49" s="34">
        <f>$X$28/'Fixed data'!$C$7</f>
        <v>9.4207185354239079E-5</v>
      </c>
      <c r="BA49" s="34">
        <f>$X$28/'Fixed data'!$C$7</f>
        <v>9.4207185354239079E-5</v>
      </c>
      <c r="BB49" s="34">
        <f>$X$28/'Fixed data'!$C$7</f>
        <v>9.4207185354239079E-5</v>
      </c>
      <c r="BC49" s="34">
        <f>$X$28/'Fixed data'!$C$7</f>
        <v>9.4207185354239079E-5</v>
      </c>
      <c r="BD49" s="34">
        <f>$X$28/'Fixed data'!$C$7</f>
        <v>9.4207185354239079E-5</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9.4207185354239079E-5</v>
      </c>
      <c r="AA50" s="34">
        <f>$Y$28/'Fixed data'!$C$7</f>
        <v>9.4207185354239079E-5</v>
      </c>
      <c r="AB50" s="34">
        <f>$Y$28/'Fixed data'!$C$7</f>
        <v>9.4207185354239079E-5</v>
      </c>
      <c r="AC50" s="34">
        <f>$Y$28/'Fixed data'!$C$7</f>
        <v>9.4207185354239079E-5</v>
      </c>
      <c r="AD50" s="34">
        <f>$Y$28/'Fixed data'!$C$7</f>
        <v>9.4207185354239079E-5</v>
      </c>
      <c r="AE50" s="34">
        <f>$Y$28/'Fixed data'!$C$7</f>
        <v>9.4207185354239079E-5</v>
      </c>
      <c r="AF50" s="34">
        <f>$Y$28/'Fixed data'!$C$7</f>
        <v>9.4207185354239079E-5</v>
      </c>
      <c r="AG50" s="34">
        <f>$Y$28/'Fixed data'!$C$7</f>
        <v>9.4207185354239079E-5</v>
      </c>
      <c r="AH50" s="34">
        <f>$Y$28/'Fixed data'!$C$7</f>
        <v>9.4207185354239079E-5</v>
      </c>
      <c r="AI50" s="34">
        <f>$Y$28/'Fixed data'!$C$7</f>
        <v>9.4207185354239079E-5</v>
      </c>
      <c r="AJ50" s="34">
        <f>$Y$28/'Fixed data'!$C$7</f>
        <v>9.4207185354239079E-5</v>
      </c>
      <c r="AK50" s="34">
        <f>$Y$28/'Fixed data'!$C$7</f>
        <v>9.4207185354239079E-5</v>
      </c>
      <c r="AL50" s="34">
        <f>$Y$28/'Fixed data'!$C$7</f>
        <v>9.4207185354239079E-5</v>
      </c>
      <c r="AM50" s="34">
        <f>$Y$28/'Fixed data'!$C$7</f>
        <v>9.4207185354239079E-5</v>
      </c>
      <c r="AN50" s="34">
        <f>$Y$28/'Fixed data'!$C$7</f>
        <v>9.4207185354239079E-5</v>
      </c>
      <c r="AO50" s="34">
        <f>$Y$28/'Fixed data'!$C$7</f>
        <v>9.4207185354239079E-5</v>
      </c>
      <c r="AP50" s="34">
        <f>$Y$28/'Fixed data'!$C$7</f>
        <v>9.4207185354239079E-5</v>
      </c>
      <c r="AQ50" s="34">
        <f>$Y$28/'Fixed data'!$C$7</f>
        <v>9.4207185354239079E-5</v>
      </c>
      <c r="AR50" s="34">
        <f>$Y$28/'Fixed data'!$C$7</f>
        <v>9.4207185354239079E-5</v>
      </c>
      <c r="AS50" s="34">
        <f>$Y$28/'Fixed data'!$C$7</f>
        <v>9.4207185354239079E-5</v>
      </c>
      <c r="AT50" s="34">
        <f>$Y$28/'Fixed data'!$C$7</f>
        <v>9.4207185354239079E-5</v>
      </c>
      <c r="AU50" s="34">
        <f>$Y$28/'Fixed data'!$C$7</f>
        <v>9.4207185354239079E-5</v>
      </c>
      <c r="AV50" s="34">
        <f>$Y$28/'Fixed data'!$C$7</f>
        <v>9.4207185354239079E-5</v>
      </c>
      <c r="AW50" s="34">
        <f>$Y$28/'Fixed data'!$C$7</f>
        <v>9.4207185354239079E-5</v>
      </c>
      <c r="AX50" s="34">
        <f>$Y$28/'Fixed data'!$C$7</f>
        <v>9.4207185354239079E-5</v>
      </c>
      <c r="AY50" s="34">
        <f>$Y$28/'Fixed data'!$C$7</f>
        <v>9.4207185354239079E-5</v>
      </c>
      <c r="AZ50" s="34">
        <f>$Y$28/'Fixed data'!$C$7</f>
        <v>9.4207185354239079E-5</v>
      </c>
      <c r="BA50" s="34">
        <f>$Y$28/'Fixed data'!$C$7</f>
        <v>9.4207185354239079E-5</v>
      </c>
      <c r="BB50" s="34">
        <f>$Y$28/'Fixed data'!$C$7</f>
        <v>9.4207185354239079E-5</v>
      </c>
      <c r="BC50" s="34">
        <f>$Y$28/'Fixed data'!$C$7</f>
        <v>9.4207185354239079E-5</v>
      </c>
      <c r="BD50" s="34">
        <f>$Y$28/'Fixed data'!$C$7</f>
        <v>9.4207185354239079E-5</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9.4207185354239079E-5</v>
      </c>
      <c r="AB51" s="34">
        <f>$Z$28/'Fixed data'!$C$7</f>
        <v>9.4207185354239079E-5</v>
      </c>
      <c r="AC51" s="34">
        <f>$Z$28/'Fixed data'!$C$7</f>
        <v>9.4207185354239079E-5</v>
      </c>
      <c r="AD51" s="34">
        <f>$Z$28/'Fixed data'!$C$7</f>
        <v>9.4207185354239079E-5</v>
      </c>
      <c r="AE51" s="34">
        <f>$Z$28/'Fixed data'!$C$7</f>
        <v>9.4207185354239079E-5</v>
      </c>
      <c r="AF51" s="34">
        <f>$Z$28/'Fixed data'!$C$7</f>
        <v>9.4207185354239079E-5</v>
      </c>
      <c r="AG51" s="34">
        <f>$Z$28/'Fixed data'!$C$7</f>
        <v>9.4207185354239079E-5</v>
      </c>
      <c r="AH51" s="34">
        <f>$Z$28/'Fixed data'!$C$7</f>
        <v>9.4207185354239079E-5</v>
      </c>
      <c r="AI51" s="34">
        <f>$Z$28/'Fixed data'!$C$7</f>
        <v>9.4207185354239079E-5</v>
      </c>
      <c r="AJ51" s="34">
        <f>$Z$28/'Fixed data'!$C$7</f>
        <v>9.4207185354239079E-5</v>
      </c>
      <c r="AK51" s="34">
        <f>$Z$28/'Fixed data'!$C$7</f>
        <v>9.4207185354239079E-5</v>
      </c>
      <c r="AL51" s="34">
        <f>$Z$28/'Fixed data'!$C$7</f>
        <v>9.4207185354239079E-5</v>
      </c>
      <c r="AM51" s="34">
        <f>$Z$28/'Fixed data'!$C$7</f>
        <v>9.4207185354239079E-5</v>
      </c>
      <c r="AN51" s="34">
        <f>$Z$28/'Fixed data'!$C$7</f>
        <v>9.4207185354239079E-5</v>
      </c>
      <c r="AO51" s="34">
        <f>$Z$28/'Fixed data'!$C$7</f>
        <v>9.4207185354239079E-5</v>
      </c>
      <c r="AP51" s="34">
        <f>$Z$28/'Fixed data'!$C$7</f>
        <v>9.4207185354239079E-5</v>
      </c>
      <c r="AQ51" s="34">
        <f>$Z$28/'Fixed data'!$C$7</f>
        <v>9.4207185354239079E-5</v>
      </c>
      <c r="AR51" s="34">
        <f>$Z$28/'Fixed data'!$C$7</f>
        <v>9.4207185354239079E-5</v>
      </c>
      <c r="AS51" s="34">
        <f>$Z$28/'Fixed data'!$C$7</f>
        <v>9.4207185354239079E-5</v>
      </c>
      <c r="AT51" s="34">
        <f>$Z$28/'Fixed data'!$C$7</f>
        <v>9.4207185354239079E-5</v>
      </c>
      <c r="AU51" s="34">
        <f>$Z$28/'Fixed data'!$C$7</f>
        <v>9.4207185354239079E-5</v>
      </c>
      <c r="AV51" s="34">
        <f>$Z$28/'Fixed data'!$C$7</f>
        <v>9.4207185354239079E-5</v>
      </c>
      <c r="AW51" s="34">
        <f>$Z$28/'Fixed data'!$C$7</f>
        <v>9.4207185354239079E-5</v>
      </c>
      <c r="AX51" s="34">
        <f>$Z$28/'Fixed data'!$C$7</f>
        <v>9.4207185354239079E-5</v>
      </c>
      <c r="AY51" s="34">
        <f>$Z$28/'Fixed data'!$C$7</f>
        <v>9.4207185354239079E-5</v>
      </c>
      <c r="AZ51" s="34">
        <f>$Z$28/'Fixed data'!$C$7</f>
        <v>9.4207185354239079E-5</v>
      </c>
      <c r="BA51" s="34">
        <f>$Z$28/'Fixed data'!$C$7</f>
        <v>9.4207185354239079E-5</v>
      </c>
      <c r="BB51" s="34">
        <f>$Z$28/'Fixed data'!$C$7</f>
        <v>9.4207185354239079E-5</v>
      </c>
      <c r="BC51" s="34">
        <f>$Z$28/'Fixed data'!$C$7</f>
        <v>9.4207185354239079E-5</v>
      </c>
      <c r="BD51" s="34">
        <f>$Z$28/'Fixed data'!$C$7</f>
        <v>9.4207185354239079E-5</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9.4207185354239079E-5</v>
      </c>
      <c r="AC52" s="34">
        <f>$AA$28/'Fixed data'!$C$7</f>
        <v>9.4207185354239079E-5</v>
      </c>
      <c r="AD52" s="34">
        <f>$AA$28/'Fixed data'!$C$7</f>
        <v>9.4207185354239079E-5</v>
      </c>
      <c r="AE52" s="34">
        <f>$AA$28/'Fixed data'!$C$7</f>
        <v>9.4207185354239079E-5</v>
      </c>
      <c r="AF52" s="34">
        <f>$AA$28/'Fixed data'!$C$7</f>
        <v>9.4207185354239079E-5</v>
      </c>
      <c r="AG52" s="34">
        <f>$AA$28/'Fixed data'!$C$7</f>
        <v>9.4207185354239079E-5</v>
      </c>
      <c r="AH52" s="34">
        <f>$AA$28/'Fixed data'!$C$7</f>
        <v>9.4207185354239079E-5</v>
      </c>
      <c r="AI52" s="34">
        <f>$AA$28/'Fixed data'!$C$7</f>
        <v>9.4207185354239079E-5</v>
      </c>
      <c r="AJ52" s="34">
        <f>$AA$28/'Fixed data'!$C$7</f>
        <v>9.4207185354239079E-5</v>
      </c>
      <c r="AK52" s="34">
        <f>$AA$28/'Fixed data'!$C$7</f>
        <v>9.4207185354239079E-5</v>
      </c>
      <c r="AL52" s="34">
        <f>$AA$28/'Fixed data'!$C$7</f>
        <v>9.4207185354239079E-5</v>
      </c>
      <c r="AM52" s="34">
        <f>$AA$28/'Fixed data'!$C$7</f>
        <v>9.4207185354239079E-5</v>
      </c>
      <c r="AN52" s="34">
        <f>$AA$28/'Fixed data'!$C$7</f>
        <v>9.4207185354239079E-5</v>
      </c>
      <c r="AO52" s="34">
        <f>$AA$28/'Fixed data'!$C$7</f>
        <v>9.4207185354239079E-5</v>
      </c>
      <c r="AP52" s="34">
        <f>$AA$28/'Fixed data'!$C$7</f>
        <v>9.4207185354239079E-5</v>
      </c>
      <c r="AQ52" s="34">
        <f>$AA$28/'Fixed data'!$C$7</f>
        <v>9.4207185354239079E-5</v>
      </c>
      <c r="AR52" s="34">
        <f>$AA$28/'Fixed data'!$C$7</f>
        <v>9.4207185354239079E-5</v>
      </c>
      <c r="AS52" s="34">
        <f>$AA$28/'Fixed data'!$C$7</f>
        <v>9.4207185354239079E-5</v>
      </c>
      <c r="AT52" s="34">
        <f>$AA$28/'Fixed data'!$C$7</f>
        <v>9.4207185354239079E-5</v>
      </c>
      <c r="AU52" s="34">
        <f>$AA$28/'Fixed data'!$C$7</f>
        <v>9.4207185354239079E-5</v>
      </c>
      <c r="AV52" s="34">
        <f>$AA$28/'Fixed data'!$C$7</f>
        <v>9.4207185354239079E-5</v>
      </c>
      <c r="AW52" s="34">
        <f>$AA$28/'Fixed data'!$C$7</f>
        <v>9.4207185354239079E-5</v>
      </c>
      <c r="AX52" s="34">
        <f>$AA$28/'Fixed data'!$C$7</f>
        <v>9.4207185354239079E-5</v>
      </c>
      <c r="AY52" s="34">
        <f>$AA$28/'Fixed data'!$C$7</f>
        <v>9.4207185354239079E-5</v>
      </c>
      <c r="AZ52" s="34">
        <f>$AA$28/'Fixed data'!$C$7</f>
        <v>9.4207185354239079E-5</v>
      </c>
      <c r="BA52" s="34">
        <f>$AA$28/'Fixed data'!$C$7</f>
        <v>9.4207185354239079E-5</v>
      </c>
      <c r="BB52" s="34">
        <f>$AA$28/'Fixed data'!$C$7</f>
        <v>9.4207185354239079E-5</v>
      </c>
      <c r="BC52" s="34">
        <f>$AA$28/'Fixed data'!$C$7</f>
        <v>9.4207185354239079E-5</v>
      </c>
      <c r="BD52" s="34">
        <f>$AA$28/'Fixed data'!$C$7</f>
        <v>9.4207185354239079E-5</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9.4207185354239079E-5</v>
      </c>
      <c r="AD53" s="34">
        <f>$AB$28/'Fixed data'!$C$7</f>
        <v>9.4207185354239079E-5</v>
      </c>
      <c r="AE53" s="34">
        <f>$AB$28/'Fixed data'!$C$7</f>
        <v>9.4207185354239079E-5</v>
      </c>
      <c r="AF53" s="34">
        <f>$AB$28/'Fixed data'!$C$7</f>
        <v>9.4207185354239079E-5</v>
      </c>
      <c r="AG53" s="34">
        <f>$AB$28/'Fixed data'!$C$7</f>
        <v>9.4207185354239079E-5</v>
      </c>
      <c r="AH53" s="34">
        <f>$AB$28/'Fixed data'!$C$7</f>
        <v>9.4207185354239079E-5</v>
      </c>
      <c r="AI53" s="34">
        <f>$AB$28/'Fixed data'!$C$7</f>
        <v>9.4207185354239079E-5</v>
      </c>
      <c r="AJ53" s="34">
        <f>$AB$28/'Fixed data'!$C$7</f>
        <v>9.4207185354239079E-5</v>
      </c>
      <c r="AK53" s="34">
        <f>$AB$28/'Fixed data'!$C$7</f>
        <v>9.4207185354239079E-5</v>
      </c>
      <c r="AL53" s="34">
        <f>$AB$28/'Fixed data'!$C$7</f>
        <v>9.4207185354239079E-5</v>
      </c>
      <c r="AM53" s="34">
        <f>$AB$28/'Fixed data'!$C$7</f>
        <v>9.4207185354239079E-5</v>
      </c>
      <c r="AN53" s="34">
        <f>$AB$28/'Fixed data'!$C$7</f>
        <v>9.4207185354239079E-5</v>
      </c>
      <c r="AO53" s="34">
        <f>$AB$28/'Fixed data'!$C$7</f>
        <v>9.4207185354239079E-5</v>
      </c>
      <c r="AP53" s="34">
        <f>$AB$28/'Fixed data'!$C$7</f>
        <v>9.4207185354239079E-5</v>
      </c>
      <c r="AQ53" s="34">
        <f>$AB$28/'Fixed data'!$C$7</f>
        <v>9.4207185354239079E-5</v>
      </c>
      <c r="AR53" s="34">
        <f>$AB$28/'Fixed data'!$C$7</f>
        <v>9.4207185354239079E-5</v>
      </c>
      <c r="AS53" s="34">
        <f>$AB$28/'Fixed data'!$C$7</f>
        <v>9.4207185354239079E-5</v>
      </c>
      <c r="AT53" s="34">
        <f>$AB$28/'Fixed data'!$C$7</f>
        <v>9.4207185354239079E-5</v>
      </c>
      <c r="AU53" s="34">
        <f>$AB$28/'Fixed data'!$C$7</f>
        <v>9.4207185354239079E-5</v>
      </c>
      <c r="AV53" s="34">
        <f>$AB$28/'Fixed data'!$C$7</f>
        <v>9.4207185354239079E-5</v>
      </c>
      <c r="AW53" s="34">
        <f>$AB$28/'Fixed data'!$C$7</f>
        <v>9.4207185354239079E-5</v>
      </c>
      <c r="AX53" s="34">
        <f>$AB$28/'Fixed data'!$C$7</f>
        <v>9.4207185354239079E-5</v>
      </c>
      <c r="AY53" s="34">
        <f>$AB$28/'Fixed data'!$C$7</f>
        <v>9.4207185354239079E-5</v>
      </c>
      <c r="AZ53" s="34">
        <f>$AB$28/'Fixed data'!$C$7</f>
        <v>9.4207185354239079E-5</v>
      </c>
      <c r="BA53" s="34">
        <f>$AB$28/'Fixed data'!$C$7</f>
        <v>9.4207185354239079E-5</v>
      </c>
      <c r="BB53" s="34">
        <f>$AB$28/'Fixed data'!$C$7</f>
        <v>9.4207185354239079E-5</v>
      </c>
      <c r="BC53" s="34">
        <f>$AB$28/'Fixed data'!$C$7</f>
        <v>9.4207185354239079E-5</v>
      </c>
      <c r="BD53" s="34">
        <f>$AB$28/'Fixed data'!$C$7</f>
        <v>9.4207185354239079E-5</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9.4207185354239079E-5</v>
      </c>
      <c r="AE54" s="34">
        <f>$AC$28/'Fixed data'!$C$7</f>
        <v>9.4207185354239079E-5</v>
      </c>
      <c r="AF54" s="34">
        <f>$AC$28/'Fixed data'!$C$7</f>
        <v>9.4207185354239079E-5</v>
      </c>
      <c r="AG54" s="34">
        <f>$AC$28/'Fixed data'!$C$7</f>
        <v>9.4207185354239079E-5</v>
      </c>
      <c r="AH54" s="34">
        <f>$AC$28/'Fixed data'!$C$7</f>
        <v>9.4207185354239079E-5</v>
      </c>
      <c r="AI54" s="34">
        <f>$AC$28/'Fixed data'!$C$7</f>
        <v>9.4207185354239079E-5</v>
      </c>
      <c r="AJ54" s="34">
        <f>$AC$28/'Fixed data'!$C$7</f>
        <v>9.4207185354239079E-5</v>
      </c>
      <c r="AK54" s="34">
        <f>$AC$28/'Fixed data'!$C$7</f>
        <v>9.4207185354239079E-5</v>
      </c>
      <c r="AL54" s="34">
        <f>$AC$28/'Fixed data'!$C$7</f>
        <v>9.4207185354239079E-5</v>
      </c>
      <c r="AM54" s="34">
        <f>$AC$28/'Fixed data'!$C$7</f>
        <v>9.4207185354239079E-5</v>
      </c>
      <c r="AN54" s="34">
        <f>$AC$28/'Fixed data'!$C$7</f>
        <v>9.4207185354239079E-5</v>
      </c>
      <c r="AO54" s="34">
        <f>$AC$28/'Fixed data'!$C$7</f>
        <v>9.4207185354239079E-5</v>
      </c>
      <c r="AP54" s="34">
        <f>$AC$28/'Fixed data'!$C$7</f>
        <v>9.4207185354239079E-5</v>
      </c>
      <c r="AQ54" s="34">
        <f>$AC$28/'Fixed data'!$C$7</f>
        <v>9.4207185354239079E-5</v>
      </c>
      <c r="AR54" s="34">
        <f>$AC$28/'Fixed data'!$C$7</f>
        <v>9.4207185354239079E-5</v>
      </c>
      <c r="AS54" s="34">
        <f>$AC$28/'Fixed data'!$C$7</f>
        <v>9.4207185354239079E-5</v>
      </c>
      <c r="AT54" s="34">
        <f>$AC$28/'Fixed data'!$C$7</f>
        <v>9.4207185354239079E-5</v>
      </c>
      <c r="AU54" s="34">
        <f>$AC$28/'Fixed data'!$C$7</f>
        <v>9.4207185354239079E-5</v>
      </c>
      <c r="AV54" s="34">
        <f>$AC$28/'Fixed data'!$C$7</f>
        <v>9.4207185354239079E-5</v>
      </c>
      <c r="AW54" s="34">
        <f>$AC$28/'Fixed data'!$C$7</f>
        <v>9.4207185354239079E-5</v>
      </c>
      <c r="AX54" s="34">
        <f>$AC$28/'Fixed data'!$C$7</f>
        <v>9.4207185354239079E-5</v>
      </c>
      <c r="AY54" s="34">
        <f>$AC$28/'Fixed data'!$C$7</f>
        <v>9.4207185354239079E-5</v>
      </c>
      <c r="AZ54" s="34">
        <f>$AC$28/'Fixed data'!$C$7</f>
        <v>9.4207185354239079E-5</v>
      </c>
      <c r="BA54" s="34">
        <f>$AC$28/'Fixed data'!$C$7</f>
        <v>9.4207185354239079E-5</v>
      </c>
      <c r="BB54" s="34">
        <f>$AC$28/'Fixed data'!$C$7</f>
        <v>9.4207185354239079E-5</v>
      </c>
      <c r="BC54" s="34">
        <f>$AC$28/'Fixed data'!$C$7</f>
        <v>9.4207185354239079E-5</v>
      </c>
      <c r="BD54" s="34">
        <f>$AC$28/'Fixed data'!$C$7</f>
        <v>9.4207185354239079E-5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9.4207185354239079E-5</v>
      </c>
      <c r="AF55" s="34">
        <f>$AD$28/'Fixed data'!$C$7</f>
        <v>9.4207185354239079E-5</v>
      </c>
      <c r="AG55" s="34">
        <f>$AD$28/'Fixed data'!$C$7</f>
        <v>9.4207185354239079E-5</v>
      </c>
      <c r="AH55" s="34">
        <f>$AD$28/'Fixed data'!$C$7</f>
        <v>9.4207185354239079E-5</v>
      </c>
      <c r="AI55" s="34">
        <f>$AD$28/'Fixed data'!$C$7</f>
        <v>9.4207185354239079E-5</v>
      </c>
      <c r="AJ55" s="34">
        <f>$AD$28/'Fixed data'!$C$7</f>
        <v>9.4207185354239079E-5</v>
      </c>
      <c r="AK55" s="34">
        <f>$AD$28/'Fixed data'!$C$7</f>
        <v>9.4207185354239079E-5</v>
      </c>
      <c r="AL55" s="34">
        <f>$AD$28/'Fixed data'!$C$7</f>
        <v>9.4207185354239079E-5</v>
      </c>
      <c r="AM55" s="34">
        <f>$AD$28/'Fixed data'!$C$7</f>
        <v>9.4207185354239079E-5</v>
      </c>
      <c r="AN55" s="34">
        <f>$AD$28/'Fixed data'!$C$7</f>
        <v>9.4207185354239079E-5</v>
      </c>
      <c r="AO55" s="34">
        <f>$AD$28/'Fixed data'!$C$7</f>
        <v>9.4207185354239079E-5</v>
      </c>
      <c r="AP55" s="34">
        <f>$AD$28/'Fixed data'!$C$7</f>
        <v>9.4207185354239079E-5</v>
      </c>
      <c r="AQ55" s="34">
        <f>$AD$28/'Fixed data'!$C$7</f>
        <v>9.4207185354239079E-5</v>
      </c>
      <c r="AR55" s="34">
        <f>$AD$28/'Fixed data'!$C$7</f>
        <v>9.4207185354239079E-5</v>
      </c>
      <c r="AS55" s="34">
        <f>$AD$28/'Fixed data'!$C$7</f>
        <v>9.4207185354239079E-5</v>
      </c>
      <c r="AT55" s="34">
        <f>$AD$28/'Fixed data'!$C$7</f>
        <v>9.4207185354239079E-5</v>
      </c>
      <c r="AU55" s="34">
        <f>$AD$28/'Fixed data'!$C$7</f>
        <v>9.4207185354239079E-5</v>
      </c>
      <c r="AV55" s="34">
        <f>$AD$28/'Fixed data'!$C$7</f>
        <v>9.4207185354239079E-5</v>
      </c>
      <c r="AW55" s="34">
        <f>$AD$28/'Fixed data'!$C$7</f>
        <v>9.4207185354239079E-5</v>
      </c>
      <c r="AX55" s="34">
        <f>$AD$28/'Fixed data'!$C$7</f>
        <v>9.4207185354239079E-5</v>
      </c>
      <c r="AY55" s="34">
        <f>$AD$28/'Fixed data'!$C$7</f>
        <v>9.4207185354239079E-5</v>
      </c>
      <c r="AZ55" s="34">
        <f>$AD$28/'Fixed data'!$C$7</f>
        <v>9.4207185354239079E-5</v>
      </c>
      <c r="BA55" s="34">
        <f>$AD$28/'Fixed data'!$C$7</f>
        <v>9.4207185354239079E-5</v>
      </c>
      <c r="BB55" s="34">
        <f>$AD$28/'Fixed data'!$C$7</f>
        <v>9.4207185354239079E-5</v>
      </c>
      <c r="BC55" s="34">
        <f>$AD$28/'Fixed data'!$C$7</f>
        <v>9.4207185354239079E-5</v>
      </c>
      <c r="BD55" s="34">
        <f>$AD$28/'Fixed data'!$C$7</f>
        <v>9.4207185354239079E-5</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9.4207185354239079E-5</v>
      </c>
      <c r="AG56" s="34">
        <f>$AE$28/'Fixed data'!$C$7</f>
        <v>9.4207185354239079E-5</v>
      </c>
      <c r="AH56" s="34">
        <f>$AE$28/'Fixed data'!$C$7</f>
        <v>9.4207185354239079E-5</v>
      </c>
      <c r="AI56" s="34">
        <f>$AE$28/'Fixed data'!$C$7</f>
        <v>9.4207185354239079E-5</v>
      </c>
      <c r="AJ56" s="34">
        <f>$AE$28/'Fixed data'!$C$7</f>
        <v>9.4207185354239079E-5</v>
      </c>
      <c r="AK56" s="34">
        <f>$AE$28/'Fixed data'!$C$7</f>
        <v>9.4207185354239079E-5</v>
      </c>
      <c r="AL56" s="34">
        <f>$AE$28/'Fixed data'!$C$7</f>
        <v>9.4207185354239079E-5</v>
      </c>
      <c r="AM56" s="34">
        <f>$AE$28/'Fixed data'!$C$7</f>
        <v>9.4207185354239079E-5</v>
      </c>
      <c r="AN56" s="34">
        <f>$AE$28/'Fixed data'!$C$7</f>
        <v>9.4207185354239079E-5</v>
      </c>
      <c r="AO56" s="34">
        <f>$AE$28/'Fixed data'!$C$7</f>
        <v>9.4207185354239079E-5</v>
      </c>
      <c r="AP56" s="34">
        <f>$AE$28/'Fixed data'!$C$7</f>
        <v>9.4207185354239079E-5</v>
      </c>
      <c r="AQ56" s="34">
        <f>$AE$28/'Fixed data'!$C$7</f>
        <v>9.4207185354239079E-5</v>
      </c>
      <c r="AR56" s="34">
        <f>$AE$28/'Fixed data'!$C$7</f>
        <v>9.4207185354239079E-5</v>
      </c>
      <c r="AS56" s="34">
        <f>$AE$28/'Fixed data'!$C$7</f>
        <v>9.4207185354239079E-5</v>
      </c>
      <c r="AT56" s="34">
        <f>$AE$28/'Fixed data'!$C$7</f>
        <v>9.4207185354239079E-5</v>
      </c>
      <c r="AU56" s="34">
        <f>$AE$28/'Fixed data'!$C$7</f>
        <v>9.4207185354239079E-5</v>
      </c>
      <c r="AV56" s="34">
        <f>$AE$28/'Fixed data'!$C$7</f>
        <v>9.4207185354239079E-5</v>
      </c>
      <c r="AW56" s="34">
        <f>$AE$28/'Fixed data'!$C$7</f>
        <v>9.4207185354239079E-5</v>
      </c>
      <c r="AX56" s="34">
        <f>$AE$28/'Fixed data'!$C$7</f>
        <v>9.4207185354239079E-5</v>
      </c>
      <c r="AY56" s="34">
        <f>$AE$28/'Fixed data'!$C$7</f>
        <v>9.4207185354239079E-5</v>
      </c>
      <c r="AZ56" s="34">
        <f>$AE$28/'Fixed data'!$C$7</f>
        <v>9.4207185354239079E-5</v>
      </c>
      <c r="BA56" s="34">
        <f>$AE$28/'Fixed data'!$C$7</f>
        <v>9.4207185354239079E-5</v>
      </c>
      <c r="BB56" s="34">
        <f>$AE$28/'Fixed data'!$C$7</f>
        <v>9.4207185354239079E-5</v>
      </c>
      <c r="BC56" s="34">
        <f>$AE$28/'Fixed data'!$C$7</f>
        <v>9.4207185354239079E-5</v>
      </c>
      <c r="BD56" s="34">
        <f>$AE$28/'Fixed data'!$C$7</f>
        <v>9.4207185354239079E-5</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9.4207185354239079E-5</v>
      </c>
      <c r="AH57" s="34">
        <f>$AF$28/'Fixed data'!$C$7</f>
        <v>9.4207185354239079E-5</v>
      </c>
      <c r="AI57" s="34">
        <f>$AF$28/'Fixed data'!$C$7</f>
        <v>9.4207185354239079E-5</v>
      </c>
      <c r="AJ57" s="34">
        <f>$AF$28/'Fixed data'!$C$7</f>
        <v>9.4207185354239079E-5</v>
      </c>
      <c r="AK57" s="34">
        <f>$AF$28/'Fixed data'!$C$7</f>
        <v>9.4207185354239079E-5</v>
      </c>
      <c r="AL57" s="34">
        <f>$AF$28/'Fixed data'!$C$7</f>
        <v>9.4207185354239079E-5</v>
      </c>
      <c r="AM57" s="34">
        <f>$AF$28/'Fixed data'!$C$7</f>
        <v>9.4207185354239079E-5</v>
      </c>
      <c r="AN57" s="34">
        <f>$AF$28/'Fixed data'!$C$7</f>
        <v>9.4207185354239079E-5</v>
      </c>
      <c r="AO57" s="34">
        <f>$AF$28/'Fixed data'!$C$7</f>
        <v>9.4207185354239079E-5</v>
      </c>
      <c r="AP57" s="34">
        <f>$AF$28/'Fixed data'!$C$7</f>
        <v>9.4207185354239079E-5</v>
      </c>
      <c r="AQ57" s="34">
        <f>$AF$28/'Fixed data'!$C$7</f>
        <v>9.4207185354239079E-5</v>
      </c>
      <c r="AR57" s="34">
        <f>$AF$28/'Fixed data'!$C$7</f>
        <v>9.4207185354239079E-5</v>
      </c>
      <c r="AS57" s="34">
        <f>$AF$28/'Fixed data'!$C$7</f>
        <v>9.4207185354239079E-5</v>
      </c>
      <c r="AT57" s="34">
        <f>$AF$28/'Fixed data'!$C$7</f>
        <v>9.4207185354239079E-5</v>
      </c>
      <c r="AU57" s="34">
        <f>$AF$28/'Fixed data'!$C$7</f>
        <v>9.4207185354239079E-5</v>
      </c>
      <c r="AV57" s="34">
        <f>$AF$28/'Fixed data'!$C$7</f>
        <v>9.4207185354239079E-5</v>
      </c>
      <c r="AW57" s="34">
        <f>$AF$28/'Fixed data'!$C$7</f>
        <v>9.4207185354239079E-5</v>
      </c>
      <c r="AX57" s="34">
        <f>$AF$28/'Fixed data'!$C$7</f>
        <v>9.4207185354239079E-5</v>
      </c>
      <c r="AY57" s="34">
        <f>$AF$28/'Fixed data'!$C$7</f>
        <v>9.4207185354239079E-5</v>
      </c>
      <c r="AZ57" s="34">
        <f>$AF$28/'Fixed data'!$C$7</f>
        <v>9.4207185354239079E-5</v>
      </c>
      <c r="BA57" s="34">
        <f>$AF$28/'Fixed data'!$C$7</f>
        <v>9.4207185354239079E-5</v>
      </c>
      <c r="BB57" s="34">
        <f>$AF$28/'Fixed data'!$C$7</f>
        <v>9.4207185354239079E-5</v>
      </c>
      <c r="BC57" s="34">
        <f>$AF$28/'Fixed data'!$C$7</f>
        <v>9.4207185354239079E-5</v>
      </c>
      <c r="BD57" s="34">
        <f>$AF$28/'Fixed data'!$C$7</f>
        <v>9.4207185354239079E-5</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9.4207185354239079E-5</v>
      </c>
      <c r="AI58" s="34">
        <f>$AG$28/'Fixed data'!$C$7</f>
        <v>9.4207185354239079E-5</v>
      </c>
      <c r="AJ58" s="34">
        <f>$AG$28/'Fixed data'!$C$7</f>
        <v>9.4207185354239079E-5</v>
      </c>
      <c r="AK58" s="34">
        <f>$AG$28/'Fixed data'!$C$7</f>
        <v>9.4207185354239079E-5</v>
      </c>
      <c r="AL58" s="34">
        <f>$AG$28/'Fixed data'!$C$7</f>
        <v>9.4207185354239079E-5</v>
      </c>
      <c r="AM58" s="34">
        <f>$AG$28/'Fixed data'!$C$7</f>
        <v>9.4207185354239079E-5</v>
      </c>
      <c r="AN58" s="34">
        <f>$AG$28/'Fixed data'!$C$7</f>
        <v>9.4207185354239079E-5</v>
      </c>
      <c r="AO58" s="34">
        <f>$AG$28/'Fixed data'!$C$7</f>
        <v>9.4207185354239079E-5</v>
      </c>
      <c r="AP58" s="34">
        <f>$AG$28/'Fixed data'!$C$7</f>
        <v>9.4207185354239079E-5</v>
      </c>
      <c r="AQ58" s="34">
        <f>$AG$28/'Fixed data'!$C$7</f>
        <v>9.4207185354239079E-5</v>
      </c>
      <c r="AR58" s="34">
        <f>$AG$28/'Fixed data'!$C$7</f>
        <v>9.4207185354239079E-5</v>
      </c>
      <c r="AS58" s="34">
        <f>$AG$28/'Fixed data'!$C$7</f>
        <v>9.4207185354239079E-5</v>
      </c>
      <c r="AT58" s="34">
        <f>$AG$28/'Fixed data'!$C$7</f>
        <v>9.4207185354239079E-5</v>
      </c>
      <c r="AU58" s="34">
        <f>$AG$28/'Fixed data'!$C$7</f>
        <v>9.4207185354239079E-5</v>
      </c>
      <c r="AV58" s="34">
        <f>$AG$28/'Fixed data'!$C$7</f>
        <v>9.4207185354239079E-5</v>
      </c>
      <c r="AW58" s="34">
        <f>$AG$28/'Fixed data'!$C$7</f>
        <v>9.4207185354239079E-5</v>
      </c>
      <c r="AX58" s="34">
        <f>$AG$28/'Fixed data'!$C$7</f>
        <v>9.4207185354239079E-5</v>
      </c>
      <c r="AY58" s="34">
        <f>$AG$28/'Fixed data'!$C$7</f>
        <v>9.4207185354239079E-5</v>
      </c>
      <c r="AZ58" s="34">
        <f>$AG$28/'Fixed data'!$C$7</f>
        <v>9.4207185354239079E-5</v>
      </c>
      <c r="BA58" s="34">
        <f>$AG$28/'Fixed data'!$C$7</f>
        <v>9.4207185354239079E-5</v>
      </c>
      <c r="BB58" s="34">
        <f>$AG$28/'Fixed data'!$C$7</f>
        <v>9.4207185354239079E-5</v>
      </c>
      <c r="BC58" s="34">
        <f>$AG$28/'Fixed data'!$C$7</f>
        <v>9.4207185354239079E-5</v>
      </c>
      <c r="BD58" s="34">
        <f>$AG$28/'Fixed data'!$C$7</f>
        <v>9.4207185354239079E-5</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9.4207185354239079E-5</v>
      </c>
      <c r="AJ59" s="34">
        <f>$AH$28/'Fixed data'!$C$7</f>
        <v>9.4207185354239079E-5</v>
      </c>
      <c r="AK59" s="34">
        <f>$AH$28/'Fixed data'!$C$7</f>
        <v>9.4207185354239079E-5</v>
      </c>
      <c r="AL59" s="34">
        <f>$AH$28/'Fixed data'!$C$7</f>
        <v>9.4207185354239079E-5</v>
      </c>
      <c r="AM59" s="34">
        <f>$AH$28/'Fixed data'!$C$7</f>
        <v>9.4207185354239079E-5</v>
      </c>
      <c r="AN59" s="34">
        <f>$AH$28/'Fixed data'!$C$7</f>
        <v>9.4207185354239079E-5</v>
      </c>
      <c r="AO59" s="34">
        <f>$AH$28/'Fixed data'!$C$7</f>
        <v>9.4207185354239079E-5</v>
      </c>
      <c r="AP59" s="34">
        <f>$AH$28/'Fixed data'!$C$7</f>
        <v>9.4207185354239079E-5</v>
      </c>
      <c r="AQ59" s="34">
        <f>$AH$28/'Fixed data'!$C$7</f>
        <v>9.4207185354239079E-5</v>
      </c>
      <c r="AR59" s="34">
        <f>$AH$28/'Fixed data'!$C$7</f>
        <v>9.4207185354239079E-5</v>
      </c>
      <c r="AS59" s="34">
        <f>$AH$28/'Fixed data'!$C$7</f>
        <v>9.4207185354239079E-5</v>
      </c>
      <c r="AT59" s="34">
        <f>$AH$28/'Fixed data'!$C$7</f>
        <v>9.4207185354239079E-5</v>
      </c>
      <c r="AU59" s="34">
        <f>$AH$28/'Fixed data'!$C$7</f>
        <v>9.4207185354239079E-5</v>
      </c>
      <c r="AV59" s="34">
        <f>$AH$28/'Fixed data'!$C$7</f>
        <v>9.4207185354239079E-5</v>
      </c>
      <c r="AW59" s="34">
        <f>$AH$28/'Fixed data'!$C$7</f>
        <v>9.4207185354239079E-5</v>
      </c>
      <c r="AX59" s="34">
        <f>$AH$28/'Fixed data'!$C$7</f>
        <v>9.4207185354239079E-5</v>
      </c>
      <c r="AY59" s="34">
        <f>$AH$28/'Fixed data'!$C$7</f>
        <v>9.4207185354239079E-5</v>
      </c>
      <c r="AZ59" s="34">
        <f>$AH$28/'Fixed data'!$C$7</f>
        <v>9.4207185354239079E-5</v>
      </c>
      <c r="BA59" s="34">
        <f>$AH$28/'Fixed data'!$C$7</f>
        <v>9.4207185354239079E-5</v>
      </c>
      <c r="BB59" s="34">
        <f>$AH$28/'Fixed data'!$C$7</f>
        <v>9.4207185354239079E-5</v>
      </c>
      <c r="BC59" s="34">
        <f>$AH$28/'Fixed data'!$C$7</f>
        <v>9.4207185354239079E-5</v>
      </c>
      <c r="BD59" s="34">
        <f>$AH$28/'Fixed data'!$C$7</f>
        <v>9.4207185354239079E-5</v>
      </c>
    </row>
    <row r="60" spans="1:56" ht="16.5" collapsed="1" x14ac:dyDescent="0.35">
      <c r="A60" s="115"/>
      <c r="B60" s="9" t="s">
        <v>7</v>
      </c>
      <c r="C60" s="9" t="s">
        <v>61</v>
      </c>
      <c r="D60" s="9" t="s">
        <v>40</v>
      </c>
      <c r="E60" s="34">
        <f>SUM(E30:E59)</f>
        <v>0</v>
      </c>
      <c r="F60" s="34">
        <f t="shared" ref="F60:BD60" si="6">SUM(F30:F59)</f>
        <v>-8.2186666666666675E-3</v>
      </c>
      <c r="G60" s="34">
        <f t="shared" si="6"/>
        <v>-1.5873957424964558E-2</v>
      </c>
      <c r="H60" s="34">
        <f t="shared" si="6"/>
        <v>-2.2969503331544031E-2</v>
      </c>
      <c r="I60" s="34">
        <f t="shared" si="6"/>
        <v>-2.9573040398864783E-2</v>
      </c>
      <c r="J60" s="34">
        <f t="shared" si="6"/>
        <v>-3.5648300309665225E-2</v>
      </c>
      <c r="K60" s="34">
        <f t="shared" si="6"/>
        <v>-4.1269589269751238E-2</v>
      </c>
      <c r="L60" s="34">
        <f t="shared" si="6"/>
        <v>-4.6452561116095366E-2</v>
      </c>
      <c r="M60" s="34">
        <f t="shared" si="6"/>
        <v>-5.1230843951623244E-2</v>
      </c>
      <c r="N60" s="34">
        <f t="shared" si="6"/>
        <v>-5.1168715136323942E-2</v>
      </c>
      <c r="O60" s="34">
        <f t="shared" si="6"/>
        <v>-5.1100802434463043E-2</v>
      </c>
      <c r="P60" s="34">
        <f t="shared" si="6"/>
        <v>-5.1027484940975587E-2</v>
      </c>
      <c r="Q60" s="34">
        <f t="shared" si="6"/>
        <v>-5.0949337990736338E-2</v>
      </c>
      <c r="R60" s="34">
        <f t="shared" si="6"/>
        <v>-5.0866689465731543E-2</v>
      </c>
      <c r="S60" s="34">
        <f t="shared" si="6"/>
        <v>-5.0780257584678294E-2</v>
      </c>
      <c r="T60" s="34">
        <f t="shared" si="6"/>
        <v>-5.0690754502828665E-2</v>
      </c>
      <c r="U60" s="34">
        <f t="shared" si="6"/>
        <v>-5.0599019220065732E-2</v>
      </c>
      <c r="V60" s="34">
        <f t="shared" si="6"/>
        <v>-5.0505904956806055E-2</v>
      </c>
      <c r="W60" s="34">
        <f t="shared" si="6"/>
        <v>-5.0412009414137364E-2</v>
      </c>
      <c r="X60" s="34">
        <f t="shared" si="6"/>
        <v>-5.0317802228783126E-2</v>
      </c>
      <c r="Y60" s="34">
        <f t="shared" si="6"/>
        <v>-5.0223595043428888E-2</v>
      </c>
      <c r="Z60" s="34">
        <f t="shared" si="6"/>
        <v>-5.012938785807465E-2</v>
      </c>
      <c r="AA60" s="34">
        <f t="shared" si="6"/>
        <v>-5.0035180672720413E-2</v>
      </c>
      <c r="AB60" s="34">
        <f t="shared" si="6"/>
        <v>-4.9940973487366175E-2</v>
      </c>
      <c r="AC60" s="34">
        <f t="shared" si="6"/>
        <v>-4.9846766302011937E-2</v>
      </c>
      <c r="AD60" s="34">
        <f t="shared" si="6"/>
        <v>-4.9752559116657699E-2</v>
      </c>
      <c r="AE60" s="34">
        <f t="shared" si="6"/>
        <v>-4.9658351931303461E-2</v>
      </c>
      <c r="AF60" s="34">
        <f t="shared" si="6"/>
        <v>-4.9564144745949223E-2</v>
      </c>
      <c r="AG60" s="34">
        <f t="shared" si="6"/>
        <v>-4.9469937560594986E-2</v>
      </c>
      <c r="AH60" s="34">
        <f t="shared" si="6"/>
        <v>-4.9375730375240748E-2</v>
      </c>
      <c r="AI60" s="34">
        <f t="shared" si="6"/>
        <v>-4.928152318988651E-2</v>
      </c>
      <c r="AJ60" s="34">
        <f t="shared" si="6"/>
        <v>-4.928152318988651E-2</v>
      </c>
      <c r="AK60" s="34">
        <f t="shared" si="6"/>
        <v>-4.928152318988651E-2</v>
      </c>
      <c r="AL60" s="34">
        <f t="shared" si="6"/>
        <v>-4.928152318988651E-2</v>
      </c>
      <c r="AM60" s="34">
        <f t="shared" si="6"/>
        <v>-4.928152318988651E-2</v>
      </c>
      <c r="AN60" s="34">
        <f t="shared" si="6"/>
        <v>-4.928152318988651E-2</v>
      </c>
      <c r="AO60" s="34">
        <f t="shared" si="6"/>
        <v>-4.928152318988651E-2</v>
      </c>
      <c r="AP60" s="34">
        <f t="shared" si="6"/>
        <v>-4.928152318988651E-2</v>
      </c>
      <c r="AQ60" s="34">
        <f t="shared" si="6"/>
        <v>-4.928152318988651E-2</v>
      </c>
      <c r="AR60" s="34">
        <f t="shared" si="6"/>
        <v>-4.928152318988651E-2</v>
      </c>
      <c r="AS60" s="34">
        <f t="shared" si="6"/>
        <v>-4.928152318988651E-2</v>
      </c>
      <c r="AT60" s="34">
        <f t="shared" si="6"/>
        <v>-4.928152318988651E-2</v>
      </c>
      <c r="AU60" s="34">
        <f t="shared" si="6"/>
        <v>-4.928152318988651E-2</v>
      </c>
      <c r="AV60" s="34">
        <f t="shared" si="6"/>
        <v>-4.928152318988651E-2</v>
      </c>
      <c r="AW60" s="34">
        <f t="shared" si="6"/>
        <v>-4.928152318988651E-2</v>
      </c>
      <c r="AX60" s="34">
        <f t="shared" si="6"/>
        <v>-4.928152318988651E-2</v>
      </c>
      <c r="AY60" s="34">
        <f t="shared" si="6"/>
        <v>-4.1062856523219844E-2</v>
      </c>
      <c r="AZ60" s="34">
        <f t="shared" si="6"/>
        <v>-3.3407565764921952E-2</v>
      </c>
      <c r="BA60" s="34">
        <f t="shared" si="6"/>
        <v>-2.631201985834249E-2</v>
      </c>
      <c r="BB60" s="34">
        <f t="shared" si="6"/>
        <v>-1.9708482791021734E-2</v>
      </c>
      <c r="BC60" s="34">
        <f t="shared" si="6"/>
        <v>-1.363322288022127E-2</v>
      </c>
      <c r="BD60" s="34">
        <f t="shared" si="6"/>
        <v>-8.0119339201352568E-3</v>
      </c>
    </row>
    <row r="61" spans="1:56" ht="17.25" hidden="1" customHeight="1" outlineLevel="1" x14ac:dyDescent="0.35">
      <c r="A61" s="115"/>
      <c r="B61" s="9" t="s">
        <v>35</v>
      </c>
      <c r="C61" s="9" t="s">
        <v>62</v>
      </c>
      <c r="D61" s="9" t="s">
        <v>40</v>
      </c>
      <c r="E61" s="34">
        <v>0</v>
      </c>
      <c r="F61" s="34">
        <f>E62</f>
        <v>-0.36984</v>
      </c>
      <c r="G61" s="34">
        <f t="shared" ref="G61:BD61" si="7">F62</f>
        <v>-0.70610941745673839</v>
      </c>
      <c r="H61" s="34">
        <f t="shared" si="7"/>
        <v>-1.0095350258278502</v>
      </c>
      <c r="I61" s="34">
        <f t="shared" si="7"/>
        <v>-1.28372469052574</v>
      </c>
      <c r="J61" s="34">
        <f t="shared" si="7"/>
        <v>-1.5275383461128951</v>
      </c>
      <c r="K61" s="34">
        <f t="shared" si="7"/>
        <v>-1.7448480490071003</v>
      </c>
      <c r="L61" s="34">
        <f t="shared" si="7"/>
        <v>-1.9368121928228348</v>
      </c>
      <c r="M61" s="34">
        <f t="shared" si="7"/>
        <v>-2.1053823593054939</v>
      </c>
      <c r="N61" s="34">
        <f t="shared" si="7"/>
        <v>-2.0513557186654023</v>
      </c>
      <c r="O61" s="34">
        <f t="shared" si="7"/>
        <v>-1.9971309319453381</v>
      </c>
      <c r="P61" s="34">
        <f t="shared" si="7"/>
        <v>-1.9427308423039393</v>
      </c>
      <c r="Q61" s="34">
        <f t="shared" si="7"/>
        <v>-1.8881867446021974</v>
      </c>
      <c r="R61" s="34">
        <f t="shared" si="7"/>
        <v>-1.8335182229862454</v>
      </c>
      <c r="S61" s="34">
        <f t="shared" si="7"/>
        <v>-1.7787620988731176</v>
      </c>
      <c r="T61" s="34">
        <f t="shared" si="7"/>
        <v>-1.7239542026052062</v>
      </c>
      <c r="U61" s="34">
        <f t="shared" si="7"/>
        <v>-1.6691353603780454</v>
      </c>
      <c r="V61" s="34">
        <f t="shared" si="7"/>
        <v>-1.6143461993112944</v>
      </c>
      <c r="W61" s="34">
        <f t="shared" si="7"/>
        <v>-1.5596149949343974</v>
      </c>
      <c r="X61" s="34">
        <f t="shared" si="7"/>
        <v>-1.5049636621793192</v>
      </c>
      <c r="Y61" s="34">
        <f t="shared" si="7"/>
        <v>-1.4504065366095953</v>
      </c>
      <c r="Z61" s="34">
        <f t="shared" si="7"/>
        <v>-1.3959436182252256</v>
      </c>
      <c r="AA61" s="34">
        <f t="shared" si="7"/>
        <v>-1.3415749070262102</v>
      </c>
      <c r="AB61" s="34">
        <f t="shared" si="7"/>
        <v>-1.287300403012549</v>
      </c>
      <c r="AC61" s="34">
        <f t="shared" si="7"/>
        <v>-1.2331201061842421</v>
      </c>
      <c r="AD61" s="34">
        <f t="shared" si="7"/>
        <v>-1.1790340165412894</v>
      </c>
      <c r="AE61" s="34">
        <f t="shared" si="7"/>
        <v>-1.1250421340836909</v>
      </c>
      <c r="AF61" s="34">
        <f t="shared" si="7"/>
        <v>-1.0711444588114467</v>
      </c>
      <c r="AG61" s="34">
        <f t="shared" si="7"/>
        <v>-1.0173409907245567</v>
      </c>
      <c r="AH61" s="34">
        <f t="shared" si="7"/>
        <v>-0.96363172982302103</v>
      </c>
      <c r="AI61" s="34">
        <f t="shared" si="7"/>
        <v>-0.91001667610683956</v>
      </c>
      <c r="AJ61" s="34">
        <f t="shared" si="7"/>
        <v>-0.85649582957601234</v>
      </c>
      <c r="AK61" s="34">
        <f t="shared" si="7"/>
        <v>-0.80297498304518511</v>
      </c>
      <c r="AL61" s="34">
        <f t="shared" si="7"/>
        <v>-0.74945413651435788</v>
      </c>
      <c r="AM61" s="34">
        <f t="shared" si="7"/>
        <v>-0.69593328998353066</v>
      </c>
      <c r="AN61" s="34">
        <f t="shared" si="7"/>
        <v>-0.64241244345270343</v>
      </c>
      <c r="AO61" s="34">
        <f t="shared" si="7"/>
        <v>-0.5888915969218762</v>
      </c>
      <c r="AP61" s="34">
        <f t="shared" si="7"/>
        <v>-0.53537075039104898</v>
      </c>
      <c r="AQ61" s="34">
        <f t="shared" si="7"/>
        <v>-0.4818499038602217</v>
      </c>
      <c r="AR61" s="34">
        <f t="shared" si="7"/>
        <v>-0.42832905732939441</v>
      </c>
      <c r="AS61" s="34">
        <f t="shared" si="7"/>
        <v>-0.37480821079856713</v>
      </c>
      <c r="AT61" s="34">
        <f t="shared" si="7"/>
        <v>-0.32128736426773985</v>
      </c>
      <c r="AU61" s="34">
        <f t="shared" si="7"/>
        <v>-0.26776651773691257</v>
      </c>
      <c r="AV61" s="34">
        <f t="shared" si="7"/>
        <v>-0.21424567120608529</v>
      </c>
      <c r="AW61" s="34">
        <f t="shared" si="7"/>
        <v>-0.160724824675258</v>
      </c>
      <c r="AX61" s="34">
        <f t="shared" si="7"/>
        <v>-0.10720397814443074</v>
      </c>
      <c r="AY61" s="34">
        <f t="shared" si="7"/>
        <v>-5.7922454954544227E-2</v>
      </c>
      <c r="AZ61" s="34">
        <f t="shared" si="7"/>
        <v>-1.6859598431324382E-2</v>
      </c>
      <c r="BA61" s="34">
        <f t="shared" si="7"/>
        <v>1.654796733359757E-2</v>
      </c>
      <c r="BB61" s="34">
        <f t="shared" si="7"/>
        <v>4.2859987191940063E-2</v>
      </c>
      <c r="BC61" s="34">
        <f t="shared" si="7"/>
        <v>6.2568469982961797E-2</v>
      </c>
      <c r="BD61" s="34">
        <f t="shared" si="7"/>
        <v>7.6201692863183068E-2</v>
      </c>
    </row>
    <row r="62" spans="1:56" ht="16.5" hidden="1" customHeight="1" outlineLevel="1" x14ac:dyDescent="0.3">
      <c r="A62" s="115"/>
      <c r="B62" s="9" t="s">
        <v>34</v>
      </c>
      <c r="C62" s="9" t="s">
        <v>68</v>
      </c>
      <c r="D62" s="9" t="s">
        <v>40</v>
      </c>
      <c r="E62" s="34">
        <f t="shared" ref="E62:BD62" si="8">E28-E60+E61</f>
        <v>-0.36984</v>
      </c>
      <c r="F62" s="34">
        <f t="shared" si="8"/>
        <v>-0.70610941745673839</v>
      </c>
      <c r="G62" s="34">
        <f t="shared" si="8"/>
        <v>-1.0095350258278502</v>
      </c>
      <c r="H62" s="34">
        <f t="shared" si="8"/>
        <v>-1.28372469052574</v>
      </c>
      <c r="I62" s="34">
        <f t="shared" si="8"/>
        <v>-1.5275383461128951</v>
      </c>
      <c r="J62" s="34">
        <f t="shared" si="8"/>
        <v>-1.7448480490071003</v>
      </c>
      <c r="K62" s="34">
        <f t="shared" si="8"/>
        <v>-1.9368121928228348</v>
      </c>
      <c r="L62" s="34">
        <f t="shared" si="8"/>
        <v>-2.1053823593054939</v>
      </c>
      <c r="M62" s="34">
        <f t="shared" si="8"/>
        <v>-2.0513557186654023</v>
      </c>
      <c r="N62" s="34">
        <f t="shared" si="8"/>
        <v>-1.9971309319453381</v>
      </c>
      <c r="O62" s="34">
        <f t="shared" si="8"/>
        <v>-1.9427308423039393</v>
      </c>
      <c r="P62" s="34">
        <f t="shared" si="8"/>
        <v>-1.8881867446021974</v>
      </c>
      <c r="Q62" s="34">
        <f t="shared" si="8"/>
        <v>-1.8335182229862454</v>
      </c>
      <c r="R62" s="34">
        <f t="shared" si="8"/>
        <v>-1.7787620988731176</v>
      </c>
      <c r="S62" s="34">
        <f t="shared" si="8"/>
        <v>-1.7239542026052062</v>
      </c>
      <c r="T62" s="34">
        <f t="shared" si="8"/>
        <v>-1.6691353603780454</v>
      </c>
      <c r="U62" s="34">
        <f t="shared" si="8"/>
        <v>-1.6143461993112944</v>
      </c>
      <c r="V62" s="34">
        <f t="shared" si="8"/>
        <v>-1.5596149949343974</v>
      </c>
      <c r="W62" s="34">
        <f t="shared" si="8"/>
        <v>-1.5049636621793192</v>
      </c>
      <c r="X62" s="34">
        <f t="shared" si="8"/>
        <v>-1.4504065366095953</v>
      </c>
      <c r="Y62" s="34">
        <f t="shared" si="8"/>
        <v>-1.3959436182252256</v>
      </c>
      <c r="Z62" s="34">
        <f t="shared" si="8"/>
        <v>-1.3415749070262102</v>
      </c>
      <c r="AA62" s="34">
        <f t="shared" si="8"/>
        <v>-1.287300403012549</v>
      </c>
      <c r="AB62" s="34">
        <f t="shared" si="8"/>
        <v>-1.2331201061842421</v>
      </c>
      <c r="AC62" s="34">
        <f t="shared" si="8"/>
        <v>-1.1790340165412894</v>
      </c>
      <c r="AD62" s="34">
        <f t="shared" si="8"/>
        <v>-1.1250421340836909</v>
      </c>
      <c r="AE62" s="34">
        <f t="shared" si="8"/>
        <v>-1.0711444588114467</v>
      </c>
      <c r="AF62" s="34">
        <f t="shared" si="8"/>
        <v>-1.0173409907245567</v>
      </c>
      <c r="AG62" s="34">
        <f t="shared" si="8"/>
        <v>-0.96363172982302103</v>
      </c>
      <c r="AH62" s="34">
        <f t="shared" si="8"/>
        <v>-0.91001667610683956</v>
      </c>
      <c r="AI62" s="34">
        <f t="shared" si="8"/>
        <v>-0.85649582957601234</v>
      </c>
      <c r="AJ62" s="34">
        <f t="shared" si="8"/>
        <v>-0.80297498304518511</v>
      </c>
      <c r="AK62" s="34">
        <f t="shared" si="8"/>
        <v>-0.74945413651435788</v>
      </c>
      <c r="AL62" s="34">
        <f t="shared" si="8"/>
        <v>-0.69593328998353066</v>
      </c>
      <c r="AM62" s="34">
        <f t="shared" si="8"/>
        <v>-0.64241244345270343</v>
      </c>
      <c r="AN62" s="34">
        <f t="shared" si="8"/>
        <v>-0.5888915969218762</v>
      </c>
      <c r="AO62" s="34">
        <f t="shared" si="8"/>
        <v>-0.53537075039104898</v>
      </c>
      <c r="AP62" s="34">
        <f t="shared" si="8"/>
        <v>-0.4818499038602217</v>
      </c>
      <c r="AQ62" s="34">
        <f t="shared" si="8"/>
        <v>-0.42832905732939441</v>
      </c>
      <c r="AR62" s="34">
        <f t="shared" si="8"/>
        <v>-0.37480821079856713</v>
      </c>
      <c r="AS62" s="34">
        <f t="shared" si="8"/>
        <v>-0.32128736426773985</v>
      </c>
      <c r="AT62" s="34">
        <f t="shared" si="8"/>
        <v>-0.26776651773691257</v>
      </c>
      <c r="AU62" s="34">
        <f t="shared" si="8"/>
        <v>-0.21424567120608529</v>
      </c>
      <c r="AV62" s="34">
        <f t="shared" si="8"/>
        <v>-0.160724824675258</v>
      </c>
      <c r="AW62" s="34">
        <f t="shared" si="8"/>
        <v>-0.10720397814443074</v>
      </c>
      <c r="AX62" s="34">
        <f t="shared" si="8"/>
        <v>-5.7922454954544227E-2</v>
      </c>
      <c r="AY62" s="34">
        <f t="shared" si="8"/>
        <v>-1.6859598431324382E-2</v>
      </c>
      <c r="AZ62" s="34">
        <f t="shared" si="8"/>
        <v>1.654796733359757E-2</v>
      </c>
      <c r="BA62" s="34">
        <f t="shared" si="8"/>
        <v>4.2859987191940063E-2</v>
      </c>
      <c r="BB62" s="34">
        <f t="shared" si="8"/>
        <v>6.2568469982961797E-2</v>
      </c>
      <c r="BC62" s="34">
        <f t="shared" si="8"/>
        <v>7.6201692863183068E-2</v>
      </c>
      <c r="BD62" s="34">
        <f t="shared" si="8"/>
        <v>8.4213626783318327E-2</v>
      </c>
    </row>
    <row r="63" spans="1:56" ht="16.5" collapsed="1" x14ac:dyDescent="0.3">
      <c r="A63" s="115"/>
      <c r="B63" s="9" t="s">
        <v>8</v>
      </c>
      <c r="C63" s="11" t="s">
        <v>67</v>
      </c>
      <c r="D63" s="9" t="s">
        <v>40</v>
      </c>
      <c r="E63" s="34">
        <f>AVERAGE(E61:E62)*'Fixed data'!$C$3</f>
        <v>-8.9316359999999997E-3</v>
      </c>
      <c r="F63" s="34">
        <f>AVERAGE(F61:F62)*'Fixed data'!$C$3</f>
        <v>-2.5984178431580233E-2</v>
      </c>
      <c r="G63" s="34">
        <f>AVERAGE(G61:G62)*'Fixed data'!$C$3</f>
        <v>-4.1432813305322815E-2</v>
      </c>
      <c r="H63" s="34">
        <f>AVERAGE(H61:H62)*'Fixed data'!$C$3</f>
        <v>-5.5382222149939209E-2</v>
      </c>
      <c r="I63" s="34">
        <f>AVERAGE(I61:I62)*'Fixed data'!$C$3</f>
        <v>-6.7892002334823037E-2</v>
      </c>
      <c r="J63" s="34">
        <f>AVERAGE(J61:J62)*'Fixed data'!$C$3</f>
        <v>-7.9028131442147889E-2</v>
      </c>
      <c r="K63" s="34">
        <f>AVERAGE(K61:K62)*'Fixed data'!$C$3</f>
        <v>-8.891209484019294E-2</v>
      </c>
      <c r="L63" s="34">
        <f>AVERAGE(L61:L62)*'Fixed data'!$C$3</f>
        <v>-9.7618998433899151E-2</v>
      </c>
      <c r="M63" s="34">
        <f>AVERAGE(M61:M62)*'Fixed data'!$C$3</f>
        <v>-0.10038522458299715</v>
      </c>
      <c r="N63" s="34">
        <f>AVERAGE(N61:N62)*'Fixed data'!$C$3</f>
        <v>-9.7770952612249398E-2</v>
      </c>
      <c r="O63" s="34">
        <f>AVERAGE(O61:O62)*'Fixed data'!$C$3</f>
        <v>-9.5147661848120055E-2</v>
      </c>
      <c r="P63" s="34">
        <f>AVERAGE(P61:P62)*'Fixed data'!$C$3</f>
        <v>-9.2516659723783201E-2</v>
      </c>
      <c r="Q63" s="34">
        <f>AVERAGE(Q61:Q62)*'Fixed data'!$C$3</f>
        <v>-8.9879174967260902E-2</v>
      </c>
      <c r="R63" s="34">
        <f>AVERAGE(R61:R62)*'Fixed data'!$C$3</f>
        <v>-8.723656977290363E-2</v>
      </c>
      <c r="S63" s="34">
        <f>AVERAGE(S61:S62)*'Fixed data'!$C$3</f>
        <v>-8.4590598680701526E-2</v>
      </c>
      <c r="T63" s="34">
        <f>AVERAGE(T61:T62)*'Fixed data'!$C$3</f>
        <v>-8.1943112946045532E-2</v>
      </c>
      <c r="U63" s="34">
        <f>AVERAGE(U61:U62)*'Fixed data'!$C$3</f>
        <v>-7.9296079666497557E-2</v>
      </c>
      <c r="V63" s="34">
        <f>AVERAGE(V61:V62)*'Fixed data'!$C$3</f>
        <v>-7.665116284103346E-2</v>
      </c>
      <c r="W63" s="34">
        <f>AVERAGE(W61:W62)*'Fixed data'!$C$3</f>
        <v>-7.4009574569296258E-2</v>
      </c>
      <c r="X63" s="34">
        <f>AVERAGE(X61:X62)*'Fixed data'!$C$3</f>
        <v>-7.1372190300752286E-2</v>
      </c>
      <c r="Y63" s="34">
        <f>AVERAGE(Y61:Y62)*'Fixed data'!$C$3</f>
        <v>-6.8739356239260918E-2</v>
      </c>
      <c r="Z63" s="34">
        <f>AVERAGE(Z61:Z62)*'Fixed data'!$C$3</f>
        <v>-6.6111072384822181E-2</v>
      </c>
      <c r="AA63" s="34">
        <f>AVERAGE(AA61:AA62)*'Fixed data'!$C$3</f>
        <v>-6.3487338737436033E-2</v>
      </c>
      <c r="AB63" s="34">
        <f>AVERAGE(AB61:AB62)*'Fixed data'!$C$3</f>
        <v>-6.0868155297102509E-2</v>
      </c>
      <c r="AC63" s="34">
        <f>AVERAGE(AC61:AC62)*'Fixed data'!$C$3</f>
        <v>-5.8253522063821582E-2</v>
      </c>
      <c r="AD63" s="34">
        <f>AVERAGE(AD61:AD62)*'Fixed data'!$C$3</f>
        <v>-5.5643439037593279E-2</v>
      </c>
      <c r="AE63" s="34">
        <f>AVERAGE(AE61:AE62)*'Fixed data'!$C$3</f>
        <v>-5.3037906218417571E-2</v>
      </c>
      <c r="AF63" s="34">
        <f>AVERAGE(AF61:AF62)*'Fixed data'!$C$3</f>
        <v>-5.0436923606294488E-2</v>
      </c>
      <c r="AG63" s="34">
        <f>AVERAGE(AG61:AG62)*'Fixed data'!$C$3</f>
        <v>-4.7840491201224009E-2</v>
      </c>
      <c r="AH63" s="34">
        <f>AVERAGE(AH61:AH62)*'Fixed data'!$C$3</f>
        <v>-4.5248609003206139E-2</v>
      </c>
      <c r="AI63" s="34">
        <f>AVERAGE(AI61:AI62)*'Fixed data'!$C$3</f>
        <v>-4.2661277012240872E-2</v>
      </c>
      <c r="AJ63" s="34">
        <f>AVERAGE(AJ61:AJ62)*'Fixed data'!$C$3</f>
        <v>-4.0076220124801921E-2</v>
      </c>
      <c r="AK63" s="34">
        <f>AVERAGE(AK61:AK62)*'Fixed data'!$C$3</f>
        <v>-3.7491163237362964E-2</v>
      </c>
      <c r="AL63" s="34">
        <f>AVERAGE(AL61:AL62)*'Fixed data'!$C$3</f>
        <v>-3.4906106349924013E-2</v>
      </c>
      <c r="AM63" s="34">
        <f>AVERAGE(AM61:AM62)*'Fixed data'!$C$3</f>
        <v>-3.2321049462485055E-2</v>
      </c>
      <c r="AN63" s="34">
        <f>AVERAGE(AN61:AN62)*'Fixed data'!$C$3</f>
        <v>-2.97359925750461E-2</v>
      </c>
      <c r="AO63" s="34">
        <f>AVERAGE(AO61:AO62)*'Fixed data'!$C$3</f>
        <v>-2.7150935687607146E-2</v>
      </c>
      <c r="AP63" s="34">
        <f>AVERAGE(AP61:AP62)*'Fixed data'!$C$3</f>
        <v>-2.4565878800168188E-2</v>
      </c>
      <c r="AQ63" s="34">
        <f>AVERAGE(AQ61:AQ62)*'Fixed data'!$C$3</f>
        <v>-2.198082191272923E-2</v>
      </c>
      <c r="AR63" s="34">
        <f>AVERAGE(AR61:AR62)*'Fixed data'!$C$3</f>
        <v>-1.9395765025290272E-2</v>
      </c>
      <c r="AS63" s="34">
        <f>AVERAGE(AS61:AS62)*'Fixed data'!$C$3</f>
        <v>-1.6810708137851314E-2</v>
      </c>
      <c r="AT63" s="34">
        <f>AVERAGE(AT61:AT62)*'Fixed data'!$C$3</f>
        <v>-1.4225651250412358E-2</v>
      </c>
      <c r="AU63" s="34">
        <f>AVERAGE(AU61:AU62)*'Fixed data'!$C$3</f>
        <v>-1.1640594362973399E-2</v>
      </c>
      <c r="AV63" s="34">
        <f>AVERAGE(AV61:AV62)*'Fixed data'!$C$3</f>
        <v>-9.0555374755344406E-3</v>
      </c>
      <c r="AW63" s="34">
        <f>AVERAGE(AW61:AW62)*'Fixed data'!$C$3</f>
        <v>-6.4704805880954827E-3</v>
      </c>
      <c r="AX63" s="34">
        <f>AVERAGE(AX61:AX62)*'Fixed data'!$C$3</f>
        <v>-3.9878033593402458E-3</v>
      </c>
      <c r="AY63" s="34">
        <f>AVERAGE(AY61:AY62)*'Fixed data'!$C$3</f>
        <v>-1.8059865892687268E-3</v>
      </c>
      <c r="AZ63" s="34">
        <f>AVERAGE(AZ61:AZ62)*'Fixed data'!$C$3</f>
        <v>-7.5258910101025211E-6</v>
      </c>
      <c r="BA63" s="34">
        <f>AVERAGE(BA61:BA62)*'Fixed data'!$C$3</f>
        <v>1.4347021017917338E-3</v>
      </c>
      <c r="BB63" s="34">
        <f>AVERAGE(BB61:BB62)*'Fixed data'!$C$3</f>
        <v>2.5460972407738802E-3</v>
      </c>
      <c r="BC63" s="34">
        <f>AVERAGE(BC61:BC62)*'Fixed data'!$C$3</f>
        <v>3.3512994327343985E-3</v>
      </c>
      <c r="BD63" s="34">
        <f>AVERAGE(BD61:BD62)*'Fixed data'!$C$3</f>
        <v>3.8740299694630092E-3</v>
      </c>
    </row>
    <row r="64" spans="1:56" ht="15.75" thickBot="1" x14ac:dyDescent="0.35">
      <c r="A64" s="114"/>
      <c r="B64" s="12" t="s">
        <v>94</v>
      </c>
      <c r="C64" s="12" t="s">
        <v>45</v>
      </c>
      <c r="D64" s="12" t="s">
        <v>40</v>
      </c>
      <c r="E64" s="53">
        <f t="shared" ref="E64:BD64" si="9">E29+E60+E63</f>
        <v>-0.10139163599999998</v>
      </c>
      <c r="F64" s="53">
        <f t="shared" si="9"/>
        <v>-0.12032486612909815</v>
      </c>
      <c r="G64" s="53">
        <f t="shared" si="9"/>
        <v>-0.13713166217930636</v>
      </c>
      <c r="H64" s="53">
        <f t="shared" si="9"/>
        <v>-0.15264151748884169</v>
      </c>
      <c r="I64" s="53">
        <f t="shared" si="9"/>
        <v>-0.16581171673019279</v>
      </c>
      <c r="J64" s="53">
        <f t="shared" si="9"/>
        <v>-0.17791593255278076</v>
      </c>
      <c r="K64" s="53">
        <f t="shared" si="9"/>
        <v>-0.1884901173813156</v>
      </c>
      <c r="L64" s="53">
        <f t="shared" si="9"/>
        <v>-0.19782724144968311</v>
      </c>
      <c r="M64" s="53">
        <f t="shared" si="9"/>
        <v>-0.15091711936250327</v>
      </c>
      <c r="N64" s="53">
        <f t="shared" si="9"/>
        <v>-0.14817564985263826</v>
      </c>
      <c r="O64" s="53">
        <f t="shared" si="9"/>
        <v>-0.14542364248084919</v>
      </c>
      <c r="P64" s="53">
        <f t="shared" si="9"/>
        <v>-0.14266499147456718</v>
      </c>
      <c r="Q64" s="53">
        <f t="shared" si="9"/>
        <v>-0.13989871705169332</v>
      </c>
      <c r="R64" s="53">
        <f t="shared" si="9"/>
        <v>-0.13713090057678612</v>
      </c>
      <c r="S64" s="53">
        <f t="shared" si="9"/>
        <v>-0.13436394659457152</v>
      </c>
      <c r="T64" s="53">
        <f t="shared" si="9"/>
        <v>-0.13160184551779119</v>
      </c>
      <c r="U64" s="53">
        <f t="shared" si="9"/>
        <v>-0.12884756342489195</v>
      </c>
      <c r="V64" s="53">
        <f t="shared" si="9"/>
        <v>-0.12610074294281676</v>
      </c>
      <c r="W64" s="53">
        <f t="shared" si="9"/>
        <v>-0.12336175314819843</v>
      </c>
      <c r="X64" s="53">
        <f t="shared" si="9"/>
        <v>-0.12063016169430021</v>
      </c>
      <c r="Y64" s="53">
        <f t="shared" si="9"/>
        <v>-0.11790312044745462</v>
      </c>
      <c r="Z64" s="53">
        <f t="shared" si="9"/>
        <v>-0.11518062940766163</v>
      </c>
      <c r="AA64" s="53">
        <f t="shared" si="9"/>
        <v>-0.11246268857492125</v>
      </c>
      <c r="AB64" s="53">
        <f t="shared" si="9"/>
        <v>-0.10974929794923349</v>
      </c>
      <c r="AC64" s="53">
        <f t="shared" si="9"/>
        <v>-0.10704045753059832</v>
      </c>
      <c r="AD64" s="53">
        <f t="shared" si="9"/>
        <v>-0.10433616731901579</v>
      </c>
      <c r="AE64" s="53">
        <f t="shared" si="9"/>
        <v>-0.10163642731448584</v>
      </c>
      <c r="AF64" s="53">
        <f t="shared" si="9"/>
        <v>-9.8941237517008521E-2</v>
      </c>
      <c r="AG64" s="53">
        <f t="shared" si="9"/>
        <v>-9.6250597926583803E-2</v>
      </c>
      <c r="AH64" s="53">
        <f t="shared" si="9"/>
        <v>-9.3564508543211689E-2</v>
      </c>
      <c r="AI64" s="53">
        <f t="shared" si="9"/>
        <v>-9.0882969366892191E-2</v>
      </c>
      <c r="AJ64" s="53">
        <f t="shared" si="9"/>
        <v>-8.8297912479453233E-2</v>
      </c>
      <c r="AK64" s="53">
        <f t="shared" si="9"/>
        <v>-8.5712855592014275E-2</v>
      </c>
      <c r="AL64" s="53">
        <f t="shared" si="9"/>
        <v>-8.3127798704575331E-2</v>
      </c>
      <c r="AM64" s="53">
        <f t="shared" si="9"/>
        <v>-8.0542741817136373E-2</v>
      </c>
      <c r="AN64" s="53">
        <f t="shared" si="9"/>
        <v>-7.7957684929697416E-2</v>
      </c>
      <c r="AO64" s="53">
        <f t="shared" si="9"/>
        <v>-7.5372628042258472E-2</v>
      </c>
      <c r="AP64" s="53">
        <f t="shared" si="9"/>
        <v>-7.2787571154819514E-2</v>
      </c>
      <c r="AQ64" s="53">
        <f t="shared" si="9"/>
        <v>-7.0202514267380556E-2</v>
      </c>
      <c r="AR64" s="53">
        <f t="shared" si="9"/>
        <v>-6.7617457379941598E-2</v>
      </c>
      <c r="AS64" s="53">
        <f t="shared" si="9"/>
        <v>-6.503240049250264E-2</v>
      </c>
      <c r="AT64" s="53">
        <f t="shared" si="9"/>
        <v>-6.2447343605063675E-2</v>
      </c>
      <c r="AU64" s="53">
        <f t="shared" si="9"/>
        <v>-5.9862286717624717E-2</v>
      </c>
      <c r="AV64" s="53">
        <f t="shared" si="9"/>
        <v>-5.7277229830185759E-2</v>
      </c>
      <c r="AW64" s="53">
        <f t="shared" si="9"/>
        <v>-5.4692172942746801E-2</v>
      </c>
      <c r="AX64" s="53">
        <f t="shared" si="9"/>
        <v>-5.3269326549226753E-2</v>
      </c>
      <c r="AY64" s="53">
        <f t="shared" si="9"/>
        <v>-4.2868843112488571E-2</v>
      </c>
      <c r="AZ64" s="53">
        <f t="shared" si="9"/>
        <v>-3.3415091655932053E-2</v>
      </c>
      <c r="BA64" s="53">
        <f t="shared" si="9"/>
        <v>-2.4877317756550756E-2</v>
      </c>
      <c r="BB64" s="53">
        <f t="shared" si="9"/>
        <v>-1.7162385550247853E-2</v>
      </c>
      <c r="BC64" s="53">
        <f t="shared" si="9"/>
        <v>-1.0281923447486871E-2</v>
      </c>
      <c r="BD64" s="53">
        <f t="shared" si="9"/>
        <v>-4.1379039506722476E-3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1.0266189629586248E-2</v>
      </c>
      <c r="G67" s="81">
        <f>'Fixed data'!$G$7*G$88/1000000</f>
        <v>2.1982205636945844E-2</v>
      </c>
      <c r="H67" s="81">
        <f>'Fixed data'!$G$7*H$88/1000000</f>
        <v>3.0046165208255565E-2</v>
      </c>
      <c r="I67" s="81">
        <f>'Fixed data'!$G$7*I$88/1000000</f>
        <v>3.9709548142649549E-2</v>
      </c>
      <c r="J67" s="81">
        <f>'Fixed data'!$G$7*J$88/1000000</f>
        <v>5.0474615728973549E-2</v>
      </c>
      <c r="K67" s="81">
        <f>'Fixed data'!$G$7*K$88/1000000</f>
        <v>6.0795346442836386E-2</v>
      </c>
      <c r="L67" s="81">
        <f>'Fixed data'!$G$7*L$88/1000000</f>
        <v>7.1664845527120755E-2</v>
      </c>
      <c r="M67" s="81">
        <f>'Fixed data'!$G$7*M$88/1000000</f>
        <v>8.382410137810771E-2</v>
      </c>
      <c r="N67" s="81">
        <f>'Fixed data'!$G$7*N$88/1000000</f>
        <v>9.1327433167936484E-2</v>
      </c>
      <c r="O67" s="81">
        <f>'Fixed data'!$G$7*O$88/1000000</f>
        <v>9.8010869518801266E-2</v>
      </c>
      <c r="P67" s="81">
        <f>'Fixed data'!$G$7*P$88/1000000</f>
        <v>0.10359082876735246</v>
      </c>
      <c r="Q67" s="81">
        <f>'Fixed data'!$G$7*Q$88/1000000</f>
        <v>0.10877934638151723</v>
      </c>
      <c r="R67" s="81">
        <f>'Fixed data'!$G$7*R$88/1000000</f>
        <v>0.1131714597958795</v>
      </c>
      <c r="S67" s="81">
        <f>'Fixed data'!$G$7*S$88/1000000</f>
        <v>0.11676694937926393</v>
      </c>
      <c r="T67" s="81">
        <f>'Fixed data'!$G$7*T$88/1000000</f>
        <v>0.11920940581870716</v>
      </c>
      <c r="U67" s="81">
        <f>'Fixed data'!$G$7*U$88/1000000</f>
        <v>0.12080233748476618</v>
      </c>
      <c r="V67" s="81">
        <f>'Fixed data'!$G$7*V$88/1000000</f>
        <v>0.12176560340634818</v>
      </c>
      <c r="W67" s="81">
        <f>'Fixed data'!$G$7*W$88/1000000</f>
        <v>0.12215213059143944</v>
      </c>
      <c r="X67" s="81">
        <f>'Fixed data'!$G$7*X$88/1000000</f>
        <v>0.12215213059143944</v>
      </c>
      <c r="Y67" s="81">
        <f>'Fixed data'!$G$7*Y$88/1000000</f>
        <v>0.12215213059143944</v>
      </c>
      <c r="Z67" s="81">
        <f>'Fixed data'!$G$7*Z$88/1000000</f>
        <v>0.12215213059143944</v>
      </c>
      <c r="AA67" s="81">
        <f>'Fixed data'!$G$7*AA$88/1000000</f>
        <v>0.12215213059143944</v>
      </c>
      <c r="AB67" s="81">
        <f>'Fixed data'!$G$7*AB$88/1000000</f>
        <v>0.12215213059143944</v>
      </c>
      <c r="AC67" s="81">
        <f>'Fixed data'!$G$7*AC$88/1000000</f>
        <v>0.12215213059143944</v>
      </c>
      <c r="AD67" s="81">
        <f>'Fixed data'!$G$7*AD$88/1000000</f>
        <v>0.12215213059143944</v>
      </c>
      <c r="AE67" s="81">
        <f>'Fixed data'!$G$7*AE$88/1000000</f>
        <v>0.12215213059143944</v>
      </c>
      <c r="AF67" s="81">
        <f>'Fixed data'!$G$7*AF$88/1000000</f>
        <v>0.12215213059143944</v>
      </c>
      <c r="AG67" s="81">
        <f>'Fixed data'!$G$7*AG$88/1000000</f>
        <v>0.12215213059143944</v>
      </c>
      <c r="AH67" s="81">
        <f>'Fixed data'!$G$7*AH$88/1000000</f>
        <v>0.12215213059143944</v>
      </c>
      <c r="AI67" s="81">
        <f>'Fixed data'!$G$7*AI$88/1000000</f>
        <v>0.12215213059143944</v>
      </c>
      <c r="AJ67" s="81">
        <f>'Fixed data'!$G$7*AJ$88/1000000</f>
        <v>0.12215213059143944</v>
      </c>
      <c r="AK67" s="81">
        <f>'Fixed data'!$G$7*AK$88/1000000</f>
        <v>0.12215213059143944</v>
      </c>
      <c r="AL67" s="81">
        <f>'Fixed data'!$G$7*AL$88/1000000</f>
        <v>0.12215213059143944</v>
      </c>
      <c r="AM67" s="81">
        <f>'Fixed data'!$G$7*AM$88/1000000</f>
        <v>0.12215213059143944</v>
      </c>
      <c r="AN67" s="81">
        <f>'Fixed data'!$G$7*AN$88/1000000</f>
        <v>0.12215213059143944</v>
      </c>
      <c r="AO67" s="81">
        <f>'Fixed data'!$G$7*AO$88/1000000</f>
        <v>0.12215213059143944</v>
      </c>
      <c r="AP67" s="81">
        <f>'Fixed data'!$G$7*AP$88/1000000</f>
        <v>0.12215213059143944</v>
      </c>
      <c r="AQ67" s="81">
        <f>'Fixed data'!$G$7*AQ$88/1000000</f>
        <v>0.12215213059143944</v>
      </c>
      <c r="AR67" s="81">
        <f>'Fixed data'!$G$7*AR$88/1000000</f>
        <v>0.12215213059143944</v>
      </c>
      <c r="AS67" s="81">
        <f>'Fixed data'!$G$7*AS$88/1000000</f>
        <v>0.12215213059143944</v>
      </c>
      <c r="AT67" s="81">
        <f>'Fixed data'!$G$7*AT$88/1000000</f>
        <v>0.12215213059143944</v>
      </c>
      <c r="AU67" s="81">
        <f>'Fixed data'!$G$7*AU$88/1000000</f>
        <v>0.12215213059143944</v>
      </c>
      <c r="AV67" s="81">
        <f>'Fixed data'!$G$7*AV$88/1000000</f>
        <v>0.12215213059143944</v>
      </c>
      <c r="AW67" s="81">
        <f>'Fixed data'!$G$7*AW$88/1000000</f>
        <v>0.12215213059143944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3.0090996601243428E-2</v>
      </c>
      <c r="G68" s="81">
        <f>'Fixed data'!$G$8*G89/1000000</f>
        <v>6.4431546559678782E-2</v>
      </c>
      <c r="H68" s="81">
        <f>'Fixed data'!$G$8*H89/1000000</f>
        <v>8.806763636592535E-2</v>
      </c>
      <c r="I68" s="81">
        <f>'Fixed data'!$G$8*I89/1000000</f>
        <v>0.11639175987494052</v>
      </c>
      <c r="J68" s="81">
        <f>'Fixed data'!$G$8*J89/1000000</f>
        <v>0.14794500638995547</v>
      </c>
      <c r="K68" s="81">
        <f>'Fixed data'!$G$8*K89/1000000</f>
        <v>0.17819586713172361</v>
      </c>
      <c r="L68" s="81">
        <f>'Fixed data'!$G$8*L89/1000000</f>
        <v>0.21005521045223047</v>
      </c>
      <c r="M68" s="81">
        <f>'Fixed data'!$G$8*M89/1000000</f>
        <v>0.24569493070747159</v>
      </c>
      <c r="N68" s="81">
        <f>'Fixed data'!$G$8*N89/1000000</f>
        <v>0.26768777708302161</v>
      </c>
      <c r="O68" s="81">
        <f>'Fixed data'!$G$8*O89/1000000</f>
        <v>0.28727744645157766</v>
      </c>
      <c r="P68" s="81">
        <f>'Fixed data'!$G$8*P89/1000000</f>
        <v>0.30363273900328885</v>
      </c>
      <c r="Q68" s="81">
        <f>'Fixed data'!$G$8*Q89/1000000</f>
        <v>0.31884068581963987</v>
      </c>
      <c r="R68" s="81">
        <f>'Fixed data'!$G$8*R89/1000000</f>
        <v>0.33171431026964615</v>
      </c>
      <c r="S68" s="81">
        <f>'Fixed data'!$G$8*S89/1000000</f>
        <v>0.34225296859733223</v>
      </c>
      <c r="T68" s="81">
        <f>'Fixed data'!$G$8*T89/1000000</f>
        <v>0.34941199751358837</v>
      </c>
      <c r="U68" s="81">
        <f>'Fixed data'!$G$8*U89/1000000</f>
        <v>0.35408100354979721</v>
      </c>
      <c r="V68" s="81">
        <f>'Fixed data'!$G$8*V89/1000000</f>
        <v>0.35690441054092364</v>
      </c>
      <c r="W68" s="81">
        <f>'Fixed data'!$G$8*W89/1000000</f>
        <v>0.35803735164492928</v>
      </c>
      <c r="X68" s="81">
        <f>'Fixed data'!$G$8*X89/1000000</f>
        <v>0.35803735164492928</v>
      </c>
      <c r="Y68" s="81">
        <f>'Fixed data'!$G$8*Y89/1000000</f>
        <v>0.35803735164492928</v>
      </c>
      <c r="Z68" s="81">
        <f>'Fixed data'!$G$8*Z89/1000000</f>
        <v>0.35803735164492928</v>
      </c>
      <c r="AA68" s="81">
        <f>'Fixed data'!$G$8*AA89/1000000</f>
        <v>0.35803735164492928</v>
      </c>
      <c r="AB68" s="81">
        <f>'Fixed data'!$G$8*AB89/1000000</f>
        <v>0.35803735164492928</v>
      </c>
      <c r="AC68" s="81">
        <f>'Fixed data'!$G$8*AC89/1000000</f>
        <v>0.35803735164492928</v>
      </c>
      <c r="AD68" s="81">
        <f>'Fixed data'!$G$8*AD89/1000000</f>
        <v>0.35803735164492928</v>
      </c>
      <c r="AE68" s="81">
        <f>'Fixed data'!$G$8*AE89/1000000</f>
        <v>0.35803735164492928</v>
      </c>
      <c r="AF68" s="81">
        <f>'Fixed data'!$G$8*AF89/1000000</f>
        <v>0.35803735164492928</v>
      </c>
      <c r="AG68" s="81">
        <f>'Fixed data'!$G$8*AG89/1000000</f>
        <v>0.35803735164492928</v>
      </c>
      <c r="AH68" s="81">
        <f>'Fixed data'!$G$8*AH89/1000000</f>
        <v>0.35803735164492928</v>
      </c>
      <c r="AI68" s="81">
        <f>'Fixed data'!$G$8*AI89/1000000</f>
        <v>0.35803735164492928</v>
      </c>
      <c r="AJ68" s="81">
        <f>'Fixed data'!$G$8*AJ89/1000000</f>
        <v>0.35803735164492928</v>
      </c>
      <c r="AK68" s="81">
        <f>'Fixed data'!$G$8*AK89/1000000</f>
        <v>0.35803735164492928</v>
      </c>
      <c r="AL68" s="81">
        <f>'Fixed data'!$G$8*AL89/1000000</f>
        <v>0.35803735164492928</v>
      </c>
      <c r="AM68" s="81">
        <f>'Fixed data'!$G$8*AM89/1000000</f>
        <v>0.35803735164492928</v>
      </c>
      <c r="AN68" s="81">
        <f>'Fixed data'!$G$8*AN89/1000000</f>
        <v>0.35803735164492928</v>
      </c>
      <c r="AO68" s="81">
        <f>'Fixed data'!$G$8*AO89/1000000</f>
        <v>0.35803735164492928</v>
      </c>
      <c r="AP68" s="81">
        <f>'Fixed data'!$G$8*AP89/1000000</f>
        <v>0.35803735164492928</v>
      </c>
      <c r="AQ68" s="81">
        <f>'Fixed data'!$G$8*AQ89/1000000</f>
        <v>0.35803735164492928</v>
      </c>
      <c r="AR68" s="81">
        <f>'Fixed data'!$G$8*AR89/1000000</f>
        <v>0.35803735164492928</v>
      </c>
      <c r="AS68" s="81">
        <f>'Fixed data'!$G$8*AS89/1000000</f>
        <v>0.35803735164492928</v>
      </c>
      <c r="AT68" s="81">
        <f>'Fixed data'!$G$8*AT89/1000000</f>
        <v>0.35803735164492928</v>
      </c>
      <c r="AU68" s="81">
        <f>'Fixed data'!$G$8*AU89/1000000</f>
        <v>0.35803735164492928</v>
      </c>
      <c r="AV68" s="81">
        <f>'Fixed data'!$G$8*AV89/1000000</f>
        <v>0.35803735164492928</v>
      </c>
      <c r="AW68" s="81">
        <f>'Fixed data'!$G$8*AW89/1000000</f>
        <v>0.35803735164492928</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6.9850324955788071E-4</v>
      </c>
      <c r="G70" s="34">
        <f>G91*'Fixed data'!$G$9</f>
        <v>1.3893980399735252E-3</v>
      </c>
      <c r="H70" s="34">
        <f>H91*'Fixed data'!$G$9</f>
        <v>2.0621076771043518E-3</v>
      </c>
      <c r="I70" s="34">
        <f>I91*'Fixed data'!$G$9</f>
        <v>2.8066443298936962E-3</v>
      </c>
      <c r="J70" s="34">
        <f>J91*'Fixed data'!$G$9</f>
        <v>3.587505644449459E-3</v>
      </c>
      <c r="K70" s="34">
        <f>K91*'Fixed data'!$G$9</f>
        <v>4.403250787615145E-3</v>
      </c>
      <c r="L70" s="34">
        <f>L91*'Fixed data'!$G$9</f>
        <v>5.2340790895105873E-3</v>
      </c>
      <c r="M70" s="34">
        <f>M91*'Fixed data'!$G$9</f>
        <v>6.2608966664894714E-3</v>
      </c>
      <c r="N70" s="34">
        <f>N91*'Fixed data'!$G$9</f>
        <v>6.8437552952660009E-3</v>
      </c>
      <c r="O70" s="34">
        <f>O91*'Fixed data'!$G$9</f>
        <v>7.3884114538421636E-3</v>
      </c>
      <c r="P70" s="34">
        <f>P91*'Fixed data'!$G$9</f>
        <v>7.8750894877399752E-3</v>
      </c>
      <c r="Q70" s="34">
        <f>Q91*'Fixed data'!$G$9</f>
        <v>8.3287259253212263E-3</v>
      </c>
      <c r="R70" s="34">
        <f>R91*'Fixed data'!$G$9</f>
        <v>8.7099854287869469E-3</v>
      </c>
      <c r="S70" s="34">
        <f>S91*'Fixed data'!$G$9</f>
        <v>9.0194790306774488E-3</v>
      </c>
      <c r="T70" s="34">
        <f>T91*'Fixed data'!$G$9</f>
        <v>9.2444242383033556E-3</v>
      </c>
      <c r="U70" s="34">
        <f>U91*'Fixed data'!$G$9</f>
        <v>9.3833880082322286E-3</v>
      </c>
      <c r="V70" s="34">
        <f>V91*'Fixed data'!$G$9</f>
        <v>9.4621197468618187E-3</v>
      </c>
      <c r="W70" s="34">
        <f>W91*'Fixed data'!$G$9</f>
        <v>9.4935248628564995E-3</v>
      </c>
      <c r="X70" s="34">
        <f>X91*'Fixed data'!$G$9</f>
        <v>9.4935248628564995E-3</v>
      </c>
      <c r="Y70" s="34">
        <f>Y91*'Fixed data'!$G$9</f>
        <v>9.4935248628564995E-3</v>
      </c>
      <c r="Z70" s="34">
        <f>Z91*'Fixed data'!$G$9</f>
        <v>9.4935248628564995E-3</v>
      </c>
      <c r="AA70" s="34">
        <f>AA91*'Fixed data'!$G$9</f>
        <v>9.4935248628564995E-3</v>
      </c>
      <c r="AB70" s="34">
        <f>AB91*'Fixed data'!$G$9</f>
        <v>9.4935248628564995E-3</v>
      </c>
      <c r="AC70" s="34">
        <f>AC91*'Fixed data'!$G$9</f>
        <v>9.4935248628564995E-3</v>
      </c>
      <c r="AD70" s="34">
        <f>AD91*'Fixed data'!$G$9</f>
        <v>9.4935248628564995E-3</v>
      </c>
      <c r="AE70" s="34">
        <f>AE91*'Fixed data'!$G$9</f>
        <v>9.4935248628564995E-3</v>
      </c>
      <c r="AF70" s="34">
        <f>AF91*'Fixed data'!$G$9</f>
        <v>9.4935248628564995E-3</v>
      </c>
      <c r="AG70" s="34">
        <f>AG91*'Fixed data'!$G$9</f>
        <v>9.4935248628564995E-3</v>
      </c>
      <c r="AH70" s="34">
        <f>AH91*'Fixed data'!$G$9</f>
        <v>9.4935248628564995E-3</v>
      </c>
      <c r="AI70" s="34">
        <f>AI91*'Fixed data'!$G$9</f>
        <v>9.4935248628564995E-3</v>
      </c>
      <c r="AJ70" s="34">
        <f>AJ91*'Fixed data'!$G$9</f>
        <v>9.4935248628564995E-3</v>
      </c>
      <c r="AK70" s="34">
        <f>AK91*'Fixed data'!$G$9</f>
        <v>9.4935248628564995E-3</v>
      </c>
      <c r="AL70" s="34">
        <f>AL91*'Fixed data'!$G$9</f>
        <v>9.4935248628564995E-3</v>
      </c>
      <c r="AM70" s="34">
        <f>AM91*'Fixed data'!$G$9</f>
        <v>9.4935248628564995E-3</v>
      </c>
      <c r="AN70" s="34">
        <f>AN91*'Fixed data'!$G$9</f>
        <v>9.4935248628564995E-3</v>
      </c>
      <c r="AO70" s="34">
        <f>AO91*'Fixed data'!$G$9</f>
        <v>9.4935248628564995E-3</v>
      </c>
      <c r="AP70" s="34">
        <f>AP91*'Fixed data'!$G$9</f>
        <v>9.4935248628564995E-3</v>
      </c>
      <c r="AQ70" s="34">
        <f>AQ91*'Fixed data'!$G$9</f>
        <v>9.4935248628564995E-3</v>
      </c>
      <c r="AR70" s="34">
        <f>AR91*'Fixed data'!$G$9</f>
        <v>9.4935248628564995E-3</v>
      </c>
      <c r="AS70" s="34">
        <f>AS91*'Fixed data'!$G$9</f>
        <v>9.4935248628564995E-3</v>
      </c>
      <c r="AT70" s="34">
        <f>AT91*'Fixed data'!$G$9</f>
        <v>9.4935248628564995E-3</v>
      </c>
      <c r="AU70" s="34">
        <f>AU91*'Fixed data'!$G$9</f>
        <v>9.4935248628564995E-3</v>
      </c>
      <c r="AV70" s="34">
        <f>AV91*'Fixed data'!$G$9</f>
        <v>9.4935248628564995E-3</v>
      </c>
      <c r="AW70" s="34">
        <f>AW91*'Fixed data'!$G$9</f>
        <v>9.4935248628564995E-3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2.1248618288889864E-5</v>
      </c>
      <c r="G71" s="34">
        <f>G92*'Fixed data'!$G$10</f>
        <v>4.2265785622923645E-5</v>
      </c>
      <c r="H71" s="34">
        <f>H92*'Fixed data'!$G$10</f>
        <v>6.272975670351303E-5</v>
      </c>
      <c r="I71" s="34">
        <f>I92*'Fixed data'!$G$10</f>
        <v>8.53787209670608E-5</v>
      </c>
      <c r="J71" s="34">
        <f>J92*'Fixed data'!$G$10</f>
        <v>1.0913268921281567E-4</v>
      </c>
      <c r="K71" s="34">
        <f>K92*'Fixed data'!$G$10</f>
        <v>1.3394783098791109E-4</v>
      </c>
      <c r="L71" s="34">
        <f>L92*'Fixed data'!$G$10</f>
        <v>1.5922180567844705E-4</v>
      </c>
      <c r="M71" s="34">
        <f>M92*'Fixed data'!$G$10</f>
        <v>1.9045781604683918E-4</v>
      </c>
      <c r="N71" s="34">
        <f>N92*'Fixed data'!$G$10</f>
        <v>2.0818850023062474E-4</v>
      </c>
      <c r="O71" s="34">
        <f>O92*'Fixed data'!$G$10</f>
        <v>2.2475705709790086E-4</v>
      </c>
      <c r="P71" s="34">
        <f>P92*'Fixed data'!$G$10</f>
        <v>2.3956190700865937E-4</v>
      </c>
      <c r="Q71" s="34">
        <f>Q92*'Fixed data'!$G$10</f>
        <v>2.5336162449056995E-4</v>
      </c>
      <c r="R71" s="34">
        <f>R92*'Fixed data'!$G$10</f>
        <v>2.649596201524113E-4</v>
      </c>
      <c r="S71" s="34">
        <f>S92*'Fixed data'!$G$10</f>
        <v>2.7437448173478317E-4</v>
      </c>
      <c r="T71" s="34">
        <f>T92*'Fixed data'!$G$10</f>
        <v>2.8121736307539776E-4</v>
      </c>
      <c r="U71" s="34">
        <f>U92*'Fixed data'!$G$10</f>
        <v>2.8544467068645314E-4</v>
      </c>
      <c r="V71" s="34">
        <f>V92*'Fixed data'!$G$10</f>
        <v>2.8783970701938192E-4</v>
      </c>
      <c r="W71" s="34">
        <f>W92*'Fixed data'!$G$10</f>
        <v>2.8879505736673089E-4</v>
      </c>
      <c r="X71" s="34">
        <f>X92*'Fixed data'!$G$10</f>
        <v>2.8879505736673089E-4</v>
      </c>
      <c r="Y71" s="34">
        <f>Y92*'Fixed data'!$G$10</f>
        <v>2.8879505736673089E-4</v>
      </c>
      <c r="Z71" s="34">
        <f>Z92*'Fixed data'!$G$10</f>
        <v>2.8879505736673089E-4</v>
      </c>
      <c r="AA71" s="34">
        <f>AA92*'Fixed data'!$G$10</f>
        <v>2.8879505736673089E-4</v>
      </c>
      <c r="AB71" s="34">
        <f>AB92*'Fixed data'!$G$10</f>
        <v>2.8879505736673089E-4</v>
      </c>
      <c r="AC71" s="34">
        <f>AC92*'Fixed data'!$G$10</f>
        <v>2.8879505736673089E-4</v>
      </c>
      <c r="AD71" s="34">
        <f>AD92*'Fixed data'!$G$10</f>
        <v>2.8879505736673089E-4</v>
      </c>
      <c r="AE71" s="34">
        <f>AE92*'Fixed data'!$G$10</f>
        <v>2.8879505736673089E-4</v>
      </c>
      <c r="AF71" s="34">
        <f>AF92*'Fixed data'!$G$10</f>
        <v>2.8879505736673089E-4</v>
      </c>
      <c r="AG71" s="34">
        <f>AG92*'Fixed data'!$G$10</f>
        <v>2.8879505736673089E-4</v>
      </c>
      <c r="AH71" s="34">
        <f>AH92*'Fixed data'!$G$10</f>
        <v>2.8879505736673089E-4</v>
      </c>
      <c r="AI71" s="34">
        <f>AI92*'Fixed data'!$G$10</f>
        <v>2.8879505736673089E-4</v>
      </c>
      <c r="AJ71" s="34">
        <f>AJ92*'Fixed data'!$G$10</f>
        <v>2.8879505736673089E-4</v>
      </c>
      <c r="AK71" s="34">
        <f>AK92*'Fixed data'!$G$10</f>
        <v>2.8879505736673089E-4</v>
      </c>
      <c r="AL71" s="34">
        <f>AL92*'Fixed data'!$G$10</f>
        <v>2.8879505736673089E-4</v>
      </c>
      <c r="AM71" s="34">
        <f>AM92*'Fixed data'!$G$10</f>
        <v>2.8879505736673089E-4</v>
      </c>
      <c r="AN71" s="34">
        <f>AN92*'Fixed data'!$G$10</f>
        <v>2.8879505736673089E-4</v>
      </c>
      <c r="AO71" s="34">
        <f>AO92*'Fixed data'!$G$10</f>
        <v>2.8879505736673089E-4</v>
      </c>
      <c r="AP71" s="34">
        <f>AP92*'Fixed data'!$G$10</f>
        <v>2.8879505736673089E-4</v>
      </c>
      <c r="AQ71" s="34">
        <f>AQ92*'Fixed data'!$G$10</f>
        <v>2.8879505736673089E-4</v>
      </c>
      <c r="AR71" s="34">
        <f>AR92*'Fixed data'!$G$10</f>
        <v>2.8879505736673089E-4</v>
      </c>
      <c r="AS71" s="34">
        <f>AS92*'Fixed data'!$G$10</f>
        <v>2.8879505736673089E-4</v>
      </c>
      <c r="AT71" s="34">
        <f>AT92*'Fixed data'!$G$10</f>
        <v>2.8879505736673089E-4</v>
      </c>
      <c r="AU71" s="34">
        <f>AU92*'Fixed data'!$G$10</f>
        <v>2.8879505736673089E-4</v>
      </c>
      <c r="AV71" s="34">
        <f>AV92*'Fixed data'!$G$10</f>
        <v>2.8879505736673089E-4</v>
      </c>
      <c r="AW71" s="34">
        <f>AW92*'Fixed data'!$G$10</f>
        <v>2.8879505736673089E-4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4.1076938098676442E-2</v>
      </c>
      <c r="G76" s="53">
        <f t="shared" si="10"/>
        <v>8.7845416022221082E-2</v>
      </c>
      <c r="H76" s="53">
        <f t="shared" si="10"/>
        <v>0.12023863900798878</v>
      </c>
      <c r="I76" s="53">
        <f t="shared" si="10"/>
        <v>0.15899333106845082</v>
      </c>
      <c r="J76" s="53">
        <f t="shared" si="10"/>
        <v>0.20211626045259129</v>
      </c>
      <c r="K76" s="53">
        <f t="shared" si="10"/>
        <v>0.24352841219316304</v>
      </c>
      <c r="L76" s="53">
        <f t="shared" si="10"/>
        <v>0.28711335687454026</v>
      </c>
      <c r="M76" s="53">
        <f t="shared" si="10"/>
        <v>0.33597038656811562</v>
      </c>
      <c r="N76" s="53">
        <f t="shared" si="10"/>
        <v>0.36606715404645468</v>
      </c>
      <c r="O76" s="53">
        <f t="shared" si="10"/>
        <v>0.39290148448131901</v>
      </c>
      <c r="P76" s="53">
        <f t="shared" si="10"/>
        <v>0.41533821916538988</v>
      </c>
      <c r="Q76" s="53">
        <f t="shared" si="10"/>
        <v>0.4362021197509689</v>
      </c>
      <c r="R76" s="53">
        <f t="shared" si="10"/>
        <v>0.45386071511446502</v>
      </c>
      <c r="S76" s="53">
        <f t="shared" si="10"/>
        <v>0.46831377148900838</v>
      </c>
      <c r="T76" s="53">
        <f t="shared" si="10"/>
        <v>0.47814704493367427</v>
      </c>
      <c r="U76" s="53">
        <f t="shared" si="10"/>
        <v>0.48455217371348214</v>
      </c>
      <c r="V76" s="53">
        <f t="shared" si="10"/>
        <v>0.48841997340115306</v>
      </c>
      <c r="W76" s="53">
        <f t="shared" si="10"/>
        <v>0.48997180215659192</v>
      </c>
      <c r="X76" s="53">
        <f t="shared" si="10"/>
        <v>0.48997180215659192</v>
      </c>
      <c r="Y76" s="53">
        <f t="shared" si="10"/>
        <v>0.48997180215659192</v>
      </c>
      <c r="Z76" s="53">
        <f t="shared" si="10"/>
        <v>0.48997180215659192</v>
      </c>
      <c r="AA76" s="53">
        <f t="shared" si="10"/>
        <v>0.48997180215659192</v>
      </c>
      <c r="AB76" s="53">
        <f t="shared" si="10"/>
        <v>0.48997180215659192</v>
      </c>
      <c r="AC76" s="53">
        <f t="shared" si="10"/>
        <v>0.48997180215659192</v>
      </c>
      <c r="AD76" s="53">
        <f t="shared" si="10"/>
        <v>0.48997180215659192</v>
      </c>
      <c r="AE76" s="53">
        <f t="shared" si="10"/>
        <v>0.48997180215659192</v>
      </c>
      <c r="AF76" s="53">
        <f t="shared" si="10"/>
        <v>0.48997180215659192</v>
      </c>
      <c r="AG76" s="53">
        <f t="shared" si="10"/>
        <v>0.48997180215659192</v>
      </c>
      <c r="AH76" s="53">
        <f t="shared" si="10"/>
        <v>0.48997180215659192</v>
      </c>
      <c r="AI76" s="53">
        <f t="shared" si="10"/>
        <v>0.48997180215659192</v>
      </c>
      <c r="AJ76" s="53">
        <f t="shared" si="10"/>
        <v>0.48997180215659192</v>
      </c>
      <c r="AK76" s="53">
        <f t="shared" si="10"/>
        <v>0.48997180215659192</v>
      </c>
      <c r="AL76" s="53">
        <f t="shared" si="10"/>
        <v>0.48997180215659192</v>
      </c>
      <c r="AM76" s="53">
        <f t="shared" si="10"/>
        <v>0.48997180215659192</v>
      </c>
      <c r="AN76" s="53">
        <f t="shared" si="10"/>
        <v>0.48997180215659192</v>
      </c>
      <c r="AO76" s="53">
        <f t="shared" si="10"/>
        <v>0.48997180215659192</v>
      </c>
      <c r="AP76" s="53">
        <f t="shared" si="10"/>
        <v>0.48997180215659192</v>
      </c>
      <c r="AQ76" s="53">
        <f t="shared" si="10"/>
        <v>0.48997180215659192</v>
      </c>
      <c r="AR76" s="53">
        <f t="shared" si="10"/>
        <v>0.48997180215659192</v>
      </c>
      <c r="AS76" s="53">
        <f t="shared" si="10"/>
        <v>0.48997180215659192</v>
      </c>
      <c r="AT76" s="53">
        <f t="shared" si="10"/>
        <v>0.48997180215659192</v>
      </c>
      <c r="AU76" s="53">
        <f t="shared" si="10"/>
        <v>0.48997180215659192</v>
      </c>
      <c r="AV76" s="53">
        <f t="shared" si="10"/>
        <v>0.48997180215659192</v>
      </c>
      <c r="AW76" s="53">
        <f t="shared" si="10"/>
        <v>0.48997180215659192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-0.10139163599999998</v>
      </c>
      <c r="F77" s="54">
        <f>IF('Fixed data'!$G$19=FALSE,F64+F76,F64)</f>
        <v>-7.9247928030421716E-2</v>
      </c>
      <c r="G77" s="54">
        <f>IF('Fixed data'!$G$19=FALSE,G64+G76,G64)</f>
        <v>-4.9286246157085281E-2</v>
      </c>
      <c r="H77" s="54">
        <f>IF('Fixed data'!$G$19=FALSE,H64+H76,H64)</f>
        <v>-3.2402878480852909E-2</v>
      </c>
      <c r="I77" s="54">
        <f>IF('Fixed data'!$G$19=FALSE,I64+I76,I64)</f>
        <v>-6.8183856617419769E-3</v>
      </c>
      <c r="J77" s="54">
        <f>IF('Fixed data'!$G$19=FALSE,J64+J76,J64)</f>
        <v>2.4200327899810525E-2</v>
      </c>
      <c r="K77" s="54">
        <f>IF('Fixed data'!$G$19=FALSE,K64+K76,K64)</f>
        <v>5.5038294811847438E-2</v>
      </c>
      <c r="L77" s="54">
        <f>IF('Fixed data'!$G$19=FALSE,L64+L76,L64)</f>
        <v>8.9286115424857149E-2</v>
      </c>
      <c r="M77" s="54">
        <f>IF('Fixed data'!$G$19=FALSE,M64+M76,M64)</f>
        <v>0.18505326720561235</v>
      </c>
      <c r="N77" s="54">
        <f>IF('Fixed data'!$G$19=FALSE,N64+N76,N64)</f>
        <v>0.21789150419381642</v>
      </c>
      <c r="O77" s="54">
        <f>IF('Fixed data'!$G$19=FALSE,O64+O76,O64)</f>
        <v>0.24747784200046982</v>
      </c>
      <c r="P77" s="54">
        <f>IF('Fixed data'!$G$19=FALSE,P64+P76,P64)</f>
        <v>0.27267322769082269</v>
      </c>
      <c r="Q77" s="54">
        <f>IF('Fixed data'!$G$19=FALSE,Q64+Q76,Q64)</f>
        <v>0.29630340269927558</v>
      </c>
      <c r="R77" s="54">
        <f>IF('Fixed data'!$G$19=FALSE,R64+R76,R64)</f>
        <v>0.3167298145376789</v>
      </c>
      <c r="S77" s="54">
        <f>IF('Fixed data'!$G$19=FALSE,S64+S76,S64)</f>
        <v>0.33394982489443686</v>
      </c>
      <c r="T77" s="54">
        <f>IF('Fixed data'!$G$19=FALSE,T64+T76,T64)</f>
        <v>0.34654519941588308</v>
      </c>
      <c r="U77" s="54">
        <f>IF('Fixed data'!$G$19=FALSE,U64+U76,U64)</f>
        <v>0.35570461028859018</v>
      </c>
      <c r="V77" s="54">
        <f>IF('Fixed data'!$G$19=FALSE,V64+V76,V64)</f>
        <v>0.36231923045833631</v>
      </c>
      <c r="W77" s="54">
        <f>IF('Fixed data'!$G$19=FALSE,W64+W76,W64)</f>
        <v>0.3666100490083935</v>
      </c>
      <c r="X77" s="54">
        <f>IF('Fixed data'!$G$19=FALSE,X64+X76,X64)</f>
        <v>0.36934164046229168</v>
      </c>
      <c r="Y77" s="54">
        <f>IF('Fixed data'!$G$19=FALSE,Y64+Y76,Y64)</f>
        <v>0.37206868170913732</v>
      </c>
      <c r="Z77" s="54">
        <f>IF('Fixed data'!$G$19=FALSE,Z64+Z76,Z64)</f>
        <v>0.37479117274893026</v>
      </c>
      <c r="AA77" s="54">
        <f>IF('Fixed data'!$G$19=FALSE,AA64+AA76,AA64)</f>
        <v>0.37750911358167066</v>
      </c>
      <c r="AB77" s="54">
        <f>IF('Fixed data'!$G$19=FALSE,AB64+AB76,AB64)</f>
        <v>0.38022250420735842</v>
      </c>
      <c r="AC77" s="54">
        <f>IF('Fixed data'!$G$19=FALSE,AC64+AC76,AC64)</f>
        <v>0.3829313446259936</v>
      </c>
      <c r="AD77" s="54">
        <f>IF('Fixed data'!$G$19=FALSE,AD64+AD76,AD64)</f>
        <v>0.38563563483757612</v>
      </c>
      <c r="AE77" s="54">
        <f>IF('Fixed data'!$G$19=FALSE,AE64+AE76,AE64)</f>
        <v>0.38833537484210606</v>
      </c>
      <c r="AF77" s="54">
        <f>IF('Fixed data'!$G$19=FALSE,AF64+AF76,AF64)</f>
        <v>0.39103056463958341</v>
      </c>
      <c r="AG77" s="54">
        <f>IF('Fixed data'!$G$19=FALSE,AG64+AG76,AG64)</f>
        <v>0.39372120423000811</v>
      </c>
      <c r="AH77" s="54">
        <f>IF('Fixed data'!$G$19=FALSE,AH64+AH76,AH64)</f>
        <v>0.39640729361338023</v>
      </c>
      <c r="AI77" s="54">
        <f>IF('Fixed data'!$G$19=FALSE,AI64+AI76,AI64)</f>
        <v>0.39908883278969975</v>
      </c>
      <c r="AJ77" s="54">
        <f>IF('Fixed data'!$G$19=FALSE,AJ64+AJ76,AJ64)</f>
        <v>0.40167388967713868</v>
      </c>
      <c r="AK77" s="54">
        <f>IF('Fixed data'!$G$19=FALSE,AK64+AK76,AK64)</f>
        <v>0.40425894656457761</v>
      </c>
      <c r="AL77" s="54">
        <f>IF('Fixed data'!$G$19=FALSE,AL64+AL76,AL64)</f>
        <v>0.4068440034520166</v>
      </c>
      <c r="AM77" s="54">
        <f>IF('Fixed data'!$G$19=FALSE,AM64+AM76,AM64)</f>
        <v>0.40942906033945553</v>
      </c>
      <c r="AN77" s="54">
        <f>IF('Fixed data'!$G$19=FALSE,AN64+AN76,AN64)</f>
        <v>0.41201411722689452</v>
      </c>
      <c r="AO77" s="54">
        <f>IF('Fixed data'!$G$19=FALSE,AO64+AO76,AO64)</f>
        <v>0.41459917411433345</v>
      </c>
      <c r="AP77" s="54">
        <f>IF('Fixed data'!$G$19=FALSE,AP64+AP76,AP64)</f>
        <v>0.41718423100177238</v>
      </c>
      <c r="AQ77" s="54">
        <f>IF('Fixed data'!$G$19=FALSE,AQ64+AQ76,AQ64)</f>
        <v>0.41976928788921136</v>
      </c>
      <c r="AR77" s="54">
        <f>IF('Fixed data'!$G$19=FALSE,AR64+AR76,AR64)</f>
        <v>0.42235434477665035</v>
      </c>
      <c r="AS77" s="54">
        <f>IF('Fixed data'!$G$19=FALSE,AS64+AS76,AS64)</f>
        <v>0.42493940166408928</v>
      </c>
      <c r="AT77" s="54">
        <f>IF('Fixed data'!$G$19=FALSE,AT64+AT76,AT64)</f>
        <v>0.42752445855152826</v>
      </c>
      <c r="AU77" s="54">
        <f>IF('Fixed data'!$G$19=FALSE,AU64+AU76,AU64)</f>
        <v>0.43010951543896719</v>
      </c>
      <c r="AV77" s="54">
        <f>IF('Fixed data'!$G$19=FALSE,AV64+AV76,AV64)</f>
        <v>0.43269457232640618</v>
      </c>
      <c r="AW77" s="54">
        <f>IF('Fixed data'!$G$19=FALSE,AW64+AW76,AW64)</f>
        <v>0.43527962921384511</v>
      </c>
      <c r="AX77" s="54">
        <f>IF('Fixed data'!$G$19=FALSE,AX64+AX76,AX64)</f>
        <v>-5.3269326549226753E-2</v>
      </c>
      <c r="AY77" s="54">
        <f>IF('Fixed data'!$G$19=FALSE,AY64+AY76,AY64)</f>
        <v>-4.2868843112488571E-2</v>
      </c>
      <c r="AZ77" s="54">
        <f>IF('Fixed data'!$G$19=FALSE,AZ64+AZ76,AZ64)</f>
        <v>-3.3415091655932053E-2</v>
      </c>
      <c r="BA77" s="54">
        <f>IF('Fixed data'!$G$19=FALSE,BA64+BA76,BA64)</f>
        <v>-2.4877317756550756E-2</v>
      </c>
      <c r="BB77" s="54">
        <f>IF('Fixed data'!$G$19=FALSE,BB64+BB76,BB64)</f>
        <v>-1.7162385550247853E-2</v>
      </c>
      <c r="BC77" s="54">
        <f>IF('Fixed data'!$G$19=FALSE,BC64+BC76,BC64)</f>
        <v>-1.0281923447486871E-2</v>
      </c>
      <c r="BD77" s="54">
        <f>IF('Fixed data'!$G$19=FALSE,BD64+BD76,BD64)</f>
        <v>-4.1379039506722476E-3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-9.7962933333333321E-2</v>
      </c>
      <c r="F80" s="55">
        <f t="shared" ref="F80:BD80" si="11">F77*F78</f>
        <v>-7.3978788798265277E-2</v>
      </c>
      <c r="G80" s="55">
        <f t="shared" si="11"/>
        <v>-4.4453370211141666E-2</v>
      </c>
      <c r="H80" s="55">
        <f t="shared" si="11"/>
        <v>-2.8237236607200591E-2</v>
      </c>
      <c r="I80" s="55">
        <f t="shared" si="11"/>
        <v>-5.7408977684796463E-3</v>
      </c>
      <c r="J80" s="55">
        <f t="shared" si="11"/>
        <v>1.9686982338954748E-2</v>
      </c>
      <c r="K80" s="55">
        <f t="shared" si="11"/>
        <v>4.3259602213563224E-2</v>
      </c>
      <c r="L80" s="55">
        <f t="shared" si="11"/>
        <v>6.7804907863294545E-2</v>
      </c>
      <c r="M80" s="55">
        <f t="shared" si="11"/>
        <v>0.13577931365363841</v>
      </c>
      <c r="N80" s="55">
        <f t="shared" si="11"/>
        <v>0.15446738667051818</v>
      </c>
      <c r="O80" s="55">
        <f t="shared" si="11"/>
        <v>0.169508887121186</v>
      </c>
      <c r="P80" s="55">
        <f t="shared" si="11"/>
        <v>0.18045058797637528</v>
      </c>
      <c r="Q80" s="55">
        <f t="shared" si="11"/>
        <v>0.18945762621509046</v>
      </c>
      <c r="R80" s="55">
        <f t="shared" si="11"/>
        <v>0.19566991185908589</v>
      </c>
      <c r="S80" s="55">
        <f t="shared" si="11"/>
        <v>0.19933151757088571</v>
      </c>
      <c r="T80" s="55">
        <f t="shared" si="11"/>
        <v>0.19985466517951969</v>
      </c>
      <c r="U80" s="55">
        <f t="shared" si="11"/>
        <v>0.19819995321510589</v>
      </c>
      <c r="V80" s="55">
        <f t="shared" si="11"/>
        <v>0.19505859379054361</v>
      </c>
      <c r="W80" s="55">
        <f t="shared" si="11"/>
        <v>0.19069430314469185</v>
      </c>
      <c r="X80" s="55">
        <f t="shared" si="11"/>
        <v>0.18561850819637571</v>
      </c>
      <c r="Y80" s="55">
        <f t="shared" si="11"/>
        <v>0.18066572569321585</v>
      </c>
      <c r="Z80" s="55">
        <f t="shared" si="11"/>
        <v>0.17583351509696771</v>
      </c>
      <c r="AA80" s="55">
        <f t="shared" si="11"/>
        <v>0.1711194577323725</v>
      </c>
      <c r="AB80" s="55">
        <f t="shared" si="11"/>
        <v>0.16652115818482074</v>
      </c>
      <c r="AC80" s="55">
        <f t="shared" si="11"/>
        <v>0.1620362455755977</v>
      </c>
      <c r="AD80" s="55">
        <f t="shared" si="11"/>
        <v>0.15766237472148903</v>
      </c>
      <c r="AE80" s="55">
        <f t="shared" si="11"/>
        <v>0.15339722718520363</v>
      </c>
      <c r="AF80" s="55">
        <f t="shared" si="11"/>
        <v>0.14923851222276313</v>
      </c>
      <c r="AG80" s="55">
        <f t="shared" si="11"/>
        <v>0.145183967633714</v>
      </c>
      <c r="AH80" s="55">
        <f t="shared" si="11"/>
        <v>0.14123136051973531</v>
      </c>
      <c r="AI80" s="55">
        <f t="shared" si="11"/>
        <v>0.15963040289321745</v>
      </c>
      <c r="AJ80" s="55">
        <f t="shared" si="11"/>
        <v>0.15598484700747881</v>
      </c>
      <c r="AK80" s="55">
        <f t="shared" si="11"/>
        <v>0.15241623333225451</v>
      </c>
      <c r="AL80" s="55">
        <f t="shared" si="11"/>
        <v>0.1489231724544873</v>
      </c>
      <c r="AM80" s="55">
        <f t="shared" si="11"/>
        <v>0.14550429062493095</v>
      </c>
      <c r="AN80" s="55">
        <f t="shared" si="11"/>
        <v>0.14215823002438543</v>
      </c>
      <c r="AO80" s="55">
        <f t="shared" si="11"/>
        <v>0.13888364900113398</v>
      </c>
      <c r="AP80" s="55">
        <f t="shared" si="11"/>
        <v>0.13567922228103549</v>
      </c>
      <c r="AQ80" s="55">
        <f t="shared" si="11"/>
        <v>0.13254364115166284</v>
      </c>
      <c r="AR80" s="55">
        <f t="shared" si="11"/>
        <v>0.12947561362182111</v>
      </c>
      <c r="AS80" s="55">
        <f t="shared" si="11"/>
        <v>0.12647386455772328</v>
      </c>
      <c r="AT80" s="55">
        <f t="shared" si="11"/>
        <v>0.12353713579704856</v>
      </c>
      <c r="AU80" s="55">
        <f t="shared" si="11"/>
        <v>0.12066418624205559</v>
      </c>
      <c r="AV80" s="55">
        <f t="shared" si="11"/>
        <v>0.11785379193287396</v>
      </c>
      <c r="AW80" s="55">
        <f t="shared" si="11"/>
        <v>0.11510474610204988</v>
      </c>
      <c r="AX80" s="55">
        <f t="shared" si="11"/>
        <v>-1.367618194324424E-2</v>
      </c>
      <c r="AY80" s="55">
        <f t="shared" si="11"/>
        <v>-1.0685434890229613E-2</v>
      </c>
      <c r="AZ80" s="55">
        <f t="shared" si="11"/>
        <v>-8.0864121143348188E-3</v>
      </c>
      <c r="BA80" s="55">
        <f t="shared" si="11"/>
        <v>-5.8449330756420439E-3</v>
      </c>
      <c r="BB80" s="55">
        <f t="shared" si="11"/>
        <v>-3.9148616500929078E-3</v>
      </c>
      <c r="BC80" s="55">
        <f t="shared" si="11"/>
        <v>-2.2770675070175046E-3</v>
      </c>
      <c r="BD80" s="55">
        <f t="shared" si="11"/>
        <v>-8.8970231561724255E-4</v>
      </c>
    </row>
    <row r="81" spans="1:56" x14ac:dyDescent="0.3">
      <c r="A81" s="74"/>
      <c r="B81" s="15" t="s">
        <v>18</v>
      </c>
      <c r="C81" s="15"/>
      <c r="D81" s="14" t="s">
        <v>40</v>
      </c>
      <c r="E81" s="56">
        <f>+E80</f>
        <v>-9.7962933333333321E-2</v>
      </c>
      <c r="F81" s="56">
        <f t="shared" ref="F81:BD81" si="12">+E81+F80</f>
        <v>-0.17194172213159858</v>
      </c>
      <c r="G81" s="56">
        <f t="shared" si="12"/>
        <v>-0.21639509234274024</v>
      </c>
      <c r="H81" s="56">
        <f t="shared" si="12"/>
        <v>-0.24463232894994083</v>
      </c>
      <c r="I81" s="56">
        <f t="shared" si="12"/>
        <v>-0.25037322671842049</v>
      </c>
      <c r="J81" s="56">
        <f t="shared" si="12"/>
        <v>-0.23068624437946575</v>
      </c>
      <c r="K81" s="56">
        <f t="shared" si="12"/>
        <v>-0.18742664216590252</v>
      </c>
      <c r="L81" s="56">
        <f t="shared" si="12"/>
        <v>-0.11962173430260797</v>
      </c>
      <c r="M81" s="56">
        <f t="shared" si="12"/>
        <v>1.6157579351030432E-2</v>
      </c>
      <c r="N81" s="56">
        <f t="shared" si="12"/>
        <v>0.17062496602154861</v>
      </c>
      <c r="O81" s="56">
        <f t="shared" si="12"/>
        <v>0.34013385314273459</v>
      </c>
      <c r="P81" s="56">
        <f t="shared" si="12"/>
        <v>0.52058444111910984</v>
      </c>
      <c r="Q81" s="56">
        <f t="shared" si="12"/>
        <v>0.71004206733420028</v>
      </c>
      <c r="R81" s="56">
        <f t="shared" si="12"/>
        <v>0.90571197919328617</v>
      </c>
      <c r="S81" s="56">
        <f t="shared" si="12"/>
        <v>1.1050434967641718</v>
      </c>
      <c r="T81" s="56">
        <f t="shared" si="12"/>
        <v>1.3048981619436915</v>
      </c>
      <c r="U81" s="56">
        <f t="shared" si="12"/>
        <v>1.5030981151587974</v>
      </c>
      <c r="V81" s="56">
        <f t="shared" si="12"/>
        <v>1.698156708949341</v>
      </c>
      <c r="W81" s="56">
        <f t="shared" si="12"/>
        <v>1.8888510120940329</v>
      </c>
      <c r="X81" s="56">
        <f t="shared" si="12"/>
        <v>2.0744695202904087</v>
      </c>
      <c r="Y81" s="56">
        <f t="shared" si="12"/>
        <v>2.2551352459836247</v>
      </c>
      <c r="Z81" s="56">
        <f t="shared" si="12"/>
        <v>2.4309687610805923</v>
      </c>
      <c r="AA81" s="56">
        <f t="shared" si="12"/>
        <v>2.6020882188129648</v>
      </c>
      <c r="AB81" s="56">
        <f t="shared" si="12"/>
        <v>2.7686093769977855</v>
      </c>
      <c r="AC81" s="56">
        <f t="shared" si="12"/>
        <v>2.9306456225733832</v>
      </c>
      <c r="AD81" s="56">
        <f t="shared" si="12"/>
        <v>3.0883079972948724</v>
      </c>
      <c r="AE81" s="56">
        <f t="shared" si="12"/>
        <v>3.2417052244800759</v>
      </c>
      <c r="AF81" s="56">
        <f t="shared" si="12"/>
        <v>3.3909437367028392</v>
      </c>
      <c r="AG81" s="56">
        <f t="shared" si="12"/>
        <v>3.5361277043365531</v>
      </c>
      <c r="AH81" s="56">
        <f t="shared" si="12"/>
        <v>3.6773590648562884</v>
      </c>
      <c r="AI81" s="56">
        <f t="shared" si="12"/>
        <v>3.8369894677495058</v>
      </c>
      <c r="AJ81" s="56">
        <f t="shared" si="12"/>
        <v>3.9929743147569847</v>
      </c>
      <c r="AK81" s="56">
        <f t="shared" si="12"/>
        <v>4.1453905480892388</v>
      </c>
      <c r="AL81" s="56">
        <f t="shared" si="12"/>
        <v>4.2943137205437258</v>
      </c>
      <c r="AM81" s="56">
        <f t="shared" si="12"/>
        <v>4.4398180111686569</v>
      </c>
      <c r="AN81" s="56">
        <f t="shared" si="12"/>
        <v>4.5819762411930425</v>
      </c>
      <c r="AO81" s="56">
        <f t="shared" si="12"/>
        <v>4.7208598901941761</v>
      </c>
      <c r="AP81" s="56">
        <f t="shared" si="12"/>
        <v>4.856539112475212</v>
      </c>
      <c r="AQ81" s="56">
        <f t="shared" si="12"/>
        <v>4.9890827536268745</v>
      </c>
      <c r="AR81" s="56">
        <f t="shared" si="12"/>
        <v>5.1185583672486956</v>
      </c>
      <c r="AS81" s="56">
        <f t="shared" si="12"/>
        <v>5.2450322318064186</v>
      </c>
      <c r="AT81" s="56">
        <f t="shared" si="12"/>
        <v>5.3685693676034676</v>
      </c>
      <c r="AU81" s="56">
        <f t="shared" si="12"/>
        <v>5.4892335538455228</v>
      </c>
      <c r="AV81" s="56">
        <f t="shared" si="12"/>
        <v>5.607087345778397</v>
      </c>
      <c r="AW81" s="56">
        <f t="shared" si="12"/>
        <v>5.722192091880447</v>
      </c>
      <c r="AX81" s="56">
        <f t="shared" si="12"/>
        <v>5.7085159099372031</v>
      </c>
      <c r="AY81" s="56">
        <f t="shared" si="12"/>
        <v>5.6978304750469739</v>
      </c>
      <c r="AZ81" s="56">
        <f t="shared" si="12"/>
        <v>5.6897440629326388</v>
      </c>
      <c r="BA81" s="56">
        <f t="shared" si="12"/>
        <v>5.6838991298569965</v>
      </c>
      <c r="BB81" s="56">
        <f t="shared" si="12"/>
        <v>5.6799842682069039</v>
      </c>
      <c r="BC81" s="56">
        <f t="shared" si="12"/>
        <v>5.6777072006998868</v>
      </c>
      <c r="BD81" s="56">
        <f t="shared" si="12"/>
        <v>5.6768174983842696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664.75706801504134</v>
      </c>
      <c r="G88" s="43">
        <f>'Option 1'!G88*0.8</f>
        <v>1423.3934005667463</v>
      </c>
      <c r="H88" s="43">
        <f>'Option 1'!H88*0.8</f>
        <v>1945.5515054362475</v>
      </c>
      <c r="I88" s="43">
        <f>'Option 1'!I88*0.8</f>
        <v>2571.2755898678752</v>
      </c>
      <c r="J88" s="43">
        <f>'Option 1'!J88*0.8</f>
        <v>3268.3360401292944</v>
      </c>
      <c r="K88" s="43">
        <f>'Option 1'!K88*0.8</f>
        <v>3936.624756455758</v>
      </c>
      <c r="L88" s="43">
        <f>'Option 1'!L88*0.8</f>
        <v>4640.447362774813</v>
      </c>
      <c r="M88" s="43">
        <f>'Option 1'!M88*0.8</f>
        <v>5427.7843943695225</v>
      </c>
      <c r="N88" s="43">
        <f>'Option 1'!N88*0.8</f>
        <v>5913.640687786894</v>
      </c>
      <c r="O88" s="43">
        <f>'Option 1'!O88*0.8</f>
        <v>6346.4070512740918</v>
      </c>
      <c r="P88" s="43">
        <f>'Option 1'!P88*0.8</f>
        <v>6707.72098405207</v>
      </c>
      <c r="Q88" s="43">
        <f>'Option 1'!Q88*0.8</f>
        <v>7043.6882592518732</v>
      </c>
      <c r="R88" s="43">
        <f>'Option 1'!R88*0.8</f>
        <v>7328.0867109721412</v>
      </c>
      <c r="S88" s="43">
        <f>'Option 1'!S88*0.8</f>
        <v>7560.9021176388096</v>
      </c>
      <c r="T88" s="43">
        <f>'Option 1'!T88*0.8</f>
        <v>7719.0562371340848</v>
      </c>
      <c r="U88" s="43">
        <f>'Option 1'!U88*0.8</f>
        <v>7822.2018658516772</v>
      </c>
      <c r="V88" s="43">
        <f>'Option 1'!V88*0.8</f>
        <v>7884.5753318457464</v>
      </c>
      <c r="W88" s="43">
        <f>'Option 1'!W88*0.8</f>
        <v>7909.6037686407253</v>
      </c>
      <c r="X88" s="43">
        <f>'Option 1'!X88*0.8</f>
        <v>7909.6037686407253</v>
      </c>
      <c r="Y88" s="43">
        <f>'Option 1'!Y88*0.8</f>
        <v>7909.6037686407253</v>
      </c>
      <c r="Z88" s="43">
        <f>'Option 1'!Z88*0.8</f>
        <v>7909.6037686407253</v>
      </c>
      <c r="AA88" s="43">
        <f>'Option 1'!AA88*0.8</f>
        <v>7909.6037686407253</v>
      </c>
      <c r="AB88" s="43">
        <f>'Option 1'!AB88*0.8</f>
        <v>7909.6037686407253</v>
      </c>
      <c r="AC88" s="43">
        <f>'Option 1'!AC88*0.8</f>
        <v>7909.6037686407253</v>
      </c>
      <c r="AD88" s="43">
        <f>'Option 1'!AD88*0.8</f>
        <v>7909.6037686407253</v>
      </c>
      <c r="AE88" s="43">
        <f>'Option 1'!AE88*0.8</f>
        <v>7909.6037686407253</v>
      </c>
      <c r="AF88" s="43">
        <f>'Option 1'!AF88*0.8</f>
        <v>7909.6037686407253</v>
      </c>
      <c r="AG88" s="43">
        <f>'Option 1'!AG88*0.8</f>
        <v>7909.6037686407253</v>
      </c>
      <c r="AH88" s="43">
        <f>'Option 1'!AH88*0.8</f>
        <v>7909.6037686407253</v>
      </c>
      <c r="AI88" s="43">
        <f>'Option 1'!AI88*0.8</f>
        <v>7909.6037686407253</v>
      </c>
      <c r="AJ88" s="43">
        <f>'Option 1'!AJ88*0.8</f>
        <v>7909.6037686407253</v>
      </c>
      <c r="AK88" s="43">
        <f>'Option 1'!AK88*0.8</f>
        <v>7909.6037686407253</v>
      </c>
      <c r="AL88" s="43">
        <f>'Option 1'!AL88*0.8</f>
        <v>7909.6037686407253</v>
      </c>
      <c r="AM88" s="43">
        <f>'Option 1'!AM88*0.8</f>
        <v>7909.6037686407253</v>
      </c>
      <c r="AN88" s="43">
        <f>'Option 1'!AN88*0.8</f>
        <v>7909.6037686407253</v>
      </c>
      <c r="AO88" s="43">
        <f>'Option 1'!AO88*0.8</f>
        <v>7909.6037686407253</v>
      </c>
      <c r="AP88" s="43">
        <f>'Option 1'!AP88*0.8</f>
        <v>7909.6037686407253</v>
      </c>
      <c r="AQ88" s="43">
        <f>'Option 1'!AQ88*0.8</f>
        <v>7909.6037686407253</v>
      </c>
      <c r="AR88" s="43">
        <f>'Option 1'!AR88*0.8</f>
        <v>7909.6037686407253</v>
      </c>
      <c r="AS88" s="43">
        <f>'Option 1'!AS88*0.8</f>
        <v>7909.6037686407253</v>
      </c>
      <c r="AT88" s="43">
        <f>'Option 1'!AT88*0.8</f>
        <v>7909.6037686407253</v>
      </c>
      <c r="AU88" s="43">
        <f>'Option 1'!AU88*0.8</f>
        <v>7909.6037686407253</v>
      </c>
      <c r="AV88" s="43">
        <f>'Option 1'!AV88*0.8</f>
        <v>7909.6037686407253</v>
      </c>
      <c r="AW88" s="43">
        <f>'Option 1'!AW88*0.8</f>
        <v>7909.6037686407253</v>
      </c>
      <c r="AX88" s="43"/>
      <c r="AY88" s="43"/>
      <c r="AZ88" s="43"/>
      <c r="BA88" s="43"/>
      <c r="BB88" s="43"/>
      <c r="BC88" s="43"/>
      <c r="BD88" s="43"/>
    </row>
    <row r="89" spans="1:56" x14ac:dyDescent="0.3">
      <c r="A89" s="170"/>
      <c r="B89" s="4" t="s">
        <v>214</v>
      </c>
      <c r="D89" s="4" t="s">
        <v>88</v>
      </c>
      <c r="E89" s="43">
        <f>'Option 1'!E89*0.8</f>
        <v>0</v>
      </c>
      <c r="F89" s="43">
        <f>'Option 1'!F89*0.8</f>
        <v>79886.631675152021</v>
      </c>
      <c r="G89" s="43">
        <f>'Option 1'!G89*0.8</f>
        <v>171055.12643807792</v>
      </c>
      <c r="H89" s="43">
        <f>'Option 1'!H89*0.8</f>
        <v>233805.04547912456</v>
      </c>
      <c r="I89" s="43">
        <f>'Option 1'!I89*0.8</f>
        <v>309000.92058658804</v>
      </c>
      <c r="J89" s="43">
        <f>'Option 1'!J89*0.8</f>
        <v>392769.58454622945</v>
      </c>
      <c r="K89" s="43">
        <f>'Option 1'!K89*0.8</f>
        <v>473080.62914068095</v>
      </c>
      <c r="L89" s="43">
        <f>'Option 1'!L89*0.8</f>
        <v>557661.92962018633</v>
      </c>
      <c r="M89" s="43">
        <f>'Option 1'!M89*0.8</f>
        <v>652279.50718882866</v>
      </c>
      <c r="N89" s="43">
        <f>'Option 1'!N89*0.8</f>
        <v>710666.88601758983</v>
      </c>
      <c r="O89" s="43">
        <f>'Option 1'!O89*0.8</f>
        <v>762674.22636002232</v>
      </c>
      <c r="P89" s="43">
        <f>'Option 1'!P89*0.8</f>
        <v>806094.82984923746</v>
      </c>
      <c r="Q89" s="43">
        <f>'Option 1'!Q89*0.8</f>
        <v>846469.41969592031</v>
      </c>
      <c r="R89" s="43">
        <f>'Option 1'!R89*0.8</f>
        <v>880646.76876781473</v>
      </c>
      <c r="S89" s="43">
        <f>'Option 1'!S89*0.8</f>
        <v>908625.16799901018</v>
      </c>
      <c r="T89" s="43">
        <f>'Option 1'!T89*0.8</f>
        <v>927631.20870159962</v>
      </c>
      <c r="U89" s="43">
        <f>'Option 1'!U89*0.8</f>
        <v>940026.64945241425</v>
      </c>
      <c r="V89" s="43">
        <f>'Option 1'!V89*0.8</f>
        <v>947522.3292186287</v>
      </c>
      <c r="W89" s="43">
        <f>'Option 1'!W89*0.8</f>
        <v>950530.10094133718</v>
      </c>
      <c r="X89" s="43">
        <f>'Option 1'!X89*0.8</f>
        <v>950530.10094133718</v>
      </c>
      <c r="Y89" s="43">
        <f>'Option 1'!Y89*0.8</f>
        <v>950530.10094133718</v>
      </c>
      <c r="Z89" s="43">
        <f>'Option 1'!Z89*0.8</f>
        <v>950530.10094133718</v>
      </c>
      <c r="AA89" s="43">
        <f>'Option 1'!AA89*0.8</f>
        <v>950530.10094133718</v>
      </c>
      <c r="AB89" s="43">
        <f>'Option 1'!AB89*0.8</f>
        <v>950530.10094133718</v>
      </c>
      <c r="AC89" s="43">
        <f>'Option 1'!AC89*0.8</f>
        <v>950530.10094133718</v>
      </c>
      <c r="AD89" s="43">
        <f>'Option 1'!AD89*0.8</f>
        <v>950530.10094133718</v>
      </c>
      <c r="AE89" s="43">
        <f>'Option 1'!AE89*0.8</f>
        <v>950530.10094133718</v>
      </c>
      <c r="AF89" s="43">
        <f>'Option 1'!AF89*0.8</f>
        <v>950530.10094133718</v>
      </c>
      <c r="AG89" s="43">
        <f>'Option 1'!AG89*0.8</f>
        <v>950530.10094133718</v>
      </c>
      <c r="AH89" s="43">
        <f>'Option 1'!AH89*0.8</f>
        <v>950530.10094133718</v>
      </c>
      <c r="AI89" s="43">
        <f>'Option 1'!AI89*0.8</f>
        <v>950530.10094133718</v>
      </c>
      <c r="AJ89" s="43">
        <f>'Option 1'!AJ89*0.8</f>
        <v>950530.10094133718</v>
      </c>
      <c r="AK89" s="43">
        <f>'Option 1'!AK89*0.8</f>
        <v>950530.10094133718</v>
      </c>
      <c r="AL89" s="43">
        <f>'Option 1'!AL89*0.8</f>
        <v>950530.10094133718</v>
      </c>
      <c r="AM89" s="43">
        <f>'Option 1'!AM89*0.8</f>
        <v>950530.10094133718</v>
      </c>
      <c r="AN89" s="43">
        <f>'Option 1'!AN89*0.8</f>
        <v>950530.10094133718</v>
      </c>
      <c r="AO89" s="43">
        <f>'Option 1'!AO89*0.8</f>
        <v>950530.10094133718</v>
      </c>
      <c r="AP89" s="43">
        <f>'Option 1'!AP89*0.8</f>
        <v>950530.10094133718</v>
      </c>
      <c r="AQ89" s="43">
        <f>'Option 1'!AQ89*0.8</f>
        <v>950530.10094133718</v>
      </c>
      <c r="AR89" s="43">
        <f>'Option 1'!AR89*0.8</f>
        <v>950530.10094133718</v>
      </c>
      <c r="AS89" s="43">
        <f>'Option 1'!AS89*0.8</f>
        <v>950530.10094133718</v>
      </c>
      <c r="AT89" s="43">
        <f>'Option 1'!AT89*0.8</f>
        <v>950530.10094133718</v>
      </c>
      <c r="AU89" s="43">
        <f>'Option 1'!AU89*0.8</f>
        <v>950530.10094133718</v>
      </c>
      <c r="AV89" s="43">
        <f>'Option 1'!AV89*0.8</f>
        <v>950530.10094133718</v>
      </c>
      <c r="AW89" s="43">
        <f>'Option 1'!AW89*0.8</f>
        <v>950530.10094133718</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3.8968686665433427E-4</v>
      </c>
      <c r="G91" s="43">
        <f>'Option 1'!G91*0.8</f>
        <v>7.7512906214202433E-4</v>
      </c>
      <c r="H91" s="43">
        <f>'Option 1'!H91*0.8</f>
        <v>1.1504259713942177E-3</v>
      </c>
      <c r="I91" s="43">
        <f>'Option 1'!I91*0.8</f>
        <v>1.5657943401432934E-3</v>
      </c>
      <c r="J91" s="43">
        <f>'Option 1'!J91*0.8</f>
        <v>2.0014278166567124E-3</v>
      </c>
      <c r="K91" s="43">
        <f>'Option 1'!K91*0.8</f>
        <v>2.4565225768170031E-3</v>
      </c>
      <c r="L91" s="43">
        <f>'Option 1'!L91*0.8</f>
        <v>2.9200320564053981E-3</v>
      </c>
      <c r="M91" s="43">
        <f>'Option 1'!M91*0.8</f>
        <v>3.4928816808728076E-3</v>
      </c>
      <c r="N91" s="43">
        <f>'Option 1'!N91*0.8</f>
        <v>3.8180517540172508E-3</v>
      </c>
      <c r="O91" s="43">
        <f>'Option 1'!O91*0.8</f>
        <v>4.1219091118375219E-3</v>
      </c>
      <c r="P91" s="43">
        <f>'Option 1'!P91*0.8</f>
        <v>4.3934211459177802E-3</v>
      </c>
      <c r="Q91" s="43">
        <f>'Option 1'!Q91*0.8</f>
        <v>4.6464996563945213E-3</v>
      </c>
      <c r="R91" s="43">
        <f>'Option 1'!R91*0.8</f>
        <v>4.8591999142412572E-3</v>
      </c>
      <c r="S91" s="43">
        <f>'Option 1'!S91*0.8</f>
        <v>5.0318628074298164E-3</v>
      </c>
      <c r="T91" s="43">
        <f>'Option 1'!T91*0.8</f>
        <v>5.1573571314492556E-3</v>
      </c>
      <c r="U91" s="43">
        <f>'Option 1'!U91*0.8</f>
        <v>5.2348834079788669E-3</v>
      </c>
      <c r="V91" s="43">
        <f>'Option 1'!V91*0.8</f>
        <v>5.27880693238943E-3</v>
      </c>
      <c r="W91" s="43">
        <f>'Option 1'!W91*0.8</f>
        <v>5.2963274825896314E-3</v>
      </c>
      <c r="X91" s="43">
        <f>'Option 1'!X91*0.8</f>
        <v>5.2963274825896314E-3</v>
      </c>
      <c r="Y91" s="43">
        <f>'Option 1'!Y91*0.8</f>
        <v>5.2963274825896314E-3</v>
      </c>
      <c r="Z91" s="43">
        <f>'Option 1'!Z91*0.8</f>
        <v>5.2963274825896314E-3</v>
      </c>
      <c r="AA91" s="43">
        <f>'Option 1'!AA91*0.8</f>
        <v>5.2963274825896314E-3</v>
      </c>
      <c r="AB91" s="43">
        <f>'Option 1'!AB91*0.8</f>
        <v>5.2963274825896314E-3</v>
      </c>
      <c r="AC91" s="43">
        <f>'Option 1'!AC91*0.8</f>
        <v>5.2963274825896314E-3</v>
      </c>
      <c r="AD91" s="43">
        <f>'Option 1'!AD91*0.8</f>
        <v>5.2963274825896314E-3</v>
      </c>
      <c r="AE91" s="43">
        <f>'Option 1'!AE91*0.8</f>
        <v>5.2963274825896314E-3</v>
      </c>
      <c r="AF91" s="43">
        <f>'Option 1'!AF91*0.8</f>
        <v>5.2963274825896314E-3</v>
      </c>
      <c r="AG91" s="43">
        <f>'Option 1'!AG91*0.8</f>
        <v>5.2963274825896314E-3</v>
      </c>
      <c r="AH91" s="43">
        <f>'Option 1'!AH91*0.8</f>
        <v>5.2963274825896314E-3</v>
      </c>
      <c r="AI91" s="43">
        <f>'Option 1'!AI91*0.8</f>
        <v>5.2963274825896314E-3</v>
      </c>
      <c r="AJ91" s="43">
        <f>'Option 1'!AJ91*0.8</f>
        <v>5.2963274825896314E-3</v>
      </c>
      <c r="AK91" s="43">
        <f>'Option 1'!AK91*0.8</f>
        <v>5.2963274825896314E-3</v>
      </c>
      <c r="AL91" s="43">
        <f>'Option 1'!AL91*0.8</f>
        <v>5.2963274825896314E-3</v>
      </c>
      <c r="AM91" s="43">
        <f>'Option 1'!AM91*0.8</f>
        <v>5.2963274825896314E-3</v>
      </c>
      <c r="AN91" s="43">
        <f>'Option 1'!AN91*0.8</f>
        <v>5.2963274825896314E-3</v>
      </c>
      <c r="AO91" s="43">
        <f>'Option 1'!AO91*0.8</f>
        <v>5.2963274825896314E-3</v>
      </c>
      <c r="AP91" s="43">
        <f>'Option 1'!AP91*0.8</f>
        <v>5.2963274825896314E-3</v>
      </c>
      <c r="AQ91" s="43">
        <f>'Option 1'!AQ91*0.8</f>
        <v>5.2963274825896314E-3</v>
      </c>
      <c r="AR91" s="43">
        <f>'Option 1'!AR91*0.8</f>
        <v>5.2963274825896314E-3</v>
      </c>
      <c r="AS91" s="43">
        <f>'Option 1'!AS91*0.8</f>
        <v>5.2963274825896314E-3</v>
      </c>
      <c r="AT91" s="43">
        <f>'Option 1'!AT91*0.8</f>
        <v>5.2963274825896314E-3</v>
      </c>
      <c r="AU91" s="43">
        <f>'Option 1'!AU91*0.8</f>
        <v>5.2963274825896314E-3</v>
      </c>
      <c r="AV91" s="43">
        <f>'Option 1'!AV91*0.8</f>
        <v>5.2963274825896314E-3</v>
      </c>
      <c r="AW91" s="43">
        <f>'Option 1'!AW91*0.8</f>
        <v>5.2963274825896314E-3</v>
      </c>
      <c r="AX91" s="35"/>
      <c r="AY91" s="35"/>
      <c r="AZ91" s="35"/>
      <c r="BA91" s="35"/>
      <c r="BB91" s="35"/>
      <c r="BC91" s="35"/>
      <c r="BD91" s="35"/>
    </row>
    <row r="92" spans="1:56" ht="16.5" x14ac:dyDescent="0.3">
      <c r="A92" s="170"/>
      <c r="B92" s="4" t="s">
        <v>333</v>
      </c>
      <c r="D92" s="4" t="s">
        <v>42</v>
      </c>
      <c r="E92" s="43">
        <f>'Option 1'!E92*0.8</f>
        <v>0</v>
      </c>
      <c r="F92" s="43">
        <f>'Option 1'!F92*0.8</f>
        <v>7.7301978428630865E-4</v>
      </c>
      <c r="G92" s="43">
        <f>'Option 1'!G92*0.8</f>
        <v>1.5376194367427158E-3</v>
      </c>
      <c r="H92" s="43">
        <f>'Option 1'!H92*0.8</f>
        <v>2.282093938345E-3</v>
      </c>
      <c r="I92" s="43">
        <f>'Option 1'!I92*0.8</f>
        <v>3.1060579830316311E-3</v>
      </c>
      <c r="J92" s="43">
        <f>'Option 1'!J92*0.8</f>
        <v>3.9702218152219918E-3</v>
      </c>
      <c r="K92" s="43">
        <f>'Option 1'!K92*0.8</f>
        <v>4.8729908932494473E-3</v>
      </c>
      <c r="L92" s="43">
        <f>'Option 1'!L92*0.8</f>
        <v>5.7924522058728231E-3</v>
      </c>
      <c r="M92" s="43">
        <f>'Option 1'!M92*0.8</f>
        <v>6.9288109878254582E-3</v>
      </c>
      <c r="N92" s="43">
        <f>'Option 1'!N92*0.8</f>
        <v>7.5738491487380216E-3</v>
      </c>
      <c r="O92" s="43">
        <f>'Option 1'!O92*0.8</f>
        <v>8.1766093885496608E-3</v>
      </c>
      <c r="P92" s="43">
        <f>'Option 1'!P92*0.8</f>
        <v>8.7152063800721453E-3</v>
      </c>
      <c r="Q92" s="43">
        <f>'Option 1'!Q92*0.8</f>
        <v>9.2172368879407975E-3</v>
      </c>
      <c r="R92" s="43">
        <f>'Option 1'!R92*0.8</f>
        <v>9.6391692688033159E-3</v>
      </c>
      <c r="S92" s="43">
        <f>'Option 1'!S92*0.8</f>
        <v>9.9816797403334042E-3</v>
      </c>
      <c r="T92" s="43">
        <f>'Option 1'!T92*0.8</f>
        <v>1.0230622169714071E-2</v>
      </c>
      <c r="U92" s="43">
        <f>'Option 1'!U92*0.8</f>
        <v>1.0384410636012538E-2</v>
      </c>
      <c r="V92" s="43">
        <f>'Option 1'!V92*0.8</f>
        <v>1.0471541499971183E-2</v>
      </c>
      <c r="W92" s="43">
        <f>'Option 1'!W92*0.8</f>
        <v>1.0506296923094939E-2</v>
      </c>
      <c r="X92" s="43">
        <f>'Option 1'!X92*0.8</f>
        <v>1.0506296923094939E-2</v>
      </c>
      <c r="Y92" s="43">
        <f>'Option 1'!Y92*0.8</f>
        <v>1.0506296923094939E-2</v>
      </c>
      <c r="Z92" s="43">
        <f>'Option 1'!Z92*0.8</f>
        <v>1.0506296923094939E-2</v>
      </c>
      <c r="AA92" s="43">
        <f>'Option 1'!AA92*0.8</f>
        <v>1.0506296923094939E-2</v>
      </c>
      <c r="AB92" s="43">
        <f>'Option 1'!AB92*0.8</f>
        <v>1.0506296923094939E-2</v>
      </c>
      <c r="AC92" s="43">
        <f>'Option 1'!AC92*0.8</f>
        <v>1.0506296923094939E-2</v>
      </c>
      <c r="AD92" s="43">
        <f>'Option 1'!AD92*0.8</f>
        <v>1.0506296923094939E-2</v>
      </c>
      <c r="AE92" s="43">
        <f>'Option 1'!AE92*0.8</f>
        <v>1.0506296923094939E-2</v>
      </c>
      <c r="AF92" s="43">
        <f>'Option 1'!AF92*0.8</f>
        <v>1.0506296923094939E-2</v>
      </c>
      <c r="AG92" s="43">
        <f>'Option 1'!AG92*0.8</f>
        <v>1.0506296923094939E-2</v>
      </c>
      <c r="AH92" s="43">
        <f>'Option 1'!AH92*0.8</f>
        <v>1.0506296923094939E-2</v>
      </c>
      <c r="AI92" s="43">
        <f>'Option 1'!AI92*0.8</f>
        <v>1.0506296923094939E-2</v>
      </c>
      <c r="AJ92" s="43">
        <f>'Option 1'!AJ92*0.8</f>
        <v>1.0506296923094939E-2</v>
      </c>
      <c r="AK92" s="43">
        <f>'Option 1'!AK92*0.8</f>
        <v>1.0506296923094939E-2</v>
      </c>
      <c r="AL92" s="43">
        <f>'Option 1'!AL92*0.8</f>
        <v>1.0506296923094939E-2</v>
      </c>
      <c r="AM92" s="43">
        <f>'Option 1'!AM92*0.8</f>
        <v>1.0506296923094939E-2</v>
      </c>
      <c r="AN92" s="43">
        <f>'Option 1'!AN92*0.8</f>
        <v>1.0506296923094939E-2</v>
      </c>
      <c r="AO92" s="43">
        <f>'Option 1'!AO92*0.8</f>
        <v>1.0506296923094939E-2</v>
      </c>
      <c r="AP92" s="43">
        <f>'Option 1'!AP92*0.8</f>
        <v>1.0506296923094939E-2</v>
      </c>
      <c r="AQ92" s="43">
        <f>'Option 1'!AQ92*0.8</f>
        <v>1.0506296923094939E-2</v>
      </c>
      <c r="AR92" s="43">
        <f>'Option 1'!AR92*0.8</f>
        <v>1.0506296923094939E-2</v>
      </c>
      <c r="AS92" s="43">
        <f>'Option 1'!AS92*0.8</f>
        <v>1.0506296923094939E-2</v>
      </c>
      <c r="AT92" s="43">
        <f>'Option 1'!AT92*0.8</f>
        <v>1.0506296923094939E-2</v>
      </c>
      <c r="AU92" s="43">
        <f>'Option 1'!AU92*0.8</f>
        <v>1.0506296923094939E-2</v>
      </c>
      <c r="AV92" s="43">
        <f>'Option 1'!AV92*0.8</f>
        <v>1.0506296923094939E-2</v>
      </c>
      <c r="AW92" s="43">
        <f>'Option 1'!AW92*0.8</f>
        <v>1.0506296923094939E-2</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50"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132kV Fittings delivers a cost effective reduction in the risk of condition based failure.  This CBA specifically relates to West Midlands.</v>
      </c>
      <c r="C2" s="151"/>
      <c r="D2" s="151"/>
      <c r="E2" s="151"/>
      <c r="F2" s="152"/>
      <c r="G2" s="25" t="s">
        <v>367</v>
      </c>
      <c r="Z2" s="26" t="s">
        <v>80</v>
      </c>
    </row>
    <row r="3" spans="2:26" ht="24.75" customHeight="1" x14ac:dyDescent="0.3">
      <c r="B3" s="153"/>
      <c r="C3" s="154"/>
      <c r="D3" s="154"/>
      <c r="E3" s="154"/>
      <c r="F3" s="155"/>
      <c r="G3" s="18" t="s">
        <v>368</v>
      </c>
    </row>
    <row r="4" spans="2:26" ht="18" customHeight="1" x14ac:dyDescent="0.3">
      <c r="B4" s="25" t="s">
        <v>79</v>
      </c>
      <c r="C4" s="27"/>
      <c r="D4" s="27"/>
      <c r="E4" s="27"/>
      <c r="F4" s="27"/>
    </row>
    <row r="5" spans="2:26" ht="102" customHeight="1" x14ac:dyDescent="0.3">
      <c r="B5" s="147" t="s">
        <v>366</v>
      </c>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303</v>
      </c>
      <c r="C9" s="161"/>
      <c r="D9" s="157" t="str">
        <f>'Baseline scenario'!$C$1</f>
        <v>No intervention</v>
      </c>
      <c r="E9" s="157"/>
      <c r="F9" s="157"/>
    </row>
    <row r="10" spans="2:26" ht="22.5" customHeight="1" x14ac:dyDescent="0.3">
      <c r="B10" s="145" t="s">
        <v>226</v>
      </c>
      <c r="C10" s="146"/>
      <c r="D10" s="147" t="str">
        <f>'Option 1'!$C$1</f>
        <v>Asset Replacement Programme</v>
      </c>
      <c r="E10" s="148"/>
      <c r="F10" s="149"/>
    </row>
    <row r="11" spans="2:26" ht="22.5" customHeight="1" x14ac:dyDescent="0.3">
      <c r="B11" s="145" t="s">
        <v>345</v>
      </c>
      <c r="C11" s="146"/>
      <c r="D11" s="147" t="str">
        <f>'Option 1(i)'!$C$1</f>
        <v>Sensitivity Analysis of Option 1 - Asset Replacement Programme Delivered With 10% Increased Costs</v>
      </c>
      <c r="E11" s="148"/>
      <c r="F11" s="149"/>
    </row>
    <row r="12" spans="2:26" ht="22.5" customHeight="1" x14ac:dyDescent="0.3">
      <c r="B12" s="145" t="s">
        <v>346</v>
      </c>
      <c r="C12" s="146"/>
      <c r="D12" s="147" t="str">
        <f>'Option 1(ii)'!$C$1</f>
        <v>Sensitivity Analysis of Option 1 - Asset Replacement Programme Achieving 20% Lower Benefits</v>
      </c>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41" t="s">
        <v>48</v>
      </c>
      <c r="C26" s="143" t="s">
        <v>27</v>
      </c>
      <c r="D26" s="143" t="s">
        <v>28</v>
      </c>
      <c r="E26" s="143" t="s">
        <v>30</v>
      </c>
      <c r="F26" s="141" t="s">
        <v>31</v>
      </c>
      <c r="G26" s="140" t="s">
        <v>101</v>
      </c>
      <c r="H26" s="140"/>
      <c r="I26" s="140"/>
      <c r="J26" s="140"/>
      <c r="K26" s="140"/>
    </row>
    <row r="27" spans="2:11" x14ac:dyDescent="0.3">
      <c r="B27" s="142"/>
      <c r="C27" s="144"/>
      <c r="D27" s="144"/>
      <c r="E27" s="144"/>
      <c r="F27" s="142"/>
      <c r="G27" s="64" t="s">
        <v>102</v>
      </c>
      <c r="H27" s="64" t="s">
        <v>103</v>
      </c>
      <c r="I27" s="64" t="s">
        <v>104</v>
      </c>
      <c r="J27" s="64" t="s">
        <v>105</v>
      </c>
      <c r="K27" s="64" t="s">
        <v>106</v>
      </c>
    </row>
    <row r="28" spans="2:11" ht="27.75" customHeight="1" x14ac:dyDescent="0.3">
      <c r="B28" s="30" t="s">
        <v>340</v>
      </c>
      <c r="C28" s="31" t="str">
        <f>D9</f>
        <v>No intervention</v>
      </c>
      <c r="D28" s="30" t="s">
        <v>80</v>
      </c>
      <c r="E28" s="31"/>
      <c r="F28" s="30"/>
      <c r="G28" s="65"/>
      <c r="H28" s="65"/>
      <c r="I28" s="65"/>
      <c r="J28" s="65"/>
      <c r="K28" s="30"/>
    </row>
    <row r="29" spans="2:11" ht="27.75" customHeight="1" x14ac:dyDescent="0.3">
      <c r="B29" s="30">
        <v>1</v>
      </c>
      <c r="C29" s="31" t="str">
        <f>D10</f>
        <v>Asset Replacement Programme</v>
      </c>
      <c r="D29" s="30" t="s">
        <v>29</v>
      </c>
      <c r="E29" s="31"/>
      <c r="F29" s="30" t="s">
        <v>160</v>
      </c>
      <c r="G29" s="65">
        <f>'Option 1'!$C$4</f>
        <v>2.078567909640014</v>
      </c>
      <c r="H29" s="65">
        <f>'Option 1'!$C$5</f>
        <v>4.0269080807973454</v>
      </c>
      <c r="I29" s="65">
        <f>'Option 1'!$C$6</f>
        <v>5.6336962536122392</v>
      </c>
      <c r="J29" s="65">
        <f>'Option 1'!$C$7</f>
        <v>7.8688034258566422</v>
      </c>
      <c r="K29" s="30"/>
    </row>
    <row r="30" spans="2:11" ht="57.75" customHeight="1" x14ac:dyDescent="0.3">
      <c r="B30" s="30" t="s">
        <v>343</v>
      </c>
      <c r="C30" s="31" t="str">
        <f>D11</f>
        <v>Sensitivity Analysis of Option 1 - Asset Replacement Programme Delivered With 10% Increased Costs</v>
      </c>
      <c r="D30" s="30"/>
      <c r="E30" s="31"/>
      <c r="F30" s="30"/>
      <c r="G30" s="65">
        <f>'Option 1(i)'!$C$4</f>
        <v>1.898103329247687</v>
      </c>
      <c r="H30" s="65">
        <f>'Option 1(i)'!$C$5</f>
        <v>3.7972169849151363</v>
      </c>
      <c r="I30" s="65">
        <f>'Option 1(i)'!$C$6</f>
        <v>5.3715297991908519</v>
      </c>
      <c r="J30" s="65">
        <f>'Option 1(i)'!$C$7</f>
        <v>7.5740941481454707</v>
      </c>
      <c r="K30" s="30"/>
    </row>
    <row r="31" spans="2:11" ht="45.75" customHeight="1" x14ac:dyDescent="0.3">
      <c r="B31" s="30" t="s">
        <v>344</v>
      </c>
      <c r="C31" s="31" t="str">
        <f>D12</f>
        <v>Sensitivity Analysis of Option 1 - Asset Replacement Programme Achieving 20% Lower Benefits</v>
      </c>
      <c r="D31" s="30"/>
      <c r="E31" s="31"/>
      <c r="F31" s="30"/>
      <c r="G31" s="65">
        <f>'Option 1(ii)'!$C$4</f>
        <v>1.3048981619436915</v>
      </c>
      <c r="H31" s="65">
        <f>'Option 1(ii)'!$C$5</f>
        <v>2.7686093769977855</v>
      </c>
      <c r="I31" s="65">
        <f>'Option 1(ii)'!$C$6</f>
        <v>3.9929743147569847</v>
      </c>
      <c r="J31" s="65">
        <f>'Option 1(ii)'!$C$7</f>
        <v>5.722192091880447</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7" priority="9">
      <formula>$D28="Adopted"</formula>
    </cfRule>
  </conditionalFormatting>
  <conditionalFormatting sqref="B29:C29 E29:K29 C30:C31">
    <cfRule type="expression" dxfId="6" priority="8">
      <formula>$D29="Adopted"</formula>
    </cfRule>
  </conditionalFormatting>
  <conditionalFormatting sqref="D29 D32">
    <cfRule type="expression" dxfId="5" priority="7">
      <formula>$D29="Adopted"</formula>
    </cfRule>
  </conditionalFormatting>
  <conditionalFormatting sqref="B32:C32 E32:K32">
    <cfRule type="expression" dxfId="4" priority="5">
      <formula>$D32="Adopted"</formula>
    </cfRule>
  </conditionalFormatting>
  <conditionalFormatting sqref="B30 E30:K30">
    <cfRule type="expression" dxfId="3" priority="4">
      <formula>$D30="Adopted"</formula>
    </cfRule>
  </conditionalFormatting>
  <conditionalFormatting sqref="D30">
    <cfRule type="expression" dxfId="2" priority="3">
      <formula>$D30="Adopted"</formula>
    </cfRule>
  </conditionalFormatting>
  <conditionalFormatting sqref="B31 E31:K31">
    <cfRule type="expression" dxfId="1" priority="2">
      <formula>$D31="Adopted"</formula>
    </cfRule>
  </conditionalFormatting>
  <conditionalFormatting sqref="D31">
    <cfRule type="expression" dxfId="0" priority="1">
      <formula>$D31="Adopted"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AI7" activePane="bottomRight" state="frozen"/>
      <selection activeCell="E44" sqref="E44"/>
      <selection pane="topRight" activeCell="E44" sqref="E44"/>
      <selection pane="bottomLeft" activeCell="E44" sqref="E44"/>
      <selection pane="bottomRight" activeCell="E31" sqref="E31: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West Midlands - 132kV Fittings</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-1.9527610948893198E-3</v>
      </c>
      <c r="F7" s="62">
        <v>-2.1375695277865881E-3</v>
      </c>
      <c r="G7" s="62">
        <v>-2.3338895587611125E-3</v>
      </c>
      <c r="H7" s="62">
        <v>-2.5420749047062826E-3</v>
      </c>
      <c r="I7" s="62">
        <v>-2.7954716682744825E-3</v>
      </c>
      <c r="J7" s="62">
        <v>-3.0654553495292692E-3</v>
      </c>
      <c r="K7" s="62">
        <v>-3.3525607767374622E-3</v>
      </c>
      <c r="L7" s="62">
        <v>-3.6573227781659685E-3</v>
      </c>
      <c r="M7" s="62">
        <v>-4.0289331704096319E-3</v>
      </c>
      <c r="N7" s="62">
        <v>-4.3542767894994934E-3</v>
      </c>
      <c r="O7" s="62">
        <v>-4.6582963184935286E-3</v>
      </c>
      <c r="P7" s="62">
        <v>-4.9299532607819611E-3</v>
      </c>
      <c r="Q7" s="62">
        <v>-5.1831668413435212E-3</v>
      </c>
      <c r="R7" s="62">
        <v>-5.3959806190692046E-3</v>
      </c>
      <c r="S7" s="62">
        <v>-5.5687356638655233E-3</v>
      </c>
      <c r="T7" s="62">
        <v>-5.6942969652389762E-3</v>
      </c>
      <c r="U7" s="62">
        <v>-5.7718646181806627E-3</v>
      </c>
      <c r="V7" s="62">
        <v>-5.8158115849378583E-3</v>
      </c>
      <c r="W7" s="62">
        <v>-5.8333414859999535E-3</v>
      </c>
      <c r="X7" s="62">
        <v>-5.8333414859999535E-3</v>
      </c>
      <c r="Y7" s="62">
        <v>-5.8333414859999535E-3</v>
      </c>
      <c r="Z7" s="62">
        <v>-5.8333414859999535E-3</v>
      </c>
      <c r="AA7" s="62">
        <v>-5.8333414859999535E-3</v>
      </c>
      <c r="AB7" s="62">
        <v>-5.8333414859999535E-3</v>
      </c>
      <c r="AC7" s="62">
        <v>-5.8333414859999535E-3</v>
      </c>
      <c r="AD7" s="62">
        <v>-5.8333414859999535E-3</v>
      </c>
      <c r="AE7" s="62">
        <v>-5.8333414859999535E-3</v>
      </c>
      <c r="AF7" s="62">
        <v>-5.8333414859999535E-3</v>
      </c>
      <c r="AG7" s="62">
        <v>-5.8333414859999535E-3</v>
      </c>
      <c r="AH7" s="62">
        <v>-5.8333414859999535E-3</v>
      </c>
      <c r="AI7" s="62">
        <v>-5.8333414859999535E-3</v>
      </c>
      <c r="AJ7" s="62">
        <v>-5.8333414859999535E-3</v>
      </c>
      <c r="AK7" s="62">
        <v>-5.8333414859999535E-3</v>
      </c>
      <c r="AL7" s="62">
        <v>-5.8333414859999535E-3</v>
      </c>
      <c r="AM7" s="62">
        <v>-5.8333414859999535E-3</v>
      </c>
      <c r="AN7" s="62">
        <v>-5.8333414859999535E-3</v>
      </c>
      <c r="AO7" s="62">
        <v>-5.8333414859999535E-3</v>
      </c>
      <c r="AP7" s="62">
        <v>-5.8333414859999535E-3</v>
      </c>
      <c r="AQ7" s="62">
        <v>-5.8333414859999535E-3</v>
      </c>
      <c r="AR7" s="62">
        <v>-5.8333414859999535E-3</v>
      </c>
      <c r="AS7" s="62">
        <v>-5.8333414859999535E-3</v>
      </c>
      <c r="AT7" s="62">
        <v>-5.8333414859999535E-3</v>
      </c>
      <c r="AU7" s="62">
        <v>-5.8333414859999535E-3</v>
      </c>
      <c r="AV7" s="62">
        <v>-5.8333414859999535E-3</v>
      </c>
      <c r="AW7" s="62">
        <v>-5.8333414859999535E-3</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-1.9527610948893198E-3</v>
      </c>
      <c r="F12" s="59">
        <f t="shared" ref="F12:AW12" si="0">SUM(F7:F11)</f>
        <v>-2.1375695277865881E-3</v>
      </c>
      <c r="G12" s="59">
        <f t="shared" si="0"/>
        <v>-2.3338895587611125E-3</v>
      </c>
      <c r="H12" s="59">
        <f t="shared" si="0"/>
        <v>-2.5420749047062826E-3</v>
      </c>
      <c r="I12" s="59">
        <f t="shared" si="0"/>
        <v>-2.7954716682744825E-3</v>
      </c>
      <c r="J12" s="59">
        <f t="shared" si="0"/>
        <v>-3.0654553495292692E-3</v>
      </c>
      <c r="K12" s="59">
        <f t="shared" si="0"/>
        <v>-3.3525607767374622E-3</v>
      </c>
      <c r="L12" s="59">
        <f t="shared" si="0"/>
        <v>-3.6573227781659685E-3</v>
      </c>
      <c r="M12" s="59">
        <f t="shared" si="0"/>
        <v>-4.0289331704096319E-3</v>
      </c>
      <c r="N12" s="59">
        <f t="shared" si="0"/>
        <v>-4.3542767894994934E-3</v>
      </c>
      <c r="O12" s="59">
        <f t="shared" si="0"/>
        <v>-4.6582963184935286E-3</v>
      </c>
      <c r="P12" s="59">
        <f t="shared" si="0"/>
        <v>-4.9299532607819611E-3</v>
      </c>
      <c r="Q12" s="59">
        <f t="shared" si="0"/>
        <v>-5.1831668413435212E-3</v>
      </c>
      <c r="R12" s="59">
        <f t="shared" si="0"/>
        <v>-5.3959806190692046E-3</v>
      </c>
      <c r="S12" s="59">
        <f t="shared" si="0"/>
        <v>-5.5687356638655233E-3</v>
      </c>
      <c r="T12" s="59">
        <f t="shared" si="0"/>
        <v>-5.6942969652389762E-3</v>
      </c>
      <c r="U12" s="59">
        <f t="shared" si="0"/>
        <v>-5.7718646181806627E-3</v>
      </c>
      <c r="V12" s="59">
        <f t="shared" si="0"/>
        <v>-5.8158115849378583E-3</v>
      </c>
      <c r="W12" s="59">
        <f t="shared" si="0"/>
        <v>-5.8333414859999535E-3</v>
      </c>
      <c r="X12" s="59">
        <f t="shared" si="0"/>
        <v>-5.8333414859999535E-3</v>
      </c>
      <c r="Y12" s="59">
        <f t="shared" si="0"/>
        <v>-5.8333414859999535E-3</v>
      </c>
      <c r="Z12" s="59">
        <f t="shared" si="0"/>
        <v>-5.8333414859999535E-3</v>
      </c>
      <c r="AA12" s="59">
        <f t="shared" si="0"/>
        <v>-5.8333414859999535E-3</v>
      </c>
      <c r="AB12" s="59">
        <f t="shared" si="0"/>
        <v>-5.8333414859999535E-3</v>
      </c>
      <c r="AC12" s="59">
        <f t="shared" si="0"/>
        <v>-5.8333414859999535E-3</v>
      </c>
      <c r="AD12" s="59">
        <f t="shared" si="0"/>
        <v>-5.8333414859999535E-3</v>
      </c>
      <c r="AE12" s="59">
        <f t="shared" si="0"/>
        <v>-5.8333414859999535E-3</v>
      </c>
      <c r="AF12" s="59">
        <f t="shared" si="0"/>
        <v>-5.8333414859999535E-3</v>
      </c>
      <c r="AG12" s="59">
        <f t="shared" si="0"/>
        <v>-5.8333414859999535E-3</v>
      </c>
      <c r="AH12" s="59">
        <f t="shared" si="0"/>
        <v>-5.8333414859999535E-3</v>
      </c>
      <c r="AI12" s="59">
        <f t="shared" si="0"/>
        <v>-5.8333414859999535E-3</v>
      </c>
      <c r="AJ12" s="59">
        <f t="shared" si="0"/>
        <v>-5.8333414859999535E-3</v>
      </c>
      <c r="AK12" s="59">
        <f t="shared" si="0"/>
        <v>-5.8333414859999535E-3</v>
      </c>
      <c r="AL12" s="59">
        <f t="shared" si="0"/>
        <v>-5.8333414859999535E-3</v>
      </c>
      <c r="AM12" s="59">
        <f t="shared" si="0"/>
        <v>-5.8333414859999535E-3</v>
      </c>
      <c r="AN12" s="59">
        <f t="shared" si="0"/>
        <v>-5.8333414859999535E-3</v>
      </c>
      <c r="AO12" s="59">
        <f t="shared" si="0"/>
        <v>-5.8333414859999535E-3</v>
      </c>
      <c r="AP12" s="59">
        <f t="shared" si="0"/>
        <v>-5.8333414859999535E-3</v>
      </c>
      <c r="AQ12" s="59">
        <f t="shared" si="0"/>
        <v>-5.8333414859999535E-3</v>
      </c>
      <c r="AR12" s="59">
        <f t="shared" si="0"/>
        <v>-5.8333414859999535E-3</v>
      </c>
      <c r="AS12" s="59">
        <f t="shared" si="0"/>
        <v>-5.8333414859999535E-3</v>
      </c>
      <c r="AT12" s="59">
        <f t="shared" si="0"/>
        <v>-5.8333414859999535E-3</v>
      </c>
      <c r="AU12" s="59">
        <f t="shared" si="0"/>
        <v>-5.8333414859999535E-3</v>
      </c>
      <c r="AV12" s="59">
        <f t="shared" si="0"/>
        <v>-5.8333414859999535E-3</v>
      </c>
      <c r="AW12" s="59">
        <f t="shared" si="0"/>
        <v>-5.8333414859999535E-3</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-5.7853214975390338E-2</v>
      </c>
      <c r="F15" s="81">
        <f>'Fixed data'!$G$7*F$31/1000000</f>
        <v>-6.3399315013973848E-2</v>
      </c>
      <c r="G15" s="81">
        <f>'Fixed data'!$G$7*G$31/1000000</f>
        <v>-6.9295845383603422E-2</v>
      </c>
      <c r="H15" s="81">
        <f>'Fixed data'!$G$7*H$31/1000000</f>
        <v>-7.5553744478563778E-2</v>
      </c>
      <c r="I15" s="81">
        <f>'Fixed data'!$G$7*I$31/1000000</f>
        <v>-8.3190952649998137E-2</v>
      </c>
      <c r="J15" s="81">
        <f>'Fixed data'!$G$7*J$31/1000000</f>
        <v>-9.1335954716701043E-2</v>
      </c>
      <c r="K15" s="81">
        <f>'Fixed data'!$G$7*K$31/1000000</f>
        <v>-0.10000540983448195</v>
      </c>
      <c r="L15" s="81">
        <f>'Fixed data'!$G$7*L$31/1000000</f>
        <v>-0.10921597715915406</v>
      </c>
      <c r="M15" s="81">
        <f>'Fixed data'!$G$7*M$31/1000000</f>
        <v>-0.12017223361850322</v>
      </c>
      <c r="N15" s="81">
        <f>'Fixed data'!$G$7*N$31/1000000</f>
        <v>-0.12955139835578922</v>
      </c>
      <c r="O15" s="81">
        <f>'Fixed data'!$G$7*O$31/1000000</f>
        <v>-0.1379056937943702</v>
      </c>
      <c r="P15" s="81">
        <f>'Fixed data'!$G$7*P$31/1000000</f>
        <v>-0.14488064285505919</v>
      </c>
      <c r="Q15" s="81">
        <f>'Fixed data'!$G$7*Q$31/1000000</f>
        <v>-0.15136628987276513</v>
      </c>
      <c r="R15" s="81">
        <f>'Fixed data'!$G$7*R$31/1000000</f>
        <v>-0.156856431640718</v>
      </c>
      <c r="S15" s="81">
        <f>'Fixed data'!$G$7*S$31/1000000</f>
        <v>-0.16135079361994853</v>
      </c>
      <c r="T15" s="81">
        <f>'Fixed data'!$G$7*T$31/1000000</f>
        <v>-0.16440386416925254</v>
      </c>
      <c r="U15" s="81">
        <f>'Fixed data'!$G$7*U$31/1000000</f>
        <v>-0.16639502875182632</v>
      </c>
      <c r="V15" s="81">
        <f>'Fixed data'!$G$7*V$31/1000000</f>
        <v>-0.16759911115380383</v>
      </c>
      <c r="W15" s="81">
        <f>'Fixed data'!$G$7*W$31/1000000</f>
        <v>-0.16808227013516788</v>
      </c>
      <c r="X15" s="81">
        <f>'Fixed data'!$G$7*X$31/1000000</f>
        <v>-0.16808227013516788</v>
      </c>
      <c r="Y15" s="81">
        <f>'Fixed data'!$G$7*Y$31/1000000</f>
        <v>-0.16808227013516788</v>
      </c>
      <c r="Z15" s="81">
        <f>'Fixed data'!$G$7*Z$31/1000000</f>
        <v>-0.16808227013516788</v>
      </c>
      <c r="AA15" s="81">
        <f>'Fixed data'!$G$7*AA$31/1000000</f>
        <v>-0.16808227013516788</v>
      </c>
      <c r="AB15" s="81">
        <f>'Fixed data'!$G$7*AB$31/1000000</f>
        <v>-0.16808227013516788</v>
      </c>
      <c r="AC15" s="81">
        <f>'Fixed data'!$G$7*AC$31/1000000</f>
        <v>-0.16808227013516788</v>
      </c>
      <c r="AD15" s="81">
        <f>'Fixed data'!$G$7*AD$31/1000000</f>
        <v>-0.16808227013516788</v>
      </c>
      <c r="AE15" s="81">
        <f>'Fixed data'!$G$7*AE$31/1000000</f>
        <v>-0.16808227013516788</v>
      </c>
      <c r="AF15" s="81">
        <f>'Fixed data'!$G$7*AF$31/1000000</f>
        <v>-0.16808227013516788</v>
      </c>
      <c r="AG15" s="81">
        <f>'Fixed data'!$G$7*AG$31/1000000</f>
        <v>-0.16808227013516788</v>
      </c>
      <c r="AH15" s="81">
        <f>'Fixed data'!$G$7*AH$31/1000000</f>
        <v>-0.16808227013516788</v>
      </c>
      <c r="AI15" s="81">
        <f>'Fixed data'!$G$7*AI$31/1000000</f>
        <v>-0.16808227013516788</v>
      </c>
      <c r="AJ15" s="81">
        <f>'Fixed data'!$G$7*AJ$31/1000000</f>
        <v>-0.16808227013516788</v>
      </c>
      <c r="AK15" s="81">
        <f>'Fixed data'!$G$7*AK$31/1000000</f>
        <v>-0.16808227013516788</v>
      </c>
      <c r="AL15" s="81">
        <f>'Fixed data'!$G$7*AL$31/1000000</f>
        <v>-0.16808227013516788</v>
      </c>
      <c r="AM15" s="81">
        <f>'Fixed data'!$G$7*AM$31/1000000</f>
        <v>-0.16808227013516788</v>
      </c>
      <c r="AN15" s="81">
        <f>'Fixed data'!$G$7*AN$31/1000000</f>
        <v>-0.16808227013516788</v>
      </c>
      <c r="AO15" s="81">
        <f>'Fixed data'!$G$7*AO$31/1000000</f>
        <v>-0.16808227013516788</v>
      </c>
      <c r="AP15" s="81">
        <f>'Fixed data'!$G$7*AP$31/1000000</f>
        <v>-0.16808227013516788</v>
      </c>
      <c r="AQ15" s="81">
        <f>'Fixed data'!$G$7*AQ$31/1000000</f>
        <v>-0.16808227013516788</v>
      </c>
      <c r="AR15" s="81">
        <f>'Fixed data'!$G$7*AR$31/1000000</f>
        <v>-0.16808227013516788</v>
      </c>
      <c r="AS15" s="81">
        <f>'Fixed data'!$G$7*AS$31/1000000</f>
        <v>-0.16808227013516788</v>
      </c>
      <c r="AT15" s="81">
        <f>'Fixed data'!$G$7*AT$31/1000000</f>
        <v>-0.16808227013516788</v>
      </c>
      <c r="AU15" s="81">
        <f>'Fixed data'!$G$7*AU$31/1000000</f>
        <v>-0.16808227013516788</v>
      </c>
      <c r="AV15" s="81">
        <f>'Fixed data'!$G$7*AV$31/1000000</f>
        <v>-0.16808227013516788</v>
      </c>
      <c r="AW15" s="81">
        <f>'Fixed data'!$G$7*AW$31/1000000</f>
        <v>-0.16808227013516788</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-0.16957225202410939</v>
      </c>
      <c r="F16" s="81">
        <f>'Fixed data'!$G$8*F32/1000000</f>
        <v>-0.18582830061006297</v>
      </c>
      <c r="G16" s="81">
        <f>'Fixed data'!$G$8*G32/1000000</f>
        <v>-0.2031114876262381</v>
      </c>
      <c r="H16" s="81">
        <f>'Fixed data'!$G$8*H32/1000000</f>
        <v>-0.22145387435312189</v>
      </c>
      <c r="I16" s="81">
        <f>'Fixed data'!$G$8*I32/1000000</f>
        <v>-0.24383912276771641</v>
      </c>
      <c r="J16" s="81">
        <f>'Fixed data'!$G$8*J32/1000000</f>
        <v>-0.26771275440217768</v>
      </c>
      <c r="K16" s="81">
        <f>'Fixed data'!$G$8*K32/1000000</f>
        <v>-0.29312359853191877</v>
      </c>
      <c r="L16" s="81">
        <f>'Fixed data'!$G$8*L32/1000000</f>
        <v>-0.32012048443235941</v>
      </c>
      <c r="M16" s="81">
        <f>'Fixed data'!$G$8*M32/1000000</f>
        <v>-0.35223412033584173</v>
      </c>
      <c r="N16" s="81">
        <f>'Fixed data'!$G$8*N32/1000000</f>
        <v>-0.37972517830527924</v>
      </c>
      <c r="O16" s="81">
        <f>'Fixed data'!$G$8*O32/1000000</f>
        <v>-0.40421226501597429</v>
      </c>
      <c r="P16" s="81">
        <f>'Fixed data'!$G$8*P32/1000000</f>
        <v>-0.42465638070561329</v>
      </c>
      <c r="Q16" s="81">
        <f>'Fixed data'!$G$8*Q32/1000000</f>
        <v>-0.44366631422605202</v>
      </c>
      <c r="R16" s="81">
        <f>'Fixed data'!$G$8*R32/1000000</f>
        <v>-0.45975834478855987</v>
      </c>
      <c r="S16" s="81">
        <f>'Fixed data'!$G$8*S32/1000000</f>
        <v>-0.47293166769816758</v>
      </c>
      <c r="T16" s="81">
        <f>'Fixed data'!$G$8*T32/1000000</f>
        <v>-0.48188045384348765</v>
      </c>
      <c r="U16" s="81">
        <f>'Fixed data'!$G$8*U32/1000000</f>
        <v>-0.48771671138874867</v>
      </c>
      <c r="V16" s="81">
        <f>'Fixed data'!$G$8*V32/1000000</f>
        <v>-0.49124597012765675</v>
      </c>
      <c r="W16" s="81">
        <f>'Fixed data'!$G$8*W32/1000000</f>
        <v>-0.49266214650766377</v>
      </c>
      <c r="X16" s="81">
        <f>'Fixed data'!$G$8*X32/1000000</f>
        <v>-0.49266214650766377</v>
      </c>
      <c r="Y16" s="81">
        <f>'Fixed data'!$G$8*Y32/1000000</f>
        <v>-0.49266214650766377</v>
      </c>
      <c r="Z16" s="81">
        <f>'Fixed data'!$G$8*Z32/1000000</f>
        <v>-0.49266214650766377</v>
      </c>
      <c r="AA16" s="81">
        <f>'Fixed data'!$G$8*AA32/1000000</f>
        <v>-0.49266214650766377</v>
      </c>
      <c r="AB16" s="81">
        <f>'Fixed data'!$G$8*AB32/1000000</f>
        <v>-0.49266214650766377</v>
      </c>
      <c r="AC16" s="81">
        <f>'Fixed data'!$G$8*AC32/1000000</f>
        <v>-0.49266214650766377</v>
      </c>
      <c r="AD16" s="81">
        <f>'Fixed data'!$G$8*AD32/1000000</f>
        <v>-0.49266214650766377</v>
      </c>
      <c r="AE16" s="81">
        <f>'Fixed data'!$G$8*AE32/1000000</f>
        <v>-0.49266214650766377</v>
      </c>
      <c r="AF16" s="81">
        <f>'Fixed data'!$G$8*AF32/1000000</f>
        <v>-0.49266214650766377</v>
      </c>
      <c r="AG16" s="81">
        <f>'Fixed data'!$G$8*AG32/1000000</f>
        <v>-0.49266214650766377</v>
      </c>
      <c r="AH16" s="81">
        <f>'Fixed data'!$G$8*AH32/1000000</f>
        <v>-0.49266214650766377</v>
      </c>
      <c r="AI16" s="81">
        <f>'Fixed data'!$G$8*AI32/1000000</f>
        <v>-0.49266214650766377</v>
      </c>
      <c r="AJ16" s="81">
        <f>'Fixed data'!$G$8*AJ32/1000000</f>
        <v>-0.49266214650766377</v>
      </c>
      <c r="AK16" s="81">
        <f>'Fixed data'!$G$8*AK32/1000000</f>
        <v>-0.49266214650766377</v>
      </c>
      <c r="AL16" s="81">
        <f>'Fixed data'!$G$8*AL32/1000000</f>
        <v>-0.49266214650766377</v>
      </c>
      <c r="AM16" s="81">
        <f>'Fixed data'!$G$8*AM32/1000000</f>
        <v>-0.49266214650766377</v>
      </c>
      <c r="AN16" s="81">
        <f>'Fixed data'!$G$8*AN32/1000000</f>
        <v>-0.49266214650766377</v>
      </c>
      <c r="AO16" s="81">
        <f>'Fixed data'!$G$8*AO32/1000000</f>
        <v>-0.49266214650766377</v>
      </c>
      <c r="AP16" s="81">
        <f>'Fixed data'!$G$8*AP32/1000000</f>
        <v>-0.49266214650766377</v>
      </c>
      <c r="AQ16" s="81">
        <f>'Fixed data'!$G$8*AQ32/1000000</f>
        <v>-0.49266214650766377</v>
      </c>
      <c r="AR16" s="81">
        <f>'Fixed data'!$G$8*AR32/1000000</f>
        <v>-0.49266214650766377</v>
      </c>
      <c r="AS16" s="81">
        <f>'Fixed data'!$G$8*AS32/1000000</f>
        <v>-0.49266214650766377</v>
      </c>
      <c r="AT16" s="81">
        <f>'Fixed data'!$G$8*AT32/1000000</f>
        <v>-0.49266214650766377</v>
      </c>
      <c r="AU16" s="81">
        <f>'Fixed data'!$G$8*AU32/1000000</f>
        <v>-0.49266214650766377</v>
      </c>
      <c r="AV16" s="81">
        <f>'Fixed data'!$G$8*AV32/1000000</f>
        <v>-0.49266214650766377</v>
      </c>
      <c r="AW16" s="81">
        <f>'Fixed data'!$G$8*AW32/1000000</f>
        <v>-0.49266214650766377</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-4.3730059055689281E-3</v>
      </c>
      <c r="F18" s="34">
        <f>F34*'Fixed data'!$G$9</f>
        <v>-4.7868652202458723E-3</v>
      </c>
      <c r="G18" s="34">
        <f>G34*'Fixed data'!$G$9</f>
        <v>-5.2265035646802778E-3</v>
      </c>
      <c r="H18" s="34">
        <f>H34*'Fixed data'!$G$9</f>
        <v>-5.6927130511626664E-3</v>
      </c>
      <c r="I18" s="34">
        <f>I34*'Fixed data'!$G$9</f>
        <v>-6.2601688174803724E-3</v>
      </c>
      <c r="J18" s="34">
        <f>J34*'Fixed data'!$G$9</f>
        <v>-6.8647692653407838E-3</v>
      </c>
      <c r="K18" s="34">
        <f>K34*'Fixed data'!$G$9</f>
        <v>-7.5077120871678794E-3</v>
      </c>
      <c r="L18" s="34">
        <f>L34*'Fixed data'!$G$9</f>
        <v>-8.1901949753859001E-3</v>
      </c>
      <c r="M18" s="34">
        <f>M34*'Fixed data'!$G$9</f>
        <v>-9.0223779004274477E-3</v>
      </c>
      <c r="N18" s="34">
        <f>N34*'Fixed data'!$G$9</f>
        <v>-9.7509511863981095E-3</v>
      </c>
      <c r="O18" s="34">
        <f>O34*'Fixed data'!$G$9</f>
        <v>-1.0431771384618312E-2</v>
      </c>
      <c r="P18" s="34">
        <f>P34*'Fixed data'!$G$9</f>
        <v>-1.1040118926990578E-2</v>
      </c>
      <c r="Q18" s="34">
        <f>Q34*'Fixed data'!$G$9</f>
        <v>-1.1607164473967141E-2</v>
      </c>
      <c r="R18" s="34">
        <f>R34*'Fixed data'!$G$9</f>
        <v>-1.2083738853299291E-2</v>
      </c>
      <c r="S18" s="34">
        <f>S34*'Fixed data'!$G$9</f>
        <v>-1.247060585566242E-2</v>
      </c>
      <c r="T18" s="34">
        <f>T34*'Fixed data'!$G$9</f>
        <v>-1.2751787365194802E-2</v>
      </c>
      <c r="U18" s="34">
        <f>U34*'Fixed data'!$G$9</f>
        <v>-1.2925492077605894E-2</v>
      </c>
      <c r="V18" s="34">
        <f>V34*'Fixed data'!$G$9</f>
        <v>-1.3023906750892883E-2</v>
      </c>
      <c r="W18" s="34">
        <f>W34*'Fixed data'!$G$9</f>
        <v>-1.3063163145886231E-2</v>
      </c>
      <c r="X18" s="34">
        <f>X34*'Fixed data'!$G$9</f>
        <v>-1.3063163145886231E-2</v>
      </c>
      <c r="Y18" s="34">
        <f>Y34*'Fixed data'!$G$9</f>
        <v>-1.3063163145886231E-2</v>
      </c>
      <c r="Z18" s="34">
        <f>Z34*'Fixed data'!$G$9</f>
        <v>-1.3063163145886231E-2</v>
      </c>
      <c r="AA18" s="34">
        <f>AA34*'Fixed data'!$G$9</f>
        <v>-1.3063163145886231E-2</v>
      </c>
      <c r="AB18" s="34">
        <f>AB34*'Fixed data'!$G$9</f>
        <v>-1.3063163145886231E-2</v>
      </c>
      <c r="AC18" s="34">
        <f>AC34*'Fixed data'!$G$9</f>
        <v>-1.3063163145886231E-2</v>
      </c>
      <c r="AD18" s="34">
        <f>AD34*'Fixed data'!$G$9</f>
        <v>-1.3063163145886231E-2</v>
      </c>
      <c r="AE18" s="34">
        <f>AE34*'Fixed data'!$G$9</f>
        <v>-1.3063163145886231E-2</v>
      </c>
      <c r="AF18" s="34">
        <f>AF34*'Fixed data'!$G$9</f>
        <v>-1.3063163145886231E-2</v>
      </c>
      <c r="AG18" s="34">
        <f>AG34*'Fixed data'!$G$9</f>
        <v>-1.3063163145886231E-2</v>
      </c>
      <c r="AH18" s="34">
        <f>AH34*'Fixed data'!$G$9</f>
        <v>-1.3063163145886231E-2</v>
      </c>
      <c r="AI18" s="34">
        <f>AI34*'Fixed data'!$G$9</f>
        <v>-1.3063163145886231E-2</v>
      </c>
      <c r="AJ18" s="34">
        <f>AJ34*'Fixed data'!$G$9</f>
        <v>-1.3063163145886231E-2</v>
      </c>
      <c r="AK18" s="34">
        <f>AK34*'Fixed data'!$G$9</f>
        <v>-1.3063163145886231E-2</v>
      </c>
      <c r="AL18" s="34">
        <f>AL34*'Fixed data'!$G$9</f>
        <v>-1.3063163145886231E-2</v>
      </c>
      <c r="AM18" s="34">
        <f>AM34*'Fixed data'!$G$9</f>
        <v>-1.3063163145886231E-2</v>
      </c>
      <c r="AN18" s="34">
        <f>AN34*'Fixed data'!$G$9</f>
        <v>-1.3063163145886231E-2</v>
      </c>
      <c r="AO18" s="34">
        <f>AO34*'Fixed data'!$G$9</f>
        <v>-1.3063163145886231E-2</v>
      </c>
      <c r="AP18" s="34">
        <f>AP34*'Fixed data'!$G$9</f>
        <v>-1.3063163145886231E-2</v>
      </c>
      <c r="AQ18" s="34">
        <f>AQ34*'Fixed data'!$G$9</f>
        <v>-1.3063163145886231E-2</v>
      </c>
      <c r="AR18" s="34">
        <f>AR34*'Fixed data'!$G$9</f>
        <v>-1.3063163145886231E-2</v>
      </c>
      <c r="AS18" s="34">
        <f>AS34*'Fixed data'!$G$9</f>
        <v>-1.3063163145886231E-2</v>
      </c>
      <c r="AT18" s="34">
        <f>AT34*'Fixed data'!$G$9</f>
        <v>-1.3063163145886231E-2</v>
      </c>
      <c r="AU18" s="34">
        <f>AU34*'Fixed data'!$G$9</f>
        <v>-1.3063163145886231E-2</v>
      </c>
      <c r="AV18" s="34">
        <f>AV34*'Fixed data'!$G$9</f>
        <v>-1.3063163145886231E-2</v>
      </c>
      <c r="AW18" s="34">
        <f>AW34*'Fixed data'!$G$9</f>
        <v>-1.3063163145886231E-2</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-1.3302777520549441E-4</v>
      </c>
      <c r="F19" s="34">
        <f>F35*'Fixed data'!$G$10</f>
        <v>-1.4561746409876496E-4</v>
      </c>
      <c r="G19" s="34">
        <f>G35*'Fixed data'!$G$10</f>
        <v>-1.5899135659240546E-4</v>
      </c>
      <c r="H19" s="34">
        <f>H35*'Fixed data'!$G$10</f>
        <v>-1.7317354891175914E-4</v>
      </c>
      <c r="I19" s="34">
        <f>I35*'Fixed data'!$G$10</f>
        <v>-1.9043567472426762E-4</v>
      </c>
      <c r="J19" s="34">
        <f>J35*'Fixed data'!$G$10</f>
        <v>-2.0882774969601292E-4</v>
      </c>
      <c r="K19" s="34">
        <f>K35*'Fixed data'!$G$10</f>
        <v>-2.2838620788677099E-4</v>
      </c>
      <c r="L19" s="34">
        <f>L35*'Fixed data'!$G$10</f>
        <v>-2.491474833563181E-4</v>
      </c>
      <c r="M19" s="34">
        <f>M35*'Fixed data'!$G$10</f>
        <v>-2.744626659727631E-4</v>
      </c>
      <c r="N19" s="34">
        <f>N35*'Fixed data'!$G$10</f>
        <v>-2.9662602120249508E-4</v>
      </c>
      <c r="O19" s="34">
        <f>O35*'Fixed data'!$G$10</f>
        <v>-3.1733671728659024E-4</v>
      </c>
      <c r="P19" s="34">
        <f>P35*'Fixed data'!$G$10</f>
        <v>-3.3584277967503839E-4</v>
      </c>
      <c r="Q19" s="34">
        <f>Q35*'Fixed data'!$G$10</f>
        <v>-3.5309242652742661E-4</v>
      </c>
      <c r="R19" s="34">
        <f>R35*'Fixed data'!$G$10</f>
        <v>-3.6758992110472828E-4</v>
      </c>
      <c r="S19" s="34">
        <f>S35*'Fixed data'!$G$10</f>
        <v>-3.7935849808269303E-4</v>
      </c>
      <c r="T19" s="34">
        <f>T35*'Fixed data'!$G$10</f>
        <v>-3.8791209975846133E-4</v>
      </c>
      <c r="U19" s="34">
        <f>U35*'Fixed data'!$G$10</f>
        <v>-3.9319623427228062E-4</v>
      </c>
      <c r="V19" s="34">
        <f>V35*'Fixed data'!$G$10</f>
        <v>-3.9619002968844152E-4</v>
      </c>
      <c r="W19" s="34">
        <f>W35*'Fixed data'!$G$10</f>
        <v>-3.9738421762262774E-4</v>
      </c>
      <c r="X19" s="34">
        <f>X35*'Fixed data'!$G$10</f>
        <v>-3.9738421762262774E-4</v>
      </c>
      <c r="Y19" s="34">
        <f>Y35*'Fixed data'!$G$10</f>
        <v>-3.9738421762262774E-4</v>
      </c>
      <c r="Z19" s="34">
        <f>Z35*'Fixed data'!$G$10</f>
        <v>-3.9738421762262774E-4</v>
      </c>
      <c r="AA19" s="34">
        <f>AA35*'Fixed data'!$G$10</f>
        <v>-3.9738421762262774E-4</v>
      </c>
      <c r="AB19" s="34">
        <f>AB35*'Fixed data'!$G$10</f>
        <v>-3.9738421762262774E-4</v>
      </c>
      <c r="AC19" s="34">
        <f>AC35*'Fixed data'!$G$10</f>
        <v>-3.9738421762262774E-4</v>
      </c>
      <c r="AD19" s="34">
        <f>AD35*'Fixed data'!$G$10</f>
        <v>-3.9738421762262774E-4</v>
      </c>
      <c r="AE19" s="34">
        <f>AE35*'Fixed data'!$G$10</f>
        <v>-3.9738421762262774E-4</v>
      </c>
      <c r="AF19" s="34">
        <f>AF35*'Fixed data'!$G$10</f>
        <v>-3.9738421762262774E-4</v>
      </c>
      <c r="AG19" s="34">
        <f>AG35*'Fixed data'!$G$10</f>
        <v>-3.9738421762262774E-4</v>
      </c>
      <c r="AH19" s="34">
        <f>AH35*'Fixed data'!$G$10</f>
        <v>-3.9738421762262774E-4</v>
      </c>
      <c r="AI19" s="34">
        <f>AI35*'Fixed data'!$G$10</f>
        <v>-3.9738421762262774E-4</v>
      </c>
      <c r="AJ19" s="34">
        <f>AJ35*'Fixed data'!$G$10</f>
        <v>-3.9738421762262774E-4</v>
      </c>
      <c r="AK19" s="34">
        <f>AK35*'Fixed data'!$G$10</f>
        <v>-3.9738421762262774E-4</v>
      </c>
      <c r="AL19" s="34">
        <f>AL35*'Fixed data'!$G$10</f>
        <v>-3.9738421762262774E-4</v>
      </c>
      <c r="AM19" s="34">
        <f>AM35*'Fixed data'!$G$10</f>
        <v>-3.9738421762262774E-4</v>
      </c>
      <c r="AN19" s="34">
        <f>AN35*'Fixed data'!$G$10</f>
        <v>-3.9738421762262774E-4</v>
      </c>
      <c r="AO19" s="34">
        <f>AO35*'Fixed data'!$G$10</f>
        <v>-3.9738421762262774E-4</v>
      </c>
      <c r="AP19" s="34">
        <f>AP35*'Fixed data'!$G$10</f>
        <v>-3.9738421762262774E-4</v>
      </c>
      <c r="AQ19" s="34">
        <f>AQ35*'Fixed data'!$G$10</f>
        <v>-3.9738421762262774E-4</v>
      </c>
      <c r="AR19" s="34">
        <f>AR35*'Fixed data'!$G$10</f>
        <v>-3.9738421762262774E-4</v>
      </c>
      <c r="AS19" s="34">
        <f>AS35*'Fixed data'!$G$10</f>
        <v>-3.9738421762262774E-4</v>
      </c>
      <c r="AT19" s="34">
        <f>AT35*'Fixed data'!$G$10</f>
        <v>-3.9738421762262774E-4</v>
      </c>
      <c r="AU19" s="34">
        <f>AU35*'Fixed data'!$G$10</f>
        <v>-3.9738421762262774E-4</v>
      </c>
      <c r="AV19" s="34">
        <f>AV35*'Fixed data'!$G$10</f>
        <v>-3.9738421762262774E-4</v>
      </c>
      <c r="AW19" s="34">
        <f>AW35*'Fixed data'!$G$10</f>
        <v>-3.9738421762262774E-4</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-0.23193150068027416</v>
      </c>
      <c r="F24" s="53">
        <f t="shared" ref="F24:BD24" si="1">SUM(F13:F23)</f>
        <v>-0.25416009830838143</v>
      </c>
      <c r="G24" s="53">
        <f t="shared" si="1"/>
        <v>-0.27779282793111426</v>
      </c>
      <c r="H24" s="53">
        <f t="shared" si="1"/>
        <v>-0.30287350543176011</v>
      </c>
      <c r="I24" s="53">
        <f t="shared" si="1"/>
        <v>-0.3334806799099192</v>
      </c>
      <c r="J24" s="53">
        <f t="shared" si="1"/>
        <v>-0.3661223061339155</v>
      </c>
      <c r="K24" s="53">
        <f t="shared" si="1"/>
        <v>-0.40086510666145542</v>
      </c>
      <c r="L24" s="53">
        <f t="shared" si="1"/>
        <v>-0.43777580405025568</v>
      </c>
      <c r="M24" s="53">
        <f t="shared" si="1"/>
        <v>-0.48170319452074511</v>
      </c>
      <c r="N24" s="53">
        <f t="shared" si="1"/>
        <v>-0.51932415386866915</v>
      </c>
      <c r="O24" s="53">
        <f t="shared" si="1"/>
        <v>-0.55286706691224941</v>
      </c>
      <c r="P24" s="53">
        <f t="shared" si="1"/>
        <v>-0.58091298526733803</v>
      </c>
      <c r="Q24" s="53">
        <f t="shared" si="1"/>
        <v>-0.60699286099931182</v>
      </c>
      <c r="R24" s="53">
        <f t="shared" si="1"/>
        <v>-0.62906610520368189</v>
      </c>
      <c r="S24" s="53">
        <f t="shared" si="1"/>
        <v>-0.64713242567186124</v>
      </c>
      <c r="T24" s="53">
        <f t="shared" si="1"/>
        <v>-0.65942401747769341</v>
      </c>
      <c r="U24" s="53">
        <f t="shared" si="1"/>
        <v>-0.66743042845245304</v>
      </c>
      <c r="V24" s="53">
        <f t="shared" si="1"/>
        <v>-0.672265178062042</v>
      </c>
      <c r="W24" s="53">
        <f t="shared" si="1"/>
        <v>-0.67420496400634045</v>
      </c>
      <c r="X24" s="53">
        <f t="shared" si="1"/>
        <v>-0.67420496400634045</v>
      </c>
      <c r="Y24" s="53">
        <f t="shared" si="1"/>
        <v>-0.67420496400634045</v>
      </c>
      <c r="Z24" s="53">
        <f t="shared" si="1"/>
        <v>-0.67420496400634045</v>
      </c>
      <c r="AA24" s="53">
        <f t="shared" si="1"/>
        <v>-0.67420496400634045</v>
      </c>
      <c r="AB24" s="53">
        <f t="shared" si="1"/>
        <v>-0.67420496400634045</v>
      </c>
      <c r="AC24" s="53">
        <f t="shared" si="1"/>
        <v>-0.67420496400634045</v>
      </c>
      <c r="AD24" s="53">
        <f t="shared" si="1"/>
        <v>-0.67420496400634045</v>
      </c>
      <c r="AE24" s="53">
        <f t="shared" si="1"/>
        <v>-0.67420496400634045</v>
      </c>
      <c r="AF24" s="53">
        <f t="shared" si="1"/>
        <v>-0.67420496400634045</v>
      </c>
      <c r="AG24" s="53">
        <f t="shared" si="1"/>
        <v>-0.67420496400634045</v>
      </c>
      <c r="AH24" s="53">
        <f t="shared" si="1"/>
        <v>-0.67420496400634045</v>
      </c>
      <c r="AI24" s="53">
        <f t="shared" si="1"/>
        <v>-0.67420496400634045</v>
      </c>
      <c r="AJ24" s="53">
        <f t="shared" si="1"/>
        <v>-0.67420496400634045</v>
      </c>
      <c r="AK24" s="53">
        <f t="shared" si="1"/>
        <v>-0.67420496400634045</v>
      </c>
      <c r="AL24" s="53">
        <f t="shared" si="1"/>
        <v>-0.67420496400634045</v>
      </c>
      <c r="AM24" s="53">
        <f t="shared" si="1"/>
        <v>-0.67420496400634045</v>
      </c>
      <c r="AN24" s="53">
        <f t="shared" si="1"/>
        <v>-0.67420496400634045</v>
      </c>
      <c r="AO24" s="53">
        <f t="shared" si="1"/>
        <v>-0.67420496400634045</v>
      </c>
      <c r="AP24" s="53">
        <f t="shared" si="1"/>
        <v>-0.67420496400634045</v>
      </c>
      <c r="AQ24" s="53">
        <f t="shared" si="1"/>
        <v>-0.67420496400634045</v>
      </c>
      <c r="AR24" s="53">
        <f t="shared" si="1"/>
        <v>-0.67420496400634045</v>
      </c>
      <c r="AS24" s="53">
        <f t="shared" si="1"/>
        <v>-0.67420496400634045</v>
      </c>
      <c r="AT24" s="53">
        <f t="shared" si="1"/>
        <v>-0.67420496400634045</v>
      </c>
      <c r="AU24" s="53">
        <f t="shared" si="1"/>
        <v>-0.67420496400634045</v>
      </c>
      <c r="AV24" s="53">
        <f t="shared" si="1"/>
        <v>-0.67420496400634045</v>
      </c>
      <c r="AW24" s="53">
        <f t="shared" si="1"/>
        <v>-0.67420496400634045</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-3746.1156426967664</v>
      </c>
      <c r="F31" s="43">
        <v>-4105.2371214138384</v>
      </c>
      <c r="G31" s="43">
        <v>-4487.049690770652</v>
      </c>
      <c r="H31" s="43">
        <v>-4892.2616344806265</v>
      </c>
      <c r="I31" s="43">
        <v>-5386.786701232958</v>
      </c>
      <c r="J31" s="43">
        <v>-5914.1924757409515</v>
      </c>
      <c r="K31" s="43">
        <v>-6475.5576728901788</v>
      </c>
      <c r="L31" s="43">
        <v>-7071.9610075664477</v>
      </c>
      <c r="M31" s="43">
        <v>-7781.4013338339591</v>
      </c>
      <c r="N31" s="43">
        <v>-8388.7217006056744</v>
      </c>
      <c r="O31" s="43">
        <v>-8929.6796549646715</v>
      </c>
      <c r="P31" s="43">
        <v>-9381.3220709371435</v>
      </c>
      <c r="Q31" s="43">
        <v>-9801.2811649368978</v>
      </c>
      <c r="R31" s="43">
        <v>-10156.779229587233</v>
      </c>
      <c r="S31" s="43">
        <v>-10447.798487920569</v>
      </c>
      <c r="T31" s="43">
        <v>-10645.491137289662</v>
      </c>
      <c r="U31" s="43">
        <v>-10774.423173186653</v>
      </c>
      <c r="V31" s="43">
        <v>-10852.390005679239</v>
      </c>
      <c r="W31" s="43">
        <v>-10883.675551672963</v>
      </c>
      <c r="X31" s="43">
        <v>-10883.675551672963</v>
      </c>
      <c r="Y31" s="43">
        <v>-10883.675551672963</v>
      </c>
      <c r="Z31" s="43">
        <v>-10883.675551672963</v>
      </c>
      <c r="AA31" s="43">
        <v>-10883.675551672963</v>
      </c>
      <c r="AB31" s="43">
        <v>-10883.675551672963</v>
      </c>
      <c r="AC31" s="43">
        <v>-10883.675551672963</v>
      </c>
      <c r="AD31" s="43">
        <v>-10883.675551672963</v>
      </c>
      <c r="AE31" s="43">
        <v>-10883.675551672963</v>
      </c>
      <c r="AF31" s="43">
        <v>-10883.675551672963</v>
      </c>
      <c r="AG31" s="43">
        <v>-10883.675551672963</v>
      </c>
      <c r="AH31" s="43">
        <v>-10883.675551672963</v>
      </c>
      <c r="AI31" s="43">
        <v>-10883.675551672963</v>
      </c>
      <c r="AJ31" s="43">
        <v>-10883.675551672963</v>
      </c>
      <c r="AK31" s="43">
        <v>-10883.675551672963</v>
      </c>
      <c r="AL31" s="43">
        <v>-10883.675551672963</v>
      </c>
      <c r="AM31" s="43">
        <v>-10883.675551672963</v>
      </c>
      <c r="AN31" s="43">
        <v>-10883.675551672963</v>
      </c>
      <c r="AO31" s="43">
        <v>-10883.675551672963</v>
      </c>
      <c r="AP31" s="43">
        <v>-10883.675551672963</v>
      </c>
      <c r="AQ31" s="43">
        <v>-10883.675551672963</v>
      </c>
      <c r="AR31" s="43">
        <v>-10883.675551672963</v>
      </c>
      <c r="AS31" s="43">
        <v>-10883.675551672963</v>
      </c>
      <c r="AT31" s="43">
        <v>-10883.675551672963</v>
      </c>
      <c r="AU31" s="43">
        <v>-10883.675551672963</v>
      </c>
      <c r="AV31" s="43">
        <v>-10883.675551672963</v>
      </c>
      <c r="AW31" s="43">
        <v>-10883.675551672963</v>
      </c>
      <c r="AX31" s="43"/>
      <c r="AY31" s="43"/>
      <c r="AZ31" s="43"/>
      <c r="BA31" s="43"/>
      <c r="BB31" s="43"/>
      <c r="BC31" s="43"/>
      <c r="BD31" s="43"/>
    </row>
    <row r="32" spans="1:56" x14ac:dyDescent="0.3">
      <c r="A32" s="170"/>
      <c r="B32" s="4" t="s">
        <v>214</v>
      </c>
      <c r="D32" s="4" t="s">
        <v>88</v>
      </c>
      <c r="E32" s="43">
        <v>-450186.35372204002</v>
      </c>
      <c r="F32" s="43">
        <v>-493343.48085507052</v>
      </c>
      <c r="G32" s="43">
        <v>-539227.49106684583</v>
      </c>
      <c r="H32" s="43">
        <v>-587923.50176770822</v>
      </c>
      <c r="I32" s="43">
        <v>-647352.64327309781</v>
      </c>
      <c r="J32" s="43">
        <v>-710733.19667928375</v>
      </c>
      <c r="K32" s="43">
        <v>-778194.79565681447</v>
      </c>
      <c r="L32" s="43">
        <v>-849867.07387625647</v>
      </c>
      <c r="M32" s="43">
        <v>-935123.47921131342</v>
      </c>
      <c r="N32" s="43">
        <v>-1008107.7027472649</v>
      </c>
      <c r="O32" s="43">
        <v>-1073116.8781753054</v>
      </c>
      <c r="P32" s="43">
        <v>-1127392.6325368243</v>
      </c>
      <c r="Q32" s="43">
        <v>-1177860.869845178</v>
      </c>
      <c r="R32" s="43">
        <v>-1220582.556185046</v>
      </c>
      <c r="S32" s="43">
        <v>-1255555.5552240403</v>
      </c>
      <c r="T32" s="43">
        <v>-1279313.1061022771</v>
      </c>
      <c r="U32" s="43">
        <v>-1294807.4070407953</v>
      </c>
      <c r="V32" s="43">
        <v>-1304177.0067485634</v>
      </c>
      <c r="W32" s="43">
        <v>-1307936.7214019489</v>
      </c>
      <c r="X32" s="43">
        <v>-1307936.7214019489</v>
      </c>
      <c r="Y32" s="43">
        <v>-1307936.7214019489</v>
      </c>
      <c r="Z32" s="43">
        <v>-1307936.7214019489</v>
      </c>
      <c r="AA32" s="43">
        <v>-1307936.7214019489</v>
      </c>
      <c r="AB32" s="43">
        <v>-1307936.7214019489</v>
      </c>
      <c r="AC32" s="43">
        <v>-1307936.7214019489</v>
      </c>
      <c r="AD32" s="43">
        <v>-1307936.7214019489</v>
      </c>
      <c r="AE32" s="43">
        <v>-1307936.7214019489</v>
      </c>
      <c r="AF32" s="43">
        <v>-1307936.7214019489</v>
      </c>
      <c r="AG32" s="43">
        <v>-1307936.7214019489</v>
      </c>
      <c r="AH32" s="43">
        <v>-1307936.7214019489</v>
      </c>
      <c r="AI32" s="43">
        <v>-1307936.7214019489</v>
      </c>
      <c r="AJ32" s="43">
        <v>-1307936.7214019489</v>
      </c>
      <c r="AK32" s="43">
        <v>-1307936.7214019489</v>
      </c>
      <c r="AL32" s="43">
        <v>-1307936.7214019489</v>
      </c>
      <c r="AM32" s="43">
        <v>-1307936.7214019489</v>
      </c>
      <c r="AN32" s="43">
        <v>-1307936.7214019489</v>
      </c>
      <c r="AO32" s="43">
        <v>-1307936.7214019489</v>
      </c>
      <c r="AP32" s="43">
        <v>-1307936.7214019489</v>
      </c>
      <c r="AQ32" s="43">
        <v>-1307936.7214019489</v>
      </c>
      <c r="AR32" s="43">
        <v>-1307936.7214019489</v>
      </c>
      <c r="AS32" s="43">
        <v>-1307936.7214019489</v>
      </c>
      <c r="AT32" s="43">
        <v>-1307936.7214019489</v>
      </c>
      <c r="AU32" s="43">
        <v>-1307936.7214019489</v>
      </c>
      <c r="AV32" s="43">
        <v>-1307936.7214019489</v>
      </c>
      <c r="AW32" s="43">
        <v>-1307936.7214019489</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-2.4396493076885056E-3</v>
      </c>
      <c r="F34" s="35">
        <v>-2.670536622349172E-3</v>
      </c>
      <c r="G34" s="35">
        <v>-2.91580575890964E-3</v>
      </c>
      <c r="H34" s="35">
        <v>-3.1758986276355055E-3</v>
      </c>
      <c r="I34" s="35">
        <v>-3.4924756223470486E-3</v>
      </c>
      <c r="J34" s="35">
        <v>-3.8297752043513667E-3</v>
      </c>
      <c r="K34" s="35">
        <v>-4.1884655523694763E-3</v>
      </c>
      <c r="L34" s="35">
        <v>-4.5692148451225417E-3</v>
      </c>
      <c r="M34" s="35">
        <v>-5.033480053262861E-3</v>
      </c>
      <c r="N34" s="35">
        <v>-5.4399426446934155E-3</v>
      </c>
      <c r="O34" s="35">
        <v>-5.8197643419687544E-3</v>
      </c>
      <c r="P34" s="35">
        <v>-6.1591543845690771E-3</v>
      </c>
      <c r="Q34" s="35">
        <v>-6.4755025226650035E-3</v>
      </c>
      <c r="R34" s="35">
        <v>-6.7413778449734226E-3</v>
      </c>
      <c r="S34" s="35">
        <v>-6.9572064614591223E-3</v>
      </c>
      <c r="T34" s="35">
        <v>-7.1140743664834215E-3</v>
      </c>
      <c r="U34" s="35">
        <v>-7.2109822121454352E-3</v>
      </c>
      <c r="V34" s="35">
        <v>-7.2658866176586396E-3</v>
      </c>
      <c r="W34" s="35">
        <v>-7.2877873054088904E-3</v>
      </c>
      <c r="X34" s="35">
        <v>-7.2877873054088904E-3</v>
      </c>
      <c r="Y34" s="35">
        <v>-7.2877873054088904E-3</v>
      </c>
      <c r="Z34" s="35">
        <v>-7.2877873054088904E-3</v>
      </c>
      <c r="AA34" s="35">
        <v>-7.2877873054088904E-3</v>
      </c>
      <c r="AB34" s="35">
        <v>-7.2877873054088904E-3</v>
      </c>
      <c r="AC34" s="35">
        <v>-7.2877873054088904E-3</v>
      </c>
      <c r="AD34" s="35">
        <v>-7.2877873054088904E-3</v>
      </c>
      <c r="AE34" s="35">
        <v>-7.2877873054088904E-3</v>
      </c>
      <c r="AF34" s="35">
        <v>-7.2877873054088904E-3</v>
      </c>
      <c r="AG34" s="35">
        <v>-7.2877873054088904E-3</v>
      </c>
      <c r="AH34" s="35">
        <v>-7.2877873054088904E-3</v>
      </c>
      <c r="AI34" s="35">
        <v>-7.2877873054088904E-3</v>
      </c>
      <c r="AJ34" s="35">
        <v>-7.2877873054088904E-3</v>
      </c>
      <c r="AK34" s="35">
        <v>-7.2877873054088904E-3</v>
      </c>
      <c r="AL34" s="35">
        <v>-7.2877873054088904E-3</v>
      </c>
      <c r="AM34" s="35">
        <v>-7.2877873054088904E-3</v>
      </c>
      <c r="AN34" s="35">
        <v>-7.2877873054088904E-3</v>
      </c>
      <c r="AO34" s="35">
        <v>-7.2877873054088904E-3</v>
      </c>
      <c r="AP34" s="35">
        <v>-7.2877873054088904E-3</v>
      </c>
      <c r="AQ34" s="35">
        <v>-7.2877873054088904E-3</v>
      </c>
      <c r="AR34" s="35">
        <v>-7.2877873054088904E-3</v>
      </c>
      <c r="AS34" s="35">
        <v>-7.2877873054088904E-3</v>
      </c>
      <c r="AT34" s="35">
        <v>-7.2877873054088904E-3</v>
      </c>
      <c r="AU34" s="35">
        <v>-7.2877873054088904E-3</v>
      </c>
      <c r="AV34" s="35">
        <v>-7.2877873054088904E-3</v>
      </c>
      <c r="AW34" s="35">
        <v>-7.2877873054088904E-3</v>
      </c>
      <c r="AX34" s="35"/>
      <c r="AY34" s="35"/>
      <c r="AZ34" s="35"/>
      <c r="BA34" s="35"/>
      <c r="BB34" s="35"/>
      <c r="BC34" s="35"/>
      <c r="BD34" s="35"/>
    </row>
    <row r="35" spans="1:56" ht="16.5" x14ac:dyDescent="0.3">
      <c r="A35" s="170"/>
      <c r="B35" s="4" t="s">
        <v>333</v>
      </c>
      <c r="D35" s="4" t="s">
        <v>42</v>
      </c>
      <c r="E35" s="35">
        <v>-4.8395194781773914E-3</v>
      </c>
      <c r="F35" s="35">
        <v>-5.2975294278218019E-3</v>
      </c>
      <c r="G35" s="35">
        <v>-5.7840685217970447E-3</v>
      </c>
      <c r="H35" s="35">
        <v>-6.3000133751688024E-3</v>
      </c>
      <c r="I35" s="35">
        <v>-6.9280054916672903E-3</v>
      </c>
      <c r="J35" s="35">
        <v>-7.5971048953998119E-3</v>
      </c>
      <c r="K35" s="35">
        <v>-8.3086370489750781E-3</v>
      </c>
      <c r="L35" s="35">
        <v>-9.0639274150018101E-3</v>
      </c>
      <c r="M35" s="35">
        <v>-9.9848878623719269E-3</v>
      </c>
      <c r="N35" s="35">
        <v>-1.0791185563512631E-2</v>
      </c>
      <c r="O35" s="35">
        <v>-1.154463586327718E-2</v>
      </c>
      <c r="P35" s="35">
        <v>-1.2217882102680286E-2</v>
      </c>
      <c r="Q35" s="35">
        <v>-1.28454202375161E-2</v>
      </c>
      <c r="R35" s="35">
        <v>-1.3372835713594248E-2</v>
      </c>
      <c r="S35" s="35">
        <v>-1.3800973803006858E-2</v>
      </c>
      <c r="T35" s="35">
        <v>-1.4112151839732693E-2</v>
      </c>
      <c r="U35" s="35">
        <v>-1.4304387422605777E-2</v>
      </c>
      <c r="V35" s="35">
        <v>-1.4413301002554082E-2</v>
      </c>
      <c r="W35" s="35">
        <v>-1.4456745281458778E-2</v>
      </c>
      <c r="X35" s="35">
        <v>-1.4456745281458778E-2</v>
      </c>
      <c r="Y35" s="35">
        <v>-1.4456745281458778E-2</v>
      </c>
      <c r="Z35" s="35">
        <v>-1.4456745281458778E-2</v>
      </c>
      <c r="AA35" s="35">
        <v>-1.4456745281458778E-2</v>
      </c>
      <c r="AB35" s="35">
        <v>-1.4456745281458778E-2</v>
      </c>
      <c r="AC35" s="35">
        <v>-1.4456745281458778E-2</v>
      </c>
      <c r="AD35" s="35">
        <v>-1.4456745281458778E-2</v>
      </c>
      <c r="AE35" s="35">
        <v>-1.4456745281458778E-2</v>
      </c>
      <c r="AF35" s="35">
        <v>-1.4456745281458778E-2</v>
      </c>
      <c r="AG35" s="35">
        <v>-1.4456745281458778E-2</v>
      </c>
      <c r="AH35" s="35">
        <v>-1.4456745281458778E-2</v>
      </c>
      <c r="AI35" s="35">
        <v>-1.4456745281458778E-2</v>
      </c>
      <c r="AJ35" s="35">
        <v>-1.4456745281458778E-2</v>
      </c>
      <c r="AK35" s="35">
        <v>-1.4456745281458778E-2</v>
      </c>
      <c r="AL35" s="35">
        <v>-1.4456745281458778E-2</v>
      </c>
      <c r="AM35" s="35">
        <v>-1.4456745281458778E-2</v>
      </c>
      <c r="AN35" s="35">
        <v>-1.4456745281458778E-2</v>
      </c>
      <c r="AO35" s="35">
        <v>-1.4456745281458778E-2</v>
      </c>
      <c r="AP35" s="35">
        <v>-1.4456745281458778E-2</v>
      </c>
      <c r="AQ35" s="35">
        <v>-1.4456745281458778E-2</v>
      </c>
      <c r="AR35" s="35">
        <v>-1.4456745281458778E-2</v>
      </c>
      <c r="AS35" s="35">
        <v>-1.4456745281458778E-2</v>
      </c>
      <c r="AT35" s="35">
        <v>-1.4456745281458778E-2</v>
      </c>
      <c r="AU35" s="35">
        <v>-1.4456745281458778E-2</v>
      </c>
      <c r="AV35" s="35">
        <v>-1.4456745281458778E-2</v>
      </c>
      <c r="AW35" s="35">
        <v>-1.4456745281458778E-2</v>
      </c>
      <c r="AX35" s="35"/>
      <c r="AY35" s="35"/>
      <c r="AZ35" s="35"/>
      <c r="BA35" s="35"/>
      <c r="BB35" s="35"/>
      <c r="BC35" s="35"/>
      <c r="BD35" s="35"/>
    </row>
    <row r="36" spans="1:56" x14ac:dyDescent="0.3">
      <c r="A36" s="170"/>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West Midlands - 132kV Fittings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2.078567909640014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4.0269080807973454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5.6336962536122392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7.8688034258566422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-0.46229999999999999</v>
      </c>
      <c r="F13" s="62">
        <v>-0.43099999999999999</v>
      </c>
      <c r="G13" s="62">
        <v>-0.39989999999999998</v>
      </c>
      <c r="H13" s="62">
        <v>-0.37259999999999999</v>
      </c>
      <c r="I13" s="62">
        <v>-0.34329999999999999</v>
      </c>
      <c r="J13" s="62">
        <v>-0.31819999999999998</v>
      </c>
      <c r="K13" s="62">
        <v>-0.29399999999999998</v>
      </c>
      <c r="L13" s="62">
        <v>-0.2717</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-0.46229999999999999</v>
      </c>
      <c r="F18" s="59">
        <f t="shared" ref="F18:AW18" si="0">SUM(F13:F17)</f>
        <v>-0.43099999999999999</v>
      </c>
      <c r="G18" s="59">
        <f t="shared" si="0"/>
        <v>-0.39989999999999998</v>
      </c>
      <c r="H18" s="59">
        <f t="shared" si="0"/>
        <v>-0.37259999999999999</v>
      </c>
      <c r="I18" s="59">
        <f t="shared" si="0"/>
        <v>-0.34329999999999999</v>
      </c>
      <c r="J18" s="59">
        <f t="shared" si="0"/>
        <v>-0.31819999999999998</v>
      </c>
      <c r="K18" s="59">
        <f t="shared" si="0"/>
        <v>-0.29399999999999998</v>
      </c>
      <c r="L18" s="59">
        <f t="shared" si="0"/>
        <v>-0.2717</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3.8989484574368516E-4</v>
      </c>
      <c r="G19" s="33">
        <v>7.7554275490477383E-4</v>
      </c>
      <c r="H19" s="33">
        <v>1.1510399632075647E-3</v>
      </c>
      <c r="I19" s="33">
        <v>1.5666300174751041E-3</v>
      </c>
      <c r="J19" s="33">
        <v>2.002495995161847E-3</v>
      </c>
      <c r="K19" s="33">
        <v>2.4578336431428007E-3</v>
      </c>
      <c r="L19" s="33">
        <v>2.9215905015568988E-3</v>
      </c>
      <c r="M19" s="33">
        <v>3.4947458605856267E-3</v>
      </c>
      <c r="N19" s="33">
        <v>3.8200894796754882E-3</v>
      </c>
      <c r="O19" s="33">
        <v>4.1241090086695234E-3</v>
      </c>
      <c r="P19" s="33">
        <v>4.3957659509579559E-3</v>
      </c>
      <c r="Q19" s="33">
        <v>4.648979531519516E-3</v>
      </c>
      <c r="R19" s="33">
        <v>4.8617933092451994E-3</v>
      </c>
      <c r="S19" s="33">
        <v>5.0345483540415181E-3</v>
      </c>
      <c r="T19" s="33">
        <v>5.160109655414971E-3</v>
      </c>
      <c r="U19" s="33">
        <v>5.2376773083566575E-3</v>
      </c>
      <c r="V19" s="33">
        <v>5.2816242751138531E-3</v>
      </c>
      <c r="W19" s="33">
        <v>5.2991541761759483E-3</v>
      </c>
      <c r="X19" s="33">
        <v>5.2991541761759483E-3</v>
      </c>
      <c r="Y19" s="33">
        <v>5.2991541761759483E-3</v>
      </c>
      <c r="Z19" s="33">
        <v>5.2991541761759483E-3</v>
      </c>
      <c r="AA19" s="33">
        <v>5.2991541761759483E-3</v>
      </c>
      <c r="AB19" s="33">
        <v>5.2991541761759483E-3</v>
      </c>
      <c r="AC19" s="33">
        <v>5.2991541761759483E-3</v>
      </c>
      <c r="AD19" s="33">
        <v>5.2991541761759483E-3</v>
      </c>
      <c r="AE19" s="33">
        <v>5.2991541761759483E-3</v>
      </c>
      <c r="AF19" s="33">
        <v>5.2991541761759483E-3</v>
      </c>
      <c r="AG19" s="33">
        <v>5.2991541761759483E-3</v>
      </c>
      <c r="AH19" s="33">
        <v>5.2991541761759483E-3</v>
      </c>
      <c r="AI19" s="33">
        <v>5.2991541761759483E-3</v>
      </c>
      <c r="AJ19" s="33">
        <v>5.2991541761759483E-3</v>
      </c>
      <c r="AK19" s="33">
        <v>5.2991541761759483E-3</v>
      </c>
      <c r="AL19" s="33">
        <v>5.2991541761759483E-3</v>
      </c>
      <c r="AM19" s="33">
        <v>5.2991541761759483E-3</v>
      </c>
      <c r="AN19" s="33">
        <v>5.2991541761759483E-3</v>
      </c>
      <c r="AO19" s="33">
        <v>5.2991541761759483E-3</v>
      </c>
      <c r="AP19" s="33">
        <v>5.2991541761759483E-3</v>
      </c>
      <c r="AQ19" s="33">
        <v>5.2991541761759483E-3</v>
      </c>
      <c r="AR19" s="33">
        <v>5.2991541761759483E-3</v>
      </c>
      <c r="AS19" s="33">
        <v>5.2991541761759483E-3</v>
      </c>
      <c r="AT19" s="33">
        <v>5.2991541761759483E-3</v>
      </c>
      <c r="AU19" s="33">
        <v>5.2991541761759483E-3</v>
      </c>
      <c r="AV19" s="33">
        <v>5.2991541761759483E-3</v>
      </c>
      <c r="AW19" s="33">
        <v>5.2991541761759483E-3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3.8989484574368516E-4</v>
      </c>
      <c r="G25" s="67">
        <f t="shared" si="1"/>
        <v>7.7554275490477383E-4</v>
      </c>
      <c r="H25" s="67">
        <f t="shared" si="1"/>
        <v>1.1510399632075647E-3</v>
      </c>
      <c r="I25" s="67">
        <f t="shared" si="1"/>
        <v>1.5666300174751041E-3</v>
      </c>
      <c r="J25" s="67">
        <f t="shared" si="1"/>
        <v>2.002495995161847E-3</v>
      </c>
      <c r="K25" s="67">
        <f t="shared" si="1"/>
        <v>2.4578336431428007E-3</v>
      </c>
      <c r="L25" s="67">
        <f t="shared" si="1"/>
        <v>2.9215905015568988E-3</v>
      </c>
      <c r="M25" s="67">
        <f t="shared" si="1"/>
        <v>3.4947458605856267E-3</v>
      </c>
      <c r="N25" s="67">
        <f t="shared" si="1"/>
        <v>3.8200894796754882E-3</v>
      </c>
      <c r="O25" s="67">
        <f t="shared" si="1"/>
        <v>4.1241090086695234E-3</v>
      </c>
      <c r="P25" s="67">
        <f t="shared" si="1"/>
        <v>4.3957659509579559E-3</v>
      </c>
      <c r="Q25" s="67">
        <f t="shared" si="1"/>
        <v>4.648979531519516E-3</v>
      </c>
      <c r="R25" s="67">
        <f t="shared" si="1"/>
        <v>4.8617933092451994E-3</v>
      </c>
      <c r="S25" s="67">
        <f t="shared" si="1"/>
        <v>5.0345483540415181E-3</v>
      </c>
      <c r="T25" s="67">
        <f t="shared" si="1"/>
        <v>5.160109655414971E-3</v>
      </c>
      <c r="U25" s="67">
        <f t="shared" si="1"/>
        <v>5.2376773083566575E-3</v>
      </c>
      <c r="V25" s="67">
        <f t="shared" si="1"/>
        <v>5.2816242751138531E-3</v>
      </c>
      <c r="W25" s="67">
        <f t="shared" si="1"/>
        <v>5.2991541761759483E-3</v>
      </c>
      <c r="X25" s="67">
        <f t="shared" si="1"/>
        <v>5.2991541761759483E-3</v>
      </c>
      <c r="Y25" s="67">
        <f t="shared" si="1"/>
        <v>5.2991541761759483E-3</v>
      </c>
      <c r="Z25" s="67">
        <f t="shared" si="1"/>
        <v>5.2991541761759483E-3</v>
      </c>
      <c r="AA25" s="67">
        <f t="shared" si="1"/>
        <v>5.2991541761759483E-3</v>
      </c>
      <c r="AB25" s="67">
        <f t="shared" si="1"/>
        <v>5.2991541761759483E-3</v>
      </c>
      <c r="AC25" s="67">
        <f t="shared" si="1"/>
        <v>5.2991541761759483E-3</v>
      </c>
      <c r="AD25" s="67">
        <f t="shared" si="1"/>
        <v>5.2991541761759483E-3</v>
      </c>
      <c r="AE25" s="67">
        <f t="shared" si="1"/>
        <v>5.2991541761759483E-3</v>
      </c>
      <c r="AF25" s="67">
        <f t="shared" si="1"/>
        <v>5.2991541761759483E-3</v>
      </c>
      <c r="AG25" s="67">
        <f t="shared" si="1"/>
        <v>5.2991541761759483E-3</v>
      </c>
      <c r="AH25" s="67">
        <f t="shared" si="1"/>
        <v>5.2991541761759483E-3</v>
      </c>
      <c r="AI25" s="67">
        <f t="shared" si="1"/>
        <v>5.2991541761759483E-3</v>
      </c>
      <c r="AJ25" s="67">
        <f t="shared" si="1"/>
        <v>5.2991541761759483E-3</v>
      </c>
      <c r="AK25" s="67">
        <f t="shared" si="1"/>
        <v>5.2991541761759483E-3</v>
      </c>
      <c r="AL25" s="67">
        <f t="shared" si="1"/>
        <v>5.2991541761759483E-3</v>
      </c>
      <c r="AM25" s="67">
        <f t="shared" si="1"/>
        <v>5.2991541761759483E-3</v>
      </c>
      <c r="AN25" s="67">
        <f t="shared" si="1"/>
        <v>5.2991541761759483E-3</v>
      </c>
      <c r="AO25" s="67">
        <f t="shared" si="1"/>
        <v>5.2991541761759483E-3</v>
      </c>
      <c r="AP25" s="67">
        <f t="shared" si="1"/>
        <v>5.2991541761759483E-3</v>
      </c>
      <c r="AQ25" s="67">
        <f t="shared" si="1"/>
        <v>5.2991541761759483E-3</v>
      </c>
      <c r="AR25" s="67">
        <f t="shared" si="1"/>
        <v>5.2991541761759483E-3</v>
      </c>
      <c r="AS25" s="67">
        <f t="shared" si="1"/>
        <v>5.2991541761759483E-3</v>
      </c>
      <c r="AT25" s="67">
        <f t="shared" si="1"/>
        <v>5.2991541761759483E-3</v>
      </c>
      <c r="AU25" s="67">
        <f t="shared" si="1"/>
        <v>5.2991541761759483E-3</v>
      </c>
      <c r="AV25" s="67">
        <f t="shared" si="1"/>
        <v>5.2991541761759483E-3</v>
      </c>
      <c r="AW25" s="67">
        <f t="shared" si="1"/>
        <v>5.2991541761759483E-3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-0.46229999999999999</v>
      </c>
      <c r="F26" s="59">
        <f t="shared" ref="F26:BD26" si="2">F18+F25</f>
        <v>-0.4306101051542563</v>
      </c>
      <c r="G26" s="59">
        <f t="shared" si="2"/>
        <v>-0.39912445724509521</v>
      </c>
      <c r="H26" s="59">
        <f t="shared" si="2"/>
        <v>-0.3714489600367924</v>
      </c>
      <c r="I26" s="59">
        <f t="shared" si="2"/>
        <v>-0.3417333699825249</v>
      </c>
      <c r="J26" s="59">
        <f t="shared" si="2"/>
        <v>-0.31619750400483815</v>
      </c>
      <c r="K26" s="59">
        <f t="shared" si="2"/>
        <v>-0.2915421663568572</v>
      </c>
      <c r="L26" s="59">
        <f t="shared" si="2"/>
        <v>-0.26877840949844312</v>
      </c>
      <c r="M26" s="59">
        <f t="shared" si="2"/>
        <v>3.4947458605856267E-3</v>
      </c>
      <c r="N26" s="59">
        <f t="shared" si="2"/>
        <v>3.8200894796754882E-3</v>
      </c>
      <c r="O26" s="59">
        <f t="shared" si="2"/>
        <v>4.1241090086695234E-3</v>
      </c>
      <c r="P26" s="59">
        <f t="shared" si="2"/>
        <v>4.3957659509579559E-3</v>
      </c>
      <c r="Q26" s="59">
        <f t="shared" si="2"/>
        <v>4.648979531519516E-3</v>
      </c>
      <c r="R26" s="59">
        <f t="shared" si="2"/>
        <v>4.8617933092451994E-3</v>
      </c>
      <c r="S26" s="59">
        <f t="shared" si="2"/>
        <v>5.0345483540415181E-3</v>
      </c>
      <c r="T26" s="59">
        <f t="shared" si="2"/>
        <v>5.160109655414971E-3</v>
      </c>
      <c r="U26" s="59">
        <f t="shared" si="2"/>
        <v>5.2376773083566575E-3</v>
      </c>
      <c r="V26" s="59">
        <f t="shared" si="2"/>
        <v>5.2816242751138531E-3</v>
      </c>
      <c r="W26" s="59">
        <f t="shared" si="2"/>
        <v>5.2991541761759483E-3</v>
      </c>
      <c r="X26" s="59">
        <f t="shared" si="2"/>
        <v>5.2991541761759483E-3</v>
      </c>
      <c r="Y26" s="59">
        <f t="shared" si="2"/>
        <v>5.2991541761759483E-3</v>
      </c>
      <c r="Z26" s="59">
        <f t="shared" si="2"/>
        <v>5.2991541761759483E-3</v>
      </c>
      <c r="AA26" s="59">
        <f t="shared" si="2"/>
        <v>5.2991541761759483E-3</v>
      </c>
      <c r="AB26" s="59">
        <f t="shared" si="2"/>
        <v>5.2991541761759483E-3</v>
      </c>
      <c r="AC26" s="59">
        <f t="shared" si="2"/>
        <v>5.2991541761759483E-3</v>
      </c>
      <c r="AD26" s="59">
        <f t="shared" si="2"/>
        <v>5.2991541761759483E-3</v>
      </c>
      <c r="AE26" s="59">
        <f t="shared" si="2"/>
        <v>5.2991541761759483E-3</v>
      </c>
      <c r="AF26" s="59">
        <f t="shared" si="2"/>
        <v>5.2991541761759483E-3</v>
      </c>
      <c r="AG26" s="59">
        <f t="shared" si="2"/>
        <v>5.2991541761759483E-3</v>
      </c>
      <c r="AH26" s="59">
        <f t="shared" si="2"/>
        <v>5.2991541761759483E-3</v>
      </c>
      <c r="AI26" s="59">
        <f t="shared" si="2"/>
        <v>5.2991541761759483E-3</v>
      </c>
      <c r="AJ26" s="59">
        <f t="shared" si="2"/>
        <v>5.2991541761759483E-3</v>
      </c>
      <c r="AK26" s="59">
        <f t="shared" si="2"/>
        <v>5.2991541761759483E-3</v>
      </c>
      <c r="AL26" s="59">
        <f t="shared" si="2"/>
        <v>5.2991541761759483E-3</v>
      </c>
      <c r="AM26" s="59">
        <f t="shared" si="2"/>
        <v>5.2991541761759483E-3</v>
      </c>
      <c r="AN26" s="59">
        <f t="shared" si="2"/>
        <v>5.2991541761759483E-3</v>
      </c>
      <c r="AO26" s="59">
        <f t="shared" si="2"/>
        <v>5.2991541761759483E-3</v>
      </c>
      <c r="AP26" s="59">
        <f t="shared" si="2"/>
        <v>5.2991541761759483E-3</v>
      </c>
      <c r="AQ26" s="59">
        <f t="shared" si="2"/>
        <v>5.2991541761759483E-3</v>
      </c>
      <c r="AR26" s="59">
        <f t="shared" si="2"/>
        <v>5.2991541761759483E-3</v>
      </c>
      <c r="AS26" s="59">
        <f t="shared" si="2"/>
        <v>5.2991541761759483E-3</v>
      </c>
      <c r="AT26" s="59">
        <f t="shared" si="2"/>
        <v>5.2991541761759483E-3</v>
      </c>
      <c r="AU26" s="59">
        <f t="shared" si="2"/>
        <v>5.2991541761759483E-3</v>
      </c>
      <c r="AV26" s="59">
        <f t="shared" si="2"/>
        <v>5.2991541761759483E-3</v>
      </c>
      <c r="AW26" s="59">
        <f t="shared" si="2"/>
        <v>5.2991541761759483E-3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-0.36984</v>
      </c>
      <c r="F28" s="34">
        <f t="shared" ref="F28:AW28" si="4">F26*F27</f>
        <v>-0.34448808412340504</v>
      </c>
      <c r="G28" s="34">
        <f t="shared" si="4"/>
        <v>-0.31929956579607621</v>
      </c>
      <c r="H28" s="34">
        <f t="shared" si="4"/>
        <v>-0.29715916802943393</v>
      </c>
      <c r="I28" s="34">
        <f t="shared" si="4"/>
        <v>-0.27338669598601995</v>
      </c>
      <c r="J28" s="34">
        <f t="shared" si="4"/>
        <v>-0.25295800320387052</v>
      </c>
      <c r="K28" s="34">
        <f t="shared" si="4"/>
        <v>-0.23323373308548578</v>
      </c>
      <c r="L28" s="34">
        <f t="shared" si="4"/>
        <v>-0.21502272759875452</v>
      </c>
      <c r="M28" s="34">
        <f t="shared" si="4"/>
        <v>2.7957966884685015E-3</v>
      </c>
      <c r="N28" s="34">
        <f t="shared" si="4"/>
        <v>3.0560715837403907E-3</v>
      </c>
      <c r="O28" s="34">
        <f t="shared" si="4"/>
        <v>3.299287206935619E-3</v>
      </c>
      <c r="P28" s="34">
        <f t="shared" si="4"/>
        <v>3.516612760766365E-3</v>
      </c>
      <c r="Q28" s="34">
        <f t="shared" si="4"/>
        <v>3.7191836252156128E-3</v>
      </c>
      <c r="R28" s="34">
        <f t="shared" si="4"/>
        <v>3.8894346473961599E-3</v>
      </c>
      <c r="S28" s="34">
        <f t="shared" si="4"/>
        <v>4.0276386832332148E-3</v>
      </c>
      <c r="T28" s="34">
        <f t="shared" si="4"/>
        <v>4.1280877243319771E-3</v>
      </c>
      <c r="U28" s="34">
        <f t="shared" si="4"/>
        <v>4.1901418466853265E-3</v>
      </c>
      <c r="V28" s="34">
        <f t="shared" si="4"/>
        <v>4.2252994200910826E-3</v>
      </c>
      <c r="W28" s="34">
        <f t="shared" si="4"/>
        <v>4.2393233409407588E-3</v>
      </c>
      <c r="X28" s="34">
        <f t="shared" si="4"/>
        <v>4.2393233409407588E-3</v>
      </c>
      <c r="Y28" s="34">
        <f t="shared" si="4"/>
        <v>4.2393233409407588E-3</v>
      </c>
      <c r="Z28" s="34">
        <f t="shared" si="4"/>
        <v>4.2393233409407588E-3</v>
      </c>
      <c r="AA28" s="34">
        <f t="shared" si="4"/>
        <v>4.2393233409407588E-3</v>
      </c>
      <c r="AB28" s="34">
        <f t="shared" si="4"/>
        <v>4.2393233409407588E-3</v>
      </c>
      <c r="AC28" s="34">
        <f t="shared" si="4"/>
        <v>4.2393233409407588E-3</v>
      </c>
      <c r="AD28" s="34">
        <f t="shared" si="4"/>
        <v>4.2393233409407588E-3</v>
      </c>
      <c r="AE28" s="34">
        <f t="shared" si="4"/>
        <v>4.2393233409407588E-3</v>
      </c>
      <c r="AF28" s="34">
        <f t="shared" si="4"/>
        <v>4.2393233409407588E-3</v>
      </c>
      <c r="AG28" s="34">
        <f t="shared" si="4"/>
        <v>4.2393233409407588E-3</v>
      </c>
      <c r="AH28" s="34">
        <f t="shared" si="4"/>
        <v>4.2393233409407588E-3</v>
      </c>
      <c r="AI28" s="34">
        <f t="shared" si="4"/>
        <v>4.2393233409407588E-3</v>
      </c>
      <c r="AJ28" s="34">
        <f t="shared" si="4"/>
        <v>4.2393233409407588E-3</v>
      </c>
      <c r="AK28" s="34">
        <f t="shared" si="4"/>
        <v>4.2393233409407588E-3</v>
      </c>
      <c r="AL28" s="34">
        <f t="shared" si="4"/>
        <v>4.2393233409407588E-3</v>
      </c>
      <c r="AM28" s="34">
        <f t="shared" si="4"/>
        <v>4.2393233409407588E-3</v>
      </c>
      <c r="AN28" s="34">
        <f t="shared" si="4"/>
        <v>4.2393233409407588E-3</v>
      </c>
      <c r="AO28" s="34">
        <f t="shared" si="4"/>
        <v>4.2393233409407588E-3</v>
      </c>
      <c r="AP28" s="34">
        <f t="shared" si="4"/>
        <v>4.2393233409407588E-3</v>
      </c>
      <c r="AQ28" s="34">
        <f t="shared" si="4"/>
        <v>4.2393233409407588E-3</v>
      </c>
      <c r="AR28" s="34">
        <f t="shared" si="4"/>
        <v>4.2393233409407588E-3</v>
      </c>
      <c r="AS28" s="34">
        <f t="shared" si="4"/>
        <v>4.2393233409407588E-3</v>
      </c>
      <c r="AT28" s="34">
        <f t="shared" si="4"/>
        <v>4.2393233409407588E-3</v>
      </c>
      <c r="AU28" s="34">
        <f t="shared" si="4"/>
        <v>4.2393233409407588E-3</v>
      </c>
      <c r="AV28" s="34">
        <f t="shared" si="4"/>
        <v>4.2393233409407588E-3</v>
      </c>
      <c r="AW28" s="34">
        <f t="shared" si="4"/>
        <v>4.2393233409407588E-3</v>
      </c>
      <c r="AX28" s="34"/>
      <c r="AY28" s="34"/>
      <c r="AZ28" s="34"/>
      <c r="BA28" s="34"/>
      <c r="BB28" s="34"/>
      <c r="BC28" s="34"/>
      <c r="BD28" s="34"/>
    </row>
    <row r="29" spans="1:56" x14ac:dyDescent="0.3">
      <c r="A29" s="115"/>
      <c r="B29" s="9" t="s">
        <v>92</v>
      </c>
      <c r="C29" s="11" t="s">
        <v>44</v>
      </c>
      <c r="D29" s="9" t="s">
        <v>40</v>
      </c>
      <c r="E29" s="34">
        <f>E26-E28</f>
        <v>-9.2459999999999987E-2</v>
      </c>
      <c r="F29" s="34">
        <f t="shared" ref="F29:AW29" si="5">F26-F28</f>
        <v>-8.6122021030851259E-2</v>
      </c>
      <c r="G29" s="34">
        <f t="shared" si="5"/>
        <v>-7.9824891449018998E-2</v>
      </c>
      <c r="H29" s="34">
        <f t="shared" si="5"/>
        <v>-7.4289792007358468E-2</v>
      </c>
      <c r="I29" s="34">
        <f t="shared" si="5"/>
        <v>-6.8346673996504959E-2</v>
      </c>
      <c r="J29" s="34">
        <f t="shared" si="5"/>
        <v>-6.323950080096763E-2</v>
      </c>
      <c r="K29" s="34">
        <f t="shared" si="5"/>
        <v>-5.8308433271371418E-2</v>
      </c>
      <c r="L29" s="34">
        <f t="shared" si="5"/>
        <v>-5.3755681899688601E-2</v>
      </c>
      <c r="M29" s="34">
        <f t="shared" si="5"/>
        <v>6.9894917211712516E-4</v>
      </c>
      <c r="N29" s="34">
        <f t="shared" si="5"/>
        <v>7.6401789593509746E-4</v>
      </c>
      <c r="O29" s="34">
        <f t="shared" si="5"/>
        <v>8.2482180173390441E-4</v>
      </c>
      <c r="P29" s="34">
        <f t="shared" si="5"/>
        <v>8.7915319019159091E-4</v>
      </c>
      <c r="Q29" s="34">
        <f t="shared" si="5"/>
        <v>9.2979590630390321E-4</v>
      </c>
      <c r="R29" s="34">
        <f t="shared" si="5"/>
        <v>9.7235866184903954E-4</v>
      </c>
      <c r="S29" s="34">
        <f t="shared" si="5"/>
        <v>1.0069096708083033E-3</v>
      </c>
      <c r="T29" s="34">
        <f t="shared" si="5"/>
        <v>1.0320219310829938E-3</v>
      </c>
      <c r="U29" s="34">
        <f t="shared" si="5"/>
        <v>1.047535461671331E-3</v>
      </c>
      <c r="V29" s="34">
        <f t="shared" si="5"/>
        <v>1.0563248550227704E-3</v>
      </c>
      <c r="W29" s="34">
        <f t="shared" si="5"/>
        <v>1.0598308352351895E-3</v>
      </c>
      <c r="X29" s="34">
        <f t="shared" si="5"/>
        <v>1.0598308352351895E-3</v>
      </c>
      <c r="Y29" s="34">
        <f t="shared" si="5"/>
        <v>1.0598308352351895E-3</v>
      </c>
      <c r="Z29" s="34">
        <f t="shared" si="5"/>
        <v>1.0598308352351895E-3</v>
      </c>
      <c r="AA29" s="34">
        <f t="shared" si="5"/>
        <v>1.0598308352351895E-3</v>
      </c>
      <c r="AB29" s="34">
        <f t="shared" si="5"/>
        <v>1.0598308352351895E-3</v>
      </c>
      <c r="AC29" s="34">
        <f t="shared" si="5"/>
        <v>1.0598308352351895E-3</v>
      </c>
      <c r="AD29" s="34">
        <f t="shared" si="5"/>
        <v>1.0598308352351895E-3</v>
      </c>
      <c r="AE29" s="34">
        <f t="shared" si="5"/>
        <v>1.0598308352351895E-3</v>
      </c>
      <c r="AF29" s="34">
        <f t="shared" si="5"/>
        <v>1.0598308352351895E-3</v>
      </c>
      <c r="AG29" s="34">
        <f t="shared" si="5"/>
        <v>1.0598308352351895E-3</v>
      </c>
      <c r="AH29" s="34">
        <f t="shared" si="5"/>
        <v>1.0598308352351895E-3</v>
      </c>
      <c r="AI29" s="34">
        <f t="shared" si="5"/>
        <v>1.0598308352351895E-3</v>
      </c>
      <c r="AJ29" s="34">
        <f t="shared" si="5"/>
        <v>1.0598308352351895E-3</v>
      </c>
      <c r="AK29" s="34">
        <f t="shared" si="5"/>
        <v>1.0598308352351895E-3</v>
      </c>
      <c r="AL29" s="34">
        <f t="shared" si="5"/>
        <v>1.0598308352351895E-3</v>
      </c>
      <c r="AM29" s="34">
        <f t="shared" si="5"/>
        <v>1.0598308352351895E-3</v>
      </c>
      <c r="AN29" s="34">
        <f t="shared" si="5"/>
        <v>1.0598308352351895E-3</v>
      </c>
      <c r="AO29" s="34">
        <f t="shared" si="5"/>
        <v>1.0598308352351895E-3</v>
      </c>
      <c r="AP29" s="34">
        <f t="shared" si="5"/>
        <v>1.0598308352351895E-3</v>
      </c>
      <c r="AQ29" s="34">
        <f t="shared" si="5"/>
        <v>1.0598308352351895E-3</v>
      </c>
      <c r="AR29" s="34">
        <f t="shared" si="5"/>
        <v>1.0598308352351895E-3</v>
      </c>
      <c r="AS29" s="34">
        <f t="shared" si="5"/>
        <v>1.0598308352351895E-3</v>
      </c>
      <c r="AT29" s="34">
        <f t="shared" si="5"/>
        <v>1.0598308352351895E-3</v>
      </c>
      <c r="AU29" s="34">
        <f t="shared" si="5"/>
        <v>1.0598308352351895E-3</v>
      </c>
      <c r="AV29" s="34">
        <f t="shared" si="5"/>
        <v>1.0598308352351895E-3</v>
      </c>
      <c r="AW29" s="34">
        <f t="shared" si="5"/>
        <v>1.0598308352351895E-3</v>
      </c>
      <c r="AX29" s="34"/>
      <c r="AY29" s="34"/>
      <c r="AZ29" s="34"/>
      <c r="BA29" s="34"/>
      <c r="BB29" s="34"/>
      <c r="BC29" s="34"/>
      <c r="BD29" s="34"/>
    </row>
    <row r="30" spans="1:56" ht="16.5" hidden="1" customHeight="1" outlineLevel="1" x14ac:dyDescent="0.35">
      <c r="A30" s="115"/>
      <c r="B30" s="9" t="s">
        <v>1</v>
      </c>
      <c r="C30" s="11" t="s">
        <v>53</v>
      </c>
      <c r="D30" s="9" t="s">
        <v>40</v>
      </c>
      <c r="F30" s="34">
        <f>$E$28/'Fixed data'!$C$7</f>
        <v>-8.2186666666666675E-3</v>
      </c>
      <c r="G30" s="34">
        <f>$E$28/'Fixed data'!$C$7</f>
        <v>-8.2186666666666675E-3</v>
      </c>
      <c r="H30" s="34">
        <f>$E$28/'Fixed data'!$C$7</f>
        <v>-8.2186666666666675E-3</v>
      </c>
      <c r="I30" s="34">
        <f>$E$28/'Fixed data'!$C$7</f>
        <v>-8.2186666666666675E-3</v>
      </c>
      <c r="J30" s="34">
        <f>$E$28/'Fixed data'!$C$7</f>
        <v>-8.2186666666666675E-3</v>
      </c>
      <c r="K30" s="34">
        <f>$E$28/'Fixed data'!$C$7</f>
        <v>-8.2186666666666675E-3</v>
      </c>
      <c r="L30" s="34">
        <f>$E$28/'Fixed data'!$C$7</f>
        <v>-8.2186666666666675E-3</v>
      </c>
      <c r="M30" s="34">
        <f>$E$28/'Fixed data'!$C$7</f>
        <v>-8.2186666666666675E-3</v>
      </c>
      <c r="N30" s="34">
        <f>$E$28/'Fixed data'!$C$7</f>
        <v>-8.2186666666666675E-3</v>
      </c>
      <c r="O30" s="34">
        <f>$E$28/'Fixed data'!$C$7</f>
        <v>-8.2186666666666675E-3</v>
      </c>
      <c r="P30" s="34">
        <f>$E$28/'Fixed data'!$C$7</f>
        <v>-8.2186666666666675E-3</v>
      </c>
      <c r="Q30" s="34">
        <f>$E$28/'Fixed data'!$C$7</f>
        <v>-8.2186666666666675E-3</v>
      </c>
      <c r="R30" s="34">
        <f>$E$28/'Fixed data'!$C$7</f>
        <v>-8.2186666666666675E-3</v>
      </c>
      <c r="S30" s="34">
        <f>$E$28/'Fixed data'!$C$7</f>
        <v>-8.2186666666666675E-3</v>
      </c>
      <c r="T30" s="34">
        <f>$E$28/'Fixed data'!$C$7</f>
        <v>-8.2186666666666675E-3</v>
      </c>
      <c r="U30" s="34">
        <f>$E$28/'Fixed data'!$C$7</f>
        <v>-8.2186666666666675E-3</v>
      </c>
      <c r="V30" s="34">
        <f>$E$28/'Fixed data'!$C$7</f>
        <v>-8.2186666666666675E-3</v>
      </c>
      <c r="W30" s="34">
        <f>$E$28/'Fixed data'!$C$7</f>
        <v>-8.2186666666666675E-3</v>
      </c>
      <c r="X30" s="34">
        <f>$E$28/'Fixed data'!$C$7</f>
        <v>-8.2186666666666675E-3</v>
      </c>
      <c r="Y30" s="34">
        <f>$E$28/'Fixed data'!$C$7</f>
        <v>-8.2186666666666675E-3</v>
      </c>
      <c r="Z30" s="34">
        <f>$E$28/'Fixed data'!$C$7</f>
        <v>-8.2186666666666675E-3</v>
      </c>
      <c r="AA30" s="34">
        <f>$E$28/'Fixed data'!$C$7</f>
        <v>-8.2186666666666675E-3</v>
      </c>
      <c r="AB30" s="34">
        <f>$E$28/'Fixed data'!$C$7</f>
        <v>-8.2186666666666675E-3</v>
      </c>
      <c r="AC30" s="34">
        <f>$E$28/'Fixed data'!$C$7</f>
        <v>-8.2186666666666675E-3</v>
      </c>
      <c r="AD30" s="34">
        <f>$E$28/'Fixed data'!$C$7</f>
        <v>-8.2186666666666675E-3</v>
      </c>
      <c r="AE30" s="34">
        <f>$E$28/'Fixed data'!$C$7</f>
        <v>-8.2186666666666675E-3</v>
      </c>
      <c r="AF30" s="34">
        <f>$E$28/'Fixed data'!$C$7</f>
        <v>-8.2186666666666675E-3</v>
      </c>
      <c r="AG30" s="34">
        <f>$E$28/'Fixed data'!$C$7</f>
        <v>-8.2186666666666675E-3</v>
      </c>
      <c r="AH30" s="34">
        <f>$E$28/'Fixed data'!$C$7</f>
        <v>-8.2186666666666675E-3</v>
      </c>
      <c r="AI30" s="34">
        <f>$E$28/'Fixed data'!$C$7</f>
        <v>-8.2186666666666675E-3</v>
      </c>
      <c r="AJ30" s="34">
        <f>$E$28/'Fixed data'!$C$7</f>
        <v>-8.2186666666666675E-3</v>
      </c>
      <c r="AK30" s="34">
        <f>$E$28/'Fixed data'!$C$7</f>
        <v>-8.2186666666666675E-3</v>
      </c>
      <c r="AL30" s="34">
        <f>$E$28/'Fixed data'!$C$7</f>
        <v>-8.2186666666666675E-3</v>
      </c>
      <c r="AM30" s="34">
        <f>$E$28/'Fixed data'!$C$7</f>
        <v>-8.2186666666666675E-3</v>
      </c>
      <c r="AN30" s="34">
        <f>$E$28/'Fixed data'!$C$7</f>
        <v>-8.2186666666666675E-3</v>
      </c>
      <c r="AO30" s="34">
        <f>$E$28/'Fixed data'!$C$7</f>
        <v>-8.2186666666666675E-3</v>
      </c>
      <c r="AP30" s="34">
        <f>$E$28/'Fixed data'!$C$7</f>
        <v>-8.2186666666666675E-3</v>
      </c>
      <c r="AQ30" s="34">
        <f>$E$28/'Fixed data'!$C$7</f>
        <v>-8.2186666666666675E-3</v>
      </c>
      <c r="AR30" s="34">
        <f>$E$28/'Fixed data'!$C$7</f>
        <v>-8.2186666666666675E-3</v>
      </c>
      <c r="AS30" s="34">
        <f>$E$28/'Fixed data'!$C$7</f>
        <v>-8.2186666666666675E-3</v>
      </c>
      <c r="AT30" s="34">
        <f>$E$28/'Fixed data'!$C$7</f>
        <v>-8.2186666666666675E-3</v>
      </c>
      <c r="AU30" s="34">
        <f>$E$28/'Fixed data'!$C$7</f>
        <v>-8.2186666666666675E-3</v>
      </c>
      <c r="AV30" s="34">
        <f>$E$28/'Fixed data'!$C$7</f>
        <v>-8.2186666666666675E-3</v>
      </c>
      <c r="AW30" s="34">
        <f>$E$28/'Fixed data'!$C$7</f>
        <v>-8.2186666666666675E-3</v>
      </c>
      <c r="AX30" s="34">
        <f>$E$28/'Fixed data'!$C$7</f>
        <v>-8.2186666666666675E-3</v>
      </c>
      <c r="AY30" s="34"/>
      <c r="AZ30" s="34"/>
      <c r="BA30" s="34"/>
      <c r="BB30" s="34"/>
      <c r="BC30" s="34"/>
      <c r="BD30" s="34"/>
    </row>
    <row r="31" spans="1:56" ht="16.5" hidden="1" customHeight="1" outlineLevel="1" x14ac:dyDescent="0.35">
      <c r="A31" s="115"/>
      <c r="B31" s="9" t="s">
        <v>2</v>
      </c>
      <c r="C31" s="11" t="s">
        <v>54</v>
      </c>
      <c r="D31" s="9" t="s">
        <v>40</v>
      </c>
      <c r="F31" s="34"/>
      <c r="G31" s="34">
        <f>$F$28/'Fixed data'!$C$7</f>
        <v>-7.6552907582978901E-3</v>
      </c>
      <c r="H31" s="34">
        <f>$F$28/'Fixed data'!$C$7</f>
        <v>-7.6552907582978901E-3</v>
      </c>
      <c r="I31" s="34">
        <f>$F$28/'Fixed data'!$C$7</f>
        <v>-7.6552907582978901E-3</v>
      </c>
      <c r="J31" s="34">
        <f>$F$28/'Fixed data'!$C$7</f>
        <v>-7.6552907582978901E-3</v>
      </c>
      <c r="K31" s="34">
        <f>$F$28/'Fixed data'!$C$7</f>
        <v>-7.6552907582978901E-3</v>
      </c>
      <c r="L31" s="34">
        <f>$F$28/'Fixed data'!$C$7</f>
        <v>-7.6552907582978901E-3</v>
      </c>
      <c r="M31" s="34">
        <f>$F$28/'Fixed data'!$C$7</f>
        <v>-7.6552907582978901E-3</v>
      </c>
      <c r="N31" s="34">
        <f>$F$28/'Fixed data'!$C$7</f>
        <v>-7.6552907582978901E-3</v>
      </c>
      <c r="O31" s="34">
        <f>$F$28/'Fixed data'!$C$7</f>
        <v>-7.6552907582978901E-3</v>
      </c>
      <c r="P31" s="34">
        <f>$F$28/'Fixed data'!$C$7</f>
        <v>-7.6552907582978901E-3</v>
      </c>
      <c r="Q31" s="34">
        <f>$F$28/'Fixed data'!$C$7</f>
        <v>-7.6552907582978901E-3</v>
      </c>
      <c r="R31" s="34">
        <f>$F$28/'Fixed data'!$C$7</f>
        <v>-7.6552907582978901E-3</v>
      </c>
      <c r="S31" s="34">
        <f>$F$28/'Fixed data'!$C$7</f>
        <v>-7.6552907582978901E-3</v>
      </c>
      <c r="T31" s="34">
        <f>$F$28/'Fixed data'!$C$7</f>
        <v>-7.6552907582978901E-3</v>
      </c>
      <c r="U31" s="34">
        <f>$F$28/'Fixed data'!$C$7</f>
        <v>-7.6552907582978901E-3</v>
      </c>
      <c r="V31" s="34">
        <f>$F$28/'Fixed data'!$C$7</f>
        <v>-7.6552907582978901E-3</v>
      </c>
      <c r="W31" s="34">
        <f>$F$28/'Fixed data'!$C$7</f>
        <v>-7.6552907582978901E-3</v>
      </c>
      <c r="X31" s="34">
        <f>$F$28/'Fixed data'!$C$7</f>
        <v>-7.6552907582978901E-3</v>
      </c>
      <c r="Y31" s="34">
        <f>$F$28/'Fixed data'!$C$7</f>
        <v>-7.6552907582978901E-3</v>
      </c>
      <c r="Z31" s="34">
        <f>$F$28/'Fixed data'!$C$7</f>
        <v>-7.6552907582978901E-3</v>
      </c>
      <c r="AA31" s="34">
        <f>$F$28/'Fixed data'!$C$7</f>
        <v>-7.6552907582978901E-3</v>
      </c>
      <c r="AB31" s="34">
        <f>$F$28/'Fixed data'!$C$7</f>
        <v>-7.6552907582978901E-3</v>
      </c>
      <c r="AC31" s="34">
        <f>$F$28/'Fixed data'!$C$7</f>
        <v>-7.6552907582978901E-3</v>
      </c>
      <c r="AD31" s="34">
        <f>$F$28/'Fixed data'!$C$7</f>
        <v>-7.6552907582978901E-3</v>
      </c>
      <c r="AE31" s="34">
        <f>$F$28/'Fixed data'!$C$7</f>
        <v>-7.6552907582978901E-3</v>
      </c>
      <c r="AF31" s="34">
        <f>$F$28/'Fixed data'!$C$7</f>
        <v>-7.6552907582978901E-3</v>
      </c>
      <c r="AG31" s="34">
        <f>$F$28/'Fixed data'!$C$7</f>
        <v>-7.6552907582978901E-3</v>
      </c>
      <c r="AH31" s="34">
        <f>$F$28/'Fixed data'!$C$7</f>
        <v>-7.6552907582978901E-3</v>
      </c>
      <c r="AI31" s="34">
        <f>$F$28/'Fixed data'!$C$7</f>
        <v>-7.6552907582978901E-3</v>
      </c>
      <c r="AJ31" s="34">
        <f>$F$28/'Fixed data'!$C$7</f>
        <v>-7.6552907582978901E-3</v>
      </c>
      <c r="AK31" s="34">
        <f>$F$28/'Fixed data'!$C$7</f>
        <v>-7.6552907582978901E-3</v>
      </c>
      <c r="AL31" s="34">
        <f>$F$28/'Fixed data'!$C$7</f>
        <v>-7.6552907582978901E-3</v>
      </c>
      <c r="AM31" s="34">
        <f>$F$28/'Fixed data'!$C$7</f>
        <v>-7.6552907582978901E-3</v>
      </c>
      <c r="AN31" s="34">
        <f>$F$28/'Fixed data'!$C$7</f>
        <v>-7.6552907582978901E-3</v>
      </c>
      <c r="AO31" s="34">
        <f>$F$28/'Fixed data'!$C$7</f>
        <v>-7.6552907582978901E-3</v>
      </c>
      <c r="AP31" s="34">
        <f>$F$28/'Fixed data'!$C$7</f>
        <v>-7.6552907582978901E-3</v>
      </c>
      <c r="AQ31" s="34">
        <f>$F$28/'Fixed data'!$C$7</f>
        <v>-7.6552907582978901E-3</v>
      </c>
      <c r="AR31" s="34">
        <f>$F$28/'Fixed data'!$C$7</f>
        <v>-7.6552907582978901E-3</v>
      </c>
      <c r="AS31" s="34">
        <f>$F$28/'Fixed data'!$C$7</f>
        <v>-7.6552907582978901E-3</v>
      </c>
      <c r="AT31" s="34">
        <f>$F$28/'Fixed data'!$C$7</f>
        <v>-7.6552907582978901E-3</v>
      </c>
      <c r="AU31" s="34">
        <f>$F$28/'Fixed data'!$C$7</f>
        <v>-7.6552907582978901E-3</v>
      </c>
      <c r="AV31" s="34">
        <f>$F$28/'Fixed data'!$C$7</f>
        <v>-7.6552907582978901E-3</v>
      </c>
      <c r="AW31" s="34">
        <f>$F$28/'Fixed data'!$C$7</f>
        <v>-7.6552907582978901E-3</v>
      </c>
      <c r="AX31" s="34">
        <f>$F$28/'Fixed data'!$C$7</f>
        <v>-7.6552907582978901E-3</v>
      </c>
      <c r="AY31" s="34">
        <f>$F$28/'Fixed data'!$C$7</f>
        <v>-7.6552907582978901E-3</v>
      </c>
      <c r="AZ31" s="34"/>
      <c r="BA31" s="34"/>
      <c r="BB31" s="34"/>
      <c r="BC31" s="34"/>
      <c r="BD31" s="34"/>
    </row>
    <row r="32" spans="1:56" ht="16.5" hidden="1" customHeight="1" outlineLevel="1" x14ac:dyDescent="0.35">
      <c r="A32" s="115"/>
      <c r="B32" s="9" t="s">
        <v>3</v>
      </c>
      <c r="C32" s="11" t="s">
        <v>55</v>
      </c>
      <c r="D32" s="9" t="s">
        <v>40</v>
      </c>
      <c r="F32" s="34"/>
      <c r="G32" s="34"/>
      <c r="H32" s="34">
        <f>$G$28/'Fixed data'!$C$7</f>
        <v>-7.0955459065794712E-3</v>
      </c>
      <c r="I32" s="34">
        <f>$G$28/'Fixed data'!$C$7</f>
        <v>-7.0955459065794712E-3</v>
      </c>
      <c r="J32" s="34">
        <f>$G$28/'Fixed data'!$C$7</f>
        <v>-7.0955459065794712E-3</v>
      </c>
      <c r="K32" s="34">
        <f>$G$28/'Fixed data'!$C$7</f>
        <v>-7.0955459065794712E-3</v>
      </c>
      <c r="L32" s="34">
        <f>$G$28/'Fixed data'!$C$7</f>
        <v>-7.0955459065794712E-3</v>
      </c>
      <c r="M32" s="34">
        <f>$G$28/'Fixed data'!$C$7</f>
        <v>-7.0955459065794712E-3</v>
      </c>
      <c r="N32" s="34">
        <f>$G$28/'Fixed data'!$C$7</f>
        <v>-7.0955459065794712E-3</v>
      </c>
      <c r="O32" s="34">
        <f>$G$28/'Fixed data'!$C$7</f>
        <v>-7.0955459065794712E-3</v>
      </c>
      <c r="P32" s="34">
        <f>$G$28/'Fixed data'!$C$7</f>
        <v>-7.0955459065794712E-3</v>
      </c>
      <c r="Q32" s="34">
        <f>$G$28/'Fixed data'!$C$7</f>
        <v>-7.0955459065794712E-3</v>
      </c>
      <c r="R32" s="34">
        <f>$G$28/'Fixed data'!$C$7</f>
        <v>-7.0955459065794712E-3</v>
      </c>
      <c r="S32" s="34">
        <f>$G$28/'Fixed data'!$C$7</f>
        <v>-7.0955459065794712E-3</v>
      </c>
      <c r="T32" s="34">
        <f>$G$28/'Fixed data'!$C$7</f>
        <v>-7.0955459065794712E-3</v>
      </c>
      <c r="U32" s="34">
        <f>$G$28/'Fixed data'!$C$7</f>
        <v>-7.0955459065794712E-3</v>
      </c>
      <c r="V32" s="34">
        <f>$G$28/'Fixed data'!$C$7</f>
        <v>-7.0955459065794712E-3</v>
      </c>
      <c r="W32" s="34">
        <f>$G$28/'Fixed data'!$C$7</f>
        <v>-7.0955459065794712E-3</v>
      </c>
      <c r="X32" s="34">
        <f>$G$28/'Fixed data'!$C$7</f>
        <v>-7.0955459065794712E-3</v>
      </c>
      <c r="Y32" s="34">
        <f>$G$28/'Fixed data'!$C$7</f>
        <v>-7.0955459065794712E-3</v>
      </c>
      <c r="Z32" s="34">
        <f>$G$28/'Fixed data'!$C$7</f>
        <v>-7.0955459065794712E-3</v>
      </c>
      <c r="AA32" s="34">
        <f>$G$28/'Fixed data'!$C$7</f>
        <v>-7.0955459065794712E-3</v>
      </c>
      <c r="AB32" s="34">
        <f>$G$28/'Fixed data'!$C$7</f>
        <v>-7.0955459065794712E-3</v>
      </c>
      <c r="AC32" s="34">
        <f>$G$28/'Fixed data'!$C$7</f>
        <v>-7.0955459065794712E-3</v>
      </c>
      <c r="AD32" s="34">
        <f>$G$28/'Fixed data'!$C$7</f>
        <v>-7.0955459065794712E-3</v>
      </c>
      <c r="AE32" s="34">
        <f>$G$28/'Fixed data'!$C$7</f>
        <v>-7.0955459065794712E-3</v>
      </c>
      <c r="AF32" s="34">
        <f>$G$28/'Fixed data'!$C$7</f>
        <v>-7.0955459065794712E-3</v>
      </c>
      <c r="AG32" s="34">
        <f>$G$28/'Fixed data'!$C$7</f>
        <v>-7.0955459065794712E-3</v>
      </c>
      <c r="AH32" s="34">
        <f>$G$28/'Fixed data'!$C$7</f>
        <v>-7.0955459065794712E-3</v>
      </c>
      <c r="AI32" s="34">
        <f>$G$28/'Fixed data'!$C$7</f>
        <v>-7.0955459065794712E-3</v>
      </c>
      <c r="AJ32" s="34">
        <f>$G$28/'Fixed data'!$C$7</f>
        <v>-7.0955459065794712E-3</v>
      </c>
      <c r="AK32" s="34">
        <f>$G$28/'Fixed data'!$C$7</f>
        <v>-7.0955459065794712E-3</v>
      </c>
      <c r="AL32" s="34">
        <f>$G$28/'Fixed data'!$C$7</f>
        <v>-7.0955459065794712E-3</v>
      </c>
      <c r="AM32" s="34">
        <f>$G$28/'Fixed data'!$C$7</f>
        <v>-7.0955459065794712E-3</v>
      </c>
      <c r="AN32" s="34">
        <f>$G$28/'Fixed data'!$C$7</f>
        <v>-7.0955459065794712E-3</v>
      </c>
      <c r="AO32" s="34">
        <f>$G$28/'Fixed data'!$C$7</f>
        <v>-7.0955459065794712E-3</v>
      </c>
      <c r="AP32" s="34">
        <f>$G$28/'Fixed data'!$C$7</f>
        <v>-7.0955459065794712E-3</v>
      </c>
      <c r="AQ32" s="34">
        <f>$G$28/'Fixed data'!$C$7</f>
        <v>-7.0955459065794712E-3</v>
      </c>
      <c r="AR32" s="34">
        <f>$G$28/'Fixed data'!$C$7</f>
        <v>-7.0955459065794712E-3</v>
      </c>
      <c r="AS32" s="34">
        <f>$G$28/'Fixed data'!$C$7</f>
        <v>-7.0955459065794712E-3</v>
      </c>
      <c r="AT32" s="34">
        <f>$G$28/'Fixed data'!$C$7</f>
        <v>-7.0955459065794712E-3</v>
      </c>
      <c r="AU32" s="34">
        <f>$G$28/'Fixed data'!$C$7</f>
        <v>-7.0955459065794712E-3</v>
      </c>
      <c r="AV32" s="34">
        <f>$G$28/'Fixed data'!$C$7</f>
        <v>-7.0955459065794712E-3</v>
      </c>
      <c r="AW32" s="34">
        <f>$G$28/'Fixed data'!$C$7</f>
        <v>-7.0955459065794712E-3</v>
      </c>
      <c r="AX32" s="34">
        <f>$G$28/'Fixed data'!$C$7</f>
        <v>-7.0955459065794712E-3</v>
      </c>
      <c r="AY32" s="34">
        <f>$G$28/'Fixed data'!$C$7</f>
        <v>-7.0955459065794712E-3</v>
      </c>
      <c r="AZ32" s="34">
        <f>$G$28/'Fixed data'!$C$7</f>
        <v>-7.0955459065794712E-3</v>
      </c>
      <c r="BA32" s="34"/>
      <c r="BB32" s="34"/>
      <c r="BC32" s="34"/>
      <c r="BD32" s="34"/>
    </row>
    <row r="33" spans="1:57" ht="16.5" hidden="1" customHeight="1" outlineLevel="1" x14ac:dyDescent="0.35">
      <c r="A33" s="115"/>
      <c r="B33" s="9" t="s">
        <v>4</v>
      </c>
      <c r="C33" s="11" t="s">
        <v>56</v>
      </c>
      <c r="D33" s="9" t="s">
        <v>40</v>
      </c>
      <c r="F33" s="34"/>
      <c r="G33" s="34"/>
      <c r="H33" s="34"/>
      <c r="I33" s="34">
        <f>$H$28/'Fixed data'!$C$7</f>
        <v>-6.6035370673207536E-3</v>
      </c>
      <c r="J33" s="34">
        <f>$H$28/'Fixed data'!$C$7</f>
        <v>-6.6035370673207536E-3</v>
      </c>
      <c r="K33" s="34">
        <f>$H$28/'Fixed data'!$C$7</f>
        <v>-6.6035370673207536E-3</v>
      </c>
      <c r="L33" s="34">
        <f>$H$28/'Fixed data'!$C$7</f>
        <v>-6.6035370673207536E-3</v>
      </c>
      <c r="M33" s="34">
        <f>$H$28/'Fixed data'!$C$7</f>
        <v>-6.6035370673207536E-3</v>
      </c>
      <c r="N33" s="34">
        <f>$H$28/'Fixed data'!$C$7</f>
        <v>-6.6035370673207536E-3</v>
      </c>
      <c r="O33" s="34">
        <f>$H$28/'Fixed data'!$C$7</f>
        <v>-6.6035370673207536E-3</v>
      </c>
      <c r="P33" s="34">
        <f>$H$28/'Fixed data'!$C$7</f>
        <v>-6.6035370673207536E-3</v>
      </c>
      <c r="Q33" s="34">
        <f>$H$28/'Fixed data'!$C$7</f>
        <v>-6.6035370673207536E-3</v>
      </c>
      <c r="R33" s="34">
        <f>$H$28/'Fixed data'!$C$7</f>
        <v>-6.6035370673207536E-3</v>
      </c>
      <c r="S33" s="34">
        <f>$H$28/'Fixed data'!$C$7</f>
        <v>-6.6035370673207536E-3</v>
      </c>
      <c r="T33" s="34">
        <f>$H$28/'Fixed data'!$C$7</f>
        <v>-6.6035370673207536E-3</v>
      </c>
      <c r="U33" s="34">
        <f>$H$28/'Fixed data'!$C$7</f>
        <v>-6.6035370673207536E-3</v>
      </c>
      <c r="V33" s="34">
        <f>$H$28/'Fixed data'!$C$7</f>
        <v>-6.6035370673207536E-3</v>
      </c>
      <c r="W33" s="34">
        <f>$H$28/'Fixed data'!$C$7</f>
        <v>-6.6035370673207536E-3</v>
      </c>
      <c r="X33" s="34">
        <f>$H$28/'Fixed data'!$C$7</f>
        <v>-6.6035370673207536E-3</v>
      </c>
      <c r="Y33" s="34">
        <f>$H$28/'Fixed data'!$C$7</f>
        <v>-6.6035370673207536E-3</v>
      </c>
      <c r="Z33" s="34">
        <f>$H$28/'Fixed data'!$C$7</f>
        <v>-6.6035370673207536E-3</v>
      </c>
      <c r="AA33" s="34">
        <f>$H$28/'Fixed data'!$C$7</f>
        <v>-6.6035370673207536E-3</v>
      </c>
      <c r="AB33" s="34">
        <f>$H$28/'Fixed data'!$C$7</f>
        <v>-6.6035370673207536E-3</v>
      </c>
      <c r="AC33" s="34">
        <f>$H$28/'Fixed data'!$C$7</f>
        <v>-6.6035370673207536E-3</v>
      </c>
      <c r="AD33" s="34">
        <f>$H$28/'Fixed data'!$C$7</f>
        <v>-6.6035370673207536E-3</v>
      </c>
      <c r="AE33" s="34">
        <f>$H$28/'Fixed data'!$C$7</f>
        <v>-6.6035370673207536E-3</v>
      </c>
      <c r="AF33" s="34">
        <f>$H$28/'Fixed data'!$C$7</f>
        <v>-6.6035370673207536E-3</v>
      </c>
      <c r="AG33" s="34">
        <f>$H$28/'Fixed data'!$C$7</f>
        <v>-6.6035370673207536E-3</v>
      </c>
      <c r="AH33" s="34">
        <f>$H$28/'Fixed data'!$C$7</f>
        <v>-6.6035370673207536E-3</v>
      </c>
      <c r="AI33" s="34">
        <f>$H$28/'Fixed data'!$C$7</f>
        <v>-6.6035370673207536E-3</v>
      </c>
      <c r="AJ33" s="34">
        <f>$H$28/'Fixed data'!$C$7</f>
        <v>-6.6035370673207536E-3</v>
      </c>
      <c r="AK33" s="34">
        <f>$H$28/'Fixed data'!$C$7</f>
        <v>-6.6035370673207536E-3</v>
      </c>
      <c r="AL33" s="34">
        <f>$H$28/'Fixed data'!$C$7</f>
        <v>-6.6035370673207536E-3</v>
      </c>
      <c r="AM33" s="34">
        <f>$H$28/'Fixed data'!$C$7</f>
        <v>-6.6035370673207536E-3</v>
      </c>
      <c r="AN33" s="34">
        <f>$H$28/'Fixed data'!$C$7</f>
        <v>-6.6035370673207536E-3</v>
      </c>
      <c r="AO33" s="34">
        <f>$H$28/'Fixed data'!$C$7</f>
        <v>-6.6035370673207536E-3</v>
      </c>
      <c r="AP33" s="34">
        <f>$H$28/'Fixed data'!$C$7</f>
        <v>-6.6035370673207536E-3</v>
      </c>
      <c r="AQ33" s="34">
        <f>$H$28/'Fixed data'!$C$7</f>
        <v>-6.6035370673207536E-3</v>
      </c>
      <c r="AR33" s="34">
        <f>$H$28/'Fixed data'!$C$7</f>
        <v>-6.6035370673207536E-3</v>
      </c>
      <c r="AS33" s="34">
        <f>$H$28/'Fixed data'!$C$7</f>
        <v>-6.6035370673207536E-3</v>
      </c>
      <c r="AT33" s="34">
        <f>$H$28/'Fixed data'!$C$7</f>
        <v>-6.6035370673207536E-3</v>
      </c>
      <c r="AU33" s="34">
        <f>$H$28/'Fixed data'!$C$7</f>
        <v>-6.6035370673207536E-3</v>
      </c>
      <c r="AV33" s="34">
        <f>$H$28/'Fixed data'!$C$7</f>
        <v>-6.6035370673207536E-3</v>
      </c>
      <c r="AW33" s="34">
        <f>$H$28/'Fixed data'!$C$7</f>
        <v>-6.6035370673207536E-3</v>
      </c>
      <c r="AX33" s="34">
        <f>$H$28/'Fixed data'!$C$7</f>
        <v>-6.6035370673207536E-3</v>
      </c>
      <c r="AY33" s="34">
        <f>$H$28/'Fixed data'!$C$7</f>
        <v>-6.6035370673207536E-3</v>
      </c>
      <c r="AZ33" s="34">
        <f>$H$28/'Fixed data'!$C$7</f>
        <v>-6.6035370673207536E-3</v>
      </c>
      <c r="BA33" s="34">
        <f>$H$28/'Fixed data'!$C$7</f>
        <v>-6.6035370673207536E-3</v>
      </c>
      <c r="BB33" s="34"/>
      <c r="BC33" s="34"/>
      <c r="BD33" s="34"/>
    </row>
    <row r="34" spans="1:57" ht="16.5" hidden="1" customHeight="1" outlineLevel="1" x14ac:dyDescent="0.35">
      <c r="A34" s="115"/>
      <c r="B34" s="9" t="s">
        <v>5</v>
      </c>
      <c r="C34" s="11" t="s">
        <v>57</v>
      </c>
      <c r="D34" s="9" t="s">
        <v>40</v>
      </c>
      <c r="F34" s="34"/>
      <c r="G34" s="34"/>
      <c r="H34" s="34"/>
      <c r="I34" s="34"/>
      <c r="J34" s="34">
        <f>$I$28/'Fixed data'!$C$7</f>
        <v>-6.0752599108004433E-3</v>
      </c>
      <c r="K34" s="34">
        <f>$I$28/'Fixed data'!$C$7</f>
        <v>-6.0752599108004433E-3</v>
      </c>
      <c r="L34" s="34">
        <f>$I$28/'Fixed data'!$C$7</f>
        <v>-6.0752599108004433E-3</v>
      </c>
      <c r="M34" s="34">
        <f>$I$28/'Fixed data'!$C$7</f>
        <v>-6.0752599108004433E-3</v>
      </c>
      <c r="N34" s="34">
        <f>$I$28/'Fixed data'!$C$7</f>
        <v>-6.0752599108004433E-3</v>
      </c>
      <c r="O34" s="34">
        <f>$I$28/'Fixed data'!$C$7</f>
        <v>-6.0752599108004433E-3</v>
      </c>
      <c r="P34" s="34">
        <f>$I$28/'Fixed data'!$C$7</f>
        <v>-6.0752599108004433E-3</v>
      </c>
      <c r="Q34" s="34">
        <f>$I$28/'Fixed data'!$C$7</f>
        <v>-6.0752599108004433E-3</v>
      </c>
      <c r="R34" s="34">
        <f>$I$28/'Fixed data'!$C$7</f>
        <v>-6.0752599108004433E-3</v>
      </c>
      <c r="S34" s="34">
        <f>$I$28/'Fixed data'!$C$7</f>
        <v>-6.0752599108004433E-3</v>
      </c>
      <c r="T34" s="34">
        <f>$I$28/'Fixed data'!$C$7</f>
        <v>-6.0752599108004433E-3</v>
      </c>
      <c r="U34" s="34">
        <f>$I$28/'Fixed data'!$C$7</f>
        <v>-6.0752599108004433E-3</v>
      </c>
      <c r="V34" s="34">
        <f>$I$28/'Fixed data'!$C$7</f>
        <v>-6.0752599108004433E-3</v>
      </c>
      <c r="W34" s="34">
        <f>$I$28/'Fixed data'!$C$7</f>
        <v>-6.0752599108004433E-3</v>
      </c>
      <c r="X34" s="34">
        <f>$I$28/'Fixed data'!$C$7</f>
        <v>-6.0752599108004433E-3</v>
      </c>
      <c r="Y34" s="34">
        <f>$I$28/'Fixed data'!$C$7</f>
        <v>-6.0752599108004433E-3</v>
      </c>
      <c r="Z34" s="34">
        <f>$I$28/'Fixed data'!$C$7</f>
        <v>-6.0752599108004433E-3</v>
      </c>
      <c r="AA34" s="34">
        <f>$I$28/'Fixed data'!$C$7</f>
        <v>-6.0752599108004433E-3</v>
      </c>
      <c r="AB34" s="34">
        <f>$I$28/'Fixed data'!$C$7</f>
        <v>-6.0752599108004433E-3</v>
      </c>
      <c r="AC34" s="34">
        <f>$I$28/'Fixed data'!$C$7</f>
        <v>-6.0752599108004433E-3</v>
      </c>
      <c r="AD34" s="34">
        <f>$I$28/'Fixed data'!$C$7</f>
        <v>-6.0752599108004433E-3</v>
      </c>
      <c r="AE34" s="34">
        <f>$I$28/'Fixed data'!$C$7</f>
        <v>-6.0752599108004433E-3</v>
      </c>
      <c r="AF34" s="34">
        <f>$I$28/'Fixed data'!$C$7</f>
        <v>-6.0752599108004433E-3</v>
      </c>
      <c r="AG34" s="34">
        <f>$I$28/'Fixed data'!$C$7</f>
        <v>-6.0752599108004433E-3</v>
      </c>
      <c r="AH34" s="34">
        <f>$I$28/'Fixed data'!$C$7</f>
        <v>-6.0752599108004433E-3</v>
      </c>
      <c r="AI34" s="34">
        <f>$I$28/'Fixed data'!$C$7</f>
        <v>-6.0752599108004433E-3</v>
      </c>
      <c r="AJ34" s="34">
        <f>$I$28/'Fixed data'!$C$7</f>
        <v>-6.0752599108004433E-3</v>
      </c>
      <c r="AK34" s="34">
        <f>$I$28/'Fixed data'!$C$7</f>
        <v>-6.0752599108004433E-3</v>
      </c>
      <c r="AL34" s="34">
        <f>$I$28/'Fixed data'!$C$7</f>
        <v>-6.0752599108004433E-3</v>
      </c>
      <c r="AM34" s="34">
        <f>$I$28/'Fixed data'!$C$7</f>
        <v>-6.0752599108004433E-3</v>
      </c>
      <c r="AN34" s="34">
        <f>$I$28/'Fixed data'!$C$7</f>
        <v>-6.0752599108004433E-3</v>
      </c>
      <c r="AO34" s="34">
        <f>$I$28/'Fixed data'!$C$7</f>
        <v>-6.0752599108004433E-3</v>
      </c>
      <c r="AP34" s="34">
        <f>$I$28/'Fixed data'!$C$7</f>
        <v>-6.0752599108004433E-3</v>
      </c>
      <c r="AQ34" s="34">
        <f>$I$28/'Fixed data'!$C$7</f>
        <v>-6.0752599108004433E-3</v>
      </c>
      <c r="AR34" s="34">
        <f>$I$28/'Fixed data'!$C$7</f>
        <v>-6.0752599108004433E-3</v>
      </c>
      <c r="AS34" s="34">
        <f>$I$28/'Fixed data'!$C$7</f>
        <v>-6.0752599108004433E-3</v>
      </c>
      <c r="AT34" s="34">
        <f>$I$28/'Fixed data'!$C$7</f>
        <v>-6.0752599108004433E-3</v>
      </c>
      <c r="AU34" s="34">
        <f>$I$28/'Fixed data'!$C$7</f>
        <v>-6.0752599108004433E-3</v>
      </c>
      <c r="AV34" s="34">
        <f>$I$28/'Fixed data'!$C$7</f>
        <v>-6.0752599108004433E-3</v>
      </c>
      <c r="AW34" s="34">
        <f>$I$28/'Fixed data'!$C$7</f>
        <v>-6.0752599108004433E-3</v>
      </c>
      <c r="AX34" s="34">
        <f>$I$28/'Fixed data'!$C$7</f>
        <v>-6.0752599108004433E-3</v>
      </c>
      <c r="AY34" s="34">
        <f>$I$28/'Fixed data'!$C$7</f>
        <v>-6.0752599108004433E-3</v>
      </c>
      <c r="AZ34" s="34">
        <f>$I$28/'Fixed data'!$C$7</f>
        <v>-6.0752599108004433E-3</v>
      </c>
      <c r="BA34" s="34">
        <f>$I$28/'Fixed data'!$C$7</f>
        <v>-6.0752599108004433E-3</v>
      </c>
      <c r="BB34" s="34">
        <f>$I$28/'Fixed data'!$C$7</f>
        <v>-6.0752599108004433E-3</v>
      </c>
      <c r="BC34" s="34"/>
      <c r="BD34" s="34"/>
    </row>
    <row r="35" spans="1:57" ht="16.5" hidden="1" customHeight="1" outlineLevel="1" x14ac:dyDescent="0.35">
      <c r="A35" s="115"/>
      <c r="B35" s="9" t="s">
        <v>6</v>
      </c>
      <c r="C35" s="11" t="s">
        <v>58</v>
      </c>
      <c r="D35" s="9" t="s">
        <v>40</v>
      </c>
      <c r="F35" s="34"/>
      <c r="G35" s="34"/>
      <c r="H35" s="34"/>
      <c r="I35" s="34"/>
      <c r="J35" s="34"/>
      <c r="K35" s="34">
        <f>$J$28/'Fixed data'!$C$7</f>
        <v>-5.6212889600860119E-3</v>
      </c>
      <c r="L35" s="34">
        <f>$J$28/'Fixed data'!$C$7</f>
        <v>-5.6212889600860119E-3</v>
      </c>
      <c r="M35" s="34">
        <f>$J$28/'Fixed data'!$C$7</f>
        <v>-5.6212889600860119E-3</v>
      </c>
      <c r="N35" s="34">
        <f>$J$28/'Fixed data'!$C$7</f>
        <v>-5.6212889600860119E-3</v>
      </c>
      <c r="O35" s="34">
        <f>$J$28/'Fixed data'!$C$7</f>
        <v>-5.6212889600860119E-3</v>
      </c>
      <c r="P35" s="34">
        <f>$J$28/'Fixed data'!$C$7</f>
        <v>-5.6212889600860119E-3</v>
      </c>
      <c r="Q35" s="34">
        <f>$J$28/'Fixed data'!$C$7</f>
        <v>-5.6212889600860119E-3</v>
      </c>
      <c r="R35" s="34">
        <f>$J$28/'Fixed data'!$C$7</f>
        <v>-5.6212889600860119E-3</v>
      </c>
      <c r="S35" s="34">
        <f>$J$28/'Fixed data'!$C$7</f>
        <v>-5.6212889600860119E-3</v>
      </c>
      <c r="T35" s="34">
        <f>$J$28/'Fixed data'!$C$7</f>
        <v>-5.6212889600860119E-3</v>
      </c>
      <c r="U35" s="34">
        <f>$J$28/'Fixed data'!$C$7</f>
        <v>-5.6212889600860119E-3</v>
      </c>
      <c r="V35" s="34">
        <f>$J$28/'Fixed data'!$C$7</f>
        <v>-5.6212889600860119E-3</v>
      </c>
      <c r="W35" s="34">
        <f>$J$28/'Fixed data'!$C$7</f>
        <v>-5.6212889600860119E-3</v>
      </c>
      <c r="X35" s="34">
        <f>$J$28/'Fixed data'!$C$7</f>
        <v>-5.6212889600860119E-3</v>
      </c>
      <c r="Y35" s="34">
        <f>$J$28/'Fixed data'!$C$7</f>
        <v>-5.6212889600860119E-3</v>
      </c>
      <c r="Z35" s="34">
        <f>$J$28/'Fixed data'!$C$7</f>
        <v>-5.6212889600860119E-3</v>
      </c>
      <c r="AA35" s="34">
        <f>$J$28/'Fixed data'!$C$7</f>
        <v>-5.6212889600860119E-3</v>
      </c>
      <c r="AB35" s="34">
        <f>$J$28/'Fixed data'!$C$7</f>
        <v>-5.6212889600860119E-3</v>
      </c>
      <c r="AC35" s="34">
        <f>$J$28/'Fixed data'!$C$7</f>
        <v>-5.6212889600860119E-3</v>
      </c>
      <c r="AD35" s="34">
        <f>$J$28/'Fixed data'!$C$7</f>
        <v>-5.6212889600860119E-3</v>
      </c>
      <c r="AE35" s="34">
        <f>$J$28/'Fixed data'!$C$7</f>
        <v>-5.6212889600860119E-3</v>
      </c>
      <c r="AF35" s="34">
        <f>$J$28/'Fixed data'!$C$7</f>
        <v>-5.6212889600860119E-3</v>
      </c>
      <c r="AG35" s="34">
        <f>$J$28/'Fixed data'!$C$7</f>
        <v>-5.6212889600860119E-3</v>
      </c>
      <c r="AH35" s="34">
        <f>$J$28/'Fixed data'!$C$7</f>
        <v>-5.6212889600860119E-3</v>
      </c>
      <c r="AI35" s="34">
        <f>$J$28/'Fixed data'!$C$7</f>
        <v>-5.6212889600860119E-3</v>
      </c>
      <c r="AJ35" s="34">
        <f>$J$28/'Fixed data'!$C$7</f>
        <v>-5.6212889600860119E-3</v>
      </c>
      <c r="AK35" s="34">
        <f>$J$28/'Fixed data'!$C$7</f>
        <v>-5.6212889600860119E-3</v>
      </c>
      <c r="AL35" s="34">
        <f>$J$28/'Fixed data'!$C$7</f>
        <v>-5.6212889600860119E-3</v>
      </c>
      <c r="AM35" s="34">
        <f>$J$28/'Fixed data'!$C$7</f>
        <v>-5.6212889600860119E-3</v>
      </c>
      <c r="AN35" s="34">
        <f>$J$28/'Fixed data'!$C$7</f>
        <v>-5.6212889600860119E-3</v>
      </c>
      <c r="AO35" s="34">
        <f>$J$28/'Fixed data'!$C$7</f>
        <v>-5.6212889600860119E-3</v>
      </c>
      <c r="AP35" s="34">
        <f>$J$28/'Fixed data'!$C$7</f>
        <v>-5.6212889600860119E-3</v>
      </c>
      <c r="AQ35" s="34">
        <f>$J$28/'Fixed data'!$C$7</f>
        <v>-5.6212889600860119E-3</v>
      </c>
      <c r="AR35" s="34">
        <f>$J$28/'Fixed data'!$C$7</f>
        <v>-5.6212889600860119E-3</v>
      </c>
      <c r="AS35" s="34">
        <f>$J$28/'Fixed data'!$C$7</f>
        <v>-5.6212889600860119E-3</v>
      </c>
      <c r="AT35" s="34">
        <f>$J$28/'Fixed data'!$C$7</f>
        <v>-5.6212889600860119E-3</v>
      </c>
      <c r="AU35" s="34">
        <f>$J$28/'Fixed data'!$C$7</f>
        <v>-5.6212889600860119E-3</v>
      </c>
      <c r="AV35" s="34">
        <f>$J$28/'Fixed data'!$C$7</f>
        <v>-5.6212889600860119E-3</v>
      </c>
      <c r="AW35" s="34">
        <f>$J$28/'Fixed data'!$C$7</f>
        <v>-5.6212889600860119E-3</v>
      </c>
      <c r="AX35" s="34">
        <f>$J$28/'Fixed data'!$C$7</f>
        <v>-5.6212889600860119E-3</v>
      </c>
      <c r="AY35" s="34">
        <f>$J$28/'Fixed data'!$C$7</f>
        <v>-5.6212889600860119E-3</v>
      </c>
      <c r="AZ35" s="34">
        <f>$J$28/'Fixed data'!$C$7</f>
        <v>-5.6212889600860119E-3</v>
      </c>
      <c r="BA35" s="34">
        <f>$J$28/'Fixed data'!$C$7</f>
        <v>-5.6212889600860119E-3</v>
      </c>
      <c r="BB35" s="34">
        <f>$J$28/'Fixed data'!$C$7</f>
        <v>-5.6212889600860119E-3</v>
      </c>
      <c r="BC35" s="34">
        <f>$J$28/'Fixed data'!$C$7</f>
        <v>-5.6212889600860119E-3</v>
      </c>
      <c r="BD35" s="34"/>
    </row>
    <row r="36" spans="1:57" ht="16.5" hidden="1" customHeight="1" outlineLevel="1" x14ac:dyDescent="0.35">
      <c r="A36" s="115"/>
      <c r="B36" s="9" t="s">
        <v>32</v>
      </c>
      <c r="C36" s="11" t="s">
        <v>59</v>
      </c>
      <c r="D36" s="9" t="s">
        <v>40</v>
      </c>
      <c r="F36" s="34"/>
      <c r="G36" s="34"/>
      <c r="H36" s="34"/>
      <c r="I36" s="34"/>
      <c r="J36" s="34"/>
      <c r="K36" s="34"/>
      <c r="L36" s="34">
        <f>$K$28/'Fixed data'!$C$7</f>
        <v>-5.1829718463441282E-3</v>
      </c>
      <c r="M36" s="34">
        <f>$K$28/'Fixed data'!$C$7</f>
        <v>-5.1829718463441282E-3</v>
      </c>
      <c r="N36" s="34">
        <f>$K$28/'Fixed data'!$C$7</f>
        <v>-5.1829718463441282E-3</v>
      </c>
      <c r="O36" s="34">
        <f>$K$28/'Fixed data'!$C$7</f>
        <v>-5.1829718463441282E-3</v>
      </c>
      <c r="P36" s="34">
        <f>$K$28/'Fixed data'!$C$7</f>
        <v>-5.1829718463441282E-3</v>
      </c>
      <c r="Q36" s="34">
        <f>$K$28/'Fixed data'!$C$7</f>
        <v>-5.1829718463441282E-3</v>
      </c>
      <c r="R36" s="34">
        <f>$K$28/'Fixed data'!$C$7</f>
        <v>-5.1829718463441282E-3</v>
      </c>
      <c r="S36" s="34">
        <f>$K$28/'Fixed data'!$C$7</f>
        <v>-5.1829718463441282E-3</v>
      </c>
      <c r="T36" s="34">
        <f>$K$28/'Fixed data'!$C$7</f>
        <v>-5.1829718463441282E-3</v>
      </c>
      <c r="U36" s="34">
        <f>$K$28/'Fixed data'!$C$7</f>
        <v>-5.1829718463441282E-3</v>
      </c>
      <c r="V36" s="34">
        <f>$K$28/'Fixed data'!$C$7</f>
        <v>-5.1829718463441282E-3</v>
      </c>
      <c r="W36" s="34">
        <f>$K$28/'Fixed data'!$C$7</f>
        <v>-5.1829718463441282E-3</v>
      </c>
      <c r="X36" s="34">
        <f>$K$28/'Fixed data'!$C$7</f>
        <v>-5.1829718463441282E-3</v>
      </c>
      <c r="Y36" s="34">
        <f>$K$28/'Fixed data'!$C$7</f>
        <v>-5.1829718463441282E-3</v>
      </c>
      <c r="Z36" s="34">
        <f>$K$28/'Fixed data'!$C$7</f>
        <v>-5.1829718463441282E-3</v>
      </c>
      <c r="AA36" s="34">
        <f>$K$28/'Fixed data'!$C$7</f>
        <v>-5.1829718463441282E-3</v>
      </c>
      <c r="AB36" s="34">
        <f>$K$28/'Fixed data'!$C$7</f>
        <v>-5.1829718463441282E-3</v>
      </c>
      <c r="AC36" s="34">
        <f>$K$28/'Fixed data'!$C$7</f>
        <v>-5.1829718463441282E-3</v>
      </c>
      <c r="AD36" s="34">
        <f>$K$28/'Fixed data'!$C$7</f>
        <v>-5.1829718463441282E-3</v>
      </c>
      <c r="AE36" s="34">
        <f>$K$28/'Fixed data'!$C$7</f>
        <v>-5.1829718463441282E-3</v>
      </c>
      <c r="AF36" s="34">
        <f>$K$28/'Fixed data'!$C$7</f>
        <v>-5.1829718463441282E-3</v>
      </c>
      <c r="AG36" s="34">
        <f>$K$28/'Fixed data'!$C$7</f>
        <v>-5.1829718463441282E-3</v>
      </c>
      <c r="AH36" s="34">
        <f>$K$28/'Fixed data'!$C$7</f>
        <v>-5.1829718463441282E-3</v>
      </c>
      <c r="AI36" s="34">
        <f>$K$28/'Fixed data'!$C$7</f>
        <v>-5.1829718463441282E-3</v>
      </c>
      <c r="AJ36" s="34">
        <f>$K$28/'Fixed data'!$C$7</f>
        <v>-5.1829718463441282E-3</v>
      </c>
      <c r="AK36" s="34">
        <f>$K$28/'Fixed data'!$C$7</f>
        <v>-5.1829718463441282E-3</v>
      </c>
      <c r="AL36" s="34">
        <f>$K$28/'Fixed data'!$C$7</f>
        <v>-5.1829718463441282E-3</v>
      </c>
      <c r="AM36" s="34">
        <f>$K$28/'Fixed data'!$C$7</f>
        <v>-5.1829718463441282E-3</v>
      </c>
      <c r="AN36" s="34">
        <f>$K$28/'Fixed data'!$C$7</f>
        <v>-5.1829718463441282E-3</v>
      </c>
      <c r="AO36" s="34">
        <f>$K$28/'Fixed data'!$C$7</f>
        <v>-5.1829718463441282E-3</v>
      </c>
      <c r="AP36" s="34">
        <f>$K$28/'Fixed data'!$C$7</f>
        <v>-5.1829718463441282E-3</v>
      </c>
      <c r="AQ36" s="34">
        <f>$K$28/'Fixed data'!$C$7</f>
        <v>-5.1829718463441282E-3</v>
      </c>
      <c r="AR36" s="34">
        <f>$K$28/'Fixed data'!$C$7</f>
        <v>-5.1829718463441282E-3</v>
      </c>
      <c r="AS36" s="34">
        <f>$K$28/'Fixed data'!$C$7</f>
        <v>-5.1829718463441282E-3</v>
      </c>
      <c r="AT36" s="34">
        <f>$K$28/'Fixed data'!$C$7</f>
        <v>-5.1829718463441282E-3</v>
      </c>
      <c r="AU36" s="34">
        <f>$K$28/'Fixed data'!$C$7</f>
        <v>-5.1829718463441282E-3</v>
      </c>
      <c r="AV36" s="34">
        <f>$K$28/'Fixed data'!$C$7</f>
        <v>-5.1829718463441282E-3</v>
      </c>
      <c r="AW36" s="34">
        <f>$K$28/'Fixed data'!$C$7</f>
        <v>-5.1829718463441282E-3</v>
      </c>
      <c r="AX36" s="34">
        <f>$K$28/'Fixed data'!$C$7</f>
        <v>-5.1829718463441282E-3</v>
      </c>
      <c r="AY36" s="34">
        <f>$K$28/'Fixed data'!$C$7</f>
        <v>-5.1829718463441282E-3</v>
      </c>
      <c r="AZ36" s="34">
        <f>$K$28/'Fixed data'!$C$7</f>
        <v>-5.1829718463441282E-3</v>
      </c>
      <c r="BA36" s="34">
        <f>$K$28/'Fixed data'!$C$7</f>
        <v>-5.1829718463441282E-3</v>
      </c>
      <c r="BB36" s="34">
        <f>$K$28/'Fixed data'!$C$7</f>
        <v>-5.1829718463441282E-3</v>
      </c>
      <c r="BC36" s="34">
        <f>$K$28/'Fixed data'!$C$7</f>
        <v>-5.1829718463441282E-3</v>
      </c>
      <c r="BD36" s="34">
        <f>$K$28/'Fixed data'!$C$7</f>
        <v>-5.1829718463441282E-3</v>
      </c>
    </row>
    <row r="37" spans="1:57" ht="16.5" hidden="1" customHeight="1" outlineLevel="1" x14ac:dyDescent="0.35">
      <c r="A37" s="115"/>
      <c r="B37" s="9" t="s">
        <v>33</v>
      </c>
      <c r="C37" s="11" t="s">
        <v>60</v>
      </c>
      <c r="D37" s="9" t="s">
        <v>40</v>
      </c>
      <c r="F37" s="34"/>
      <c r="G37" s="34"/>
      <c r="H37" s="34"/>
      <c r="I37" s="34"/>
      <c r="J37" s="34"/>
      <c r="K37" s="34"/>
      <c r="L37" s="34"/>
      <c r="M37" s="34">
        <f>$L$28/'Fixed data'!$C$7</f>
        <v>-4.7782828355278778E-3</v>
      </c>
      <c r="N37" s="34">
        <f>$L$28/'Fixed data'!$C$7</f>
        <v>-4.7782828355278778E-3</v>
      </c>
      <c r="O37" s="34">
        <f>$L$28/'Fixed data'!$C$7</f>
        <v>-4.7782828355278778E-3</v>
      </c>
      <c r="P37" s="34">
        <f>$L$28/'Fixed data'!$C$7</f>
        <v>-4.7782828355278778E-3</v>
      </c>
      <c r="Q37" s="34">
        <f>$L$28/'Fixed data'!$C$7</f>
        <v>-4.7782828355278778E-3</v>
      </c>
      <c r="R37" s="34">
        <f>$L$28/'Fixed data'!$C$7</f>
        <v>-4.7782828355278778E-3</v>
      </c>
      <c r="S37" s="34">
        <f>$L$28/'Fixed data'!$C$7</f>
        <v>-4.7782828355278778E-3</v>
      </c>
      <c r="T37" s="34">
        <f>$L$28/'Fixed data'!$C$7</f>
        <v>-4.7782828355278778E-3</v>
      </c>
      <c r="U37" s="34">
        <f>$L$28/'Fixed data'!$C$7</f>
        <v>-4.7782828355278778E-3</v>
      </c>
      <c r="V37" s="34">
        <f>$L$28/'Fixed data'!$C$7</f>
        <v>-4.7782828355278778E-3</v>
      </c>
      <c r="W37" s="34">
        <f>$L$28/'Fixed data'!$C$7</f>
        <v>-4.7782828355278778E-3</v>
      </c>
      <c r="X37" s="34">
        <f>$L$28/'Fixed data'!$C$7</f>
        <v>-4.7782828355278778E-3</v>
      </c>
      <c r="Y37" s="34">
        <f>$L$28/'Fixed data'!$C$7</f>
        <v>-4.7782828355278778E-3</v>
      </c>
      <c r="Z37" s="34">
        <f>$L$28/'Fixed data'!$C$7</f>
        <v>-4.7782828355278778E-3</v>
      </c>
      <c r="AA37" s="34">
        <f>$L$28/'Fixed data'!$C$7</f>
        <v>-4.7782828355278778E-3</v>
      </c>
      <c r="AB37" s="34">
        <f>$L$28/'Fixed data'!$C$7</f>
        <v>-4.7782828355278778E-3</v>
      </c>
      <c r="AC37" s="34">
        <f>$L$28/'Fixed data'!$C$7</f>
        <v>-4.7782828355278778E-3</v>
      </c>
      <c r="AD37" s="34">
        <f>$L$28/'Fixed data'!$C$7</f>
        <v>-4.7782828355278778E-3</v>
      </c>
      <c r="AE37" s="34">
        <f>$L$28/'Fixed data'!$C$7</f>
        <v>-4.7782828355278778E-3</v>
      </c>
      <c r="AF37" s="34">
        <f>$L$28/'Fixed data'!$C$7</f>
        <v>-4.7782828355278778E-3</v>
      </c>
      <c r="AG37" s="34">
        <f>$L$28/'Fixed data'!$C$7</f>
        <v>-4.7782828355278778E-3</v>
      </c>
      <c r="AH37" s="34">
        <f>$L$28/'Fixed data'!$C$7</f>
        <v>-4.7782828355278778E-3</v>
      </c>
      <c r="AI37" s="34">
        <f>$L$28/'Fixed data'!$C$7</f>
        <v>-4.7782828355278778E-3</v>
      </c>
      <c r="AJ37" s="34">
        <f>$L$28/'Fixed data'!$C$7</f>
        <v>-4.7782828355278778E-3</v>
      </c>
      <c r="AK37" s="34">
        <f>$L$28/'Fixed data'!$C$7</f>
        <v>-4.7782828355278778E-3</v>
      </c>
      <c r="AL37" s="34">
        <f>$L$28/'Fixed data'!$C$7</f>
        <v>-4.7782828355278778E-3</v>
      </c>
      <c r="AM37" s="34">
        <f>$L$28/'Fixed data'!$C$7</f>
        <v>-4.7782828355278778E-3</v>
      </c>
      <c r="AN37" s="34">
        <f>$L$28/'Fixed data'!$C$7</f>
        <v>-4.7782828355278778E-3</v>
      </c>
      <c r="AO37" s="34">
        <f>$L$28/'Fixed data'!$C$7</f>
        <v>-4.7782828355278778E-3</v>
      </c>
      <c r="AP37" s="34">
        <f>$L$28/'Fixed data'!$C$7</f>
        <v>-4.7782828355278778E-3</v>
      </c>
      <c r="AQ37" s="34">
        <f>$L$28/'Fixed data'!$C$7</f>
        <v>-4.7782828355278778E-3</v>
      </c>
      <c r="AR37" s="34">
        <f>$L$28/'Fixed data'!$C$7</f>
        <v>-4.7782828355278778E-3</v>
      </c>
      <c r="AS37" s="34">
        <f>$L$28/'Fixed data'!$C$7</f>
        <v>-4.7782828355278778E-3</v>
      </c>
      <c r="AT37" s="34">
        <f>$L$28/'Fixed data'!$C$7</f>
        <v>-4.7782828355278778E-3</v>
      </c>
      <c r="AU37" s="34">
        <f>$L$28/'Fixed data'!$C$7</f>
        <v>-4.7782828355278778E-3</v>
      </c>
      <c r="AV37" s="34">
        <f>$L$28/'Fixed data'!$C$7</f>
        <v>-4.7782828355278778E-3</v>
      </c>
      <c r="AW37" s="34">
        <f>$L$28/'Fixed data'!$C$7</f>
        <v>-4.7782828355278778E-3</v>
      </c>
      <c r="AX37" s="34">
        <f>$L$28/'Fixed data'!$C$7</f>
        <v>-4.7782828355278778E-3</v>
      </c>
      <c r="AY37" s="34">
        <f>$L$28/'Fixed data'!$C$7</f>
        <v>-4.7782828355278778E-3</v>
      </c>
      <c r="AZ37" s="34">
        <f>$L$28/'Fixed data'!$C$7</f>
        <v>-4.7782828355278778E-3</v>
      </c>
      <c r="BA37" s="34">
        <f>$L$28/'Fixed data'!$C$7</f>
        <v>-4.7782828355278778E-3</v>
      </c>
      <c r="BB37" s="34">
        <f>$L$28/'Fixed data'!$C$7</f>
        <v>-4.7782828355278778E-3</v>
      </c>
      <c r="BC37" s="34">
        <f>$L$28/'Fixed data'!$C$7</f>
        <v>-4.7782828355278778E-3</v>
      </c>
      <c r="BD37" s="34">
        <f>$L$28/'Fixed data'!$C$7</f>
        <v>-4.7782828355278778E-3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6.2128815299300035E-5</v>
      </c>
      <c r="O38" s="34">
        <f>$M$28/'Fixed data'!$C$7</f>
        <v>6.2128815299300035E-5</v>
      </c>
      <c r="P38" s="34">
        <f>$M$28/'Fixed data'!$C$7</f>
        <v>6.2128815299300035E-5</v>
      </c>
      <c r="Q38" s="34">
        <f>$M$28/'Fixed data'!$C$7</f>
        <v>6.2128815299300035E-5</v>
      </c>
      <c r="R38" s="34">
        <f>$M$28/'Fixed data'!$C$7</f>
        <v>6.2128815299300035E-5</v>
      </c>
      <c r="S38" s="34">
        <f>$M$28/'Fixed data'!$C$7</f>
        <v>6.2128815299300035E-5</v>
      </c>
      <c r="T38" s="34">
        <f>$M$28/'Fixed data'!$C$7</f>
        <v>6.2128815299300035E-5</v>
      </c>
      <c r="U38" s="34">
        <f>$M$28/'Fixed data'!$C$7</f>
        <v>6.2128815299300035E-5</v>
      </c>
      <c r="V38" s="34">
        <f>$M$28/'Fixed data'!$C$7</f>
        <v>6.2128815299300035E-5</v>
      </c>
      <c r="W38" s="34">
        <f>$M$28/'Fixed data'!$C$7</f>
        <v>6.2128815299300035E-5</v>
      </c>
      <c r="X38" s="34">
        <f>$M$28/'Fixed data'!$C$7</f>
        <v>6.2128815299300035E-5</v>
      </c>
      <c r="Y38" s="34">
        <f>$M$28/'Fixed data'!$C$7</f>
        <v>6.2128815299300035E-5</v>
      </c>
      <c r="Z38" s="34">
        <f>$M$28/'Fixed data'!$C$7</f>
        <v>6.2128815299300035E-5</v>
      </c>
      <c r="AA38" s="34">
        <f>$M$28/'Fixed data'!$C$7</f>
        <v>6.2128815299300035E-5</v>
      </c>
      <c r="AB38" s="34">
        <f>$M$28/'Fixed data'!$C$7</f>
        <v>6.2128815299300035E-5</v>
      </c>
      <c r="AC38" s="34">
        <f>$M$28/'Fixed data'!$C$7</f>
        <v>6.2128815299300035E-5</v>
      </c>
      <c r="AD38" s="34">
        <f>$M$28/'Fixed data'!$C$7</f>
        <v>6.2128815299300035E-5</v>
      </c>
      <c r="AE38" s="34">
        <f>$M$28/'Fixed data'!$C$7</f>
        <v>6.2128815299300035E-5</v>
      </c>
      <c r="AF38" s="34">
        <f>$M$28/'Fixed data'!$C$7</f>
        <v>6.2128815299300035E-5</v>
      </c>
      <c r="AG38" s="34">
        <f>$M$28/'Fixed data'!$C$7</f>
        <v>6.2128815299300035E-5</v>
      </c>
      <c r="AH38" s="34">
        <f>$M$28/'Fixed data'!$C$7</f>
        <v>6.2128815299300035E-5</v>
      </c>
      <c r="AI38" s="34">
        <f>$M$28/'Fixed data'!$C$7</f>
        <v>6.2128815299300035E-5</v>
      </c>
      <c r="AJ38" s="34">
        <f>$M$28/'Fixed data'!$C$7</f>
        <v>6.2128815299300035E-5</v>
      </c>
      <c r="AK38" s="34">
        <f>$M$28/'Fixed data'!$C$7</f>
        <v>6.2128815299300035E-5</v>
      </c>
      <c r="AL38" s="34">
        <f>$M$28/'Fixed data'!$C$7</f>
        <v>6.2128815299300035E-5</v>
      </c>
      <c r="AM38" s="34">
        <f>$M$28/'Fixed data'!$C$7</f>
        <v>6.2128815299300035E-5</v>
      </c>
      <c r="AN38" s="34">
        <f>$M$28/'Fixed data'!$C$7</f>
        <v>6.2128815299300035E-5</v>
      </c>
      <c r="AO38" s="34">
        <f>$M$28/'Fixed data'!$C$7</f>
        <v>6.2128815299300035E-5</v>
      </c>
      <c r="AP38" s="34">
        <f>$M$28/'Fixed data'!$C$7</f>
        <v>6.2128815299300035E-5</v>
      </c>
      <c r="AQ38" s="34">
        <f>$M$28/'Fixed data'!$C$7</f>
        <v>6.2128815299300035E-5</v>
      </c>
      <c r="AR38" s="34">
        <f>$M$28/'Fixed data'!$C$7</f>
        <v>6.2128815299300035E-5</v>
      </c>
      <c r="AS38" s="34">
        <f>$M$28/'Fixed data'!$C$7</f>
        <v>6.2128815299300035E-5</v>
      </c>
      <c r="AT38" s="34">
        <f>$M$28/'Fixed data'!$C$7</f>
        <v>6.2128815299300035E-5</v>
      </c>
      <c r="AU38" s="34">
        <f>$M$28/'Fixed data'!$C$7</f>
        <v>6.2128815299300035E-5</v>
      </c>
      <c r="AV38" s="34">
        <f>$M$28/'Fixed data'!$C$7</f>
        <v>6.2128815299300035E-5</v>
      </c>
      <c r="AW38" s="34">
        <f>$M$28/'Fixed data'!$C$7</f>
        <v>6.2128815299300035E-5</v>
      </c>
      <c r="AX38" s="34">
        <f>$M$28/'Fixed data'!$C$7</f>
        <v>6.2128815299300035E-5</v>
      </c>
      <c r="AY38" s="34">
        <f>$M$28/'Fixed data'!$C$7</f>
        <v>6.2128815299300035E-5</v>
      </c>
      <c r="AZ38" s="34">
        <f>$M$28/'Fixed data'!$C$7</f>
        <v>6.2128815299300035E-5</v>
      </c>
      <c r="BA38" s="34">
        <f>$M$28/'Fixed data'!$C$7</f>
        <v>6.2128815299300035E-5</v>
      </c>
      <c r="BB38" s="34">
        <f>$M$28/'Fixed data'!$C$7</f>
        <v>6.2128815299300035E-5</v>
      </c>
      <c r="BC38" s="34">
        <f>$M$28/'Fixed data'!$C$7</f>
        <v>6.2128815299300035E-5</v>
      </c>
      <c r="BD38" s="34">
        <f>$M$28/'Fixed data'!$C$7</f>
        <v>6.2128815299300035E-5</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6.7912701860897576E-5</v>
      </c>
      <c r="P39" s="34">
        <f>$N$28/'Fixed data'!$C$7</f>
        <v>6.7912701860897576E-5</v>
      </c>
      <c r="Q39" s="34">
        <f>$N$28/'Fixed data'!$C$7</f>
        <v>6.7912701860897576E-5</v>
      </c>
      <c r="R39" s="34">
        <f>$N$28/'Fixed data'!$C$7</f>
        <v>6.7912701860897576E-5</v>
      </c>
      <c r="S39" s="34">
        <f>$N$28/'Fixed data'!$C$7</f>
        <v>6.7912701860897576E-5</v>
      </c>
      <c r="T39" s="34">
        <f>$N$28/'Fixed data'!$C$7</f>
        <v>6.7912701860897576E-5</v>
      </c>
      <c r="U39" s="34">
        <f>$N$28/'Fixed data'!$C$7</f>
        <v>6.7912701860897576E-5</v>
      </c>
      <c r="V39" s="34">
        <f>$N$28/'Fixed data'!$C$7</f>
        <v>6.7912701860897576E-5</v>
      </c>
      <c r="W39" s="34">
        <f>$N$28/'Fixed data'!$C$7</f>
        <v>6.7912701860897576E-5</v>
      </c>
      <c r="X39" s="34">
        <f>$N$28/'Fixed data'!$C$7</f>
        <v>6.7912701860897576E-5</v>
      </c>
      <c r="Y39" s="34">
        <f>$N$28/'Fixed data'!$C$7</f>
        <v>6.7912701860897576E-5</v>
      </c>
      <c r="Z39" s="34">
        <f>$N$28/'Fixed data'!$C$7</f>
        <v>6.7912701860897576E-5</v>
      </c>
      <c r="AA39" s="34">
        <f>$N$28/'Fixed data'!$C$7</f>
        <v>6.7912701860897576E-5</v>
      </c>
      <c r="AB39" s="34">
        <f>$N$28/'Fixed data'!$C$7</f>
        <v>6.7912701860897576E-5</v>
      </c>
      <c r="AC39" s="34">
        <f>$N$28/'Fixed data'!$C$7</f>
        <v>6.7912701860897576E-5</v>
      </c>
      <c r="AD39" s="34">
        <f>$N$28/'Fixed data'!$C$7</f>
        <v>6.7912701860897576E-5</v>
      </c>
      <c r="AE39" s="34">
        <f>$N$28/'Fixed data'!$C$7</f>
        <v>6.7912701860897576E-5</v>
      </c>
      <c r="AF39" s="34">
        <f>$N$28/'Fixed data'!$C$7</f>
        <v>6.7912701860897576E-5</v>
      </c>
      <c r="AG39" s="34">
        <f>$N$28/'Fixed data'!$C$7</f>
        <v>6.7912701860897576E-5</v>
      </c>
      <c r="AH39" s="34">
        <f>$N$28/'Fixed data'!$C$7</f>
        <v>6.7912701860897576E-5</v>
      </c>
      <c r="AI39" s="34">
        <f>$N$28/'Fixed data'!$C$7</f>
        <v>6.7912701860897576E-5</v>
      </c>
      <c r="AJ39" s="34">
        <f>$N$28/'Fixed data'!$C$7</f>
        <v>6.7912701860897576E-5</v>
      </c>
      <c r="AK39" s="34">
        <f>$N$28/'Fixed data'!$C$7</f>
        <v>6.7912701860897576E-5</v>
      </c>
      <c r="AL39" s="34">
        <f>$N$28/'Fixed data'!$C$7</f>
        <v>6.7912701860897576E-5</v>
      </c>
      <c r="AM39" s="34">
        <f>$N$28/'Fixed data'!$C$7</f>
        <v>6.7912701860897576E-5</v>
      </c>
      <c r="AN39" s="34">
        <f>$N$28/'Fixed data'!$C$7</f>
        <v>6.7912701860897576E-5</v>
      </c>
      <c r="AO39" s="34">
        <f>$N$28/'Fixed data'!$C$7</f>
        <v>6.7912701860897576E-5</v>
      </c>
      <c r="AP39" s="34">
        <f>$N$28/'Fixed data'!$C$7</f>
        <v>6.7912701860897576E-5</v>
      </c>
      <c r="AQ39" s="34">
        <f>$N$28/'Fixed data'!$C$7</f>
        <v>6.7912701860897576E-5</v>
      </c>
      <c r="AR39" s="34">
        <f>$N$28/'Fixed data'!$C$7</f>
        <v>6.7912701860897576E-5</v>
      </c>
      <c r="AS39" s="34">
        <f>$N$28/'Fixed data'!$C$7</f>
        <v>6.7912701860897576E-5</v>
      </c>
      <c r="AT39" s="34">
        <f>$N$28/'Fixed data'!$C$7</f>
        <v>6.7912701860897576E-5</v>
      </c>
      <c r="AU39" s="34">
        <f>$N$28/'Fixed data'!$C$7</f>
        <v>6.7912701860897576E-5</v>
      </c>
      <c r="AV39" s="34">
        <f>$N$28/'Fixed data'!$C$7</f>
        <v>6.7912701860897576E-5</v>
      </c>
      <c r="AW39" s="34">
        <f>$N$28/'Fixed data'!$C$7</f>
        <v>6.7912701860897576E-5</v>
      </c>
      <c r="AX39" s="34">
        <f>$N$28/'Fixed data'!$C$7</f>
        <v>6.7912701860897576E-5</v>
      </c>
      <c r="AY39" s="34">
        <f>$N$28/'Fixed data'!$C$7</f>
        <v>6.7912701860897576E-5</v>
      </c>
      <c r="AZ39" s="34">
        <f>$N$28/'Fixed data'!$C$7</f>
        <v>6.7912701860897576E-5</v>
      </c>
      <c r="BA39" s="34">
        <f>$N$28/'Fixed data'!$C$7</f>
        <v>6.7912701860897576E-5</v>
      </c>
      <c r="BB39" s="34">
        <f>$N$28/'Fixed data'!$C$7</f>
        <v>6.7912701860897576E-5</v>
      </c>
      <c r="BC39" s="34">
        <f>$N$28/'Fixed data'!$C$7</f>
        <v>6.7912701860897576E-5</v>
      </c>
      <c r="BD39" s="34">
        <f>$N$28/'Fixed data'!$C$7</f>
        <v>6.7912701860897576E-5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7.3317493487458203E-5</v>
      </c>
      <c r="Q40" s="34">
        <f>$O$28/'Fixed data'!$C$7</f>
        <v>7.3317493487458203E-5</v>
      </c>
      <c r="R40" s="34">
        <f>$O$28/'Fixed data'!$C$7</f>
        <v>7.3317493487458203E-5</v>
      </c>
      <c r="S40" s="34">
        <f>$O$28/'Fixed data'!$C$7</f>
        <v>7.3317493487458203E-5</v>
      </c>
      <c r="T40" s="34">
        <f>$O$28/'Fixed data'!$C$7</f>
        <v>7.3317493487458203E-5</v>
      </c>
      <c r="U40" s="34">
        <f>$O$28/'Fixed data'!$C$7</f>
        <v>7.3317493487458203E-5</v>
      </c>
      <c r="V40" s="34">
        <f>$O$28/'Fixed data'!$C$7</f>
        <v>7.3317493487458203E-5</v>
      </c>
      <c r="W40" s="34">
        <f>$O$28/'Fixed data'!$C$7</f>
        <v>7.3317493487458203E-5</v>
      </c>
      <c r="X40" s="34">
        <f>$O$28/'Fixed data'!$C$7</f>
        <v>7.3317493487458203E-5</v>
      </c>
      <c r="Y40" s="34">
        <f>$O$28/'Fixed data'!$C$7</f>
        <v>7.3317493487458203E-5</v>
      </c>
      <c r="Z40" s="34">
        <f>$O$28/'Fixed data'!$C$7</f>
        <v>7.3317493487458203E-5</v>
      </c>
      <c r="AA40" s="34">
        <f>$O$28/'Fixed data'!$C$7</f>
        <v>7.3317493487458203E-5</v>
      </c>
      <c r="AB40" s="34">
        <f>$O$28/'Fixed data'!$C$7</f>
        <v>7.3317493487458203E-5</v>
      </c>
      <c r="AC40" s="34">
        <f>$O$28/'Fixed data'!$C$7</f>
        <v>7.3317493487458203E-5</v>
      </c>
      <c r="AD40" s="34">
        <f>$O$28/'Fixed data'!$C$7</f>
        <v>7.3317493487458203E-5</v>
      </c>
      <c r="AE40" s="34">
        <f>$O$28/'Fixed data'!$C$7</f>
        <v>7.3317493487458203E-5</v>
      </c>
      <c r="AF40" s="34">
        <f>$O$28/'Fixed data'!$C$7</f>
        <v>7.3317493487458203E-5</v>
      </c>
      <c r="AG40" s="34">
        <f>$O$28/'Fixed data'!$C$7</f>
        <v>7.3317493487458203E-5</v>
      </c>
      <c r="AH40" s="34">
        <f>$O$28/'Fixed data'!$C$7</f>
        <v>7.3317493487458203E-5</v>
      </c>
      <c r="AI40" s="34">
        <f>$O$28/'Fixed data'!$C$7</f>
        <v>7.3317493487458203E-5</v>
      </c>
      <c r="AJ40" s="34">
        <f>$O$28/'Fixed data'!$C$7</f>
        <v>7.3317493487458203E-5</v>
      </c>
      <c r="AK40" s="34">
        <f>$O$28/'Fixed data'!$C$7</f>
        <v>7.3317493487458203E-5</v>
      </c>
      <c r="AL40" s="34">
        <f>$O$28/'Fixed data'!$C$7</f>
        <v>7.3317493487458203E-5</v>
      </c>
      <c r="AM40" s="34">
        <f>$O$28/'Fixed data'!$C$7</f>
        <v>7.3317493487458203E-5</v>
      </c>
      <c r="AN40" s="34">
        <f>$O$28/'Fixed data'!$C$7</f>
        <v>7.3317493487458203E-5</v>
      </c>
      <c r="AO40" s="34">
        <f>$O$28/'Fixed data'!$C$7</f>
        <v>7.3317493487458203E-5</v>
      </c>
      <c r="AP40" s="34">
        <f>$O$28/'Fixed data'!$C$7</f>
        <v>7.3317493487458203E-5</v>
      </c>
      <c r="AQ40" s="34">
        <f>$O$28/'Fixed data'!$C$7</f>
        <v>7.3317493487458203E-5</v>
      </c>
      <c r="AR40" s="34">
        <f>$O$28/'Fixed data'!$C$7</f>
        <v>7.3317493487458203E-5</v>
      </c>
      <c r="AS40" s="34">
        <f>$O$28/'Fixed data'!$C$7</f>
        <v>7.3317493487458203E-5</v>
      </c>
      <c r="AT40" s="34">
        <f>$O$28/'Fixed data'!$C$7</f>
        <v>7.3317493487458203E-5</v>
      </c>
      <c r="AU40" s="34">
        <f>$O$28/'Fixed data'!$C$7</f>
        <v>7.3317493487458203E-5</v>
      </c>
      <c r="AV40" s="34">
        <f>$O$28/'Fixed data'!$C$7</f>
        <v>7.3317493487458203E-5</v>
      </c>
      <c r="AW40" s="34">
        <f>$O$28/'Fixed data'!$C$7</f>
        <v>7.3317493487458203E-5</v>
      </c>
      <c r="AX40" s="34">
        <f>$O$28/'Fixed data'!$C$7</f>
        <v>7.3317493487458203E-5</v>
      </c>
      <c r="AY40" s="34">
        <f>$O$28/'Fixed data'!$C$7</f>
        <v>7.3317493487458203E-5</v>
      </c>
      <c r="AZ40" s="34">
        <f>$O$28/'Fixed data'!$C$7</f>
        <v>7.3317493487458203E-5</v>
      </c>
      <c r="BA40" s="34">
        <f>$O$28/'Fixed data'!$C$7</f>
        <v>7.3317493487458203E-5</v>
      </c>
      <c r="BB40" s="34">
        <f>$O$28/'Fixed data'!$C$7</f>
        <v>7.3317493487458203E-5</v>
      </c>
      <c r="BC40" s="34">
        <f>$O$28/'Fixed data'!$C$7</f>
        <v>7.3317493487458203E-5</v>
      </c>
      <c r="BD40" s="34">
        <f>$O$28/'Fixed data'!$C$7</f>
        <v>7.3317493487458203E-5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7.8146950239252553E-5</v>
      </c>
      <c r="R41" s="34">
        <f>$P$28/'Fixed data'!$C$7</f>
        <v>7.8146950239252553E-5</v>
      </c>
      <c r="S41" s="34">
        <f>$P$28/'Fixed data'!$C$7</f>
        <v>7.8146950239252553E-5</v>
      </c>
      <c r="T41" s="34">
        <f>$P$28/'Fixed data'!$C$7</f>
        <v>7.8146950239252553E-5</v>
      </c>
      <c r="U41" s="34">
        <f>$P$28/'Fixed data'!$C$7</f>
        <v>7.8146950239252553E-5</v>
      </c>
      <c r="V41" s="34">
        <f>$P$28/'Fixed data'!$C$7</f>
        <v>7.8146950239252553E-5</v>
      </c>
      <c r="W41" s="34">
        <f>$P$28/'Fixed data'!$C$7</f>
        <v>7.8146950239252553E-5</v>
      </c>
      <c r="X41" s="34">
        <f>$P$28/'Fixed data'!$C$7</f>
        <v>7.8146950239252553E-5</v>
      </c>
      <c r="Y41" s="34">
        <f>$P$28/'Fixed data'!$C$7</f>
        <v>7.8146950239252553E-5</v>
      </c>
      <c r="Z41" s="34">
        <f>$P$28/'Fixed data'!$C$7</f>
        <v>7.8146950239252553E-5</v>
      </c>
      <c r="AA41" s="34">
        <f>$P$28/'Fixed data'!$C$7</f>
        <v>7.8146950239252553E-5</v>
      </c>
      <c r="AB41" s="34">
        <f>$P$28/'Fixed data'!$C$7</f>
        <v>7.8146950239252553E-5</v>
      </c>
      <c r="AC41" s="34">
        <f>$P$28/'Fixed data'!$C$7</f>
        <v>7.8146950239252553E-5</v>
      </c>
      <c r="AD41" s="34">
        <f>$P$28/'Fixed data'!$C$7</f>
        <v>7.8146950239252553E-5</v>
      </c>
      <c r="AE41" s="34">
        <f>$P$28/'Fixed data'!$C$7</f>
        <v>7.8146950239252553E-5</v>
      </c>
      <c r="AF41" s="34">
        <f>$P$28/'Fixed data'!$C$7</f>
        <v>7.8146950239252553E-5</v>
      </c>
      <c r="AG41" s="34">
        <f>$P$28/'Fixed data'!$C$7</f>
        <v>7.8146950239252553E-5</v>
      </c>
      <c r="AH41" s="34">
        <f>$P$28/'Fixed data'!$C$7</f>
        <v>7.8146950239252553E-5</v>
      </c>
      <c r="AI41" s="34">
        <f>$P$28/'Fixed data'!$C$7</f>
        <v>7.8146950239252553E-5</v>
      </c>
      <c r="AJ41" s="34">
        <f>$P$28/'Fixed data'!$C$7</f>
        <v>7.8146950239252553E-5</v>
      </c>
      <c r="AK41" s="34">
        <f>$P$28/'Fixed data'!$C$7</f>
        <v>7.8146950239252553E-5</v>
      </c>
      <c r="AL41" s="34">
        <f>$P$28/'Fixed data'!$C$7</f>
        <v>7.8146950239252553E-5</v>
      </c>
      <c r="AM41" s="34">
        <f>$P$28/'Fixed data'!$C$7</f>
        <v>7.8146950239252553E-5</v>
      </c>
      <c r="AN41" s="34">
        <f>$P$28/'Fixed data'!$C$7</f>
        <v>7.8146950239252553E-5</v>
      </c>
      <c r="AO41" s="34">
        <f>$P$28/'Fixed data'!$C$7</f>
        <v>7.8146950239252553E-5</v>
      </c>
      <c r="AP41" s="34">
        <f>$P$28/'Fixed data'!$C$7</f>
        <v>7.8146950239252553E-5</v>
      </c>
      <c r="AQ41" s="34">
        <f>$P$28/'Fixed data'!$C$7</f>
        <v>7.8146950239252553E-5</v>
      </c>
      <c r="AR41" s="34">
        <f>$P$28/'Fixed data'!$C$7</f>
        <v>7.8146950239252553E-5</v>
      </c>
      <c r="AS41" s="34">
        <f>$P$28/'Fixed data'!$C$7</f>
        <v>7.8146950239252553E-5</v>
      </c>
      <c r="AT41" s="34">
        <f>$P$28/'Fixed data'!$C$7</f>
        <v>7.8146950239252553E-5</v>
      </c>
      <c r="AU41" s="34">
        <f>$P$28/'Fixed data'!$C$7</f>
        <v>7.8146950239252553E-5</v>
      </c>
      <c r="AV41" s="34">
        <f>$P$28/'Fixed data'!$C$7</f>
        <v>7.8146950239252553E-5</v>
      </c>
      <c r="AW41" s="34">
        <f>$P$28/'Fixed data'!$C$7</f>
        <v>7.8146950239252553E-5</v>
      </c>
      <c r="AX41" s="34">
        <f>$P$28/'Fixed data'!$C$7</f>
        <v>7.8146950239252553E-5</v>
      </c>
      <c r="AY41" s="34">
        <f>$P$28/'Fixed data'!$C$7</f>
        <v>7.8146950239252553E-5</v>
      </c>
      <c r="AZ41" s="34">
        <f>$P$28/'Fixed data'!$C$7</f>
        <v>7.8146950239252553E-5</v>
      </c>
      <c r="BA41" s="34">
        <f>$P$28/'Fixed data'!$C$7</f>
        <v>7.8146950239252553E-5</v>
      </c>
      <c r="BB41" s="34">
        <f>$P$28/'Fixed data'!$C$7</f>
        <v>7.8146950239252553E-5</v>
      </c>
      <c r="BC41" s="34">
        <f>$P$28/'Fixed data'!$C$7</f>
        <v>7.8146950239252553E-5</v>
      </c>
      <c r="BD41" s="34">
        <f>$P$28/'Fixed data'!$C$7</f>
        <v>7.8146950239252553E-5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8.2648525004791403E-5</v>
      </c>
      <c r="S42" s="34">
        <f>$Q$28/'Fixed data'!$C$7</f>
        <v>8.2648525004791403E-5</v>
      </c>
      <c r="T42" s="34">
        <f>$Q$28/'Fixed data'!$C$7</f>
        <v>8.2648525004791403E-5</v>
      </c>
      <c r="U42" s="34">
        <f>$Q$28/'Fixed data'!$C$7</f>
        <v>8.2648525004791403E-5</v>
      </c>
      <c r="V42" s="34">
        <f>$Q$28/'Fixed data'!$C$7</f>
        <v>8.2648525004791403E-5</v>
      </c>
      <c r="W42" s="34">
        <f>$Q$28/'Fixed data'!$C$7</f>
        <v>8.2648525004791403E-5</v>
      </c>
      <c r="X42" s="34">
        <f>$Q$28/'Fixed data'!$C$7</f>
        <v>8.2648525004791403E-5</v>
      </c>
      <c r="Y42" s="34">
        <f>$Q$28/'Fixed data'!$C$7</f>
        <v>8.2648525004791403E-5</v>
      </c>
      <c r="Z42" s="34">
        <f>$Q$28/'Fixed data'!$C$7</f>
        <v>8.2648525004791403E-5</v>
      </c>
      <c r="AA42" s="34">
        <f>$Q$28/'Fixed data'!$C$7</f>
        <v>8.2648525004791403E-5</v>
      </c>
      <c r="AB42" s="34">
        <f>$Q$28/'Fixed data'!$C$7</f>
        <v>8.2648525004791403E-5</v>
      </c>
      <c r="AC42" s="34">
        <f>$Q$28/'Fixed data'!$C$7</f>
        <v>8.2648525004791403E-5</v>
      </c>
      <c r="AD42" s="34">
        <f>$Q$28/'Fixed data'!$C$7</f>
        <v>8.2648525004791403E-5</v>
      </c>
      <c r="AE42" s="34">
        <f>$Q$28/'Fixed data'!$C$7</f>
        <v>8.2648525004791403E-5</v>
      </c>
      <c r="AF42" s="34">
        <f>$Q$28/'Fixed data'!$C$7</f>
        <v>8.2648525004791403E-5</v>
      </c>
      <c r="AG42" s="34">
        <f>$Q$28/'Fixed data'!$C$7</f>
        <v>8.2648525004791403E-5</v>
      </c>
      <c r="AH42" s="34">
        <f>$Q$28/'Fixed data'!$C$7</f>
        <v>8.2648525004791403E-5</v>
      </c>
      <c r="AI42" s="34">
        <f>$Q$28/'Fixed data'!$C$7</f>
        <v>8.2648525004791403E-5</v>
      </c>
      <c r="AJ42" s="34">
        <f>$Q$28/'Fixed data'!$C$7</f>
        <v>8.2648525004791403E-5</v>
      </c>
      <c r="AK42" s="34">
        <f>$Q$28/'Fixed data'!$C$7</f>
        <v>8.2648525004791403E-5</v>
      </c>
      <c r="AL42" s="34">
        <f>$Q$28/'Fixed data'!$C$7</f>
        <v>8.2648525004791403E-5</v>
      </c>
      <c r="AM42" s="34">
        <f>$Q$28/'Fixed data'!$C$7</f>
        <v>8.2648525004791403E-5</v>
      </c>
      <c r="AN42" s="34">
        <f>$Q$28/'Fixed data'!$C$7</f>
        <v>8.2648525004791403E-5</v>
      </c>
      <c r="AO42" s="34">
        <f>$Q$28/'Fixed data'!$C$7</f>
        <v>8.2648525004791403E-5</v>
      </c>
      <c r="AP42" s="34">
        <f>$Q$28/'Fixed data'!$C$7</f>
        <v>8.2648525004791403E-5</v>
      </c>
      <c r="AQ42" s="34">
        <f>$Q$28/'Fixed data'!$C$7</f>
        <v>8.2648525004791403E-5</v>
      </c>
      <c r="AR42" s="34">
        <f>$Q$28/'Fixed data'!$C$7</f>
        <v>8.2648525004791403E-5</v>
      </c>
      <c r="AS42" s="34">
        <f>$Q$28/'Fixed data'!$C$7</f>
        <v>8.2648525004791403E-5</v>
      </c>
      <c r="AT42" s="34">
        <f>$Q$28/'Fixed data'!$C$7</f>
        <v>8.2648525004791403E-5</v>
      </c>
      <c r="AU42" s="34">
        <f>$Q$28/'Fixed data'!$C$7</f>
        <v>8.2648525004791403E-5</v>
      </c>
      <c r="AV42" s="34">
        <f>$Q$28/'Fixed data'!$C$7</f>
        <v>8.2648525004791403E-5</v>
      </c>
      <c r="AW42" s="34">
        <f>$Q$28/'Fixed data'!$C$7</f>
        <v>8.2648525004791403E-5</v>
      </c>
      <c r="AX42" s="34">
        <f>$Q$28/'Fixed data'!$C$7</f>
        <v>8.2648525004791403E-5</v>
      </c>
      <c r="AY42" s="34">
        <f>$Q$28/'Fixed data'!$C$7</f>
        <v>8.2648525004791403E-5</v>
      </c>
      <c r="AZ42" s="34">
        <f>$Q$28/'Fixed data'!$C$7</f>
        <v>8.2648525004791403E-5</v>
      </c>
      <c r="BA42" s="34">
        <f>$Q$28/'Fixed data'!$C$7</f>
        <v>8.2648525004791403E-5</v>
      </c>
      <c r="BB42" s="34">
        <f>$Q$28/'Fixed data'!$C$7</f>
        <v>8.2648525004791403E-5</v>
      </c>
      <c r="BC42" s="34">
        <f>$Q$28/'Fixed data'!$C$7</f>
        <v>8.2648525004791403E-5</v>
      </c>
      <c r="BD42" s="34">
        <f>$Q$28/'Fixed data'!$C$7</f>
        <v>8.2648525004791403E-5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8.6431881053248004E-5</v>
      </c>
      <c r="T43" s="34">
        <f>$R$28/'Fixed data'!$C$7</f>
        <v>8.6431881053248004E-5</v>
      </c>
      <c r="U43" s="34">
        <f>$R$28/'Fixed data'!$C$7</f>
        <v>8.6431881053248004E-5</v>
      </c>
      <c r="V43" s="34">
        <f>$R$28/'Fixed data'!$C$7</f>
        <v>8.6431881053248004E-5</v>
      </c>
      <c r="W43" s="34">
        <f>$R$28/'Fixed data'!$C$7</f>
        <v>8.6431881053248004E-5</v>
      </c>
      <c r="X43" s="34">
        <f>$R$28/'Fixed data'!$C$7</f>
        <v>8.6431881053248004E-5</v>
      </c>
      <c r="Y43" s="34">
        <f>$R$28/'Fixed data'!$C$7</f>
        <v>8.6431881053248004E-5</v>
      </c>
      <c r="Z43" s="34">
        <f>$R$28/'Fixed data'!$C$7</f>
        <v>8.6431881053248004E-5</v>
      </c>
      <c r="AA43" s="34">
        <f>$R$28/'Fixed data'!$C$7</f>
        <v>8.6431881053248004E-5</v>
      </c>
      <c r="AB43" s="34">
        <f>$R$28/'Fixed data'!$C$7</f>
        <v>8.6431881053248004E-5</v>
      </c>
      <c r="AC43" s="34">
        <f>$R$28/'Fixed data'!$C$7</f>
        <v>8.6431881053248004E-5</v>
      </c>
      <c r="AD43" s="34">
        <f>$R$28/'Fixed data'!$C$7</f>
        <v>8.6431881053248004E-5</v>
      </c>
      <c r="AE43" s="34">
        <f>$R$28/'Fixed data'!$C$7</f>
        <v>8.6431881053248004E-5</v>
      </c>
      <c r="AF43" s="34">
        <f>$R$28/'Fixed data'!$C$7</f>
        <v>8.6431881053248004E-5</v>
      </c>
      <c r="AG43" s="34">
        <f>$R$28/'Fixed data'!$C$7</f>
        <v>8.6431881053248004E-5</v>
      </c>
      <c r="AH43" s="34">
        <f>$R$28/'Fixed data'!$C$7</f>
        <v>8.6431881053248004E-5</v>
      </c>
      <c r="AI43" s="34">
        <f>$R$28/'Fixed data'!$C$7</f>
        <v>8.6431881053248004E-5</v>
      </c>
      <c r="AJ43" s="34">
        <f>$R$28/'Fixed data'!$C$7</f>
        <v>8.6431881053248004E-5</v>
      </c>
      <c r="AK43" s="34">
        <f>$R$28/'Fixed data'!$C$7</f>
        <v>8.6431881053248004E-5</v>
      </c>
      <c r="AL43" s="34">
        <f>$R$28/'Fixed data'!$C$7</f>
        <v>8.6431881053248004E-5</v>
      </c>
      <c r="AM43" s="34">
        <f>$R$28/'Fixed data'!$C$7</f>
        <v>8.6431881053248004E-5</v>
      </c>
      <c r="AN43" s="34">
        <f>$R$28/'Fixed data'!$C$7</f>
        <v>8.6431881053248004E-5</v>
      </c>
      <c r="AO43" s="34">
        <f>$R$28/'Fixed data'!$C$7</f>
        <v>8.6431881053248004E-5</v>
      </c>
      <c r="AP43" s="34">
        <f>$R$28/'Fixed data'!$C$7</f>
        <v>8.6431881053248004E-5</v>
      </c>
      <c r="AQ43" s="34">
        <f>$R$28/'Fixed data'!$C$7</f>
        <v>8.6431881053248004E-5</v>
      </c>
      <c r="AR43" s="34">
        <f>$R$28/'Fixed data'!$C$7</f>
        <v>8.6431881053248004E-5</v>
      </c>
      <c r="AS43" s="34">
        <f>$R$28/'Fixed data'!$C$7</f>
        <v>8.6431881053248004E-5</v>
      </c>
      <c r="AT43" s="34">
        <f>$R$28/'Fixed data'!$C$7</f>
        <v>8.6431881053248004E-5</v>
      </c>
      <c r="AU43" s="34">
        <f>$R$28/'Fixed data'!$C$7</f>
        <v>8.6431881053248004E-5</v>
      </c>
      <c r="AV43" s="34">
        <f>$R$28/'Fixed data'!$C$7</f>
        <v>8.6431881053248004E-5</v>
      </c>
      <c r="AW43" s="34">
        <f>$R$28/'Fixed data'!$C$7</f>
        <v>8.6431881053248004E-5</v>
      </c>
      <c r="AX43" s="34">
        <f>$R$28/'Fixed data'!$C$7</f>
        <v>8.6431881053248004E-5</v>
      </c>
      <c r="AY43" s="34">
        <f>$R$28/'Fixed data'!$C$7</f>
        <v>8.6431881053248004E-5</v>
      </c>
      <c r="AZ43" s="34">
        <f>$R$28/'Fixed data'!$C$7</f>
        <v>8.6431881053248004E-5</v>
      </c>
      <c r="BA43" s="34">
        <f>$R$28/'Fixed data'!$C$7</f>
        <v>8.6431881053248004E-5</v>
      </c>
      <c r="BB43" s="34">
        <f>$R$28/'Fixed data'!$C$7</f>
        <v>8.6431881053248004E-5</v>
      </c>
      <c r="BC43" s="34">
        <f>$R$28/'Fixed data'!$C$7</f>
        <v>8.6431881053248004E-5</v>
      </c>
      <c r="BD43" s="34">
        <f>$R$28/'Fixed data'!$C$7</f>
        <v>8.6431881053248004E-5</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8.9503081849626998E-5</v>
      </c>
      <c r="U44" s="34">
        <f>$S$28/'Fixed data'!$C$7</f>
        <v>8.9503081849626998E-5</v>
      </c>
      <c r="V44" s="34">
        <f>$S$28/'Fixed data'!$C$7</f>
        <v>8.9503081849626998E-5</v>
      </c>
      <c r="W44" s="34">
        <f>$S$28/'Fixed data'!$C$7</f>
        <v>8.9503081849626998E-5</v>
      </c>
      <c r="X44" s="34">
        <f>$S$28/'Fixed data'!$C$7</f>
        <v>8.9503081849626998E-5</v>
      </c>
      <c r="Y44" s="34">
        <f>$S$28/'Fixed data'!$C$7</f>
        <v>8.9503081849626998E-5</v>
      </c>
      <c r="Z44" s="34">
        <f>$S$28/'Fixed data'!$C$7</f>
        <v>8.9503081849626998E-5</v>
      </c>
      <c r="AA44" s="34">
        <f>$S$28/'Fixed data'!$C$7</f>
        <v>8.9503081849626998E-5</v>
      </c>
      <c r="AB44" s="34">
        <f>$S$28/'Fixed data'!$C$7</f>
        <v>8.9503081849626998E-5</v>
      </c>
      <c r="AC44" s="34">
        <f>$S$28/'Fixed data'!$C$7</f>
        <v>8.9503081849626998E-5</v>
      </c>
      <c r="AD44" s="34">
        <f>$S$28/'Fixed data'!$C$7</f>
        <v>8.9503081849626998E-5</v>
      </c>
      <c r="AE44" s="34">
        <f>$S$28/'Fixed data'!$C$7</f>
        <v>8.9503081849626998E-5</v>
      </c>
      <c r="AF44" s="34">
        <f>$S$28/'Fixed data'!$C$7</f>
        <v>8.9503081849626998E-5</v>
      </c>
      <c r="AG44" s="34">
        <f>$S$28/'Fixed data'!$C$7</f>
        <v>8.9503081849626998E-5</v>
      </c>
      <c r="AH44" s="34">
        <f>$S$28/'Fixed data'!$C$7</f>
        <v>8.9503081849626998E-5</v>
      </c>
      <c r="AI44" s="34">
        <f>$S$28/'Fixed data'!$C$7</f>
        <v>8.9503081849626998E-5</v>
      </c>
      <c r="AJ44" s="34">
        <f>$S$28/'Fixed data'!$C$7</f>
        <v>8.9503081849626998E-5</v>
      </c>
      <c r="AK44" s="34">
        <f>$S$28/'Fixed data'!$C$7</f>
        <v>8.9503081849626998E-5</v>
      </c>
      <c r="AL44" s="34">
        <f>$S$28/'Fixed data'!$C$7</f>
        <v>8.9503081849626998E-5</v>
      </c>
      <c r="AM44" s="34">
        <f>$S$28/'Fixed data'!$C$7</f>
        <v>8.9503081849626998E-5</v>
      </c>
      <c r="AN44" s="34">
        <f>$S$28/'Fixed data'!$C$7</f>
        <v>8.9503081849626998E-5</v>
      </c>
      <c r="AO44" s="34">
        <f>$S$28/'Fixed data'!$C$7</f>
        <v>8.9503081849626998E-5</v>
      </c>
      <c r="AP44" s="34">
        <f>$S$28/'Fixed data'!$C$7</f>
        <v>8.9503081849626998E-5</v>
      </c>
      <c r="AQ44" s="34">
        <f>$S$28/'Fixed data'!$C$7</f>
        <v>8.9503081849626998E-5</v>
      </c>
      <c r="AR44" s="34">
        <f>$S$28/'Fixed data'!$C$7</f>
        <v>8.9503081849626998E-5</v>
      </c>
      <c r="AS44" s="34">
        <f>$S$28/'Fixed data'!$C$7</f>
        <v>8.9503081849626998E-5</v>
      </c>
      <c r="AT44" s="34">
        <f>$S$28/'Fixed data'!$C$7</f>
        <v>8.9503081849626998E-5</v>
      </c>
      <c r="AU44" s="34">
        <f>$S$28/'Fixed data'!$C$7</f>
        <v>8.9503081849626998E-5</v>
      </c>
      <c r="AV44" s="34">
        <f>$S$28/'Fixed data'!$C$7</f>
        <v>8.9503081849626998E-5</v>
      </c>
      <c r="AW44" s="34">
        <f>$S$28/'Fixed data'!$C$7</f>
        <v>8.9503081849626998E-5</v>
      </c>
      <c r="AX44" s="34">
        <f>$S$28/'Fixed data'!$C$7</f>
        <v>8.9503081849626998E-5</v>
      </c>
      <c r="AY44" s="34">
        <f>$S$28/'Fixed data'!$C$7</f>
        <v>8.9503081849626998E-5</v>
      </c>
      <c r="AZ44" s="34">
        <f>$S$28/'Fixed data'!$C$7</f>
        <v>8.9503081849626998E-5</v>
      </c>
      <c r="BA44" s="34">
        <f>$S$28/'Fixed data'!$C$7</f>
        <v>8.9503081849626998E-5</v>
      </c>
      <c r="BB44" s="34">
        <f>$S$28/'Fixed data'!$C$7</f>
        <v>8.9503081849626998E-5</v>
      </c>
      <c r="BC44" s="34">
        <f>$S$28/'Fixed data'!$C$7</f>
        <v>8.9503081849626998E-5</v>
      </c>
      <c r="BD44" s="34">
        <f>$S$28/'Fixed data'!$C$7</f>
        <v>8.9503081849626998E-5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9.1735282762932821E-5</v>
      </c>
      <c r="V45" s="34">
        <f>$T$28/'Fixed data'!$C$7</f>
        <v>9.1735282762932821E-5</v>
      </c>
      <c r="W45" s="34">
        <f>$T$28/'Fixed data'!$C$7</f>
        <v>9.1735282762932821E-5</v>
      </c>
      <c r="X45" s="34">
        <f>$T$28/'Fixed data'!$C$7</f>
        <v>9.1735282762932821E-5</v>
      </c>
      <c r="Y45" s="34">
        <f>$T$28/'Fixed data'!$C$7</f>
        <v>9.1735282762932821E-5</v>
      </c>
      <c r="Z45" s="34">
        <f>$T$28/'Fixed data'!$C$7</f>
        <v>9.1735282762932821E-5</v>
      </c>
      <c r="AA45" s="34">
        <f>$T$28/'Fixed data'!$C$7</f>
        <v>9.1735282762932821E-5</v>
      </c>
      <c r="AB45" s="34">
        <f>$T$28/'Fixed data'!$C$7</f>
        <v>9.1735282762932821E-5</v>
      </c>
      <c r="AC45" s="34">
        <f>$T$28/'Fixed data'!$C$7</f>
        <v>9.1735282762932821E-5</v>
      </c>
      <c r="AD45" s="34">
        <f>$T$28/'Fixed data'!$C$7</f>
        <v>9.1735282762932821E-5</v>
      </c>
      <c r="AE45" s="34">
        <f>$T$28/'Fixed data'!$C$7</f>
        <v>9.1735282762932821E-5</v>
      </c>
      <c r="AF45" s="34">
        <f>$T$28/'Fixed data'!$C$7</f>
        <v>9.1735282762932821E-5</v>
      </c>
      <c r="AG45" s="34">
        <f>$T$28/'Fixed data'!$C$7</f>
        <v>9.1735282762932821E-5</v>
      </c>
      <c r="AH45" s="34">
        <f>$T$28/'Fixed data'!$C$7</f>
        <v>9.1735282762932821E-5</v>
      </c>
      <c r="AI45" s="34">
        <f>$T$28/'Fixed data'!$C$7</f>
        <v>9.1735282762932821E-5</v>
      </c>
      <c r="AJ45" s="34">
        <f>$T$28/'Fixed data'!$C$7</f>
        <v>9.1735282762932821E-5</v>
      </c>
      <c r="AK45" s="34">
        <f>$T$28/'Fixed data'!$C$7</f>
        <v>9.1735282762932821E-5</v>
      </c>
      <c r="AL45" s="34">
        <f>$T$28/'Fixed data'!$C$7</f>
        <v>9.1735282762932821E-5</v>
      </c>
      <c r="AM45" s="34">
        <f>$T$28/'Fixed data'!$C$7</f>
        <v>9.1735282762932821E-5</v>
      </c>
      <c r="AN45" s="34">
        <f>$T$28/'Fixed data'!$C$7</f>
        <v>9.1735282762932821E-5</v>
      </c>
      <c r="AO45" s="34">
        <f>$T$28/'Fixed data'!$C$7</f>
        <v>9.1735282762932821E-5</v>
      </c>
      <c r="AP45" s="34">
        <f>$T$28/'Fixed data'!$C$7</f>
        <v>9.1735282762932821E-5</v>
      </c>
      <c r="AQ45" s="34">
        <f>$T$28/'Fixed data'!$C$7</f>
        <v>9.1735282762932821E-5</v>
      </c>
      <c r="AR45" s="34">
        <f>$T$28/'Fixed data'!$C$7</f>
        <v>9.1735282762932821E-5</v>
      </c>
      <c r="AS45" s="34">
        <f>$T$28/'Fixed data'!$C$7</f>
        <v>9.1735282762932821E-5</v>
      </c>
      <c r="AT45" s="34">
        <f>$T$28/'Fixed data'!$C$7</f>
        <v>9.1735282762932821E-5</v>
      </c>
      <c r="AU45" s="34">
        <f>$T$28/'Fixed data'!$C$7</f>
        <v>9.1735282762932821E-5</v>
      </c>
      <c r="AV45" s="34">
        <f>$T$28/'Fixed data'!$C$7</f>
        <v>9.1735282762932821E-5</v>
      </c>
      <c r="AW45" s="34">
        <f>$T$28/'Fixed data'!$C$7</f>
        <v>9.1735282762932821E-5</v>
      </c>
      <c r="AX45" s="34">
        <f>$T$28/'Fixed data'!$C$7</f>
        <v>9.1735282762932821E-5</v>
      </c>
      <c r="AY45" s="34">
        <f>$T$28/'Fixed data'!$C$7</f>
        <v>9.1735282762932821E-5</v>
      </c>
      <c r="AZ45" s="34">
        <f>$T$28/'Fixed data'!$C$7</f>
        <v>9.1735282762932821E-5</v>
      </c>
      <c r="BA45" s="34">
        <f>$T$28/'Fixed data'!$C$7</f>
        <v>9.1735282762932821E-5</v>
      </c>
      <c r="BB45" s="34">
        <f>$T$28/'Fixed data'!$C$7</f>
        <v>9.1735282762932821E-5</v>
      </c>
      <c r="BC45" s="34">
        <f>$T$28/'Fixed data'!$C$7</f>
        <v>9.1735282762932821E-5</v>
      </c>
      <c r="BD45" s="34">
        <f>$T$28/'Fixed data'!$C$7</f>
        <v>9.1735282762932821E-5</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9.3114263259673924E-5</v>
      </c>
      <c r="W46" s="34">
        <f>$U$28/'Fixed data'!$C$7</f>
        <v>9.3114263259673924E-5</v>
      </c>
      <c r="X46" s="34">
        <f>$U$28/'Fixed data'!$C$7</f>
        <v>9.3114263259673924E-5</v>
      </c>
      <c r="Y46" s="34">
        <f>$U$28/'Fixed data'!$C$7</f>
        <v>9.3114263259673924E-5</v>
      </c>
      <c r="Z46" s="34">
        <f>$U$28/'Fixed data'!$C$7</f>
        <v>9.3114263259673924E-5</v>
      </c>
      <c r="AA46" s="34">
        <f>$U$28/'Fixed data'!$C$7</f>
        <v>9.3114263259673924E-5</v>
      </c>
      <c r="AB46" s="34">
        <f>$U$28/'Fixed data'!$C$7</f>
        <v>9.3114263259673924E-5</v>
      </c>
      <c r="AC46" s="34">
        <f>$U$28/'Fixed data'!$C$7</f>
        <v>9.3114263259673924E-5</v>
      </c>
      <c r="AD46" s="34">
        <f>$U$28/'Fixed data'!$C$7</f>
        <v>9.3114263259673924E-5</v>
      </c>
      <c r="AE46" s="34">
        <f>$U$28/'Fixed data'!$C$7</f>
        <v>9.3114263259673924E-5</v>
      </c>
      <c r="AF46" s="34">
        <f>$U$28/'Fixed data'!$C$7</f>
        <v>9.3114263259673924E-5</v>
      </c>
      <c r="AG46" s="34">
        <f>$U$28/'Fixed data'!$C$7</f>
        <v>9.3114263259673924E-5</v>
      </c>
      <c r="AH46" s="34">
        <f>$U$28/'Fixed data'!$C$7</f>
        <v>9.3114263259673924E-5</v>
      </c>
      <c r="AI46" s="34">
        <f>$U$28/'Fixed data'!$C$7</f>
        <v>9.3114263259673924E-5</v>
      </c>
      <c r="AJ46" s="34">
        <f>$U$28/'Fixed data'!$C$7</f>
        <v>9.3114263259673924E-5</v>
      </c>
      <c r="AK46" s="34">
        <f>$U$28/'Fixed data'!$C$7</f>
        <v>9.3114263259673924E-5</v>
      </c>
      <c r="AL46" s="34">
        <f>$U$28/'Fixed data'!$C$7</f>
        <v>9.3114263259673924E-5</v>
      </c>
      <c r="AM46" s="34">
        <f>$U$28/'Fixed data'!$C$7</f>
        <v>9.3114263259673924E-5</v>
      </c>
      <c r="AN46" s="34">
        <f>$U$28/'Fixed data'!$C$7</f>
        <v>9.3114263259673924E-5</v>
      </c>
      <c r="AO46" s="34">
        <f>$U$28/'Fixed data'!$C$7</f>
        <v>9.3114263259673924E-5</v>
      </c>
      <c r="AP46" s="34">
        <f>$U$28/'Fixed data'!$C$7</f>
        <v>9.3114263259673924E-5</v>
      </c>
      <c r="AQ46" s="34">
        <f>$U$28/'Fixed data'!$C$7</f>
        <v>9.3114263259673924E-5</v>
      </c>
      <c r="AR46" s="34">
        <f>$U$28/'Fixed data'!$C$7</f>
        <v>9.3114263259673924E-5</v>
      </c>
      <c r="AS46" s="34">
        <f>$U$28/'Fixed data'!$C$7</f>
        <v>9.3114263259673924E-5</v>
      </c>
      <c r="AT46" s="34">
        <f>$U$28/'Fixed data'!$C$7</f>
        <v>9.3114263259673924E-5</v>
      </c>
      <c r="AU46" s="34">
        <f>$U$28/'Fixed data'!$C$7</f>
        <v>9.3114263259673924E-5</v>
      </c>
      <c r="AV46" s="34">
        <f>$U$28/'Fixed data'!$C$7</f>
        <v>9.3114263259673924E-5</v>
      </c>
      <c r="AW46" s="34">
        <f>$U$28/'Fixed data'!$C$7</f>
        <v>9.3114263259673924E-5</v>
      </c>
      <c r="AX46" s="34">
        <f>$U$28/'Fixed data'!$C$7</f>
        <v>9.3114263259673924E-5</v>
      </c>
      <c r="AY46" s="34">
        <f>$U$28/'Fixed data'!$C$7</f>
        <v>9.3114263259673924E-5</v>
      </c>
      <c r="AZ46" s="34">
        <f>$U$28/'Fixed data'!$C$7</f>
        <v>9.3114263259673924E-5</v>
      </c>
      <c r="BA46" s="34">
        <f>$U$28/'Fixed data'!$C$7</f>
        <v>9.3114263259673924E-5</v>
      </c>
      <c r="BB46" s="34">
        <f>$U$28/'Fixed data'!$C$7</f>
        <v>9.3114263259673924E-5</v>
      </c>
      <c r="BC46" s="34">
        <f>$U$28/'Fixed data'!$C$7</f>
        <v>9.3114263259673924E-5</v>
      </c>
      <c r="BD46" s="34">
        <f>$U$28/'Fixed data'!$C$7</f>
        <v>9.3114263259673924E-5</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9.3895542668690727E-5</v>
      </c>
      <c r="X47" s="34">
        <f>$V$28/'Fixed data'!$C$7</f>
        <v>9.3895542668690727E-5</v>
      </c>
      <c r="Y47" s="34">
        <f>$V$28/'Fixed data'!$C$7</f>
        <v>9.3895542668690727E-5</v>
      </c>
      <c r="Z47" s="34">
        <f>$V$28/'Fixed data'!$C$7</f>
        <v>9.3895542668690727E-5</v>
      </c>
      <c r="AA47" s="34">
        <f>$V$28/'Fixed data'!$C$7</f>
        <v>9.3895542668690727E-5</v>
      </c>
      <c r="AB47" s="34">
        <f>$V$28/'Fixed data'!$C$7</f>
        <v>9.3895542668690727E-5</v>
      </c>
      <c r="AC47" s="34">
        <f>$V$28/'Fixed data'!$C$7</f>
        <v>9.3895542668690727E-5</v>
      </c>
      <c r="AD47" s="34">
        <f>$V$28/'Fixed data'!$C$7</f>
        <v>9.3895542668690727E-5</v>
      </c>
      <c r="AE47" s="34">
        <f>$V$28/'Fixed data'!$C$7</f>
        <v>9.3895542668690727E-5</v>
      </c>
      <c r="AF47" s="34">
        <f>$V$28/'Fixed data'!$C$7</f>
        <v>9.3895542668690727E-5</v>
      </c>
      <c r="AG47" s="34">
        <f>$V$28/'Fixed data'!$C$7</f>
        <v>9.3895542668690727E-5</v>
      </c>
      <c r="AH47" s="34">
        <f>$V$28/'Fixed data'!$C$7</f>
        <v>9.3895542668690727E-5</v>
      </c>
      <c r="AI47" s="34">
        <f>$V$28/'Fixed data'!$C$7</f>
        <v>9.3895542668690727E-5</v>
      </c>
      <c r="AJ47" s="34">
        <f>$V$28/'Fixed data'!$C$7</f>
        <v>9.3895542668690727E-5</v>
      </c>
      <c r="AK47" s="34">
        <f>$V$28/'Fixed data'!$C$7</f>
        <v>9.3895542668690727E-5</v>
      </c>
      <c r="AL47" s="34">
        <f>$V$28/'Fixed data'!$C$7</f>
        <v>9.3895542668690727E-5</v>
      </c>
      <c r="AM47" s="34">
        <f>$V$28/'Fixed data'!$C$7</f>
        <v>9.3895542668690727E-5</v>
      </c>
      <c r="AN47" s="34">
        <f>$V$28/'Fixed data'!$C$7</f>
        <v>9.3895542668690727E-5</v>
      </c>
      <c r="AO47" s="34">
        <f>$V$28/'Fixed data'!$C$7</f>
        <v>9.3895542668690727E-5</v>
      </c>
      <c r="AP47" s="34">
        <f>$V$28/'Fixed data'!$C$7</f>
        <v>9.3895542668690727E-5</v>
      </c>
      <c r="AQ47" s="34">
        <f>$V$28/'Fixed data'!$C$7</f>
        <v>9.3895542668690727E-5</v>
      </c>
      <c r="AR47" s="34">
        <f>$V$28/'Fixed data'!$C$7</f>
        <v>9.3895542668690727E-5</v>
      </c>
      <c r="AS47" s="34">
        <f>$V$28/'Fixed data'!$C$7</f>
        <v>9.3895542668690727E-5</v>
      </c>
      <c r="AT47" s="34">
        <f>$V$28/'Fixed data'!$C$7</f>
        <v>9.3895542668690727E-5</v>
      </c>
      <c r="AU47" s="34">
        <f>$V$28/'Fixed data'!$C$7</f>
        <v>9.3895542668690727E-5</v>
      </c>
      <c r="AV47" s="34">
        <f>$V$28/'Fixed data'!$C$7</f>
        <v>9.3895542668690727E-5</v>
      </c>
      <c r="AW47" s="34">
        <f>$V$28/'Fixed data'!$C$7</f>
        <v>9.3895542668690727E-5</v>
      </c>
      <c r="AX47" s="34">
        <f>$V$28/'Fixed data'!$C$7</f>
        <v>9.3895542668690727E-5</v>
      </c>
      <c r="AY47" s="34">
        <f>$V$28/'Fixed data'!$C$7</f>
        <v>9.3895542668690727E-5</v>
      </c>
      <c r="AZ47" s="34">
        <f>$V$28/'Fixed data'!$C$7</f>
        <v>9.3895542668690727E-5</v>
      </c>
      <c r="BA47" s="34">
        <f>$V$28/'Fixed data'!$C$7</f>
        <v>9.3895542668690727E-5</v>
      </c>
      <c r="BB47" s="34">
        <f>$V$28/'Fixed data'!$C$7</f>
        <v>9.3895542668690727E-5</v>
      </c>
      <c r="BC47" s="34">
        <f>$V$28/'Fixed data'!$C$7</f>
        <v>9.3895542668690727E-5</v>
      </c>
      <c r="BD47" s="34">
        <f>$V$28/'Fixed data'!$C$7</f>
        <v>9.3895542668690727E-5</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9.4207185354239079E-5</v>
      </c>
      <c r="Y48" s="34">
        <f>$W$28/'Fixed data'!$C$7</f>
        <v>9.4207185354239079E-5</v>
      </c>
      <c r="Z48" s="34">
        <f>$W$28/'Fixed data'!$C$7</f>
        <v>9.4207185354239079E-5</v>
      </c>
      <c r="AA48" s="34">
        <f>$W$28/'Fixed data'!$C$7</f>
        <v>9.4207185354239079E-5</v>
      </c>
      <c r="AB48" s="34">
        <f>$W$28/'Fixed data'!$C$7</f>
        <v>9.4207185354239079E-5</v>
      </c>
      <c r="AC48" s="34">
        <f>$W$28/'Fixed data'!$C$7</f>
        <v>9.4207185354239079E-5</v>
      </c>
      <c r="AD48" s="34">
        <f>$W$28/'Fixed data'!$C$7</f>
        <v>9.4207185354239079E-5</v>
      </c>
      <c r="AE48" s="34">
        <f>$W$28/'Fixed data'!$C$7</f>
        <v>9.4207185354239079E-5</v>
      </c>
      <c r="AF48" s="34">
        <f>$W$28/'Fixed data'!$C$7</f>
        <v>9.4207185354239079E-5</v>
      </c>
      <c r="AG48" s="34">
        <f>$W$28/'Fixed data'!$C$7</f>
        <v>9.4207185354239079E-5</v>
      </c>
      <c r="AH48" s="34">
        <f>$W$28/'Fixed data'!$C$7</f>
        <v>9.4207185354239079E-5</v>
      </c>
      <c r="AI48" s="34">
        <f>$W$28/'Fixed data'!$C$7</f>
        <v>9.4207185354239079E-5</v>
      </c>
      <c r="AJ48" s="34">
        <f>$W$28/'Fixed data'!$C$7</f>
        <v>9.4207185354239079E-5</v>
      </c>
      <c r="AK48" s="34">
        <f>$W$28/'Fixed data'!$C$7</f>
        <v>9.4207185354239079E-5</v>
      </c>
      <c r="AL48" s="34">
        <f>$W$28/'Fixed data'!$C$7</f>
        <v>9.4207185354239079E-5</v>
      </c>
      <c r="AM48" s="34">
        <f>$W$28/'Fixed data'!$C$7</f>
        <v>9.4207185354239079E-5</v>
      </c>
      <c r="AN48" s="34">
        <f>$W$28/'Fixed data'!$C$7</f>
        <v>9.4207185354239079E-5</v>
      </c>
      <c r="AO48" s="34">
        <f>$W$28/'Fixed data'!$C$7</f>
        <v>9.4207185354239079E-5</v>
      </c>
      <c r="AP48" s="34">
        <f>$W$28/'Fixed data'!$C$7</f>
        <v>9.4207185354239079E-5</v>
      </c>
      <c r="AQ48" s="34">
        <f>$W$28/'Fixed data'!$C$7</f>
        <v>9.4207185354239079E-5</v>
      </c>
      <c r="AR48" s="34">
        <f>$W$28/'Fixed data'!$C$7</f>
        <v>9.4207185354239079E-5</v>
      </c>
      <c r="AS48" s="34">
        <f>$W$28/'Fixed data'!$C$7</f>
        <v>9.4207185354239079E-5</v>
      </c>
      <c r="AT48" s="34">
        <f>$W$28/'Fixed data'!$C$7</f>
        <v>9.4207185354239079E-5</v>
      </c>
      <c r="AU48" s="34">
        <f>$W$28/'Fixed data'!$C$7</f>
        <v>9.4207185354239079E-5</v>
      </c>
      <c r="AV48" s="34">
        <f>$W$28/'Fixed data'!$C$7</f>
        <v>9.4207185354239079E-5</v>
      </c>
      <c r="AW48" s="34">
        <f>$W$28/'Fixed data'!$C$7</f>
        <v>9.4207185354239079E-5</v>
      </c>
      <c r="AX48" s="34">
        <f>$W$28/'Fixed data'!$C$7</f>
        <v>9.4207185354239079E-5</v>
      </c>
      <c r="AY48" s="34">
        <f>$W$28/'Fixed data'!$C$7</f>
        <v>9.4207185354239079E-5</v>
      </c>
      <c r="AZ48" s="34">
        <f>$W$28/'Fixed data'!$C$7</f>
        <v>9.4207185354239079E-5</v>
      </c>
      <c r="BA48" s="34">
        <f>$W$28/'Fixed data'!$C$7</f>
        <v>9.4207185354239079E-5</v>
      </c>
      <c r="BB48" s="34">
        <f>$W$28/'Fixed data'!$C$7</f>
        <v>9.4207185354239079E-5</v>
      </c>
      <c r="BC48" s="34">
        <f>$W$28/'Fixed data'!$C$7</f>
        <v>9.4207185354239079E-5</v>
      </c>
      <c r="BD48" s="34">
        <f>$W$28/'Fixed data'!$C$7</f>
        <v>9.4207185354239079E-5</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9.4207185354239079E-5</v>
      </c>
      <c r="Z49" s="34">
        <f>$X$28/'Fixed data'!$C$7</f>
        <v>9.4207185354239079E-5</v>
      </c>
      <c r="AA49" s="34">
        <f>$X$28/'Fixed data'!$C$7</f>
        <v>9.4207185354239079E-5</v>
      </c>
      <c r="AB49" s="34">
        <f>$X$28/'Fixed data'!$C$7</f>
        <v>9.4207185354239079E-5</v>
      </c>
      <c r="AC49" s="34">
        <f>$X$28/'Fixed data'!$C$7</f>
        <v>9.4207185354239079E-5</v>
      </c>
      <c r="AD49" s="34">
        <f>$X$28/'Fixed data'!$C$7</f>
        <v>9.4207185354239079E-5</v>
      </c>
      <c r="AE49" s="34">
        <f>$X$28/'Fixed data'!$C$7</f>
        <v>9.4207185354239079E-5</v>
      </c>
      <c r="AF49" s="34">
        <f>$X$28/'Fixed data'!$C$7</f>
        <v>9.4207185354239079E-5</v>
      </c>
      <c r="AG49" s="34">
        <f>$X$28/'Fixed data'!$C$7</f>
        <v>9.4207185354239079E-5</v>
      </c>
      <c r="AH49" s="34">
        <f>$X$28/'Fixed data'!$C$7</f>
        <v>9.4207185354239079E-5</v>
      </c>
      <c r="AI49" s="34">
        <f>$X$28/'Fixed data'!$C$7</f>
        <v>9.4207185354239079E-5</v>
      </c>
      <c r="AJ49" s="34">
        <f>$X$28/'Fixed data'!$C$7</f>
        <v>9.4207185354239079E-5</v>
      </c>
      <c r="AK49" s="34">
        <f>$X$28/'Fixed data'!$C$7</f>
        <v>9.4207185354239079E-5</v>
      </c>
      <c r="AL49" s="34">
        <f>$X$28/'Fixed data'!$C$7</f>
        <v>9.4207185354239079E-5</v>
      </c>
      <c r="AM49" s="34">
        <f>$X$28/'Fixed data'!$C$7</f>
        <v>9.4207185354239079E-5</v>
      </c>
      <c r="AN49" s="34">
        <f>$X$28/'Fixed data'!$C$7</f>
        <v>9.4207185354239079E-5</v>
      </c>
      <c r="AO49" s="34">
        <f>$X$28/'Fixed data'!$C$7</f>
        <v>9.4207185354239079E-5</v>
      </c>
      <c r="AP49" s="34">
        <f>$X$28/'Fixed data'!$C$7</f>
        <v>9.4207185354239079E-5</v>
      </c>
      <c r="AQ49" s="34">
        <f>$X$28/'Fixed data'!$C$7</f>
        <v>9.4207185354239079E-5</v>
      </c>
      <c r="AR49" s="34">
        <f>$X$28/'Fixed data'!$C$7</f>
        <v>9.4207185354239079E-5</v>
      </c>
      <c r="AS49" s="34">
        <f>$X$28/'Fixed data'!$C$7</f>
        <v>9.4207185354239079E-5</v>
      </c>
      <c r="AT49" s="34">
        <f>$X$28/'Fixed data'!$C$7</f>
        <v>9.4207185354239079E-5</v>
      </c>
      <c r="AU49" s="34">
        <f>$X$28/'Fixed data'!$C$7</f>
        <v>9.4207185354239079E-5</v>
      </c>
      <c r="AV49" s="34">
        <f>$X$28/'Fixed data'!$C$7</f>
        <v>9.4207185354239079E-5</v>
      </c>
      <c r="AW49" s="34">
        <f>$X$28/'Fixed data'!$C$7</f>
        <v>9.4207185354239079E-5</v>
      </c>
      <c r="AX49" s="34">
        <f>$X$28/'Fixed data'!$C$7</f>
        <v>9.4207185354239079E-5</v>
      </c>
      <c r="AY49" s="34">
        <f>$X$28/'Fixed data'!$C$7</f>
        <v>9.4207185354239079E-5</v>
      </c>
      <c r="AZ49" s="34">
        <f>$X$28/'Fixed data'!$C$7</f>
        <v>9.4207185354239079E-5</v>
      </c>
      <c r="BA49" s="34">
        <f>$X$28/'Fixed data'!$C$7</f>
        <v>9.4207185354239079E-5</v>
      </c>
      <c r="BB49" s="34">
        <f>$X$28/'Fixed data'!$C$7</f>
        <v>9.4207185354239079E-5</v>
      </c>
      <c r="BC49" s="34">
        <f>$X$28/'Fixed data'!$C$7</f>
        <v>9.4207185354239079E-5</v>
      </c>
      <c r="BD49" s="34">
        <f>$X$28/'Fixed data'!$C$7</f>
        <v>9.4207185354239079E-5</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9.4207185354239079E-5</v>
      </c>
      <c r="AA50" s="34">
        <f>$Y$28/'Fixed data'!$C$7</f>
        <v>9.4207185354239079E-5</v>
      </c>
      <c r="AB50" s="34">
        <f>$Y$28/'Fixed data'!$C$7</f>
        <v>9.4207185354239079E-5</v>
      </c>
      <c r="AC50" s="34">
        <f>$Y$28/'Fixed data'!$C$7</f>
        <v>9.4207185354239079E-5</v>
      </c>
      <c r="AD50" s="34">
        <f>$Y$28/'Fixed data'!$C$7</f>
        <v>9.4207185354239079E-5</v>
      </c>
      <c r="AE50" s="34">
        <f>$Y$28/'Fixed data'!$C$7</f>
        <v>9.4207185354239079E-5</v>
      </c>
      <c r="AF50" s="34">
        <f>$Y$28/'Fixed data'!$C$7</f>
        <v>9.4207185354239079E-5</v>
      </c>
      <c r="AG50" s="34">
        <f>$Y$28/'Fixed data'!$C$7</f>
        <v>9.4207185354239079E-5</v>
      </c>
      <c r="AH50" s="34">
        <f>$Y$28/'Fixed data'!$C$7</f>
        <v>9.4207185354239079E-5</v>
      </c>
      <c r="AI50" s="34">
        <f>$Y$28/'Fixed data'!$C$7</f>
        <v>9.4207185354239079E-5</v>
      </c>
      <c r="AJ50" s="34">
        <f>$Y$28/'Fixed data'!$C$7</f>
        <v>9.4207185354239079E-5</v>
      </c>
      <c r="AK50" s="34">
        <f>$Y$28/'Fixed data'!$C$7</f>
        <v>9.4207185354239079E-5</v>
      </c>
      <c r="AL50" s="34">
        <f>$Y$28/'Fixed data'!$C$7</f>
        <v>9.4207185354239079E-5</v>
      </c>
      <c r="AM50" s="34">
        <f>$Y$28/'Fixed data'!$C$7</f>
        <v>9.4207185354239079E-5</v>
      </c>
      <c r="AN50" s="34">
        <f>$Y$28/'Fixed data'!$C$7</f>
        <v>9.4207185354239079E-5</v>
      </c>
      <c r="AO50" s="34">
        <f>$Y$28/'Fixed data'!$C$7</f>
        <v>9.4207185354239079E-5</v>
      </c>
      <c r="AP50" s="34">
        <f>$Y$28/'Fixed data'!$C$7</f>
        <v>9.4207185354239079E-5</v>
      </c>
      <c r="AQ50" s="34">
        <f>$Y$28/'Fixed data'!$C$7</f>
        <v>9.4207185354239079E-5</v>
      </c>
      <c r="AR50" s="34">
        <f>$Y$28/'Fixed data'!$C$7</f>
        <v>9.4207185354239079E-5</v>
      </c>
      <c r="AS50" s="34">
        <f>$Y$28/'Fixed data'!$C$7</f>
        <v>9.4207185354239079E-5</v>
      </c>
      <c r="AT50" s="34">
        <f>$Y$28/'Fixed data'!$C$7</f>
        <v>9.4207185354239079E-5</v>
      </c>
      <c r="AU50" s="34">
        <f>$Y$28/'Fixed data'!$C$7</f>
        <v>9.4207185354239079E-5</v>
      </c>
      <c r="AV50" s="34">
        <f>$Y$28/'Fixed data'!$C$7</f>
        <v>9.4207185354239079E-5</v>
      </c>
      <c r="AW50" s="34">
        <f>$Y$28/'Fixed data'!$C$7</f>
        <v>9.4207185354239079E-5</v>
      </c>
      <c r="AX50" s="34">
        <f>$Y$28/'Fixed data'!$C$7</f>
        <v>9.4207185354239079E-5</v>
      </c>
      <c r="AY50" s="34">
        <f>$Y$28/'Fixed data'!$C$7</f>
        <v>9.4207185354239079E-5</v>
      </c>
      <c r="AZ50" s="34">
        <f>$Y$28/'Fixed data'!$C$7</f>
        <v>9.4207185354239079E-5</v>
      </c>
      <c r="BA50" s="34">
        <f>$Y$28/'Fixed data'!$C$7</f>
        <v>9.4207185354239079E-5</v>
      </c>
      <c r="BB50" s="34">
        <f>$Y$28/'Fixed data'!$C$7</f>
        <v>9.4207185354239079E-5</v>
      </c>
      <c r="BC50" s="34">
        <f>$Y$28/'Fixed data'!$C$7</f>
        <v>9.4207185354239079E-5</v>
      </c>
      <c r="BD50" s="34">
        <f>$Y$28/'Fixed data'!$C$7</f>
        <v>9.4207185354239079E-5</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9.4207185354239079E-5</v>
      </c>
      <c r="AB51" s="34">
        <f>$Z$28/'Fixed data'!$C$7</f>
        <v>9.4207185354239079E-5</v>
      </c>
      <c r="AC51" s="34">
        <f>$Z$28/'Fixed data'!$C$7</f>
        <v>9.4207185354239079E-5</v>
      </c>
      <c r="AD51" s="34">
        <f>$Z$28/'Fixed data'!$C$7</f>
        <v>9.4207185354239079E-5</v>
      </c>
      <c r="AE51" s="34">
        <f>$Z$28/'Fixed data'!$C$7</f>
        <v>9.4207185354239079E-5</v>
      </c>
      <c r="AF51" s="34">
        <f>$Z$28/'Fixed data'!$C$7</f>
        <v>9.4207185354239079E-5</v>
      </c>
      <c r="AG51" s="34">
        <f>$Z$28/'Fixed data'!$C$7</f>
        <v>9.4207185354239079E-5</v>
      </c>
      <c r="AH51" s="34">
        <f>$Z$28/'Fixed data'!$C$7</f>
        <v>9.4207185354239079E-5</v>
      </c>
      <c r="AI51" s="34">
        <f>$Z$28/'Fixed data'!$C$7</f>
        <v>9.4207185354239079E-5</v>
      </c>
      <c r="AJ51" s="34">
        <f>$Z$28/'Fixed data'!$C$7</f>
        <v>9.4207185354239079E-5</v>
      </c>
      <c r="AK51" s="34">
        <f>$Z$28/'Fixed data'!$C$7</f>
        <v>9.4207185354239079E-5</v>
      </c>
      <c r="AL51" s="34">
        <f>$Z$28/'Fixed data'!$C$7</f>
        <v>9.4207185354239079E-5</v>
      </c>
      <c r="AM51" s="34">
        <f>$Z$28/'Fixed data'!$C$7</f>
        <v>9.4207185354239079E-5</v>
      </c>
      <c r="AN51" s="34">
        <f>$Z$28/'Fixed data'!$C$7</f>
        <v>9.4207185354239079E-5</v>
      </c>
      <c r="AO51" s="34">
        <f>$Z$28/'Fixed data'!$C$7</f>
        <v>9.4207185354239079E-5</v>
      </c>
      <c r="AP51" s="34">
        <f>$Z$28/'Fixed data'!$C$7</f>
        <v>9.4207185354239079E-5</v>
      </c>
      <c r="AQ51" s="34">
        <f>$Z$28/'Fixed data'!$C$7</f>
        <v>9.4207185354239079E-5</v>
      </c>
      <c r="AR51" s="34">
        <f>$Z$28/'Fixed data'!$C$7</f>
        <v>9.4207185354239079E-5</v>
      </c>
      <c r="AS51" s="34">
        <f>$Z$28/'Fixed data'!$C$7</f>
        <v>9.4207185354239079E-5</v>
      </c>
      <c r="AT51" s="34">
        <f>$Z$28/'Fixed data'!$C$7</f>
        <v>9.4207185354239079E-5</v>
      </c>
      <c r="AU51" s="34">
        <f>$Z$28/'Fixed data'!$C$7</f>
        <v>9.4207185354239079E-5</v>
      </c>
      <c r="AV51" s="34">
        <f>$Z$28/'Fixed data'!$C$7</f>
        <v>9.4207185354239079E-5</v>
      </c>
      <c r="AW51" s="34">
        <f>$Z$28/'Fixed data'!$C$7</f>
        <v>9.4207185354239079E-5</v>
      </c>
      <c r="AX51" s="34">
        <f>$Z$28/'Fixed data'!$C$7</f>
        <v>9.4207185354239079E-5</v>
      </c>
      <c r="AY51" s="34">
        <f>$Z$28/'Fixed data'!$C$7</f>
        <v>9.4207185354239079E-5</v>
      </c>
      <c r="AZ51" s="34">
        <f>$Z$28/'Fixed data'!$C$7</f>
        <v>9.4207185354239079E-5</v>
      </c>
      <c r="BA51" s="34">
        <f>$Z$28/'Fixed data'!$C$7</f>
        <v>9.4207185354239079E-5</v>
      </c>
      <c r="BB51" s="34">
        <f>$Z$28/'Fixed data'!$C$7</f>
        <v>9.4207185354239079E-5</v>
      </c>
      <c r="BC51" s="34">
        <f>$Z$28/'Fixed data'!$C$7</f>
        <v>9.4207185354239079E-5</v>
      </c>
      <c r="BD51" s="34">
        <f>$Z$28/'Fixed data'!$C$7</f>
        <v>9.4207185354239079E-5</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9.4207185354239079E-5</v>
      </c>
      <c r="AC52" s="34">
        <f>$AA$28/'Fixed data'!$C$7</f>
        <v>9.4207185354239079E-5</v>
      </c>
      <c r="AD52" s="34">
        <f>$AA$28/'Fixed data'!$C$7</f>
        <v>9.4207185354239079E-5</v>
      </c>
      <c r="AE52" s="34">
        <f>$AA$28/'Fixed data'!$C$7</f>
        <v>9.4207185354239079E-5</v>
      </c>
      <c r="AF52" s="34">
        <f>$AA$28/'Fixed data'!$C$7</f>
        <v>9.4207185354239079E-5</v>
      </c>
      <c r="AG52" s="34">
        <f>$AA$28/'Fixed data'!$C$7</f>
        <v>9.4207185354239079E-5</v>
      </c>
      <c r="AH52" s="34">
        <f>$AA$28/'Fixed data'!$C$7</f>
        <v>9.4207185354239079E-5</v>
      </c>
      <c r="AI52" s="34">
        <f>$AA$28/'Fixed data'!$C$7</f>
        <v>9.4207185354239079E-5</v>
      </c>
      <c r="AJ52" s="34">
        <f>$AA$28/'Fixed data'!$C$7</f>
        <v>9.4207185354239079E-5</v>
      </c>
      <c r="AK52" s="34">
        <f>$AA$28/'Fixed data'!$C$7</f>
        <v>9.4207185354239079E-5</v>
      </c>
      <c r="AL52" s="34">
        <f>$AA$28/'Fixed data'!$C$7</f>
        <v>9.4207185354239079E-5</v>
      </c>
      <c r="AM52" s="34">
        <f>$AA$28/'Fixed data'!$C$7</f>
        <v>9.4207185354239079E-5</v>
      </c>
      <c r="AN52" s="34">
        <f>$AA$28/'Fixed data'!$C$7</f>
        <v>9.4207185354239079E-5</v>
      </c>
      <c r="AO52" s="34">
        <f>$AA$28/'Fixed data'!$C$7</f>
        <v>9.4207185354239079E-5</v>
      </c>
      <c r="AP52" s="34">
        <f>$AA$28/'Fixed data'!$C$7</f>
        <v>9.4207185354239079E-5</v>
      </c>
      <c r="AQ52" s="34">
        <f>$AA$28/'Fixed data'!$C$7</f>
        <v>9.4207185354239079E-5</v>
      </c>
      <c r="AR52" s="34">
        <f>$AA$28/'Fixed data'!$C$7</f>
        <v>9.4207185354239079E-5</v>
      </c>
      <c r="AS52" s="34">
        <f>$AA$28/'Fixed data'!$C$7</f>
        <v>9.4207185354239079E-5</v>
      </c>
      <c r="AT52" s="34">
        <f>$AA$28/'Fixed data'!$C$7</f>
        <v>9.4207185354239079E-5</v>
      </c>
      <c r="AU52" s="34">
        <f>$AA$28/'Fixed data'!$C$7</f>
        <v>9.4207185354239079E-5</v>
      </c>
      <c r="AV52" s="34">
        <f>$AA$28/'Fixed data'!$C$7</f>
        <v>9.4207185354239079E-5</v>
      </c>
      <c r="AW52" s="34">
        <f>$AA$28/'Fixed data'!$C$7</f>
        <v>9.4207185354239079E-5</v>
      </c>
      <c r="AX52" s="34">
        <f>$AA$28/'Fixed data'!$C$7</f>
        <v>9.4207185354239079E-5</v>
      </c>
      <c r="AY52" s="34">
        <f>$AA$28/'Fixed data'!$C$7</f>
        <v>9.4207185354239079E-5</v>
      </c>
      <c r="AZ52" s="34">
        <f>$AA$28/'Fixed data'!$C$7</f>
        <v>9.4207185354239079E-5</v>
      </c>
      <c r="BA52" s="34">
        <f>$AA$28/'Fixed data'!$C$7</f>
        <v>9.4207185354239079E-5</v>
      </c>
      <c r="BB52" s="34">
        <f>$AA$28/'Fixed data'!$C$7</f>
        <v>9.4207185354239079E-5</v>
      </c>
      <c r="BC52" s="34">
        <f>$AA$28/'Fixed data'!$C$7</f>
        <v>9.4207185354239079E-5</v>
      </c>
      <c r="BD52" s="34">
        <f>$AA$28/'Fixed data'!$C$7</f>
        <v>9.4207185354239079E-5</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9.4207185354239079E-5</v>
      </c>
      <c r="AD53" s="34">
        <f>$AB$28/'Fixed data'!$C$7</f>
        <v>9.4207185354239079E-5</v>
      </c>
      <c r="AE53" s="34">
        <f>$AB$28/'Fixed data'!$C$7</f>
        <v>9.4207185354239079E-5</v>
      </c>
      <c r="AF53" s="34">
        <f>$AB$28/'Fixed data'!$C$7</f>
        <v>9.4207185354239079E-5</v>
      </c>
      <c r="AG53" s="34">
        <f>$AB$28/'Fixed data'!$C$7</f>
        <v>9.4207185354239079E-5</v>
      </c>
      <c r="AH53" s="34">
        <f>$AB$28/'Fixed data'!$C$7</f>
        <v>9.4207185354239079E-5</v>
      </c>
      <c r="AI53" s="34">
        <f>$AB$28/'Fixed data'!$C$7</f>
        <v>9.4207185354239079E-5</v>
      </c>
      <c r="AJ53" s="34">
        <f>$AB$28/'Fixed data'!$C$7</f>
        <v>9.4207185354239079E-5</v>
      </c>
      <c r="AK53" s="34">
        <f>$AB$28/'Fixed data'!$C$7</f>
        <v>9.4207185354239079E-5</v>
      </c>
      <c r="AL53" s="34">
        <f>$AB$28/'Fixed data'!$C$7</f>
        <v>9.4207185354239079E-5</v>
      </c>
      <c r="AM53" s="34">
        <f>$AB$28/'Fixed data'!$C$7</f>
        <v>9.4207185354239079E-5</v>
      </c>
      <c r="AN53" s="34">
        <f>$AB$28/'Fixed data'!$C$7</f>
        <v>9.4207185354239079E-5</v>
      </c>
      <c r="AO53" s="34">
        <f>$AB$28/'Fixed data'!$C$7</f>
        <v>9.4207185354239079E-5</v>
      </c>
      <c r="AP53" s="34">
        <f>$AB$28/'Fixed data'!$C$7</f>
        <v>9.4207185354239079E-5</v>
      </c>
      <c r="AQ53" s="34">
        <f>$AB$28/'Fixed data'!$C$7</f>
        <v>9.4207185354239079E-5</v>
      </c>
      <c r="AR53" s="34">
        <f>$AB$28/'Fixed data'!$C$7</f>
        <v>9.4207185354239079E-5</v>
      </c>
      <c r="AS53" s="34">
        <f>$AB$28/'Fixed data'!$C$7</f>
        <v>9.4207185354239079E-5</v>
      </c>
      <c r="AT53" s="34">
        <f>$AB$28/'Fixed data'!$C$7</f>
        <v>9.4207185354239079E-5</v>
      </c>
      <c r="AU53" s="34">
        <f>$AB$28/'Fixed data'!$C$7</f>
        <v>9.4207185354239079E-5</v>
      </c>
      <c r="AV53" s="34">
        <f>$AB$28/'Fixed data'!$C$7</f>
        <v>9.4207185354239079E-5</v>
      </c>
      <c r="AW53" s="34">
        <f>$AB$28/'Fixed data'!$C$7</f>
        <v>9.4207185354239079E-5</v>
      </c>
      <c r="AX53" s="34">
        <f>$AB$28/'Fixed data'!$C$7</f>
        <v>9.4207185354239079E-5</v>
      </c>
      <c r="AY53" s="34">
        <f>$AB$28/'Fixed data'!$C$7</f>
        <v>9.4207185354239079E-5</v>
      </c>
      <c r="AZ53" s="34">
        <f>$AB$28/'Fixed data'!$C$7</f>
        <v>9.4207185354239079E-5</v>
      </c>
      <c r="BA53" s="34">
        <f>$AB$28/'Fixed data'!$C$7</f>
        <v>9.4207185354239079E-5</v>
      </c>
      <c r="BB53" s="34">
        <f>$AB$28/'Fixed data'!$C$7</f>
        <v>9.4207185354239079E-5</v>
      </c>
      <c r="BC53" s="34">
        <f>$AB$28/'Fixed data'!$C$7</f>
        <v>9.4207185354239079E-5</v>
      </c>
      <c r="BD53" s="34">
        <f>$AB$28/'Fixed data'!$C$7</f>
        <v>9.4207185354239079E-5</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9.4207185354239079E-5</v>
      </c>
      <c r="AE54" s="34">
        <f>$AC$28/'Fixed data'!$C$7</f>
        <v>9.4207185354239079E-5</v>
      </c>
      <c r="AF54" s="34">
        <f>$AC$28/'Fixed data'!$C$7</f>
        <v>9.4207185354239079E-5</v>
      </c>
      <c r="AG54" s="34">
        <f>$AC$28/'Fixed data'!$C$7</f>
        <v>9.4207185354239079E-5</v>
      </c>
      <c r="AH54" s="34">
        <f>$AC$28/'Fixed data'!$C$7</f>
        <v>9.4207185354239079E-5</v>
      </c>
      <c r="AI54" s="34">
        <f>$AC$28/'Fixed data'!$C$7</f>
        <v>9.4207185354239079E-5</v>
      </c>
      <c r="AJ54" s="34">
        <f>$AC$28/'Fixed data'!$C$7</f>
        <v>9.4207185354239079E-5</v>
      </c>
      <c r="AK54" s="34">
        <f>$AC$28/'Fixed data'!$C$7</f>
        <v>9.4207185354239079E-5</v>
      </c>
      <c r="AL54" s="34">
        <f>$AC$28/'Fixed data'!$C$7</f>
        <v>9.4207185354239079E-5</v>
      </c>
      <c r="AM54" s="34">
        <f>$AC$28/'Fixed data'!$C$7</f>
        <v>9.4207185354239079E-5</v>
      </c>
      <c r="AN54" s="34">
        <f>$AC$28/'Fixed data'!$C$7</f>
        <v>9.4207185354239079E-5</v>
      </c>
      <c r="AO54" s="34">
        <f>$AC$28/'Fixed data'!$C$7</f>
        <v>9.4207185354239079E-5</v>
      </c>
      <c r="AP54" s="34">
        <f>$AC$28/'Fixed data'!$C$7</f>
        <v>9.4207185354239079E-5</v>
      </c>
      <c r="AQ54" s="34">
        <f>$AC$28/'Fixed data'!$C$7</f>
        <v>9.4207185354239079E-5</v>
      </c>
      <c r="AR54" s="34">
        <f>$AC$28/'Fixed data'!$C$7</f>
        <v>9.4207185354239079E-5</v>
      </c>
      <c r="AS54" s="34">
        <f>$AC$28/'Fixed data'!$C$7</f>
        <v>9.4207185354239079E-5</v>
      </c>
      <c r="AT54" s="34">
        <f>$AC$28/'Fixed data'!$C$7</f>
        <v>9.4207185354239079E-5</v>
      </c>
      <c r="AU54" s="34">
        <f>$AC$28/'Fixed data'!$C$7</f>
        <v>9.4207185354239079E-5</v>
      </c>
      <c r="AV54" s="34">
        <f>$AC$28/'Fixed data'!$C$7</f>
        <v>9.4207185354239079E-5</v>
      </c>
      <c r="AW54" s="34">
        <f>$AC$28/'Fixed data'!$C$7</f>
        <v>9.4207185354239079E-5</v>
      </c>
      <c r="AX54" s="34">
        <f>$AC$28/'Fixed data'!$C$7</f>
        <v>9.4207185354239079E-5</v>
      </c>
      <c r="AY54" s="34">
        <f>$AC$28/'Fixed data'!$C$7</f>
        <v>9.4207185354239079E-5</v>
      </c>
      <c r="AZ54" s="34">
        <f>$AC$28/'Fixed data'!$C$7</f>
        <v>9.4207185354239079E-5</v>
      </c>
      <c r="BA54" s="34">
        <f>$AC$28/'Fixed data'!$C$7</f>
        <v>9.4207185354239079E-5</v>
      </c>
      <c r="BB54" s="34">
        <f>$AC$28/'Fixed data'!$C$7</f>
        <v>9.4207185354239079E-5</v>
      </c>
      <c r="BC54" s="34">
        <f>$AC$28/'Fixed data'!$C$7</f>
        <v>9.4207185354239079E-5</v>
      </c>
      <c r="BD54" s="34">
        <f>$AC$28/'Fixed data'!$C$7</f>
        <v>9.4207185354239079E-5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9.4207185354239079E-5</v>
      </c>
      <c r="AF55" s="34">
        <f>$AD$28/'Fixed data'!$C$7</f>
        <v>9.4207185354239079E-5</v>
      </c>
      <c r="AG55" s="34">
        <f>$AD$28/'Fixed data'!$C$7</f>
        <v>9.4207185354239079E-5</v>
      </c>
      <c r="AH55" s="34">
        <f>$AD$28/'Fixed data'!$C$7</f>
        <v>9.4207185354239079E-5</v>
      </c>
      <c r="AI55" s="34">
        <f>$AD$28/'Fixed data'!$C$7</f>
        <v>9.4207185354239079E-5</v>
      </c>
      <c r="AJ55" s="34">
        <f>$AD$28/'Fixed data'!$C$7</f>
        <v>9.4207185354239079E-5</v>
      </c>
      <c r="AK55" s="34">
        <f>$AD$28/'Fixed data'!$C$7</f>
        <v>9.4207185354239079E-5</v>
      </c>
      <c r="AL55" s="34">
        <f>$AD$28/'Fixed data'!$C$7</f>
        <v>9.4207185354239079E-5</v>
      </c>
      <c r="AM55" s="34">
        <f>$AD$28/'Fixed data'!$C$7</f>
        <v>9.4207185354239079E-5</v>
      </c>
      <c r="AN55" s="34">
        <f>$AD$28/'Fixed data'!$C$7</f>
        <v>9.4207185354239079E-5</v>
      </c>
      <c r="AO55" s="34">
        <f>$AD$28/'Fixed data'!$C$7</f>
        <v>9.4207185354239079E-5</v>
      </c>
      <c r="AP55" s="34">
        <f>$AD$28/'Fixed data'!$C$7</f>
        <v>9.4207185354239079E-5</v>
      </c>
      <c r="AQ55" s="34">
        <f>$AD$28/'Fixed data'!$C$7</f>
        <v>9.4207185354239079E-5</v>
      </c>
      <c r="AR55" s="34">
        <f>$AD$28/'Fixed data'!$C$7</f>
        <v>9.4207185354239079E-5</v>
      </c>
      <c r="AS55" s="34">
        <f>$AD$28/'Fixed data'!$C$7</f>
        <v>9.4207185354239079E-5</v>
      </c>
      <c r="AT55" s="34">
        <f>$AD$28/'Fixed data'!$C$7</f>
        <v>9.4207185354239079E-5</v>
      </c>
      <c r="AU55" s="34">
        <f>$AD$28/'Fixed data'!$C$7</f>
        <v>9.4207185354239079E-5</v>
      </c>
      <c r="AV55" s="34">
        <f>$AD$28/'Fixed data'!$C$7</f>
        <v>9.4207185354239079E-5</v>
      </c>
      <c r="AW55" s="34">
        <f>$AD$28/'Fixed data'!$C$7</f>
        <v>9.4207185354239079E-5</v>
      </c>
      <c r="AX55" s="34">
        <f>$AD$28/'Fixed data'!$C$7</f>
        <v>9.4207185354239079E-5</v>
      </c>
      <c r="AY55" s="34">
        <f>$AD$28/'Fixed data'!$C$7</f>
        <v>9.4207185354239079E-5</v>
      </c>
      <c r="AZ55" s="34">
        <f>$AD$28/'Fixed data'!$C$7</f>
        <v>9.4207185354239079E-5</v>
      </c>
      <c r="BA55" s="34">
        <f>$AD$28/'Fixed data'!$C$7</f>
        <v>9.4207185354239079E-5</v>
      </c>
      <c r="BB55" s="34">
        <f>$AD$28/'Fixed data'!$C$7</f>
        <v>9.4207185354239079E-5</v>
      </c>
      <c r="BC55" s="34">
        <f>$AD$28/'Fixed data'!$C$7</f>
        <v>9.4207185354239079E-5</v>
      </c>
      <c r="BD55" s="34">
        <f>$AD$28/'Fixed data'!$C$7</f>
        <v>9.4207185354239079E-5</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9.4207185354239079E-5</v>
      </c>
      <c r="AG56" s="34">
        <f>$AE$28/'Fixed data'!$C$7</f>
        <v>9.4207185354239079E-5</v>
      </c>
      <c r="AH56" s="34">
        <f>$AE$28/'Fixed data'!$C$7</f>
        <v>9.4207185354239079E-5</v>
      </c>
      <c r="AI56" s="34">
        <f>$AE$28/'Fixed data'!$C$7</f>
        <v>9.4207185354239079E-5</v>
      </c>
      <c r="AJ56" s="34">
        <f>$AE$28/'Fixed data'!$C$7</f>
        <v>9.4207185354239079E-5</v>
      </c>
      <c r="AK56" s="34">
        <f>$AE$28/'Fixed data'!$C$7</f>
        <v>9.4207185354239079E-5</v>
      </c>
      <c r="AL56" s="34">
        <f>$AE$28/'Fixed data'!$C$7</f>
        <v>9.4207185354239079E-5</v>
      </c>
      <c r="AM56" s="34">
        <f>$AE$28/'Fixed data'!$C$7</f>
        <v>9.4207185354239079E-5</v>
      </c>
      <c r="AN56" s="34">
        <f>$AE$28/'Fixed data'!$C$7</f>
        <v>9.4207185354239079E-5</v>
      </c>
      <c r="AO56" s="34">
        <f>$AE$28/'Fixed data'!$C$7</f>
        <v>9.4207185354239079E-5</v>
      </c>
      <c r="AP56" s="34">
        <f>$AE$28/'Fixed data'!$C$7</f>
        <v>9.4207185354239079E-5</v>
      </c>
      <c r="AQ56" s="34">
        <f>$AE$28/'Fixed data'!$C$7</f>
        <v>9.4207185354239079E-5</v>
      </c>
      <c r="AR56" s="34">
        <f>$AE$28/'Fixed data'!$C$7</f>
        <v>9.4207185354239079E-5</v>
      </c>
      <c r="AS56" s="34">
        <f>$AE$28/'Fixed data'!$C$7</f>
        <v>9.4207185354239079E-5</v>
      </c>
      <c r="AT56" s="34">
        <f>$AE$28/'Fixed data'!$C$7</f>
        <v>9.4207185354239079E-5</v>
      </c>
      <c r="AU56" s="34">
        <f>$AE$28/'Fixed data'!$C$7</f>
        <v>9.4207185354239079E-5</v>
      </c>
      <c r="AV56" s="34">
        <f>$AE$28/'Fixed data'!$C$7</f>
        <v>9.4207185354239079E-5</v>
      </c>
      <c r="AW56" s="34">
        <f>$AE$28/'Fixed data'!$C$7</f>
        <v>9.4207185354239079E-5</v>
      </c>
      <c r="AX56" s="34">
        <f>$AE$28/'Fixed data'!$C$7</f>
        <v>9.4207185354239079E-5</v>
      </c>
      <c r="AY56" s="34">
        <f>$AE$28/'Fixed data'!$C$7</f>
        <v>9.4207185354239079E-5</v>
      </c>
      <c r="AZ56" s="34">
        <f>$AE$28/'Fixed data'!$C$7</f>
        <v>9.4207185354239079E-5</v>
      </c>
      <c r="BA56" s="34">
        <f>$AE$28/'Fixed data'!$C$7</f>
        <v>9.4207185354239079E-5</v>
      </c>
      <c r="BB56" s="34">
        <f>$AE$28/'Fixed data'!$C$7</f>
        <v>9.4207185354239079E-5</v>
      </c>
      <c r="BC56" s="34">
        <f>$AE$28/'Fixed data'!$C$7</f>
        <v>9.4207185354239079E-5</v>
      </c>
      <c r="BD56" s="34">
        <f>$AE$28/'Fixed data'!$C$7</f>
        <v>9.4207185354239079E-5</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9.4207185354239079E-5</v>
      </c>
      <c r="AH57" s="34">
        <f>$AF$28/'Fixed data'!$C$7</f>
        <v>9.4207185354239079E-5</v>
      </c>
      <c r="AI57" s="34">
        <f>$AF$28/'Fixed data'!$C$7</f>
        <v>9.4207185354239079E-5</v>
      </c>
      <c r="AJ57" s="34">
        <f>$AF$28/'Fixed data'!$C$7</f>
        <v>9.4207185354239079E-5</v>
      </c>
      <c r="AK57" s="34">
        <f>$AF$28/'Fixed data'!$C$7</f>
        <v>9.4207185354239079E-5</v>
      </c>
      <c r="AL57" s="34">
        <f>$AF$28/'Fixed data'!$C$7</f>
        <v>9.4207185354239079E-5</v>
      </c>
      <c r="AM57" s="34">
        <f>$AF$28/'Fixed data'!$C$7</f>
        <v>9.4207185354239079E-5</v>
      </c>
      <c r="AN57" s="34">
        <f>$AF$28/'Fixed data'!$C$7</f>
        <v>9.4207185354239079E-5</v>
      </c>
      <c r="AO57" s="34">
        <f>$AF$28/'Fixed data'!$C$7</f>
        <v>9.4207185354239079E-5</v>
      </c>
      <c r="AP57" s="34">
        <f>$AF$28/'Fixed data'!$C$7</f>
        <v>9.4207185354239079E-5</v>
      </c>
      <c r="AQ57" s="34">
        <f>$AF$28/'Fixed data'!$C$7</f>
        <v>9.4207185354239079E-5</v>
      </c>
      <c r="AR57" s="34">
        <f>$AF$28/'Fixed data'!$C$7</f>
        <v>9.4207185354239079E-5</v>
      </c>
      <c r="AS57" s="34">
        <f>$AF$28/'Fixed data'!$C$7</f>
        <v>9.4207185354239079E-5</v>
      </c>
      <c r="AT57" s="34">
        <f>$AF$28/'Fixed data'!$C$7</f>
        <v>9.4207185354239079E-5</v>
      </c>
      <c r="AU57" s="34">
        <f>$AF$28/'Fixed data'!$C$7</f>
        <v>9.4207185354239079E-5</v>
      </c>
      <c r="AV57" s="34">
        <f>$AF$28/'Fixed data'!$C$7</f>
        <v>9.4207185354239079E-5</v>
      </c>
      <c r="AW57" s="34">
        <f>$AF$28/'Fixed data'!$C$7</f>
        <v>9.4207185354239079E-5</v>
      </c>
      <c r="AX57" s="34">
        <f>$AF$28/'Fixed data'!$C$7</f>
        <v>9.4207185354239079E-5</v>
      </c>
      <c r="AY57" s="34">
        <f>$AF$28/'Fixed data'!$C$7</f>
        <v>9.4207185354239079E-5</v>
      </c>
      <c r="AZ57" s="34">
        <f>$AF$28/'Fixed data'!$C$7</f>
        <v>9.4207185354239079E-5</v>
      </c>
      <c r="BA57" s="34">
        <f>$AF$28/'Fixed data'!$C$7</f>
        <v>9.4207185354239079E-5</v>
      </c>
      <c r="BB57" s="34">
        <f>$AF$28/'Fixed data'!$C$7</f>
        <v>9.4207185354239079E-5</v>
      </c>
      <c r="BC57" s="34">
        <f>$AF$28/'Fixed data'!$C$7</f>
        <v>9.4207185354239079E-5</v>
      </c>
      <c r="BD57" s="34">
        <f>$AF$28/'Fixed data'!$C$7</f>
        <v>9.4207185354239079E-5</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9.4207185354239079E-5</v>
      </c>
      <c r="AI58" s="34">
        <f>$AG$28/'Fixed data'!$C$7</f>
        <v>9.4207185354239079E-5</v>
      </c>
      <c r="AJ58" s="34">
        <f>$AG$28/'Fixed data'!$C$7</f>
        <v>9.4207185354239079E-5</v>
      </c>
      <c r="AK58" s="34">
        <f>$AG$28/'Fixed data'!$C$7</f>
        <v>9.4207185354239079E-5</v>
      </c>
      <c r="AL58" s="34">
        <f>$AG$28/'Fixed data'!$C$7</f>
        <v>9.4207185354239079E-5</v>
      </c>
      <c r="AM58" s="34">
        <f>$AG$28/'Fixed data'!$C$7</f>
        <v>9.4207185354239079E-5</v>
      </c>
      <c r="AN58" s="34">
        <f>$AG$28/'Fixed data'!$C$7</f>
        <v>9.4207185354239079E-5</v>
      </c>
      <c r="AO58" s="34">
        <f>$AG$28/'Fixed data'!$C$7</f>
        <v>9.4207185354239079E-5</v>
      </c>
      <c r="AP58" s="34">
        <f>$AG$28/'Fixed data'!$C$7</f>
        <v>9.4207185354239079E-5</v>
      </c>
      <c r="AQ58" s="34">
        <f>$AG$28/'Fixed data'!$C$7</f>
        <v>9.4207185354239079E-5</v>
      </c>
      <c r="AR58" s="34">
        <f>$AG$28/'Fixed data'!$C$7</f>
        <v>9.4207185354239079E-5</v>
      </c>
      <c r="AS58" s="34">
        <f>$AG$28/'Fixed data'!$C$7</f>
        <v>9.4207185354239079E-5</v>
      </c>
      <c r="AT58" s="34">
        <f>$AG$28/'Fixed data'!$C$7</f>
        <v>9.4207185354239079E-5</v>
      </c>
      <c r="AU58" s="34">
        <f>$AG$28/'Fixed data'!$C$7</f>
        <v>9.4207185354239079E-5</v>
      </c>
      <c r="AV58" s="34">
        <f>$AG$28/'Fixed data'!$C$7</f>
        <v>9.4207185354239079E-5</v>
      </c>
      <c r="AW58" s="34">
        <f>$AG$28/'Fixed data'!$C$7</f>
        <v>9.4207185354239079E-5</v>
      </c>
      <c r="AX58" s="34">
        <f>$AG$28/'Fixed data'!$C$7</f>
        <v>9.4207185354239079E-5</v>
      </c>
      <c r="AY58" s="34">
        <f>$AG$28/'Fixed data'!$C$7</f>
        <v>9.4207185354239079E-5</v>
      </c>
      <c r="AZ58" s="34">
        <f>$AG$28/'Fixed data'!$C$7</f>
        <v>9.4207185354239079E-5</v>
      </c>
      <c r="BA58" s="34">
        <f>$AG$28/'Fixed data'!$C$7</f>
        <v>9.4207185354239079E-5</v>
      </c>
      <c r="BB58" s="34">
        <f>$AG$28/'Fixed data'!$C$7</f>
        <v>9.4207185354239079E-5</v>
      </c>
      <c r="BC58" s="34">
        <f>$AG$28/'Fixed data'!$C$7</f>
        <v>9.4207185354239079E-5</v>
      </c>
      <c r="BD58" s="34">
        <f>$AG$28/'Fixed data'!$C$7</f>
        <v>9.4207185354239079E-5</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9.4207185354239079E-5</v>
      </c>
      <c r="AJ59" s="34">
        <f>$AH$28/'Fixed data'!$C$7</f>
        <v>9.4207185354239079E-5</v>
      </c>
      <c r="AK59" s="34">
        <f>$AH$28/'Fixed data'!$C$7</f>
        <v>9.4207185354239079E-5</v>
      </c>
      <c r="AL59" s="34">
        <f>$AH$28/'Fixed data'!$C$7</f>
        <v>9.4207185354239079E-5</v>
      </c>
      <c r="AM59" s="34">
        <f>$AH$28/'Fixed data'!$C$7</f>
        <v>9.4207185354239079E-5</v>
      </c>
      <c r="AN59" s="34">
        <f>$AH$28/'Fixed data'!$C$7</f>
        <v>9.4207185354239079E-5</v>
      </c>
      <c r="AO59" s="34">
        <f>$AH$28/'Fixed data'!$C$7</f>
        <v>9.4207185354239079E-5</v>
      </c>
      <c r="AP59" s="34">
        <f>$AH$28/'Fixed data'!$C$7</f>
        <v>9.4207185354239079E-5</v>
      </c>
      <c r="AQ59" s="34">
        <f>$AH$28/'Fixed data'!$C$7</f>
        <v>9.4207185354239079E-5</v>
      </c>
      <c r="AR59" s="34">
        <f>$AH$28/'Fixed data'!$C$7</f>
        <v>9.4207185354239079E-5</v>
      </c>
      <c r="AS59" s="34">
        <f>$AH$28/'Fixed data'!$C$7</f>
        <v>9.4207185354239079E-5</v>
      </c>
      <c r="AT59" s="34">
        <f>$AH$28/'Fixed data'!$C$7</f>
        <v>9.4207185354239079E-5</v>
      </c>
      <c r="AU59" s="34">
        <f>$AH$28/'Fixed data'!$C$7</f>
        <v>9.4207185354239079E-5</v>
      </c>
      <c r="AV59" s="34">
        <f>$AH$28/'Fixed data'!$C$7</f>
        <v>9.4207185354239079E-5</v>
      </c>
      <c r="AW59" s="34">
        <f>$AH$28/'Fixed data'!$C$7</f>
        <v>9.4207185354239079E-5</v>
      </c>
      <c r="AX59" s="34">
        <f>$AH$28/'Fixed data'!$C$7</f>
        <v>9.4207185354239079E-5</v>
      </c>
      <c r="AY59" s="34">
        <f>$AH$28/'Fixed data'!$C$7</f>
        <v>9.4207185354239079E-5</v>
      </c>
      <c r="AZ59" s="34">
        <f>$AH$28/'Fixed data'!$C$7</f>
        <v>9.4207185354239079E-5</v>
      </c>
      <c r="BA59" s="34">
        <f>$AH$28/'Fixed data'!$C$7</f>
        <v>9.4207185354239079E-5</v>
      </c>
      <c r="BB59" s="34">
        <f>$AH$28/'Fixed data'!$C$7</f>
        <v>9.4207185354239079E-5</v>
      </c>
      <c r="BC59" s="34">
        <f>$AH$28/'Fixed data'!$C$7</f>
        <v>9.4207185354239079E-5</v>
      </c>
      <c r="BD59" s="34">
        <f>$AH$28/'Fixed data'!$C$7</f>
        <v>9.4207185354239079E-5</v>
      </c>
    </row>
    <row r="60" spans="1:56" ht="16.5" collapsed="1" x14ac:dyDescent="0.35">
      <c r="A60" s="115"/>
      <c r="B60" s="9" t="s">
        <v>7</v>
      </c>
      <c r="C60" s="9" t="s">
        <v>61</v>
      </c>
      <c r="D60" s="9" t="s">
        <v>40</v>
      </c>
      <c r="E60" s="34">
        <f>SUM(E30:E59)</f>
        <v>0</v>
      </c>
      <c r="F60" s="34">
        <f t="shared" ref="F60:BD60" si="6">SUM(F30:F59)</f>
        <v>-8.2186666666666675E-3</v>
      </c>
      <c r="G60" s="34">
        <f t="shared" si="6"/>
        <v>-1.5873957424964558E-2</v>
      </c>
      <c r="H60" s="34">
        <f t="shared" si="6"/>
        <v>-2.2969503331544031E-2</v>
      </c>
      <c r="I60" s="34">
        <f t="shared" si="6"/>
        <v>-2.9573040398864783E-2</v>
      </c>
      <c r="J60" s="34">
        <f t="shared" si="6"/>
        <v>-3.5648300309665225E-2</v>
      </c>
      <c r="K60" s="34">
        <f t="shared" si="6"/>
        <v>-4.1269589269751238E-2</v>
      </c>
      <c r="L60" s="34">
        <f t="shared" si="6"/>
        <v>-4.6452561116095366E-2</v>
      </c>
      <c r="M60" s="34">
        <f t="shared" si="6"/>
        <v>-5.1230843951623244E-2</v>
      </c>
      <c r="N60" s="34">
        <f t="shared" si="6"/>
        <v>-5.1168715136323942E-2</v>
      </c>
      <c r="O60" s="34">
        <f t="shared" si="6"/>
        <v>-5.1100802434463043E-2</v>
      </c>
      <c r="P60" s="34">
        <f t="shared" si="6"/>
        <v>-5.1027484940975587E-2</v>
      </c>
      <c r="Q60" s="34">
        <f t="shared" si="6"/>
        <v>-5.0949337990736338E-2</v>
      </c>
      <c r="R60" s="34">
        <f t="shared" si="6"/>
        <v>-5.0866689465731543E-2</v>
      </c>
      <c r="S60" s="34">
        <f t="shared" si="6"/>
        <v>-5.0780257584678294E-2</v>
      </c>
      <c r="T60" s="34">
        <f t="shared" si="6"/>
        <v>-5.0690754502828665E-2</v>
      </c>
      <c r="U60" s="34">
        <f t="shared" si="6"/>
        <v>-5.0599019220065732E-2</v>
      </c>
      <c r="V60" s="34">
        <f t="shared" si="6"/>
        <v>-5.0505904956806055E-2</v>
      </c>
      <c r="W60" s="34">
        <f t="shared" si="6"/>
        <v>-5.0412009414137364E-2</v>
      </c>
      <c r="X60" s="34">
        <f t="shared" si="6"/>
        <v>-5.0317802228783126E-2</v>
      </c>
      <c r="Y60" s="34">
        <f t="shared" si="6"/>
        <v>-5.0223595043428888E-2</v>
      </c>
      <c r="Z60" s="34">
        <f t="shared" si="6"/>
        <v>-5.012938785807465E-2</v>
      </c>
      <c r="AA60" s="34">
        <f t="shared" si="6"/>
        <v>-5.0035180672720413E-2</v>
      </c>
      <c r="AB60" s="34">
        <f t="shared" si="6"/>
        <v>-4.9940973487366175E-2</v>
      </c>
      <c r="AC60" s="34">
        <f t="shared" si="6"/>
        <v>-4.9846766302011937E-2</v>
      </c>
      <c r="AD60" s="34">
        <f t="shared" si="6"/>
        <v>-4.9752559116657699E-2</v>
      </c>
      <c r="AE60" s="34">
        <f t="shared" si="6"/>
        <v>-4.9658351931303461E-2</v>
      </c>
      <c r="AF60" s="34">
        <f t="shared" si="6"/>
        <v>-4.9564144745949223E-2</v>
      </c>
      <c r="AG60" s="34">
        <f t="shared" si="6"/>
        <v>-4.9469937560594986E-2</v>
      </c>
      <c r="AH60" s="34">
        <f t="shared" si="6"/>
        <v>-4.9375730375240748E-2</v>
      </c>
      <c r="AI60" s="34">
        <f t="shared" si="6"/>
        <v>-4.928152318988651E-2</v>
      </c>
      <c r="AJ60" s="34">
        <f t="shared" si="6"/>
        <v>-4.928152318988651E-2</v>
      </c>
      <c r="AK60" s="34">
        <f t="shared" si="6"/>
        <v>-4.928152318988651E-2</v>
      </c>
      <c r="AL60" s="34">
        <f t="shared" si="6"/>
        <v>-4.928152318988651E-2</v>
      </c>
      <c r="AM60" s="34">
        <f t="shared" si="6"/>
        <v>-4.928152318988651E-2</v>
      </c>
      <c r="AN60" s="34">
        <f t="shared" si="6"/>
        <v>-4.928152318988651E-2</v>
      </c>
      <c r="AO60" s="34">
        <f t="shared" si="6"/>
        <v>-4.928152318988651E-2</v>
      </c>
      <c r="AP60" s="34">
        <f t="shared" si="6"/>
        <v>-4.928152318988651E-2</v>
      </c>
      <c r="AQ60" s="34">
        <f t="shared" si="6"/>
        <v>-4.928152318988651E-2</v>
      </c>
      <c r="AR60" s="34">
        <f t="shared" si="6"/>
        <v>-4.928152318988651E-2</v>
      </c>
      <c r="AS60" s="34">
        <f t="shared" si="6"/>
        <v>-4.928152318988651E-2</v>
      </c>
      <c r="AT60" s="34">
        <f t="shared" si="6"/>
        <v>-4.928152318988651E-2</v>
      </c>
      <c r="AU60" s="34">
        <f t="shared" si="6"/>
        <v>-4.928152318988651E-2</v>
      </c>
      <c r="AV60" s="34">
        <f t="shared" si="6"/>
        <v>-4.928152318988651E-2</v>
      </c>
      <c r="AW60" s="34">
        <f t="shared" si="6"/>
        <v>-4.928152318988651E-2</v>
      </c>
      <c r="AX60" s="34">
        <f t="shared" si="6"/>
        <v>-4.928152318988651E-2</v>
      </c>
      <c r="AY60" s="34">
        <f t="shared" si="6"/>
        <v>-4.1062856523219844E-2</v>
      </c>
      <c r="AZ60" s="34">
        <f t="shared" si="6"/>
        <v>-3.3407565764921952E-2</v>
      </c>
      <c r="BA60" s="34">
        <f t="shared" si="6"/>
        <v>-2.631201985834249E-2</v>
      </c>
      <c r="BB60" s="34">
        <f t="shared" si="6"/>
        <v>-1.9708482791021734E-2</v>
      </c>
      <c r="BC60" s="34">
        <f t="shared" si="6"/>
        <v>-1.363322288022127E-2</v>
      </c>
      <c r="BD60" s="34">
        <f t="shared" si="6"/>
        <v>-8.0119339201352568E-3</v>
      </c>
    </row>
    <row r="61" spans="1:56" ht="17.25" hidden="1" customHeight="1" outlineLevel="1" x14ac:dyDescent="0.35">
      <c r="A61" s="115"/>
      <c r="B61" s="9" t="s">
        <v>35</v>
      </c>
      <c r="C61" s="9" t="s">
        <v>62</v>
      </c>
      <c r="D61" s="9" t="s">
        <v>40</v>
      </c>
      <c r="E61" s="34">
        <v>0</v>
      </c>
      <c r="F61" s="34">
        <f>E62</f>
        <v>-0.36984</v>
      </c>
      <c r="G61" s="34">
        <f t="shared" ref="G61:BD61" si="7">F62</f>
        <v>-0.70610941745673839</v>
      </c>
      <c r="H61" s="34">
        <f t="shared" si="7"/>
        <v>-1.0095350258278502</v>
      </c>
      <c r="I61" s="34">
        <f t="shared" si="7"/>
        <v>-1.28372469052574</v>
      </c>
      <c r="J61" s="34">
        <f t="shared" si="7"/>
        <v>-1.5275383461128951</v>
      </c>
      <c r="K61" s="34">
        <f t="shared" si="7"/>
        <v>-1.7448480490071003</v>
      </c>
      <c r="L61" s="34">
        <f t="shared" si="7"/>
        <v>-1.9368121928228348</v>
      </c>
      <c r="M61" s="34">
        <f t="shared" si="7"/>
        <v>-2.1053823593054939</v>
      </c>
      <c r="N61" s="34">
        <f t="shared" si="7"/>
        <v>-2.0513557186654023</v>
      </c>
      <c r="O61" s="34">
        <f t="shared" si="7"/>
        <v>-1.9971309319453381</v>
      </c>
      <c r="P61" s="34">
        <f t="shared" si="7"/>
        <v>-1.9427308423039393</v>
      </c>
      <c r="Q61" s="34">
        <f t="shared" si="7"/>
        <v>-1.8881867446021974</v>
      </c>
      <c r="R61" s="34">
        <f t="shared" si="7"/>
        <v>-1.8335182229862454</v>
      </c>
      <c r="S61" s="34">
        <f t="shared" si="7"/>
        <v>-1.7787620988731176</v>
      </c>
      <c r="T61" s="34">
        <f t="shared" si="7"/>
        <v>-1.7239542026052062</v>
      </c>
      <c r="U61" s="34">
        <f t="shared" si="7"/>
        <v>-1.6691353603780454</v>
      </c>
      <c r="V61" s="34">
        <f t="shared" si="7"/>
        <v>-1.6143461993112944</v>
      </c>
      <c r="W61" s="34">
        <f t="shared" si="7"/>
        <v>-1.5596149949343974</v>
      </c>
      <c r="X61" s="34">
        <f t="shared" si="7"/>
        <v>-1.5049636621793192</v>
      </c>
      <c r="Y61" s="34">
        <f t="shared" si="7"/>
        <v>-1.4504065366095953</v>
      </c>
      <c r="Z61" s="34">
        <f t="shared" si="7"/>
        <v>-1.3959436182252256</v>
      </c>
      <c r="AA61" s="34">
        <f t="shared" si="7"/>
        <v>-1.3415749070262102</v>
      </c>
      <c r="AB61" s="34">
        <f t="shared" si="7"/>
        <v>-1.287300403012549</v>
      </c>
      <c r="AC61" s="34">
        <f t="shared" si="7"/>
        <v>-1.2331201061842421</v>
      </c>
      <c r="AD61" s="34">
        <f t="shared" si="7"/>
        <v>-1.1790340165412894</v>
      </c>
      <c r="AE61" s="34">
        <f t="shared" si="7"/>
        <v>-1.1250421340836909</v>
      </c>
      <c r="AF61" s="34">
        <f t="shared" si="7"/>
        <v>-1.0711444588114467</v>
      </c>
      <c r="AG61" s="34">
        <f t="shared" si="7"/>
        <v>-1.0173409907245567</v>
      </c>
      <c r="AH61" s="34">
        <f t="shared" si="7"/>
        <v>-0.96363172982302103</v>
      </c>
      <c r="AI61" s="34">
        <f t="shared" si="7"/>
        <v>-0.91001667610683956</v>
      </c>
      <c r="AJ61" s="34">
        <f t="shared" si="7"/>
        <v>-0.85649582957601234</v>
      </c>
      <c r="AK61" s="34">
        <f t="shared" si="7"/>
        <v>-0.80297498304518511</v>
      </c>
      <c r="AL61" s="34">
        <f t="shared" si="7"/>
        <v>-0.74945413651435788</v>
      </c>
      <c r="AM61" s="34">
        <f t="shared" si="7"/>
        <v>-0.69593328998353066</v>
      </c>
      <c r="AN61" s="34">
        <f t="shared" si="7"/>
        <v>-0.64241244345270343</v>
      </c>
      <c r="AO61" s="34">
        <f t="shared" si="7"/>
        <v>-0.5888915969218762</v>
      </c>
      <c r="AP61" s="34">
        <f t="shared" si="7"/>
        <v>-0.53537075039104898</v>
      </c>
      <c r="AQ61" s="34">
        <f t="shared" si="7"/>
        <v>-0.4818499038602217</v>
      </c>
      <c r="AR61" s="34">
        <f t="shared" si="7"/>
        <v>-0.42832905732939441</v>
      </c>
      <c r="AS61" s="34">
        <f t="shared" si="7"/>
        <v>-0.37480821079856713</v>
      </c>
      <c r="AT61" s="34">
        <f t="shared" si="7"/>
        <v>-0.32128736426773985</v>
      </c>
      <c r="AU61" s="34">
        <f t="shared" si="7"/>
        <v>-0.26776651773691257</v>
      </c>
      <c r="AV61" s="34">
        <f t="shared" si="7"/>
        <v>-0.21424567120608529</v>
      </c>
      <c r="AW61" s="34">
        <f t="shared" si="7"/>
        <v>-0.160724824675258</v>
      </c>
      <c r="AX61" s="34">
        <f t="shared" si="7"/>
        <v>-0.10720397814443074</v>
      </c>
      <c r="AY61" s="34">
        <f t="shared" si="7"/>
        <v>-5.7922454954544227E-2</v>
      </c>
      <c r="AZ61" s="34">
        <f t="shared" si="7"/>
        <v>-1.6859598431324382E-2</v>
      </c>
      <c r="BA61" s="34">
        <f t="shared" si="7"/>
        <v>1.654796733359757E-2</v>
      </c>
      <c r="BB61" s="34">
        <f t="shared" si="7"/>
        <v>4.2859987191940063E-2</v>
      </c>
      <c r="BC61" s="34">
        <f t="shared" si="7"/>
        <v>6.2568469982961797E-2</v>
      </c>
      <c r="BD61" s="34">
        <f t="shared" si="7"/>
        <v>7.6201692863183068E-2</v>
      </c>
    </row>
    <row r="62" spans="1:56" ht="16.5" hidden="1" customHeight="1" outlineLevel="1" x14ac:dyDescent="0.3">
      <c r="A62" s="115"/>
      <c r="B62" s="9" t="s">
        <v>34</v>
      </c>
      <c r="C62" s="9" t="s">
        <v>68</v>
      </c>
      <c r="D62" s="9" t="s">
        <v>40</v>
      </c>
      <c r="E62" s="34">
        <f t="shared" ref="E62:BD62" si="8">E28-E60+E61</f>
        <v>-0.36984</v>
      </c>
      <c r="F62" s="34">
        <f t="shared" si="8"/>
        <v>-0.70610941745673839</v>
      </c>
      <c r="G62" s="34">
        <f t="shared" si="8"/>
        <v>-1.0095350258278502</v>
      </c>
      <c r="H62" s="34">
        <f t="shared" si="8"/>
        <v>-1.28372469052574</v>
      </c>
      <c r="I62" s="34">
        <f t="shared" si="8"/>
        <v>-1.5275383461128951</v>
      </c>
      <c r="J62" s="34">
        <f t="shared" si="8"/>
        <v>-1.7448480490071003</v>
      </c>
      <c r="K62" s="34">
        <f t="shared" si="8"/>
        <v>-1.9368121928228348</v>
      </c>
      <c r="L62" s="34">
        <f t="shared" si="8"/>
        <v>-2.1053823593054939</v>
      </c>
      <c r="M62" s="34">
        <f t="shared" si="8"/>
        <v>-2.0513557186654023</v>
      </c>
      <c r="N62" s="34">
        <f t="shared" si="8"/>
        <v>-1.9971309319453381</v>
      </c>
      <c r="O62" s="34">
        <f t="shared" si="8"/>
        <v>-1.9427308423039393</v>
      </c>
      <c r="P62" s="34">
        <f t="shared" si="8"/>
        <v>-1.8881867446021974</v>
      </c>
      <c r="Q62" s="34">
        <f t="shared" si="8"/>
        <v>-1.8335182229862454</v>
      </c>
      <c r="R62" s="34">
        <f t="shared" si="8"/>
        <v>-1.7787620988731176</v>
      </c>
      <c r="S62" s="34">
        <f t="shared" si="8"/>
        <v>-1.7239542026052062</v>
      </c>
      <c r="T62" s="34">
        <f t="shared" si="8"/>
        <v>-1.6691353603780454</v>
      </c>
      <c r="U62" s="34">
        <f t="shared" si="8"/>
        <v>-1.6143461993112944</v>
      </c>
      <c r="V62" s="34">
        <f t="shared" si="8"/>
        <v>-1.5596149949343974</v>
      </c>
      <c r="W62" s="34">
        <f t="shared" si="8"/>
        <v>-1.5049636621793192</v>
      </c>
      <c r="X62" s="34">
        <f t="shared" si="8"/>
        <v>-1.4504065366095953</v>
      </c>
      <c r="Y62" s="34">
        <f t="shared" si="8"/>
        <v>-1.3959436182252256</v>
      </c>
      <c r="Z62" s="34">
        <f t="shared" si="8"/>
        <v>-1.3415749070262102</v>
      </c>
      <c r="AA62" s="34">
        <f t="shared" si="8"/>
        <v>-1.287300403012549</v>
      </c>
      <c r="AB62" s="34">
        <f t="shared" si="8"/>
        <v>-1.2331201061842421</v>
      </c>
      <c r="AC62" s="34">
        <f t="shared" si="8"/>
        <v>-1.1790340165412894</v>
      </c>
      <c r="AD62" s="34">
        <f t="shared" si="8"/>
        <v>-1.1250421340836909</v>
      </c>
      <c r="AE62" s="34">
        <f t="shared" si="8"/>
        <v>-1.0711444588114467</v>
      </c>
      <c r="AF62" s="34">
        <f t="shared" si="8"/>
        <v>-1.0173409907245567</v>
      </c>
      <c r="AG62" s="34">
        <f t="shared" si="8"/>
        <v>-0.96363172982302103</v>
      </c>
      <c r="AH62" s="34">
        <f t="shared" si="8"/>
        <v>-0.91001667610683956</v>
      </c>
      <c r="AI62" s="34">
        <f t="shared" si="8"/>
        <v>-0.85649582957601234</v>
      </c>
      <c r="AJ62" s="34">
        <f t="shared" si="8"/>
        <v>-0.80297498304518511</v>
      </c>
      <c r="AK62" s="34">
        <f t="shared" si="8"/>
        <v>-0.74945413651435788</v>
      </c>
      <c r="AL62" s="34">
        <f t="shared" si="8"/>
        <v>-0.69593328998353066</v>
      </c>
      <c r="AM62" s="34">
        <f t="shared" si="8"/>
        <v>-0.64241244345270343</v>
      </c>
      <c r="AN62" s="34">
        <f t="shared" si="8"/>
        <v>-0.5888915969218762</v>
      </c>
      <c r="AO62" s="34">
        <f t="shared" si="8"/>
        <v>-0.53537075039104898</v>
      </c>
      <c r="AP62" s="34">
        <f t="shared" si="8"/>
        <v>-0.4818499038602217</v>
      </c>
      <c r="AQ62" s="34">
        <f t="shared" si="8"/>
        <v>-0.42832905732939441</v>
      </c>
      <c r="AR62" s="34">
        <f t="shared" si="8"/>
        <v>-0.37480821079856713</v>
      </c>
      <c r="AS62" s="34">
        <f t="shared" si="8"/>
        <v>-0.32128736426773985</v>
      </c>
      <c r="AT62" s="34">
        <f t="shared" si="8"/>
        <v>-0.26776651773691257</v>
      </c>
      <c r="AU62" s="34">
        <f t="shared" si="8"/>
        <v>-0.21424567120608529</v>
      </c>
      <c r="AV62" s="34">
        <f t="shared" si="8"/>
        <v>-0.160724824675258</v>
      </c>
      <c r="AW62" s="34">
        <f t="shared" si="8"/>
        <v>-0.10720397814443074</v>
      </c>
      <c r="AX62" s="34">
        <f t="shared" si="8"/>
        <v>-5.7922454954544227E-2</v>
      </c>
      <c r="AY62" s="34">
        <f t="shared" si="8"/>
        <v>-1.6859598431324382E-2</v>
      </c>
      <c r="AZ62" s="34">
        <f t="shared" si="8"/>
        <v>1.654796733359757E-2</v>
      </c>
      <c r="BA62" s="34">
        <f t="shared" si="8"/>
        <v>4.2859987191940063E-2</v>
      </c>
      <c r="BB62" s="34">
        <f t="shared" si="8"/>
        <v>6.2568469982961797E-2</v>
      </c>
      <c r="BC62" s="34">
        <f t="shared" si="8"/>
        <v>7.6201692863183068E-2</v>
      </c>
      <c r="BD62" s="34">
        <f t="shared" si="8"/>
        <v>8.4213626783318327E-2</v>
      </c>
    </row>
    <row r="63" spans="1:56" ht="16.5" collapsed="1" x14ac:dyDescent="0.3">
      <c r="A63" s="115"/>
      <c r="B63" s="9" t="s">
        <v>8</v>
      </c>
      <c r="C63" s="11" t="s">
        <v>67</v>
      </c>
      <c r="D63" s="9" t="s">
        <v>40</v>
      </c>
      <c r="E63" s="34">
        <f>AVERAGE(E61:E62)*'Fixed data'!$C$3</f>
        <v>-8.9316359999999997E-3</v>
      </c>
      <c r="F63" s="34">
        <f>AVERAGE(F61:F62)*'Fixed data'!$C$3</f>
        <v>-2.5984178431580233E-2</v>
      </c>
      <c r="G63" s="34">
        <f>AVERAGE(G61:G62)*'Fixed data'!$C$3</f>
        <v>-4.1432813305322815E-2</v>
      </c>
      <c r="H63" s="34">
        <f>AVERAGE(H61:H62)*'Fixed data'!$C$3</f>
        <v>-5.5382222149939209E-2</v>
      </c>
      <c r="I63" s="34">
        <f>AVERAGE(I61:I62)*'Fixed data'!$C$3</f>
        <v>-6.7892002334823037E-2</v>
      </c>
      <c r="J63" s="34">
        <f>AVERAGE(J61:J62)*'Fixed data'!$C$3</f>
        <v>-7.9028131442147889E-2</v>
      </c>
      <c r="K63" s="34">
        <f>AVERAGE(K61:K62)*'Fixed data'!$C$3</f>
        <v>-8.891209484019294E-2</v>
      </c>
      <c r="L63" s="34">
        <f>AVERAGE(L61:L62)*'Fixed data'!$C$3</f>
        <v>-9.7618998433899151E-2</v>
      </c>
      <c r="M63" s="34">
        <f>AVERAGE(M61:M62)*'Fixed data'!$C$3</f>
        <v>-0.10038522458299715</v>
      </c>
      <c r="N63" s="34">
        <f>AVERAGE(N61:N62)*'Fixed data'!$C$3</f>
        <v>-9.7770952612249398E-2</v>
      </c>
      <c r="O63" s="34">
        <f>AVERAGE(O61:O62)*'Fixed data'!$C$3</f>
        <v>-9.5147661848120055E-2</v>
      </c>
      <c r="P63" s="34">
        <f>AVERAGE(P61:P62)*'Fixed data'!$C$3</f>
        <v>-9.2516659723783201E-2</v>
      </c>
      <c r="Q63" s="34">
        <f>AVERAGE(Q61:Q62)*'Fixed data'!$C$3</f>
        <v>-8.9879174967260902E-2</v>
      </c>
      <c r="R63" s="34">
        <f>AVERAGE(R61:R62)*'Fixed data'!$C$3</f>
        <v>-8.723656977290363E-2</v>
      </c>
      <c r="S63" s="34">
        <f>AVERAGE(S61:S62)*'Fixed data'!$C$3</f>
        <v>-8.4590598680701526E-2</v>
      </c>
      <c r="T63" s="34">
        <f>AVERAGE(T61:T62)*'Fixed data'!$C$3</f>
        <v>-8.1943112946045532E-2</v>
      </c>
      <c r="U63" s="34">
        <f>AVERAGE(U61:U62)*'Fixed data'!$C$3</f>
        <v>-7.9296079666497557E-2</v>
      </c>
      <c r="V63" s="34">
        <f>AVERAGE(V61:V62)*'Fixed data'!$C$3</f>
        <v>-7.665116284103346E-2</v>
      </c>
      <c r="W63" s="34">
        <f>AVERAGE(W61:W62)*'Fixed data'!$C$3</f>
        <v>-7.4009574569296258E-2</v>
      </c>
      <c r="X63" s="34">
        <f>AVERAGE(X61:X62)*'Fixed data'!$C$3</f>
        <v>-7.1372190300752286E-2</v>
      </c>
      <c r="Y63" s="34">
        <f>AVERAGE(Y61:Y62)*'Fixed data'!$C$3</f>
        <v>-6.8739356239260918E-2</v>
      </c>
      <c r="Z63" s="34">
        <f>AVERAGE(Z61:Z62)*'Fixed data'!$C$3</f>
        <v>-6.6111072384822181E-2</v>
      </c>
      <c r="AA63" s="34">
        <f>AVERAGE(AA61:AA62)*'Fixed data'!$C$3</f>
        <v>-6.3487338737436033E-2</v>
      </c>
      <c r="AB63" s="34">
        <f>AVERAGE(AB61:AB62)*'Fixed data'!$C$3</f>
        <v>-6.0868155297102509E-2</v>
      </c>
      <c r="AC63" s="34">
        <f>AVERAGE(AC61:AC62)*'Fixed data'!$C$3</f>
        <v>-5.8253522063821582E-2</v>
      </c>
      <c r="AD63" s="34">
        <f>AVERAGE(AD61:AD62)*'Fixed data'!$C$3</f>
        <v>-5.5643439037593279E-2</v>
      </c>
      <c r="AE63" s="34">
        <f>AVERAGE(AE61:AE62)*'Fixed data'!$C$3</f>
        <v>-5.3037906218417571E-2</v>
      </c>
      <c r="AF63" s="34">
        <f>AVERAGE(AF61:AF62)*'Fixed data'!$C$3</f>
        <v>-5.0436923606294488E-2</v>
      </c>
      <c r="AG63" s="34">
        <f>AVERAGE(AG61:AG62)*'Fixed data'!$C$3</f>
        <v>-4.7840491201224009E-2</v>
      </c>
      <c r="AH63" s="34">
        <f>AVERAGE(AH61:AH62)*'Fixed data'!$C$3</f>
        <v>-4.5248609003206139E-2</v>
      </c>
      <c r="AI63" s="34">
        <f>AVERAGE(AI61:AI62)*'Fixed data'!$C$3</f>
        <v>-4.2661277012240872E-2</v>
      </c>
      <c r="AJ63" s="34">
        <f>AVERAGE(AJ61:AJ62)*'Fixed data'!$C$3</f>
        <v>-4.0076220124801921E-2</v>
      </c>
      <c r="AK63" s="34">
        <f>AVERAGE(AK61:AK62)*'Fixed data'!$C$3</f>
        <v>-3.7491163237362964E-2</v>
      </c>
      <c r="AL63" s="34">
        <f>AVERAGE(AL61:AL62)*'Fixed data'!$C$3</f>
        <v>-3.4906106349924013E-2</v>
      </c>
      <c r="AM63" s="34">
        <f>AVERAGE(AM61:AM62)*'Fixed data'!$C$3</f>
        <v>-3.2321049462485055E-2</v>
      </c>
      <c r="AN63" s="34">
        <f>AVERAGE(AN61:AN62)*'Fixed data'!$C$3</f>
        <v>-2.97359925750461E-2</v>
      </c>
      <c r="AO63" s="34">
        <f>AVERAGE(AO61:AO62)*'Fixed data'!$C$3</f>
        <v>-2.7150935687607146E-2</v>
      </c>
      <c r="AP63" s="34">
        <f>AVERAGE(AP61:AP62)*'Fixed data'!$C$3</f>
        <v>-2.4565878800168188E-2</v>
      </c>
      <c r="AQ63" s="34">
        <f>AVERAGE(AQ61:AQ62)*'Fixed data'!$C$3</f>
        <v>-2.198082191272923E-2</v>
      </c>
      <c r="AR63" s="34">
        <f>AVERAGE(AR61:AR62)*'Fixed data'!$C$3</f>
        <v>-1.9395765025290272E-2</v>
      </c>
      <c r="AS63" s="34">
        <f>AVERAGE(AS61:AS62)*'Fixed data'!$C$3</f>
        <v>-1.6810708137851314E-2</v>
      </c>
      <c r="AT63" s="34">
        <f>AVERAGE(AT61:AT62)*'Fixed data'!$C$3</f>
        <v>-1.4225651250412358E-2</v>
      </c>
      <c r="AU63" s="34">
        <f>AVERAGE(AU61:AU62)*'Fixed data'!$C$3</f>
        <v>-1.1640594362973399E-2</v>
      </c>
      <c r="AV63" s="34">
        <f>AVERAGE(AV61:AV62)*'Fixed data'!$C$3</f>
        <v>-9.0555374755344406E-3</v>
      </c>
      <c r="AW63" s="34">
        <f>AVERAGE(AW61:AW62)*'Fixed data'!$C$3</f>
        <v>-6.4704805880954827E-3</v>
      </c>
      <c r="AX63" s="34">
        <f>AVERAGE(AX61:AX62)*'Fixed data'!$C$3</f>
        <v>-3.9878033593402458E-3</v>
      </c>
      <c r="AY63" s="34">
        <f>AVERAGE(AY61:AY62)*'Fixed data'!$C$3</f>
        <v>-1.8059865892687268E-3</v>
      </c>
      <c r="AZ63" s="34">
        <f>AVERAGE(AZ61:AZ62)*'Fixed data'!$C$3</f>
        <v>-7.5258910101025211E-6</v>
      </c>
      <c r="BA63" s="34">
        <f>AVERAGE(BA61:BA62)*'Fixed data'!$C$3</f>
        <v>1.4347021017917338E-3</v>
      </c>
      <c r="BB63" s="34">
        <f>AVERAGE(BB61:BB62)*'Fixed data'!$C$3</f>
        <v>2.5460972407738802E-3</v>
      </c>
      <c r="BC63" s="34">
        <f>AVERAGE(BC61:BC62)*'Fixed data'!$C$3</f>
        <v>3.3512994327343985E-3</v>
      </c>
      <c r="BD63" s="34">
        <f>AVERAGE(BD61:BD62)*'Fixed data'!$C$3</f>
        <v>3.8740299694630092E-3</v>
      </c>
    </row>
    <row r="64" spans="1:56" ht="15.75" thickBot="1" x14ac:dyDescent="0.35">
      <c r="A64" s="114"/>
      <c r="B64" s="12" t="s">
        <v>94</v>
      </c>
      <c r="C64" s="12" t="s">
        <v>45</v>
      </c>
      <c r="D64" s="12" t="s">
        <v>40</v>
      </c>
      <c r="E64" s="53">
        <f t="shared" ref="E64:BD64" si="9">E29+E60+E63</f>
        <v>-0.10139163599999998</v>
      </c>
      <c r="F64" s="53">
        <f t="shared" si="9"/>
        <v>-0.12032486612909815</v>
      </c>
      <c r="G64" s="53">
        <f t="shared" si="9"/>
        <v>-0.13713166217930636</v>
      </c>
      <c r="H64" s="53">
        <f t="shared" si="9"/>
        <v>-0.15264151748884169</v>
      </c>
      <c r="I64" s="53">
        <f t="shared" si="9"/>
        <v>-0.16581171673019279</v>
      </c>
      <c r="J64" s="53">
        <f t="shared" si="9"/>
        <v>-0.17791593255278076</v>
      </c>
      <c r="K64" s="53">
        <f t="shared" si="9"/>
        <v>-0.1884901173813156</v>
      </c>
      <c r="L64" s="53">
        <f t="shared" si="9"/>
        <v>-0.19782724144968311</v>
      </c>
      <c r="M64" s="53">
        <f t="shared" si="9"/>
        <v>-0.15091711936250327</v>
      </c>
      <c r="N64" s="53">
        <f t="shared" si="9"/>
        <v>-0.14817564985263826</v>
      </c>
      <c r="O64" s="53">
        <f t="shared" si="9"/>
        <v>-0.14542364248084919</v>
      </c>
      <c r="P64" s="53">
        <f t="shared" si="9"/>
        <v>-0.14266499147456718</v>
      </c>
      <c r="Q64" s="53">
        <f t="shared" si="9"/>
        <v>-0.13989871705169332</v>
      </c>
      <c r="R64" s="53">
        <f t="shared" si="9"/>
        <v>-0.13713090057678612</v>
      </c>
      <c r="S64" s="53">
        <f t="shared" si="9"/>
        <v>-0.13436394659457152</v>
      </c>
      <c r="T64" s="53">
        <f t="shared" si="9"/>
        <v>-0.13160184551779119</v>
      </c>
      <c r="U64" s="53">
        <f t="shared" si="9"/>
        <v>-0.12884756342489195</v>
      </c>
      <c r="V64" s="53">
        <f t="shared" si="9"/>
        <v>-0.12610074294281676</v>
      </c>
      <c r="W64" s="53">
        <f t="shared" si="9"/>
        <v>-0.12336175314819843</v>
      </c>
      <c r="X64" s="53">
        <f t="shared" si="9"/>
        <v>-0.12063016169430021</v>
      </c>
      <c r="Y64" s="53">
        <f t="shared" si="9"/>
        <v>-0.11790312044745462</v>
      </c>
      <c r="Z64" s="53">
        <f t="shared" si="9"/>
        <v>-0.11518062940766163</v>
      </c>
      <c r="AA64" s="53">
        <f t="shared" si="9"/>
        <v>-0.11246268857492125</v>
      </c>
      <c r="AB64" s="53">
        <f t="shared" si="9"/>
        <v>-0.10974929794923349</v>
      </c>
      <c r="AC64" s="53">
        <f t="shared" si="9"/>
        <v>-0.10704045753059832</v>
      </c>
      <c r="AD64" s="53">
        <f t="shared" si="9"/>
        <v>-0.10433616731901579</v>
      </c>
      <c r="AE64" s="53">
        <f t="shared" si="9"/>
        <v>-0.10163642731448584</v>
      </c>
      <c r="AF64" s="53">
        <f t="shared" si="9"/>
        <v>-9.8941237517008521E-2</v>
      </c>
      <c r="AG64" s="53">
        <f t="shared" si="9"/>
        <v>-9.6250597926583803E-2</v>
      </c>
      <c r="AH64" s="53">
        <f t="shared" si="9"/>
        <v>-9.3564508543211689E-2</v>
      </c>
      <c r="AI64" s="53">
        <f t="shared" si="9"/>
        <v>-9.0882969366892191E-2</v>
      </c>
      <c r="AJ64" s="53">
        <f t="shared" si="9"/>
        <v>-8.8297912479453233E-2</v>
      </c>
      <c r="AK64" s="53">
        <f t="shared" si="9"/>
        <v>-8.5712855592014275E-2</v>
      </c>
      <c r="AL64" s="53">
        <f t="shared" si="9"/>
        <v>-8.3127798704575331E-2</v>
      </c>
      <c r="AM64" s="53">
        <f t="shared" si="9"/>
        <v>-8.0542741817136373E-2</v>
      </c>
      <c r="AN64" s="53">
        <f t="shared" si="9"/>
        <v>-7.7957684929697416E-2</v>
      </c>
      <c r="AO64" s="53">
        <f t="shared" si="9"/>
        <v>-7.5372628042258472E-2</v>
      </c>
      <c r="AP64" s="53">
        <f t="shared" si="9"/>
        <v>-7.2787571154819514E-2</v>
      </c>
      <c r="AQ64" s="53">
        <f t="shared" si="9"/>
        <v>-7.0202514267380556E-2</v>
      </c>
      <c r="AR64" s="53">
        <f t="shared" si="9"/>
        <v>-6.7617457379941598E-2</v>
      </c>
      <c r="AS64" s="53">
        <f t="shared" si="9"/>
        <v>-6.503240049250264E-2</v>
      </c>
      <c r="AT64" s="53">
        <f t="shared" si="9"/>
        <v>-6.2447343605063675E-2</v>
      </c>
      <c r="AU64" s="53">
        <f t="shared" si="9"/>
        <v>-5.9862286717624717E-2</v>
      </c>
      <c r="AV64" s="53">
        <f t="shared" si="9"/>
        <v>-5.7277229830185759E-2</v>
      </c>
      <c r="AW64" s="53">
        <f t="shared" si="9"/>
        <v>-5.4692172942746801E-2</v>
      </c>
      <c r="AX64" s="53">
        <f t="shared" si="9"/>
        <v>-5.3269326549226753E-2</v>
      </c>
      <c r="AY64" s="53">
        <f t="shared" si="9"/>
        <v>-4.2868843112488571E-2</v>
      </c>
      <c r="AZ64" s="53">
        <f t="shared" si="9"/>
        <v>-3.3415091655932053E-2</v>
      </c>
      <c r="BA64" s="53">
        <f t="shared" si="9"/>
        <v>-2.4877317756550756E-2</v>
      </c>
      <c r="BB64" s="53">
        <f t="shared" si="9"/>
        <v>-1.7162385550247853E-2</v>
      </c>
      <c r="BC64" s="53">
        <f t="shared" si="9"/>
        <v>-1.0281923447486871E-2</v>
      </c>
      <c r="BD64" s="53">
        <f t="shared" si="9"/>
        <v>-4.1379039506722476E-3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1.2832737036982808E-2</v>
      </c>
      <c r="G67" s="81">
        <f>'Fixed data'!$G$7*G$88/1000000</f>
        <v>2.7477757046182306E-2</v>
      </c>
      <c r="H67" s="81">
        <f>'Fixed data'!$G$7*H$88/1000000</f>
        <v>3.7557706510319457E-2</v>
      </c>
      <c r="I67" s="81">
        <f>'Fixed data'!$G$7*I$88/1000000</f>
        <v>4.9636935178311928E-2</v>
      </c>
      <c r="J67" s="81">
        <f>'Fixed data'!$G$7*J$88/1000000</f>
        <v>6.3093269661216936E-2</v>
      </c>
      <c r="K67" s="81">
        <f>'Fixed data'!$G$7*K$88/1000000</f>
        <v>7.599418305354548E-2</v>
      </c>
      <c r="L67" s="81">
        <f>'Fixed data'!$G$7*L$88/1000000</f>
        <v>8.9581056908900919E-2</v>
      </c>
      <c r="M67" s="81">
        <f>'Fixed data'!$G$7*M$88/1000000</f>
        <v>0.10478012672263461</v>
      </c>
      <c r="N67" s="81">
        <f>'Fixed data'!$G$7*N$88/1000000</f>
        <v>0.1141592914599206</v>
      </c>
      <c r="O67" s="81">
        <f>'Fixed data'!$G$7*O$88/1000000</f>
        <v>0.12251358689850159</v>
      </c>
      <c r="P67" s="81">
        <f>'Fixed data'!$G$7*P$88/1000000</f>
        <v>0.12948853595919055</v>
      </c>
      <c r="Q67" s="81">
        <f>'Fixed data'!$G$7*Q$88/1000000</f>
        <v>0.13597418297689653</v>
      </c>
      <c r="R67" s="81">
        <f>'Fixed data'!$G$7*R$88/1000000</f>
        <v>0.14146432474484938</v>
      </c>
      <c r="S67" s="81">
        <f>'Fixed data'!$G$7*S$88/1000000</f>
        <v>0.14595868672407991</v>
      </c>
      <c r="T67" s="81">
        <f>'Fixed data'!$G$7*T$88/1000000</f>
        <v>0.14901175727338392</v>
      </c>
      <c r="U67" s="81">
        <f>'Fixed data'!$G$7*U$88/1000000</f>
        <v>0.15100292185595771</v>
      </c>
      <c r="V67" s="81">
        <f>'Fixed data'!$G$7*V$88/1000000</f>
        <v>0.15220700425793521</v>
      </c>
      <c r="W67" s="81">
        <f>'Fixed data'!$G$7*W$88/1000000</f>
        <v>0.15269016323929926</v>
      </c>
      <c r="X67" s="81">
        <f>'Fixed data'!$G$7*X$88/1000000</f>
        <v>0.15269016323929926</v>
      </c>
      <c r="Y67" s="81">
        <f>'Fixed data'!$G$7*Y$88/1000000</f>
        <v>0.15269016323929926</v>
      </c>
      <c r="Z67" s="81">
        <f>'Fixed data'!$G$7*Z$88/1000000</f>
        <v>0.15269016323929926</v>
      </c>
      <c r="AA67" s="81">
        <f>'Fixed data'!$G$7*AA$88/1000000</f>
        <v>0.15269016323929926</v>
      </c>
      <c r="AB67" s="81">
        <f>'Fixed data'!$G$7*AB$88/1000000</f>
        <v>0.15269016323929926</v>
      </c>
      <c r="AC67" s="81">
        <f>'Fixed data'!$G$7*AC$88/1000000</f>
        <v>0.15269016323929926</v>
      </c>
      <c r="AD67" s="81">
        <f>'Fixed data'!$G$7*AD$88/1000000</f>
        <v>0.15269016323929926</v>
      </c>
      <c r="AE67" s="81">
        <f>'Fixed data'!$G$7*AE$88/1000000</f>
        <v>0.15269016323929926</v>
      </c>
      <c r="AF67" s="81">
        <f>'Fixed data'!$G$7*AF$88/1000000</f>
        <v>0.15269016323929926</v>
      </c>
      <c r="AG67" s="81">
        <f>'Fixed data'!$G$7*AG$88/1000000</f>
        <v>0.15269016323929926</v>
      </c>
      <c r="AH67" s="81">
        <f>'Fixed data'!$G$7*AH$88/1000000</f>
        <v>0.15269016323929926</v>
      </c>
      <c r="AI67" s="81">
        <f>'Fixed data'!$G$7*AI$88/1000000</f>
        <v>0.15269016323929926</v>
      </c>
      <c r="AJ67" s="81">
        <f>'Fixed data'!$G$7*AJ$88/1000000</f>
        <v>0.15269016323929926</v>
      </c>
      <c r="AK67" s="81">
        <f>'Fixed data'!$G$7*AK$88/1000000</f>
        <v>0.15269016323929926</v>
      </c>
      <c r="AL67" s="81">
        <f>'Fixed data'!$G$7*AL$88/1000000</f>
        <v>0.15269016323929926</v>
      </c>
      <c r="AM67" s="81">
        <f>'Fixed data'!$G$7*AM$88/1000000</f>
        <v>0.15269016323929926</v>
      </c>
      <c r="AN67" s="81">
        <f>'Fixed data'!$G$7*AN$88/1000000</f>
        <v>0.15269016323929926</v>
      </c>
      <c r="AO67" s="81">
        <f>'Fixed data'!$G$7*AO$88/1000000</f>
        <v>0.15269016323929926</v>
      </c>
      <c r="AP67" s="81">
        <f>'Fixed data'!$G$7*AP$88/1000000</f>
        <v>0.15269016323929926</v>
      </c>
      <c r="AQ67" s="81">
        <f>'Fixed data'!$G$7*AQ$88/1000000</f>
        <v>0.15269016323929926</v>
      </c>
      <c r="AR67" s="81">
        <f>'Fixed data'!$G$7*AR$88/1000000</f>
        <v>0.15269016323929926</v>
      </c>
      <c r="AS67" s="81">
        <f>'Fixed data'!$G$7*AS$88/1000000</f>
        <v>0.15269016323929926</v>
      </c>
      <c r="AT67" s="81">
        <f>'Fixed data'!$G$7*AT$88/1000000</f>
        <v>0.15269016323929926</v>
      </c>
      <c r="AU67" s="81">
        <f>'Fixed data'!$G$7*AU$88/1000000</f>
        <v>0.15269016323929926</v>
      </c>
      <c r="AV67" s="81">
        <f>'Fixed data'!$G$7*AV$88/1000000</f>
        <v>0.15269016323929926</v>
      </c>
      <c r="AW67" s="81">
        <f>'Fixed data'!$G$7*AW$88/1000000</f>
        <v>0.15269016323929926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3.7613745751554288E-2</v>
      </c>
      <c r="G68" s="81">
        <f>'Fixed data'!$G$8*G89/1000000</f>
        <v>8.0539433199598484E-2</v>
      </c>
      <c r="H68" s="81">
        <f>'Fixed data'!$G$8*H89/1000000</f>
        <v>0.11008454545740669</v>
      </c>
      <c r="I68" s="81">
        <f>'Fixed data'!$G$8*I89/1000000</f>
        <v>0.14548969984367563</v>
      </c>
      <c r="J68" s="81">
        <f>'Fixed data'!$G$8*J89/1000000</f>
        <v>0.18493125798744431</v>
      </c>
      <c r="K68" s="81">
        <f>'Fixed data'!$G$8*K89/1000000</f>
        <v>0.22274483391465452</v>
      </c>
      <c r="L68" s="81">
        <f>'Fixed data'!$G$8*L89/1000000</f>
        <v>0.26256901306528807</v>
      </c>
      <c r="M68" s="81">
        <f>'Fixed data'!$G$8*M89/1000000</f>
        <v>0.30711866338433946</v>
      </c>
      <c r="N68" s="81">
        <f>'Fixed data'!$G$8*N89/1000000</f>
        <v>0.33460972135377698</v>
      </c>
      <c r="O68" s="81">
        <f>'Fixed data'!$G$8*O89/1000000</f>
        <v>0.35909680806447203</v>
      </c>
      <c r="P68" s="81">
        <f>'Fixed data'!$G$8*P89/1000000</f>
        <v>0.37954092375411103</v>
      </c>
      <c r="Q68" s="81">
        <f>'Fixed data'!$G$8*Q89/1000000</f>
        <v>0.39855085727454986</v>
      </c>
      <c r="R68" s="81">
        <f>'Fixed data'!$G$8*R89/1000000</f>
        <v>0.41464288783705772</v>
      </c>
      <c r="S68" s="81">
        <f>'Fixed data'!$G$8*S89/1000000</f>
        <v>0.42781621074666532</v>
      </c>
      <c r="T68" s="81">
        <f>'Fixed data'!$G$8*T89/1000000</f>
        <v>0.43676499689198539</v>
      </c>
      <c r="U68" s="81">
        <f>'Fixed data'!$G$8*U89/1000000</f>
        <v>0.44260125443724646</v>
      </c>
      <c r="V68" s="81">
        <f>'Fixed data'!$G$8*V89/1000000</f>
        <v>0.44613051317615454</v>
      </c>
      <c r="W68" s="81">
        <f>'Fixed data'!$G$8*W89/1000000</f>
        <v>0.4475466895561615</v>
      </c>
      <c r="X68" s="81">
        <f>'Fixed data'!$G$8*X89/1000000</f>
        <v>0.4475466895561615</v>
      </c>
      <c r="Y68" s="81">
        <f>'Fixed data'!$G$8*Y89/1000000</f>
        <v>0.4475466895561615</v>
      </c>
      <c r="Z68" s="81">
        <f>'Fixed data'!$G$8*Z89/1000000</f>
        <v>0.4475466895561615</v>
      </c>
      <c r="AA68" s="81">
        <f>'Fixed data'!$G$8*AA89/1000000</f>
        <v>0.4475466895561615</v>
      </c>
      <c r="AB68" s="81">
        <f>'Fixed data'!$G$8*AB89/1000000</f>
        <v>0.4475466895561615</v>
      </c>
      <c r="AC68" s="81">
        <f>'Fixed data'!$G$8*AC89/1000000</f>
        <v>0.4475466895561615</v>
      </c>
      <c r="AD68" s="81">
        <f>'Fixed data'!$G$8*AD89/1000000</f>
        <v>0.4475466895561615</v>
      </c>
      <c r="AE68" s="81">
        <f>'Fixed data'!$G$8*AE89/1000000</f>
        <v>0.4475466895561615</v>
      </c>
      <c r="AF68" s="81">
        <f>'Fixed data'!$G$8*AF89/1000000</f>
        <v>0.4475466895561615</v>
      </c>
      <c r="AG68" s="81">
        <f>'Fixed data'!$G$8*AG89/1000000</f>
        <v>0.4475466895561615</v>
      </c>
      <c r="AH68" s="81">
        <f>'Fixed data'!$G$8*AH89/1000000</f>
        <v>0.4475466895561615</v>
      </c>
      <c r="AI68" s="81">
        <f>'Fixed data'!$G$8*AI89/1000000</f>
        <v>0.4475466895561615</v>
      </c>
      <c r="AJ68" s="81">
        <f>'Fixed data'!$G$8*AJ89/1000000</f>
        <v>0.4475466895561615</v>
      </c>
      <c r="AK68" s="81">
        <f>'Fixed data'!$G$8*AK89/1000000</f>
        <v>0.4475466895561615</v>
      </c>
      <c r="AL68" s="81">
        <f>'Fixed data'!$G$8*AL89/1000000</f>
        <v>0.4475466895561615</v>
      </c>
      <c r="AM68" s="81">
        <f>'Fixed data'!$G$8*AM89/1000000</f>
        <v>0.4475466895561615</v>
      </c>
      <c r="AN68" s="81">
        <f>'Fixed data'!$G$8*AN89/1000000</f>
        <v>0.4475466895561615</v>
      </c>
      <c r="AO68" s="81">
        <f>'Fixed data'!$G$8*AO89/1000000</f>
        <v>0.4475466895561615</v>
      </c>
      <c r="AP68" s="81">
        <f>'Fixed data'!$G$8*AP89/1000000</f>
        <v>0.4475466895561615</v>
      </c>
      <c r="AQ68" s="81">
        <f>'Fixed data'!$G$8*AQ89/1000000</f>
        <v>0.4475466895561615</v>
      </c>
      <c r="AR68" s="81">
        <f>'Fixed data'!$G$8*AR89/1000000</f>
        <v>0.4475466895561615</v>
      </c>
      <c r="AS68" s="81">
        <f>'Fixed data'!$G$8*AS89/1000000</f>
        <v>0.4475466895561615</v>
      </c>
      <c r="AT68" s="81">
        <f>'Fixed data'!$G$8*AT89/1000000</f>
        <v>0.4475466895561615</v>
      </c>
      <c r="AU68" s="81">
        <f>'Fixed data'!$G$8*AU89/1000000</f>
        <v>0.4475466895561615</v>
      </c>
      <c r="AV68" s="81">
        <f>'Fixed data'!$G$8*AV89/1000000</f>
        <v>0.4475466895561615</v>
      </c>
      <c r="AW68" s="81">
        <f>'Fixed data'!$G$8*AW89/1000000</f>
        <v>0.4475466895561615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8.7312906194735094E-4</v>
      </c>
      <c r="G70" s="34">
        <f>G91*'Fixed data'!$G$9</f>
        <v>1.7367475499669063E-3</v>
      </c>
      <c r="H70" s="34">
        <f>H91*'Fixed data'!$G$9</f>
        <v>2.5776345963804399E-3</v>
      </c>
      <c r="I70" s="34">
        <f>I91*'Fixed data'!$G$9</f>
        <v>3.5083054123671198E-3</v>
      </c>
      <c r="J70" s="34">
        <f>J91*'Fixed data'!$G$9</f>
        <v>4.4843820555618237E-3</v>
      </c>
      <c r="K70" s="34">
        <f>K91*'Fixed data'!$G$9</f>
        <v>5.5040634845189311E-3</v>
      </c>
      <c r="L70" s="34">
        <f>L91*'Fixed data'!$G$9</f>
        <v>6.5425988618882337E-3</v>
      </c>
      <c r="M70" s="34">
        <f>M91*'Fixed data'!$G$9</f>
        <v>7.8261208331118388E-3</v>
      </c>
      <c r="N70" s="34">
        <f>N91*'Fixed data'!$G$9</f>
        <v>8.5546941190825006E-3</v>
      </c>
      <c r="O70" s="34">
        <f>O91*'Fixed data'!$G$9</f>
        <v>9.2355143173027034E-3</v>
      </c>
      <c r="P70" s="34">
        <f>P91*'Fixed data'!$G$9</f>
        <v>9.843861859674969E-3</v>
      </c>
      <c r="Q70" s="34">
        <f>Q91*'Fixed data'!$G$9</f>
        <v>1.0410907406651532E-2</v>
      </c>
      <c r="R70" s="34">
        <f>R91*'Fixed data'!$G$9</f>
        <v>1.0887481785983682E-2</v>
      </c>
      <c r="S70" s="34">
        <f>S91*'Fixed data'!$G$9</f>
        <v>1.1274348788346811E-2</v>
      </c>
      <c r="T70" s="34">
        <f>T91*'Fixed data'!$G$9</f>
        <v>1.1555530297879195E-2</v>
      </c>
      <c r="U70" s="34">
        <f>U91*'Fixed data'!$G$9</f>
        <v>1.1729235010290285E-2</v>
      </c>
      <c r="V70" s="34">
        <f>V91*'Fixed data'!$G$9</f>
        <v>1.1827649683577274E-2</v>
      </c>
      <c r="W70" s="34">
        <f>W91*'Fixed data'!$G$9</f>
        <v>1.1866906078570622E-2</v>
      </c>
      <c r="X70" s="34">
        <f>X91*'Fixed data'!$G$9</f>
        <v>1.1866906078570622E-2</v>
      </c>
      <c r="Y70" s="34">
        <f>Y91*'Fixed data'!$G$9</f>
        <v>1.1866906078570622E-2</v>
      </c>
      <c r="Z70" s="34">
        <f>Z91*'Fixed data'!$G$9</f>
        <v>1.1866906078570622E-2</v>
      </c>
      <c r="AA70" s="34">
        <f>AA91*'Fixed data'!$G$9</f>
        <v>1.1866906078570622E-2</v>
      </c>
      <c r="AB70" s="34">
        <f>AB91*'Fixed data'!$G$9</f>
        <v>1.1866906078570622E-2</v>
      </c>
      <c r="AC70" s="34">
        <f>AC91*'Fixed data'!$G$9</f>
        <v>1.1866906078570622E-2</v>
      </c>
      <c r="AD70" s="34">
        <f>AD91*'Fixed data'!$G$9</f>
        <v>1.1866906078570622E-2</v>
      </c>
      <c r="AE70" s="34">
        <f>AE91*'Fixed data'!$G$9</f>
        <v>1.1866906078570622E-2</v>
      </c>
      <c r="AF70" s="34">
        <f>AF91*'Fixed data'!$G$9</f>
        <v>1.1866906078570622E-2</v>
      </c>
      <c r="AG70" s="34">
        <f>AG91*'Fixed data'!$G$9</f>
        <v>1.1866906078570622E-2</v>
      </c>
      <c r="AH70" s="34">
        <f>AH91*'Fixed data'!$G$9</f>
        <v>1.1866906078570622E-2</v>
      </c>
      <c r="AI70" s="34">
        <f>AI91*'Fixed data'!$G$9</f>
        <v>1.1866906078570622E-2</v>
      </c>
      <c r="AJ70" s="34">
        <f>AJ91*'Fixed data'!$G$9</f>
        <v>1.1866906078570622E-2</v>
      </c>
      <c r="AK70" s="34">
        <f>AK91*'Fixed data'!$G$9</f>
        <v>1.1866906078570622E-2</v>
      </c>
      <c r="AL70" s="34">
        <f>AL91*'Fixed data'!$G$9</f>
        <v>1.1866906078570622E-2</v>
      </c>
      <c r="AM70" s="34">
        <f>AM91*'Fixed data'!$G$9</f>
        <v>1.1866906078570622E-2</v>
      </c>
      <c r="AN70" s="34">
        <f>AN91*'Fixed data'!$G$9</f>
        <v>1.1866906078570622E-2</v>
      </c>
      <c r="AO70" s="34">
        <f>AO91*'Fixed data'!$G$9</f>
        <v>1.1866906078570622E-2</v>
      </c>
      <c r="AP70" s="34">
        <f>AP91*'Fixed data'!$G$9</f>
        <v>1.1866906078570622E-2</v>
      </c>
      <c r="AQ70" s="34">
        <f>AQ91*'Fixed data'!$G$9</f>
        <v>1.1866906078570622E-2</v>
      </c>
      <c r="AR70" s="34">
        <f>AR91*'Fixed data'!$G$9</f>
        <v>1.1866906078570622E-2</v>
      </c>
      <c r="AS70" s="34">
        <f>AS91*'Fixed data'!$G$9</f>
        <v>1.1866906078570622E-2</v>
      </c>
      <c r="AT70" s="34">
        <f>AT91*'Fixed data'!$G$9</f>
        <v>1.1866906078570622E-2</v>
      </c>
      <c r="AU70" s="34">
        <f>AU91*'Fixed data'!$G$9</f>
        <v>1.1866906078570622E-2</v>
      </c>
      <c r="AV70" s="34">
        <f>AV91*'Fixed data'!$G$9</f>
        <v>1.1866906078570622E-2</v>
      </c>
      <c r="AW70" s="34">
        <f>AW91*'Fixed data'!$G$9</f>
        <v>1.1866906078570622E-2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2.6560772861112327E-5</v>
      </c>
      <c r="G71" s="34">
        <f>G92*'Fixed data'!$G$10</f>
        <v>5.2832232028654555E-5</v>
      </c>
      <c r="H71" s="34">
        <f>H92*'Fixed data'!$G$10</f>
        <v>7.8412195879391287E-5</v>
      </c>
      <c r="I71" s="34">
        <f>I92*'Fixed data'!$G$10</f>
        <v>1.06723401208826E-4</v>
      </c>
      <c r="J71" s="34">
        <f>J92*'Fixed data'!$G$10</f>
        <v>1.3641586151601958E-4</v>
      </c>
      <c r="K71" s="34">
        <f>K92*'Fixed data'!$G$10</f>
        <v>1.6743478873488887E-4</v>
      </c>
      <c r="L71" s="34">
        <f>L92*'Fixed data'!$G$10</f>
        <v>1.9902725709805883E-4</v>
      </c>
      <c r="M71" s="34">
        <f>M92*'Fixed data'!$G$10</f>
        <v>2.3807227005854896E-4</v>
      </c>
      <c r="N71" s="34">
        <f>N92*'Fixed data'!$G$10</f>
        <v>2.6023562528828089E-4</v>
      </c>
      <c r="O71" s="34">
        <f>O92*'Fixed data'!$G$10</f>
        <v>2.809463213723761E-4</v>
      </c>
      <c r="P71" s="34">
        <f>P92*'Fixed data'!$G$10</f>
        <v>2.9945238376082424E-4</v>
      </c>
      <c r="Q71" s="34">
        <f>Q92*'Fixed data'!$G$10</f>
        <v>3.1670203061321241E-4</v>
      </c>
      <c r="R71" s="34">
        <f>R92*'Fixed data'!$G$10</f>
        <v>3.3119952519051408E-4</v>
      </c>
      <c r="S71" s="34">
        <f>S92*'Fixed data'!$G$10</f>
        <v>3.4296810216847889E-4</v>
      </c>
      <c r="T71" s="34">
        <f>T92*'Fixed data'!$G$10</f>
        <v>3.5152170384424719E-4</v>
      </c>
      <c r="U71" s="34">
        <f>U92*'Fixed data'!$G$10</f>
        <v>3.5680583835806648E-4</v>
      </c>
      <c r="V71" s="34">
        <f>V92*'Fixed data'!$G$10</f>
        <v>3.5979963377422733E-4</v>
      </c>
      <c r="W71" s="34">
        <f>W92*'Fixed data'!$G$10</f>
        <v>3.609938217084136E-4</v>
      </c>
      <c r="X71" s="34">
        <f>X92*'Fixed data'!$G$10</f>
        <v>3.609938217084136E-4</v>
      </c>
      <c r="Y71" s="34">
        <f>Y92*'Fixed data'!$G$10</f>
        <v>3.609938217084136E-4</v>
      </c>
      <c r="Z71" s="34">
        <f>Z92*'Fixed data'!$G$10</f>
        <v>3.609938217084136E-4</v>
      </c>
      <c r="AA71" s="34">
        <f>AA92*'Fixed data'!$G$10</f>
        <v>3.609938217084136E-4</v>
      </c>
      <c r="AB71" s="34">
        <f>AB92*'Fixed data'!$G$10</f>
        <v>3.609938217084136E-4</v>
      </c>
      <c r="AC71" s="34">
        <f>AC92*'Fixed data'!$G$10</f>
        <v>3.609938217084136E-4</v>
      </c>
      <c r="AD71" s="34">
        <f>AD92*'Fixed data'!$G$10</f>
        <v>3.609938217084136E-4</v>
      </c>
      <c r="AE71" s="34">
        <f>AE92*'Fixed data'!$G$10</f>
        <v>3.609938217084136E-4</v>
      </c>
      <c r="AF71" s="34">
        <f>AF92*'Fixed data'!$G$10</f>
        <v>3.609938217084136E-4</v>
      </c>
      <c r="AG71" s="34">
        <f>AG92*'Fixed data'!$G$10</f>
        <v>3.609938217084136E-4</v>
      </c>
      <c r="AH71" s="34">
        <f>AH92*'Fixed data'!$G$10</f>
        <v>3.609938217084136E-4</v>
      </c>
      <c r="AI71" s="34">
        <f>AI92*'Fixed data'!$G$10</f>
        <v>3.609938217084136E-4</v>
      </c>
      <c r="AJ71" s="34">
        <f>AJ92*'Fixed data'!$G$10</f>
        <v>3.609938217084136E-4</v>
      </c>
      <c r="AK71" s="34">
        <f>AK92*'Fixed data'!$G$10</f>
        <v>3.609938217084136E-4</v>
      </c>
      <c r="AL71" s="34">
        <f>AL92*'Fixed data'!$G$10</f>
        <v>3.609938217084136E-4</v>
      </c>
      <c r="AM71" s="34">
        <f>AM92*'Fixed data'!$G$10</f>
        <v>3.609938217084136E-4</v>
      </c>
      <c r="AN71" s="34">
        <f>AN92*'Fixed data'!$G$10</f>
        <v>3.609938217084136E-4</v>
      </c>
      <c r="AO71" s="34">
        <f>AO92*'Fixed data'!$G$10</f>
        <v>3.609938217084136E-4</v>
      </c>
      <c r="AP71" s="34">
        <f>AP92*'Fixed data'!$G$10</f>
        <v>3.609938217084136E-4</v>
      </c>
      <c r="AQ71" s="34">
        <f>AQ92*'Fixed data'!$G$10</f>
        <v>3.609938217084136E-4</v>
      </c>
      <c r="AR71" s="34">
        <f>AR92*'Fixed data'!$G$10</f>
        <v>3.609938217084136E-4</v>
      </c>
      <c r="AS71" s="34">
        <f>AS92*'Fixed data'!$G$10</f>
        <v>3.609938217084136E-4</v>
      </c>
      <c r="AT71" s="34">
        <f>AT92*'Fixed data'!$G$10</f>
        <v>3.609938217084136E-4</v>
      </c>
      <c r="AU71" s="34">
        <f>AU92*'Fixed data'!$G$10</f>
        <v>3.609938217084136E-4</v>
      </c>
      <c r="AV71" s="34">
        <f>AV92*'Fixed data'!$G$10</f>
        <v>3.609938217084136E-4</v>
      </c>
      <c r="AW71" s="34">
        <f>AW92*'Fixed data'!$G$10</f>
        <v>3.609938217084136E-4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5.1346172623345558E-2</v>
      </c>
      <c r="G76" s="53">
        <f t="shared" si="10"/>
        <v>0.10980677002777635</v>
      </c>
      <c r="H76" s="53">
        <f t="shared" si="10"/>
        <v>0.15029829875998599</v>
      </c>
      <c r="I76" s="53">
        <f t="shared" si="10"/>
        <v>0.19874166383556352</v>
      </c>
      <c r="J76" s="53">
        <f t="shared" si="10"/>
        <v>0.2526453255657391</v>
      </c>
      <c r="K76" s="53">
        <f t="shared" si="10"/>
        <v>0.30441051524145379</v>
      </c>
      <c r="L76" s="53">
        <f t="shared" si="10"/>
        <v>0.35889169609317528</v>
      </c>
      <c r="M76" s="53">
        <f t="shared" si="10"/>
        <v>0.41996298321014447</v>
      </c>
      <c r="N76" s="53">
        <f t="shared" si="10"/>
        <v>0.45758394255806834</v>
      </c>
      <c r="O76" s="53">
        <f t="shared" si="10"/>
        <v>0.4911268556016487</v>
      </c>
      <c r="P76" s="53">
        <f t="shared" si="10"/>
        <v>0.51917277395673744</v>
      </c>
      <c r="Q76" s="53">
        <f t="shared" si="10"/>
        <v>0.54525264968871112</v>
      </c>
      <c r="R76" s="53">
        <f t="shared" si="10"/>
        <v>0.5673258938930813</v>
      </c>
      <c r="S76" s="53">
        <f t="shared" si="10"/>
        <v>0.58539221436126054</v>
      </c>
      <c r="T76" s="53">
        <f t="shared" si="10"/>
        <v>0.59768380616709271</v>
      </c>
      <c r="U76" s="53">
        <f t="shared" si="10"/>
        <v>0.60569021714185256</v>
      </c>
      <c r="V76" s="53">
        <f t="shared" si="10"/>
        <v>0.61052496675144119</v>
      </c>
      <c r="W76" s="53">
        <f t="shared" si="10"/>
        <v>0.61246475269573986</v>
      </c>
      <c r="X76" s="53">
        <f t="shared" si="10"/>
        <v>0.61246475269573986</v>
      </c>
      <c r="Y76" s="53">
        <f t="shared" si="10"/>
        <v>0.61246475269573986</v>
      </c>
      <c r="Z76" s="53">
        <f t="shared" si="10"/>
        <v>0.61246475269573986</v>
      </c>
      <c r="AA76" s="53">
        <f t="shared" si="10"/>
        <v>0.61246475269573986</v>
      </c>
      <c r="AB76" s="53">
        <f t="shared" si="10"/>
        <v>0.61246475269573986</v>
      </c>
      <c r="AC76" s="53">
        <f t="shared" si="10"/>
        <v>0.61246475269573986</v>
      </c>
      <c r="AD76" s="53">
        <f t="shared" si="10"/>
        <v>0.61246475269573986</v>
      </c>
      <c r="AE76" s="53">
        <f t="shared" si="10"/>
        <v>0.61246475269573986</v>
      </c>
      <c r="AF76" s="53">
        <f t="shared" si="10"/>
        <v>0.61246475269573986</v>
      </c>
      <c r="AG76" s="53">
        <f t="shared" si="10"/>
        <v>0.61246475269573986</v>
      </c>
      <c r="AH76" s="53">
        <f t="shared" si="10"/>
        <v>0.61246475269573986</v>
      </c>
      <c r="AI76" s="53">
        <f t="shared" si="10"/>
        <v>0.61246475269573986</v>
      </c>
      <c r="AJ76" s="53">
        <f t="shared" si="10"/>
        <v>0.61246475269573986</v>
      </c>
      <c r="AK76" s="53">
        <f t="shared" si="10"/>
        <v>0.61246475269573986</v>
      </c>
      <c r="AL76" s="53">
        <f t="shared" si="10"/>
        <v>0.61246475269573986</v>
      </c>
      <c r="AM76" s="53">
        <f t="shared" si="10"/>
        <v>0.61246475269573986</v>
      </c>
      <c r="AN76" s="53">
        <f t="shared" si="10"/>
        <v>0.61246475269573986</v>
      </c>
      <c r="AO76" s="53">
        <f t="shared" si="10"/>
        <v>0.61246475269573986</v>
      </c>
      <c r="AP76" s="53">
        <f t="shared" si="10"/>
        <v>0.61246475269573986</v>
      </c>
      <c r="AQ76" s="53">
        <f t="shared" si="10"/>
        <v>0.61246475269573986</v>
      </c>
      <c r="AR76" s="53">
        <f t="shared" si="10"/>
        <v>0.61246475269573986</v>
      </c>
      <c r="AS76" s="53">
        <f t="shared" si="10"/>
        <v>0.61246475269573986</v>
      </c>
      <c r="AT76" s="53">
        <f t="shared" si="10"/>
        <v>0.61246475269573986</v>
      </c>
      <c r="AU76" s="53">
        <f t="shared" si="10"/>
        <v>0.61246475269573986</v>
      </c>
      <c r="AV76" s="53">
        <f t="shared" si="10"/>
        <v>0.61246475269573986</v>
      </c>
      <c r="AW76" s="53">
        <f t="shared" si="10"/>
        <v>0.61246475269573986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-0.10139163599999998</v>
      </c>
      <c r="F77" s="54">
        <f>IF('Fixed data'!$G$19=FALSE,F64+F76,F64)</f>
        <v>-6.8978693505752586E-2</v>
      </c>
      <c r="G77" s="54">
        <f>IF('Fixed data'!$G$19=FALSE,G64+G76,G64)</f>
        <v>-2.7324892151530014E-2</v>
      </c>
      <c r="H77" s="54">
        <f>IF('Fixed data'!$G$19=FALSE,H64+H76,H64)</f>
        <v>-2.343218728855706E-3</v>
      </c>
      <c r="I77" s="54">
        <f>IF('Fixed data'!$G$19=FALSE,I64+I76,I64)</f>
        <v>3.2929947105370727E-2</v>
      </c>
      <c r="J77" s="54">
        <f>IF('Fixed data'!$G$19=FALSE,J64+J76,J64)</f>
        <v>7.4729393012958334E-2</v>
      </c>
      <c r="K77" s="54">
        <f>IF('Fixed data'!$G$19=FALSE,K64+K76,K64)</f>
        <v>0.11592039786013819</v>
      </c>
      <c r="L77" s="54">
        <f>IF('Fixed data'!$G$19=FALSE,L64+L76,L64)</f>
        <v>0.16106445464349217</v>
      </c>
      <c r="M77" s="54">
        <f>IF('Fixed data'!$G$19=FALSE,M64+M76,M64)</f>
        <v>0.26904586384764118</v>
      </c>
      <c r="N77" s="54">
        <f>IF('Fixed data'!$G$19=FALSE,N64+N76,N64)</f>
        <v>0.30940829270543008</v>
      </c>
      <c r="O77" s="54">
        <f>IF('Fixed data'!$G$19=FALSE,O64+O76,O64)</f>
        <v>0.34570321312079955</v>
      </c>
      <c r="P77" s="54">
        <f>IF('Fixed data'!$G$19=FALSE,P64+P76,P64)</f>
        <v>0.37650778248217026</v>
      </c>
      <c r="Q77" s="54">
        <f>IF('Fixed data'!$G$19=FALSE,Q64+Q76,Q64)</f>
        <v>0.4053539326370178</v>
      </c>
      <c r="R77" s="54">
        <f>IF('Fixed data'!$G$19=FALSE,R64+R76,R64)</f>
        <v>0.43019499331629518</v>
      </c>
      <c r="S77" s="54">
        <f>IF('Fixed data'!$G$19=FALSE,S64+S76,S64)</f>
        <v>0.45102826776668903</v>
      </c>
      <c r="T77" s="54">
        <f>IF('Fixed data'!$G$19=FALSE,T64+T76,T64)</f>
        <v>0.46608196064930152</v>
      </c>
      <c r="U77" s="54">
        <f>IF('Fixed data'!$G$19=FALSE,U64+U76,U64)</f>
        <v>0.47684265371696061</v>
      </c>
      <c r="V77" s="54">
        <f>IF('Fixed data'!$G$19=FALSE,V64+V76,V64)</f>
        <v>0.48442422380862443</v>
      </c>
      <c r="W77" s="54">
        <f>IF('Fixed data'!$G$19=FALSE,W64+W76,W64)</f>
        <v>0.48910299954754144</v>
      </c>
      <c r="X77" s="54">
        <f>IF('Fixed data'!$G$19=FALSE,X64+X76,X64)</f>
        <v>0.49183459100143967</v>
      </c>
      <c r="Y77" s="54">
        <f>IF('Fixed data'!$G$19=FALSE,Y64+Y76,Y64)</f>
        <v>0.49456163224828525</v>
      </c>
      <c r="Z77" s="54">
        <f>IF('Fixed data'!$G$19=FALSE,Z64+Z76,Z64)</f>
        <v>0.49728412328807825</v>
      </c>
      <c r="AA77" s="54">
        <f>IF('Fixed data'!$G$19=FALSE,AA64+AA76,AA64)</f>
        <v>0.5000020641208186</v>
      </c>
      <c r="AB77" s="54">
        <f>IF('Fixed data'!$G$19=FALSE,AB64+AB76,AB64)</f>
        <v>0.50271545474650636</v>
      </c>
      <c r="AC77" s="54">
        <f>IF('Fixed data'!$G$19=FALSE,AC64+AC76,AC64)</f>
        <v>0.50542429516514153</v>
      </c>
      <c r="AD77" s="54">
        <f>IF('Fixed data'!$G$19=FALSE,AD64+AD76,AD64)</f>
        <v>0.50812858537672412</v>
      </c>
      <c r="AE77" s="54">
        <f>IF('Fixed data'!$G$19=FALSE,AE64+AE76,AE64)</f>
        <v>0.510828325381254</v>
      </c>
      <c r="AF77" s="54">
        <f>IF('Fixed data'!$G$19=FALSE,AF64+AF76,AF64)</f>
        <v>0.51352351517873129</v>
      </c>
      <c r="AG77" s="54">
        <f>IF('Fixed data'!$G$19=FALSE,AG64+AG76,AG64)</f>
        <v>0.51621415476915611</v>
      </c>
      <c r="AH77" s="54">
        <f>IF('Fixed data'!$G$19=FALSE,AH64+AH76,AH64)</f>
        <v>0.51890024415252811</v>
      </c>
      <c r="AI77" s="54">
        <f>IF('Fixed data'!$G$19=FALSE,AI64+AI76,AI64)</f>
        <v>0.52158178332884764</v>
      </c>
      <c r="AJ77" s="54">
        <f>IF('Fixed data'!$G$19=FALSE,AJ64+AJ76,AJ64)</f>
        <v>0.52416684021628668</v>
      </c>
      <c r="AK77" s="54">
        <f>IF('Fixed data'!$G$19=FALSE,AK64+AK76,AK64)</f>
        <v>0.52675189710372561</v>
      </c>
      <c r="AL77" s="54">
        <f>IF('Fixed data'!$G$19=FALSE,AL64+AL76,AL64)</f>
        <v>0.52933695399116454</v>
      </c>
      <c r="AM77" s="54">
        <f>IF('Fixed data'!$G$19=FALSE,AM64+AM76,AM64)</f>
        <v>0.53192201087860347</v>
      </c>
      <c r="AN77" s="54">
        <f>IF('Fixed data'!$G$19=FALSE,AN64+AN76,AN64)</f>
        <v>0.5345070677660424</v>
      </c>
      <c r="AO77" s="54">
        <f>IF('Fixed data'!$G$19=FALSE,AO64+AO76,AO64)</f>
        <v>0.53709212465348144</v>
      </c>
      <c r="AP77" s="54">
        <f>IF('Fixed data'!$G$19=FALSE,AP64+AP76,AP64)</f>
        <v>0.53967718154092037</v>
      </c>
      <c r="AQ77" s="54">
        <f>IF('Fixed data'!$G$19=FALSE,AQ64+AQ76,AQ64)</f>
        <v>0.5422622384283593</v>
      </c>
      <c r="AR77" s="54">
        <f>IF('Fixed data'!$G$19=FALSE,AR64+AR76,AR64)</f>
        <v>0.54484729531579823</v>
      </c>
      <c r="AS77" s="54">
        <f>IF('Fixed data'!$G$19=FALSE,AS64+AS76,AS64)</f>
        <v>0.54743235220323716</v>
      </c>
      <c r="AT77" s="54">
        <f>IF('Fixed data'!$G$19=FALSE,AT64+AT76,AT64)</f>
        <v>0.5500174090906762</v>
      </c>
      <c r="AU77" s="54">
        <f>IF('Fixed data'!$G$19=FALSE,AU64+AU76,AU64)</f>
        <v>0.55260246597811513</v>
      </c>
      <c r="AV77" s="54">
        <f>IF('Fixed data'!$G$19=FALSE,AV64+AV76,AV64)</f>
        <v>0.55518752286555406</v>
      </c>
      <c r="AW77" s="54">
        <f>IF('Fixed data'!$G$19=FALSE,AW64+AW76,AW64)</f>
        <v>0.5577725797529931</v>
      </c>
      <c r="AX77" s="54">
        <f>IF('Fixed data'!$G$19=FALSE,AX64+AX76,AX64)</f>
        <v>-5.3269326549226753E-2</v>
      </c>
      <c r="AY77" s="54">
        <f>IF('Fixed data'!$G$19=FALSE,AY64+AY76,AY64)</f>
        <v>-4.2868843112488571E-2</v>
      </c>
      <c r="AZ77" s="54">
        <f>IF('Fixed data'!$G$19=FALSE,AZ64+AZ76,AZ64)</f>
        <v>-3.3415091655932053E-2</v>
      </c>
      <c r="BA77" s="54">
        <f>IF('Fixed data'!$G$19=FALSE,BA64+BA76,BA64)</f>
        <v>-2.4877317756550756E-2</v>
      </c>
      <c r="BB77" s="54">
        <f>IF('Fixed data'!$G$19=FALSE,BB64+BB76,BB64)</f>
        <v>-1.7162385550247853E-2</v>
      </c>
      <c r="BC77" s="54">
        <f>IF('Fixed data'!$G$19=FALSE,BC64+BC76,BC64)</f>
        <v>-1.0281923447486871E-2</v>
      </c>
      <c r="BD77" s="54">
        <f>IF('Fixed data'!$G$19=FALSE,BD64+BD76,BD64)</f>
        <v>-4.1379039506722476E-3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-9.7962933333333321E-2</v>
      </c>
      <c r="F80" s="55">
        <f t="shared" ref="F80:BD80" si="11">F77*F78</f>
        <v>-6.4392348484914555E-2</v>
      </c>
      <c r="G80" s="55">
        <f t="shared" si="11"/>
        <v>-2.4645487159237891E-2</v>
      </c>
      <c r="H80" s="55">
        <f t="shared" si="11"/>
        <v>-2.0419797490590333E-3</v>
      </c>
      <c r="I80" s="55">
        <f t="shared" si="11"/>
        <v>2.7726131848792683E-2</v>
      </c>
      <c r="J80" s="55">
        <f t="shared" si="11"/>
        <v>6.0792409364768887E-2</v>
      </c>
      <c r="K80" s="55">
        <f t="shared" si="11"/>
        <v>9.1112384876940553E-2</v>
      </c>
      <c r="L80" s="55">
        <f t="shared" si="11"/>
        <v>0.1223142081519361</v>
      </c>
      <c r="M80" s="55">
        <f t="shared" si="11"/>
        <v>0.19740728324452431</v>
      </c>
      <c r="N80" s="55">
        <f t="shared" si="11"/>
        <v>0.21934535981669945</v>
      </c>
      <c r="O80" s="55">
        <f t="shared" si="11"/>
        <v>0.23678793404952056</v>
      </c>
      <c r="P80" s="55">
        <f t="shared" si="11"/>
        <v>0.24916656212257657</v>
      </c>
      <c r="Q80" s="55">
        <f t="shared" si="11"/>
        <v>0.25918498793719336</v>
      </c>
      <c r="R80" s="55">
        <f t="shared" si="11"/>
        <v>0.26576663313900223</v>
      </c>
      <c r="S80" s="55">
        <f t="shared" si="11"/>
        <v>0.26921454176453319</v>
      </c>
      <c r="T80" s="55">
        <f t="shared" si="11"/>
        <v>0.26879222205007114</v>
      </c>
      <c r="U80" s="55">
        <f t="shared" si="11"/>
        <v>0.26569852884670386</v>
      </c>
      <c r="V80" s="55">
        <f t="shared" si="11"/>
        <v>0.26079517715538852</v>
      </c>
      <c r="W80" s="55">
        <f t="shared" si="11"/>
        <v>0.25440970839989591</v>
      </c>
      <c r="X80" s="55">
        <f t="shared" si="11"/>
        <v>0.24717928622072752</v>
      </c>
      <c r="Y80" s="55">
        <f t="shared" si="11"/>
        <v>0.24014473827713059</v>
      </c>
      <c r="Z80" s="55">
        <f t="shared" si="11"/>
        <v>0.23330116010558102</v>
      </c>
      <c r="AA80" s="55">
        <f t="shared" si="11"/>
        <v>0.22664375242668486</v>
      </c>
      <c r="AB80" s="55">
        <f t="shared" si="11"/>
        <v>0.22016781972521918</v>
      </c>
      <c r="AC80" s="55">
        <f t="shared" si="11"/>
        <v>0.21386876880303582</v>
      </c>
      <c r="AD80" s="55">
        <f t="shared" si="11"/>
        <v>0.20774210730838577</v>
      </c>
      <c r="AE80" s="55">
        <f t="shared" si="11"/>
        <v>0.20178344224500722</v>
      </c>
      <c r="AF80" s="55">
        <f t="shared" si="11"/>
        <v>0.19598847846411924</v>
      </c>
      <c r="AG80" s="55">
        <f t="shared" si="11"/>
        <v>0.19035301714227068</v>
      </c>
      <c r="AH80" s="55">
        <f t="shared" si="11"/>
        <v>0.18487295424780936</v>
      </c>
      <c r="AI80" s="55">
        <f t="shared" si="11"/>
        <v>0.20862600848172794</v>
      </c>
      <c r="AJ80" s="55">
        <f t="shared" si="11"/>
        <v>0.20355339612253756</v>
      </c>
      <c r="AK80" s="55">
        <f t="shared" si="11"/>
        <v>0.19859929072551546</v>
      </c>
      <c r="AL80" s="55">
        <f t="shared" si="11"/>
        <v>0.19376109225376975</v>
      </c>
      <c r="AM80" s="55">
        <f t="shared" si="11"/>
        <v>0.18903625159510809</v>
      </c>
      <c r="AN80" s="55">
        <f t="shared" si="11"/>
        <v>0.18442226980125639</v>
      </c>
      <c r="AO80" s="55">
        <f t="shared" si="11"/>
        <v>0.17991669732819321</v>
      </c>
      <c r="AP80" s="55">
        <f t="shared" si="11"/>
        <v>0.17551713327818039</v>
      </c>
      <c r="AQ80" s="55">
        <f t="shared" si="11"/>
        <v>0.17122122464403652</v>
      </c>
      <c r="AR80" s="55">
        <f t="shared" si="11"/>
        <v>0.16702666555616447</v>
      </c>
      <c r="AS80" s="55">
        <f t="shared" si="11"/>
        <v>0.1629311965328139</v>
      </c>
      <c r="AT80" s="55">
        <f t="shared" si="11"/>
        <v>0.15893260373402979</v>
      </c>
      <c r="AU80" s="55">
        <f t="shared" si="11"/>
        <v>0.15502871821970726</v>
      </c>
      <c r="AV80" s="55">
        <f t="shared" si="11"/>
        <v>0.1512174152121474</v>
      </c>
      <c r="AW80" s="55">
        <f t="shared" si="11"/>
        <v>0.14749661336348044</v>
      </c>
      <c r="AX80" s="55">
        <f t="shared" si="11"/>
        <v>-1.367618194324424E-2</v>
      </c>
      <c r="AY80" s="55">
        <f t="shared" si="11"/>
        <v>-1.0685434890229613E-2</v>
      </c>
      <c r="AZ80" s="55">
        <f t="shared" si="11"/>
        <v>-8.0864121143348188E-3</v>
      </c>
      <c r="BA80" s="55">
        <f t="shared" si="11"/>
        <v>-5.8449330756420439E-3</v>
      </c>
      <c r="BB80" s="55">
        <f t="shared" si="11"/>
        <v>-3.9148616500929078E-3</v>
      </c>
      <c r="BC80" s="55">
        <f t="shared" si="11"/>
        <v>-2.2770675070175046E-3</v>
      </c>
      <c r="BD80" s="55">
        <f t="shared" si="11"/>
        <v>-8.8970231561724255E-4</v>
      </c>
    </row>
    <row r="81" spans="1:56" x14ac:dyDescent="0.3">
      <c r="A81" s="74"/>
      <c r="B81" s="15" t="s">
        <v>18</v>
      </c>
      <c r="C81" s="15"/>
      <c r="D81" s="14" t="s">
        <v>40</v>
      </c>
      <c r="E81" s="56">
        <f>+E80</f>
        <v>-9.7962933333333321E-2</v>
      </c>
      <c r="F81" s="56">
        <f t="shared" ref="F81:BD81" si="12">+E81+F80</f>
        <v>-0.16235528181824788</v>
      </c>
      <c r="G81" s="56">
        <f t="shared" si="12"/>
        <v>-0.18700076897748577</v>
      </c>
      <c r="H81" s="56">
        <f t="shared" si="12"/>
        <v>-0.18904274872654481</v>
      </c>
      <c r="I81" s="56">
        <f t="shared" si="12"/>
        <v>-0.16131661687775212</v>
      </c>
      <c r="J81" s="56">
        <f t="shared" si="12"/>
        <v>-0.10052420751298323</v>
      </c>
      <c r="K81" s="56">
        <f t="shared" si="12"/>
        <v>-9.4118226360426771E-3</v>
      </c>
      <c r="L81" s="56">
        <f t="shared" si="12"/>
        <v>0.11290238551589342</v>
      </c>
      <c r="M81" s="56">
        <f t="shared" si="12"/>
        <v>0.31030966876041771</v>
      </c>
      <c r="N81" s="56">
        <f t="shared" si="12"/>
        <v>0.5296550285771171</v>
      </c>
      <c r="O81" s="56">
        <f t="shared" si="12"/>
        <v>0.76644296262663769</v>
      </c>
      <c r="P81" s="56">
        <f t="shared" si="12"/>
        <v>1.0156095247492143</v>
      </c>
      <c r="Q81" s="56">
        <f t="shared" si="12"/>
        <v>1.2747945126864075</v>
      </c>
      <c r="R81" s="56">
        <f t="shared" si="12"/>
        <v>1.5405611458254098</v>
      </c>
      <c r="S81" s="56">
        <f t="shared" si="12"/>
        <v>1.8097756875899429</v>
      </c>
      <c r="T81" s="56">
        <f t="shared" si="12"/>
        <v>2.078567909640014</v>
      </c>
      <c r="U81" s="56">
        <f t="shared" si="12"/>
        <v>2.3442664384867178</v>
      </c>
      <c r="V81" s="56">
        <f t="shared" si="12"/>
        <v>2.6050616156421063</v>
      </c>
      <c r="W81" s="56">
        <f t="shared" si="12"/>
        <v>2.8594713240420022</v>
      </c>
      <c r="X81" s="56">
        <f t="shared" si="12"/>
        <v>3.1066506102627298</v>
      </c>
      <c r="Y81" s="56">
        <f t="shared" si="12"/>
        <v>3.3467953485398603</v>
      </c>
      <c r="Z81" s="56">
        <f t="shared" si="12"/>
        <v>3.5800965086454415</v>
      </c>
      <c r="AA81" s="56">
        <f t="shared" si="12"/>
        <v>3.8067402610721262</v>
      </c>
      <c r="AB81" s="56">
        <f t="shared" si="12"/>
        <v>4.0269080807973454</v>
      </c>
      <c r="AC81" s="56">
        <f t="shared" si="12"/>
        <v>4.2407768496003815</v>
      </c>
      <c r="AD81" s="56">
        <f t="shared" si="12"/>
        <v>4.4485189569087673</v>
      </c>
      <c r="AE81" s="56">
        <f t="shared" si="12"/>
        <v>4.6503023991537749</v>
      </c>
      <c r="AF81" s="56">
        <f t="shared" si="12"/>
        <v>4.8462908776178937</v>
      </c>
      <c r="AG81" s="56">
        <f t="shared" si="12"/>
        <v>5.0366438947601644</v>
      </c>
      <c r="AH81" s="56">
        <f t="shared" si="12"/>
        <v>5.2215168490079735</v>
      </c>
      <c r="AI81" s="56">
        <f t="shared" si="12"/>
        <v>5.4301428574897015</v>
      </c>
      <c r="AJ81" s="56">
        <f t="shared" si="12"/>
        <v>5.6336962536122392</v>
      </c>
      <c r="AK81" s="56">
        <f t="shared" si="12"/>
        <v>5.8322955443377547</v>
      </c>
      <c r="AL81" s="56">
        <f t="shared" si="12"/>
        <v>6.026056636591524</v>
      </c>
      <c r="AM81" s="56">
        <f t="shared" si="12"/>
        <v>6.2150928881866321</v>
      </c>
      <c r="AN81" s="56">
        <f t="shared" si="12"/>
        <v>6.3995151579878886</v>
      </c>
      <c r="AO81" s="56">
        <f t="shared" si="12"/>
        <v>6.5794318553160815</v>
      </c>
      <c r="AP81" s="56">
        <f t="shared" si="12"/>
        <v>6.7549489885942622</v>
      </c>
      <c r="AQ81" s="56">
        <f t="shared" si="12"/>
        <v>6.926170213238299</v>
      </c>
      <c r="AR81" s="56">
        <f t="shared" si="12"/>
        <v>7.0931968787944637</v>
      </c>
      <c r="AS81" s="56">
        <f t="shared" si="12"/>
        <v>7.2561280753272772</v>
      </c>
      <c r="AT81" s="56">
        <f t="shared" si="12"/>
        <v>7.4150606790613072</v>
      </c>
      <c r="AU81" s="56">
        <f t="shared" si="12"/>
        <v>7.5700893972810146</v>
      </c>
      <c r="AV81" s="56">
        <f t="shared" si="12"/>
        <v>7.7213068124931619</v>
      </c>
      <c r="AW81" s="56">
        <f t="shared" si="12"/>
        <v>7.8688034258566422</v>
      </c>
      <c r="AX81" s="56">
        <f t="shared" si="12"/>
        <v>7.8551272439133983</v>
      </c>
      <c r="AY81" s="56">
        <f t="shared" si="12"/>
        <v>7.8444418090231691</v>
      </c>
      <c r="AZ81" s="56">
        <f t="shared" si="12"/>
        <v>7.836355396908834</v>
      </c>
      <c r="BA81" s="56">
        <f t="shared" si="12"/>
        <v>7.8305104638331917</v>
      </c>
      <c r="BB81" s="56">
        <f t="shared" si="12"/>
        <v>7.8265956021830991</v>
      </c>
      <c r="BC81" s="56">
        <f t="shared" si="12"/>
        <v>7.824318534676082</v>
      </c>
      <c r="BD81" s="56">
        <f t="shared" si="12"/>
        <v>7.8234288323604648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830.94633501880162</v>
      </c>
      <c r="G88" s="43">
        <v>1779.2417507084328</v>
      </c>
      <c r="H88" s="43">
        <v>2431.9393817953091</v>
      </c>
      <c r="I88" s="43">
        <v>3214.094487334844</v>
      </c>
      <c r="J88" s="43">
        <v>4085.4200501616178</v>
      </c>
      <c r="K88" s="43">
        <v>4920.780945569697</v>
      </c>
      <c r="L88" s="43">
        <v>5800.559203468516</v>
      </c>
      <c r="M88" s="43">
        <v>6784.7304929619022</v>
      </c>
      <c r="N88" s="43">
        <v>7392.0508597336175</v>
      </c>
      <c r="O88" s="43">
        <v>7933.0088140926146</v>
      </c>
      <c r="P88" s="43">
        <v>8384.6512300650866</v>
      </c>
      <c r="Q88" s="43">
        <v>8804.6103240648408</v>
      </c>
      <c r="R88" s="43">
        <v>9160.1083887151763</v>
      </c>
      <c r="S88" s="43">
        <v>9451.1276470485118</v>
      </c>
      <c r="T88" s="43">
        <v>9648.8202964176053</v>
      </c>
      <c r="U88" s="43">
        <v>9777.7523323145961</v>
      </c>
      <c r="V88" s="43">
        <v>9855.7191648071821</v>
      </c>
      <c r="W88" s="43">
        <v>9887.0047108009057</v>
      </c>
      <c r="X88" s="43">
        <v>9887.0047108009057</v>
      </c>
      <c r="Y88" s="43">
        <v>9887.0047108009057</v>
      </c>
      <c r="Z88" s="43">
        <v>9887.0047108009057</v>
      </c>
      <c r="AA88" s="43">
        <v>9887.0047108009057</v>
      </c>
      <c r="AB88" s="43">
        <v>9887.0047108009057</v>
      </c>
      <c r="AC88" s="43">
        <v>9887.0047108009057</v>
      </c>
      <c r="AD88" s="43">
        <v>9887.0047108009057</v>
      </c>
      <c r="AE88" s="43">
        <v>9887.0047108009057</v>
      </c>
      <c r="AF88" s="43">
        <v>9887.0047108009057</v>
      </c>
      <c r="AG88" s="43">
        <v>9887.0047108009057</v>
      </c>
      <c r="AH88" s="43">
        <v>9887.0047108009057</v>
      </c>
      <c r="AI88" s="43">
        <v>9887.0047108009057</v>
      </c>
      <c r="AJ88" s="43">
        <v>9887.0047108009057</v>
      </c>
      <c r="AK88" s="43">
        <v>9887.0047108009057</v>
      </c>
      <c r="AL88" s="43">
        <v>9887.0047108009057</v>
      </c>
      <c r="AM88" s="43">
        <v>9887.0047108009057</v>
      </c>
      <c r="AN88" s="43">
        <v>9887.0047108009057</v>
      </c>
      <c r="AO88" s="43">
        <v>9887.0047108009057</v>
      </c>
      <c r="AP88" s="43">
        <v>9887.0047108009057</v>
      </c>
      <c r="AQ88" s="43">
        <v>9887.0047108009057</v>
      </c>
      <c r="AR88" s="43">
        <v>9887.0047108009057</v>
      </c>
      <c r="AS88" s="43">
        <v>9887.0047108009057</v>
      </c>
      <c r="AT88" s="43">
        <v>9887.0047108009057</v>
      </c>
      <c r="AU88" s="43">
        <v>9887.0047108009057</v>
      </c>
      <c r="AV88" s="43">
        <v>9887.0047108009057</v>
      </c>
      <c r="AW88" s="43">
        <v>9887.0047108009057</v>
      </c>
      <c r="AX88" s="43"/>
      <c r="AY88" s="43"/>
      <c r="AZ88" s="43"/>
      <c r="BA88" s="43"/>
      <c r="BB88" s="43"/>
      <c r="BC88" s="43"/>
      <c r="BD88" s="43"/>
    </row>
    <row r="89" spans="1:56" x14ac:dyDescent="0.3">
      <c r="A89" s="170"/>
      <c r="B89" s="4" t="s">
        <v>214</v>
      </c>
      <c r="D89" s="4" t="s">
        <v>88</v>
      </c>
      <c r="E89" s="43">
        <v>0</v>
      </c>
      <c r="F89" s="43">
        <v>99858.289593940019</v>
      </c>
      <c r="G89" s="43">
        <v>213818.90804759739</v>
      </c>
      <c r="H89" s="43">
        <v>292256.30684890569</v>
      </c>
      <c r="I89" s="43">
        <v>386251.150733235</v>
      </c>
      <c r="J89" s="43">
        <v>490961.98068278679</v>
      </c>
      <c r="K89" s="43">
        <v>591350.78642585117</v>
      </c>
      <c r="L89" s="43">
        <v>697077.41202523292</v>
      </c>
      <c r="M89" s="43">
        <v>815349.38398603583</v>
      </c>
      <c r="N89" s="43">
        <v>888333.60752198729</v>
      </c>
      <c r="O89" s="43">
        <v>953342.78295002785</v>
      </c>
      <c r="P89" s="43">
        <v>1007618.5373115467</v>
      </c>
      <c r="Q89" s="43">
        <v>1058086.7746199004</v>
      </c>
      <c r="R89" s="43">
        <v>1100808.4609597684</v>
      </c>
      <c r="S89" s="43">
        <v>1135781.4599987627</v>
      </c>
      <c r="T89" s="43">
        <v>1159539.0108769995</v>
      </c>
      <c r="U89" s="43">
        <v>1175033.3118155177</v>
      </c>
      <c r="V89" s="43">
        <v>1184402.9115232858</v>
      </c>
      <c r="W89" s="43">
        <v>1188162.6261766714</v>
      </c>
      <c r="X89" s="43">
        <v>1188162.6261766714</v>
      </c>
      <c r="Y89" s="43">
        <v>1188162.6261766714</v>
      </c>
      <c r="Z89" s="43">
        <v>1188162.6261766714</v>
      </c>
      <c r="AA89" s="43">
        <v>1188162.6261766714</v>
      </c>
      <c r="AB89" s="43">
        <v>1188162.6261766714</v>
      </c>
      <c r="AC89" s="43">
        <v>1188162.6261766714</v>
      </c>
      <c r="AD89" s="43">
        <v>1188162.6261766714</v>
      </c>
      <c r="AE89" s="43">
        <v>1188162.6261766714</v>
      </c>
      <c r="AF89" s="43">
        <v>1188162.6261766714</v>
      </c>
      <c r="AG89" s="43">
        <v>1188162.6261766714</v>
      </c>
      <c r="AH89" s="43">
        <v>1188162.6261766714</v>
      </c>
      <c r="AI89" s="43">
        <v>1188162.6261766714</v>
      </c>
      <c r="AJ89" s="43">
        <v>1188162.6261766714</v>
      </c>
      <c r="AK89" s="43">
        <v>1188162.6261766714</v>
      </c>
      <c r="AL89" s="43">
        <v>1188162.6261766714</v>
      </c>
      <c r="AM89" s="43">
        <v>1188162.6261766714</v>
      </c>
      <c r="AN89" s="43">
        <v>1188162.6261766714</v>
      </c>
      <c r="AO89" s="43">
        <v>1188162.6261766714</v>
      </c>
      <c r="AP89" s="43">
        <v>1188162.6261766714</v>
      </c>
      <c r="AQ89" s="43">
        <v>1188162.6261766714</v>
      </c>
      <c r="AR89" s="43">
        <v>1188162.6261766714</v>
      </c>
      <c r="AS89" s="43">
        <v>1188162.6261766714</v>
      </c>
      <c r="AT89" s="43">
        <v>1188162.6261766714</v>
      </c>
      <c r="AU89" s="43">
        <v>1188162.6261766714</v>
      </c>
      <c r="AV89" s="43">
        <v>1188162.6261766714</v>
      </c>
      <c r="AW89" s="43">
        <v>1188162.6261766714</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35">
        <v>0</v>
      </c>
      <c r="F91" s="35">
        <v>4.8710858331791783E-4</v>
      </c>
      <c r="G91" s="35">
        <v>9.6891132767753033E-4</v>
      </c>
      <c r="H91" s="35">
        <v>1.4380324642427722E-3</v>
      </c>
      <c r="I91" s="35">
        <v>1.9572429251791166E-3</v>
      </c>
      <c r="J91" s="35">
        <v>2.5017847708208901E-3</v>
      </c>
      <c r="K91" s="35">
        <v>3.0706532210212538E-3</v>
      </c>
      <c r="L91" s="35">
        <v>3.6500400705067474E-3</v>
      </c>
      <c r="M91" s="35">
        <v>4.366102101091009E-3</v>
      </c>
      <c r="N91" s="35">
        <v>4.7725646925215635E-3</v>
      </c>
      <c r="O91" s="35">
        <v>5.1523863897969023E-3</v>
      </c>
      <c r="P91" s="35">
        <v>5.4917764323972251E-3</v>
      </c>
      <c r="Q91" s="35">
        <v>5.8081245704931514E-3</v>
      </c>
      <c r="R91" s="35">
        <v>6.0739998928015706E-3</v>
      </c>
      <c r="S91" s="35">
        <v>6.2898285092872703E-3</v>
      </c>
      <c r="T91" s="35">
        <v>6.4466964143115695E-3</v>
      </c>
      <c r="U91" s="35">
        <v>6.5436042599735832E-3</v>
      </c>
      <c r="V91" s="35">
        <v>6.5985086654867875E-3</v>
      </c>
      <c r="W91" s="35">
        <v>6.6204093532370384E-3</v>
      </c>
      <c r="X91" s="35">
        <v>6.6204093532370384E-3</v>
      </c>
      <c r="Y91" s="35">
        <v>6.6204093532370384E-3</v>
      </c>
      <c r="Z91" s="35">
        <v>6.6204093532370384E-3</v>
      </c>
      <c r="AA91" s="35">
        <v>6.6204093532370384E-3</v>
      </c>
      <c r="AB91" s="35">
        <v>6.6204093532370384E-3</v>
      </c>
      <c r="AC91" s="35">
        <v>6.6204093532370384E-3</v>
      </c>
      <c r="AD91" s="35">
        <v>6.6204093532370384E-3</v>
      </c>
      <c r="AE91" s="35">
        <v>6.6204093532370384E-3</v>
      </c>
      <c r="AF91" s="35">
        <v>6.6204093532370384E-3</v>
      </c>
      <c r="AG91" s="35">
        <v>6.6204093532370384E-3</v>
      </c>
      <c r="AH91" s="35">
        <v>6.6204093532370384E-3</v>
      </c>
      <c r="AI91" s="35">
        <v>6.6204093532370384E-3</v>
      </c>
      <c r="AJ91" s="35">
        <v>6.6204093532370384E-3</v>
      </c>
      <c r="AK91" s="35">
        <v>6.6204093532370384E-3</v>
      </c>
      <c r="AL91" s="35">
        <v>6.6204093532370384E-3</v>
      </c>
      <c r="AM91" s="35">
        <v>6.6204093532370384E-3</v>
      </c>
      <c r="AN91" s="35">
        <v>6.6204093532370384E-3</v>
      </c>
      <c r="AO91" s="35">
        <v>6.6204093532370384E-3</v>
      </c>
      <c r="AP91" s="35">
        <v>6.6204093532370384E-3</v>
      </c>
      <c r="AQ91" s="35">
        <v>6.6204093532370384E-3</v>
      </c>
      <c r="AR91" s="35">
        <v>6.6204093532370384E-3</v>
      </c>
      <c r="AS91" s="35">
        <v>6.6204093532370384E-3</v>
      </c>
      <c r="AT91" s="35">
        <v>6.6204093532370384E-3</v>
      </c>
      <c r="AU91" s="35">
        <v>6.6204093532370384E-3</v>
      </c>
      <c r="AV91" s="35">
        <v>6.6204093532370384E-3</v>
      </c>
      <c r="AW91" s="35">
        <v>6.6204093532370384E-3</v>
      </c>
      <c r="AX91" s="35"/>
      <c r="AY91" s="35"/>
      <c r="AZ91" s="35"/>
      <c r="BA91" s="35"/>
      <c r="BB91" s="35"/>
      <c r="BC91" s="35"/>
      <c r="BD91" s="35"/>
    </row>
    <row r="92" spans="1:56" ht="16.5" x14ac:dyDescent="0.3">
      <c r="A92" s="170"/>
      <c r="B92" s="4" t="s">
        <v>333</v>
      </c>
      <c r="D92" s="4" t="s">
        <v>42</v>
      </c>
      <c r="E92" s="35">
        <v>0</v>
      </c>
      <c r="F92" s="35">
        <v>9.6627473035788575E-4</v>
      </c>
      <c r="G92" s="35">
        <v>1.9220242959283947E-3</v>
      </c>
      <c r="H92" s="35">
        <v>2.8526174229312499E-3</v>
      </c>
      <c r="I92" s="35">
        <v>3.8825724787895388E-3</v>
      </c>
      <c r="J92" s="35">
        <v>4.9627772690274893E-3</v>
      </c>
      <c r="K92" s="35">
        <v>6.0912386165618091E-3</v>
      </c>
      <c r="L92" s="35">
        <v>7.2405652573410287E-3</v>
      </c>
      <c r="M92" s="35">
        <v>8.6610137347818226E-3</v>
      </c>
      <c r="N92" s="35">
        <v>9.4673114359225263E-3</v>
      </c>
      <c r="O92" s="35">
        <v>1.0220761735687076E-2</v>
      </c>
      <c r="P92" s="35">
        <v>1.0894007975090181E-2</v>
      </c>
      <c r="Q92" s="35">
        <v>1.1521546109925996E-2</v>
      </c>
      <c r="R92" s="35">
        <v>1.2048961586004143E-2</v>
      </c>
      <c r="S92" s="35">
        <v>1.2477099675416754E-2</v>
      </c>
      <c r="T92" s="35">
        <v>1.2788277712142589E-2</v>
      </c>
      <c r="U92" s="35">
        <v>1.2980513295015672E-2</v>
      </c>
      <c r="V92" s="35">
        <v>1.3089426874963977E-2</v>
      </c>
      <c r="W92" s="35">
        <v>1.3132871153868674E-2</v>
      </c>
      <c r="X92" s="35">
        <v>1.3132871153868674E-2</v>
      </c>
      <c r="Y92" s="35">
        <v>1.3132871153868674E-2</v>
      </c>
      <c r="Z92" s="35">
        <v>1.3132871153868674E-2</v>
      </c>
      <c r="AA92" s="35">
        <v>1.3132871153868674E-2</v>
      </c>
      <c r="AB92" s="35">
        <v>1.3132871153868674E-2</v>
      </c>
      <c r="AC92" s="35">
        <v>1.3132871153868674E-2</v>
      </c>
      <c r="AD92" s="35">
        <v>1.3132871153868674E-2</v>
      </c>
      <c r="AE92" s="35">
        <v>1.3132871153868674E-2</v>
      </c>
      <c r="AF92" s="35">
        <v>1.3132871153868674E-2</v>
      </c>
      <c r="AG92" s="35">
        <v>1.3132871153868674E-2</v>
      </c>
      <c r="AH92" s="35">
        <v>1.3132871153868674E-2</v>
      </c>
      <c r="AI92" s="35">
        <v>1.3132871153868674E-2</v>
      </c>
      <c r="AJ92" s="35">
        <v>1.3132871153868674E-2</v>
      </c>
      <c r="AK92" s="35">
        <v>1.3132871153868674E-2</v>
      </c>
      <c r="AL92" s="35">
        <v>1.3132871153868674E-2</v>
      </c>
      <c r="AM92" s="35">
        <v>1.3132871153868674E-2</v>
      </c>
      <c r="AN92" s="35">
        <v>1.3132871153868674E-2</v>
      </c>
      <c r="AO92" s="35">
        <v>1.3132871153868674E-2</v>
      </c>
      <c r="AP92" s="35">
        <v>1.3132871153868674E-2</v>
      </c>
      <c r="AQ92" s="35">
        <v>1.3132871153868674E-2</v>
      </c>
      <c r="AR92" s="35">
        <v>1.3132871153868674E-2</v>
      </c>
      <c r="AS92" s="35">
        <v>1.3132871153868674E-2</v>
      </c>
      <c r="AT92" s="35">
        <v>1.3132871153868674E-2</v>
      </c>
      <c r="AU92" s="35">
        <v>1.3132871153868674E-2</v>
      </c>
      <c r="AV92" s="35">
        <v>1.3132871153868674E-2</v>
      </c>
      <c r="AW92" s="35">
        <v>1.3132871153868674E-2</v>
      </c>
      <c r="AX92" s="35"/>
      <c r="AY92" s="35"/>
      <c r="AZ92" s="35"/>
      <c r="BA92" s="35"/>
      <c r="BB92" s="35"/>
      <c r="BC92" s="35"/>
      <c r="BD92" s="35"/>
    </row>
    <row r="93" spans="1:56" x14ac:dyDescent="0.3">
      <c r="A93" s="170"/>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1.898103329247687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3.7972169849151363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5.3715297991908519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7.5740941481454707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-0.50853000000000004</v>
      </c>
      <c r="F13" s="62">
        <f>'Option 1'!F13*1.1</f>
        <v>-0.47410000000000002</v>
      </c>
      <c r="G13" s="62">
        <f>'Option 1'!G13*1.1</f>
        <v>-0.43989</v>
      </c>
      <c r="H13" s="62">
        <f>'Option 1'!H13*1.1</f>
        <v>-0.40986</v>
      </c>
      <c r="I13" s="62">
        <f>'Option 1'!I13*1.1</f>
        <v>-0.37763000000000002</v>
      </c>
      <c r="J13" s="62">
        <f>'Option 1'!J13*1.1</f>
        <v>-0.35002</v>
      </c>
      <c r="K13" s="62">
        <f>'Option 1'!K13*1.1</f>
        <v>-0.32340000000000002</v>
      </c>
      <c r="L13" s="62">
        <f>'Option 1'!L13*1.1</f>
        <v>-0.29887000000000002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-0.50853000000000004</v>
      </c>
      <c r="F18" s="59">
        <f t="shared" ref="F18:AW18" si="0">SUM(F13:F17)</f>
        <v>-0.47410000000000002</v>
      </c>
      <c r="G18" s="59">
        <f t="shared" si="0"/>
        <v>-0.43989</v>
      </c>
      <c r="H18" s="59">
        <f t="shared" si="0"/>
        <v>-0.40986</v>
      </c>
      <c r="I18" s="59">
        <f t="shared" si="0"/>
        <v>-0.37763000000000002</v>
      </c>
      <c r="J18" s="59">
        <f t="shared" si="0"/>
        <v>-0.35002</v>
      </c>
      <c r="K18" s="59">
        <f t="shared" si="0"/>
        <v>-0.32340000000000002</v>
      </c>
      <c r="L18" s="59">
        <f t="shared" si="0"/>
        <v>-0.29887000000000002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3.8989484574368516E-4</v>
      </c>
      <c r="G19" s="33">
        <f>'Option 1'!G19</f>
        <v>7.7554275490477383E-4</v>
      </c>
      <c r="H19" s="33">
        <f>'Option 1'!H19</f>
        <v>1.1510399632075647E-3</v>
      </c>
      <c r="I19" s="33">
        <f>'Option 1'!I19</f>
        <v>1.5666300174751041E-3</v>
      </c>
      <c r="J19" s="33">
        <f>'Option 1'!J19</f>
        <v>2.002495995161847E-3</v>
      </c>
      <c r="K19" s="33">
        <f>'Option 1'!K19</f>
        <v>2.4578336431428007E-3</v>
      </c>
      <c r="L19" s="33">
        <f>'Option 1'!L19</f>
        <v>2.9215905015568988E-3</v>
      </c>
      <c r="M19" s="33">
        <f>'Option 1'!M19</f>
        <v>3.4947458605856267E-3</v>
      </c>
      <c r="N19" s="33">
        <f>'Option 1'!N19</f>
        <v>3.8200894796754882E-3</v>
      </c>
      <c r="O19" s="33">
        <f>'Option 1'!O19</f>
        <v>4.1241090086695234E-3</v>
      </c>
      <c r="P19" s="33">
        <f>'Option 1'!P19</f>
        <v>4.3957659509579559E-3</v>
      </c>
      <c r="Q19" s="33">
        <f>'Option 1'!Q19</f>
        <v>4.648979531519516E-3</v>
      </c>
      <c r="R19" s="33">
        <f>'Option 1'!R19</f>
        <v>4.8617933092451994E-3</v>
      </c>
      <c r="S19" s="33">
        <f>'Option 1'!S19</f>
        <v>5.0345483540415181E-3</v>
      </c>
      <c r="T19" s="33">
        <f>'Option 1'!T19</f>
        <v>5.160109655414971E-3</v>
      </c>
      <c r="U19" s="33">
        <f>'Option 1'!U19</f>
        <v>5.2376773083566575E-3</v>
      </c>
      <c r="V19" s="33">
        <f>'Option 1'!V19</f>
        <v>5.2816242751138531E-3</v>
      </c>
      <c r="W19" s="33">
        <f>'Option 1'!W19</f>
        <v>5.2991541761759483E-3</v>
      </c>
      <c r="X19" s="33">
        <f>'Option 1'!X19</f>
        <v>5.2991541761759483E-3</v>
      </c>
      <c r="Y19" s="33">
        <f>'Option 1'!Y19</f>
        <v>5.2991541761759483E-3</v>
      </c>
      <c r="Z19" s="33">
        <f>'Option 1'!Z19</f>
        <v>5.2991541761759483E-3</v>
      </c>
      <c r="AA19" s="33">
        <f>'Option 1'!AA19</f>
        <v>5.2991541761759483E-3</v>
      </c>
      <c r="AB19" s="33">
        <f>'Option 1'!AB19</f>
        <v>5.2991541761759483E-3</v>
      </c>
      <c r="AC19" s="33">
        <f>'Option 1'!AC19</f>
        <v>5.2991541761759483E-3</v>
      </c>
      <c r="AD19" s="33">
        <f>'Option 1'!AD19</f>
        <v>5.2991541761759483E-3</v>
      </c>
      <c r="AE19" s="33">
        <f>'Option 1'!AE19</f>
        <v>5.2991541761759483E-3</v>
      </c>
      <c r="AF19" s="33">
        <f>'Option 1'!AF19</f>
        <v>5.2991541761759483E-3</v>
      </c>
      <c r="AG19" s="33">
        <f>'Option 1'!AG19</f>
        <v>5.2991541761759483E-3</v>
      </c>
      <c r="AH19" s="33">
        <f>'Option 1'!AH19</f>
        <v>5.2991541761759483E-3</v>
      </c>
      <c r="AI19" s="33">
        <f>'Option 1'!AI19</f>
        <v>5.2991541761759483E-3</v>
      </c>
      <c r="AJ19" s="33">
        <f>'Option 1'!AJ19</f>
        <v>5.2991541761759483E-3</v>
      </c>
      <c r="AK19" s="33">
        <f>'Option 1'!AK19</f>
        <v>5.2991541761759483E-3</v>
      </c>
      <c r="AL19" s="33">
        <f>'Option 1'!AL19</f>
        <v>5.2991541761759483E-3</v>
      </c>
      <c r="AM19" s="33">
        <f>'Option 1'!AM19</f>
        <v>5.2991541761759483E-3</v>
      </c>
      <c r="AN19" s="33">
        <f>'Option 1'!AN19</f>
        <v>5.2991541761759483E-3</v>
      </c>
      <c r="AO19" s="33">
        <f>'Option 1'!AO19</f>
        <v>5.2991541761759483E-3</v>
      </c>
      <c r="AP19" s="33">
        <f>'Option 1'!AP19</f>
        <v>5.2991541761759483E-3</v>
      </c>
      <c r="AQ19" s="33">
        <f>'Option 1'!AQ19</f>
        <v>5.2991541761759483E-3</v>
      </c>
      <c r="AR19" s="33">
        <f>'Option 1'!AR19</f>
        <v>5.2991541761759483E-3</v>
      </c>
      <c r="AS19" s="33">
        <f>'Option 1'!AS19</f>
        <v>5.2991541761759483E-3</v>
      </c>
      <c r="AT19" s="33">
        <f>'Option 1'!AT19</f>
        <v>5.2991541761759483E-3</v>
      </c>
      <c r="AU19" s="33">
        <f>'Option 1'!AU19</f>
        <v>5.2991541761759483E-3</v>
      </c>
      <c r="AV19" s="33">
        <f>'Option 1'!AV19</f>
        <v>5.2991541761759483E-3</v>
      </c>
      <c r="AW19" s="33">
        <f>'Option 1'!AW19</f>
        <v>5.2991541761759483E-3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3.8989484574368516E-4</v>
      </c>
      <c r="G25" s="67">
        <f t="shared" si="1"/>
        <v>7.7554275490477383E-4</v>
      </c>
      <c r="H25" s="67">
        <f t="shared" si="1"/>
        <v>1.1510399632075647E-3</v>
      </c>
      <c r="I25" s="67">
        <f t="shared" si="1"/>
        <v>1.5666300174751041E-3</v>
      </c>
      <c r="J25" s="67">
        <f t="shared" si="1"/>
        <v>2.002495995161847E-3</v>
      </c>
      <c r="K25" s="67">
        <f t="shared" si="1"/>
        <v>2.4578336431428007E-3</v>
      </c>
      <c r="L25" s="67">
        <f t="shared" si="1"/>
        <v>2.9215905015568988E-3</v>
      </c>
      <c r="M25" s="67">
        <f t="shared" si="1"/>
        <v>3.4947458605856267E-3</v>
      </c>
      <c r="N25" s="67">
        <f t="shared" si="1"/>
        <v>3.8200894796754882E-3</v>
      </c>
      <c r="O25" s="67">
        <f t="shared" si="1"/>
        <v>4.1241090086695234E-3</v>
      </c>
      <c r="P25" s="67">
        <f t="shared" si="1"/>
        <v>4.3957659509579559E-3</v>
      </c>
      <c r="Q25" s="67">
        <f t="shared" si="1"/>
        <v>4.648979531519516E-3</v>
      </c>
      <c r="R25" s="67">
        <f t="shared" si="1"/>
        <v>4.8617933092451994E-3</v>
      </c>
      <c r="S25" s="67">
        <f t="shared" si="1"/>
        <v>5.0345483540415181E-3</v>
      </c>
      <c r="T25" s="67">
        <f t="shared" si="1"/>
        <v>5.160109655414971E-3</v>
      </c>
      <c r="U25" s="67">
        <f t="shared" si="1"/>
        <v>5.2376773083566575E-3</v>
      </c>
      <c r="V25" s="67">
        <f t="shared" si="1"/>
        <v>5.2816242751138531E-3</v>
      </c>
      <c r="W25" s="67">
        <f t="shared" si="1"/>
        <v>5.2991541761759483E-3</v>
      </c>
      <c r="X25" s="67">
        <f t="shared" si="1"/>
        <v>5.2991541761759483E-3</v>
      </c>
      <c r="Y25" s="67">
        <f t="shared" si="1"/>
        <v>5.2991541761759483E-3</v>
      </c>
      <c r="Z25" s="67">
        <f t="shared" si="1"/>
        <v>5.2991541761759483E-3</v>
      </c>
      <c r="AA25" s="67">
        <f t="shared" si="1"/>
        <v>5.2991541761759483E-3</v>
      </c>
      <c r="AB25" s="67">
        <f t="shared" si="1"/>
        <v>5.2991541761759483E-3</v>
      </c>
      <c r="AC25" s="67">
        <f t="shared" si="1"/>
        <v>5.2991541761759483E-3</v>
      </c>
      <c r="AD25" s="67">
        <f t="shared" si="1"/>
        <v>5.2991541761759483E-3</v>
      </c>
      <c r="AE25" s="67">
        <f t="shared" si="1"/>
        <v>5.2991541761759483E-3</v>
      </c>
      <c r="AF25" s="67">
        <f t="shared" si="1"/>
        <v>5.2991541761759483E-3</v>
      </c>
      <c r="AG25" s="67">
        <f t="shared" si="1"/>
        <v>5.2991541761759483E-3</v>
      </c>
      <c r="AH25" s="67">
        <f t="shared" si="1"/>
        <v>5.2991541761759483E-3</v>
      </c>
      <c r="AI25" s="67">
        <f t="shared" si="1"/>
        <v>5.2991541761759483E-3</v>
      </c>
      <c r="AJ25" s="67">
        <f t="shared" si="1"/>
        <v>5.2991541761759483E-3</v>
      </c>
      <c r="AK25" s="67">
        <f t="shared" si="1"/>
        <v>5.2991541761759483E-3</v>
      </c>
      <c r="AL25" s="67">
        <f t="shared" si="1"/>
        <v>5.2991541761759483E-3</v>
      </c>
      <c r="AM25" s="67">
        <f t="shared" si="1"/>
        <v>5.2991541761759483E-3</v>
      </c>
      <c r="AN25" s="67">
        <f t="shared" si="1"/>
        <v>5.2991541761759483E-3</v>
      </c>
      <c r="AO25" s="67">
        <f t="shared" si="1"/>
        <v>5.2991541761759483E-3</v>
      </c>
      <c r="AP25" s="67">
        <f t="shared" si="1"/>
        <v>5.2991541761759483E-3</v>
      </c>
      <c r="AQ25" s="67">
        <f t="shared" si="1"/>
        <v>5.2991541761759483E-3</v>
      </c>
      <c r="AR25" s="67">
        <f t="shared" si="1"/>
        <v>5.2991541761759483E-3</v>
      </c>
      <c r="AS25" s="67">
        <f t="shared" si="1"/>
        <v>5.2991541761759483E-3</v>
      </c>
      <c r="AT25" s="67">
        <f t="shared" si="1"/>
        <v>5.2991541761759483E-3</v>
      </c>
      <c r="AU25" s="67">
        <f t="shared" si="1"/>
        <v>5.2991541761759483E-3</v>
      </c>
      <c r="AV25" s="67">
        <f t="shared" si="1"/>
        <v>5.2991541761759483E-3</v>
      </c>
      <c r="AW25" s="67">
        <f t="shared" si="1"/>
        <v>5.2991541761759483E-3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-0.50853000000000004</v>
      </c>
      <c r="F26" s="59">
        <f t="shared" ref="F26:BD26" si="2">F18+F25</f>
        <v>-0.47371010515425632</v>
      </c>
      <c r="G26" s="59">
        <f t="shared" si="2"/>
        <v>-0.43911445724509524</v>
      </c>
      <c r="H26" s="59">
        <f t="shared" si="2"/>
        <v>-0.40870896003679241</v>
      </c>
      <c r="I26" s="59">
        <f t="shared" si="2"/>
        <v>-0.37606336998252493</v>
      </c>
      <c r="J26" s="59">
        <f t="shared" si="2"/>
        <v>-0.34801750400483816</v>
      </c>
      <c r="K26" s="59">
        <f t="shared" si="2"/>
        <v>-0.32094216635685724</v>
      </c>
      <c r="L26" s="59">
        <f t="shared" si="2"/>
        <v>-0.29594840949844314</v>
      </c>
      <c r="M26" s="59">
        <f t="shared" si="2"/>
        <v>3.4947458605856267E-3</v>
      </c>
      <c r="N26" s="59">
        <f t="shared" si="2"/>
        <v>3.8200894796754882E-3</v>
      </c>
      <c r="O26" s="59">
        <f t="shared" si="2"/>
        <v>4.1241090086695234E-3</v>
      </c>
      <c r="P26" s="59">
        <f t="shared" si="2"/>
        <v>4.3957659509579559E-3</v>
      </c>
      <c r="Q26" s="59">
        <f t="shared" si="2"/>
        <v>4.648979531519516E-3</v>
      </c>
      <c r="R26" s="59">
        <f t="shared" si="2"/>
        <v>4.8617933092451994E-3</v>
      </c>
      <c r="S26" s="59">
        <f t="shared" si="2"/>
        <v>5.0345483540415181E-3</v>
      </c>
      <c r="T26" s="59">
        <f t="shared" si="2"/>
        <v>5.160109655414971E-3</v>
      </c>
      <c r="U26" s="59">
        <f t="shared" si="2"/>
        <v>5.2376773083566575E-3</v>
      </c>
      <c r="V26" s="59">
        <f t="shared" si="2"/>
        <v>5.2816242751138531E-3</v>
      </c>
      <c r="W26" s="59">
        <f t="shared" si="2"/>
        <v>5.2991541761759483E-3</v>
      </c>
      <c r="X26" s="59">
        <f t="shared" si="2"/>
        <v>5.2991541761759483E-3</v>
      </c>
      <c r="Y26" s="59">
        <f t="shared" si="2"/>
        <v>5.2991541761759483E-3</v>
      </c>
      <c r="Z26" s="59">
        <f t="shared" si="2"/>
        <v>5.2991541761759483E-3</v>
      </c>
      <c r="AA26" s="59">
        <f t="shared" si="2"/>
        <v>5.2991541761759483E-3</v>
      </c>
      <c r="AB26" s="59">
        <f t="shared" si="2"/>
        <v>5.2991541761759483E-3</v>
      </c>
      <c r="AC26" s="59">
        <f t="shared" si="2"/>
        <v>5.2991541761759483E-3</v>
      </c>
      <c r="AD26" s="59">
        <f t="shared" si="2"/>
        <v>5.2991541761759483E-3</v>
      </c>
      <c r="AE26" s="59">
        <f t="shared" si="2"/>
        <v>5.2991541761759483E-3</v>
      </c>
      <c r="AF26" s="59">
        <f t="shared" si="2"/>
        <v>5.2991541761759483E-3</v>
      </c>
      <c r="AG26" s="59">
        <f t="shared" si="2"/>
        <v>5.2991541761759483E-3</v>
      </c>
      <c r="AH26" s="59">
        <f t="shared" si="2"/>
        <v>5.2991541761759483E-3</v>
      </c>
      <c r="AI26" s="59">
        <f t="shared" si="2"/>
        <v>5.2991541761759483E-3</v>
      </c>
      <c r="AJ26" s="59">
        <f t="shared" si="2"/>
        <v>5.2991541761759483E-3</v>
      </c>
      <c r="AK26" s="59">
        <f t="shared" si="2"/>
        <v>5.2991541761759483E-3</v>
      </c>
      <c r="AL26" s="59">
        <f t="shared" si="2"/>
        <v>5.2991541761759483E-3</v>
      </c>
      <c r="AM26" s="59">
        <f t="shared" si="2"/>
        <v>5.2991541761759483E-3</v>
      </c>
      <c r="AN26" s="59">
        <f t="shared" si="2"/>
        <v>5.2991541761759483E-3</v>
      </c>
      <c r="AO26" s="59">
        <f t="shared" si="2"/>
        <v>5.2991541761759483E-3</v>
      </c>
      <c r="AP26" s="59">
        <f t="shared" si="2"/>
        <v>5.2991541761759483E-3</v>
      </c>
      <c r="AQ26" s="59">
        <f t="shared" si="2"/>
        <v>5.2991541761759483E-3</v>
      </c>
      <c r="AR26" s="59">
        <f t="shared" si="2"/>
        <v>5.2991541761759483E-3</v>
      </c>
      <c r="AS26" s="59">
        <f t="shared" si="2"/>
        <v>5.2991541761759483E-3</v>
      </c>
      <c r="AT26" s="59">
        <f t="shared" si="2"/>
        <v>5.2991541761759483E-3</v>
      </c>
      <c r="AU26" s="59">
        <f t="shared" si="2"/>
        <v>5.2991541761759483E-3</v>
      </c>
      <c r="AV26" s="59">
        <f t="shared" si="2"/>
        <v>5.2991541761759483E-3</v>
      </c>
      <c r="AW26" s="59">
        <f t="shared" si="2"/>
        <v>5.2991541761759483E-3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-0.40682400000000007</v>
      </c>
      <c r="F28" s="34">
        <f t="shared" ref="F28:AW28" si="4">F26*F27</f>
        <v>-0.3789680841234051</v>
      </c>
      <c r="G28" s="34">
        <f t="shared" si="4"/>
        <v>-0.35129156579607623</v>
      </c>
      <c r="H28" s="34">
        <f t="shared" si="4"/>
        <v>-0.32696716802943393</v>
      </c>
      <c r="I28" s="34">
        <f t="shared" si="4"/>
        <v>-0.30085069598601999</v>
      </c>
      <c r="J28" s="34">
        <f t="shared" si="4"/>
        <v>-0.27841400320387055</v>
      </c>
      <c r="K28" s="34">
        <f t="shared" si="4"/>
        <v>-0.25675373308548582</v>
      </c>
      <c r="L28" s="34">
        <f t="shared" si="4"/>
        <v>-0.23675872759875452</v>
      </c>
      <c r="M28" s="34">
        <f t="shared" si="4"/>
        <v>2.7957966884685015E-3</v>
      </c>
      <c r="N28" s="34">
        <f t="shared" si="4"/>
        <v>3.0560715837403907E-3</v>
      </c>
      <c r="O28" s="34">
        <f t="shared" si="4"/>
        <v>3.299287206935619E-3</v>
      </c>
      <c r="P28" s="34">
        <f t="shared" si="4"/>
        <v>3.516612760766365E-3</v>
      </c>
      <c r="Q28" s="34">
        <f t="shared" si="4"/>
        <v>3.7191836252156128E-3</v>
      </c>
      <c r="R28" s="34">
        <f t="shared" si="4"/>
        <v>3.8894346473961599E-3</v>
      </c>
      <c r="S28" s="34">
        <f t="shared" si="4"/>
        <v>4.0276386832332148E-3</v>
      </c>
      <c r="T28" s="34">
        <f t="shared" si="4"/>
        <v>4.1280877243319771E-3</v>
      </c>
      <c r="U28" s="34">
        <f t="shared" si="4"/>
        <v>4.1901418466853265E-3</v>
      </c>
      <c r="V28" s="34">
        <f t="shared" si="4"/>
        <v>4.2252994200910826E-3</v>
      </c>
      <c r="W28" s="34">
        <f t="shared" si="4"/>
        <v>4.2393233409407588E-3</v>
      </c>
      <c r="X28" s="34">
        <f t="shared" si="4"/>
        <v>4.2393233409407588E-3</v>
      </c>
      <c r="Y28" s="34">
        <f t="shared" si="4"/>
        <v>4.2393233409407588E-3</v>
      </c>
      <c r="Z28" s="34">
        <f t="shared" si="4"/>
        <v>4.2393233409407588E-3</v>
      </c>
      <c r="AA28" s="34">
        <f t="shared" si="4"/>
        <v>4.2393233409407588E-3</v>
      </c>
      <c r="AB28" s="34">
        <f t="shared" si="4"/>
        <v>4.2393233409407588E-3</v>
      </c>
      <c r="AC28" s="34">
        <f t="shared" si="4"/>
        <v>4.2393233409407588E-3</v>
      </c>
      <c r="AD28" s="34">
        <f t="shared" si="4"/>
        <v>4.2393233409407588E-3</v>
      </c>
      <c r="AE28" s="34">
        <f t="shared" si="4"/>
        <v>4.2393233409407588E-3</v>
      </c>
      <c r="AF28" s="34">
        <f t="shared" si="4"/>
        <v>4.2393233409407588E-3</v>
      </c>
      <c r="AG28" s="34">
        <f t="shared" si="4"/>
        <v>4.2393233409407588E-3</v>
      </c>
      <c r="AH28" s="34">
        <f t="shared" si="4"/>
        <v>4.2393233409407588E-3</v>
      </c>
      <c r="AI28" s="34">
        <f t="shared" si="4"/>
        <v>4.2393233409407588E-3</v>
      </c>
      <c r="AJ28" s="34">
        <f t="shared" si="4"/>
        <v>4.2393233409407588E-3</v>
      </c>
      <c r="AK28" s="34">
        <f t="shared" si="4"/>
        <v>4.2393233409407588E-3</v>
      </c>
      <c r="AL28" s="34">
        <f t="shared" si="4"/>
        <v>4.2393233409407588E-3</v>
      </c>
      <c r="AM28" s="34">
        <f t="shared" si="4"/>
        <v>4.2393233409407588E-3</v>
      </c>
      <c r="AN28" s="34">
        <f t="shared" si="4"/>
        <v>4.2393233409407588E-3</v>
      </c>
      <c r="AO28" s="34">
        <f t="shared" si="4"/>
        <v>4.2393233409407588E-3</v>
      </c>
      <c r="AP28" s="34">
        <f t="shared" si="4"/>
        <v>4.2393233409407588E-3</v>
      </c>
      <c r="AQ28" s="34">
        <f t="shared" si="4"/>
        <v>4.2393233409407588E-3</v>
      </c>
      <c r="AR28" s="34">
        <f t="shared" si="4"/>
        <v>4.2393233409407588E-3</v>
      </c>
      <c r="AS28" s="34">
        <f t="shared" si="4"/>
        <v>4.2393233409407588E-3</v>
      </c>
      <c r="AT28" s="34">
        <f t="shared" si="4"/>
        <v>4.2393233409407588E-3</v>
      </c>
      <c r="AU28" s="34">
        <f t="shared" si="4"/>
        <v>4.2393233409407588E-3</v>
      </c>
      <c r="AV28" s="34">
        <f t="shared" si="4"/>
        <v>4.2393233409407588E-3</v>
      </c>
      <c r="AW28" s="34">
        <f t="shared" si="4"/>
        <v>4.2393233409407588E-3</v>
      </c>
      <c r="AX28" s="34"/>
      <c r="AY28" s="34"/>
      <c r="AZ28" s="34"/>
      <c r="BA28" s="34"/>
      <c r="BB28" s="34"/>
      <c r="BC28" s="34"/>
      <c r="BD28" s="34"/>
    </row>
    <row r="29" spans="1:56" x14ac:dyDescent="0.3">
      <c r="A29" s="115"/>
      <c r="B29" s="9" t="s">
        <v>92</v>
      </c>
      <c r="C29" s="11" t="s">
        <v>44</v>
      </c>
      <c r="D29" s="9" t="s">
        <v>40</v>
      </c>
      <c r="E29" s="34">
        <f>E26-E28</f>
        <v>-0.10170599999999996</v>
      </c>
      <c r="F29" s="34">
        <f t="shared" ref="F29:AW29" si="5">F26-F28</f>
        <v>-9.474202103085122E-2</v>
      </c>
      <c r="G29" s="34">
        <f t="shared" si="5"/>
        <v>-8.7822891449019003E-2</v>
      </c>
      <c r="H29" s="34">
        <f t="shared" si="5"/>
        <v>-8.1741792007358482E-2</v>
      </c>
      <c r="I29" s="34">
        <f t="shared" si="5"/>
        <v>-7.5212673996504942E-2</v>
      </c>
      <c r="J29" s="34">
        <f t="shared" si="5"/>
        <v>-6.960350080096761E-2</v>
      </c>
      <c r="K29" s="34">
        <f t="shared" si="5"/>
        <v>-6.4188433271371415E-2</v>
      </c>
      <c r="L29" s="34">
        <f t="shared" si="5"/>
        <v>-5.9189681899688623E-2</v>
      </c>
      <c r="M29" s="34">
        <f t="shared" si="5"/>
        <v>6.9894917211712516E-4</v>
      </c>
      <c r="N29" s="34">
        <f t="shared" si="5"/>
        <v>7.6401789593509746E-4</v>
      </c>
      <c r="O29" s="34">
        <f t="shared" si="5"/>
        <v>8.2482180173390441E-4</v>
      </c>
      <c r="P29" s="34">
        <f t="shared" si="5"/>
        <v>8.7915319019159091E-4</v>
      </c>
      <c r="Q29" s="34">
        <f t="shared" si="5"/>
        <v>9.2979590630390321E-4</v>
      </c>
      <c r="R29" s="34">
        <f t="shared" si="5"/>
        <v>9.7235866184903954E-4</v>
      </c>
      <c r="S29" s="34">
        <f t="shared" si="5"/>
        <v>1.0069096708083033E-3</v>
      </c>
      <c r="T29" s="34">
        <f t="shared" si="5"/>
        <v>1.0320219310829938E-3</v>
      </c>
      <c r="U29" s="34">
        <f t="shared" si="5"/>
        <v>1.047535461671331E-3</v>
      </c>
      <c r="V29" s="34">
        <f t="shared" si="5"/>
        <v>1.0563248550227704E-3</v>
      </c>
      <c r="W29" s="34">
        <f t="shared" si="5"/>
        <v>1.0598308352351895E-3</v>
      </c>
      <c r="X29" s="34">
        <f t="shared" si="5"/>
        <v>1.0598308352351895E-3</v>
      </c>
      <c r="Y29" s="34">
        <f t="shared" si="5"/>
        <v>1.0598308352351895E-3</v>
      </c>
      <c r="Z29" s="34">
        <f t="shared" si="5"/>
        <v>1.0598308352351895E-3</v>
      </c>
      <c r="AA29" s="34">
        <f t="shared" si="5"/>
        <v>1.0598308352351895E-3</v>
      </c>
      <c r="AB29" s="34">
        <f t="shared" si="5"/>
        <v>1.0598308352351895E-3</v>
      </c>
      <c r="AC29" s="34">
        <f t="shared" si="5"/>
        <v>1.0598308352351895E-3</v>
      </c>
      <c r="AD29" s="34">
        <f t="shared" si="5"/>
        <v>1.0598308352351895E-3</v>
      </c>
      <c r="AE29" s="34">
        <f t="shared" si="5"/>
        <v>1.0598308352351895E-3</v>
      </c>
      <c r="AF29" s="34">
        <f t="shared" si="5"/>
        <v>1.0598308352351895E-3</v>
      </c>
      <c r="AG29" s="34">
        <f t="shared" si="5"/>
        <v>1.0598308352351895E-3</v>
      </c>
      <c r="AH29" s="34">
        <f t="shared" si="5"/>
        <v>1.0598308352351895E-3</v>
      </c>
      <c r="AI29" s="34">
        <f t="shared" si="5"/>
        <v>1.0598308352351895E-3</v>
      </c>
      <c r="AJ29" s="34">
        <f t="shared" si="5"/>
        <v>1.0598308352351895E-3</v>
      </c>
      <c r="AK29" s="34">
        <f t="shared" si="5"/>
        <v>1.0598308352351895E-3</v>
      </c>
      <c r="AL29" s="34">
        <f t="shared" si="5"/>
        <v>1.0598308352351895E-3</v>
      </c>
      <c r="AM29" s="34">
        <f t="shared" si="5"/>
        <v>1.0598308352351895E-3</v>
      </c>
      <c r="AN29" s="34">
        <f t="shared" si="5"/>
        <v>1.0598308352351895E-3</v>
      </c>
      <c r="AO29" s="34">
        <f t="shared" si="5"/>
        <v>1.0598308352351895E-3</v>
      </c>
      <c r="AP29" s="34">
        <f t="shared" si="5"/>
        <v>1.0598308352351895E-3</v>
      </c>
      <c r="AQ29" s="34">
        <f t="shared" si="5"/>
        <v>1.0598308352351895E-3</v>
      </c>
      <c r="AR29" s="34">
        <f t="shared" si="5"/>
        <v>1.0598308352351895E-3</v>
      </c>
      <c r="AS29" s="34">
        <f t="shared" si="5"/>
        <v>1.0598308352351895E-3</v>
      </c>
      <c r="AT29" s="34">
        <f t="shared" si="5"/>
        <v>1.0598308352351895E-3</v>
      </c>
      <c r="AU29" s="34">
        <f t="shared" si="5"/>
        <v>1.0598308352351895E-3</v>
      </c>
      <c r="AV29" s="34">
        <f t="shared" si="5"/>
        <v>1.0598308352351895E-3</v>
      </c>
      <c r="AW29" s="34">
        <f t="shared" si="5"/>
        <v>1.0598308352351895E-3</v>
      </c>
      <c r="AX29" s="34"/>
      <c r="AY29" s="34"/>
      <c r="AZ29" s="34"/>
      <c r="BA29" s="34"/>
      <c r="BB29" s="34"/>
      <c r="BC29" s="34"/>
      <c r="BD29" s="34"/>
    </row>
    <row r="30" spans="1:56" ht="16.5" hidden="1" customHeight="1" outlineLevel="1" x14ac:dyDescent="0.35">
      <c r="A30" s="115"/>
      <c r="B30" s="9" t="s">
        <v>1</v>
      </c>
      <c r="C30" s="11" t="s">
        <v>53</v>
      </c>
      <c r="D30" s="9" t="s">
        <v>40</v>
      </c>
      <c r="F30" s="34">
        <f>$E$28/'Fixed data'!$C$7</f>
        <v>-9.0405333333333348E-3</v>
      </c>
      <c r="G30" s="34">
        <f>$E$28/'Fixed data'!$C$7</f>
        <v>-9.0405333333333348E-3</v>
      </c>
      <c r="H30" s="34">
        <f>$E$28/'Fixed data'!$C$7</f>
        <v>-9.0405333333333348E-3</v>
      </c>
      <c r="I30" s="34">
        <f>$E$28/'Fixed data'!$C$7</f>
        <v>-9.0405333333333348E-3</v>
      </c>
      <c r="J30" s="34">
        <f>$E$28/'Fixed data'!$C$7</f>
        <v>-9.0405333333333348E-3</v>
      </c>
      <c r="K30" s="34">
        <f>$E$28/'Fixed data'!$C$7</f>
        <v>-9.0405333333333348E-3</v>
      </c>
      <c r="L30" s="34">
        <f>$E$28/'Fixed data'!$C$7</f>
        <v>-9.0405333333333348E-3</v>
      </c>
      <c r="M30" s="34">
        <f>$E$28/'Fixed data'!$C$7</f>
        <v>-9.0405333333333348E-3</v>
      </c>
      <c r="N30" s="34">
        <f>$E$28/'Fixed data'!$C$7</f>
        <v>-9.0405333333333348E-3</v>
      </c>
      <c r="O30" s="34">
        <f>$E$28/'Fixed data'!$C$7</f>
        <v>-9.0405333333333348E-3</v>
      </c>
      <c r="P30" s="34">
        <f>$E$28/'Fixed data'!$C$7</f>
        <v>-9.0405333333333348E-3</v>
      </c>
      <c r="Q30" s="34">
        <f>$E$28/'Fixed data'!$C$7</f>
        <v>-9.0405333333333348E-3</v>
      </c>
      <c r="R30" s="34">
        <f>$E$28/'Fixed data'!$C$7</f>
        <v>-9.0405333333333348E-3</v>
      </c>
      <c r="S30" s="34">
        <f>$E$28/'Fixed data'!$C$7</f>
        <v>-9.0405333333333348E-3</v>
      </c>
      <c r="T30" s="34">
        <f>$E$28/'Fixed data'!$C$7</f>
        <v>-9.0405333333333348E-3</v>
      </c>
      <c r="U30" s="34">
        <f>$E$28/'Fixed data'!$C$7</f>
        <v>-9.0405333333333348E-3</v>
      </c>
      <c r="V30" s="34">
        <f>$E$28/'Fixed data'!$C$7</f>
        <v>-9.0405333333333348E-3</v>
      </c>
      <c r="W30" s="34">
        <f>$E$28/'Fixed data'!$C$7</f>
        <v>-9.0405333333333348E-3</v>
      </c>
      <c r="X30" s="34">
        <f>$E$28/'Fixed data'!$C$7</f>
        <v>-9.0405333333333348E-3</v>
      </c>
      <c r="Y30" s="34">
        <f>$E$28/'Fixed data'!$C$7</f>
        <v>-9.0405333333333348E-3</v>
      </c>
      <c r="Z30" s="34">
        <f>$E$28/'Fixed data'!$C$7</f>
        <v>-9.0405333333333348E-3</v>
      </c>
      <c r="AA30" s="34">
        <f>$E$28/'Fixed data'!$C$7</f>
        <v>-9.0405333333333348E-3</v>
      </c>
      <c r="AB30" s="34">
        <f>$E$28/'Fixed data'!$C$7</f>
        <v>-9.0405333333333348E-3</v>
      </c>
      <c r="AC30" s="34">
        <f>$E$28/'Fixed data'!$C$7</f>
        <v>-9.0405333333333348E-3</v>
      </c>
      <c r="AD30" s="34">
        <f>$E$28/'Fixed data'!$C$7</f>
        <v>-9.0405333333333348E-3</v>
      </c>
      <c r="AE30" s="34">
        <f>$E$28/'Fixed data'!$C$7</f>
        <v>-9.0405333333333348E-3</v>
      </c>
      <c r="AF30" s="34">
        <f>$E$28/'Fixed data'!$C$7</f>
        <v>-9.0405333333333348E-3</v>
      </c>
      <c r="AG30" s="34">
        <f>$E$28/'Fixed data'!$C$7</f>
        <v>-9.0405333333333348E-3</v>
      </c>
      <c r="AH30" s="34">
        <f>$E$28/'Fixed data'!$C$7</f>
        <v>-9.0405333333333348E-3</v>
      </c>
      <c r="AI30" s="34">
        <f>$E$28/'Fixed data'!$C$7</f>
        <v>-9.0405333333333348E-3</v>
      </c>
      <c r="AJ30" s="34">
        <f>$E$28/'Fixed data'!$C$7</f>
        <v>-9.0405333333333348E-3</v>
      </c>
      <c r="AK30" s="34">
        <f>$E$28/'Fixed data'!$C$7</f>
        <v>-9.0405333333333348E-3</v>
      </c>
      <c r="AL30" s="34">
        <f>$E$28/'Fixed data'!$C$7</f>
        <v>-9.0405333333333348E-3</v>
      </c>
      <c r="AM30" s="34">
        <f>$E$28/'Fixed data'!$C$7</f>
        <v>-9.0405333333333348E-3</v>
      </c>
      <c r="AN30" s="34">
        <f>$E$28/'Fixed data'!$C$7</f>
        <v>-9.0405333333333348E-3</v>
      </c>
      <c r="AO30" s="34">
        <f>$E$28/'Fixed data'!$C$7</f>
        <v>-9.0405333333333348E-3</v>
      </c>
      <c r="AP30" s="34">
        <f>$E$28/'Fixed data'!$C$7</f>
        <v>-9.0405333333333348E-3</v>
      </c>
      <c r="AQ30" s="34">
        <f>$E$28/'Fixed data'!$C$7</f>
        <v>-9.0405333333333348E-3</v>
      </c>
      <c r="AR30" s="34">
        <f>$E$28/'Fixed data'!$C$7</f>
        <v>-9.0405333333333348E-3</v>
      </c>
      <c r="AS30" s="34">
        <f>$E$28/'Fixed data'!$C$7</f>
        <v>-9.0405333333333348E-3</v>
      </c>
      <c r="AT30" s="34">
        <f>$E$28/'Fixed data'!$C$7</f>
        <v>-9.0405333333333348E-3</v>
      </c>
      <c r="AU30" s="34">
        <f>$E$28/'Fixed data'!$C$7</f>
        <v>-9.0405333333333348E-3</v>
      </c>
      <c r="AV30" s="34">
        <f>$E$28/'Fixed data'!$C$7</f>
        <v>-9.0405333333333348E-3</v>
      </c>
      <c r="AW30" s="34">
        <f>$E$28/'Fixed data'!$C$7</f>
        <v>-9.0405333333333348E-3</v>
      </c>
      <c r="AX30" s="34">
        <f>$E$28/'Fixed data'!$C$7</f>
        <v>-9.0405333333333348E-3</v>
      </c>
      <c r="AY30" s="34"/>
      <c r="AZ30" s="34"/>
      <c r="BA30" s="34"/>
      <c r="BB30" s="34"/>
      <c r="BC30" s="34"/>
      <c r="BD30" s="34"/>
    </row>
    <row r="31" spans="1:56" ht="16.5" hidden="1" customHeight="1" outlineLevel="1" x14ac:dyDescent="0.35">
      <c r="A31" s="115"/>
      <c r="B31" s="9" t="s">
        <v>2</v>
      </c>
      <c r="C31" s="11" t="s">
        <v>54</v>
      </c>
      <c r="D31" s="9" t="s">
        <v>40</v>
      </c>
      <c r="F31" s="34"/>
      <c r="G31" s="34">
        <f>$F$28/'Fixed data'!$C$7</f>
        <v>-8.4215129805201138E-3</v>
      </c>
      <c r="H31" s="34">
        <f>$F$28/'Fixed data'!$C$7</f>
        <v>-8.4215129805201138E-3</v>
      </c>
      <c r="I31" s="34">
        <f>$F$28/'Fixed data'!$C$7</f>
        <v>-8.4215129805201138E-3</v>
      </c>
      <c r="J31" s="34">
        <f>$F$28/'Fixed data'!$C$7</f>
        <v>-8.4215129805201138E-3</v>
      </c>
      <c r="K31" s="34">
        <f>$F$28/'Fixed data'!$C$7</f>
        <v>-8.4215129805201138E-3</v>
      </c>
      <c r="L31" s="34">
        <f>$F$28/'Fixed data'!$C$7</f>
        <v>-8.4215129805201138E-3</v>
      </c>
      <c r="M31" s="34">
        <f>$F$28/'Fixed data'!$C$7</f>
        <v>-8.4215129805201138E-3</v>
      </c>
      <c r="N31" s="34">
        <f>$F$28/'Fixed data'!$C$7</f>
        <v>-8.4215129805201138E-3</v>
      </c>
      <c r="O31" s="34">
        <f>$F$28/'Fixed data'!$C$7</f>
        <v>-8.4215129805201138E-3</v>
      </c>
      <c r="P31" s="34">
        <f>$F$28/'Fixed data'!$C$7</f>
        <v>-8.4215129805201138E-3</v>
      </c>
      <c r="Q31" s="34">
        <f>$F$28/'Fixed data'!$C$7</f>
        <v>-8.4215129805201138E-3</v>
      </c>
      <c r="R31" s="34">
        <f>$F$28/'Fixed data'!$C$7</f>
        <v>-8.4215129805201138E-3</v>
      </c>
      <c r="S31" s="34">
        <f>$F$28/'Fixed data'!$C$7</f>
        <v>-8.4215129805201138E-3</v>
      </c>
      <c r="T31" s="34">
        <f>$F$28/'Fixed data'!$C$7</f>
        <v>-8.4215129805201138E-3</v>
      </c>
      <c r="U31" s="34">
        <f>$F$28/'Fixed data'!$C$7</f>
        <v>-8.4215129805201138E-3</v>
      </c>
      <c r="V31" s="34">
        <f>$F$28/'Fixed data'!$C$7</f>
        <v>-8.4215129805201138E-3</v>
      </c>
      <c r="W31" s="34">
        <f>$F$28/'Fixed data'!$C$7</f>
        <v>-8.4215129805201138E-3</v>
      </c>
      <c r="X31" s="34">
        <f>$F$28/'Fixed data'!$C$7</f>
        <v>-8.4215129805201138E-3</v>
      </c>
      <c r="Y31" s="34">
        <f>$F$28/'Fixed data'!$C$7</f>
        <v>-8.4215129805201138E-3</v>
      </c>
      <c r="Z31" s="34">
        <f>$F$28/'Fixed data'!$C$7</f>
        <v>-8.4215129805201138E-3</v>
      </c>
      <c r="AA31" s="34">
        <f>$F$28/'Fixed data'!$C$7</f>
        <v>-8.4215129805201138E-3</v>
      </c>
      <c r="AB31" s="34">
        <f>$F$28/'Fixed data'!$C$7</f>
        <v>-8.4215129805201138E-3</v>
      </c>
      <c r="AC31" s="34">
        <f>$F$28/'Fixed data'!$C$7</f>
        <v>-8.4215129805201138E-3</v>
      </c>
      <c r="AD31" s="34">
        <f>$F$28/'Fixed data'!$C$7</f>
        <v>-8.4215129805201138E-3</v>
      </c>
      <c r="AE31" s="34">
        <f>$F$28/'Fixed data'!$C$7</f>
        <v>-8.4215129805201138E-3</v>
      </c>
      <c r="AF31" s="34">
        <f>$F$28/'Fixed data'!$C$7</f>
        <v>-8.4215129805201138E-3</v>
      </c>
      <c r="AG31" s="34">
        <f>$F$28/'Fixed data'!$C$7</f>
        <v>-8.4215129805201138E-3</v>
      </c>
      <c r="AH31" s="34">
        <f>$F$28/'Fixed data'!$C$7</f>
        <v>-8.4215129805201138E-3</v>
      </c>
      <c r="AI31" s="34">
        <f>$F$28/'Fixed data'!$C$7</f>
        <v>-8.4215129805201138E-3</v>
      </c>
      <c r="AJ31" s="34">
        <f>$F$28/'Fixed data'!$C$7</f>
        <v>-8.4215129805201138E-3</v>
      </c>
      <c r="AK31" s="34">
        <f>$F$28/'Fixed data'!$C$7</f>
        <v>-8.4215129805201138E-3</v>
      </c>
      <c r="AL31" s="34">
        <f>$F$28/'Fixed data'!$C$7</f>
        <v>-8.4215129805201138E-3</v>
      </c>
      <c r="AM31" s="34">
        <f>$F$28/'Fixed data'!$C$7</f>
        <v>-8.4215129805201138E-3</v>
      </c>
      <c r="AN31" s="34">
        <f>$F$28/'Fixed data'!$C$7</f>
        <v>-8.4215129805201138E-3</v>
      </c>
      <c r="AO31" s="34">
        <f>$F$28/'Fixed data'!$C$7</f>
        <v>-8.4215129805201138E-3</v>
      </c>
      <c r="AP31" s="34">
        <f>$F$28/'Fixed data'!$C$7</f>
        <v>-8.4215129805201138E-3</v>
      </c>
      <c r="AQ31" s="34">
        <f>$F$28/'Fixed data'!$C$7</f>
        <v>-8.4215129805201138E-3</v>
      </c>
      <c r="AR31" s="34">
        <f>$F$28/'Fixed data'!$C$7</f>
        <v>-8.4215129805201138E-3</v>
      </c>
      <c r="AS31" s="34">
        <f>$F$28/'Fixed data'!$C$7</f>
        <v>-8.4215129805201138E-3</v>
      </c>
      <c r="AT31" s="34">
        <f>$F$28/'Fixed data'!$C$7</f>
        <v>-8.4215129805201138E-3</v>
      </c>
      <c r="AU31" s="34">
        <f>$F$28/'Fixed data'!$C$7</f>
        <v>-8.4215129805201138E-3</v>
      </c>
      <c r="AV31" s="34">
        <f>$F$28/'Fixed data'!$C$7</f>
        <v>-8.4215129805201138E-3</v>
      </c>
      <c r="AW31" s="34">
        <f>$F$28/'Fixed data'!$C$7</f>
        <v>-8.4215129805201138E-3</v>
      </c>
      <c r="AX31" s="34">
        <f>$F$28/'Fixed data'!$C$7</f>
        <v>-8.4215129805201138E-3</v>
      </c>
      <c r="AY31" s="34">
        <f>$F$28/'Fixed data'!$C$7</f>
        <v>-8.4215129805201138E-3</v>
      </c>
      <c r="AZ31" s="34"/>
      <c r="BA31" s="34"/>
      <c r="BB31" s="34"/>
      <c r="BC31" s="34"/>
      <c r="BD31" s="34"/>
    </row>
    <row r="32" spans="1:56" ht="16.5" hidden="1" customHeight="1" outlineLevel="1" x14ac:dyDescent="0.35">
      <c r="A32" s="115"/>
      <c r="B32" s="9" t="s">
        <v>3</v>
      </c>
      <c r="C32" s="11" t="s">
        <v>55</v>
      </c>
      <c r="D32" s="9" t="s">
        <v>40</v>
      </c>
      <c r="F32" s="34"/>
      <c r="G32" s="34"/>
      <c r="H32" s="34">
        <f>$G$28/'Fixed data'!$C$7</f>
        <v>-7.8064792399128047E-3</v>
      </c>
      <c r="I32" s="34">
        <f>$G$28/'Fixed data'!$C$7</f>
        <v>-7.8064792399128047E-3</v>
      </c>
      <c r="J32" s="34">
        <f>$G$28/'Fixed data'!$C$7</f>
        <v>-7.8064792399128047E-3</v>
      </c>
      <c r="K32" s="34">
        <f>$G$28/'Fixed data'!$C$7</f>
        <v>-7.8064792399128047E-3</v>
      </c>
      <c r="L32" s="34">
        <f>$G$28/'Fixed data'!$C$7</f>
        <v>-7.8064792399128047E-3</v>
      </c>
      <c r="M32" s="34">
        <f>$G$28/'Fixed data'!$C$7</f>
        <v>-7.8064792399128047E-3</v>
      </c>
      <c r="N32" s="34">
        <f>$G$28/'Fixed data'!$C$7</f>
        <v>-7.8064792399128047E-3</v>
      </c>
      <c r="O32" s="34">
        <f>$G$28/'Fixed data'!$C$7</f>
        <v>-7.8064792399128047E-3</v>
      </c>
      <c r="P32" s="34">
        <f>$G$28/'Fixed data'!$C$7</f>
        <v>-7.8064792399128047E-3</v>
      </c>
      <c r="Q32" s="34">
        <f>$G$28/'Fixed data'!$C$7</f>
        <v>-7.8064792399128047E-3</v>
      </c>
      <c r="R32" s="34">
        <f>$G$28/'Fixed data'!$C$7</f>
        <v>-7.8064792399128047E-3</v>
      </c>
      <c r="S32" s="34">
        <f>$G$28/'Fixed data'!$C$7</f>
        <v>-7.8064792399128047E-3</v>
      </c>
      <c r="T32" s="34">
        <f>$G$28/'Fixed data'!$C$7</f>
        <v>-7.8064792399128047E-3</v>
      </c>
      <c r="U32" s="34">
        <f>$G$28/'Fixed data'!$C$7</f>
        <v>-7.8064792399128047E-3</v>
      </c>
      <c r="V32" s="34">
        <f>$G$28/'Fixed data'!$C$7</f>
        <v>-7.8064792399128047E-3</v>
      </c>
      <c r="W32" s="34">
        <f>$G$28/'Fixed data'!$C$7</f>
        <v>-7.8064792399128047E-3</v>
      </c>
      <c r="X32" s="34">
        <f>$G$28/'Fixed data'!$C$7</f>
        <v>-7.8064792399128047E-3</v>
      </c>
      <c r="Y32" s="34">
        <f>$G$28/'Fixed data'!$C$7</f>
        <v>-7.8064792399128047E-3</v>
      </c>
      <c r="Z32" s="34">
        <f>$G$28/'Fixed data'!$C$7</f>
        <v>-7.8064792399128047E-3</v>
      </c>
      <c r="AA32" s="34">
        <f>$G$28/'Fixed data'!$C$7</f>
        <v>-7.8064792399128047E-3</v>
      </c>
      <c r="AB32" s="34">
        <f>$G$28/'Fixed data'!$C$7</f>
        <v>-7.8064792399128047E-3</v>
      </c>
      <c r="AC32" s="34">
        <f>$G$28/'Fixed data'!$C$7</f>
        <v>-7.8064792399128047E-3</v>
      </c>
      <c r="AD32" s="34">
        <f>$G$28/'Fixed data'!$C$7</f>
        <v>-7.8064792399128047E-3</v>
      </c>
      <c r="AE32" s="34">
        <f>$G$28/'Fixed data'!$C$7</f>
        <v>-7.8064792399128047E-3</v>
      </c>
      <c r="AF32" s="34">
        <f>$G$28/'Fixed data'!$C$7</f>
        <v>-7.8064792399128047E-3</v>
      </c>
      <c r="AG32" s="34">
        <f>$G$28/'Fixed data'!$C$7</f>
        <v>-7.8064792399128047E-3</v>
      </c>
      <c r="AH32" s="34">
        <f>$G$28/'Fixed data'!$C$7</f>
        <v>-7.8064792399128047E-3</v>
      </c>
      <c r="AI32" s="34">
        <f>$G$28/'Fixed data'!$C$7</f>
        <v>-7.8064792399128047E-3</v>
      </c>
      <c r="AJ32" s="34">
        <f>$G$28/'Fixed data'!$C$7</f>
        <v>-7.8064792399128047E-3</v>
      </c>
      <c r="AK32" s="34">
        <f>$G$28/'Fixed data'!$C$7</f>
        <v>-7.8064792399128047E-3</v>
      </c>
      <c r="AL32" s="34">
        <f>$G$28/'Fixed data'!$C$7</f>
        <v>-7.8064792399128047E-3</v>
      </c>
      <c r="AM32" s="34">
        <f>$G$28/'Fixed data'!$C$7</f>
        <v>-7.8064792399128047E-3</v>
      </c>
      <c r="AN32" s="34">
        <f>$G$28/'Fixed data'!$C$7</f>
        <v>-7.8064792399128047E-3</v>
      </c>
      <c r="AO32" s="34">
        <f>$G$28/'Fixed data'!$C$7</f>
        <v>-7.8064792399128047E-3</v>
      </c>
      <c r="AP32" s="34">
        <f>$G$28/'Fixed data'!$C$7</f>
        <v>-7.8064792399128047E-3</v>
      </c>
      <c r="AQ32" s="34">
        <f>$G$28/'Fixed data'!$C$7</f>
        <v>-7.8064792399128047E-3</v>
      </c>
      <c r="AR32" s="34">
        <f>$G$28/'Fixed data'!$C$7</f>
        <v>-7.8064792399128047E-3</v>
      </c>
      <c r="AS32" s="34">
        <f>$G$28/'Fixed data'!$C$7</f>
        <v>-7.8064792399128047E-3</v>
      </c>
      <c r="AT32" s="34">
        <f>$G$28/'Fixed data'!$C$7</f>
        <v>-7.8064792399128047E-3</v>
      </c>
      <c r="AU32" s="34">
        <f>$G$28/'Fixed data'!$C$7</f>
        <v>-7.8064792399128047E-3</v>
      </c>
      <c r="AV32" s="34">
        <f>$G$28/'Fixed data'!$C$7</f>
        <v>-7.8064792399128047E-3</v>
      </c>
      <c r="AW32" s="34">
        <f>$G$28/'Fixed data'!$C$7</f>
        <v>-7.8064792399128047E-3</v>
      </c>
      <c r="AX32" s="34">
        <f>$G$28/'Fixed data'!$C$7</f>
        <v>-7.8064792399128047E-3</v>
      </c>
      <c r="AY32" s="34">
        <f>$G$28/'Fixed data'!$C$7</f>
        <v>-7.8064792399128047E-3</v>
      </c>
      <c r="AZ32" s="34">
        <f>$G$28/'Fixed data'!$C$7</f>
        <v>-7.8064792399128047E-3</v>
      </c>
      <c r="BA32" s="34"/>
      <c r="BB32" s="34"/>
      <c r="BC32" s="34"/>
      <c r="BD32" s="34"/>
    </row>
    <row r="33" spans="1:57" ht="16.5" hidden="1" customHeight="1" outlineLevel="1" x14ac:dyDescent="0.35">
      <c r="A33" s="115"/>
      <c r="B33" s="9" t="s">
        <v>4</v>
      </c>
      <c r="C33" s="11" t="s">
        <v>56</v>
      </c>
      <c r="D33" s="9" t="s">
        <v>40</v>
      </c>
      <c r="F33" s="34"/>
      <c r="G33" s="34"/>
      <c r="H33" s="34"/>
      <c r="I33" s="34">
        <f>$H$28/'Fixed data'!$C$7</f>
        <v>-7.2659370673207541E-3</v>
      </c>
      <c r="J33" s="34">
        <f>$H$28/'Fixed data'!$C$7</f>
        <v>-7.2659370673207541E-3</v>
      </c>
      <c r="K33" s="34">
        <f>$H$28/'Fixed data'!$C$7</f>
        <v>-7.2659370673207541E-3</v>
      </c>
      <c r="L33" s="34">
        <f>$H$28/'Fixed data'!$C$7</f>
        <v>-7.2659370673207541E-3</v>
      </c>
      <c r="M33" s="34">
        <f>$H$28/'Fixed data'!$C$7</f>
        <v>-7.2659370673207541E-3</v>
      </c>
      <c r="N33" s="34">
        <f>$H$28/'Fixed data'!$C$7</f>
        <v>-7.2659370673207541E-3</v>
      </c>
      <c r="O33" s="34">
        <f>$H$28/'Fixed data'!$C$7</f>
        <v>-7.2659370673207541E-3</v>
      </c>
      <c r="P33" s="34">
        <f>$H$28/'Fixed data'!$C$7</f>
        <v>-7.2659370673207541E-3</v>
      </c>
      <c r="Q33" s="34">
        <f>$H$28/'Fixed data'!$C$7</f>
        <v>-7.2659370673207541E-3</v>
      </c>
      <c r="R33" s="34">
        <f>$H$28/'Fixed data'!$C$7</f>
        <v>-7.2659370673207541E-3</v>
      </c>
      <c r="S33" s="34">
        <f>$H$28/'Fixed data'!$C$7</f>
        <v>-7.2659370673207541E-3</v>
      </c>
      <c r="T33" s="34">
        <f>$H$28/'Fixed data'!$C$7</f>
        <v>-7.2659370673207541E-3</v>
      </c>
      <c r="U33" s="34">
        <f>$H$28/'Fixed data'!$C$7</f>
        <v>-7.2659370673207541E-3</v>
      </c>
      <c r="V33" s="34">
        <f>$H$28/'Fixed data'!$C$7</f>
        <v>-7.2659370673207541E-3</v>
      </c>
      <c r="W33" s="34">
        <f>$H$28/'Fixed data'!$C$7</f>
        <v>-7.2659370673207541E-3</v>
      </c>
      <c r="X33" s="34">
        <f>$H$28/'Fixed data'!$C$7</f>
        <v>-7.2659370673207541E-3</v>
      </c>
      <c r="Y33" s="34">
        <f>$H$28/'Fixed data'!$C$7</f>
        <v>-7.2659370673207541E-3</v>
      </c>
      <c r="Z33" s="34">
        <f>$H$28/'Fixed data'!$C$7</f>
        <v>-7.2659370673207541E-3</v>
      </c>
      <c r="AA33" s="34">
        <f>$H$28/'Fixed data'!$C$7</f>
        <v>-7.2659370673207541E-3</v>
      </c>
      <c r="AB33" s="34">
        <f>$H$28/'Fixed data'!$C$7</f>
        <v>-7.2659370673207541E-3</v>
      </c>
      <c r="AC33" s="34">
        <f>$H$28/'Fixed data'!$C$7</f>
        <v>-7.2659370673207541E-3</v>
      </c>
      <c r="AD33" s="34">
        <f>$H$28/'Fixed data'!$C$7</f>
        <v>-7.2659370673207541E-3</v>
      </c>
      <c r="AE33" s="34">
        <f>$H$28/'Fixed data'!$C$7</f>
        <v>-7.2659370673207541E-3</v>
      </c>
      <c r="AF33" s="34">
        <f>$H$28/'Fixed data'!$C$7</f>
        <v>-7.2659370673207541E-3</v>
      </c>
      <c r="AG33" s="34">
        <f>$H$28/'Fixed data'!$C$7</f>
        <v>-7.2659370673207541E-3</v>
      </c>
      <c r="AH33" s="34">
        <f>$H$28/'Fixed data'!$C$7</f>
        <v>-7.2659370673207541E-3</v>
      </c>
      <c r="AI33" s="34">
        <f>$H$28/'Fixed data'!$C$7</f>
        <v>-7.2659370673207541E-3</v>
      </c>
      <c r="AJ33" s="34">
        <f>$H$28/'Fixed data'!$C$7</f>
        <v>-7.2659370673207541E-3</v>
      </c>
      <c r="AK33" s="34">
        <f>$H$28/'Fixed data'!$C$7</f>
        <v>-7.2659370673207541E-3</v>
      </c>
      <c r="AL33" s="34">
        <f>$H$28/'Fixed data'!$C$7</f>
        <v>-7.2659370673207541E-3</v>
      </c>
      <c r="AM33" s="34">
        <f>$H$28/'Fixed data'!$C$7</f>
        <v>-7.2659370673207541E-3</v>
      </c>
      <c r="AN33" s="34">
        <f>$H$28/'Fixed data'!$C$7</f>
        <v>-7.2659370673207541E-3</v>
      </c>
      <c r="AO33" s="34">
        <f>$H$28/'Fixed data'!$C$7</f>
        <v>-7.2659370673207541E-3</v>
      </c>
      <c r="AP33" s="34">
        <f>$H$28/'Fixed data'!$C$7</f>
        <v>-7.2659370673207541E-3</v>
      </c>
      <c r="AQ33" s="34">
        <f>$H$28/'Fixed data'!$C$7</f>
        <v>-7.2659370673207541E-3</v>
      </c>
      <c r="AR33" s="34">
        <f>$H$28/'Fixed data'!$C$7</f>
        <v>-7.2659370673207541E-3</v>
      </c>
      <c r="AS33" s="34">
        <f>$H$28/'Fixed data'!$C$7</f>
        <v>-7.2659370673207541E-3</v>
      </c>
      <c r="AT33" s="34">
        <f>$H$28/'Fixed data'!$C$7</f>
        <v>-7.2659370673207541E-3</v>
      </c>
      <c r="AU33" s="34">
        <f>$H$28/'Fixed data'!$C$7</f>
        <v>-7.2659370673207541E-3</v>
      </c>
      <c r="AV33" s="34">
        <f>$H$28/'Fixed data'!$C$7</f>
        <v>-7.2659370673207541E-3</v>
      </c>
      <c r="AW33" s="34">
        <f>$H$28/'Fixed data'!$C$7</f>
        <v>-7.2659370673207541E-3</v>
      </c>
      <c r="AX33" s="34">
        <f>$H$28/'Fixed data'!$C$7</f>
        <v>-7.2659370673207541E-3</v>
      </c>
      <c r="AY33" s="34">
        <f>$H$28/'Fixed data'!$C$7</f>
        <v>-7.2659370673207541E-3</v>
      </c>
      <c r="AZ33" s="34">
        <f>$H$28/'Fixed data'!$C$7</f>
        <v>-7.2659370673207541E-3</v>
      </c>
      <c r="BA33" s="34">
        <f>$H$28/'Fixed data'!$C$7</f>
        <v>-7.2659370673207541E-3</v>
      </c>
      <c r="BB33" s="34"/>
      <c r="BC33" s="34"/>
      <c r="BD33" s="34"/>
    </row>
    <row r="34" spans="1:57" ht="16.5" hidden="1" customHeight="1" outlineLevel="1" x14ac:dyDescent="0.35">
      <c r="A34" s="115"/>
      <c r="B34" s="9" t="s">
        <v>5</v>
      </c>
      <c r="C34" s="11" t="s">
        <v>57</v>
      </c>
      <c r="D34" s="9" t="s">
        <v>40</v>
      </c>
      <c r="F34" s="34"/>
      <c r="G34" s="34"/>
      <c r="H34" s="34"/>
      <c r="I34" s="34"/>
      <c r="J34" s="34">
        <f>$I$28/'Fixed data'!$C$7</f>
        <v>-6.6855710219115554E-3</v>
      </c>
      <c r="K34" s="34">
        <f>$I$28/'Fixed data'!$C$7</f>
        <v>-6.6855710219115554E-3</v>
      </c>
      <c r="L34" s="34">
        <f>$I$28/'Fixed data'!$C$7</f>
        <v>-6.6855710219115554E-3</v>
      </c>
      <c r="M34" s="34">
        <f>$I$28/'Fixed data'!$C$7</f>
        <v>-6.6855710219115554E-3</v>
      </c>
      <c r="N34" s="34">
        <f>$I$28/'Fixed data'!$C$7</f>
        <v>-6.6855710219115554E-3</v>
      </c>
      <c r="O34" s="34">
        <f>$I$28/'Fixed data'!$C$7</f>
        <v>-6.6855710219115554E-3</v>
      </c>
      <c r="P34" s="34">
        <f>$I$28/'Fixed data'!$C$7</f>
        <v>-6.6855710219115554E-3</v>
      </c>
      <c r="Q34" s="34">
        <f>$I$28/'Fixed data'!$C$7</f>
        <v>-6.6855710219115554E-3</v>
      </c>
      <c r="R34" s="34">
        <f>$I$28/'Fixed data'!$C$7</f>
        <v>-6.6855710219115554E-3</v>
      </c>
      <c r="S34" s="34">
        <f>$I$28/'Fixed data'!$C$7</f>
        <v>-6.6855710219115554E-3</v>
      </c>
      <c r="T34" s="34">
        <f>$I$28/'Fixed data'!$C$7</f>
        <v>-6.6855710219115554E-3</v>
      </c>
      <c r="U34" s="34">
        <f>$I$28/'Fixed data'!$C$7</f>
        <v>-6.6855710219115554E-3</v>
      </c>
      <c r="V34" s="34">
        <f>$I$28/'Fixed data'!$C$7</f>
        <v>-6.6855710219115554E-3</v>
      </c>
      <c r="W34" s="34">
        <f>$I$28/'Fixed data'!$C$7</f>
        <v>-6.6855710219115554E-3</v>
      </c>
      <c r="X34" s="34">
        <f>$I$28/'Fixed data'!$C$7</f>
        <v>-6.6855710219115554E-3</v>
      </c>
      <c r="Y34" s="34">
        <f>$I$28/'Fixed data'!$C$7</f>
        <v>-6.6855710219115554E-3</v>
      </c>
      <c r="Z34" s="34">
        <f>$I$28/'Fixed data'!$C$7</f>
        <v>-6.6855710219115554E-3</v>
      </c>
      <c r="AA34" s="34">
        <f>$I$28/'Fixed data'!$C$7</f>
        <v>-6.6855710219115554E-3</v>
      </c>
      <c r="AB34" s="34">
        <f>$I$28/'Fixed data'!$C$7</f>
        <v>-6.6855710219115554E-3</v>
      </c>
      <c r="AC34" s="34">
        <f>$I$28/'Fixed data'!$C$7</f>
        <v>-6.6855710219115554E-3</v>
      </c>
      <c r="AD34" s="34">
        <f>$I$28/'Fixed data'!$C$7</f>
        <v>-6.6855710219115554E-3</v>
      </c>
      <c r="AE34" s="34">
        <f>$I$28/'Fixed data'!$C$7</f>
        <v>-6.6855710219115554E-3</v>
      </c>
      <c r="AF34" s="34">
        <f>$I$28/'Fixed data'!$C$7</f>
        <v>-6.6855710219115554E-3</v>
      </c>
      <c r="AG34" s="34">
        <f>$I$28/'Fixed data'!$C$7</f>
        <v>-6.6855710219115554E-3</v>
      </c>
      <c r="AH34" s="34">
        <f>$I$28/'Fixed data'!$C$7</f>
        <v>-6.6855710219115554E-3</v>
      </c>
      <c r="AI34" s="34">
        <f>$I$28/'Fixed data'!$C$7</f>
        <v>-6.6855710219115554E-3</v>
      </c>
      <c r="AJ34" s="34">
        <f>$I$28/'Fixed data'!$C$7</f>
        <v>-6.6855710219115554E-3</v>
      </c>
      <c r="AK34" s="34">
        <f>$I$28/'Fixed data'!$C$7</f>
        <v>-6.6855710219115554E-3</v>
      </c>
      <c r="AL34" s="34">
        <f>$I$28/'Fixed data'!$C$7</f>
        <v>-6.6855710219115554E-3</v>
      </c>
      <c r="AM34" s="34">
        <f>$I$28/'Fixed data'!$C$7</f>
        <v>-6.6855710219115554E-3</v>
      </c>
      <c r="AN34" s="34">
        <f>$I$28/'Fixed data'!$C$7</f>
        <v>-6.6855710219115554E-3</v>
      </c>
      <c r="AO34" s="34">
        <f>$I$28/'Fixed data'!$C$7</f>
        <v>-6.6855710219115554E-3</v>
      </c>
      <c r="AP34" s="34">
        <f>$I$28/'Fixed data'!$C$7</f>
        <v>-6.6855710219115554E-3</v>
      </c>
      <c r="AQ34" s="34">
        <f>$I$28/'Fixed data'!$C$7</f>
        <v>-6.6855710219115554E-3</v>
      </c>
      <c r="AR34" s="34">
        <f>$I$28/'Fixed data'!$C$7</f>
        <v>-6.6855710219115554E-3</v>
      </c>
      <c r="AS34" s="34">
        <f>$I$28/'Fixed data'!$C$7</f>
        <v>-6.6855710219115554E-3</v>
      </c>
      <c r="AT34" s="34">
        <f>$I$28/'Fixed data'!$C$7</f>
        <v>-6.6855710219115554E-3</v>
      </c>
      <c r="AU34" s="34">
        <f>$I$28/'Fixed data'!$C$7</f>
        <v>-6.6855710219115554E-3</v>
      </c>
      <c r="AV34" s="34">
        <f>$I$28/'Fixed data'!$C$7</f>
        <v>-6.6855710219115554E-3</v>
      </c>
      <c r="AW34" s="34">
        <f>$I$28/'Fixed data'!$C$7</f>
        <v>-6.6855710219115554E-3</v>
      </c>
      <c r="AX34" s="34">
        <f>$I$28/'Fixed data'!$C$7</f>
        <v>-6.6855710219115554E-3</v>
      </c>
      <c r="AY34" s="34">
        <f>$I$28/'Fixed data'!$C$7</f>
        <v>-6.6855710219115554E-3</v>
      </c>
      <c r="AZ34" s="34">
        <f>$I$28/'Fixed data'!$C$7</f>
        <v>-6.6855710219115554E-3</v>
      </c>
      <c r="BA34" s="34">
        <f>$I$28/'Fixed data'!$C$7</f>
        <v>-6.6855710219115554E-3</v>
      </c>
      <c r="BB34" s="34">
        <f>$I$28/'Fixed data'!$C$7</f>
        <v>-6.6855710219115554E-3</v>
      </c>
      <c r="BC34" s="34"/>
      <c r="BD34" s="34"/>
    </row>
    <row r="35" spans="1:57" ht="16.5" hidden="1" customHeight="1" outlineLevel="1" x14ac:dyDescent="0.35">
      <c r="A35" s="115"/>
      <c r="B35" s="9" t="s">
        <v>6</v>
      </c>
      <c r="C35" s="11" t="s">
        <v>58</v>
      </c>
      <c r="D35" s="9" t="s">
        <v>40</v>
      </c>
      <c r="F35" s="34"/>
      <c r="G35" s="34"/>
      <c r="H35" s="34"/>
      <c r="I35" s="34"/>
      <c r="J35" s="34"/>
      <c r="K35" s="34">
        <f>$J$28/'Fixed data'!$C$7</f>
        <v>-6.1869778489749014E-3</v>
      </c>
      <c r="L35" s="34">
        <f>$J$28/'Fixed data'!$C$7</f>
        <v>-6.1869778489749014E-3</v>
      </c>
      <c r="M35" s="34">
        <f>$J$28/'Fixed data'!$C$7</f>
        <v>-6.1869778489749014E-3</v>
      </c>
      <c r="N35" s="34">
        <f>$J$28/'Fixed data'!$C$7</f>
        <v>-6.1869778489749014E-3</v>
      </c>
      <c r="O35" s="34">
        <f>$J$28/'Fixed data'!$C$7</f>
        <v>-6.1869778489749014E-3</v>
      </c>
      <c r="P35" s="34">
        <f>$J$28/'Fixed data'!$C$7</f>
        <v>-6.1869778489749014E-3</v>
      </c>
      <c r="Q35" s="34">
        <f>$J$28/'Fixed data'!$C$7</f>
        <v>-6.1869778489749014E-3</v>
      </c>
      <c r="R35" s="34">
        <f>$J$28/'Fixed data'!$C$7</f>
        <v>-6.1869778489749014E-3</v>
      </c>
      <c r="S35" s="34">
        <f>$J$28/'Fixed data'!$C$7</f>
        <v>-6.1869778489749014E-3</v>
      </c>
      <c r="T35" s="34">
        <f>$J$28/'Fixed data'!$C$7</f>
        <v>-6.1869778489749014E-3</v>
      </c>
      <c r="U35" s="34">
        <f>$J$28/'Fixed data'!$C$7</f>
        <v>-6.1869778489749014E-3</v>
      </c>
      <c r="V35" s="34">
        <f>$J$28/'Fixed data'!$C$7</f>
        <v>-6.1869778489749014E-3</v>
      </c>
      <c r="W35" s="34">
        <f>$J$28/'Fixed data'!$C$7</f>
        <v>-6.1869778489749014E-3</v>
      </c>
      <c r="X35" s="34">
        <f>$J$28/'Fixed data'!$C$7</f>
        <v>-6.1869778489749014E-3</v>
      </c>
      <c r="Y35" s="34">
        <f>$J$28/'Fixed data'!$C$7</f>
        <v>-6.1869778489749014E-3</v>
      </c>
      <c r="Z35" s="34">
        <f>$J$28/'Fixed data'!$C$7</f>
        <v>-6.1869778489749014E-3</v>
      </c>
      <c r="AA35" s="34">
        <f>$J$28/'Fixed data'!$C$7</f>
        <v>-6.1869778489749014E-3</v>
      </c>
      <c r="AB35" s="34">
        <f>$J$28/'Fixed data'!$C$7</f>
        <v>-6.1869778489749014E-3</v>
      </c>
      <c r="AC35" s="34">
        <f>$J$28/'Fixed data'!$C$7</f>
        <v>-6.1869778489749014E-3</v>
      </c>
      <c r="AD35" s="34">
        <f>$J$28/'Fixed data'!$C$7</f>
        <v>-6.1869778489749014E-3</v>
      </c>
      <c r="AE35" s="34">
        <f>$J$28/'Fixed data'!$C$7</f>
        <v>-6.1869778489749014E-3</v>
      </c>
      <c r="AF35" s="34">
        <f>$J$28/'Fixed data'!$C$7</f>
        <v>-6.1869778489749014E-3</v>
      </c>
      <c r="AG35" s="34">
        <f>$J$28/'Fixed data'!$C$7</f>
        <v>-6.1869778489749014E-3</v>
      </c>
      <c r="AH35" s="34">
        <f>$J$28/'Fixed data'!$C$7</f>
        <v>-6.1869778489749014E-3</v>
      </c>
      <c r="AI35" s="34">
        <f>$J$28/'Fixed data'!$C$7</f>
        <v>-6.1869778489749014E-3</v>
      </c>
      <c r="AJ35" s="34">
        <f>$J$28/'Fixed data'!$C$7</f>
        <v>-6.1869778489749014E-3</v>
      </c>
      <c r="AK35" s="34">
        <f>$J$28/'Fixed data'!$C$7</f>
        <v>-6.1869778489749014E-3</v>
      </c>
      <c r="AL35" s="34">
        <f>$J$28/'Fixed data'!$C$7</f>
        <v>-6.1869778489749014E-3</v>
      </c>
      <c r="AM35" s="34">
        <f>$J$28/'Fixed data'!$C$7</f>
        <v>-6.1869778489749014E-3</v>
      </c>
      <c r="AN35" s="34">
        <f>$J$28/'Fixed data'!$C$7</f>
        <v>-6.1869778489749014E-3</v>
      </c>
      <c r="AO35" s="34">
        <f>$J$28/'Fixed data'!$C$7</f>
        <v>-6.1869778489749014E-3</v>
      </c>
      <c r="AP35" s="34">
        <f>$J$28/'Fixed data'!$C$7</f>
        <v>-6.1869778489749014E-3</v>
      </c>
      <c r="AQ35" s="34">
        <f>$J$28/'Fixed data'!$C$7</f>
        <v>-6.1869778489749014E-3</v>
      </c>
      <c r="AR35" s="34">
        <f>$J$28/'Fixed data'!$C$7</f>
        <v>-6.1869778489749014E-3</v>
      </c>
      <c r="AS35" s="34">
        <f>$J$28/'Fixed data'!$C$7</f>
        <v>-6.1869778489749014E-3</v>
      </c>
      <c r="AT35" s="34">
        <f>$J$28/'Fixed data'!$C$7</f>
        <v>-6.1869778489749014E-3</v>
      </c>
      <c r="AU35" s="34">
        <f>$J$28/'Fixed data'!$C$7</f>
        <v>-6.1869778489749014E-3</v>
      </c>
      <c r="AV35" s="34">
        <f>$J$28/'Fixed data'!$C$7</f>
        <v>-6.1869778489749014E-3</v>
      </c>
      <c r="AW35" s="34">
        <f>$J$28/'Fixed data'!$C$7</f>
        <v>-6.1869778489749014E-3</v>
      </c>
      <c r="AX35" s="34">
        <f>$J$28/'Fixed data'!$C$7</f>
        <v>-6.1869778489749014E-3</v>
      </c>
      <c r="AY35" s="34">
        <f>$J$28/'Fixed data'!$C$7</f>
        <v>-6.1869778489749014E-3</v>
      </c>
      <c r="AZ35" s="34">
        <f>$J$28/'Fixed data'!$C$7</f>
        <v>-6.1869778489749014E-3</v>
      </c>
      <c r="BA35" s="34">
        <f>$J$28/'Fixed data'!$C$7</f>
        <v>-6.1869778489749014E-3</v>
      </c>
      <c r="BB35" s="34">
        <f>$J$28/'Fixed data'!$C$7</f>
        <v>-6.1869778489749014E-3</v>
      </c>
      <c r="BC35" s="34">
        <f>$J$28/'Fixed data'!$C$7</f>
        <v>-6.1869778489749014E-3</v>
      </c>
      <c r="BD35" s="34"/>
    </row>
    <row r="36" spans="1:57" ht="16.5" hidden="1" customHeight="1" outlineLevel="1" x14ac:dyDescent="0.35">
      <c r="A36" s="115"/>
      <c r="B36" s="9" t="s">
        <v>32</v>
      </c>
      <c r="C36" s="11" t="s">
        <v>59</v>
      </c>
      <c r="D36" s="9" t="s">
        <v>40</v>
      </c>
      <c r="F36" s="34"/>
      <c r="G36" s="34"/>
      <c r="H36" s="34"/>
      <c r="I36" s="34"/>
      <c r="J36" s="34"/>
      <c r="K36" s="34"/>
      <c r="L36" s="34">
        <f>$K$28/'Fixed data'!$C$7</f>
        <v>-5.705638513010796E-3</v>
      </c>
      <c r="M36" s="34">
        <f>$K$28/'Fixed data'!$C$7</f>
        <v>-5.705638513010796E-3</v>
      </c>
      <c r="N36" s="34">
        <f>$K$28/'Fixed data'!$C$7</f>
        <v>-5.705638513010796E-3</v>
      </c>
      <c r="O36" s="34">
        <f>$K$28/'Fixed data'!$C$7</f>
        <v>-5.705638513010796E-3</v>
      </c>
      <c r="P36" s="34">
        <f>$K$28/'Fixed data'!$C$7</f>
        <v>-5.705638513010796E-3</v>
      </c>
      <c r="Q36" s="34">
        <f>$K$28/'Fixed data'!$C$7</f>
        <v>-5.705638513010796E-3</v>
      </c>
      <c r="R36" s="34">
        <f>$K$28/'Fixed data'!$C$7</f>
        <v>-5.705638513010796E-3</v>
      </c>
      <c r="S36" s="34">
        <f>$K$28/'Fixed data'!$C$7</f>
        <v>-5.705638513010796E-3</v>
      </c>
      <c r="T36" s="34">
        <f>$K$28/'Fixed data'!$C$7</f>
        <v>-5.705638513010796E-3</v>
      </c>
      <c r="U36" s="34">
        <f>$K$28/'Fixed data'!$C$7</f>
        <v>-5.705638513010796E-3</v>
      </c>
      <c r="V36" s="34">
        <f>$K$28/'Fixed data'!$C$7</f>
        <v>-5.705638513010796E-3</v>
      </c>
      <c r="W36" s="34">
        <f>$K$28/'Fixed data'!$C$7</f>
        <v>-5.705638513010796E-3</v>
      </c>
      <c r="X36" s="34">
        <f>$K$28/'Fixed data'!$C$7</f>
        <v>-5.705638513010796E-3</v>
      </c>
      <c r="Y36" s="34">
        <f>$K$28/'Fixed data'!$C$7</f>
        <v>-5.705638513010796E-3</v>
      </c>
      <c r="Z36" s="34">
        <f>$K$28/'Fixed data'!$C$7</f>
        <v>-5.705638513010796E-3</v>
      </c>
      <c r="AA36" s="34">
        <f>$K$28/'Fixed data'!$C$7</f>
        <v>-5.705638513010796E-3</v>
      </c>
      <c r="AB36" s="34">
        <f>$K$28/'Fixed data'!$C$7</f>
        <v>-5.705638513010796E-3</v>
      </c>
      <c r="AC36" s="34">
        <f>$K$28/'Fixed data'!$C$7</f>
        <v>-5.705638513010796E-3</v>
      </c>
      <c r="AD36" s="34">
        <f>$K$28/'Fixed data'!$C$7</f>
        <v>-5.705638513010796E-3</v>
      </c>
      <c r="AE36" s="34">
        <f>$K$28/'Fixed data'!$C$7</f>
        <v>-5.705638513010796E-3</v>
      </c>
      <c r="AF36" s="34">
        <f>$K$28/'Fixed data'!$C$7</f>
        <v>-5.705638513010796E-3</v>
      </c>
      <c r="AG36" s="34">
        <f>$K$28/'Fixed data'!$C$7</f>
        <v>-5.705638513010796E-3</v>
      </c>
      <c r="AH36" s="34">
        <f>$K$28/'Fixed data'!$C$7</f>
        <v>-5.705638513010796E-3</v>
      </c>
      <c r="AI36" s="34">
        <f>$K$28/'Fixed data'!$C$7</f>
        <v>-5.705638513010796E-3</v>
      </c>
      <c r="AJ36" s="34">
        <f>$K$28/'Fixed data'!$C$7</f>
        <v>-5.705638513010796E-3</v>
      </c>
      <c r="AK36" s="34">
        <f>$K$28/'Fixed data'!$C$7</f>
        <v>-5.705638513010796E-3</v>
      </c>
      <c r="AL36" s="34">
        <f>$K$28/'Fixed data'!$C$7</f>
        <v>-5.705638513010796E-3</v>
      </c>
      <c r="AM36" s="34">
        <f>$K$28/'Fixed data'!$C$7</f>
        <v>-5.705638513010796E-3</v>
      </c>
      <c r="AN36" s="34">
        <f>$K$28/'Fixed data'!$C$7</f>
        <v>-5.705638513010796E-3</v>
      </c>
      <c r="AO36" s="34">
        <f>$K$28/'Fixed data'!$C$7</f>
        <v>-5.705638513010796E-3</v>
      </c>
      <c r="AP36" s="34">
        <f>$K$28/'Fixed data'!$C$7</f>
        <v>-5.705638513010796E-3</v>
      </c>
      <c r="AQ36" s="34">
        <f>$K$28/'Fixed data'!$C$7</f>
        <v>-5.705638513010796E-3</v>
      </c>
      <c r="AR36" s="34">
        <f>$K$28/'Fixed data'!$C$7</f>
        <v>-5.705638513010796E-3</v>
      </c>
      <c r="AS36" s="34">
        <f>$K$28/'Fixed data'!$C$7</f>
        <v>-5.705638513010796E-3</v>
      </c>
      <c r="AT36" s="34">
        <f>$K$28/'Fixed data'!$C$7</f>
        <v>-5.705638513010796E-3</v>
      </c>
      <c r="AU36" s="34">
        <f>$K$28/'Fixed data'!$C$7</f>
        <v>-5.705638513010796E-3</v>
      </c>
      <c r="AV36" s="34">
        <f>$K$28/'Fixed data'!$C$7</f>
        <v>-5.705638513010796E-3</v>
      </c>
      <c r="AW36" s="34">
        <f>$K$28/'Fixed data'!$C$7</f>
        <v>-5.705638513010796E-3</v>
      </c>
      <c r="AX36" s="34">
        <f>$K$28/'Fixed data'!$C$7</f>
        <v>-5.705638513010796E-3</v>
      </c>
      <c r="AY36" s="34">
        <f>$K$28/'Fixed data'!$C$7</f>
        <v>-5.705638513010796E-3</v>
      </c>
      <c r="AZ36" s="34">
        <f>$K$28/'Fixed data'!$C$7</f>
        <v>-5.705638513010796E-3</v>
      </c>
      <c r="BA36" s="34">
        <f>$K$28/'Fixed data'!$C$7</f>
        <v>-5.705638513010796E-3</v>
      </c>
      <c r="BB36" s="34">
        <f>$K$28/'Fixed data'!$C$7</f>
        <v>-5.705638513010796E-3</v>
      </c>
      <c r="BC36" s="34">
        <f>$K$28/'Fixed data'!$C$7</f>
        <v>-5.705638513010796E-3</v>
      </c>
      <c r="BD36" s="34">
        <f>$K$28/'Fixed data'!$C$7</f>
        <v>-5.705638513010796E-3</v>
      </c>
    </row>
    <row r="37" spans="1:57" ht="16.5" hidden="1" customHeight="1" outlineLevel="1" x14ac:dyDescent="0.35">
      <c r="A37" s="115"/>
      <c r="B37" s="9" t="s">
        <v>33</v>
      </c>
      <c r="C37" s="11" t="s">
        <v>60</v>
      </c>
      <c r="D37" s="9" t="s">
        <v>40</v>
      </c>
      <c r="F37" s="34"/>
      <c r="G37" s="34"/>
      <c r="H37" s="34"/>
      <c r="I37" s="34"/>
      <c r="J37" s="34"/>
      <c r="K37" s="34"/>
      <c r="L37" s="34"/>
      <c r="M37" s="34">
        <f>$L$28/'Fixed data'!$C$7</f>
        <v>-5.2613050577501007E-3</v>
      </c>
      <c r="N37" s="34">
        <f>$L$28/'Fixed data'!$C$7</f>
        <v>-5.2613050577501007E-3</v>
      </c>
      <c r="O37" s="34">
        <f>$L$28/'Fixed data'!$C$7</f>
        <v>-5.2613050577501007E-3</v>
      </c>
      <c r="P37" s="34">
        <f>$L$28/'Fixed data'!$C$7</f>
        <v>-5.2613050577501007E-3</v>
      </c>
      <c r="Q37" s="34">
        <f>$L$28/'Fixed data'!$C$7</f>
        <v>-5.2613050577501007E-3</v>
      </c>
      <c r="R37" s="34">
        <f>$L$28/'Fixed data'!$C$7</f>
        <v>-5.2613050577501007E-3</v>
      </c>
      <c r="S37" s="34">
        <f>$L$28/'Fixed data'!$C$7</f>
        <v>-5.2613050577501007E-3</v>
      </c>
      <c r="T37" s="34">
        <f>$L$28/'Fixed data'!$C$7</f>
        <v>-5.2613050577501007E-3</v>
      </c>
      <c r="U37" s="34">
        <f>$L$28/'Fixed data'!$C$7</f>
        <v>-5.2613050577501007E-3</v>
      </c>
      <c r="V37" s="34">
        <f>$L$28/'Fixed data'!$C$7</f>
        <v>-5.2613050577501007E-3</v>
      </c>
      <c r="W37" s="34">
        <f>$L$28/'Fixed data'!$C$7</f>
        <v>-5.2613050577501007E-3</v>
      </c>
      <c r="X37" s="34">
        <f>$L$28/'Fixed data'!$C$7</f>
        <v>-5.2613050577501007E-3</v>
      </c>
      <c r="Y37" s="34">
        <f>$L$28/'Fixed data'!$C$7</f>
        <v>-5.2613050577501007E-3</v>
      </c>
      <c r="Z37" s="34">
        <f>$L$28/'Fixed data'!$C$7</f>
        <v>-5.2613050577501007E-3</v>
      </c>
      <c r="AA37" s="34">
        <f>$L$28/'Fixed data'!$C$7</f>
        <v>-5.2613050577501007E-3</v>
      </c>
      <c r="AB37" s="34">
        <f>$L$28/'Fixed data'!$C$7</f>
        <v>-5.2613050577501007E-3</v>
      </c>
      <c r="AC37" s="34">
        <f>$L$28/'Fixed data'!$C$7</f>
        <v>-5.2613050577501007E-3</v>
      </c>
      <c r="AD37" s="34">
        <f>$L$28/'Fixed data'!$C$7</f>
        <v>-5.2613050577501007E-3</v>
      </c>
      <c r="AE37" s="34">
        <f>$L$28/'Fixed data'!$C$7</f>
        <v>-5.2613050577501007E-3</v>
      </c>
      <c r="AF37" s="34">
        <f>$L$28/'Fixed data'!$C$7</f>
        <v>-5.2613050577501007E-3</v>
      </c>
      <c r="AG37" s="34">
        <f>$L$28/'Fixed data'!$C$7</f>
        <v>-5.2613050577501007E-3</v>
      </c>
      <c r="AH37" s="34">
        <f>$L$28/'Fixed data'!$C$7</f>
        <v>-5.2613050577501007E-3</v>
      </c>
      <c r="AI37" s="34">
        <f>$L$28/'Fixed data'!$C$7</f>
        <v>-5.2613050577501007E-3</v>
      </c>
      <c r="AJ37" s="34">
        <f>$L$28/'Fixed data'!$C$7</f>
        <v>-5.2613050577501007E-3</v>
      </c>
      <c r="AK37" s="34">
        <f>$L$28/'Fixed data'!$C$7</f>
        <v>-5.2613050577501007E-3</v>
      </c>
      <c r="AL37" s="34">
        <f>$L$28/'Fixed data'!$C$7</f>
        <v>-5.2613050577501007E-3</v>
      </c>
      <c r="AM37" s="34">
        <f>$L$28/'Fixed data'!$C$7</f>
        <v>-5.2613050577501007E-3</v>
      </c>
      <c r="AN37" s="34">
        <f>$L$28/'Fixed data'!$C$7</f>
        <v>-5.2613050577501007E-3</v>
      </c>
      <c r="AO37" s="34">
        <f>$L$28/'Fixed data'!$C$7</f>
        <v>-5.2613050577501007E-3</v>
      </c>
      <c r="AP37" s="34">
        <f>$L$28/'Fixed data'!$C$7</f>
        <v>-5.2613050577501007E-3</v>
      </c>
      <c r="AQ37" s="34">
        <f>$L$28/'Fixed data'!$C$7</f>
        <v>-5.2613050577501007E-3</v>
      </c>
      <c r="AR37" s="34">
        <f>$L$28/'Fixed data'!$C$7</f>
        <v>-5.2613050577501007E-3</v>
      </c>
      <c r="AS37" s="34">
        <f>$L$28/'Fixed data'!$C$7</f>
        <v>-5.2613050577501007E-3</v>
      </c>
      <c r="AT37" s="34">
        <f>$L$28/'Fixed data'!$C$7</f>
        <v>-5.2613050577501007E-3</v>
      </c>
      <c r="AU37" s="34">
        <f>$L$28/'Fixed data'!$C$7</f>
        <v>-5.2613050577501007E-3</v>
      </c>
      <c r="AV37" s="34">
        <f>$L$28/'Fixed data'!$C$7</f>
        <v>-5.2613050577501007E-3</v>
      </c>
      <c r="AW37" s="34">
        <f>$L$28/'Fixed data'!$C$7</f>
        <v>-5.2613050577501007E-3</v>
      </c>
      <c r="AX37" s="34">
        <f>$L$28/'Fixed data'!$C$7</f>
        <v>-5.2613050577501007E-3</v>
      </c>
      <c r="AY37" s="34">
        <f>$L$28/'Fixed data'!$C$7</f>
        <v>-5.2613050577501007E-3</v>
      </c>
      <c r="AZ37" s="34">
        <f>$L$28/'Fixed data'!$C$7</f>
        <v>-5.2613050577501007E-3</v>
      </c>
      <c r="BA37" s="34">
        <f>$L$28/'Fixed data'!$C$7</f>
        <v>-5.2613050577501007E-3</v>
      </c>
      <c r="BB37" s="34">
        <f>$L$28/'Fixed data'!$C$7</f>
        <v>-5.2613050577501007E-3</v>
      </c>
      <c r="BC37" s="34">
        <f>$L$28/'Fixed data'!$C$7</f>
        <v>-5.2613050577501007E-3</v>
      </c>
      <c r="BD37" s="34">
        <f>$L$28/'Fixed data'!$C$7</f>
        <v>-5.2613050577501007E-3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6.2128815299300035E-5</v>
      </c>
      <c r="O38" s="34">
        <f>$M$28/'Fixed data'!$C$7</f>
        <v>6.2128815299300035E-5</v>
      </c>
      <c r="P38" s="34">
        <f>$M$28/'Fixed data'!$C$7</f>
        <v>6.2128815299300035E-5</v>
      </c>
      <c r="Q38" s="34">
        <f>$M$28/'Fixed data'!$C$7</f>
        <v>6.2128815299300035E-5</v>
      </c>
      <c r="R38" s="34">
        <f>$M$28/'Fixed data'!$C$7</f>
        <v>6.2128815299300035E-5</v>
      </c>
      <c r="S38" s="34">
        <f>$M$28/'Fixed data'!$C$7</f>
        <v>6.2128815299300035E-5</v>
      </c>
      <c r="T38" s="34">
        <f>$M$28/'Fixed data'!$C$7</f>
        <v>6.2128815299300035E-5</v>
      </c>
      <c r="U38" s="34">
        <f>$M$28/'Fixed data'!$C$7</f>
        <v>6.2128815299300035E-5</v>
      </c>
      <c r="V38" s="34">
        <f>$M$28/'Fixed data'!$C$7</f>
        <v>6.2128815299300035E-5</v>
      </c>
      <c r="W38" s="34">
        <f>$M$28/'Fixed data'!$C$7</f>
        <v>6.2128815299300035E-5</v>
      </c>
      <c r="X38" s="34">
        <f>$M$28/'Fixed data'!$C$7</f>
        <v>6.2128815299300035E-5</v>
      </c>
      <c r="Y38" s="34">
        <f>$M$28/'Fixed data'!$C$7</f>
        <v>6.2128815299300035E-5</v>
      </c>
      <c r="Z38" s="34">
        <f>$M$28/'Fixed data'!$C$7</f>
        <v>6.2128815299300035E-5</v>
      </c>
      <c r="AA38" s="34">
        <f>$M$28/'Fixed data'!$C$7</f>
        <v>6.2128815299300035E-5</v>
      </c>
      <c r="AB38" s="34">
        <f>$M$28/'Fixed data'!$C$7</f>
        <v>6.2128815299300035E-5</v>
      </c>
      <c r="AC38" s="34">
        <f>$M$28/'Fixed data'!$C$7</f>
        <v>6.2128815299300035E-5</v>
      </c>
      <c r="AD38" s="34">
        <f>$M$28/'Fixed data'!$C$7</f>
        <v>6.2128815299300035E-5</v>
      </c>
      <c r="AE38" s="34">
        <f>$M$28/'Fixed data'!$C$7</f>
        <v>6.2128815299300035E-5</v>
      </c>
      <c r="AF38" s="34">
        <f>$M$28/'Fixed data'!$C$7</f>
        <v>6.2128815299300035E-5</v>
      </c>
      <c r="AG38" s="34">
        <f>$M$28/'Fixed data'!$C$7</f>
        <v>6.2128815299300035E-5</v>
      </c>
      <c r="AH38" s="34">
        <f>$M$28/'Fixed data'!$C$7</f>
        <v>6.2128815299300035E-5</v>
      </c>
      <c r="AI38" s="34">
        <f>$M$28/'Fixed data'!$C$7</f>
        <v>6.2128815299300035E-5</v>
      </c>
      <c r="AJ38" s="34">
        <f>$M$28/'Fixed data'!$C$7</f>
        <v>6.2128815299300035E-5</v>
      </c>
      <c r="AK38" s="34">
        <f>$M$28/'Fixed data'!$C$7</f>
        <v>6.2128815299300035E-5</v>
      </c>
      <c r="AL38" s="34">
        <f>$M$28/'Fixed data'!$C$7</f>
        <v>6.2128815299300035E-5</v>
      </c>
      <c r="AM38" s="34">
        <f>$M$28/'Fixed data'!$C$7</f>
        <v>6.2128815299300035E-5</v>
      </c>
      <c r="AN38" s="34">
        <f>$M$28/'Fixed data'!$C$7</f>
        <v>6.2128815299300035E-5</v>
      </c>
      <c r="AO38" s="34">
        <f>$M$28/'Fixed data'!$C$7</f>
        <v>6.2128815299300035E-5</v>
      </c>
      <c r="AP38" s="34">
        <f>$M$28/'Fixed data'!$C$7</f>
        <v>6.2128815299300035E-5</v>
      </c>
      <c r="AQ38" s="34">
        <f>$M$28/'Fixed data'!$C$7</f>
        <v>6.2128815299300035E-5</v>
      </c>
      <c r="AR38" s="34">
        <f>$M$28/'Fixed data'!$C$7</f>
        <v>6.2128815299300035E-5</v>
      </c>
      <c r="AS38" s="34">
        <f>$M$28/'Fixed data'!$C$7</f>
        <v>6.2128815299300035E-5</v>
      </c>
      <c r="AT38" s="34">
        <f>$M$28/'Fixed data'!$C$7</f>
        <v>6.2128815299300035E-5</v>
      </c>
      <c r="AU38" s="34">
        <f>$M$28/'Fixed data'!$C$7</f>
        <v>6.2128815299300035E-5</v>
      </c>
      <c r="AV38" s="34">
        <f>$M$28/'Fixed data'!$C$7</f>
        <v>6.2128815299300035E-5</v>
      </c>
      <c r="AW38" s="34">
        <f>$M$28/'Fixed data'!$C$7</f>
        <v>6.2128815299300035E-5</v>
      </c>
      <c r="AX38" s="34">
        <f>$M$28/'Fixed data'!$C$7</f>
        <v>6.2128815299300035E-5</v>
      </c>
      <c r="AY38" s="34">
        <f>$M$28/'Fixed data'!$C$7</f>
        <v>6.2128815299300035E-5</v>
      </c>
      <c r="AZ38" s="34">
        <f>$M$28/'Fixed data'!$C$7</f>
        <v>6.2128815299300035E-5</v>
      </c>
      <c r="BA38" s="34">
        <f>$M$28/'Fixed data'!$C$7</f>
        <v>6.2128815299300035E-5</v>
      </c>
      <c r="BB38" s="34">
        <f>$M$28/'Fixed data'!$C$7</f>
        <v>6.2128815299300035E-5</v>
      </c>
      <c r="BC38" s="34">
        <f>$M$28/'Fixed data'!$C$7</f>
        <v>6.2128815299300035E-5</v>
      </c>
      <c r="BD38" s="34">
        <f>$M$28/'Fixed data'!$C$7</f>
        <v>6.2128815299300035E-5</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6.7912701860897576E-5</v>
      </c>
      <c r="P39" s="34">
        <f>$N$28/'Fixed data'!$C$7</f>
        <v>6.7912701860897576E-5</v>
      </c>
      <c r="Q39" s="34">
        <f>$N$28/'Fixed data'!$C$7</f>
        <v>6.7912701860897576E-5</v>
      </c>
      <c r="R39" s="34">
        <f>$N$28/'Fixed data'!$C$7</f>
        <v>6.7912701860897576E-5</v>
      </c>
      <c r="S39" s="34">
        <f>$N$28/'Fixed data'!$C$7</f>
        <v>6.7912701860897576E-5</v>
      </c>
      <c r="T39" s="34">
        <f>$N$28/'Fixed data'!$C$7</f>
        <v>6.7912701860897576E-5</v>
      </c>
      <c r="U39" s="34">
        <f>$N$28/'Fixed data'!$C$7</f>
        <v>6.7912701860897576E-5</v>
      </c>
      <c r="V39" s="34">
        <f>$N$28/'Fixed data'!$C$7</f>
        <v>6.7912701860897576E-5</v>
      </c>
      <c r="W39" s="34">
        <f>$N$28/'Fixed data'!$C$7</f>
        <v>6.7912701860897576E-5</v>
      </c>
      <c r="X39" s="34">
        <f>$N$28/'Fixed data'!$C$7</f>
        <v>6.7912701860897576E-5</v>
      </c>
      <c r="Y39" s="34">
        <f>$N$28/'Fixed data'!$C$7</f>
        <v>6.7912701860897576E-5</v>
      </c>
      <c r="Z39" s="34">
        <f>$N$28/'Fixed data'!$C$7</f>
        <v>6.7912701860897576E-5</v>
      </c>
      <c r="AA39" s="34">
        <f>$N$28/'Fixed data'!$C$7</f>
        <v>6.7912701860897576E-5</v>
      </c>
      <c r="AB39" s="34">
        <f>$N$28/'Fixed data'!$C$7</f>
        <v>6.7912701860897576E-5</v>
      </c>
      <c r="AC39" s="34">
        <f>$N$28/'Fixed data'!$C$7</f>
        <v>6.7912701860897576E-5</v>
      </c>
      <c r="AD39" s="34">
        <f>$N$28/'Fixed data'!$C$7</f>
        <v>6.7912701860897576E-5</v>
      </c>
      <c r="AE39" s="34">
        <f>$N$28/'Fixed data'!$C$7</f>
        <v>6.7912701860897576E-5</v>
      </c>
      <c r="AF39" s="34">
        <f>$N$28/'Fixed data'!$C$7</f>
        <v>6.7912701860897576E-5</v>
      </c>
      <c r="AG39" s="34">
        <f>$N$28/'Fixed data'!$C$7</f>
        <v>6.7912701860897576E-5</v>
      </c>
      <c r="AH39" s="34">
        <f>$N$28/'Fixed data'!$C$7</f>
        <v>6.7912701860897576E-5</v>
      </c>
      <c r="AI39" s="34">
        <f>$N$28/'Fixed data'!$C$7</f>
        <v>6.7912701860897576E-5</v>
      </c>
      <c r="AJ39" s="34">
        <f>$N$28/'Fixed data'!$C$7</f>
        <v>6.7912701860897576E-5</v>
      </c>
      <c r="AK39" s="34">
        <f>$N$28/'Fixed data'!$C$7</f>
        <v>6.7912701860897576E-5</v>
      </c>
      <c r="AL39" s="34">
        <f>$N$28/'Fixed data'!$C$7</f>
        <v>6.7912701860897576E-5</v>
      </c>
      <c r="AM39" s="34">
        <f>$N$28/'Fixed data'!$C$7</f>
        <v>6.7912701860897576E-5</v>
      </c>
      <c r="AN39" s="34">
        <f>$N$28/'Fixed data'!$C$7</f>
        <v>6.7912701860897576E-5</v>
      </c>
      <c r="AO39" s="34">
        <f>$N$28/'Fixed data'!$C$7</f>
        <v>6.7912701860897576E-5</v>
      </c>
      <c r="AP39" s="34">
        <f>$N$28/'Fixed data'!$C$7</f>
        <v>6.7912701860897576E-5</v>
      </c>
      <c r="AQ39" s="34">
        <f>$N$28/'Fixed data'!$C$7</f>
        <v>6.7912701860897576E-5</v>
      </c>
      <c r="AR39" s="34">
        <f>$N$28/'Fixed data'!$C$7</f>
        <v>6.7912701860897576E-5</v>
      </c>
      <c r="AS39" s="34">
        <f>$N$28/'Fixed data'!$C$7</f>
        <v>6.7912701860897576E-5</v>
      </c>
      <c r="AT39" s="34">
        <f>$N$28/'Fixed data'!$C$7</f>
        <v>6.7912701860897576E-5</v>
      </c>
      <c r="AU39" s="34">
        <f>$N$28/'Fixed data'!$C$7</f>
        <v>6.7912701860897576E-5</v>
      </c>
      <c r="AV39" s="34">
        <f>$N$28/'Fixed data'!$C$7</f>
        <v>6.7912701860897576E-5</v>
      </c>
      <c r="AW39" s="34">
        <f>$N$28/'Fixed data'!$C$7</f>
        <v>6.7912701860897576E-5</v>
      </c>
      <c r="AX39" s="34">
        <f>$N$28/'Fixed data'!$C$7</f>
        <v>6.7912701860897576E-5</v>
      </c>
      <c r="AY39" s="34">
        <f>$N$28/'Fixed data'!$C$7</f>
        <v>6.7912701860897576E-5</v>
      </c>
      <c r="AZ39" s="34">
        <f>$N$28/'Fixed data'!$C$7</f>
        <v>6.7912701860897576E-5</v>
      </c>
      <c r="BA39" s="34">
        <f>$N$28/'Fixed data'!$C$7</f>
        <v>6.7912701860897576E-5</v>
      </c>
      <c r="BB39" s="34">
        <f>$N$28/'Fixed data'!$C$7</f>
        <v>6.7912701860897576E-5</v>
      </c>
      <c r="BC39" s="34">
        <f>$N$28/'Fixed data'!$C$7</f>
        <v>6.7912701860897576E-5</v>
      </c>
      <c r="BD39" s="34">
        <f>$N$28/'Fixed data'!$C$7</f>
        <v>6.7912701860897576E-5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7.3317493487458203E-5</v>
      </c>
      <c r="Q40" s="34">
        <f>$O$28/'Fixed data'!$C$7</f>
        <v>7.3317493487458203E-5</v>
      </c>
      <c r="R40" s="34">
        <f>$O$28/'Fixed data'!$C$7</f>
        <v>7.3317493487458203E-5</v>
      </c>
      <c r="S40" s="34">
        <f>$O$28/'Fixed data'!$C$7</f>
        <v>7.3317493487458203E-5</v>
      </c>
      <c r="T40" s="34">
        <f>$O$28/'Fixed data'!$C$7</f>
        <v>7.3317493487458203E-5</v>
      </c>
      <c r="U40" s="34">
        <f>$O$28/'Fixed data'!$C$7</f>
        <v>7.3317493487458203E-5</v>
      </c>
      <c r="V40" s="34">
        <f>$O$28/'Fixed data'!$C$7</f>
        <v>7.3317493487458203E-5</v>
      </c>
      <c r="W40" s="34">
        <f>$O$28/'Fixed data'!$C$7</f>
        <v>7.3317493487458203E-5</v>
      </c>
      <c r="X40" s="34">
        <f>$O$28/'Fixed data'!$C$7</f>
        <v>7.3317493487458203E-5</v>
      </c>
      <c r="Y40" s="34">
        <f>$O$28/'Fixed data'!$C$7</f>
        <v>7.3317493487458203E-5</v>
      </c>
      <c r="Z40" s="34">
        <f>$O$28/'Fixed data'!$C$7</f>
        <v>7.3317493487458203E-5</v>
      </c>
      <c r="AA40" s="34">
        <f>$O$28/'Fixed data'!$C$7</f>
        <v>7.3317493487458203E-5</v>
      </c>
      <c r="AB40" s="34">
        <f>$O$28/'Fixed data'!$C$7</f>
        <v>7.3317493487458203E-5</v>
      </c>
      <c r="AC40" s="34">
        <f>$O$28/'Fixed data'!$C$7</f>
        <v>7.3317493487458203E-5</v>
      </c>
      <c r="AD40" s="34">
        <f>$O$28/'Fixed data'!$C$7</f>
        <v>7.3317493487458203E-5</v>
      </c>
      <c r="AE40" s="34">
        <f>$O$28/'Fixed data'!$C$7</f>
        <v>7.3317493487458203E-5</v>
      </c>
      <c r="AF40" s="34">
        <f>$O$28/'Fixed data'!$C$7</f>
        <v>7.3317493487458203E-5</v>
      </c>
      <c r="AG40" s="34">
        <f>$O$28/'Fixed data'!$C$7</f>
        <v>7.3317493487458203E-5</v>
      </c>
      <c r="AH40" s="34">
        <f>$O$28/'Fixed data'!$C$7</f>
        <v>7.3317493487458203E-5</v>
      </c>
      <c r="AI40" s="34">
        <f>$O$28/'Fixed data'!$C$7</f>
        <v>7.3317493487458203E-5</v>
      </c>
      <c r="AJ40" s="34">
        <f>$O$28/'Fixed data'!$C$7</f>
        <v>7.3317493487458203E-5</v>
      </c>
      <c r="AK40" s="34">
        <f>$O$28/'Fixed data'!$C$7</f>
        <v>7.3317493487458203E-5</v>
      </c>
      <c r="AL40" s="34">
        <f>$O$28/'Fixed data'!$C$7</f>
        <v>7.3317493487458203E-5</v>
      </c>
      <c r="AM40" s="34">
        <f>$O$28/'Fixed data'!$C$7</f>
        <v>7.3317493487458203E-5</v>
      </c>
      <c r="AN40" s="34">
        <f>$O$28/'Fixed data'!$C$7</f>
        <v>7.3317493487458203E-5</v>
      </c>
      <c r="AO40" s="34">
        <f>$O$28/'Fixed data'!$C$7</f>
        <v>7.3317493487458203E-5</v>
      </c>
      <c r="AP40" s="34">
        <f>$O$28/'Fixed data'!$C$7</f>
        <v>7.3317493487458203E-5</v>
      </c>
      <c r="AQ40" s="34">
        <f>$O$28/'Fixed data'!$C$7</f>
        <v>7.3317493487458203E-5</v>
      </c>
      <c r="AR40" s="34">
        <f>$O$28/'Fixed data'!$C$7</f>
        <v>7.3317493487458203E-5</v>
      </c>
      <c r="AS40" s="34">
        <f>$O$28/'Fixed data'!$C$7</f>
        <v>7.3317493487458203E-5</v>
      </c>
      <c r="AT40" s="34">
        <f>$O$28/'Fixed data'!$C$7</f>
        <v>7.3317493487458203E-5</v>
      </c>
      <c r="AU40" s="34">
        <f>$O$28/'Fixed data'!$C$7</f>
        <v>7.3317493487458203E-5</v>
      </c>
      <c r="AV40" s="34">
        <f>$O$28/'Fixed data'!$C$7</f>
        <v>7.3317493487458203E-5</v>
      </c>
      <c r="AW40" s="34">
        <f>$O$28/'Fixed data'!$C$7</f>
        <v>7.3317493487458203E-5</v>
      </c>
      <c r="AX40" s="34">
        <f>$O$28/'Fixed data'!$C$7</f>
        <v>7.3317493487458203E-5</v>
      </c>
      <c r="AY40" s="34">
        <f>$O$28/'Fixed data'!$C$7</f>
        <v>7.3317493487458203E-5</v>
      </c>
      <c r="AZ40" s="34">
        <f>$O$28/'Fixed data'!$C$7</f>
        <v>7.3317493487458203E-5</v>
      </c>
      <c r="BA40" s="34">
        <f>$O$28/'Fixed data'!$C$7</f>
        <v>7.3317493487458203E-5</v>
      </c>
      <c r="BB40" s="34">
        <f>$O$28/'Fixed data'!$C$7</f>
        <v>7.3317493487458203E-5</v>
      </c>
      <c r="BC40" s="34">
        <f>$O$28/'Fixed data'!$C$7</f>
        <v>7.3317493487458203E-5</v>
      </c>
      <c r="BD40" s="34">
        <f>$O$28/'Fixed data'!$C$7</f>
        <v>7.3317493487458203E-5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7.8146950239252553E-5</v>
      </c>
      <c r="R41" s="34">
        <f>$P$28/'Fixed data'!$C$7</f>
        <v>7.8146950239252553E-5</v>
      </c>
      <c r="S41" s="34">
        <f>$P$28/'Fixed data'!$C$7</f>
        <v>7.8146950239252553E-5</v>
      </c>
      <c r="T41" s="34">
        <f>$P$28/'Fixed data'!$C$7</f>
        <v>7.8146950239252553E-5</v>
      </c>
      <c r="U41" s="34">
        <f>$P$28/'Fixed data'!$C$7</f>
        <v>7.8146950239252553E-5</v>
      </c>
      <c r="V41" s="34">
        <f>$P$28/'Fixed data'!$C$7</f>
        <v>7.8146950239252553E-5</v>
      </c>
      <c r="W41" s="34">
        <f>$P$28/'Fixed data'!$C$7</f>
        <v>7.8146950239252553E-5</v>
      </c>
      <c r="X41" s="34">
        <f>$P$28/'Fixed data'!$C$7</f>
        <v>7.8146950239252553E-5</v>
      </c>
      <c r="Y41" s="34">
        <f>$P$28/'Fixed data'!$C$7</f>
        <v>7.8146950239252553E-5</v>
      </c>
      <c r="Z41" s="34">
        <f>$P$28/'Fixed data'!$C$7</f>
        <v>7.8146950239252553E-5</v>
      </c>
      <c r="AA41" s="34">
        <f>$P$28/'Fixed data'!$C$7</f>
        <v>7.8146950239252553E-5</v>
      </c>
      <c r="AB41" s="34">
        <f>$P$28/'Fixed data'!$C$7</f>
        <v>7.8146950239252553E-5</v>
      </c>
      <c r="AC41" s="34">
        <f>$P$28/'Fixed data'!$C$7</f>
        <v>7.8146950239252553E-5</v>
      </c>
      <c r="AD41" s="34">
        <f>$P$28/'Fixed data'!$C$7</f>
        <v>7.8146950239252553E-5</v>
      </c>
      <c r="AE41" s="34">
        <f>$P$28/'Fixed data'!$C$7</f>
        <v>7.8146950239252553E-5</v>
      </c>
      <c r="AF41" s="34">
        <f>$P$28/'Fixed data'!$C$7</f>
        <v>7.8146950239252553E-5</v>
      </c>
      <c r="AG41" s="34">
        <f>$P$28/'Fixed data'!$C$7</f>
        <v>7.8146950239252553E-5</v>
      </c>
      <c r="AH41" s="34">
        <f>$P$28/'Fixed data'!$C$7</f>
        <v>7.8146950239252553E-5</v>
      </c>
      <c r="AI41" s="34">
        <f>$P$28/'Fixed data'!$C$7</f>
        <v>7.8146950239252553E-5</v>
      </c>
      <c r="AJ41" s="34">
        <f>$P$28/'Fixed data'!$C$7</f>
        <v>7.8146950239252553E-5</v>
      </c>
      <c r="AK41" s="34">
        <f>$P$28/'Fixed data'!$C$7</f>
        <v>7.8146950239252553E-5</v>
      </c>
      <c r="AL41" s="34">
        <f>$P$28/'Fixed data'!$C$7</f>
        <v>7.8146950239252553E-5</v>
      </c>
      <c r="AM41" s="34">
        <f>$P$28/'Fixed data'!$C$7</f>
        <v>7.8146950239252553E-5</v>
      </c>
      <c r="AN41" s="34">
        <f>$P$28/'Fixed data'!$C$7</f>
        <v>7.8146950239252553E-5</v>
      </c>
      <c r="AO41" s="34">
        <f>$P$28/'Fixed data'!$C$7</f>
        <v>7.8146950239252553E-5</v>
      </c>
      <c r="AP41" s="34">
        <f>$P$28/'Fixed data'!$C$7</f>
        <v>7.8146950239252553E-5</v>
      </c>
      <c r="AQ41" s="34">
        <f>$P$28/'Fixed data'!$C$7</f>
        <v>7.8146950239252553E-5</v>
      </c>
      <c r="AR41" s="34">
        <f>$P$28/'Fixed data'!$C$7</f>
        <v>7.8146950239252553E-5</v>
      </c>
      <c r="AS41" s="34">
        <f>$P$28/'Fixed data'!$C$7</f>
        <v>7.8146950239252553E-5</v>
      </c>
      <c r="AT41" s="34">
        <f>$P$28/'Fixed data'!$C$7</f>
        <v>7.8146950239252553E-5</v>
      </c>
      <c r="AU41" s="34">
        <f>$P$28/'Fixed data'!$C$7</f>
        <v>7.8146950239252553E-5</v>
      </c>
      <c r="AV41" s="34">
        <f>$P$28/'Fixed data'!$C$7</f>
        <v>7.8146950239252553E-5</v>
      </c>
      <c r="AW41" s="34">
        <f>$P$28/'Fixed data'!$C$7</f>
        <v>7.8146950239252553E-5</v>
      </c>
      <c r="AX41" s="34">
        <f>$P$28/'Fixed data'!$C$7</f>
        <v>7.8146950239252553E-5</v>
      </c>
      <c r="AY41" s="34">
        <f>$P$28/'Fixed data'!$C$7</f>
        <v>7.8146950239252553E-5</v>
      </c>
      <c r="AZ41" s="34">
        <f>$P$28/'Fixed data'!$C$7</f>
        <v>7.8146950239252553E-5</v>
      </c>
      <c r="BA41" s="34">
        <f>$P$28/'Fixed data'!$C$7</f>
        <v>7.8146950239252553E-5</v>
      </c>
      <c r="BB41" s="34">
        <f>$P$28/'Fixed data'!$C$7</f>
        <v>7.8146950239252553E-5</v>
      </c>
      <c r="BC41" s="34">
        <f>$P$28/'Fixed data'!$C$7</f>
        <v>7.8146950239252553E-5</v>
      </c>
      <c r="BD41" s="34">
        <f>$P$28/'Fixed data'!$C$7</f>
        <v>7.8146950239252553E-5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8.2648525004791403E-5</v>
      </c>
      <c r="S42" s="34">
        <f>$Q$28/'Fixed data'!$C$7</f>
        <v>8.2648525004791403E-5</v>
      </c>
      <c r="T42" s="34">
        <f>$Q$28/'Fixed data'!$C$7</f>
        <v>8.2648525004791403E-5</v>
      </c>
      <c r="U42" s="34">
        <f>$Q$28/'Fixed data'!$C$7</f>
        <v>8.2648525004791403E-5</v>
      </c>
      <c r="V42" s="34">
        <f>$Q$28/'Fixed data'!$C$7</f>
        <v>8.2648525004791403E-5</v>
      </c>
      <c r="W42" s="34">
        <f>$Q$28/'Fixed data'!$C$7</f>
        <v>8.2648525004791403E-5</v>
      </c>
      <c r="X42" s="34">
        <f>$Q$28/'Fixed data'!$C$7</f>
        <v>8.2648525004791403E-5</v>
      </c>
      <c r="Y42" s="34">
        <f>$Q$28/'Fixed data'!$C$7</f>
        <v>8.2648525004791403E-5</v>
      </c>
      <c r="Z42" s="34">
        <f>$Q$28/'Fixed data'!$C$7</f>
        <v>8.2648525004791403E-5</v>
      </c>
      <c r="AA42" s="34">
        <f>$Q$28/'Fixed data'!$C$7</f>
        <v>8.2648525004791403E-5</v>
      </c>
      <c r="AB42" s="34">
        <f>$Q$28/'Fixed data'!$C$7</f>
        <v>8.2648525004791403E-5</v>
      </c>
      <c r="AC42" s="34">
        <f>$Q$28/'Fixed data'!$C$7</f>
        <v>8.2648525004791403E-5</v>
      </c>
      <c r="AD42" s="34">
        <f>$Q$28/'Fixed data'!$C$7</f>
        <v>8.2648525004791403E-5</v>
      </c>
      <c r="AE42" s="34">
        <f>$Q$28/'Fixed data'!$C$7</f>
        <v>8.2648525004791403E-5</v>
      </c>
      <c r="AF42" s="34">
        <f>$Q$28/'Fixed data'!$C$7</f>
        <v>8.2648525004791403E-5</v>
      </c>
      <c r="AG42" s="34">
        <f>$Q$28/'Fixed data'!$C$7</f>
        <v>8.2648525004791403E-5</v>
      </c>
      <c r="AH42" s="34">
        <f>$Q$28/'Fixed data'!$C$7</f>
        <v>8.2648525004791403E-5</v>
      </c>
      <c r="AI42" s="34">
        <f>$Q$28/'Fixed data'!$C$7</f>
        <v>8.2648525004791403E-5</v>
      </c>
      <c r="AJ42" s="34">
        <f>$Q$28/'Fixed data'!$C$7</f>
        <v>8.2648525004791403E-5</v>
      </c>
      <c r="AK42" s="34">
        <f>$Q$28/'Fixed data'!$C$7</f>
        <v>8.2648525004791403E-5</v>
      </c>
      <c r="AL42" s="34">
        <f>$Q$28/'Fixed data'!$C$7</f>
        <v>8.2648525004791403E-5</v>
      </c>
      <c r="AM42" s="34">
        <f>$Q$28/'Fixed data'!$C$7</f>
        <v>8.2648525004791403E-5</v>
      </c>
      <c r="AN42" s="34">
        <f>$Q$28/'Fixed data'!$C$7</f>
        <v>8.2648525004791403E-5</v>
      </c>
      <c r="AO42" s="34">
        <f>$Q$28/'Fixed data'!$C$7</f>
        <v>8.2648525004791403E-5</v>
      </c>
      <c r="AP42" s="34">
        <f>$Q$28/'Fixed data'!$C$7</f>
        <v>8.2648525004791403E-5</v>
      </c>
      <c r="AQ42" s="34">
        <f>$Q$28/'Fixed data'!$C$7</f>
        <v>8.2648525004791403E-5</v>
      </c>
      <c r="AR42" s="34">
        <f>$Q$28/'Fixed data'!$C$7</f>
        <v>8.2648525004791403E-5</v>
      </c>
      <c r="AS42" s="34">
        <f>$Q$28/'Fixed data'!$C$7</f>
        <v>8.2648525004791403E-5</v>
      </c>
      <c r="AT42" s="34">
        <f>$Q$28/'Fixed data'!$C$7</f>
        <v>8.2648525004791403E-5</v>
      </c>
      <c r="AU42" s="34">
        <f>$Q$28/'Fixed data'!$C$7</f>
        <v>8.2648525004791403E-5</v>
      </c>
      <c r="AV42" s="34">
        <f>$Q$28/'Fixed data'!$C$7</f>
        <v>8.2648525004791403E-5</v>
      </c>
      <c r="AW42" s="34">
        <f>$Q$28/'Fixed data'!$C$7</f>
        <v>8.2648525004791403E-5</v>
      </c>
      <c r="AX42" s="34">
        <f>$Q$28/'Fixed data'!$C$7</f>
        <v>8.2648525004791403E-5</v>
      </c>
      <c r="AY42" s="34">
        <f>$Q$28/'Fixed data'!$C$7</f>
        <v>8.2648525004791403E-5</v>
      </c>
      <c r="AZ42" s="34">
        <f>$Q$28/'Fixed data'!$C$7</f>
        <v>8.2648525004791403E-5</v>
      </c>
      <c r="BA42" s="34">
        <f>$Q$28/'Fixed data'!$C$7</f>
        <v>8.2648525004791403E-5</v>
      </c>
      <c r="BB42" s="34">
        <f>$Q$28/'Fixed data'!$C$7</f>
        <v>8.2648525004791403E-5</v>
      </c>
      <c r="BC42" s="34">
        <f>$Q$28/'Fixed data'!$C$7</f>
        <v>8.2648525004791403E-5</v>
      </c>
      <c r="BD42" s="34">
        <f>$Q$28/'Fixed data'!$C$7</f>
        <v>8.2648525004791403E-5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8.6431881053248004E-5</v>
      </c>
      <c r="T43" s="34">
        <f>$R$28/'Fixed data'!$C$7</f>
        <v>8.6431881053248004E-5</v>
      </c>
      <c r="U43" s="34">
        <f>$R$28/'Fixed data'!$C$7</f>
        <v>8.6431881053248004E-5</v>
      </c>
      <c r="V43" s="34">
        <f>$R$28/'Fixed data'!$C$7</f>
        <v>8.6431881053248004E-5</v>
      </c>
      <c r="W43" s="34">
        <f>$R$28/'Fixed data'!$C$7</f>
        <v>8.6431881053248004E-5</v>
      </c>
      <c r="X43" s="34">
        <f>$R$28/'Fixed data'!$C$7</f>
        <v>8.6431881053248004E-5</v>
      </c>
      <c r="Y43" s="34">
        <f>$R$28/'Fixed data'!$C$7</f>
        <v>8.6431881053248004E-5</v>
      </c>
      <c r="Z43" s="34">
        <f>$R$28/'Fixed data'!$C$7</f>
        <v>8.6431881053248004E-5</v>
      </c>
      <c r="AA43" s="34">
        <f>$R$28/'Fixed data'!$C$7</f>
        <v>8.6431881053248004E-5</v>
      </c>
      <c r="AB43" s="34">
        <f>$R$28/'Fixed data'!$C$7</f>
        <v>8.6431881053248004E-5</v>
      </c>
      <c r="AC43" s="34">
        <f>$R$28/'Fixed data'!$C$7</f>
        <v>8.6431881053248004E-5</v>
      </c>
      <c r="AD43" s="34">
        <f>$R$28/'Fixed data'!$C$7</f>
        <v>8.6431881053248004E-5</v>
      </c>
      <c r="AE43" s="34">
        <f>$R$28/'Fixed data'!$C$7</f>
        <v>8.6431881053248004E-5</v>
      </c>
      <c r="AF43" s="34">
        <f>$R$28/'Fixed data'!$C$7</f>
        <v>8.6431881053248004E-5</v>
      </c>
      <c r="AG43" s="34">
        <f>$R$28/'Fixed data'!$C$7</f>
        <v>8.6431881053248004E-5</v>
      </c>
      <c r="AH43" s="34">
        <f>$R$28/'Fixed data'!$C$7</f>
        <v>8.6431881053248004E-5</v>
      </c>
      <c r="AI43" s="34">
        <f>$R$28/'Fixed data'!$C$7</f>
        <v>8.6431881053248004E-5</v>
      </c>
      <c r="AJ43" s="34">
        <f>$R$28/'Fixed data'!$C$7</f>
        <v>8.6431881053248004E-5</v>
      </c>
      <c r="AK43" s="34">
        <f>$R$28/'Fixed data'!$C$7</f>
        <v>8.6431881053248004E-5</v>
      </c>
      <c r="AL43" s="34">
        <f>$R$28/'Fixed data'!$C$7</f>
        <v>8.6431881053248004E-5</v>
      </c>
      <c r="AM43" s="34">
        <f>$R$28/'Fixed data'!$C$7</f>
        <v>8.6431881053248004E-5</v>
      </c>
      <c r="AN43" s="34">
        <f>$R$28/'Fixed data'!$C$7</f>
        <v>8.6431881053248004E-5</v>
      </c>
      <c r="AO43" s="34">
        <f>$R$28/'Fixed data'!$C$7</f>
        <v>8.6431881053248004E-5</v>
      </c>
      <c r="AP43" s="34">
        <f>$R$28/'Fixed data'!$C$7</f>
        <v>8.6431881053248004E-5</v>
      </c>
      <c r="AQ43" s="34">
        <f>$R$28/'Fixed data'!$C$7</f>
        <v>8.6431881053248004E-5</v>
      </c>
      <c r="AR43" s="34">
        <f>$R$28/'Fixed data'!$C$7</f>
        <v>8.6431881053248004E-5</v>
      </c>
      <c r="AS43" s="34">
        <f>$R$28/'Fixed data'!$C$7</f>
        <v>8.6431881053248004E-5</v>
      </c>
      <c r="AT43" s="34">
        <f>$R$28/'Fixed data'!$C$7</f>
        <v>8.6431881053248004E-5</v>
      </c>
      <c r="AU43" s="34">
        <f>$R$28/'Fixed data'!$C$7</f>
        <v>8.6431881053248004E-5</v>
      </c>
      <c r="AV43" s="34">
        <f>$R$28/'Fixed data'!$C$7</f>
        <v>8.6431881053248004E-5</v>
      </c>
      <c r="AW43" s="34">
        <f>$R$28/'Fixed data'!$C$7</f>
        <v>8.6431881053248004E-5</v>
      </c>
      <c r="AX43" s="34">
        <f>$R$28/'Fixed data'!$C$7</f>
        <v>8.6431881053248004E-5</v>
      </c>
      <c r="AY43" s="34">
        <f>$R$28/'Fixed data'!$C$7</f>
        <v>8.6431881053248004E-5</v>
      </c>
      <c r="AZ43" s="34">
        <f>$R$28/'Fixed data'!$C$7</f>
        <v>8.6431881053248004E-5</v>
      </c>
      <c r="BA43" s="34">
        <f>$R$28/'Fixed data'!$C$7</f>
        <v>8.6431881053248004E-5</v>
      </c>
      <c r="BB43" s="34">
        <f>$R$28/'Fixed data'!$C$7</f>
        <v>8.6431881053248004E-5</v>
      </c>
      <c r="BC43" s="34">
        <f>$R$28/'Fixed data'!$C$7</f>
        <v>8.6431881053248004E-5</v>
      </c>
      <c r="BD43" s="34">
        <f>$R$28/'Fixed data'!$C$7</f>
        <v>8.6431881053248004E-5</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8.9503081849626998E-5</v>
      </c>
      <c r="U44" s="34">
        <f>$S$28/'Fixed data'!$C$7</f>
        <v>8.9503081849626998E-5</v>
      </c>
      <c r="V44" s="34">
        <f>$S$28/'Fixed data'!$C$7</f>
        <v>8.9503081849626998E-5</v>
      </c>
      <c r="W44" s="34">
        <f>$S$28/'Fixed data'!$C$7</f>
        <v>8.9503081849626998E-5</v>
      </c>
      <c r="X44" s="34">
        <f>$S$28/'Fixed data'!$C$7</f>
        <v>8.9503081849626998E-5</v>
      </c>
      <c r="Y44" s="34">
        <f>$S$28/'Fixed data'!$C$7</f>
        <v>8.9503081849626998E-5</v>
      </c>
      <c r="Z44" s="34">
        <f>$S$28/'Fixed data'!$C$7</f>
        <v>8.9503081849626998E-5</v>
      </c>
      <c r="AA44" s="34">
        <f>$S$28/'Fixed data'!$C$7</f>
        <v>8.9503081849626998E-5</v>
      </c>
      <c r="AB44" s="34">
        <f>$S$28/'Fixed data'!$C$7</f>
        <v>8.9503081849626998E-5</v>
      </c>
      <c r="AC44" s="34">
        <f>$S$28/'Fixed data'!$C$7</f>
        <v>8.9503081849626998E-5</v>
      </c>
      <c r="AD44" s="34">
        <f>$S$28/'Fixed data'!$C$7</f>
        <v>8.9503081849626998E-5</v>
      </c>
      <c r="AE44" s="34">
        <f>$S$28/'Fixed data'!$C$7</f>
        <v>8.9503081849626998E-5</v>
      </c>
      <c r="AF44" s="34">
        <f>$S$28/'Fixed data'!$C$7</f>
        <v>8.9503081849626998E-5</v>
      </c>
      <c r="AG44" s="34">
        <f>$S$28/'Fixed data'!$C$7</f>
        <v>8.9503081849626998E-5</v>
      </c>
      <c r="AH44" s="34">
        <f>$S$28/'Fixed data'!$C$7</f>
        <v>8.9503081849626998E-5</v>
      </c>
      <c r="AI44" s="34">
        <f>$S$28/'Fixed data'!$C$7</f>
        <v>8.9503081849626998E-5</v>
      </c>
      <c r="AJ44" s="34">
        <f>$S$28/'Fixed data'!$C$7</f>
        <v>8.9503081849626998E-5</v>
      </c>
      <c r="AK44" s="34">
        <f>$S$28/'Fixed data'!$C$7</f>
        <v>8.9503081849626998E-5</v>
      </c>
      <c r="AL44" s="34">
        <f>$S$28/'Fixed data'!$C$7</f>
        <v>8.9503081849626998E-5</v>
      </c>
      <c r="AM44" s="34">
        <f>$S$28/'Fixed data'!$C$7</f>
        <v>8.9503081849626998E-5</v>
      </c>
      <c r="AN44" s="34">
        <f>$S$28/'Fixed data'!$C$7</f>
        <v>8.9503081849626998E-5</v>
      </c>
      <c r="AO44" s="34">
        <f>$S$28/'Fixed data'!$C$7</f>
        <v>8.9503081849626998E-5</v>
      </c>
      <c r="AP44" s="34">
        <f>$S$28/'Fixed data'!$C$7</f>
        <v>8.9503081849626998E-5</v>
      </c>
      <c r="AQ44" s="34">
        <f>$S$28/'Fixed data'!$C$7</f>
        <v>8.9503081849626998E-5</v>
      </c>
      <c r="AR44" s="34">
        <f>$S$28/'Fixed data'!$C$7</f>
        <v>8.9503081849626998E-5</v>
      </c>
      <c r="AS44" s="34">
        <f>$S$28/'Fixed data'!$C$7</f>
        <v>8.9503081849626998E-5</v>
      </c>
      <c r="AT44" s="34">
        <f>$S$28/'Fixed data'!$C$7</f>
        <v>8.9503081849626998E-5</v>
      </c>
      <c r="AU44" s="34">
        <f>$S$28/'Fixed data'!$C$7</f>
        <v>8.9503081849626998E-5</v>
      </c>
      <c r="AV44" s="34">
        <f>$S$28/'Fixed data'!$C$7</f>
        <v>8.9503081849626998E-5</v>
      </c>
      <c r="AW44" s="34">
        <f>$S$28/'Fixed data'!$C$7</f>
        <v>8.9503081849626998E-5</v>
      </c>
      <c r="AX44" s="34">
        <f>$S$28/'Fixed data'!$C$7</f>
        <v>8.9503081849626998E-5</v>
      </c>
      <c r="AY44" s="34">
        <f>$S$28/'Fixed data'!$C$7</f>
        <v>8.9503081849626998E-5</v>
      </c>
      <c r="AZ44" s="34">
        <f>$S$28/'Fixed data'!$C$7</f>
        <v>8.9503081849626998E-5</v>
      </c>
      <c r="BA44" s="34">
        <f>$S$28/'Fixed data'!$C$7</f>
        <v>8.9503081849626998E-5</v>
      </c>
      <c r="BB44" s="34">
        <f>$S$28/'Fixed data'!$C$7</f>
        <v>8.9503081849626998E-5</v>
      </c>
      <c r="BC44" s="34">
        <f>$S$28/'Fixed data'!$C$7</f>
        <v>8.9503081849626998E-5</v>
      </c>
      <c r="BD44" s="34">
        <f>$S$28/'Fixed data'!$C$7</f>
        <v>8.9503081849626998E-5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9.1735282762932821E-5</v>
      </c>
      <c r="V45" s="34">
        <f>$T$28/'Fixed data'!$C$7</f>
        <v>9.1735282762932821E-5</v>
      </c>
      <c r="W45" s="34">
        <f>$T$28/'Fixed data'!$C$7</f>
        <v>9.1735282762932821E-5</v>
      </c>
      <c r="X45" s="34">
        <f>$T$28/'Fixed data'!$C$7</f>
        <v>9.1735282762932821E-5</v>
      </c>
      <c r="Y45" s="34">
        <f>$T$28/'Fixed data'!$C$7</f>
        <v>9.1735282762932821E-5</v>
      </c>
      <c r="Z45" s="34">
        <f>$T$28/'Fixed data'!$C$7</f>
        <v>9.1735282762932821E-5</v>
      </c>
      <c r="AA45" s="34">
        <f>$T$28/'Fixed data'!$C$7</f>
        <v>9.1735282762932821E-5</v>
      </c>
      <c r="AB45" s="34">
        <f>$T$28/'Fixed data'!$C$7</f>
        <v>9.1735282762932821E-5</v>
      </c>
      <c r="AC45" s="34">
        <f>$T$28/'Fixed data'!$C$7</f>
        <v>9.1735282762932821E-5</v>
      </c>
      <c r="AD45" s="34">
        <f>$T$28/'Fixed data'!$C$7</f>
        <v>9.1735282762932821E-5</v>
      </c>
      <c r="AE45" s="34">
        <f>$T$28/'Fixed data'!$C$7</f>
        <v>9.1735282762932821E-5</v>
      </c>
      <c r="AF45" s="34">
        <f>$T$28/'Fixed data'!$C$7</f>
        <v>9.1735282762932821E-5</v>
      </c>
      <c r="AG45" s="34">
        <f>$T$28/'Fixed data'!$C$7</f>
        <v>9.1735282762932821E-5</v>
      </c>
      <c r="AH45" s="34">
        <f>$T$28/'Fixed data'!$C$7</f>
        <v>9.1735282762932821E-5</v>
      </c>
      <c r="AI45" s="34">
        <f>$T$28/'Fixed data'!$C$7</f>
        <v>9.1735282762932821E-5</v>
      </c>
      <c r="AJ45" s="34">
        <f>$T$28/'Fixed data'!$C$7</f>
        <v>9.1735282762932821E-5</v>
      </c>
      <c r="AK45" s="34">
        <f>$T$28/'Fixed data'!$C$7</f>
        <v>9.1735282762932821E-5</v>
      </c>
      <c r="AL45" s="34">
        <f>$T$28/'Fixed data'!$C$7</f>
        <v>9.1735282762932821E-5</v>
      </c>
      <c r="AM45" s="34">
        <f>$T$28/'Fixed data'!$C$7</f>
        <v>9.1735282762932821E-5</v>
      </c>
      <c r="AN45" s="34">
        <f>$T$28/'Fixed data'!$C$7</f>
        <v>9.1735282762932821E-5</v>
      </c>
      <c r="AO45" s="34">
        <f>$T$28/'Fixed data'!$C$7</f>
        <v>9.1735282762932821E-5</v>
      </c>
      <c r="AP45" s="34">
        <f>$T$28/'Fixed data'!$C$7</f>
        <v>9.1735282762932821E-5</v>
      </c>
      <c r="AQ45" s="34">
        <f>$T$28/'Fixed data'!$C$7</f>
        <v>9.1735282762932821E-5</v>
      </c>
      <c r="AR45" s="34">
        <f>$T$28/'Fixed data'!$C$7</f>
        <v>9.1735282762932821E-5</v>
      </c>
      <c r="AS45" s="34">
        <f>$T$28/'Fixed data'!$C$7</f>
        <v>9.1735282762932821E-5</v>
      </c>
      <c r="AT45" s="34">
        <f>$T$28/'Fixed data'!$C$7</f>
        <v>9.1735282762932821E-5</v>
      </c>
      <c r="AU45" s="34">
        <f>$T$28/'Fixed data'!$C$7</f>
        <v>9.1735282762932821E-5</v>
      </c>
      <c r="AV45" s="34">
        <f>$T$28/'Fixed data'!$C$7</f>
        <v>9.1735282762932821E-5</v>
      </c>
      <c r="AW45" s="34">
        <f>$T$28/'Fixed data'!$C$7</f>
        <v>9.1735282762932821E-5</v>
      </c>
      <c r="AX45" s="34">
        <f>$T$28/'Fixed data'!$C$7</f>
        <v>9.1735282762932821E-5</v>
      </c>
      <c r="AY45" s="34">
        <f>$T$28/'Fixed data'!$C$7</f>
        <v>9.1735282762932821E-5</v>
      </c>
      <c r="AZ45" s="34">
        <f>$T$28/'Fixed data'!$C$7</f>
        <v>9.1735282762932821E-5</v>
      </c>
      <c r="BA45" s="34">
        <f>$T$28/'Fixed data'!$C$7</f>
        <v>9.1735282762932821E-5</v>
      </c>
      <c r="BB45" s="34">
        <f>$T$28/'Fixed data'!$C$7</f>
        <v>9.1735282762932821E-5</v>
      </c>
      <c r="BC45" s="34">
        <f>$T$28/'Fixed data'!$C$7</f>
        <v>9.1735282762932821E-5</v>
      </c>
      <c r="BD45" s="34">
        <f>$T$28/'Fixed data'!$C$7</f>
        <v>9.1735282762932821E-5</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9.3114263259673924E-5</v>
      </c>
      <c r="W46" s="34">
        <f>$U$28/'Fixed data'!$C$7</f>
        <v>9.3114263259673924E-5</v>
      </c>
      <c r="X46" s="34">
        <f>$U$28/'Fixed data'!$C$7</f>
        <v>9.3114263259673924E-5</v>
      </c>
      <c r="Y46" s="34">
        <f>$U$28/'Fixed data'!$C$7</f>
        <v>9.3114263259673924E-5</v>
      </c>
      <c r="Z46" s="34">
        <f>$U$28/'Fixed data'!$C$7</f>
        <v>9.3114263259673924E-5</v>
      </c>
      <c r="AA46" s="34">
        <f>$U$28/'Fixed data'!$C$7</f>
        <v>9.3114263259673924E-5</v>
      </c>
      <c r="AB46" s="34">
        <f>$U$28/'Fixed data'!$C$7</f>
        <v>9.3114263259673924E-5</v>
      </c>
      <c r="AC46" s="34">
        <f>$U$28/'Fixed data'!$C$7</f>
        <v>9.3114263259673924E-5</v>
      </c>
      <c r="AD46" s="34">
        <f>$U$28/'Fixed data'!$C$7</f>
        <v>9.3114263259673924E-5</v>
      </c>
      <c r="AE46" s="34">
        <f>$U$28/'Fixed data'!$C$7</f>
        <v>9.3114263259673924E-5</v>
      </c>
      <c r="AF46" s="34">
        <f>$U$28/'Fixed data'!$C$7</f>
        <v>9.3114263259673924E-5</v>
      </c>
      <c r="AG46" s="34">
        <f>$U$28/'Fixed data'!$C$7</f>
        <v>9.3114263259673924E-5</v>
      </c>
      <c r="AH46" s="34">
        <f>$U$28/'Fixed data'!$C$7</f>
        <v>9.3114263259673924E-5</v>
      </c>
      <c r="AI46" s="34">
        <f>$U$28/'Fixed data'!$C$7</f>
        <v>9.3114263259673924E-5</v>
      </c>
      <c r="AJ46" s="34">
        <f>$U$28/'Fixed data'!$C$7</f>
        <v>9.3114263259673924E-5</v>
      </c>
      <c r="AK46" s="34">
        <f>$U$28/'Fixed data'!$C$7</f>
        <v>9.3114263259673924E-5</v>
      </c>
      <c r="AL46" s="34">
        <f>$U$28/'Fixed data'!$C$7</f>
        <v>9.3114263259673924E-5</v>
      </c>
      <c r="AM46" s="34">
        <f>$U$28/'Fixed data'!$C$7</f>
        <v>9.3114263259673924E-5</v>
      </c>
      <c r="AN46" s="34">
        <f>$U$28/'Fixed data'!$C$7</f>
        <v>9.3114263259673924E-5</v>
      </c>
      <c r="AO46" s="34">
        <f>$U$28/'Fixed data'!$C$7</f>
        <v>9.3114263259673924E-5</v>
      </c>
      <c r="AP46" s="34">
        <f>$U$28/'Fixed data'!$C$7</f>
        <v>9.3114263259673924E-5</v>
      </c>
      <c r="AQ46" s="34">
        <f>$U$28/'Fixed data'!$C$7</f>
        <v>9.3114263259673924E-5</v>
      </c>
      <c r="AR46" s="34">
        <f>$U$28/'Fixed data'!$C$7</f>
        <v>9.3114263259673924E-5</v>
      </c>
      <c r="AS46" s="34">
        <f>$U$28/'Fixed data'!$C$7</f>
        <v>9.3114263259673924E-5</v>
      </c>
      <c r="AT46" s="34">
        <f>$U$28/'Fixed data'!$C$7</f>
        <v>9.3114263259673924E-5</v>
      </c>
      <c r="AU46" s="34">
        <f>$U$28/'Fixed data'!$C$7</f>
        <v>9.3114263259673924E-5</v>
      </c>
      <c r="AV46" s="34">
        <f>$U$28/'Fixed data'!$C$7</f>
        <v>9.3114263259673924E-5</v>
      </c>
      <c r="AW46" s="34">
        <f>$U$28/'Fixed data'!$C$7</f>
        <v>9.3114263259673924E-5</v>
      </c>
      <c r="AX46" s="34">
        <f>$U$28/'Fixed data'!$C$7</f>
        <v>9.3114263259673924E-5</v>
      </c>
      <c r="AY46" s="34">
        <f>$U$28/'Fixed data'!$C$7</f>
        <v>9.3114263259673924E-5</v>
      </c>
      <c r="AZ46" s="34">
        <f>$U$28/'Fixed data'!$C$7</f>
        <v>9.3114263259673924E-5</v>
      </c>
      <c r="BA46" s="34">
        <f>$U$28/'Fixed data'!$C$7</f>
        <v>9.3114263259673924E-5</v>
      </c>
      <c r="BB46" s="34">
        <f>$U$28/'Fixed data'!$C$7</f>
        <v>9.3114263259673924E-5</v>
      </c>
      <c r="BC46" s="34">
        <f>$U$28/'Fixed data'!$C$7</f>
        <v>9.3114263259673924E-5</v>
      </c>
      <c r="BD46" s="34">
        <f>$U$28/'Fixed data'!$C$7</f>
        <v>9.3114263259673924E-5</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9.3895542668690727E-5</v>
      </c>
      <c r="X47" s="34">
        <f>$V$28/'Fixed data'!$C$7</f>
        <v>9.3895542668690727E-5</v>
      </c>
      <c r="Y47" s="34">
        <f>$V$28/'Fixed data'!$C$7</f>
        <v>9.3895542668690727E-5</v>
      </c>
      <c r="Z47" s="34">
        <f>$V$28/'Fixed data'!$C$7</f>
        <v>9.3895542668690727E-5</v>
      </c>
      <c r="AA47" s="34">
        <f>$V$28/'Fixed data'!$C$7</f>
        <v>9.3895542668690727E-5</v>
      </c>
      <c r="AB47" s="34">
        <f>$V$28/'Fixed data'!$C$7</f>
        <v>9.3895542668690727E-5</v>
      </c>
      <c r="AC47" s="34">
        <f>$V$28/'Fixed data'!$C$7</f>
        <v>9.3895542668690727E-5</v>
      </c>
      <c r="AD47" s="34">
        <f>$V$28/'Fixed data'!$C$7</f>
        <v>9.3895542668690727E-5</v>
      </c>
      <c r="AE47" s="34">
        <f>$V$28/'Fixed data'!$C$7</f>
        <v>9.3895542668690727E-5</v>
      </c>
      <c r="AF47" s="34">
        <f>$V$28/'Fixed data'!$C$7</f>
        <v>9.3895542668690727E-5</v>
      </c>
      <c r="AG47" s="34">
        <f>$V$28/'Fixed data'!$C$7</f>
        <v>9.3895542668690727E-5</v>
      </c>
      <c r="AH47" s="34">
        <f>$V$28/'Fixed data'!$C$7</f>
        <v>9.3895542668690727E-5</v>
      </c>
      <c r="AI47" s="34">
        <f>$V$28/'Fixed data'!$C$7</f>
        <v>9.3895542668690727E-5</v>
      </c>
      <c r="AJ47" s="34">
        <f>$V$28/'Fixed data'!$C$7</f>
        <v>9.3895542668690727E-5</v>
      </c>
      <c r="AK47" s="34">
        <f>$V$28/'Fixed data'!$C$7</f>
        <v>9.3895542668690727E-5</v>
      </c>
      <c r="AL47" s="34">
        <f>$V$28/'Fixed data'!$C$7</f>
        <v>9.3895542668690727E-5</v>
      </c>
      <c r="AM47" s="34">
        <f>$V$28/'Fixed data'!$C$7</f>
        <v>9.3895542668690727E-5</v>
      </c>
      <c r="AN47" s="34">
        <f>$V$28/'Fixed data'!$C$7</f>
        <v>9.3895542668690727E-5</v>
      </c>
      <c r="AO47" s="34">
        <f>$V$28/'Fixed data'!$C$7</f>
        <v>9.3895542668690727E-5</v>
      </c>
      <c r="AP47" s="34">
        <f>$V$28/'Fixed data'!$C$7</f>
        <v>9.3895542668690727E-5</v>
      </c>
      <c r="AQ47" s="34">
        <f>$V$28/'Fixed data'!$C$7</f>
        <v>9.3895542668690727E-5</v>
      </c>
      <c r="AR47" s="34">
        <f>$V$28/'Fixed data'!$C$7</f>
        <v>9.3895542668690727E-5</v>
      </c>
      <c r="AS47" s="34">
        <f>$V$28/'Fixed data'!$C$7</f>
        <v>9.3895542668690727E-5</v>
      </c>
      <c r="AT47" s="34">
        <f>$V$28/'Fixed data'!$C$7</f>
        <v>9.3895542668690727E-5</v>
      </c>
      <c r="AU47" s="34">
        <f>$V$28/'Fixed data'!$C$7</f>
        <v>9.3895542668690727E-5</v>
      </c>
      <c r="AV47" s="34">
        <f>$V$28/'Fixed data'!$C$7</f>
        <v>9.3895542668690727E-5</v>
      </c>
      <c r="AW47" s="34">
        <f>$V$28/'Fixed data'!$C$7</f>
        <v>9.3895542668690727E-5</v>
      </c>
      <c r="AX47" s="34">
        <f>$V$28/'Fixed data'!$C$7</f>
        <v>9.3895542668690727E-5</v>
      </c>
      <c r="AY47" s="34">
        <f>$V$28/'Fixed data'!$C$7</f>
        <v>9.3895542668690727E-5</v>
      </c>
      <c r="AZ47" s="34">
        <f>$V$28/'Fixed data'!$C$7</f>
        <v>9.3895542668690727E-5</v>
      </c>
      <c r="BA47" s="34">
        <f>$V$28/'Fixed data'!$C$7</f>
        <v>9.3895542668690727E-5</v>
      </c>
      <c r="BB47" s="34">
        <f>$V$28/'Fixed data'!$C$7</f>
        <v>9.3895542668690727E-5</v>
      </c>
      <c r="BC47" s="34">
        <f>$V$28/'Fixed data'!$C$7</f>
        <v>9.3895542668690727E-5</v>
      </c>
      <c r="BD47" s="34">
        <f>$V$28/'Fixed data'!$C$7</f>
        <v>9.3895542668690727E-5</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9.4207185354239079E-5</v>
      </c>
      <c r="Y48" s="34">
        <f>$W$28/'Fixed data'!$C$7</f>
        <v>9.4207185354239079E-5</v>
      </c>
      <c r="Z48" s="34">
        <f>$W$28/'Fixed data'!$C$7</f>
        <v>9.4207185354239079E-5</v>
      </c>
      <c r="AA48" s="34">
        <f>$W$28/'Fixed data'!$C$7</f>
        <v>9.4207185354239079E-5</v>
      </c>
      <c r="AB48" s="34">
        <f>$W$28/'Fixed data'!$C$7</f>
        <v>9.4207185354239079E-5</v>
      </c>
      <c r="AC48" s="34">
        <f>$W$28/'Fixed data'!$C$7</f>
        <v>9.4207185354239079E-5</v>
      </c>
      <c r="AD48" s="34">
        <f>$W$28/'Fixed data'!$C$7</f>
        <v>9.4207185354239079E-5</v>
      </c>
      <c r="AE48" s="34">
        <f>$W$28/'Fixed data'!$C$7</f>
        <v>9.4207185354239079E-5</v>
      </c>
      <c r="AF48" s="34">
        <f>$W$28/'Fixed data'!$C$7</f>
        <v>9.4207185354239079E-5</v>
      </c>
      <c r="AG48" s="34">
        <f>$W$28/'Fixed data'!$C$7</f>
        <v>9.4207185354239079E-5</v>
      </c>
      <c r="AH48" s="34">
        <f>$W$28/'Fixed data'!$C$7</f>
        <v>9.4207185354239079E-5</v>
      </c>
      <c r="AI48" s="34">
        <f>$W$28/'Fixed data'!$C$7</f>
        <v>9.4207185354239079E-5</v>
      </c>
      <c r="AJ48" s="34">
        <f>$W$28/'Fixed data'!$C$7</f>
        <v>9.4207185354239079E-5</v>
      </c>
      <c r="AK48" s="34">
        <f>$W$28/'Fixed data'!$C$7</f>
        <v>9.4207185354239079E-5</v>
      </c>
      <c r="AL48" s="34">
        <f>$W$28/'Fixed data'!$C$7</f>
        <v>9.4207185354239079E-5</v>
      </c>
      <c r="AM48" s="34">
        <f>$W$28/'Fixed data'!$C$7</f>
        <v>9.4207185354239079E-5</v>
      </c>
      <c r="AN48" s="34">
        <f>$W$28/'Fixed data'!$C$7</f>
        <v>9.4207185354239079E-5</v>
      </c>
      <c r="AO48" s="34">
        <f>$W$28/'Fixed data'!$C$7</f>
        <v>9.4207185354239079E-5</v>
      </c>
      <c r="AP48" s="34">
        <f>$W$28/'Fixed data'!$C$7</f>
        <v>9.4207185354239079E-5</v>
      </c>
      <c r="AQ48" s="34">
        <f>$W$28/'Fixed data'!$C$7</f>
        <v>9.4207185354239079E-5</v>
      </c>
      <c r="AR48" s="34">
        <f>$W$28/'Fixed data'!$C$7</f>
        <v>9.4207185354239079E-5</v>
      </c>
      <c r="AS48" s="34">
        <f>$W$28/'Fixed data'!$C$7</f>
        <v>9.4207185354239079E-5</v>
      </c>
      <c r="AT48" s="34">
        <f>$W$28/'Fixed data'!$C$7</f>
        <v>9.4207185354239079E-5</v>
      </c>
      <c r="AU48" s="34">
        <f>$W$28/'Fixed data'!$C$7</f>
        <v>9.4207185354239079E-5</v>
      </c>
      <c r="AV48" s="34">
        <f>$W$28/'Fixed data'!$C$7</f>
        <v>9.4207185354239079E-5</v>
      </c>
      <c r="AW48" s="34">
        <f>$W$28/'Fixed data'!$C$7</f>
        <v>9.4207185354239079E-5</v>
      </c>
      <c r="AX48" s="34">
        <f>$W$28/'Fixed data'!$C$7</f>
        <v>9.4207185354239079E-5</v>
      </c>
      <c r="AY48" s="34">
        <f>$W$28/'Fixed data'!$C$7</f>
        <v>9.4207185354239079E-5</v>
      </c>
      <c r="AZ48" s="34">
        <f>$W$28/'Fixed data'!$C$7</f>
        <v>9.4207185354239079E-5</v>
      </c>
      <c r="BA48" s="34">
        <f>$W$28/'Fixed data'!$C$7</f>
        <v>9.4207185354239079E-5</v>
      </c>
      <c r="BB48" s="34">
        <f>$W$28/'Fixed data'!$C$7</f>
        <v>9.4207185354239079E-5</v>
      </c>
      <c r="BC48" s="34">
        <f>$W$28/'Fixed data'!$C$7</f>
        <v>9.4207185354239079E-5</v>
      </c>
      <c r="BD48" s="34">
        <f>$W$28/'Fixed data'!$C$7</f>
        <v>9.4207185354239079E-5</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9.4207185354239079E-5</v>
      </c>
      <c r="Z49" s="34">
        <f>$X$28/'Fixed data'!$C$7</f>
        <v>9.4207185354239079E-5</v>
      </c>
      <c r="AA49" s="34">
        <f>$X$28/'Fixed data'!$C$7</f>
        <v>9.4207185354239079E-5</v>
      </c>
      <c r="AB49" s="34">
        <f>$X$28/'Fixed data'!$C$7</f>
        <v>9.4207185354239079E-5</v>
      </c>
      <c r="AC49" s="34">
        <f>$X$28/'Fixed data'!$C$7</f>
        <v>9.4207185354239079E-5</v>
      </c>
      <c r="AD49" s="34">
        <f>$X$28/'Fixed data'!$C$7</f>
        <v>9.4207185354239079E-5</v>
      </c>
      <c r="AE49" s="34">
        <f>$X$28/'Fixed data'!$C$7</f>
        <v>9.4207185354239079E-5</v>
      </c>
      <c r="AF49" s="34">
        <f>$X$28/'Fixed data'!$C$7</f>
        <v>9.4207185354239079E-5</v>
      </c>
      <c r="AG49" s="34">
        <f>$X$28/'Fixed data'!$C$7</f>
        <v>9.4207185354239079E-5</v>
      </c>
      <c r="AH49" s="34">
        <f>$X$28/'Fixed data'!$C$7</f>
        <v>9.4207185354239079E-5</v>
      </c>
      <c r="AI49" s="34">
        <f>$X$28/'Fixed data'!$C$7</f>
        <v>9.4207185354239079E-5</v>
      </c>
      <c r="AJ49" s="34">
        <f>$X$28/'Fixed data'!$C$7</f>
        <v>9.4207185354239079E-5</v>
      </c>
      <c r="AK49" s="34">
        <f>$X$28/'Fixed data'!$C$7</f>
        <v>9.4207185354239079E-5</v>
      </c>
      <c r="AL49" s="34">
        <f>$X$28/'Fixed data'!$C$7</f>
        <v>9.4207185354239079E-5</v>
      </c>
      <c r="AM49" s="34">
        <f>$X$28/'Fixed data'!$C$7</f>
        <v>9.4207185354239079E-5</v>
      </c>
      <c r="AN49" s="34">
        <f>$X$28/'Fixed data'!$C$7</f>
        <v>9.4207185354239079E-5</v>
      </c>
      <c r="AO49" s="34">
        <f>$X$28/'Fixed data'!$C$7</f>
        <v>9.4207185354239079E-5</v>
      </c>
      <c r="AP49" s="34">
        <f>$X$28/'Fixed data'!$C$7</f>
        <v>9.4207185354239079E-5</v>
      </c>
      <c r="AQ49" s="34">
        <f>$X$28/'Fixed data'!$C$7</f>
        <v>9.4207185354239079E-5</v>
      </c>
      <c r="AR49" s="34">
        <f>$X$28/'Fixed data'!$C$7</f>
        <v>9.4207185354239079E-5</v>
      </c>
      <c r="AS49" s="34">
        <f>$X$28/'Fixed data'!$C$7</f>
        <v>9.4207185354239079E-5</v>
      </c>
      <c r="AT49" s="34">
        <f>$X$28/'Fixed data'!$C$7</f>
        <v>9.4207185354239079E-5</v>
      </c>
      <c r="AU49" s="34">
        <f>$X$28/'Fixed data'!$C$7</f>
        <v>9.4207185354239079E-5</v>
      </c>
      <c r="AV49" s="34">
        <f>$X$28/'Fixed data'!$C$7</f>
        <v>9.4207185354239079E-5</v>
      </c>
      <c r="AW49" s="34">
        <f>$X$28/'Fixed data'!$C$7</f>
        <v>9.4207185354239079E-5</v>
      </c>
      <c r="AX49" s="34">
        <f>$X$28/'Fixed data'!$C$7</f>
        <v>9.4207185354239079E-5</v>
      </c>
      <c r="AY49" s="34">
        <f>$X$28/'Fixed data'!$C$7</f>
        <v>9.4207185354239079E-5</v>
      </c>
      <c r="AZ49" s="34">
        <f>$X$28/'Fixed data'!$C$7</f>
        <v>9.4207185354239079E-5</v>
      </c>
      <c r="BA49" s="34">
        <f>$X$28/'Fixed data'!$C$7</f>
        <v>9.4207185354239079E-5</v>
      </c>
      <c r="BB49" s="34">
        <f>$X$28/'Fixed data'!$C$7</f>
        <v>9.4207185354239079E-5</v>
      </c>
      <c r="BC49" s="34">
        <f>$X$28/'Fixed data'!$C$7</f>
        <v>9.4207185354239079E-5</v>
      </c>
      <c r="BD49" s="34">
        <f>$X$28/'Fixed data'!$C$7</f>
        <v>9.4207185354239079E-5</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9.4207185354239079E-5</v>
      </c>
      <c r="AA50" s="34">
        <f>$Y$28/'Fixed data'!$C$7</f>
        <v>9.4207185354239079E-5</v>
      </c>
      <c r="AB50" s="34">
        <f>$Y$28/'Fixed data'!$C$7</f>
        <v>9.4207185354239079E-5</v>
      </c>
      <c r="AC50" s="34">
        <f>$Y$28/'Fixed data'!$C$7</f>
        <v>9.4207185354239079E-5</v>
      </c>
      <c r="AD50" s="34">
        <f>$Y$28/'Fixed data'!$C$7</f>
        <v>9.4207185354239079E-5</v>
      </c>
      <c r="AE50" s="34">
        <f>$Y$28/'Fixed data'!$C$7</f>
        <v>9.4207185354239079E-5</v>
      </c>
      <c r="AF50" s="34">
        <f>$Y$28/'Fixed data'!$C$7</f>
        <v>9.4207185354239079E-5</v>
      </c>
      <c r="AG50" s="34">
        <f>$Y$28/'Fixed data'!$C$7</f>
        <v>9.4207185354239079E-5</v>
      </c>
      <c r="AH50" s="34">
        <f>$Y$28/'Fixed data'!$C$7</f>
        <v>9.4207185354239079E-5</v>
      </c>
      <c r="AI50" s="34">
        <f>$Y$28/'Fixed data'!$C$7</f>
        <v>9.4207185354239079E-5</v>
      </c>
      <c r="AJ50" s="34">
        <f>$Y$28/'Fixed data'!$C$7</f>
        <v>9.4207185354239079E-5</v>
      </c>
      <c r="AK50" s="34">
        <f>$Y$28/'Fixed data'!$C$7</f>
        <v>9.4207185354239079E-5</v>
      </c>
      <c r="AL50" s="34">
        <f>$Y$28/'Fixed data'!$C$7</f>
        <v>9.4207185354239079E-5</v>
      </c>
      <c r="AM50" s="34">
        <f>$Y$28/'Fixed data'!$C$7</f>
        <v>9.4207185354239079E-5</v>
      </c>
      <c r="AN50" s="34">
        <f>$Y$28/'Fixed data'!$C$7</f>
        <v>9.4207185354239079E-5</v>
      </c>
      <c r="AO50" s="34">
        <f>$Y$28/'Fixed data'!$C$7</f>
        <v>9.4207185354239079E-5</v>
      </c>
      <c r="AP50" s="34">
        <f>$Y$28/'Fixed data'!$C$7</f>
        <v>9.4207185354239079E-5</v>
      </c>
      <c r="AQ50" s="34">
        <f>$Y$28/'Fixed data'!$C$7</f>
        <v>9.4207185354239079E-5</v>
      </c>
      <c r="AR50" s="34">
        <f>$Y$28/'Fixed data'!$C$7</f>
        <v>9.4207185354239079E-5</v>
      </c>
      <c r="AS50" s="34">
        <f>$Y$28/'Fixed data'!$C$7</f>
        <v>9.4207185354239079E-5</v>
      </c>
      <c r="AT50" s="34">
        <f>$Y$28/'Fixed data'!$C$7</f>
        <v>9.4207185354239079E-5</v>
      </c>
      <c r="AU50" s="34">
        <f>$Y$28/'Fixed data'!$C$7</f>
        <v>9.4207185354239079E-5</v>
      </c>
      <c r="AV50" s="34">
        <f>$Y$28/'Fixed data'!$C$7</f>
        <v>9.4207185354239079E-5</v>
      </c>
      <c r="AW50" s="34">
        <f>$Y$28/'Fixed data'!$C$7</f>
        <v>9.4207185354239079E-5</v>
      </c>
      <c r="AX50" s="34">
        <f>$Y$28/'Fixed data'!$C$7</f>
        <v>9.4207185354239079E-5</v>
      </c>
      <c r="AY50" s="34">
        <f>$Y$28/'Fixed data'!$C$7</f>
        <v>9.4207185354239079E-5</v>
      </c>
      <c r="AZ50" s="34">
        <f>$Y$28/'Fixed data'!$C$7</f>
        <v>9.4207185354239079E-5</v>
      </c>
      <c r="BA50" s="34">
        <f>$Y$28/'Fixed data'!$C$7</f>
        <v>9.4207185354239079E-5</v>
      </c>
      <c r="BB50" s="34">
        <f>$Y$28/'Fixed data'!$C$7</f>
        <v>9.4207185354239079E-5</v>
      </c>
      <c r="BC50" s="34">
        <f>$Y$28/'Fixed data'!$C$7</f>
        <v>9.4207185354239079E-5</v>
      </c>
      <c r="BD50" s="34">
        <f>$Y$28/'Fixed data'!$C$7</f>
        <v>9.4207185354239079E-5</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9.4207185354239079E-5</v>
      </c>
      <c r="AB51" s="34">
        <f>$Z$28/'Fixed data'!$C$7</f>
        <v>9.4207185354239079E-5</v>
      </c>
      <c r="AC51" s="34">
        <f>$Z$28/'Fixed data'!$C$7</f>
        <v>9.4207185354239079E-5</v>
      </c>
      <c r="AD51" s="34">
        <f>$Z$28/'Fixed data'!$C$7</f>
        <v>9.4207185354239079E-5</v>
      </c>
      <c r="AE51" s="34">
        <f>$Z$28/'Fixed data'!$C$7</f>
        <v>9.4207185354239079E-5</v>
      </c>
      <c r="AF51" s="34">
        <f>$Z$28/'Fixed data'!$C$7</f>
        <v>9.4207185354239079E-5</v>
      </c>
      <c r="AG51" s="34">
        <f>$Z$28/'Fixed data'!$C$7</f>
        <v>9.4207185354239079E-5</v>
      </c>
      <c r="AH51" s="34">
        <f>$Z$28/'Fixed data'!$C$7</f>
        <v>9.4207185354239079E-5</v>
      </c>
      <c r="AI51" s="34">
        <f>$Z$28/'Fixed data'!$C$7</f>
        <v>9.4207185354239079E-5</v>
      </c>
      <c r="AJ51" s="34">
        <f>$Z$28/'Fixed data'!$C$7</f>
        <v>9.4207185354239079E-5</v>
      </c>
      <c r="AK51" s="34">
        <f>$Z$28/'Fixed data'!$C$7</f>
        <v>9.4207185354239079E-5</v>
      </c>
      <c r="AL51" s="34">
        <f>$Z$28/'Fixed data'!$C$7</f>
        <v>9.4207185354239079E-5</v>
      </c>
      <c r="AM51" s="34">
        <f>$Z$28/'Fixed data'!$C$7</f>
        <v>9.4207185354239079E-5</v>
      </c>
      <c r="AN51" s="34">
        <f>$Z$28/'Fixed data'!$C$7</f>
        <v>9.4207185354239079E-5</v>
      </c>
      <c r="AO51" s="34">
        <f>$Z$28/'Fixed data'!$C$7</f>
        <v>9.4207185354239079E-5</v>
      </c>
      <c r="AP51" s="34">
        <f>$Z$28/'Fixed data'!$C$7</f>
        <v>9.4207185354239079E-5</v>
      </c>
      <c r="AQ51" s="34">
        <f>$Z$28/'Fixed data'!$C$7</f>
        <v>9.4207185354239079E-5</v>
      </c>
      <c r="AR51" s="34">
        <f>$Z$28/'Fixed data'!$C$7</f>
        <v>9.4207185354239079E-5</v>
      </c>
      <c r="AS51" s="34">
        <f>$Z$28/'Fixed data'!$C$7</f>
        <v>9.4207185354239079E-5</v>
      </c>
      <c r="AT51" s="34">
        <f>$Z$28/'Fixed data'!$C$7</f>
        <v>9.4207185354239079E-5</v>
      </c>
      <c r="AU51" s="34">
        <f>$Z$28/'Fixed data'!$C$7</f>
        <v>9.4207185354239079E-5</v>
      </c>
      <c r="AV51" s="34">
        <f>$Z$28/'Fixed data'!$C$7</f>
        <v>9.4207185354239079E-5</v>
      </c>
      <c r="AW51" s="34">
        <f>$Z$28/'Fixed data'!$C$7</f>
        <v>9.4207185354239079E-5</v>
      </c>
      <c r="AX51" s="34">
        <f>$Z$28/'Fixed data'!$C$7</f>
        <v>9.4207185354239079E-5</v>
      </c>
      <c r="AY51" s="34">
        <f>$Z$28/'Fixed data'!$C$7</f>
        <v>9.4207185354239079E-5</v>
      </c>
      <c r="AZ51" s="34">
        <f>$Z$28/'Fixed data'!$C$7</f>
        <v>9.4207185354239079E-5</v>
      </c>
      <c r="BA51" s="34">
        <f>$Z$28/'Fixed data'!$C$7</f>
        <v>9.4207185354239079E-5</v>
      </c>
      <c r="BB51" s="34">
        <f>$Z$28/'Fixed data'!$C$7</f>
        <v>9.4207185354239079E-5</v>
      </c>
      <c r="BC51" s="34">
        <f>$Z$28/'Fixed data'!$C$7</f>
        <v>9.4207185354239079E-5</v>
      </c>
      <c r="BD51" s="34">
        <f>$Z$28/'Fixed data'!$C$7</f>
        <v>9.4207185354239079E-5</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9.4207185354239079E-5</v>
      </c>
      <c r="AC52" s="34">
        <f>$AA$28/'Fixed data'!$C$7</f>
        <v>9.4207185354239079E-5</v>
      </c>
      <c r="AD52" s="34">
        <f>$AA$28/'Fixed data'!$C$7</f>
        <v>9.4207185354239079E-5</v>
      </c>
      <c r="AE52" s="34">
        <f>$AA$28/'Fixed data'!$C$7</f>
        <v>9.4207185354239079E-5</v>
      </c>
      <c r="AF52" s="34">
        <f>$AA$28/'Fixed data'!$C$7</f>
        <v>9.4207185354239079E-5</v>
      </c>
      <c r="AG52" s="34">
        <f>$AA$28/'Fixed data'!$C$7</f>
        <v>9.4207185354239079E-5</v>
      </c>
      <c r="AH52" s="34">
        <f>$AA$28/'Fixed data'!$C$7</f>
        <v>9.4207185354239079E-5</v>
      </c>
      <c r="AI52" s="34">
        <f>$AA$28/'Fixed data'!$C$7</f>
        <v>9.4207185354239079E-5</v>
      </c>
      <c r="AJ52" s="34">
        <f>$AA$28/'Fixed data'!$C$7</f>
        <v>9.4207185354239079E-5</v>
      </c>
      <c r="AK52" s="34">
        <f>$AA$28/'Fixed data'!$C$7</f>
        <v>9.4207185354239079E-5</v>
      </c>
      <c r="AL52" s="34">
        <f>$AA$28/'Fixed data'!$C$7</f>
        <v>9.4207185354239079E-5</v>
      </c>
      <c r="AM52" s="34">
        <f>$AA$28/'Fixed data'!$C$7</f>
        <v>9.4207185354239079E-5</v>
      </c>
      <c r="AN52" s="34">
        <f>$AA$28/'Fixed data'!$C$7</f>
        <v>9.4207185354239079E-5</v>
      </c>
      <c r="AO52" s="34">
        <f>$AA$28/'Fixed data'!$C$7</f>
        <v>9.4207185354239079E-5</v>
      </c>
      <c r="AP52" s="34">
        <f>$AA$28/'Fixed data'!$C$7</f>
        <v>9.4207185354239079E-5</v>
      </c>
      <c r="AQ52" s="34">
        <f>$AA$28/'Fixed data'!$C$7</f>
        <v>9.4207185354239079E-5</v>
      </c>
      <c r="AR52" s="34">
        <f>$AA$28/'Fixed data'!$C$7</f>
        <v>9.4207185354239079E-5</v>
      </c>
      <c r="AS52" s="34">
        <f>$AA$28/'Fixed data'!$C$7</f>
        <v>9.4207185354239079E-5</v>
      </c>
      <c r="AT52" s="34">
        <f>$AA$28/'Fixed data'!$C$7</f>
        <v>9.4207185354239079E-5</v>
      </c>
      <c r="AU52" s="34">
        <f>$AA$28/'Fixed data'!$C$7</f>
        <v>9.4207185354239079E-5</v>
      </c>
      <c r="AV52" s="34">
        <f>$AA$28/'Fixed data'!$C$7</f>
        <v>9.4207185354239079E-5</v>
      </c>
      <c r="AW52" s="34">
        <f>$AA$28/'Fixed data'!$C$7</f>
        <v>9.4207185354239079E-5</v>
      </c>
      <c r="AX52" s="34">
        <f>$AA$28/'Fixed data'!$C$7</f>
        <v>9.4207185354239079E-5</v>
      </c>
      <c r="AY52" s="34">
        <f>$AA$28/'Fixed data'!$C$7</f>
        <v>9.4207185354239079E-5</v>
      </c>
      <c r="AZ52" s="34">
        <f>$AA$28/'Fixed data'!$C$7</f>
        <v>9.4207185354239079E-5</v>
      </c>
      <c r="BA52" s="34">
        <f>$AA$28/'Fixed data'!$C$7</f>
        <v>9.4207185354239079E-5</v>
      </c>
      <c r="BB52" s="34">
        <f>$AA$28/'Fixed data'!$C$7</f>
        <v>9.4207185354239079E-5</v>
      </c>
      <c r="BC52" s="34">
        <f>$AA$28/'Fixed data'!$C$7</f>
        <v>9.4207185354239079E-5</v>
      </c>
      <c r="BD52" s="34">
        <f>$AA$28/'Fixed data'!$C$7</f>
        <v>9.4207185354239079E-5</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9.4207185354239079E-5</v>
      </c>
      <c r="AD53" s="34">
        <f>$AB$28/'Fixed data'!$C$7</f>
        <v>9.4207185354239079E-5</v>
      </c>
      <c r="AE53" s="34">
        <f>$AB$28/'Fixed data'!$C$7</f>
        <v>9.4207185354239079E-5</v>
      </c>
      <c r="AF53" s="34">
        <f>$AB$28/'Fixed data'!$C$7</f>
        <v>9.4207185354239079E-5</v>
      </c>
      <c r="AG53" s="34">
        <f>$AB$28/'Fixed data'!$C$7</f>
        <v>9.4207185354239079E-5</v>
      </c>
      <c r="AH53" s="34">
        <f>$AB$28/'Fixed data'!$C$7</f>
        <v>9.4207185354239079E-5</v>
      </c>
      <c r="AI53" s="34">
        <f>$AB$28/'Fixed data'!$C$7</f>
        <v>9.4207185354239079E-5</v>
      </c>
      <c r="AJ53" s="34">
        <f>$AB$28/'Fixed data'!$C$7</f>
        <v>9.4207185354239079E-5</v>
      </c>
      <c r="AK53" s="34">
        <f>$AB$28/'Fixed data'!$C$7</f>
        <v>9.4207185354239079E-5</v>
      </c>
      <c r="AL53" s="34">
        <f>$AB$28/'Fixed data'!$C$7</f>
        <v>9.4207185354239079E-5</v>
      </c>
      <c r="AM53" s="34">
        <f>$AB$28/'Fixed data'!$C$7</f>
        <v>9.4207185354239079E-5</v>
      </c>
      <c r="AN53" s="34">
        <f>$AB$28/'Fixed data'!$C$7</f>
        <v>9.4207185354239079E-5</v>
      </c>
      <c r="AO53" s="34">
        <f>$AB$28/'Fixed data'!$C$7</f>
        <v>9.4207185354239079E-5</v>
      </c>
      <c r="AP53" s="34">
        <f>$AB$28/'Fixed data'!$C$7</f>
        <v>9.4207185354239079E-5</v>
      </c>
      <c r="AQ53" s="34">
        <f>$AB$28/'Fixed data'!$C$7</f>
        <v>9.4207185354239079E-5</v>
      </c>
      <c r="AR53" s="34">
        <f>$AB$28/'Fixed data'!$C$7</f>
        <v>9.4207185354239079E-5</v>
      </c>
      <c r="AS53" s="34">
        <f>$AB$28/'Fixed data'!$C$7</f>
        <v>9.4207185354239079E-5</v>
      </c>
      <c r="AT53" s="34">
        <f>$AB$28/'Fixed data'!$C$7</f>
        <v>9.4207185354239079E-5</v>
      </c>
      <c r="AU53" s="34">
        <f>$AB$28/'Fixed data'!$C$7</f>
        <v>9.4207185354239079E-5</v>
      </c>
      <c r="AV53" s="34">
        <f>$AB$28/'Fixed data'!$C$7</f>
        <v>9.4207185354239079E-5</v>
      </c>
      <c r="AW53" s="34">
        <f>$AB$28/'Fixed data'!$C$7</f>
        <v>9.4207185354239079E-5</v>
      </c>
      <c r="AX53" s="34">
        <f>$AB$28/'Fixed data'!$C$7</f>
        <v>9.4207185354239079E-5</v>
      </c>
      <c r="AY53" s="34">
        <f>$AB$28/'Fixed data'!$C$7</f>
        <v>9.4207185354239079E-5</v>
      </c>
      <c r="AZ53" s="34">
        <f>$AB$28/'Fixed data'!$C$7</f>
        <v>9.4207185354239079E-5</v>
      </c>
      <c r="BA53" s="34">
        <f>$AB$28/'Fixed data'!$C$7</f>
        <v>9.4207185354239079E-5</v>
      </c>
      <c r="BB53" s="34">
        <f>$AB$28/'Fixed data'!$C$7</f>
        <v>9.4207185354239079E-5</v>
      </c>
      <c r="BC53" s="34">
        <f>$AB$28/'Fixed data'!$C$7</f>
        <v>9.4207185354239079E-5</v>
      </c>
      <c r="BD53" s="34">
        <f>$AB$28/'Fixed data'!$C$7</f>
        <v>9.4207185354239079E-5</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9.4207185354239079E-5</v>
      </c>
      <c r="AE54" s="34">
        <f>$AC$28/'Fixed data'!$C$7</f>
        <v>9.4207185354239079E-5</v>
      </c>
      <c r="AF54" s="34">
        <f>$AC$28/'Fixed data'!$C$7</f>
        <v>9.4207185354239079E-5</v>
      </c>
      <c r="AG54" s="34">
        <f>$AC$28/'Fixed data'!$C$7</f>
        <v>9.4207185354239079E-5</v>
      </c>
      <c r="AH54" s="34">
        <f>$AC$28/'Fixed data'!$C$7</f>
        <v>9.4207185354239079E-5</v>
      </c>
      <c r="AI54" s="34">
        <f>$AC$28/'Fixed data'!$C$7</f>
        <v>9.4207185354239079E-5</v>
      </c>
      <c r="AJ54" s="34">
        <f>$AC$28/'Fixed data'!$C$7</f>
        <v>9.4207185354239079E-5</v>
      </c>
      <c r="AK54" s="34">
        <f>$AC$28/'Fixed data'!$C$7</f>
        <v>9.4207185354239079E-5</v>
      </c>
      <c r="AL54" s="34">
        <f>$AC$28/'Fixed data'!$C$7</f>
        <v>9.4207185354239079E-5</v>
      </c>
      <c r="AM54" s="34">
        <f>$AC$28/'Fixed data'!$C$7</f>
        <v>9.4207185354239079E-5</v>
      </c>
      <c r="AN54" s="34">
        <f>$AC$28/'Fixed data'!$C$7</f>
        <v>9.4207185354239079E-5</v>
      </c>
      <c r="AO54" s="34">
        <f>$AC$28/'Fixed data'!$C$7</f>
        <v>9.4207185354239079E-5</v>
      </c>
      <c r="AP54" s="34">
        <f>$AC$28/'Fixed data'!$C$7</f>
        <v>9.4207185354239079E-5</v>
      </c>
      <c r="AQ54" s="34">
        <f>$AC$28/'Fixed data'!$C$7</f>
        <v>9.4207185354239079E-5</v>
      </c>
      <c r="AR54" s="34">
        <f>$AC$28/'Fixed data'!$C$7</f>
        <v>9.4207185354239079E-5</v>
      </c>
      <c r="AS54" s="34">
        <f>$AC$28/'Fixed data'!$C$7</f>
        <v>9.4207185354239079E-5</v>
      </c>
      <c r="AT54" s="34">
        <f>$AC$28/'Fixed data'!$C$7</f>
        <v>9.4207185354239079E-5</v>
      </c>
      <c r="AU54" s="34">
        <f>$AC$28/'Fixed data'!$C$7</f>
        <v>9.4207185354239079E-5</v>
      </c>
      <c r="AV54" s="34">
        <f>$AC$28/'Fixed data'!$C$7</f>
        <v>9.4207185354239079E-5</v>
      </c>
      <c r="AW54" s="34">
        <f>$AC$28/'Fixed data'!$C$7</f>
        <v>9.4207185354239079E-5</v>
      </c>
      <c r="AX54" s="34">
        <f>$AC$28/'Fixed data'!$C$7</f>
        <v>9.4207185354239079E-5</v>
      </c>
      <c r="AY54" s="34">
        <f>$AC$28/'Fixed data'!$C$7</f>
        <v>9.4207185354239079E-5</v>
      </c>
      <c r="AZ54" s="34">
        <f>$AC$28/'Fixed data'!$C$7</f>
        <v>9.4207185354239079E-5</v>
      </c>
      <c r="BA54" s="34">
        <f>$AC$28/'Fixed data'!$C$7</f>
        <v>9.4207185354239079E-5</v>
      </c>
      <c r="BB54" s="34">
        <f>$AC$28/'Fixed data'!$C$7</f>
        <v>9.4207185354239079E-5</v>
      </c>
      <c r="BC54" s="34">
        <f>$AC$28/'Fixed data'!$C$7</f>
        <v>9.4207185354239079E-5</v>
      </c>
      <c r="BD54" s="34">
        <f>$AC$28/'Fixed data'!$C$7</f>
        <v>9.4207185354239079E-5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9.4207185354239079E-5</v>
      </c>
      <c r="AF55" s="34">
        <f>$AD$28/'Fixed data'!$C$7</f>
        <v>9.4207185354239079E-5</v>
      </c>
      <c r="AG55" s="34">
        <f>$AD$28/'Fixed data'!$C$7</f>
        <v>9.4207185354239079E-5</v>
      </c>
      <c r="AH55" s="34">
        <f>$AD$28/'Fixed data'!$C$7</f>
        <v>9.4207185354239079E-5</v>
      </c>
      <c r="AI55" s="34">
        <f>$AD$28/'Fixed data'!$C$7</f>
        <v>9.4207185354239079E-5</v>
      </c>
      <c r="AJ55" s="34">
        <f>$AD$28/'Fixed data'!$C$7</f>
        <v>9.4207185354239079E-5</v>
      </c>
      <c r="AK55" s="34">
        <f>$AD$28/'Fixed data'!$C$7</f>
        <v>9.4207185354239079E-5</v>
      </c>
      <c r="AL55" s="34">
        <f>$AD$28/'Fixed data'!$C$7</f>
        <v>9.4207185354239079E-5</v>
      </c>
      <c r="AM55" s="34">
        <f>$AD$28/'Fixed data'!$C$7</f>
        <v>9.4207185354239079E-5</v>
      </c>
      <c r="AN55" s="34">
        <f>$AD$28/'Fixed data'!$C$7</f>
        <v>9.4207185354239079E-5</v>
      </c>
      <c r="AO55" s="34">
        <f>$AD$28/'Fixed data'!$C$7</f>
        <v>9.4207185354239079E-5</v>
      </c>
      <c r="AP55" s="34">
        <f>$AD$28/'Fixed data'!$C$7</f>
        <v>9.4207185354239079E-5</v>
      </c>
      <c r="AQ55" s="34">
        <f>$AD$28/'Fixed data'!$C$7</f>
        <v>9.4207185354239079E-5</v>
      </c>
      <c r="AR55" s="34">
        <f>$AD$28/'Fixed data'!$C$7</f>
        <v>9.4207185354239079E-5</v>
      </c>
      <c r="AS55" s="34">
        <f>$AD$28/'Fixed data'!$C$7</f>
        <v>9.4207185354239079E-5</v>
      </c>
      <c r="AT55" s="34">
        <f>$AD$28/'Fixed data'!$C$7</f>
        <v>9.4207185354239079E-5</v>
      </c>
      <c r="AU55" s="34">
        <f>$AD$28/'Fixed data'!$C$7</f>
        <v>9.4207185354239079E-5</v>
      </c>
      <c r="AV55" s="34">
        <f>$AD$28/'Fixed data'!$C$7</f>
        <v>9.4207185354239079E-5</v>
      </c>
      <c r="AW55" s="34">
        <f>$AD$28/'Fixed data'!$C$7</f>
        <v>9.4207185354239079E-5</v>
      </c>
      <c r="AX55" s="34">
        <f>$AD$28/'Fixed data'!$C$7</f>
        <v>9.4207185354239079E-5</v>
      </c>
      <c r="AY55" s="34">
        <f>$AD$28/'Fixed data'!$C$7</f>
        <v>9.4207185354239079E-5</v>
      </c>
      <c r="AZ55" s="34">
        <f>$AD$28/'Fixed data'!$C$7</f>
        <v>9.4207185354239079E-5</v>
      </c>
      <c r="BA55" s="34">
        <f>$AD$28/'Fixed data'!$C$7</f>
        <v>9.4207185354239079E-5</v>
      </c>
      <c r="BB55" s="34">
        <f>$AD$28/'Fixed data'!$C$7</f>
        <v>9.4207185354239079E-5</v>
      </c>
      <c r="BC55" s="34">
        <f>$AD$28/'Fixed data'!$C$7</f>
        <v>9.4207185354239079E-5</v>
      </c>
      <c r="BD55" s="34">
        <f>$AD$28/'Fixed data'!$C$7</f>
        <v>9.4207185354239079E-5</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9.4207185354239079E-5</v>
      </c>
      <c r="AG56" s="34">
        <f>$AE$28/'Fixed data'!$C$7</f>
        <v>9.4207185354239079E-5</v>
      </c>
      <c r="AH56" s="34">
        <f>$AE$28/'Fixed data'!$C$7</f>
        <v>9.4207185354239079E-5</v>
      </c>
      <c r="AI56" s="34">
        <f>$AE$28/'Fixed data'!$C$7</f>
        <v>9.4207185354239079E-5</v>
      </c>
      <c r="AJ56" s="34">
        <f>$AE$28/'Fixed data'!$C$7</f>
        <v>9.4207185354239079E-5</v>
      </c>
      <c r="AK56" s="34">
        <f>$AE$28/'Fixed data'!$C$7</f>
        <v>9.4207185354239079E-5</v>
      </c>
      <c r="AL56" s="34">
        <f>$AE$28/'Fixed data'!$C$7</f>
        <v>9.4207185354239079E-5</v>
      </c>
      <c r="AM56" s="34">
        <f>$AE$28/'Fixed data'!$C$7</f>
        <v>9.4207185354239079E-5</v>
      </c>
      <c r="AN56" s="34">
        <f>$AE$28/'Fixed data'!$C$7</f>
        <v>9.4207185354239079E-5</v>
      </c>
      <c r="AO56" s="34">
        <f>$AE$28/'Fixed data'!$C$7</f>
        <v>9.4207185354239079E-5</v>
      </c>
      <c r="AP56" s="34">
        <f>$AE$28/'Fixed data'!$C$7</f>
        <v>9.4207185354239079E-5</v>
      </c>
      <c r="AQ56" s="34">
        <f>$AE$28/'Fixed data'!$C$7</f>
        <v>9.4207185354239079E-5</v>
      </c>
      <c r="AR56" s="34">
        <f>$AE$28/'Fixed data'!$C$7</f>
        <v>9.4207185354239079E-5</v>
      </c>
      <c r="AS56" s="34">
        <f>$AE$28/'Fixed data'!$C$7</f>
        <v>9.4207185354239079E-5</v>
      </c>
      <c r="AT56" s="34">
        <f>$AE$28/'Fixed data'!$C$7</f>
        <v>9.4207185354239079E-5</v>
      </c>
      <c r="AU56" s="34">
        <f>$AE$28/'Fixed data'!$C$7</f>
        <v>9.4207185354239079E-5</v>
      </c>
      <c r="AV56" s="34">
        <f>$AE$28/'Fixed data'!$C$7</f>
        <v>9.4207185354239079E-5</v>
      </c>
      <c r="AW56" s="34">
        <f>$AE$28/'Fixed data'!$C$7</f>
        <v>9.4207185354239079E-5</v>
      </c>
      <c r="AX56" s="34">
        <f>$AE$28/'Fixed data'!$C$7</f>
        <v>9.4207185354239079E-5</v>
      </c>
      <c r="AY56" s="34">
        <f>$AE$28/'Fixed data'!$C$7</f>
        <v>9.4207185354239079E-5</v>
      </c>
      <c r="AZ56" s="34">
        <f>$AE$28/'Fixed data'!$C$7</f>
        <v>9.4207185354239079E-5</v>
      </c>
      <c r="BA56" s="34">
        <f>$AE$28/'Fixed data'!$C$7</f>
        <v>9.4207185354239079E-5</v>
      </c>
      <c r="BB56" s="34">
        <f>$AE$28/'Fixed data'!$C$7</f>
        <v>9.4207185354239079E-5</v>
      </c>
      <c r="BC56" s="34">
        <f>$AE$28/'Fixed data'!$C$7</f>
        <v>9.4207185354239079E-5</v>
      </c>
      <c r="BD56" s="34">
        <f>$AE$28/'Fixed data'!$C$7</f>
        <v>9.4207185354239079E-5</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9.4207185354239079E-5</v>
      </c>
      <c r="AH57" s="34">
        <f>$AF$28/'Fixed data'!$C$7</f>
        <v>9.4207185354239079E-5</v>
      </c>
      <c r="AI57" s="34">
        <f>$AF$28/'Fixed data'!$C$7</f>
        <v>9.4207185354239079E-5</v>
      </c>
      <c r="AJ57" s="34">
        <f>$AF$28/'Fixed data'!$C$7</f>
        <v>9.4207185354239079E-5</v>
      </c>
      <c r="AK57" s="34">
        <f>$AF$28/'Fixed data'!$C$7</f>
        <v>9.4207185354239079E-5</v>
      </c>
      <c r="AL57" s="34">
        <f>$AF$28/'Fixed data'!$C$7</f>
        <v>9.4207185354239079E-5</v>
      </c>
      <c r="AM57" s="34">
        <f>$AF$28/'Fixed data'!$C$7</f>
        <v>9.4207185354239079E-5</v>
      </c>
      <c r="AN57" s="34">
        <f>$AF$28/'Fixed data'!$C$7</f>
        <v>9.4207185354239079E-5</v>
      </c>
      <c r="AO57" s="34">
        <f>$AF$28/'Fixed data'!$C$7</f>
        <v>9.4207185354239079E-5</v>
      </c>
      <c r="AP57" s="34">
        <f>$AF$28/'Fixed data'!$C$7</f>
        <v>9.4207185354239079E-5</v>
      </c>
      <c r="AQ57" s="34">
        <f>$AF$28/'Fixed data'!$C$7</f>
        <v>9.4207185354239079E-5</v>
      </c>
      <c r="AR57" s="34">
        <f>$AF$28/'Fixed data'!$C$7</f>
        <v>9.4207185354239079E-5</v>
      </c>
      <c r="AS57" s="34">
        <f>$AF$28/'Fixed data'!$C$7</f>
        <v>9.4207185354239079E-5</v>
      </c>
      <c r="AT57" s="34">
        <f>$AF$28/'Fixed data'!$C$7</f>
        <v>9.4207185354239079E-5</v>
      </c>
      <c r="AU57" s="34">
        <f>$AF$28/'Fixed data'!$C$7</f>
        <v>9.4207185354239079E-5</v>
      </c>
      <c r="AV57" s="34">
        <f>$AF$28/'Fixed data'!$C$7</f>
        <v>9.4207185354239079E-5</v>
      </c>
      <c r="AW57" s="34">
        <f>$AF$28/'Fixed data'!$C$7</f>
        <v>9.4207185354239079E-5</v>
      </c>
      <c r="AX57" s="34">
        <f>$AF$28/'Fixed data'!$C$7</f>
        <v>9.4207185354239079E-5</v>
      </c>
      <c r="AY57" s="34">
        <f>$AF$28/'Fixed data'!$C$7</f>
        <v>9.4207185354239079E-5</v>
      </c>
      <c r="AZ57" s="34">
        <f>$AF$28/'Fixed data'!$C$7</f>
        <v>9.4207185354239079E-5</v>
      </c>
      <c r="BA57" s="34">
        <f>$AF$28/'Fixed data'!$C$7</f>
        <v>9.4207185354239079E-5</v>
      </c>
      <c r="BB57" s="34">
        <f>$AF$28/'Fixed data'!$C$7</f>
        <v>9.4207185354239079E-5</v>
      </c>
      <c r="BC57" s="34">
        <f>$AF$28/'Fixed data'!$C$7</f>
        <v>9.4207185354239079E-5</v>
      </c>
      <c r="BD57" s="34">
        <f>$AF$28/'Fixed data'!$C$7</f>
        <v>9.4207185354239079E-5</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9.4207185354239079E-5</v>
      </c>
      <c r="AI58" s="34">
        <f>$AG$28/'Fixed data'!$C$7</f>
        <v>9.4207185354239079E-5</v>
      </c>
      <c r="AJ58" s="34">
        <f>$AG$28/'Fixed data'!$C$7</f>
        <v>9.4207185354239079E-5</v>
      </c>
      <c r="AK58" s="34">
        <f>$AG$28/'Fixed data'!$C$7</f>
        <v>9.4207185354239079E-5</v>
      </c>
      <c r="AL58" s="34">
        <f>$AG$28/'Fixed data'!$C$7</f>
        <v>9.4207185354239079E-5</v>
      </c>
      <c r="AM58" s="34">
        <f>$AG$28/'Fixed data'!$C$7</f>
        <v>9.4207185354239079E-5</v>
      </c>
      <c r="AN58" s="34">
        <f>$AG$28/'Fixed data'!$C$7</f>
        <v>9.4207185354239079E-5</v>
      </c>
      <c r="AO58" s="34">
        <f>$AG$28/'Fixed data'!$C$7</f>
        <v>9.4207185354239079E-5</v>
      </c>
      <c r="AP58" s="34">
        <f>$AG$28/'Fixed data'!$C$7</f>
        <v>9.4207185354239079E-5</v>
      </c>
      <c r="AQ58" s="34">
        <f>$AG$28/'Fixed data'!$C$7</f>
        <v>9.4207185354239079E-5</v>
      </c>
      <c r="AR58" s="34">
        <f>$AG$28/'Fixed data'!$C$7</f>
        <v>9.4207185354239079E-5</v>
      </c>
      <c r="AS58" s="34">
        <f>$AG$28/'Fixed data'!$C$7</f>
        <v>9.4207185354239079E-5</v>
      </c>
      <c r="AT58" s="34">
        <f>$AG$28/'Fixed data'!$C$7</f>
        <v>9.4207185354239079E-5</v>
      </c>
      <c r="AU58" s="34">
        <f>$AG$28/'Fixed data'!$C$7</f>
        <v>9.4207185354239079E-5</v>
      </c>
      <c r="AV58" s="34">
        <f>$AG$28/'Fixed data'!$C$7</f>
        <v>9.4207185354239079E-5</v>
      </c>
      <c r="AW58" s="34">
        <f>$AG$28/'Fixed data'!$C$7</f>
        <v>9.4207185354239079E-5</v>
      </c>
      <c r="AX58" s="34">
        <f>$AG$28/'Fixed data'!$C$7</f>
        <v>9.4207185354239079E-5</v>
      </c>
      <c r="AY58" s="34">
        <f>$AG$28/'Fixed data'!$C$7</f>
        <v>9.4207185354239079E-5</v>
      </c>
      <c r="AZ58" s="34">
        <f>$AG$28/'Fixed data'!$C$7</f>
        <v>9.4207185354239079E-5</v>
      </c>
      <c r="BA58" s="34">
        <f>$AG$28/'Fixed data'!$C$7</f>
        <v>9.4207185354239079E-5</v>
      </c>
      <c r="BB58" s="34">
        <f>$AG$28/'Fixed data'!$C$7</f>
        <v>9.4207185354239079E-5</v>
      </c>
      <c r="BC58" s="34">
        <f>$AG$28/'Fixed data'!$C$7</f>
        <v>9.4207185354239079E-5</v>
      </c>
      <c r="BD58" s="34">
        <f>$AG$28/'Fixed data'!$C$7</f>
        <v>9.4207185354239079E-5</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9.4207185354239079E-5</v>
      </c>
      <c r="AJ59" s="34">
        <f>$AH$28/'Fixed data'!$C$7</f>
        <v>9.4207185354239079E-5</v>
      </c>
      <c r="AK59" s="34">
        <f>$AH$28/'Fixed data'!$C$7</f>
        <v>9.4207185354239079E-5</v>
      </c>
      <c r="AL59" s="34">
        <f>$AH$28/'Fixed data'!$C$7</f>
        <v>9.4207185354239079E-5</v>
      </c>
      <c r="AM59" s="34">
        <f>$AH$28/'Fixed data'!$C$7</f>
        <v>9.4207185354239079E-5</v>
      </c>
      <c r="AN59" s="34">
        <f>$AH$28/'Fixed data'!$C$7</f>
        <v>9.4207185354239079E-5</v>
      </c>
      <c r="AO59" s="34">
        <f>$AH$28/'Fixed data'!$C$7</f>
        <v>9.4207185354239079E-5</v>
      </c>
      <c r="AP59" s="34">
        <f>$AH$28/'Fixed data'!$C$7</f>
        <v>9.4207185354239079E-5</v>
      </c>
      <c r="AQ59" s="34">
        <f>$AH$28/'Fixed data'!$C$7</f>
        <v>9.4207185354239079E-5</v>
      </c>
      <c r="AR59" s="34">
        <f>$AH$28/'Fixed data'!$C$7</f>
        <v>9.4207185354239079E-5</v>
      </c>
      <c r="AS59" s="34">
        <f>$AH$28/'Fixed data'!$C$7</f>
        <v>9.4207185354239079E-5</v>
      </c>
      <c r="AT59" s="34">
        <f>$AH$28/'Fixed data'!$C$7</f>
        <v>9.4207185354239079E-5</v>
      </c>
      <c r="AU59" s="34">
        <f>$AH$28/'Fixed data'!$C$7</f>
        <v>9.4207185354239079E-5</v>
      </c>
      <c r="AV59" s="34">
        <f>$AH$28/'Fixed data'!$C$7</f>
        <v>9.4207185354239079E-5</v>
      </c>
      <c r="AW59" s="34">
        <f>$AH$28/'Fixed data'!$C$7</f>
        <v>9.4207185354239079E-5</v>
      </c>
      <c r="AX59" s="34">
        <f>$AH$28/'Fixed data'!$C$7</f>
        <v>9.4207185354239079E-5</v>
      </c>
      <c r="AY59" s="34">
        <f>$AH$28/'Fixed data'!$C$7</f>
        <v>9.4207185354239079E-5</v>
      </c>
      <c r="AZ59" s="34">
        <f>$AH$28/'Fixed data'!$C$7</f>
        <v>9.4207185354239079E-5</v>
      </c>
      <c r="BA59" s="34">
        <f>$AH$28/'Fixed data'!$C$7</f>
        <v>9.4207185354239079E-5</v>
      </c>
      <c r="BB59" s="34">
        <f>$AH$28/'Fixed data'!$C$7</f>
        <v>9.4207185354239079E-5</v>
      </c>
      <c r="BC59" s="34">
        <f>$AH$28/'Fixed data'!$C$7</f>
        <v>9.4207185354239079E-5</v>
      </c>
      <c r="BD59" s="34">
        <f>$AH$28/'Fixed data'!$C$7</f>
        <v>9.4207185354239079E-5</v>
      </c>
    </row>
    <row r="60" spans="1:56" ht="16.5" collapsed="1" x14ac:dyDescent="0.35">
      <c r="A60" s="115"/>
      <c r="B60" s="9" t="s">
        <v>7</v>
      </c>
      <c r="C60" s="9" t="s">
        <v>61</v>
      </c>
      <c r="D60" s="9" t="s">
        <v>40</v>
      </c>
      <c r="E60" s="34">
        <f>SUM(E30:E59)</f>
        <v>0</v>
      </c>
      <c r="F60" s="34">
        <f t="shared" ref="F60:BD60" si="6">SUM(F30:F59)</f>
        <v>-9.0405333333333348E-3</v>
      </c>
      <c r="G60" s="34">
        <f t="shared" si="6"/>
        <v>-1.7462046313853449E-2</v>
      </c>
      <c r="H60" s="34">
        <f t="shared" si="6"/>
        <v>-2.5268525553766255E-2</v>
      </c>
      <c r="I60" s="34">
        <f t="shared" si="6"/>
        <v>-3.2534462621087008E-2</v>
      </c>
      <c r="J60" s="34">
        <f t="shared" si="6"/>
        <v>-3.9220033642998565E-2</v>
      </c>
      <c r="K60" s="34">
        <f t="shared" si="6"/>
        <v>-4.5407011491973466E-2</v>
      </c>
      <c r="L60" s="34">
        <f t="shared" si="6"/>
        <v>-5.1112650004984259E-2</v>
      </c>
      <c r="M60" s="34">
        <f t="shared" si="6"/>
        <v>-5.6373955062734363E-2</v>
      </c>
      <c r="N60" s="34">
        <f t="shared" si="6"/>
        <v>-5.6311826247435061E-2</v>
      </c>
      <c r="O60" s="34">
        <f t="shared" si="6"/>
        <v>-5.6243913545574162E-2</v>
      </c>
      <c r="P60" s="34">
        <f t="shared" si="6"/>
        <v>-5.6170596052086706E-2</v>
      </c>
      <c r="Q60" s="34">
        <f t="shared" si="6"/>
        <v>-5.6092449101847457E-2</v>
      </c>
      <c r="R60" s="34">
        <f t="shared" si="6"/>
        <v>-5.6009800576842662E-2</v>
      </c>
      <c r="S60" s="34">
        <f t="shared" si="6"/>
        <v>-5.5923368695789413E-2</v>
      </c>
      <c r="T60" s="34">
        <f t="shared" si="6"/>
        <v>-5.5833865613939784E-2</v>
      </c>
      <c r="U60" s="34">
        <f t="shared" si="6"/>
        <v>-5.5742130331176851E-2</v>
      </c>
      <c r="V60" s="34">
        <f t="shared" si="6"/>
        <v>-5.5649016067917174E-2</v>
      </c>
      <c r="W60" s="34">
        <f t="shared" si="6"/>
        <v>-5.5555120525248483E-2</v>
      </c>
      <c r="X60" s="34">
        <f t="shared" si="6"/>
        <v>-5.5460913339894245E-2</v>
      </c>
      <c r="Y60" s="34">
        <f t="shared" si="6"/>
        <v>-5.5366706154540007E-2</v>
      </c>
      <c r="Z60" s="34">
        <f t="shared" si="6"/>
        <v>-5.527249896918577E-2</v>
      </c>
      <c r="AA60" s="34">
        <f t="shared" si="6"/>
        <v>-5.5178291783831532E-2</v>
      </c>
      <c r="AB60" s="34">
        <f t="shared" si="6"/>
        <v>-5.5084084598477294E-2</v>
      </c>
      <c r="AC60" s="34">
        <f t="shared" si="6"/>
        <v>-5.4989877413123056E-2</v>
      </c>
      <c r="AD60" s="34">
        <f t="shared" si="6"/>
        <v>-5.4895670227768818E-2</v>
      </c>
      <c r="AE60" s="34">
        <f t="shared" si="6"/>
        <v>-5.480146304241458E-2</v>
      </c>
      <c r="AF60" s="34">
        <f t="shared" si="6"/>
        <v>-5.4707255857060343E-2</v>
      </c>
      <c r="AG60" s="34">
        <f t="shared" si="6"/>
        <v>-5.4613048671706105E-2</v>
      </c>
      <c r="AH60" s="34">
        <f t="shared" si="6"/>
        <v>-5.4518841486351867E-2</v>
      </c>
      <c r="AI60" s="34">
        <f t="shared" si="6"/>
        <v>-5.4424634300997629E-2</v>
      </c>
      <c r="AJ60" s="34">
        <f t="shared" si="6"/>
        <v>-5.4424634300997629E-2</v>
      </c>
      <c r="AK60" s="34">
        <f t="shared" si="6"/>
        <v>-5.4424634300997629E-2</v>
      </c>
      <c r="AL60" s="34">
        <f t="shared" si="6"/>
        <v>-5.4424634300997629E-2</v>
      </c>
      <c r="AM60" s="34">
        <f t="shared" si="6"/>
        <v>-5.4424634300997629E-2</v>
      </c>
      <c r="AN60" s="34">
        <f t="shared" si="6"/>
        <v>-5.4424634300997629E-2</v>
      </c>
      <c r="AO60" s="34">
        <f t="shared" si="6"/>
        <v>-5.4424634300997629E-2</v>
      </c>
      <c r="AP60" s="34">
        <f t="shared" si="6"/>
        <v>-5.4424634300997629E-2</v>
      </c>
      <c r="AQ60" s="34">
        <f t="shared" si="6"/>
        <v>-5.4424634300997629E-2</v>
      </c>
      <c r="AR60" s="34">
        <f t="shared" si="6"/>
        <v>-5.4424634300997629E-2</v>
      </c>
      <c r="AS60" s="34">
        <f t="shared" si="6"/>
        <v>-5.4424634300997629E-2</v>
      </c>
      <c r="AT60" s="34">
        <f t="shared" si="6"/>
        <v>-5.4424634300997629E-2</v>
      </c>
      <c r="AU60" s="34">
        <f t="shared" si="6"/>
        <v>-5.4424634300997629E-2</v>
      </c>
      <c r="AV60" s="34">
        <f t="shared" si="6"/>
        <v>-5.4424634300997629E-2</v>
      </c>
      <c r="AW60" s="34">
        <f t="shared" si="6"/>
        <v>-5.4424634300997629E-2</v>
      </c>
      <c r="AX60" s="34">
        <f t="shared" si="6"/>
        <v>-5.4424634300997629E-2</v>
      </c>
      <c r="AY60" s="34">
        <f t="shared" si="6"/>
        <v>-4.5384100967664293E-2</v>
      </c>
      <c r="AZ60" s="34">
        <f t="shared" si="6"/>
        <v>-3.6962587987144177E-2</v>
      </c>
      <c r="BA60" s="34">
        <f t="shared" si="6"/>
        <v>-2.9156108747231381E-2</v>
      </c>
      <c r="BB60" s="34">
        <f t="shared" si="6"/>
        <v>-2.1890171679910628E-2</v>
      </c>
      <c r="BC60" s="34">
        <f t="shared" si="6"/>
        <v>-1.5204600657999062E-2</v>
      </c>
      <c r="BD60" s="34">
        <f t="shared" si="6"/>
        <v>-9.0176228090241475E-3</v>
      </c>
    </row>
    <row r="61" spans="1:56" ht="17.25" hidden="1" customHeight="1" outlineLevel="1" x14ac:dyDescent="0.35">
      <c r="A61" s="115"/>
      <c r="B61" s="9" t="s">
        <v>35</v>
      </c>
      <c r="C61" s="9" t="s">
        <v>62</v>
      </c>
      <c r="D61" s="9" t="s">
        <v>40</v>
      </c>
      <c r="E61" s="34">
        <v>0</v>
      </c>
      <c r="F61" s="34">
        <f>E62</f>
        <v>-0.40682400000000007</v>
      </c>
      <c r="G61" s="34">
        <f t="shared" ref="G61:BD61" si="7">F62</f>
        <v>-0.77675155079007185</v>
      </c>
      <c r="H61" s="34">
        <f t="shared" si="7"/>
        <v>-1.1105810702722947</v>
      </c>
      <c r="I61" s="34">
        <f t="shared" si="7"/>
        <v>-1.4122797127479623</v>
      </c>
      <c r="J61" s="34">
        <f t="shared" si="7"/>
        <v>-1.6805959461128952</v>
      </c>
      <c r="K61" s="34">
        <f t="shared" si="7"/>
        <v>-1.9197899156737672</v>
      </c>
      <c r="L61" s="34">
        <f t="shared" si="7"/>
        <v>-2.1311366372672795</v>
      </c>
      <c r="M61" s="34">
        <f t="shared" si="7"/>
        <v>-2.3167827148610498</v>
      </c>
      <c r="N61" s="34">
        <f t="shared" si="7"/>
        <v>-2.2576129631098469</v>
      </c>
      <c r="O61" s="34">
        <f t="shared" si="7"/>
        <v>-2.1982450652786714</v>
      </c>
      <c r="P61" s="34">
        <f t="shared" si="7"/>
        <v>-2.1387018645261615</v>
      </c>
      <c r="Q61" s="34">
        <f t="shared" si="7"/>
        <v>-2.0790146557133085</v>
      </c>
      <c r="R61" s="34">
        <f t="shared" si="7"/>
        <v>-2.0192030229862454</v>
      </c>
      <c r="S61" s="34">
        <f t="shared" si="7"/>
        <v>-1.9593037877620065</v>
      </c>
      <c r="T61" s="34">
        <f t="shared" si="7"/>
        <v>-1.8993527803829839</v>
      </c>
      <c r="U61" s="34">
        <f t="shared" si="7"/>
        <v>-1.8393908270447121</v>
      </c>
      <c r="V61" s="34">
        <f t="shared" si="7"/>
        <v>-1.77945855486685</v>
      </c>
      <c r="W61" s="34">
        <f t="shared" si="7"/>
        <v>-1.7195842393788419</v>
      </c>
      <c r="X61" s="34">
        <f t="shared" si="7"/>
        <v>-1.6597897955126526</v>
      </c>
      <c r="Y61" s="34">
        <f t="shared" si="7"/>
        <v>-1.6000895588318176</v>
      </c>
      <c r="Z61" s="34">
        <f t="shared" si="7"/>
        <v>-1.5404835293363368</v>
      </c>
      <c r="AA61" s="34">
        <f t="shared" si="7"/>
        <v>-1.4809717070262103</v>
      </c>
      <c r="AB61" s="34">
        <f t="shared" si="7"/>
        <v>-1.421554091901438</v>
      </c>
      <c r="AC61" s="34">
        <f t="shared" si="7"/>
        <v>-1.36223068396202</v>
      </c>
      <c r="AD61" s="34">
        <f t="shared" si="7"/>
        <v>-1.3030014832079562</v>
      </c>
      <c r="AE61" s="34">
        <f t="shared" si="7"/>
        <v>-1.2438664896392466</v>
      </c>
      <c r="AF61" s="34">
        <f t="shared" si="7"/>
        <v>-1.1848257032558913</v>
      </c>
      <c r="AG61" s="34">
        <f t="shared" si="7"/>
        <v>-1.1258791240578903</v>
      </c>
      <c r="AH61" s="34">
        <f t="shared" si="7"/>
        <v>-1.0670267520452434</v>
      </c>
      <c r="AI61" s="34">
        <f t="shared" si="7"/>
        <v>-1.0082685872179509</v>
      </c>
      <c r="AJ61" s="34">
        <f t="shared" si="7"/>
        <v>-0.94960462957601244</v>
      </c>
      <c r="AK61" s="34">
        <f t="shared" si="7"/>
        <v>-0.890940671934074</v>
      </c>
      <c r="AL61" s="34">
        <f t="shared" si="7"/>
        <v>-0.83227671429213557</v>
      </c>
      <c r="AM61" s="34">
        <f t="shared" si="7"/>
        <v>-0.77361275665019713</v>
      </c>
      <c r="AN61" s="34">
        <f t="shared" si="7"/>
        <v>-0.7149487990082587</v>
      </c>
      <c r="AO61" s="34">
        <f t="shared" si="7"/>
        <v>-0.65628484136632026</v>
      </c>
      <c r="AP61" s="34">
        <f t="shared" si="7"/>
        <v>-0.59762088372438182</v>
      </c>
      <c r="AQ61" s="34">
        <f t="shared" si="7"/>
        <v>-0.53895692608244339</v>
      </c>
      <c r="AR61" s="34">
        <f t="shared" si="7"/>
        <v>-0.48029296844050501</v>
      </c>
      <c r="AS61" s="34">
        <f t="shared" si="7"/>
        <v>-0.42162901079856663</v>
      </c>
      <c r="AT61" s="34">
        <f t="shared" si="7"/>
        <v>-0.36296505315662825</v>
      </c>
      <c r="AU61" s="34">
        <f t="shared" si="7"/>
        <v>-0.30430109551468987</v>
      </c>
      <c r="AV61" s="34">
        <f t="shared" si="7"/>
        <v>-0.24563713787275149</v>
      </c>
      <c r="AW61" s="34">
        <f t="shared" si="7"/>
        <v>-0.18697318023081311</v>
      </c>
      <c r="AX61" s="34">
        <f t="shared" si="7"/>
        <v>-0.12830922258887473</v>
      </c>
      <c r="AY61" s="34">
        <f t="shared" si="7"/>
        <v>-7.3884588287877098E-2</v>
      </c>
      <c r="AZ61" s="34">
        <f t="shared" si="7"/>
        <v>-2.8500487320212806E-2</v>
      </c>
      <c r="BA61" s="34">
        <f t="shared" si="7"/>
        <v>8.4621006669313714E-3</v>
      </c>
      <c r="BB61" s="34">
        <f t="shared" si="7"/>
        <v>3.7618209414162752E-2</v>
      </c>
      <c r="BC61" s="34">
        <f t="shared" si="7"/>
        <v>5.950838109407338E-2</v>
      </c>
      <c r="BD61" s="34">
        <f t="shared" si="7"/>
        <v>7.4712981752072444E-2</v>
      </c>
    </row>
    <row r="62" spans="1:56" ht="16.5" hidden="1" customHeight="1" outlineLevel="1" x14ac:dyDescent="0.3">
      <c r="A62" s="115"/>
      <c r="B62" s="9" t="s">
        <v>34</v>
      </c>
      <c r="C62" s="9" t="s">
        <v>68</v>
      </c>
      <c r="D62" s="9" t="s">
        <v>40</v>
      </c>
      <c r="E62" s="34">
        <f t="shared" ref="E62:BD62" si="8">E28-E60+E61</f>
        <v>-0.40682400000000007</v>
      </c>
      <c r="F62" s="34">
        <f t="shared" si="8"/>
        <v>-0.77675155079007185</v>
      </c>
      <c r="G62" s="34">
        <f t="shared" si="8"/>
        <v>-1.1105810702722947</v>
      </c>
      <c r="H62" s="34">
        <f t="shared" si="8"/>
        <v>-1.4122797127479623</v>
      </c>
      <c r="I62" s="34">
        <f t="shared" si="8"/>
        <v>-1.6805959461128952</v>
      </c>
      <c r="J62" s="34">
        <f t="shared" si="8"/>
        <v>-1.9197899156737672</v>
      </c>
      <c r="K62" s="34">
        <f t="shared" si="8"/>
        <v>-2.1311366372672795</v>
      </c>
      <c r="L62" s="34">
        <f t="shared" si="8"/>
        <v>-2.3167827148610498</v>
      </c>
      <c r="M62" s="34">
        <f t="shared" si="8"/>
        <v>-2.2576129631098469</v>
      </c>
      <c r="N62" s="34">
        <f t="shared" si="8"/>
        <v>-2.1982450652786714</v>
      </c>
      <c r="O62" s="34">
        <f t="shared" si="8"/>
        <v>-2.1387018645261615</v>
      </c>
      <c r="P62" s="34">
        <f t="shared" si="8"/>
        <v>-2.0790146557133085</v>
      </c>
      <c r="Q62" s="34">
        <f t="shared" si="8"/>
        <v>-2.0192030229862454</v>
      </c>
      <c r="R62" s="34">
        <f t="shared" si="8"/>
        <v>-1.9593037877620065</v>
      </c>
      <c r="S62" s="34">
        <f t="shared" si="8"/>
        <v>-1.8993527803829839</v>
      </c>
      <c r="T62" s="34">
        <f t="shared" si="8"/>
        <v>-1.8393908270447121</v>
      </c>
      <c r="U62" s="34">
        <f t="shared" si="8"/>
        <v>-1.77945855486685</v>
      </c>
      <c r="V62" s="34">
        <f t="shared" si="8"/>
        <v>-1.7195842393788419</v>
      </c>
      <c r="W62" s="34">
        <f t="shared" si="8"/>
        <v>-1.6597897955126526</v>
      </c>
      <c r="X62" s="34">
        <f t="shared" si="8"/>
        <v>-1.6000895588318176</v>
      </c>
      <c r="Y62" s="34">
        <f t="shared" si="8"/>
        <v>-1.5404835293363368</v>
      </c>
      <c r="Z62" s="34">
        <f t="shared" si="8"/>
        <v>-1.4809717070262103</v>
      </c>
      <c r="AA62" s="34">
        <f t="shared" si="8"/>
        <v>-1.421554091901438</v>
      </c>
      <c r="AB62" s="34">
        <f t="shared" si="8"/>
        <v>-1.36223068396202</v>
      </c>
      <c r="AC62" s="34">
        <f t="shared" si="8"/>
        <v>-1.3030014832079562</v>
      </c>
      <c r="AD62" s="34">
        <f t="shared" si="8"/>
        <v>-1.2438664896392466</v>
      </c>
      <c r="AE62" s="34">
        <f t="shared" si="8"/>
        <v>-1.1848257032558913</v>
      </c>
      <c r="AF62" s="34">
        <f t="shared" si="8"/>
        <v>-1.1258791240578903</v>
      </c>
      <c r="AG62" s="34">
        <f t="shared" si="8"/>
        <v>-1.0670267520452434</v>
      </c>
      <c r="AH62" s="34">
        <f t="shared" si="8"/>
        <v>-1.0082685872179509</v>
      </c>
      <c r="AI62" s="34">
        <f t="shared" si="8"/>
        <v>-0.94960462957601244</v>
      </c>
      <c r="AJ62" s="34">
        <f t="shared" si="8"/>
        <v>-0.890940671934074</v>
      </c>
      <c r="AK62" s="34">
        <f t="shared" si="8"/>
        <v>-0.83227671429213557</v>
      </c>
      <c r="AL62" s="34">
        <f t="shared" si="8"/>
        <v>-0.77361275665019713</v>
      </c>
      <c r="AM62" s="34">
        <f t="shared" si="8"/>
        <v>-0.7149487990082587</v>
      </c>
      <c r="AN62" s="34">
        <f t="shared" si="8"/>
        <v>-0.65628484136632026</v>
      </c>
      <c r="AO62" s="34">
        <f t="shared" si="8"/>
        <v>-0.59762088372438182</v>
      </c>
      <c r="AP62" s="34">
        <f t="shared" si="8"/>
        <v>-0.53895692608244339</v>
      </c>
      <c r="AQ62" s="34">
        <f t="shared" si="8"/>
        <v>-0.48029296844050501</v>
      </c>
      <c r="AR62" s="34">
        <f t="shared" si="8"/>
        <v>-0.42162901079856663</v>
      </c>
      <c r="AS62" s="34">
        <f t="shared" si="8"/>
        <v>-0.36296505315662825</v>
      </c>
      <c r="AT62" s="34">
        <f t="shared" si="8"/>
        <v>-0.30430109551468987</v>
      </c>
      <c r="AU62" s="34">
        <f t="shared" si="8"/>
        <v>-0.24563713787275149</v>
      </c>
      <c r="AV62" s="34">
        <f t="shared" si="8"/>
        <v>-0.18697318023081311</v>
      </c>
      <c r="AW62" s="34">
        <f t="shared" si="8"/>
        <v>-0.12830922258887473</v>
      </c>
      <c r="AX62" s="34">
        <f t="shared" si="8"/>
        <v>-7.3884588287877098E-2</v>
      </c>
      <c r="AY62" s="34">
        <f t="shared" si="8"/>
        <v>-2.8500487320212806E-2</v>
      </c>
      <c r="AZ62" s="34">
        <f t="shared" si="8"/>
        <v>8.4621006669313714E-3</v>
      </c>
      <c r="BA62" s="34">
        <f t="shared" si="8"/>
        <v>3.7618209414162752E-2</v>
      </c>
      <c r="BB62" s="34">
        <f t="shared" si="8"/>
        <v>5.950838109407338E-2</v>
      </c>
      <c r="BC62" s="34">
        <f t="shared" si="8"/>
        <v>7.4712981752072444E-2</v>
      </c>
      <c r="BD62" s="34">
        <f t="shared" si="8"/>
        <v>8.3730604561096586E-2</v>
      </c>
    </row>
    <row r="63" spans="1:56" ht="16.5" collapsed="1" x14ac:dyDescent="0.3">
      <c r="A63" s="115"/>
      <c r="B63" s="9" t="s">
        <v>8</v>
      </c>
      <c r="C63" s="11" t="s">
        <v>67</v>
      </c>
      <c r="D63" s="9" t="s">
        <v>40</v>
      </c>
      <c r="E63" s="34">
        <f>AVERAGE(E61:E62)*'Fixed data'!$C$3</f>
        <v>-9.8247996000000032E-3</v>
      </c>
      <c r="F63" s="34">
        <f>AVERAGE(F61:F62)*'Fixed data'!$C$3</f>
        <v>-2.8583349551580241E-2</v>
      </c>
      <c r="G63" s="34">
        <f>AVERAGE(G61:G62)*'Fixed data'!$C$3</f>
        <v>-4.5579082798656155E-2</v>
      </c>
      <c r="H63" s="34">
        <f>AVERAGE(H61:H62)*'Fixed data'!$C$3</f>
        <v>-6.0927087909939212E-2</v>
      </c>
      <c r="I63" s="34">
        <f>AVERAGE(I61:I62)*'Fixed data'!$C$3</f>
        <v>-7.469294716148972E-2</v>
      </c>
      <c r="J63" s="34">
        <f>AVERAGE(J61:J62)*'Fixed data'!$C$3</f>
        <v>-8.6949318562147909E-2</v>
      </c>
      <c r="K63" s="34">
        <f>AVERAGE(K61:K62)*'Fixed data'!$C$3</f>
        <v>-9.7829876253526279E-2</v>
      </c>
      <c r="L63" s="34">
        <f>AVERAGE(L61:L62)*'Fixed data'!$C$3</f>
        <v>-0.10741725235389915</v>
      </c>
      <c r="M63" s="34">
        <f>AVERAGE(M61:M62)*'Fixed data'!$C$3</f>
        <v>-0.11047165562299716</v>
      </c>
      <c r="N63" s="34">
        <f>AVERAGE(N61:N62)*'Fixed data'!$C$3</f>
        <v>-0.10760897138558272</v>
      </c>
      <c r="O63" s="34">
        <f>AVERAGE(O61:O62)*'Fixed data'!$C$3</f>
        <v>-0.10473726835478674</v>
      </c>
      <c r="P63" s="34">
        <f>AVERAGE(P61:P62)*'Fixed data'!$C$3</f>
        <v>-0.10185785396378322</v>
      </c>
      <c r="Q63" s="34">
        <f>AVERAGE(Q61:Q62)*'Fixed data'!$C$3</f>
        <v>-9.8971956940594227E-2</v>
      </c>
      <c r="R63" s="34">
        <f>AVERAGE(R61:R62)*'Fixed data'!$C$3</f>
        <v>-9.608093947957029E-2</v>
      </c>
      <c r="S63" s="34">
        <f>AVERAGE(S61:S62)*'Fixed data'!$C$3</f>
        <v>-9.3186556120701522E-2</v>
      </c>
      <c r="T63" s="34">
        <f>AVERAGE(T61:T62)*'Fixed data'!$C$3</f>
        <v>-9.0290658119378864E-2</v>
      </c>
      <c r="U63" s="34">
        <f>AVERAGE(U61:U62)*'Fixed data'!$C$3</f>
        <v>-8.7395212573164224E-2</v>
      </c>
      <c r="V63" s="34">
        <f>AVERAGE(V61:V62)*'Fixed data'!$C$3</f>
        <v>-8.4501883481033463E-2</v>
      </c>
      <c r="W63" s="34">
        <f>AVERAGE(W61:W62)*'Fixed data'!$C$3</f>
        <v>-8.1611882942629596E-2</v>
      </c>
      <c r="X63" s="34">
        <f>AVERAGE(X61:X62)*'Fixed data'!$C$3</f>
        <v>-7.872608640741896E-2</v>
      </c>
      <c r="Y63" s="34">
        <f>AVERAGE(Y61:Y62)*'Fixed data'!$C$3</f>
        <v>-7.5844840079260928E-2</v>
      </c>
      <c r="Z63" s="34">
        <f>AVERAGE(Z61:Z62)*'Fixed data'!$C$3</f>
        <v>-7.2968143958155512E-2</v>
      </c>
      <c r="AA63" s="34">
        <f>AVERAGE(AA61:AA62)*'Fixed data'!$C$3</f>
        <v>-7.0095998044102714E-2</v>
      </c>
      <c r="AB63" s="34">
        <f>AVERAGE(AB61:AB62)*'Fixed data'!$C$3</f>
        <v>-6.7228402337102505E-2</v>
      </c>
      <c r="AC63" s="34">
        <f>AVERAGE(AC61:AC62)*'Fixed data'!$C$3</f>
        <v>-6.4365356837154927E-2</v>
      </c>
      <c r="AD63" s="34">
        <f>AVERAGE(AD61:AD62)*'Fixed data'!$C$3</f>
        <v>-6.1506861544259946E-2</v>
      </c>
      <c r="AE63" s="34">
        <f>AVERAGE(AE61:AE62)*'Fixed data'!$C$3</f>
        <v>-5.8652916458417581E-2</v>
      </c>
      <c r="AF63" s="34">
        <f>AVERAGE(AF61:AF62)*'Fixed data'!$C$3</f>
        <v>-5.580352157962782E-2</v>
      </c>
      <c r="AG63" s="34">
        <f>AVERAGE(AG61:AG62)*'Fixed data'!$C$3</f>
        <v>-5.2958676907890682E-2</v>
      </c>
      <c r="AH63" s="34">
        <f>AVERAGE(AH61:AH62)*'Fixed data'!$C$3</f>
        <v>-5.0118382443206141E-2</v>
      </c>
      <c r="AI63" s="34">
        <f>AVERAGE(AI61:AI62)*'Fixed data'!$C$3</f>
        <v>-4.7282638185574218E-2</v>
      </c>
      <c r="AJ63" s="34">
        <f>AVERAGE(AJ61:AJ62)*'Fixed data'!$C$3</f>
        <v>-4.4449169031468588E-2</v>
      </c>
      <c r="AK63" s="34">
        <f>AVERAGE(AK61:AK62)*'Fixed data'!$C$3</f>
        <v>-4.1615699877362966E-2</v>
      </c>
      <c r="AL63" s="34">
        <f>AVERAGE(AL61:AL62)*'Fixed data'!$C$3</f>
        <v>-3.8782230723257337E-2</v>
      </c>
      <c r="AM63" s="34">
        <f>AVERAGE(AM61:AM62)*'Fixed data'!$C$3</f>
        <v>-3.5948761569151715E-2</v>
      </c>
      <c r="AN63" s="34">
        <f>AVERAGE(AN61:AN62)*'Fixed data'!$C$3</f>
        <v>-3.3115292415046078E-2</v>
      </c>
      <c r="AO63" s="34">
        <f>AVERAGE(AO61:AO62)*'Fixed data'!$C$3</f>
        <v>-3.028182326094046E-2</v>
      </c>
      <c r="AP63" s="34">
        <f>AVERAGE(AP61:AP62)*'Fixed data'!$C$3</f>
        <v>-2.7448354106834827E-2</v>
      </c>
      <c r="AQ63" s="34">
        <f>AVERAGE(AQ61:AQ62)*'Fixed data'!$C$3</f>
        <v>-2.4614884952729208E-2</v>
      </c>
      <c r="AR63" s="34">
        <f>AVERAGE(AR61:AR62)*'Fixed data'!$C$3</f>
        <v>-2.1781415798623579E-2</v>
      </c>
      <c r="AS63" s="34">
        <f>AVERAGE(AS61:AS62)*'Fixed data'!$C$3</f>
        <v>-1.894794664451796E-2</v>
      </c>
      <c r="AT63" s="34">
        <f>AVERAGE(AT61:AT62)*'Fixed data'!$C$3</f>
        <v>-1.6114477490412331E-2</v>
      </c>
      <c r="AU63" s="34">
        <f>AVERAGE(AU61:AU62)*'Fixed data'!$C$3</f>
        <v>-1.328100833630671E-2</v>
      </c>
      <c r="AV63" s="34">
        <f>AVERAGE(AV61:AV62)*'Fixed data'!$C$3</f>
        <v>-1.0447539182201086E-2</v>
      </c>
      <c r="AW63" s="34">
        <f>AVERAGE(AW61:AW62)*'Fixed data'!$C$3</f>
        <v>-7.6140700280954614E-3</v>
      </c>
      <c r="AX63" s="34">
        <f>AVERAGE(AX61:AX62)*'Fixed data'!$C$3</f>
        <v>-4.8829805326735566E-3</v>
      </c>
      <c r="AY63" s="34">
        <f>AVERAGE(AY61:AY62)*'Fixed data'!$C$3</f>
        <v>-2.4725995759353712E-3</v>
      </c>
      <c r="AZ63" s="34">
        <f>AVERAGE(AZ61:AZ62)*'Fixed data'!$C$3</f>
        <v>-4.8392703767674664E-4</v>
      </c>
      <c r="BA63" s="34">
        <f>AVERAGE(BA61:BA62)*'Fixed data'!$C$3</f>
        <v>1.1128394884584232E-3</v>
      </c>
      <c r="BB63" s="34">
        <f>AVERAGE(BB61:BB62)*'Fixed data'!$C$3</f>
        <v>2.3456071607739029E-3</v>
      </c>
      <c r="BC63" s="34">
        <f>AVERAGE(BC61:BC62)*'Fixed data'!$C$3</f>
        <v>3.2414459127344218E-3</v>
      </c>
      <c r="BD63" s="34">
        <f>AVERAGE(BD61:BD62)*'Fixed data'!$C$3</f>
        <v>3.8264126094630321E-3</v>
      </c>
    </row>
    <row r="64" spans="1:56" ht="15.75" thickBot="1" x14ac:dyDescent="0.35">
      <c r="A64" s="114"/>
      <c r="B64" s="12" t="s">
        <v>94</v>
      </c>
      <c r="C64" s="12" t="s">
        <v>45</v>
      </c>
      <c r="D64" s="12" t="s">
        <v>40</v>
      </c>
      <c r="E64" s="53">
        <f t="shared" ref="E64:BD64" si="9">E29+E60+E63</f>
        <v>-0.11153079959999997</v>
      </c>
      <c r="F64" s="53">
        <f t="shared" si="9"/>
        <v>-0.1323659039157648</v>
      </c>
      <c r="G64" s="53">
        <f t="shared" si="9"/>
        <v>-0.15086402056152862</v>
      </c>
      <c r="H64" s="53">
        <f t="shared" si="9"/>
        <v>-0.16793740547106395</v>
      </c>
      <c r="I64" s="53">
        <f t="shared" si="9"/>
        <v>-0.18244008377908166</v>
      </c>
      <c r="J64" s="53">
        <f t="shared" si="9"/>
        <v>-0.19577285300611408</v>
      </c>
      <c r="K64" s="53">
        <f t="shared" si="9"/>
        <v>-0.20742532101687117</v>
      </c>
      <c r="L64" s="53">
        <f t="shared" si="9"/>
        <v>-0.21771958425857202</v>
      </c>
      <c r="M64" s="53">
        <f t="shared" si="9"/>
        <v>-0.1661466615136144</v>
      </c>
      <c r="N64" s="53">
        <f t="shared" si="9"/>
        <v>-0.16315677973708267</v>
      </c>
      <c r="O64" s="53">
        <f t="shared" si="9"/>
        <v>-0.16015636009862699</v>
      </c>
      <c r="P64" s="53">
        <f t="shared" si="9"/>
        <v>-0.15714929682567833</v>
      </c>
      <c r="Q64" s="53">
        <f t="shared" si="9"/>
        <v>-0.15413461013613777</v>
      </c>
      <c r="R64" s="53">
        <f t="shared" si="9"/>
        <v>-0.15111838139456391</v>
      </c>
      <c r="S64" s="53">
        <f t="shared" si="9"/>
        <v>-0.14810301514568264</v>
      </c>
      <c r="T64" s="53">
        <f t="shared" si="9"/>
        <v>-0.14509250180223565</v>
      </c>
      <c r="U64" s="53">
        <f t="shared" si="9"/>
        <v>-0.14208980744266975</v>
      </c>
      <c r="V64" s="53">
        <f t="shared" si="9"/>
        <v>-0.13909457469392786</v>
      </c>
      <c r="W64" s="53">
        <f t="shared" si="9"/>
        <v>-0.13610717263264288</v>
      </c>
      <c r="X64" s="53">
        <f t="shared" si="9"/>
        <v>-0.13312716891207801</v>
      </c>
      <c r="Y64" s="53">
        <f t="shared" si="9"/>
        <v>-0.13015171539856574</v>
      </c>
      <c r="Z64" s="53">
        <f t="shared" si="9"/>
        <v>-0.12718081209210608</v>
      </c>
      <c r="AA64" s="53">
        <f t="shared" si="9"/>
        <v>-0.12421445899269906</v>
      </c>
      <c r="AB64" s="53">
        <f t="shared" si="9"/>
        <v>-0.12125265610034461</v>
      </c>
      <c r="AC64" s="53">
        <f t="shared" si="9"/>
        <v>-0.1182954034150428</v>
      </c>
      <c r="AD64" s="53">
        <f t="shared" si="9"/>
        <v>-0.11534270093679358</v>
      </c>
      <c r="AE64" s="53">
        <f t="shared" si="9"/>
        <v>-0.11239454866559698</v>
      </c>
      <c r="AF64" s="53">
        <f t="shared" si="9"/>
        <v>-0.10945094660145296</v>
      </c>
      <c r="AG64" s="53">
        <f t="shared" si="9"/>
        <v>-0.1065118947443616</v>
      </c>
      <c r="AH64" s="53">
        <f t="shared" si="9"/>
        <v>-0.10357739309432282</v>
      </c>
      <c r="AI64" s="53">
        <f t="shared" si="9"/>
        <v>-0.10064744165133666</v>
      </c>
      <c r="AJ64" s="53">
        <f t="shared" si="9"/>
        <v>-9.7813972497231033E-2</v>
      </c>
      <c r="AK64" s="53">
        <f t="shared" si="9"/>
        <v>-9.4980503343125411E-2</v>
      </c>
      <c r="AL64" s="53">
        <f t="shared" si="9"/>
        <v>-9.2147034189019775E-2</v>
      </c>
      <c r="AM64" s="53">
        <f t="shared" si="9"/>
        <v>-8.9313565034914152E-2</v>
      </c>
      <c r="AN64" s="53">
        <f t="shared" si="9"/>
        <v>-8.6480095880808516E-2</v>
      </c>
      <c r="AO64" s="53">
        <f t="shared" si="9"/>
        <v>-8.3646626726702894E-2</v>
      </c>
      <c r="AP64" s="53">
        <f t="shared" si="9"/>
        <v>-8.0813157572597272E-2</v>
      </c>
      <c r="AQ64" s="53">
        <f t="shared" si="9"/>
        <v>-7.7979688418491649E-2</v>
      </c>
      <c r="AR64" s="53">
        <f t="shared" si="9"/>
        <v>-7.5146219264386013E-2</v>
      </c>
      <c r="AS64" s="53">
        <f t="shared" si="9"/>
        <v>-7.2312750110280405E-2</v>
      </c>
      <c r="AT64" s="53">
        <f t="shared" si="9"/>
        <v>-6.9479280956174769E-2</v>
      </c>
      <c r="AU64" s="53">
        <f t="shared" si="9"/>
        <v>-6.6645811802069146E-2</v>
      </c>
      <c r="AV64" s="53">
        <f t="shared" si="9"/>
        <v>-6.3812342647963524E-2</v>
      </c>
      <c r="AW64" s="53">
        <f t="shared" si="9"/>
        <v>-6.0978873493857902E-2</v>
      </c>
      <c r="AX64" s="53">
        <f t="shared" si="9"/>
        <v>-5.9307614833671182E-2</v>
      </c>
      <c r="AY64" s="53">
        <f t="shared" si="9"/>
        <v>-4.7856700543599667E-2</v>
      </c>
      <c r="AZ64" s="53">
        <f t="shared" si="9"/>
        <v>-3.7446515024820923E-2</v>
      </c>
      <c r="BA64" s="53">
        <f t="shared" si="9"/>
        <v>-2.8043269258772957E-2</v>
      </c>
      <c r="BB64" s="53">
        <f t="shared" si="9"/>
        <v>-1.9544564519136724E-2</v>
      </c>
      <c r="BC64" s="53">
        <f t="shared" si="9"/>
        <v>-1.196315474526464E-2</v>
      </c>
      <c r="BD64" s="53">
        <f t="shared" si="9"/>
        <v>-5.1912101995611158E-3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1.2832737036982808E-2</v>
      </c>
      <c r="G67" s="81">
        <f>'Fixed data'!$G$7*G$88/1000000</f>
        <v>2.7477757046182306E-2</v>
      </c>
      <c r="H67" s="81">
        <f>'Fixed data'!$G$7*H$88/1000000</f>
        <v>3.7557706510319457E-2</v>
      </c>
      <c r="I67" s="81">
        <f>'Fixed data'!$G$7*I$88/1000000</f>
        <v>4.9636935178311928E-2</v>
      </c>
      <c r="J67" s="81">
        <f>'Fixed data'!$G$7*J$88/1000000</f>
        <v>6.3093269661216936E-2</v>
      </c>
      <c r="K67" s="81">
        <f>'Fixed data'!$G$7*K$88/1000000</f>
        <v>7.599418305354548E-2</v>
      </c>
      <c r="L67" s="81">
        <f>'Fixed data'!$G$7*L$88/1000000</f>
        <v>8.9581056908900919E-2</v>
      </c>
      <c r="M67" s="81">
        <f>'Fixed data'!$G$7*M$88/1000000</f>
        <v>0.10478012672263461</v>
      </c>
      <c r="N67" s="81">
        <f>'Fixed data'!$G$7*N$88/1000000</f>
        <v>0.1141592914599206</v>
      </c>
      <c r="O67" s="81">
        <f>'Fixed data'!$G$7*O$88/1000000</f>
        <v>0.12251358689850159</v>
      </c>
      <c r="P67" s="81">
        <f>'Fixed data'!$G$7*P$88/1000000</f>
        <v>0.12948853595919055</v>
      </c>
      <c r="Q67" s="81">
        <f>'Fixed data'!$G$7*Q$88/1000000</f>
        <v>0.13597418297689653</v>
      </c>
      <c r="R67" s="81">
        <f>'Fixed data'!$G$7*R$88/1000000</f>
        <v>0.14146432474484938</v>
      </c>
      <c r="S67" s="81">
        <f>'Fixed data'!$G$7*S$88/1000000</f>
        <v>0.14595868672407991</v>
      </c>
      <c r="T67" s="81">
        <f>'Fixed data'!$G$7*T$88/1000000</f>
        <v>0.14901175727338392</v>
      </c>
      <c r="U67" s="81">
        <f>'Fixed data'!$G$7*U$88/1000000</f>
        <v>0.15100292185595771</v>
      </c>
      <c r="V67" s="81">
        <f>'Fixed data'!$G$7*V$88/1000000</f>
        <v>0.15220700425793521</v>
      </c>
      <c r="W67" s="81">
        <f>'Fixed data'!$G$7*W$88/1000000</f>
        <v>0.15269016323929926</v>
      </c>
      <c r="X67" s="81">
        <f>'Fixed data'!$G$7*X$88/1000000</f>
        <v>0.15269016323929926</v>
      </c>
      <c r="Y67" s="81">
        <f>'Fixed data'!$G$7*Y$88/1000000</f>
        <v>0.15269016323929926</v>
      </c>
      <c r="Z67" s="81">
        <f>'Fixed data'!$G$7*Z$88/1000000</f>
        <v>0.15269016323929926</v>
      </c>
      <c r="AA67" s="81">
        <f>'Fixed data'!$G$7*AA$88/1000000</f>
        <v>0.15269016323929926</v>
      </c>
      <c r="AB67" s="81">
        <f>'Fixed data'!$G$7*AB$88/1000000</f>
        <v>0.15269016323929926</v>
      </c>
      <c r="AC67" s="81">
        <f>'Fixed data'!$G$7*AC$88/1000000</f>
        <v>0.15269016323929926</v>
      </c>
      <c r="AD67" s="81">
        <f>'Fixed data'!$G$7*AD$88/1000000</f>
        <v>0.15269016323929926</v>
      </c>
      <c r="AE67" s="81">
        <f>'Fixed data'!$G$7*AE$88/1000000</f>
        <v>0.15269016323929926</v>
      </c>
      <c r="AF67" s="81">
        <f>'Fixed data'!$G$7*AF$88/1000000</f>
        <v>0.15269016323929926</v>
      </c>
      <c r="AG67" s="81">
        <f>'Fixed data'!$G$7*AG$88/1000000</f>
        <v>0.15269016323929926</v>
      </c>
      <c r="AH67" s="81">
        <f>'Fixed data'!$G$7*AH$88/1000000</f>
        <v>0.15269016323929926</v>
      </c>
      <c r="AI67" s="81">
        <f>'Fixed data'!$G$7*AI$88/1000000</f>
        <v>0.15269016323929926</v>
      </c>
      <c r="AJ67" s="81">
        <f>'Fixed data'!$G$7*AJ$88/1000000</f>
        <v>0.15269016323929926</v>
      </c>
      <c r="AK67" s="81">
        <f>'Fixed data'!$G$7*AK$88/1000000</f>
        <v>0.15269016323929926</v>
      </c>
      <c r="AL67" s="81">
        <f>'Fixed data'!$G$7*AL$88/1000000</f>
        <v>0.15269016323929926</v>
      </c>
      <c r="AM67" s="81">
        <f>'Fixed data'!$G$7*AM$88/1000000</f>
        <v>0.15269016323929926</v>
      </c>
      <c r="AN67" s="81">
        <f>'Fixed data'!$G$7*AN$88/1000000</f>
        <v>0.15269016323929926</v>
      </c>
      <c r="AO67" s="81">
        <f>'Fixed data'!$G$7*AO$88/1000000</f>
        <v>0.15269016323929926</v>
      </c>
      <c r="AP67" s="81">
        <f>'Fixed data'!$G$7*AP$88/1000000</f>
        <v>0.15269016323929926</v>
      </c>
      <c r="AQ67" s="81">
        <f>'Fixed data'!$G$7*AQ$88/1000000</f>
        <v>0.15269016323929926</v>
      </c>
      <c r="AR67" s="81">
        <f>'Fixed data'!$G$7*AR$88/1000000</f>
        <v>0.15269016323929926</v>
      </c>
      <c r="AS67" s="81">
        <f>'Fixed data'!$G$7*AS$88/1000000</f>
        <v>0.15269016323929926</v>
      </c>
      <c r="AT67" s="81">
        <f>'Fixed data'!$G$7*AT$88/1000000</f>
        <v>0.15269016323929926</v>
      </c>
      <c r="AU67" s="81">
        <f>'Fixed data'!$G$7*AU$88/1000000</f>
        <v>0.15269016323929926</v>
      </c>
      <c r="AV67" s="81">
        <f>'Fixed data'!$G$7*AV$88/1000000</f>
        <v>0.15269016323929926</v>
      </c>
      <c r="AW67" s="81">
        <f>'Fixed data'!$G$7*AW$88/1000000</f>
        <v>0.15269016323929926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3.7613745751554288E-2</v>
      </c>
      <c r="G68" s="81">
        <f>'Fixed data'!$G$8*G89/1000000</f>
        <v>8.0539433199598484E-2</v>
      </c>
      <c r="H68" s="81">
        <f>'Fixed data'!$G$8*H89/1000000</f>
        <v>0.11008454545740669</v>
      </c>
      <c r="I68" s="81">
        <f>'Fixed data'!$G$8*I89/1000000</f>
        <v>0.14548969984367563</v>
      </c>
      <c r="J68" s="81">
        <f>'Fixed data'!$G$8*J89/1000000</f>
        <v>0.18493125798744431</v>
      </c>
      <c r="K68" s="81">
        <f>'Fixed data'!$G$8*K89/1000000</f>
        <v>0.22274483391465452</v>
      </c>
      <c r="L68" s="81">
        <f>'Fixed data'!$G$8*L89/1000000</f>
        <v>0.26256901306528807</v>
      </c>
      <c r="M68" s="81">
        <f>'Fixed data'!$G$8*M89/1000000</f>
        <v>0.30711866338433946</v>
      </c>
      <c r="N68" s="81">
        <f>'Fixed data'!$G$8*N89/1000000</f>
        <v>0.33460972135377698</v>
      </c>
      <c r="O68" s="81">
        <f>'Fixed data'!$G$8*O89/1000000</f>
        <v>0.35909680806447203</v>
      </c>
      <c r="P68" s="81">
        <f>'Fixed data'!$G$8*P89/1000000</f>
        <v>0.37954092375411103</v>
      </c>
      <c r="Q68" s="81">
        <f>'Fixed data'!$G$8*Q89/1000000</f>
        <v>0.39855085727454986</v>
      </c>
      <c r="R68" s="81">
        <f>'Fixed data'!$G$8*R89/1000000</f>
        <v>0.41464288783705772</v>
      </c>
      <c r="S68" s="81">
        <f>'Fixed data'!$G$8*S89/1000000</f>
        <v>0.42781621074666532</v>
      </c>
      <c r="T68" s="81">
        <f>'Fixed data'!$G$8*T89/1000000</f>
        <v>0.43676499689198539</v>
      </c>
      <c r="U68" s="81">
        <f>'Fixed data'!$G$8*U89/1000000</f>
        <v>0.44260125443724646</v>
      </c>
      <c r="V68" s="81">
        <f>'Fixed data'!$G$8*V89/1000000</f>
        <v>0.44613051317615454</v>
      </c>
      <c r="W68" s="81">
        <f>'Fixed data'!$G$8*W89/1000000</f>
        <v>0.4475466895561615</v>
      </c>
      <c r="X68" s="81">
        <f>'Fixed data'!$G$8*X89/1000000</f>
        <v>0.4475466895561615</v>
      </c>
      <c r="Y68" s="81">
        <f>'Fixed data'!$G$8*Y89/1000000</f>
        <v>0.4475466895561615</v>
      </c>
      <c r="Z68" s="81">
        <f>'Fixed data'!$G$8*Z89/1000000</f>
        <v>0.4475466895561615</v>
      </c>
      <c r="AA68" s="81">
        <f>'Fixed data'!$G$8*AA89/1000000</f>
        <v>0.4475466895561615</v>
      </c>
      <c r="AB68" s="81">
        <f>'Fixed data'!$G$8*AB89/1000000</f>
        <v>0.4475466895561615</v>
      </c>
      <c r="AC68" s="81">
        <f>'Fixed data'!$G$8*AC89/1000000</f>
        <v>0.4475466895561615</v>
      </c>
      <c r="AD68" s="81">
        <f>'Fixed data'!$G$8*AD89/1000000</f>
        <v>0.4475466895561615</v>
      </c>
      <c r="AE68" s="81">
        <f>'Fixed data'!$G$8*AE89/1000000</f>
        <v>0.4475466895561615</v>
      </c>
      <c r="AF68" s="81">
        <f>'Fixed data'!$G$8*AF89/1000000</f>
        <v>0.4475466895561615</v>
      </c>
      <c r="AG68" s="81">
        <f>'Fixed data'!$G$8*AG89/1000000</f>
        <v>0.4475466895561615</v>
      </c>
      <c r="AH68" s="81">
        <f>'Fixed data'!$G$8*AH89/1000000</f>
        <v>0.4475466895561615</v>
      </c>
      <c r="AI68" s="81">
        <f>'Fixed data'!$G$8*AI89/1000000</f>
        <v>0.4475466895561615</v>
      </c>
      <c r="AJ68" s="81">
        <f>'Fixed data'!$G$8*AJ89/1000000</f>
        <v>0.4475466895561615</v>
      </c>
      <c r="AK68" s="81">
        <f>'Fixed data'!$G$8*AK89/1000000</f>
        <v>0.4475466895561615</v>
      </c>
      <c r="AL68" s="81">
        <f>'Fixed data'!$G$8*AL89/1000000</f>
        <v>0.4475466895561615</v>
      </c>
      <c r="AM68" s="81">
        <f>'Fixed data'!$G$8*AM89/1000000</f>
        <v>0.4475466895561615</v>
      </c>
      <c r="AN68" s="81">
        <f>'Fixed data'!$G$8*AN89/1000000</f>
        <v>0.4475466895561615</v>
      </c>
      <c r="AO68" s="81">
        <f>'Fixed data'!$G$8*AO89/1000000</f>
        <v>0.4475466895561615</v>
      </c>
      <c r="AP68" s="81">
        <f>'Fixed data'!$G$8*AP89/1000000</f>
        <v>0.4475466895561615</v>
      </c>
      <c r="AQ68" s="81">
        <f>'Fixed data'!$G$8*AQ89/1000000</f>
        <v>0.4475466895561615</v>
      </c>
      <c r="AR68" s="81">
        <f>'Fixed data'!$G$8*AR89/1000000</f>
        <v>0.4475466895561615</v>
      </c>
      <c r="AS68" s="81">
        <f>'Fixed data'!$G$8*AS89/1000000</f>
        <v>0.4475466895561615</v>
      </c>
      <c r="AT68" s="81">
        <f>'Fixed data'!$G$8*AT89/1000000</f>
        <v>0.4475466895561615</v>
      </c>
      <c r="AU68" s="81">
        <f>'Fixed data'!$G$8*AU89/1000000</f>
        <v>0.4475466895561615</v>
      </c>
      <c r="AV68" s="81">
        <f>'Fixed data'!$G$8*AV89/1000000</f>
        <v>0.4475466895561615</v>
      </c>
      <c r="AW68" s="81">
        <f>'Fixed data'!$G$8*AW89/1000000</f>
        <v>0.4475466895561615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8.7312906194735094E-4</v>
      </c>
      <c r="G70" s="34">
        <f>G91*'Fixed data'!$G$9</f>
        <v>1.7367475499669063E-3</v>
      </c>
      <c r="H70" s="34">
        <f>H91*'Fixed data'!$G$9</f>
        <v>2.5776345963804399E-3</v>
      </c>
      <c r="I70" s="34">
        <f>I91*'Fixed data'!$G$9</f>
        <v>3.5083054123671198E-3</v>
      </c>
      <c r="J70" s="34">
        <f>J91*'Fixed data'!$G$9</f>
        <v>4.4843820555618237E-3</v>
      </c>
      <c r="K70" s="34">
        <f>K91*'Fixed data'!$G$9</f>
        <v>5.5040634845189311E-3</v>
      </c>
      <c r="L70" s="34">
        <f>L91*'Fixed data'!$G$9</f>
        <v>6.5425988618882337E-3</v>
      </c>
      <c r="M70" s="34">
        <f>M91*'Fixed data'!$G$9</f>
        <v>7.8261208331118388E-3</v>
      </c>
      <c r="N70" s="34">
        <f>N91*'Fixed data'!$G$9</f>
        <v>8.5546941190825006E-3</v>
      </c>
      <c r="O70" s="34">
        <f>O91*'Fixed data'!$G$9</f>
        <v>9.2355143173027034E-3</v>
      </c>
      <c r="P70" s="34">
        <f>P91*'Fixed data'!$G$9</f>
        <v>9.843861859674969E-3</v>
      </c>
      <c r="Q70" s="34">
        <f>Q91*'Fixed data'!$G$9</f>
        <v>1.0410907406651532E-2</v>
      </c>
      <c r="R70" s="34">
        <f>R91*'Fixed data'!$G$9</f>
        <v>1.0887481785983682E-2</v>
      </c>
      <c r="S70" s="34">
        <f>S91*'Fixed data'!$G$9</f>
        <v>1.1274348788346811E-2</v>
      </c>
      <c r="T70" s="34">
        <f>T91*'Fixed data'!$G$9</f>
        <v>1.1555530297879195E-2</v>
      </c>
      <c r="U70" s="34">
        <f>U91*'Fixed data'!$G$9</f>
        <v>1.1729235010290285E-2</v>
      </c>
      <c r="V70" s="34">
        <f>V91*'Fixed data'!$G$9</f>
        <v>1.1827649683577274E-2</v>
      </c>
      <c r="W70" s="34">
        <f>W91*'Fixed data'!$G$9</f>
        <v>1.1866906078570622E-2</v>
      </c>
      <c r="X70" s="34">
        <f>X91*'Fixed data'!$G$9</f>
        <v>1.1866906078570622E-2</v>
      </c>
      <c r="Y70" s="34">
        <f>Y91*'Fixed data'!$G$9</f>
        <v>1.1866906078570622E-2</v>
      </c>
      <c r="Z70" s="34">
        <f>Z91*'Fixed data'!$G$9</f>
        <v>1.1866906078570622E-2</v>
      </c>
      <c r="AA70" s="34">
        <f>AA91*'Fixed data'!$G$9</f>
        <v>1.1866906078570622E-2</v>
      </c>
      <c r="AB70" s="34">
        <f>AB91*'Fixed data'!$G$9</f>
        <v>1.1866906078570622E-2</v>
      </c>
      <c r="AC70" s="34">
        <f>AC91*'Fixed data'!$G$9</f>
        <v>1.1866906078570622E-2</v>
      </c>
      <c r="AD70" s="34">
        <f>AD91*'Fixed data'!$G$9</f>
        <v>1.1866906078570622E-2</v>
      </c>
      <c r="AE70" s="34">
        <f>AE91*'Fixed data'!$G$9</f>
        <v>1.1866906078570622E-2</v>
      </c>
      <c r="AF70" s="34">
        <f>AF91*'Fixed data'!$G$9</f>
        <v>1.1866906078570622E-2</v>
      </c>
      <c r="AG70" s="34">
        <f>AG91*'Fixed data'!$G$9</f>
        <v>1.1866906078570622E-2</v>
      </c>
      <c r="AH70" s="34">
        <f>AH91*'Fixed data'!$G$9</f>
        <v>1.1866906078570622E-2</v>
      </c>
      <c r="AI70" s="34">
        <f>AI91*'Fixed data'!$G$9</f>
        <v>1.1866906078570622E-2</v>
      </c>
      <c r="AJ70" s="34">
        <f>AJ91*'Fixed data'!$G$9</f>
        <v>1.1866906078570622E-2</v>
      </c>
      <c r="AK70" s="34">
        <f>AK91*'Fixed data'!$G$9</f>
        <v>1.1866906078570622E-2</v>
      </c>
      <c r="AL70" s="34">
        <f>AL91*'Fixed data'!$G$9</f>
        <v>1.1866906078570622E-2</v>
      </c>
      <c r="AM70" s="34">
        <f>AM91*'Fixed data'!$G$9</f>
        <v>1.1866906078570622E-2</v>
      </c>
      <c r="AN70" s="34">
        <f>AN91*'Fixed data'!$G$9</f>
        <v>1.1866906078570622E-2</v>
      </c>
      <c r="AO70" s="34">
        <f>AO91*'Fixed data'!$G$9</f>
        <v>1.1866906078570622E-2</v>
      </c>
      <c r="AP70" s="34">
        <f>AP91*'Fixed data'!$G$9</f>
        <v>1.1866906078570622E-2</v>
      </c>
      <c r="AQ70" s="34">
        <f>AQ91*'Fixed data'!$G$9</f>
        <v>1.1866906078570622E-2</v>
      </c>
      <c r="AR70" s="34">
        <f>AR91*'Fixed data'!$G$9</f>
        <v>1.1866906078570622E-2</v>
      </c>
      <c r="AS70" s="34">
        <f>AS91*'Fixed data'!$G$9</f>
        <v>1.1866906078570622E-2</v>
      </c>
      <c r="AT70" s="34">
        <f>AT91*'Fixed data'!$G$9</f>
        <v>1.1866906078570622E-2</v>
      </c>
      <c r="AU70" s="34">
        <f>AU91*'Fixed data'!$G$9</f>
        <v>1.1866906078570622E-2</v>
      </c>
      <c r="AV70" s="34">
        <f>AV91*'Fixed data'!$G$9</f>
        <v>1.1866906078570622E-2</v>
      </c>
      <c r="AW70" s="34">
        <f>AW91*'Fixed data'!$G$9</f>
        <v>1.1866906078570622E-2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2.6560772861112327E-5</v>
      </c>
      <c r="G71" s="34">
        <f>G92*'Fixed data'!$G$10</f>
        <v>5.2832232028654555E-5</v>
      </c>
      <c r="H71" s="34">
        <f>H92*'Fixed data'!$G$10</f>
        <v>7.8412195879391287E-5</v>
      </c>
      <c r="I71" s="34">
        <f>I92*'Fixed data'!$G$10</f>
        <v>1.06723401208826E-4</v>
      </c>
      <c r="J71" s="34">
        <f>J92*'Fixed data'!$G$10</f>
        <v>1.3641586151601958E-4</v>
      </c>
      <c r="K71" s="34">
        <f>K92*'Fixed data'!$G$10</f>
        <v>1.6743478873488887E-4</v>
      </c>
      <c r="L71" s="34">
        <f>L92*'Fixed data'!$G$10</f>
        <v>1.9902725709805883E-4</v>
      </c>
      <c r="M71" s="34">
        <f>M92*'Fixed data'!$G$10</f>
        <v>2.3807227005854896E-4</v>
      </c>
      <c r="N71" s="34">
        <f>N92*'Fixed data'!$G$10</f>
        <v>2.6023562528828089E-4</v>
      </c>
      <c r="O71" s="34">
        <f>O92*'Fixed data'!$G$10</f>
        <v>2.809463213723761E-4</v>
      </c>
      <c r="P71" s="34">
        <f>P92*'Fixed data'!$G$10</f>
        <v>2.9945238376082424E-4</v>
      </c>
      <c r="Q71" s="34">
        <f>Q92*'Fixed data'!$G$10</f>
        <v>3.1670203061321241E-4</v>
      </c>
      <c r="R71" s="34">
        <f>R92*'Fixed data'!$G$10</f>
        <v>3.3119952519051408E-4</v>
      </c>
      <c r="S71" s="34">
        <f>S92*'Fixed data'!$G$10</f>
        <v>3.4296810216847889E-4</v>
      </c>
      <c r="T71" s="34">
        <f>T92*'Fixed data'!$G$10</f>
        <v>3.5152170384424719E-4</v>
      </c>
      <c r="U71" s="34">
        <f>U92*'Fixed data'!$G$10</f>
        <v>3.5680583835806648E-4</v>
      </c>
      <c r="V71" s="34">
        <f>V92*'Fixed data'!$G$10</f>
        <v>3.5979963377422733E-4</v>
      </c>
      <c r="W71" s="34">
        <f>W92*'Fixed data'!$G$10</f>
        <v>3.609938217084136E-4</v>
      </c>
      <c r="X71" s="34">
        <f>X92*'Fixed data'!$G$10</f>
        <v>3.609938217084136E-4</v>
      </c>
      <c r="Y71" s="34">
        <f>Y92*'Fixed data'!$G$10</f>
        <v>3.609938217084136E-4</v>
      </c>
      <c r="Z71" s="34">
        <f>Z92*'Fixed data'!$G$10</f>
        <v>3.609938217084136E-4</v>
      </c>
      <c r="AA71" s="34">
        <f>AA92*'Fixed data'!$G$10</f>
        <v>3.609938217084136E-4</v>
      </c>
      <c r="AB71" s="34">
        <f>AB92*'Fixed data'!$G$10</f>
        <v>3.609938217084136E-4</v>
      </c>
      <c r="AC71" s="34">
        <f>AC92*'Fixed data'!$G$10</f>
        <v>3.609938217084136E-4</v>
      </c>
      <c r="AD71" s="34">
        <f>AD92*'Fixed data'!$G$10</f>
        <v>3.609938217084136E-4</v>
      </c>
      <c r="AE71" s="34">
        <f>AE92*'Fixed data'!$G$10</f>
        <v>3.609938217084136E-4</v>
      </c>
      <c r="AF71" s="34">
        <f>AF92*'Fixed data'!$G$10</f>
        <v>3.609938217084136E-4</v>
      </c>
      <c r="AG71" s="34">
        <f>AG92*'Fixed data'!$G$10</f>
        <v>3.609938217084136E-4</v>
      </c>
      <c r="AH71" s="34">
        <f>AH92*'Fixed data'!$G$10</f>
        <v>3.609938217084136E-4</v>
      </c>
      <c r="AI71" s="34">
        <f>AI92*'Fixed data'!$G$10</f>
        <v>3.609938217084136E-4</v>
      </c>
      <c r="AJ71" s="34">
        <f>AJ92*'Fixed data'!$G$10</f>
        <v>3.609938217084136E-4</v>
      </c>
      <c r="AK71" s="34">
        <f>AK92*'Fixed data'!$G$10</f>
        <v>3.609938217084136E-4</v>
      </c>
      <c r="AL71" s="34">
        <f>AL92*'Fixed data'!$G$10</f>
        <v>3.609938217084136E-4</v>
      </c>
      <c r="AM71" s="34">
        <f>AM92*'Fixed data'!$G$10</f>
        <v>3.609938217084136E-4</v>
      </c>
      <c r="AN71" s="34">
        <f>AN92*'Fixed data'!$G$10</f>
        <v>3.609938217084136E-4</v>
      </c>
      <c r="AO71" s="34">
        <f>AO92*'Fixed data'!$G$10</f>
        <v>3.609938217084136E-4</v>
      </c>
      <c r="AP71" s="34">
        <f>AP92*'Fixed data'!$G$10</f>
        <v>3.609938217084136E-4</v>
      </c>
      <c r="AQ71" s="34">
        <f>AQ92*'Fixed data'!$G$10</f>
        <v>3.609938217084136E-4</v>
      </c>
      <c r="AR71" s="34">
        <f>AR92*'Fixed data'!$G$10</f>
        <v>3.609938217084136E-4</v>
      </c>
      <c r="AS71" s="34">
        <f>AS92*'Fixed data'!$G$10</f>
        <v>3.609938217084136E-4</v>
      </c>
      <c r="AT71" s="34">
        <f>AT92*'Fixed data'!$G$10</f>
        <v>3.609938217084136E-4</v>
      </c>
      <c r="AU71" s="34">
        <f>AU92*'Fixed data'!$G$10</f>
        <v>3.609938217084136E-4</v>
      </c>
      <c r="AV71" s="34">
        <f>AV92*'Fixed data'!$G$10</f>
        <v>3.609938217084136E-4</v>
      </c>
      <c r="AW71" s="34">
        <f>AW92*'Fixed data'!$G$10</f>
        <v>3.609938217084136E-4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5.1346172623345558E-2</v>
      </c>
      <c r="G76" s="53">
        <f t="shared" si="10"/>
        <v>0.10980677002777635</v>
      </c>
      <c r="H76" s="53">
        <f t="shared" si="10"/>
        <v>0.15029829875998599</v>
      </c>
      <c r="I76" s="53">
        <f t="shared" si="10"/>
        <v>0.19874166383556352</v>
      </c>
      <c r="J76" s="53">
        <f t="shared" si="10"/>
        <v>0.2526453255657391</v>
      </c>
      <c r="K76" s="53">
        <f t="shared" si="10"/>
        <v>0.30441051524145379</v>
      </c>
      <c r="L76" s="53">
        <f t="shared" si="10"/>
        <v>0.35889169609317528</v>
      </c>
      <c r="M76" s="53">
        <f t="shared" si="10"/>
        <v>0.41996298321014447</v>
      </c>
      <c r="N76" s="53">
        <f t="shared" si="10"/>
        <v>0.45758394255806834</v>
      </c>
      <c r="O76" s="53">
        <f t="shared" si="10"/>
        <v>0.4911268556016487</v>
      </c>
      <c r="P76" s="53">
        <f t="shared" si="10"/>
        <v>0.51917277395673744</v>
      </c>
      <c r="Q76" s="53">
        <f t="shared" si="10"/>
        <v>0.54525264968871112</v>
      </c>
      <c r="R76" s="53">
        <f t="shared" si="10"/>
        <v>0.5673258938930813</v>
      </c>
      <c r="S76" s="53">
        <f t="shared" si="10"/>
        <v>0.58539221436126054</v>
      </c>
      <c r="T76" s="53">
        <f t="shared" si="10"/>
        <v>0.59768380616709271</v>
      </c>
      <c r="U76" s="53">
        <f t="shared" si="10"/>
        <v>0.60569021714185256</v>
      </c>
      <c r="V76" s="53">
        <f t="shared" si="10"/>
        <v>0.61052496675144119</v>
      </c>
      <c r="W76" s="53">
        <f t="shared" si="10"/>
        <v>0.61246475269573986</v>
      </c>
      <c r="X76" s="53">
        <f t="shared" si="10"/>
        <v>0.61246475269573986</v>
      </c>
      <c r="Y76" s="53">
        <f t="shared" si="10"/>
        <v>0.61246475269573986</v>
      </c>
      <c r="Z76" s="53">
        <f t="shared" si="10"/>
        <v>0.61246475269573986</v>
      </c>
      <c r="AA76" s="53">
        <f t="shared" si="10"/>
        <v>0.61246475269573986</v>
      </c>
      <c r="AB76" s="53">
        <f t="shared" si="10"/>
        <v>0.61246475269573986</v>
      </c>
      <c r="AC76" s="53">
        <f t="shared" si="10"/>
        <v>0.61246475269573986</v>
      </c>
      <c r="AD76" s="53">
        <f t="shared" si="10"/>
        <v>0.61246475269573986</v>
      </c>
      <c r="AE76" s="53">
        <f t="shared" si="10"/>
        <v>0.61246475269573986</v>
      </c>
      <c r="AF76" s="53">
        <f t="shared" si="10"/>
        <v>0.61246475269573986</v>
      </c>
      <c r="AG76" s="53">
        <f t="shared" si="10"/>
        <v>0.61246475269573986</v>
      </c>
      <c r="AH76" s="53">
        <f t="shared" si="10"/>
        <v>0.61246475269573986</v>
      </c>
      <c r="AI76" s="53">
        <f t="shared" si="10"/>
        <v>0.61246475269573986</v>
      </c>
      <c r="AJ76" s="53">
        <f t="shared" si="10"/>
        <v>0.61246475269573986</v>
      </c>
      <c r="AK76" s="53">
        <f t="shared" si="10"/>
        <v>0.61246475269573986</v>
      </c>
      <c r="AL76" s="53">
        <f t="shared" si="10"/>
        <v>0.61246475269573986</v>
      </c>
      <c r="AM76" s="53">
        <f t="shared" si="10"/>
        <v>0.61246475269573986</v>
      </c>
      <c r="AN76" s="53">
        <f t="shared" si="10"/>
        <v>0.61246475269573986</v>
      </c>
      <c r="AO76" s="53">
        <f t="shared" si="10"/>
        <v>0.61246475269573986</v>
      </c>
      <c r="AP76" s="53">
        <f t="shared" si="10"/>
        <v>0.61246475269573986</v>
      </c>
      <c r="AQ76" s="53">
        <f t="shared" si="10"/>
        <v>0.61246475269573986</v>
      </c>
      <c r="AR76" s="53">
        <f t="shared" si="10"/>
        <v>0.61246475269573986</v>
      </c>
      <c r="AS76" s="53">
        <f t="shared" si="10"/>
        <v>0.61246475269573986</v>
      </c>
      <c r="AT76" s="53">
        <f t="shared" si="10"/>
        <v>0.61246475269573986</v>
      </c>
      <c r="AU76" s="53">
        <f t="shared" si="10"/>
        <v>0.61246475269573986</v>
      </c>
      <c r="AV76" s="53">
        <f t="shared" si="10"/>
        <v>0.61246475269573986</v>
      </c>
      <c r="AW76" s="53">
        <f t="shared" si="10"/>
        <v>0.61246475269573986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-0.11153079959999997</v>
      </c>
      <c r="F77" s="54">
        <f>IF('Fixed data'!$G$19=FALSE,F64+F76,F64)</f>
        <v>-8.1019731292419239E-2</v>
      </c>
      <c r="G77" s="54">
        <f>IF('Fixed data'!$G$19=FALSE,G64+G76,G64)</f>
        <v>-4.1057250533752268E-2</v>
      </c>
      <c r="H77" s="54">
        <f>IF('Fixed data'!$G$19=FALSE,H64+H76,H64)</f>
        <v>-1.7639106711077962E-2</v>
      </c>
      <c r="I77" s="54">
        <f>IF('Fixed data'!$G$19=FALSE,I64+I76,I64)</f>
        <v>1.6301580056481857E-2</v>
      </c>
      <c r="J77" s="54">
        <f>IF('Fixed data'!$G$19=FALSE,J64+J76,J64)</f>
        <v>5.687247255962502E-2</v>
      </c>
      <c r="K77" s="54">
        <f>IF('Fixed data'!$G$19=FALSE,K64+K76,K64)</f>
        <v>9.6985194224582627E-2</v>
      </c>
      <c r="L77" s="54">
        <f>IF('Fixed data'!$G$19=FALSE,L64+L76,L64)</f>
        <v>0.14117211183460326</v>
      </c>
      <c r="M77" s="54">
        <f>IF('Fixed data'!$G$19=FALSE,M64+M76,M64)</f>
        <v>0.25381632169653007</v>
      </c>
      <c r="N77" s="54">
        <f>IF('Fixed data'!$G$19=FALSE,N64+N76,N64)</f>
        <v>0.29442716282098569</v>
      </c>
      <c r="O77" s="54">
        <f>IF('Fixed data'!$G$19=FALSE,O64+O76,O64)</f>
        <v>0.33097049550302171</v>
      </c>
      <c r="P77" s="54">
        <f>IF('Fixed data'!$G$19=FALSE,P64+P76,P64)</f>
        <v>0.36202347713105909</v>
      </c>
      <c r="Q77" s="54">
        <f>IF('Fixed data'!$G$19=FALSE,Q64+Q76,Q64)</f>
        <v>0.39111803955257335</v>
      </c>
      <c r="R77" s="54">
        <f>IF('Fixed data'!$G$19=FALSE,R64+R76,R64)</f>
        <v>0.4162075124985174</v>
      </c>
      <c r="S77" s="54">
        <f>IF('Fixed data'!$G$19=FALSE,S64+S76,S64)</f>
        <v>0.43728919921557791</v>
      </c>
      <c r="T77" s="54">
        <f>IF('Fixed data'!$G$19=FALSE,T64+T76,T64)</f>
        <v>0.45259130436485706</v>
      </c>
      <c r="U77" s="54">
        <f>IF('Fixed data'!$G$19=FALSE,U64+U76,U64)</f>
        <v>0.46360040969918281</v>
      </c>
      <c r="V77" s="54">
        <f>IF('Fixed data'!$G$19=FALSE,V64+V76,V64)</f>
        <v>0.47143039205751336</v>
      </c>
      <c r="W77" s="54">
        <f>IF('Fixed data'!$G$19=FALSE,W64+W76,W64)</f>
        <v>0.47635758006309697</v>
      </c>
      <c r="X77" s="54">
        <f>IF('Fixed data'!$G$19=FALSE,X64+X76,X64)</f>
        <v>0.47933758378366187</v>
      </c>
      <c r="Y77" s="54">
        <f>IF('Fixed data'!$G$19=FALSE,Y64+Y76,Y64)</f>
        <v>0.48231303729717412</v>
      </c>
      <c r="Z77" s="54">
        <f>IF('Fixed data'!$G$19=FALSE,Z64+Z76,Z64)</f>
        <v>0.48528394060363378</v>
      </c>
      <c r="AA77" s="54">
        <f>IF('Fixed data'!$G$19=FALSE,AA64+AA76,AA64)</f>
        <v>0.48825029370304079</v>
      </c>
      <c r="AB77" s="54">
        <f>IF('Fixed data'!$G$19=FALSE,AB64+AB76,AB64)</f>
        <v>0.49121209659539522</v>
      </c>
      <c r="AC77" s="54">
        <f>IF('Fixed data'!$G$19=FALSE,AC64+AC76,AC64)</f>
        <v>0.49416934928069706</v>
      </c>
      <c r="AD77" s="54">
        <f>IF('Fixed data'!$G$19=FALSE,AD64+AD76,AD64)</f>
        <v>0.4971220517589463</v>
      </c>
      <c r="AE77" s="54">
        <f>IF('Fixed data'!$G$19=FALSE,AE64+AE76,AE64)</f>
        <v>0.50007020403014291</v>
      </c>
      <c r="AF77" s="54">
        <f>IF('Fixed data'!$G$19=FALSE,AF64+AF76,AF64)</f>
        <v>0.50301380609428692</v>
      </c>
      <c r="AG77" s="54">
        <f>IF('Fixed data'!$G$19=FALSE,AG64+AG76,AG64)</f>
        <v>0.50595285795137823</v>
      </c>
      <c r="AH77" s="54">
        <f>IF('Fixed data'!$G$19=FALSE,AH64+AH76,AH64)</f>
        <v>0.50888735960141707</v>
      </c>
      <c r="AI77" s="54">
        <f>IF('Fixed data'!$G$19=FALSE,AI64+AI76,AI64)</f>
        <v>0.5118173110444032</v>
      </c>
      <c r="AJ77" s="54">
        <f>IF('Fixed data'!$G$19=FALSE,AJ64+AJ76,AJ64)</f>
        <v>0.51465078019850885</v>
      </c>
      <c r="AK77" s="54">
        <f>IF('Fixed data'!$G$19=FALSE,AK64+AK76,AK64)</f>
        <v>0.51748424935261439</v>
      </c>
      <c r="AL77" s="54">
        <f>IF('Fixed data'!$G$19=FALSE,AL64+AL76,AL64)</f>
        <v>0.52031771850672004</v>
      </c>
      <c r="AM77" s="54">
        <f>IF('Fixed data'!$G$19=FALSE,AM64+AM76,AM64)</f>
        <v>0.52315118766082569</v>
      </c>
      <c r="AN77" s="54">
        <f>IF('Fixed data'!$G$19=FALSE,AN64+AN76,AN64)</f>
        <v>0.52598465681493134</v>
      </c>
      <c r="AO77" s="54">
        <f>IF('Fixed data'!$G$19=FALSE,AO64+AO76,AO64)</f>
        <v>0.52881812596903699</v>
      </c>
      <c r="AP77" s="54">
        <f>IF('Fixed data'!$G$19=FALSE,AP64+AP76,AP64)</f>
        <v>0.53165159512314264</v>
      </c>
      <c r="AQ77" s="54">
        <f>IF('Fixed data'!$G$19=FALSE,AQ64+AQ76,AQ64)</f>
        <v>0.53448506427724818</v>
      </c>
      <c r="AR77" s="54">
        <f>IF('Fixed data'!$G$19=FALSE,AR64+AR76,AR64)</f>
        <v>0.53731853343135383</v>
      </c>
      <c r="AS77" s="54">
        <f>IF('Fixed data'!$G$19=FALSE,AS64+AS76,AS64)</f>
        <v>0.54015200258545948</v>
      </c>
      <c r="AT77" s="54">
        <f>IF('Fixed data'!$G$19=FALSE,AT64+AT76,AT64)</f>
        <v>0.54298547173956513</v>
      </c>
      <c r="AU77" s="54">
        <f>IF('Fixed data'!$G$19=FALSE,AU64+AU76,AU64)</f>
        <v>0.54581894089367067</v>
      </c>
      <c r="AV77" s="54">
        <f>IF('Fixed data'!$G$19=FALSE,AV64+AV76,AV64)</f>
        <v>0.54865241004777632</v>
      </c>
      <c r="AW77" s="54">
        <f>IF('Fixed data'!$G$19=FALSE,AW64+AW76,AW64)</f>
        <v>0.55148587920188197</v>
      </c>
      <c r="AX77" s="54">
        <f>IF('Fixed data'!$G$19=FALSE,AX64+AX76,AX64)</f>
        <v>-5.9307614833671182E-2</v>
      </c>
      <c r="AY77" s="54">
        <f>IF('Fixed data'!$G$19=FALSE,AY64+AY76,AY64)</f>
        <v>-4.7856700543599667E-2</v>
      </c>
      <c r="AZ77" s="54">
        <f>IF('Fixed data'!$G$19=FALSE,AZ64+AZ76,AZ64)</f>
        <v>-3.7446515024820923E-2</v>
      </c>
      <c r="BA77" s="54">
        <f>IF('Fixed data'!$G$19=FALSE,BA64+BA76,BA64)</f>
        <v>-2.8043269258772957E-2</v>
      </c>
      <c r="BB77" s="54">
        <f>IF('Fixed data'!$G$19=FALSE,BB64+BB76,BB64)</f>
        <v>-1.9544564519136724E-2</v>
      </c>
      <c r="BC77" s="54">
        <f>IF('Fixed data'!$G$19=FALSE,BC64+BC76,BC64)</f>
        <v>-1.196315474526464E-2</v>
      </c>
      <c r="BD77" s="54">
        <f>IF('Fixed data'!$G$19=FALSE,BD64+BD76,BD64)</f>
        <v>-5.1912101995611158E-3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-0.10775922666666664</v>
      </c>
      <c r="F80" s="55">
        <f t="shared" ref="F80:BD80" si="11">F77*F78</f>
        <v>-7.5632786102284064E-2</v>
      </c>
      <c r="G80" s="55">
        <f t="shared" si="11"/>
        <v>-3.7031287633702378E-2</v>
      </c>
      <c r="H80" s="55">
        <f t="shared" si="11"/>
        <v>-1.5371462446914617E-2</v>
      </c>
      <c r="I80" s="55">
        <f t="shared" si="11"/>
        <v>1.3725492984953789E-2</v>
      </c>
      <c r="J80" s="55">
        <f t="shared" si="11"/>
        <v>4.6265793070629946E-2</v>
      </c>
      <c r="K80" s="55">
        <f t="shared" si="11"/>
        <v>7.622948598068649E-2</v>
      </c>
      <c r="L80" s="55">
        <f t="shared" si="11"/>
        <v>0.10720773314265063</v>
      </c>
      <c r="M80" s="55">
        <f t="shared" si="11"/>
        <v>0.18623289647598687</v>
      </c>
      <c r="N80" s="55">
        <f t="shared" si="11"/>
        <v>0.20872495499098712</v>
      </c>
      <c r="O80" s="55">
        <f t="shared" si="11"/>
        <v>0.22669682226564025</v>
      </c>
      <c r="P80" s="55">
        <f t="shared" si="11"/>
        <v>0.23958109075389133</v>
      </c>
      <c r="Q80" s="55">
        <f t="shared" si="11"/>
        <v>0.25008249877824162</v>
      </c>
      <c r="R80" s="55">
        <f t="shared" si="11"/>
        <v>0.25712542219793483</v>
      </c>
      <c r="S80" s="55">
        <f t="shared" si="11"/>
        <v>0.26101382063773187</v>
      </c>
      <c r="T80" s="55">
        <f t="shared" si="11"/>
        <v>0.26101208081791977</v>
      </c>
      <c r="U80" s="55">
        <f t="shared" si="11"/>
        <v>0.25831990043180314</v>
      </c>
      <c r="V80" s="55">
        <f t="shared" si="11"/>
        <v>0.25379980308673528</v>
      </c>
      <c r="W80" s="55">
        <f t="shared" si="11"/>
        <v>0.24778010592869562</v>
      </c>
      <c r="X80" s="55">
        <f t="shared" si="11"/>
        <v>0.24089871673557603</v>
      </c>
      <c r="Y80" s="55">
        <f t="shared" si="11"/>
        <v>0.23419717696828957</v>
      </c>
      <c r="Z80" s="55">
        <f t="shared" si="11"/>
        <v>0.22767126682998584</v>
      </c>
      <c r="AA80" s="55">
        <f t="shared" si="11"/>
        <v>0.22131684372716701</v>
      </c>
      <c r="AB80" s="55">
        <f t="shared" si="11"/>
        <v>0.21512984195919732</v>
      </c>
      <c r="AC80" s="55">
        <f t="shared" si="11"/>
        <v>0.20910627233763648</v>
      </c>
      <c r="AD80" s="55">
        <f t="shared" si="11"/>
        <v>0.20324222174059681</v>
      </c>
      <c r="AE80" s="55">
        <f t="shared" si="11"/>
        <v>0.19753385260704706</v>
      </c>
      <c r="AF80" s="55">
        <f t="shared" si="11"/>
        <v>0.19197740237572652</v>
      </c>
      <c r="AG80" s="55">
        <f t="shared" si="11"/>
        <v>0.18656918287308086</v>
      </c>
      <c r="AH80" s="55">
        <f t="shared" si="11"/>
        <v>0.18130557965439517</v>
      </c>
      <c r="AI80" s="55">
        <f t="shared" si="11"/>
        <v>0.20472034508866857</v>
      </c>
      <c r="AJ80" s="55">
        <f t="shared" si="11"/>
        <v>0.19985795759856437</v>
      </c>
      <c r="AK80" s="55">
        <f t="shared" si="11"/>
        <v>0.19510514427785269</v>
      </c>
      <c r="AL80" s="55">
        <f t="shared" si="11"/>
        <v>0.19045964710511101</v>
      </c>
      <c r="AM80" s="55">
        <f t="shared" si="11"/>
        <v>0.18591924663839751</v>
      </c>
      <c r="AN80" s="55">
        <f t="shared" si="11"/>
        <v>0.18148176168346489</v>
      </c>
      <c r="AO80" s="55">
        <f t="shared" si="11"/>
        <v>0.17714504894857214</v>
      </c>
      <c r="AP80" s="55">
        <f t="shared" si="11"/>
        <v>0.17290700268695799</v>
      </c>
      <c r="AQ80" s="55">
        <f t="shared" si="11"/>
        <v>0.16876555432798682</v>
      </c>
      <c r="AR80" s="55">
        <f t="shared" si="11"/>
        <v>0.16471867209793095</v>
      </c>
      <c r="AS80" s="55">
        <f t="shared" si="11"/>
        <v>0.16076436063130448</v>
      </c>
      <c r="AT80" s="55">
        <f t="shared" si="11"/>
        <v>0.15690066057362262</v>
      </c>
      <c r="AU80" s="55">
        <f t="shared" si="11"/>
        <v>0.1531256481764145</v>
      </c>
      <c r="AV80" s="55">
        <f t="shared" si="11"/>
        <v>0.14943743488527786</v>
      </c>
      <c r="AW80" s="55">
        <f t="shared" si="11"/>
        <v>0.14583416692172482</v>
      </c>
      <c r="AX80" s="55">
        <f t="shared" si="11"/>
        <v>-1.522643111201322E-2</v>
      </c>
      <c r="AY80" s="55">
        <f t="shared" si="11"/>
        <v>-1.1928702073391802E-2</v>
      </c>
      <c r="AZ80" s="55">
        <f t="shared" si="11"/>
        <v>-9.062011735723503E-3</v>
      </c>
      <c r="BA80" s="55">
        <f t="shared" si="11"/>
        <v>-6.5887743061277719E-3</v>
      </c>
      <c r="BB80" s="55">
        <f t="shared" si="11"/>
        <v>-4.4582535382227152E-3</v>
      </c>
      <c r="BC80" s="55">
        <f t="shared" si="11"/>
        <v>-2.6493983437041314E-3</v>
      </c>
      <c r="BD80" s="55">
        <f t="shared" si="11"/>
        <v>-1.1161766417161581E-3</v>
      </c>
    </row>
    <row r="81" spans="1:56" x14ac:dyDescent="0.3">
      <c r="A81" s="74"/>
      <c r="B81" s="15" t="s">
        <v>18</v>
      </c>
      <c r="C81" s="15"/>
      <c r="D81" s="14" t="s">
        <v>40</v>
      </c>
      <c r="E81" s="56">
        <f>+E80</f>
        <v>-0.10775922666666664</v>
      </c>
      <c r="F81" s="56">
        <f t="shared" ref="F81:BD81" si="12">+E81+F80</f>
        <v>-0.1833920127689507</v>
      </c>
      <c r="G81" s="56">
        <f t="shared" si="12"/>
        <v>-0.22042330040265307</v>
      </c>
      <c r="H81" s="56">
        <f t="shared" si="12"/>
        <v>-0.23579476284956769</v>
      </c>
      <c r="I81" s="56">
        <f t="shared" si="12"/>
        <v>-0.22206926986461389</v>
      </c>
      <c r="J81" s="56">
        <f t="shared" si="12"/>
        <v>-0.17580347679398395</v>
      </c>
      <c r="K81" s="56">
        <f t="shared" si="12"/>
        <v>-9.9573990813297458E-2</v>
      </c>
      <c r="L81" s="56">
        <f t="shared" si="12"/>
        <v>7.6337423293531687E-3</v>
      </c>
      <c r="M81" s="56">
        <f t="shared" si="12"/>
        <v>0.19386663880534005</v>
      </c>
      <c r="N81" s="56">
        <f t="shared" si="12"/>
        <v>0.40259159379632714</v>
      </c>
      <c r="O81" s="56">
        <f t="shared" si="12"/>
        <v>0.62928841606196739</v>
      </c>
      <c r="P81" s="56">
        <f t="shared" si="12"/>
        <v>0.86886950681585873</v>
      </c>
      <c r="Q81" s="56">
        <f t="shared" si="12"/>
        <v>1.1189520055941005</v>
      </c>
      <c r="R81" s="56">
        <f t="shared" si="12"/>
        <v>1.3760774277920353</v>
      </c>
      <c r="S81" s="56">
        <f t="shared" si="12"/>
        <v>1.6370912484297673</v>
      </c>
      <c r="T81" s="56">
        <f t="shared" si="12"/>
        <v>1.898103329247687</v>
      </c>
      <c r="U81" s="56">
        <f t="shared" si="12"/>
        <v>2.1564232296794903</v>
      </c>
      <c r="V81" s="56">
        <f t="shared" si="12"/>
        <v>2.4102230327662255</v>
      </c>
      <c r="W81" s="56">
        <f t="shared" si="12"/>
        <v>2.6580031386949212</v>
      </c>
      <c r="X81" s="56">
        <f t="shared" si="12"/>
        <v>2.8989018554304971</v>
      </c>
      <c r="Y81" s="56">
        <f t="shared" si="12"/>
        <v>3.1330990323987864</v>
      </c>
      <c r="Z81" s="56">
        <f t="shared" si="12"/>
        <v>3.360770299228772</v>
      </c>
      <c r="AA81" s="56">
        <f t="shared" si="12"/>
        <v>3.5820871429559391</v>
      </c>
      <c r="AB81" s="56">
        <f t="shared" si="12"/>
        <v>3.7972169849151363</v>
      </c>
      <c r="AC81" s="56">
        <f t="shared" si="12"/>
        <v>4.0063232572527729</v>
      </c>
      <c r="AD81" s="56">
        <f t="shared" si="12"/>
        <v>4.2095654789933699</v>
      </c>
      <c r="AE81" s="56">
        <f t="shared" si="12"/>
        <v>4.407099331600417</v>
      </c>
      <c r="AF81" s="56">
        <f t="shared" si="12"/>
        <v>4.5990767339761431</v>
      </c>
      <c r="AG81" s="56">
        <f t="shared" si="12"/>
        <v>4.7856459168492238</v>
      </c>
      <c r="AH81" s="56">
        <f t="shared" si="12"/>
        <v>4.9669514965036186</v>
      </c>
      <c r="AI81" s="56">
        <f t="shared" si="12"/>
        <v>5.1716718415922873</v>
      </c>
      <c r="AJ81" s="56">
        <f t="shared" si="12"/>
        <v>5.3715297991908519</v>
      </c>
      <c r="AK81" s="56">
        <f t="shared" si="12"/>
        <v>5.5666349434687046</v>
      </c>
      <c r="AL81" s="56">
        <f t="shared" si="12"/>
        <v>5.757094590573816</v>
      </c>
      <c r="AM81" s="56">
        <f t="shared" si="12"/>
        <v>5.9430138372122139</v>
      </c>
      <c r="AN81" s="56">
        <f t="shared" si="12"/>
        <v>6.1244955988956784</v>
      </c>
      <c r="AO81" s="56">
        <f t="shared" si="12"/>
        <v>6.3016406478442502</v>
      </c>
      <c r="AP81" s="56">
        <f t="shared" si="12"/>
        <v>6.4745476505312078</v>
      </c>
      <c r="AQ81" s="56">
        <f t="shared" si="12"/>
        <v>6.6433132048591945</v>
      </c>
      <c r="AR81" s="56">
        <f t="shared" si="12"/>
        <v>6.8080318769571253</v>
      </c>
      <c r="AS81" s="56">
        <f t="shared" si="12"/>
        <v>6.96879623758843</v>
      </c>
      <c r="AT81" s="56">
        <f t="shared" si="12"/>
        <v>7.1256968981620528</v>
      </c>
      <c r="AU81" s="56">
        <f t="shared" si="12"/>
        <v>7.2788225463384677</v>
      </c>
      <c r="AV81" s="56">
        <f t="shared" si="12"/>
        <v>7.4282599812237455</v>
      </c>
      <c r="AW81" s="56">
        <f t="shared" si="12"/>
        <v>7.5740941481454707</v>
      </c>
      <c r="AX81" s="56">
        <f t="shared" si="12"/>
        <v>7.5588677170334577</v>
      </c>
      <c r="AY81" s="56">
        <f t="shared" si="12"/>
        <v>7.5469390149600661</v>
      </c>
      <c r="AZ81" s="56">
        <f t="shared" si="12"/>
        <v>7.5378770032243425</v>
      </c>
      <c r="BA81" s="56">
        <f t="shared" si="12"/>
        <v>7.531288228918215</v>
      </c>
      <c r="BB81" s="56">
        <f t="shared" si="12"/>
        <v>7.5268299753799921</v>
      </c>
      <c r="BC81" s="56">
        <f t="shared" si="12"/>
        <v>7.5241805770362884</v>
      </c>
      <c r="BD81" s="56">
        <f t="shared" si="12"/>
        <v>7.5230644003945724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830.94633501880162</v>
      </c>
      <c r="G88" s="43">
        <f>'Option 1'!G88</f>
        <v>1779.2417507084328</v>
      </c>
      <c r="H88" s="43">
        <f>'Option 1'!H88</f>
        <v>2431.9393817953091</v>
      </c>
      <c r="I88" s="43">
        <f>'Option 1'!I88</f>
        <v>3214.094487334844</v>
      </c>
      <c r="J88" s="43">
        <f>'Option 1'!J88</f>
        <v>4085.4200501616178</v>
      </c>
      <c r="K88" s="43">
        <f>'Option 1'!K88</f>
        <v>4920.780945569697</v>
      </c>
      <c r="L88" s="43">
        <f>'Option 1'!L88</f>
        <v>5800.559203468516</v>
      </c>
      <c r="M88" s="43">
        <f>'Option 1'!M88</f>
        <v>6784.7304929619022</v>
      </c>
      <c r="N88" s="43">
        <f>'Option 1'!N88</f>
        <v>7392.0508597336175</v>
      </c>
      <c r="O88" s="43">
        <f>'Option 1'!O88</f>
        <v>7933.0088140926146</v>
      </c>
      <c r="P88" s="43">
        <f>'Option 1'!P88</f>
        <v>8384.6512300650866</v>
      </c>
      <c r="Q88" s="43">
        <f>'Option 1'!Q88</f>
        <v>8804.6103240648408</v>
      </c>
      <c r="R88" s="43">
        <f>'Option 1'!R88</f>
        <v>9160.1083887151763</v>
      </c>
      <c r="S88" s="43">
        <f>'Option 1'!S88</f>
        <v>9451.1276470485118</v>
      </c>
      <c r="T88" s="43">
        <f>'Option 1'!T88</f>
        <v>9648.8202964176053</v>
      </c>
      <c r="U88" s="43">
        <f>'Option 1'!U88</f>
        <v>9777.7523323145961</v>
      </c>
      <c r="V88" s="43">
        <f>'Option 1'!V88</f>
        <v>9855.7191648071821</v>
      </c>
      <c r="W88" s="43">
        <f>'Option 1'!W88</f>
        <v>9887.0047108009057</v>
      </c>
      <c r="X88" s="43">
        <f>'Option 1'!X88</f>
        <v>9887.0047108009057</v>
      </c>
      <c r="Y88" s="43">
        <f>'Option 1'!Y88</f>
        <v>9887.0047108009057</v>
      </c>
      <c r="Z88" s="43">
        <f>'Option 1'!Z88</f>
        <v>9887.0047108009057</v>
      </c>
      <c r="AA88" s="43">
        <f>'Option 1'!AA88</f>
        <v>9887.0047108009057</v>
      </c>
      <c r="AB88" s="43">
        <f>'Option 1'!AB88</f>
        <v>9887.0047108009057</v>
      </c>
      <c r="AC88" s="43">
        <f>'Option 1'!AC88</f>
        <v>9887.0047108009057</v>
      </c>
      <c r="AD88" s="43">
        <f>'Option 1'!AD88</f>
        <v>9887.0047108009057</v>
      </c>
      <c r="AE88" s="43">
        <f>'Option 1'!AE88</f>
        <v>9887.0047108009057</v>
      </c>
      <c r="AF88" s="43">
        <f>'Option 1'!AF88</f>
        <v>9887.0047108009057</v>
      </c>
      <c r="AG88" s="43">
        <f>'Option 1'!AG88</f>
        <v>9887.0047108009057</v>
      </c>
      <c r="AH88" s="43">
        <f>'Option 1'!AH88</f>
        <v>9887.0047108009057</v>
      </c>
      <c r="AI88" s="43">
        <f>'Option 1'!AI88</f>
        <v>9887.0047108009057</v>
      </c>
      <c r="AJ88" s="43">
        <f>'Option 1'!AJ88</f>
        <v>9887.0047108009057</v>
      </c>
      <c r="AK88" s="43">
        <f>'Option 1'!AK88</f>
        <v>9887.0047108009057</v>
      </c>
      <c r="AL88" s="43">
        <f>'Option 1'!AL88</f>
        <v>9887.0047108009057</v>
      </c>
      <c r="AM88" s="43">
        <f>'Option 1'!AM88</f>
        <v>9887.0047108009057</v>
      </c>
      <c r="AN88" s="43">
        <f>'Option 1'!AN88</f>
        <v>9887.0047108009057</v>
      </c>
      <c r="AO88" s="43">
        <f>'Option 1'!AO88</f>
        <v>9887.0047108009057</v>
      </c>
      <c r="AP88" s="43">
        <f>'Option 1'!AP88</f>
        <v>9887.0047108009057</v>
      </c>
      <c r="AQ88" s="43">
        <f>'Option 1'!AQ88</f>
        <v>9887.0047108009057</v>
      </c>
      <c r="AR88" s="43">
        <f>'Option 1'!AR88</f>
        <v>9887.0047108009057</v>
      </c>
      <c r="AS88" s="43">
        <f>'Option 1'!AS88</f>
        <v>9887.0047108009057</v>
      </c>
      <c r="AT88" s="43">
        <f>'Option 1'!AT88</f>
        <v>9887.0047108009057</v>
      </c>
      <c r="AU88" s="43">
        <f>'Option 1'!AU88</f>
        <v>9887.0047108009057</v>
      </c>
      <c r="AV88" s="43">
        <f>'Option 1'!AV88</f>
        <v>9887.0047108009057</v>
      </c>
      <c r="AW88" s="43">
        <f>'Option 1'!AW88</f>
        <v>9887.0047108009057</v>
      </c>
      <c r="AX88" s="43"/>
      <c r="AY88" s="43"/>
      <c r="AZ88" s="43"/>
      <c r="BA88" s="43"/>
      <c r="BB88" s="43"/>
      <c r="BC88" s="43"/>
      <c r="BD88" s="43"/>
    </row>
    <row r="89" spans="1:56" x14ac:dyDescent="0.3">
      <c r="A89" s="170"/>
      <c r="B89" s="4" t="s">
        <v>214</v>
      </c>
      <c r="D89" s="4" t="s">
        <v>88</v>
      </c>
      <c r="E89" s="43">
        <f>'Option 1'!E89</f>
        <v>0</v>
      </c>
      <c r="F89" s="43">
        <f>'Option 1'!F89</f>
        <v>99858.289593940019</v>
      </c>
      <c r="G89" s="43">
        <f>'Option 1'!G89</f>
        <v>213818.90804759739</v>
      </c>
      <c r="H89" s="43">
        <f>'Option 1'!H89</f>
        <v>292256.30684890569</v>
      </c>
      <c r="I89" s="43">
        <f>'Option 1'!I89</f>
        <v>386251.150733235</v>
      </c>
      <c r="J89" s="43">
        <f>'Option 1'!J89</f>
        <v>490961.98068278679</v>
      </c>
      <c r="K89" s="43">
        <f>'Option 1'!K89</f>
        <v>591350.78642585117</v>
      </c>
      <c r="L89" s="43">
        <f>'Option 1'!L89</f>
        <v>697077.41202523292</v>
      </c>
      <c r="M89" s="43">
        <f>'Option 1'!M89</f>
        <v>815349.38398603583</v>
      </c>
      <c r="N89" s="43">
        <f>'Option 1'!N89</f>
        <v>888333.60752198729</v>
      </c>
      <c r="O89" s="43">
        <f>'Option 1'!O89</f>
        <v>953342.78295002785</v>
      </c>
      <c r="P89" s="43">
        <f>'Option 1'!P89</f>
        <v>1007618.5373115467</v>
      </c>
      <c r="Q89" s="43">
        <f>'Option 1'!Q89</f>
        <v>1058086.7746199004</v>
      </c>
      <c r="R89" s="43">
        <f>'Option 1'!R89</f>
        <v>1100808.4609597684</v>
      </c>
      <c r="S89" s="43">
        <f>'Option 1'!S89</f>
        <v>1135781.4599987627</v>
      </c>
      <c r="T89" s="43">
        <f>'Option 1'!T89</f>
        <v>1159539.0108769995</v>
      </c>
      <c r="U89" s="43">
        <f>'Option 1'!U89</f>
        <v>1175033.3118155177</v>
      </c>
      <c r="V89" s="43">
        <f>'Option 1'!V89</f>
        <v>1184402.9115232858</v>
      </c>
      <c r="W89" s="43">
        <f>'Option 1'!W89</f>
        <v>1188162.6261766714</v>
      </c>
      <c r="X89" s="43">
        <f>'Option 1'!X89</f>
        <v>1188162.6261766714</v>
      </c>
      <c r="Y89" s="43">
        <f>'Option 1'!Y89</f>
        <v>1188162.6261766714</v>
      </c>
      <c r="Z89" s="43">
        <f>'Option 1'!Z89</f>
        <v>1188162.6261766714</v>
      </c>
      <c r="AA89" s="43">
        <f>'Option 1'!AA89</f>
        <v>1188162.6261766714</v>
      </c>
      <c r="AB89" s="43">
        <f>'Option 1'!AB89</f>
        <v>1188162.6261766714</v>
      </c>
      <c r="AC89" s="43">
        <f>'Option 1'!AC89</f>
        <v>1188162.6261766714</v>
      </c>
      <c r="AD89" s="43">
        <f>'Option 1'!AD89</f>
        <v>1188162.6261766714</v>
      </c>
      <c r="AE89" s="43">
        <f>'Option 1'!AE89</f>
        <v>1188162.6261766714</v>
      </c>
      <c r="AF89" s="43">
        <f>'Option 1'!AF89</f>
        <v>1188162.6261766714</v>
      </c>
      <c r="AG89" s="43">
        <f>'Option 1'!AG89</f>
        <v>1188162.6261766714</v>
      </c>
      <c r="AH89" s="43">
        <f>'Option 1'!AH89</f>
        <v>1188162.6261766714</v>
      </c>
      <c r="AI89" s="43">
        <f>'Option 1'!AI89</f>
        <v>1188162.6261766714</v>
      </c>
      <c r="AJ89" s="43">
        <f>'Option 1'!AJ89</f>
        <v>1188162.6261766714</v>
      </c>
      <c r="AK89" s="43">
        <f>'Option 1'!AK89</f>
        <v>1188162.6261766714</v>
      </c>
      <c r="AL89" s="43">
        <f>'Option 1'!AL89</f>
        <v>1188162.6261766714</v>
      </c>
      <c r="AM89" s="43">
        <f>'Option 1'!AM89</f>
        <v>1188162.6261766714</v>
      </c>
      <c r="AN89" s="43">
        <f>'Option 1'!AN89</f>
        <v>1188162.6261766714</v>
      </c>
      <c r="AO89" s="43">
        <f>'Option 1'!AO89</f>
        <v>1188162.6261766714</v>
      </c>
      <c r="AP89" s="43">
        <f>'Option 1'!AP89</f>
        <v>1188162.6261766714</v>
      </c>
      <c r="AQ89" s="43">
        <f>'Option 1'!AQ89</f>
        <v>1188162.6261766714</v>
      </c>
      <c r="AR89" s="43">
        <f>'Option 1'!AR89</f>
        <v>1188162.6261766714</v>
      </c>
      <c r="AS89" s="43">
        <f>'Option 1'!AS89</f>
        <v>1188162.6261766714</v>
      </c>
      <c r="AT89" s="43">
        <f>'Option 1'!AT89</f>
        <v>1188162.6261766714</v>
      </c>
      <c r="AU89" s="43">
        <f>'Option 1'!AU89</f>
        <v>1188162.6261766714</v>
      </c>
      <c r="AV89" s="43">
        <f>'Option 1'!AV89</f>
        <v>1188162.6261766714</v>
      </c>
      <c r="AW89" s="43">
        <f>'Option 1'!AW89</f>
        <v>1188162.6261766714</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4.8710858331791783E-4</v>
      </c>
      <c r="G91" s="43">
        <f>'Option 1'!G91</f>
        <v>9.6891132767753033E-4</v>
      </c>
      <c r="H91" s="43">
        <f>'Option 1'!H91</f>
        <v>1.4380324642427722E-3</v>
      </c>
      <c r="I91" s="43">
        <f>'Option 1'!I91</f>
        <v>1.9572429251791166E-3</v>
      </c>
      <c r="J91" s="43">
        <f>'Option 1'!J91</f>
        <v>2.5017847708208901E-3</v>
      </c>
      <c r="K91" s="43">
        <f>'Option 1'!K91</f>
        <v>3.0706532210212538E-3</v>
      </c>
      <c r="L91" s="43">
        <f>'Option 1'!L91</f>
        <v>3.6500400705067474E-3</v>
      </c>
      <c r="M91" s="43">
        <f>'Option 1'!M91</f>
        <v>4.366102101091009E-3</v>
      </c>
      <c r="N91" s="43">
        <f>'Option 1'!N91</f>
        <v>4.7725646925215635E-3</v>
      </c>
      <c r="O91" s="43">
        <f>'Option 1'!O91</f>
        <v>5.1523863897969023E-3</v>
      </c>
      <c r="P91" s="43">
        <f>'Option 1'!P91</f>
        <v>5.4917764323972251E-3</v>
      </c>
      <c r="Q91" s="43">
        <f>'Option 1'!Q91</f>
        <v>5.8081245704931514E-3</v>
      </c>
      <c r="R91" s="43">
        <f>'Option 1'!R91</f>
        <v>6.0739998928015706E-3</v>
      </c>
      <c r="S91" s="43">
        <f>'Option 1'!S91</f>
        <v>6.2898285092872703E-3</v>
      </c>
      <c r="T91" s="43">
        <f>'Option 1'!T91</f>
        <v>6.4466964143115695E-3</v>
      </c>
      <c r="U91" s="43">
        <f>'Option 1'!U91</f>
        <v>6.5436042599735832E-3</v>
      </c>
      <c r="V91" s="43">
        <f>'Option 1'!V91</f>
        <v>6.5985086654867875E-3</v>
      </c>
      <c r="W91" s="43">
        <f>'Option 1'!W91</f>
        <v>6.6204093532370384E-3</v>
      </c>
      <c r="X91" s="43">
        <f>'Option 1'!X91</f>
        <v>6.6204093532370384E-3</v>
      </c>
      <c r="Y91" s="43">
        <f>'Option 1'!Y91</f>
        <v>6.6204093532370384E-3</v>
      </c>
      <c r="Z91" s="43">
        <f>'Option 1'!Z91</f>
        <v>6.6204093532370384E-3</v>
      </c>
      <c r="AA91" s="43">
        <f>'Option 1'!AA91</f>
        <v>6.6204093532370384E-3</v>
      </c>
      <c r="AB91" s="43">
        <f>'Option 1'!AB91</f>
        <v>6.6204093532370384E-3</v>
      </c>
      <c r="AC91" s="43">
        <f>'Option 1'!AC91</f>
        <v>6.6204093532370384E-3</v>
      </c>
      <c r="AD91" s="43">
        <f>'Option 1'!AD91</f>
        <v>6.6204093532370384E-3</v>
      </c>
      <c r="AE91" s="43">
        <f>'Option 1'!AE91</f>
        <v>6.6204093532370384E-3</v>
      </c>
      <c r="AF91" s="43">
        <f>'Option 1'!AF91</f>
        <v>6.6204093532370384E-3</v>
      </c>
      <c r="AG91" s="43">
        <f>'Option 1'!AG91</f>
        <v>6.6204093532370384E-3</v>
      </c>
      <c r="AH91" s="43">
        <f>'Option 1'!AH91</f>
        <v>6.6204093532370384E-3</v>
      </c>
      <c r="AI91" s="43">
        <f>'Option 1'!AI91</f>
        <v>6.6204093532370384E-3</v>
      </c>
      <c r="AJ91" s="43">
        <f>'Option 1'!AJ91</f>
        <v>6.6204093532370384E-3</v>
      </c>
      <c r="AK91" s="43">
        <f>'Option 1'!AK91</f>
        <v>6.6204093532370384E-3</v>
      </c>
      <c r="AL91" s="43">
        <f>'Option 1'!AL91</f>
        <v>6.6204093532370384E-3</v>
      </c>
      <c r="AM91" s="43">
        <f>'Option 1'!AM91</f>
        <v>6.6204093532370384E-3</v>
      </c>
      <c r="AN91" s="43">
        <f>'Option 1'!AN91</f>
        <v>6.6204093532370384E-3</v>
      </c>
      <c r="AO91" s="43">
        <f>'Option 1'!AO91</f>
        <v>6.6204093532370384E-3</v>
      </c>
      <c r="AP91" s="43">
        <f>'Option 1'!AP91</f>
        <v>6.6204093532370384E-3</v>
      </c>
      <c r="AQ91" s="43">
        <f>'Option 1'!AQ91</f>
        <v>6.6204093532370384E-3</v>
      </c>
      <c r="AR91" s="43">
        <f>'Option 1'!AR91</f>
        <v>6.6204093532370384E-3</v>
      </c>
      <c r="AS91" s="43">
        <f>'Option 1'!AS91</f>
        <v>6.6204093532370384E-3</v>
      </c>
      <c r="AT91" s="43">
        <f>'Option 1'!AT91</f>
        <v>6.6204093532370384E-3</v>
      </c>
      <c r="AU91" s="43">
        <f>'Option 1'!AU91</f>
        <v>6.6204093532370384E-3</v>
      </c>
      <c r="AV91" s="43">
        <f>'Option 1'!AV91</f>
        <v>6.6204093532370384E-3</v>
      </c>
      <c r="AW91" s="43">
        <f>'Option 1'!AW91</f>
        <v>6.6204093532370384E-3</v>
      </c>
      <c r="AX91" s="35"/>
      <c r="AY91" s="35"/>
      <c r="AZ91" s="35"/>
      <c r="BA91" s="35"/>
      <c r="BB91" s="35"/>
      <c r="BC91" s="35"/>
      <c r="BD91" s="35"/>
    </row>
    <row r="92" spans="1:56" ht="16.5" x14ac:dyDescent="0.3">
      <c r="A92" s="170"/>
      <c r="B92" s="4" t="s">
        <v>333</v>
      </c>
      <c r="D92" s="4" t="s">
        <v>42</v>
      </c>
      <c r="E92" s="43">
        <f>'Option 1'!E92</f>
        <v>0</v>
      </c>
      <c r="F92" s="43">
        <f>'Option 1'!F92</f>
        <v>9.6627473035788575E-4</v>
      </c>
      <c r="G92" s="43">
        <f>'Option 1'!G92</f>
        <v>1.9220242959283947E-3</v>
      </c>
      <c r="H92" s="43">
        <f>'Option 1'!H92</f>
        <v>2.8526174229312499E-3</v>
      </c>
      <c r="I92" s="43">
        <f>'Option 1'!I92</f>
        <v>3.8825724787895388E-3</v>
      </c>
      <c r="J92" s="43">
        <f>'Option 1'!J92</f>
        <v>4.9627772690274893E-3</v>
      </c>
      <c r="K92" s="43">
        <f>'Option 1'!K92</f>
        <v>6.0912386165618091E-3</v>
      </c>
      <c r="L92" s="43">
        <f>'Option 1'!L92</f>
        <v>7.2405652573410287E-3</v>
      </c>
      <c r="M92" s="43">
        <f>'Option 1'!M92</f>
        <v>8.6610137347818226E-3</v>
      </c>
      <c r="N92" s="43">
        <f>'Option 1'!N92</f>
        <v>9.4673114359225263E-3</v>
      </c>
      <c r="O92" s="43">
        <f>'Option 1'!O92</f>
        <v>1.0220761735687076E-2</v>
      </c>
      <c r="P92" s="43">
        <f>'Option 1'!P92</f>
        <v>1.0894007975090181E-2</v>
      </c>
      <c r="Q92" s="43">
        <f>'Option 1'!Q92</f>
        <v>1.1521546109925996E-2</v>
      </c>
      <c r="R92" s="43">
        <f>'Option 1'!R92</f>
        <v>1.2048961586004143E-2</v>
      </c>
      <c r="S92" s="43">
        <f>'Option 1'!S92</f>
        <v>1.2477099675416754E-2</v>
      </c>
      <c r="T92" s="43">
        <f>'Option 1'!T92</f>
        <v>1.2788277712142589E-2</v>
      </c>
      <c r="U92" s="43">
        <f>'Option 1'!U92</f>
        <v>1.2980513295015672E-2</v>
      </c>
      <c r="V92" s="43">
        <f>'Option 1'!V92</f>
        <v>1.3089426874963977E-2</v>
      </c>
      <c r="W92" s="43">
        <f>'Option 1'!W92</f>
        <v>1.3132871153868674E-2</v>
      </c>
      <c r="X92" s="43">
        <f>'Option 1'!X92</f>
        <v>1.3132871153868674E-2</v>
      </c>
      <c r="Y92" s="43">
        <f>'Option 1'!Y92</f>
        <v>1.3132871153868674E-2</v>
      </c>
      <c r="Z92" s="43">
        <f>'Option 1'!Z92</f>
        <v>1.3132871153868674E-2</v>
      </c>
      <c r="AA92" s="43">
        <f>'Option 1'!AA92</f>
        <v>1.3132871153868674E-2</v>
      </c>
      <c r="AB92" s="43">
        <f>'Option 1'!AB92</f>
        <v>1.3132871153868674E-2</v>
      </c>
      <c r="AC92" s="43">
        <f>'Option 1'!AC92</f>
        <v>1.3132871153868674E-2</v>
      </c>
      <c r="AD92" s="43">
        <f>'Option 1'!AD92</f>
        <v>1.3132871153868674E-2</v>
      </c>
      <c r="AE92" s="43">
        <f>'Option 1'!AE92</f>
        <v>1.3132871153868674E-2</v>
      </c>
      <c r="AF92" s="43">
        <f>'Option 1'!AF92</f>
        <v>1.3132871153868674E-2</v>
      </c>
      <c r="AG92" s="43">
        <f>'Option 1'!AG92</f>
        <v>1.3132871153868674E-2</v>
      </c>
      <c r="AH92" s="43">
        <f>'Option 1'!AH92</f>
        <v>1.3132871153868674E-2</v>
      </c>
      <c r="AI92" s="43">
        <f>'Option 1'!AI92</f>
        <v>1.3132871153868674E-2</v>
      </c>
      <c r="AJ92" s="43">
        <f>'Option 1'!AJ92</f>
        <v>1.3132871153868674E-2</v>
      </c>
      <c r="AK92" s="43">
        <f>'Option 1'!AK92</f>
        <v>1.3132871153868674E-2</v>
      </c>
      <c r="AL92" s="43">
        <f>'Option 1'!AL92</f>
        <v>1.3132871153868674E-2</v>
      </c>
      <c r="AM92" s="43">
        <f>'Option 1'!AM92</f>
        <v>1.3132871153868674E-2</v>
      </c>
      <c r="AN92" s="43">
        <f>'Option 1'!AN92</f>
        <v>1.3132871153868674E-2</v>
      </c>
      <c r="AO92" s="43">
        <f>'Option 1'!AO92</f>
        <v>1.3132871153868674E-2</v>
      </c>
      <c r="AP92" s="43">
        <f>'Option 1'!AP92</f>
        <v>1.3132871153868674E-2</v>
      </c>
      <c r="AQ92" s="43">
        <f>'Option 1'!AQ92</f>
        <v>1.3132871153868674E-2</v>
      </c>
      <c r="AR92" s="43">
        <f>'Option 1'!AR92</f>
        <v>1.3132871153868674E-2</v>
      </c>
      <c r="AS92" s="43">
        <f>'Option 1'!AS92</f>
        <v>1.3132871153868674E-2</v>
      </c>
      <c r="AT92" s="43">
        <f>'Option 1'!AT92</f>
        <v>1.3132871153868674E-2</v>
      </c>
      <c r="AU92" s="43">
        <f>'Option 1'!AU92</f>
        <v>1.3132871153868674E-2</v>
      </c>
      <c r="AV92" s="43">
        <f>'Option 1'!AV92</f>
        <v>1.3132871153868674E-2</v>
      </c>
      <c r="AW92" s="43">
        <f>'Option 1'!AW92</f>
        <v>1.3132871153868674E-2</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D59107C5-B401-4A16-BB12-3D243B9D13F0}">
  <ds:schemaRefs>
    <ds:schemaRef ds:uri="http://schemas.microsoft.com/office/2006/metadata/properties"/>
    <ds:schemaRef ds:uri="http://schemas.microsoft.com/sharepoint/v3/fields"/>
    <ds:schemaRef ds:uri="http://schemas.microsoft.com/office/2006/documentManagement/types"/>
    <ds:schemaRef ds:uri="http://purl.org/dc/terms/"/>
    <ds:schemaRef ds:uri="http://purl.org/dc/elements/1.1/"/>
    <ds:schemaRef ds:uri="efb98dbe-6680-48eb-ac67-85b3a61e7855"/>
    <ds:schemaRef ds:uri="http://www.w3.org/XML/1998/namespace"/>
    <ds:schemaRef ds:uri="http://schemas.openxmlformats.org/package/2006/metadata/core-properties"/>
    <ds:schemaRef ds:uri="eecedeb9-13b3-4e62-b003-046c92e1668a"/>
    <ds:schemaRef ds:uri="http://purl.org/dc/dcmitype/"/>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2013-09-25T10:43:15Z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