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0" yWindow="6315" windowWidth="17400" windowHeight="565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G7" i="20" l="1"/>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W24" i="10" s="1"/>
  <c r="AS15" i="10"/>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R24" i="10" l="1"/>
  <c r="AG24" i="10"/>
  <c r="AH24" i="10"/>
  <c r="Q24" i="10"/>
  <c r="I24" i="10"/>
  <c r="J24" i="10"/>
  <c r="N24" i="10"/>
  <c r="AD24" i="10"/>
  <c r="AT24" i="10"/>
  <c r="M24" i="10"/>
  <c r="AC24" i="10"/>
  <c r="AS24" i="10"/>
  <c r="F24" i="10"/>
  <c r="V24" i="10"/>
  <c r="AL24" i="10"/>
  <c r="U24" i="10"/>
  <c r="AK24" i="10"/>
  <c r="Z24" i="10"/>
  <c r="AP24" i="10"/>
  <c r="Y24" i="10"/>
  <c r="AO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19" i="33"/>
  <c r="F25" i="33" s="1"/>
  <c r="F25" i="3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19" i="33"/>
  <c r="J25" i="33" s="1"/>
  <c r="J25" i="3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19" i="33"/>
  <c r="E25" i="33" s="1"/>
  <c r="E25" i="3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19" i="35"/>
  <c r="G25" i="35" s="1"/>
  <c r="G25" i="31"/>
  <c r="K19" i="33"/>
  <c r="K25" i="33" s="1"/>
  <c r="K19" i="35"/>
  <c r="K25" i="35" s="1"/>
  <c r="K25" i="3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76" i="33" s="1"/>
  <c r="AQ67" i="31"/>
  <c r="AQ76" i="31" s="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19" i="33"/>
  <c r="H25" i="33" s="1"/>
  <c r="H25" i="31"/>
  <c r="L19" i="35"/>
  <c r="L25" i="35" s="1"/>
  <c r="L19" i="33"/>
  <c r="L25" i="33" s="1"/>
  <c r="L25" i="3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19" i="35"/>
  <c r="I25" i="35" s="1"/>
  <c r="I25" i="3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5" l="1"/>
  <c r="E76" i="33"/>
  <c r="AM76" i="31"/>
  <c r="AM76" i="35"/>
  <c r="AI76" i="33"/>
  <c r="AE76" i="31"/>
  <c r="AE76" i="35"/>
  <c r="W76" i="31"/>
  <c r="W76" i="35"/>
  <c r="S76" i="33"/>
  <c r="O76" i="31"/>
  <c r="O76" i="35"/>
  <c r="G76" i="31"/>
  <c r="G76" i="35"/>
  <c r="AV76" i="31"/>
  <c r="AV76" i="35"/>
  <c r="AR76" i="33"/>
  <c r="AN76" i="31"/>
  <c r="AN76" i="35"/>
  <c r="AJ76" i="33"/>
  <c r="AF76" i="31"/>
  <c r="AF76" i="35"/>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AW76" i="31"/>
  <c r="AW76" i="35"/>
  <c r="AO76" i="33"/>
  <c r="AG76" i="31"/>
  <c r="AG76" i="35"/>
  <c r="Y76" i="33"/>
  <c r="Q76" i="31"/>
  <c r="Q76" i="35"/>
  <c r="I76" i="33"/>
  <c r="AP76" i="31"/>
  <c r="AP76" i="35"/>
  <c r="AH76" i="33"/>
  <c r="Z76" i="31"/>
  <c r="Z76" i="35"/>
  <c r="N76" i="33"/>
  <c r="F76" i="31"/>
  <c r="F76" i="35"/>
  <c r="BC44" i="33" l="1"/>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BC42" i="35"/>
  <c r="AY42" i="35"/>
  <c r="AU42" i="35"/>
  <c r="AQ42" i="35"/>
  <c r="AM42" i="35"/>
  <c r="BD42" i="35"/>
  <c r="AZ42" i="35"/>
  <c r="AV42" i="35"/>
  <c r="AR42" i="35"/>
  <c r="AN42" i="35"/>
  <c r="AJ42" i="35"/>
  <c r="AG42" i="35"/>
  <c r="AC42" i="35"/>
  <c r="Y42" i="35"/>
  <c r="U42" i="35"/>
  <c r="AI42" i="35"/>
  <c r="AD42" i="35"/>
  <c r="Z42" i="35"/>
  <c r="V42" i="35"/>
  <c r="R42" i="35"/>
  <c r="BA42" i="35"/>
  <c r="AW42" i="35"/>
  <c r="AS42" i="35"/>
  <c r="AO42" i="35"/>
  <c r="AK42" i="35"/>
  <c r="BB42" i="35"/>
  <c r="AX42" i="35"/>
  <c r="AT42" i="35"/>
  <c r="AP42" i="35"/>
  <c r="AL42" i="35"/>
  <c r="AH42" i="35"/>
  <c r="AE42" i="35"/>
  <c r="AA42" i="35"/>
  <c r="W42" i="35"/>
  <c r="S42" i="35"/>
  <c r="AF42" i="35"/>
  <c r="AB42" i="35"/>
  <c r="X42" i="35"/>
  <c r="T42" i="35"/>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E13" i="35" l="1"/>
  <c r="E18" i="35" s="1"/>
  <c r="E13" i="33"/>
  <c r="E18" i="33" s="1"/>
  <c r="E18" i="31"/>
  <c r="G13" i="35"/>
  <c r="G18" i="35" s="1"/>
  <c r="G26" i="35" s="1"/>
  <c r="G13" i="33"/>
  <c r="G18" i="33" s="1"/>
  <c r="G26" i="33" s="1"/>
  <c r="G18" i="31"/>
  <c r="G26" i="31" s="1"/>
  <c r="I13" i="35"/>
  <c r="I18" i="35" s="1"/>
  <c r="I26" i="35" s="1"/>
  <c r="I13" i="33"/>
  <c r="I18" i="33" s="1"/>
  <c r="I26" i="33" s="1"/>
  <c r="I28" i="33" s="1"/>
  <c r="I18" i="31"/>
  <c r="I26" i="31" s="1"/>
  <c r="K13" i="35"/>
  <c r="K18" i="35" s="1"/>
  <c r="K26" i="35" s="1"/>
  <c r="K13" i="33"/>
  <c r="K18" i="33" s="1"/>
  <c r="K26" i="33" s="1"/>
  <c r="K18" i="31"/>
  <c r="K26" i="31" s="1"/>
  <c r="F13" i="35"/>
  <c r="F18" i="35" s="1"/>
  <c r="F26" i="35" s="1"/>
  <c r="F13" i="33"/>
  <c r="F18" i="33" s="1"/>
  <c r="F26" i="33" s="1"/>
  <c r="F18" i="31"/>
  <c r="F26" i="31" s="1"/>
  <c r="H13" i="35"/>
  <c r="H18" i="35" s="1"/>
  <c r="H26" i="35" s="1"/>
  <c r="H13" i="33"/>
  <c r="H18" i="33" s="1"/>
  <c r="H26" i="33" s="1"/>
  <c r="H18" i="31"/>
  <c r="H26" i="31" s="1"/>
  <c r="J13" i="35"/>
  <c r="J18" i="35" s="1"/>
  <c r="J26" i="35" s="1"/>
  <c r="J13" i="33"/>
  <c r="J18" i="33" s="1"/>
  <c r="J26" i="33" s="1"/>
  <c r="J18" i="31"/>
  <c r="J26" i="31" s="1"/>
  <c r="L13" i="35"/>
  <c r="L18" i="35" s="1"/>
  <c r="L26" i="35" s="1"/>
  <c r="L13" i="33"/>
  <c r="L18" i="33" s="1"/>
  <c r="L26" i="33" s="1"/>
  <c r="L18" i="31"/>
  <c r="L26" i="31" s="1"/>
  <c r="L28" i="31" l="1"/>
  <c r="L29" i="31" s="1"/>
  <c r="L28" i="35"/>
  <c r="L29" i="35" s="1"/>
  <c r="J28" i="33"/>
  <c r="J29" i="33" s="1"/>
  <c r="H28" i="31"/>
  <c r="H29" i="31" s="1"/>
  <c r="H28" i="35"/>
  <c r="H29" i="35" s="1"/>
  <c r="F28" i="33"/>
  <c r="F29" i="33" s="1"/>
  <c r="K28" i="31"/>
  <c r="K29" i="31" s="1"/>
  <c r="K28" i="35"/>
  <c r="K29" i="35" s="1"/>
  <c r="I29" i="33"/>
  <c r="AV34" i="33"/>
  <c r="AN34" i="33"/>
  <c r="AF34" i="33"/>
  <c r="X34" i="33"/>
  <c r="P34" i="33"/>
  <c r="BA34" i="33"/>
  <c r="AS34" i="33"/>
  <c r="AK34" i="33"/>
  <c r="AC34" i="33"/>
  <c r="U34" i="33"/>
  <c r="M34" i="33"/>
  <c r="AX34" i="33"/>
  <c r="AP34" i="33"/>
  <c r="AH34" i="33"/>
  <c r="Z34" i="33"/>
  <c r="R34" i="33"/>
  <c r="J34" i="33"/>
  <c r="AU34" i="33"/>
  <c r="AM34" i="33"/>
  <c r="AE34" i="33"/>
  <c r="W34" i="33"/>
  <c r="O34" i="33"/>
  <c r="AZ34" i="33"/>
  <c r="AR34" i="33"/>
  <c r="AJ34" i="33"/>
  <c r="AB34" i="33"/>
  <c r="T34" i="33"/>
  <c r="L34" i="33"/>
  <c r="AW34" i="33"/>
  <c r="AO34" i="33"/>
  <c r="AG34" i="33"/>
  <c r="Y34" i="33"/>
  <c r="Q34" i="33"/>
  <c r="BB34" i="33"/>
  <c r="AT34" i="33"/>
  <c r="AL34" i="33"/>
  <c r="AD34" i="33"/>
  <c r="V34" i="33"/>
  <c r="N34" i="33"/>
  <c r="AY34" i="33"/>
  <c r="AQ34" i="33"/>
  <c r="AI34" i="33"/>
  <c r="AA34" i="33"/>
  <c r="S34" i="33"/>
  <c r="K34" i="33"/>
  <c r="G28" i="31"/>
  <c r="G29" i="31" s="1"/>
  <c r="G28" i="35"/>
  <c r="G29" i="35" s="1"/>
  <c r="C9" i="33"/>
  <c r="E26" i="33"/>
  <c r="L28" i="33"/>
  <c r="L29" i="33" s="1"/>
  <c r="J28" i="31"/>
  <c r="J29" i="31" s="1"/>
  <c r="J28" i="35"/>
  <c r="J29" i="35" s="1"/>
  <c r="H28" i="33"/>
  <c r="H29" i="33" s="1"/>
  <c r="F28" i="31"/>
  <c r="F29" i="31" s="1"/>
  <c r="F28" i="35"/>
  <c r="F29" i="35" s="1"/>
  <c r="K28" i="33"/>
  <c r="K29" i="33" s="1"/>
  <c r="I28" i="31"/>
  <c r="I29" i="31" s="1"/>
  <c r="I28" i="35"/>
  <c r="I29" i="35" s="1"/>
  <c r="G28" i="33"/>
  <c r="G29" i="33" s="1"/>
  <c r="C9" i="31"/>
  <c r="E26" i="31"/>
  <c r="C9" i="35"/>
  <c r="E26" i="35"/>
  <c r="E28" i="35" l="1"/>
  <c r="E29" i="35" s="1"/>
  <c r="E28" i="31"/>
  <c r="E29" i="31" s="1"/>
  <c r="AZ32" i="35"/>
  <c r="AR32" i="35"/>
  <c r="AJ32" i="35"/>
  <c r="AB32" i="35"/>
  <c r="T32" i="35"/>
  <c r="L32" i="35"/>
  <c r="AW32" i="35"/>
  <c r="AO32" i="35"/>
  <c r="AG32" i="35"/>
  <c r="Y32" i="35"/>
  <c r="Q32" i="35"/>
  <c r="I32" i="35"/>
  <c r="AT32" i="35"/>
  <c r="AL32" i="35"/>
  <c r="AD32" i="35"/>
  <c r="V32" i="35"/>
  <c r="N32" i="35"/>
  <c r="AY32" i="35"/>
  <c r="AQ32" i="35"/>
  <c r="AI32" i="35"/>
  <c r="AA32" i="35"/>
  <c r="S32" i="35"/>
  <c r="K32" i="35"/>
  <c r="AV32" i="35"/>
  <c r="AN32" i="35"/>
  <c r="AF32" i="35"/>
  <c r="X32" i="35"/>
  <c r="P32" i="35"/>
  <c r="H32" i="35"/>
  <c r="AS32" i="35"/>
  <c r="AK32" i="35"/>
  <c r="AC32" i="35"/>
  <c r="U32" i="35"/>
  <c r="M32" i="35"/>
  <c r="AX32" i="35"/>
  <c r="AP32" i="35"/>
  <c r="AH32" i="35"/>
  <c r="Z32" i="35"/>
  <c r="R32" i="35"/>
  <c r="J32" i="35"/>
  <c r="AU32" i="35"/>
  <c r="AM32" i="35"/>
  <c r="AE32" i="35"/>
  <c r="W32" i="35"/>
  <c r="O32" i="35"/>
  <c r="AV32" i="31"/>
  <c r="AN32" i="31"/>
  <c r="AF32" i="31"/>
  <c r="X32" i="31"/>
  <c r="P32" i="31"/>
  <c r="H32" i="31"/>
  <c r="AS32" i="31"/>
  <c r="AK32" i="31"/>
  <c r="AC32" i="31"/>
  <c r="U32" i="31"/>
  <c r="M32" i="31"/>
  <c r="AX32" i="31"/>
  <c r="AP32" i="31"/>
  <c r="AH32" i="31"/>
  <c r="Z32" i="31"/>
  <c r="R32" i="31"/>
  <c r="J32" i="31"/>
  <c r="AU32" i="31"/>
  <c r="AM32" i="31"/>
  <c r="AE32" i="31"/>
  <c r="W32" i="31"/>
  <c r="O32" i="31"/>
  <c r="AZ32" i="31"/>
  <c r="AR32" i="31"/>
  <c r="AJ32" i="31"/>
  <c r="AB32" i="31"/>
  <c r="T32" i="31"/>
  <c r="L32" i="31"/>
  <c r="AW32" i="31"/>
  <c r="AO32" i="31"/>
  <c r="AG32" i="31"/>
  <c r="Y32" i="31"/>
  <c r="Q32" i="31"/>
  <c r="I32" i="31"/>
  <c r="AT32" i="31"/>
  <c r="AL32" i="31"/>
  <c r="AD32" i="31"/>
  <c r="V32" i="31"/>
  <c r="N32" i="31"/>
  <c r="AY32" i="31"/>
  <c r="AQ32" i="31"/>
  <c r="AI32" i="31"/>
  <c r="AA32" i="31"/>
  <c r="S32" i="31"/>
  <c r="K32" i="31"/>
  <c r="AT32" i="33"/>
  <c r="AL32" i="33"/>
  <c r="AD32" i="33"/>
  <c r="V32" i="33"/>
  <c r="N32" i="33"/>
  <c r="AY32" i="33"/>
  <c r="AQ32" i="33"/>
  <c r="AI32" i="33"/>
  <c r="AA32" i="33"/>
  <c r="S32" i="33"/>
  <c r="K32" i="33"/>
  <c r="AV32" i="33"/>
  <c r="AN32" i="33"/>
  <c r="AF32" i="33"/>
  <c r="X32" i="33"/>
  <c r="P32" i="33"/>
  <c r="H32" i="33"/>
  <c r="AS32" i="33"/>
  <c r="AK32" i="33"/>
  <c r="AC32" i="33"/>
  <c r="AX32" i="33"/>
  <c r="AP32" i="33"/>
  <c r="AH32" i="33"/>
  <c r="Z32" i="33"/>
  <c r="R32" i="33"/>
  <c r="J32" i="33"/>
  <c r="AU32" i="33"/>
  <c r="AM32" i="33"/>
  <c r="AE32" i="33"/>
  <c r="W32" i="33"/>
  <c r="O32" i="33"/>
  <c r="AZ32" i="33"/>
  <c r="AR32" i="33"/>
  <c r="AJ32" i="33"/>
  <c r="AB32" i="33"/>
  <c r="T32" i="33"/>
  <c r="L32" i="33"/>
  <c r="AW32" i="33"/>
  <c r="AO32" i="33"/>
  <c r="AG32" i="33"/>
  <c r="U32" i="33"/>
  <c r="M32" i="33"/>
  <c r="Y32" i="33"/>
  <c r="Q32" i="33"/>
  <c r="I32" i="33"/>
  <c r="AZ34" i="35"/>
  <c r="AR34" i="35"/>
  <c r="AJ34" i="35"/>
  <c r="AB34" i="35"/>
  <c r="T34" i="35"/>
  <c r="L34" i="35"/>
  <c r="AW34" i="35"/>
  <c r="AO34" i="35"/>
  <c r="AG34" i="35"/>
  <c r="Y34" i="35"/>
  <c r="Q34" i="35"/>
  <c r="BB34" i="35"/>
  <c r="AT34" i="35"/>
  <c r="AL34" i="35"/>
  <c r="AD34" i="35"/>
  <c r="V34" i="35"/>
  <c r="N34" i="35"/>
  <c r="AY34" i="35"/>
  <c r="AQ34" i="35"/>
  <c r="AI34" i="35"/>
  <c r="AA34" i="35"/>
  <c r="S34" i="35"/>
  <c r="K34" i="35"/>
  <c r="AV34" i="35"/>
  <c r="AN34" i="35"/>
  <c r="AF34" i="35"/>
  <c r="X34" i="35"/>
  <c r="P34" i="35"/>
  <c r="BA34" i="35"/>
  <c r="AS34" i="35"/>
  <c r="AK34" i="35"/>
  <c r="AC34" i="35"/>
  <c r="U34" i="35"/>
  <c r="M34" i="35"/>
  <c r="AX34" i="35"/>
  <c r="AP34" i="35"/>
  <c r="AH34" i="35"/>
  <c r="Z34" i="35"/>
  <c r="R34" i="35"/>
  <c r="J34" i="35"/>
  <c r="AU34" i="35"/>
  <c r="AM34" i="35"/>
  <c r="AE34" i="35"/>
  <c r="W34" i="35"/>
  <c r="O34" i="35"/>
  <c r="AZ34" i="31"/>
  <c r="AR34" i="31"/>
  <c r="AJ34" i="31"/>
  <c r="AB34" i="31"/>
  <c r="T34" i="31"/>
  <c r="L34" i="31"/>
  <c r="AW34" i="31"/>
  <c r="AO34" i="31"/>
  <c r="AG34" i="31"/>
  <c r="Y34" i="31"/>
  <c r="Q34" i="31"/>
  <c r="BB34" i="31"/>
  <c r="AT34" i="31"/>
  <c r="AL34" i="31"/>
  <c r="AD34" i="31"/>
  <c r="V34" i="31"/>
  <c r="N34" i="31"/>
  <c r="AY34" i="31"/>
  <c r="AQ34" i="31"/>
  <c r="AI34" i="31"/>
  <c r="AA34" i="31"/>
  <c r="S34" i="31"/>
  <c r="K34" i="31"/>
  <c r="AV34" i="31"/>
  <c r="AN34" i="31"/>
  <c r="AF34" i="31"/>
  <c r="X34" i="31"/>
  <c r="P34" i="31"/>
  <c r="BA34" i="31"/>
  <c r="AS34" i="31"/>
  <c r="AK34" i="31"/>
  <c r="AC34" i="31"/>
  <c r="U34" i="31"/>
  <c r="M34" i="31"/>
  <c r="AX34" i="31"/>
  <c r="AP34" i="31"/>
  <c r="AH34" i="31"/>
  <c r="Z34" i="31"/>
  <c r="R34" i="31"/>
  <c r="J34" i="31"/>
  <c r="AU34" i="31"/>
  <c r="AM34" i="31"/>
  <c r="AE34" i="31"/>
  <c r="W34" i="31"/>
  <c r="O34" i="31"/>
  <c r="BD36" i="33"/>
  <c r="AV36" i="33"/>
  <c r="AN36" i="33"/>
  <c r="AF36" i="33"/>
  <c r="X36" i="33"/>
  <c r="P36" i="33"/>
  <c r="BA36" i="33"/>
  <c r="AS36" i="33"/>
  <c r="AK36" i="33"/>
  <c r="AC36" i="33"/>
  <c r="U36" i="33"/>
  <c r="M36" i="33"/>
  <c r="AX36" i="33"/>
  <c r="AP36" i="33"/>
  <c r="AH36" i="33"/>
  <c r="Z36" i="33"/>
  <c r="R36" i="33"/>
  <c r="BC36" i="33"/>
  <c r="AU36" i="33"/>
  <c r="AM36" i="33"/>
  <c r="AE36" i="33"/>
  <c r="W36" i="33"/>
  <c r="O36" i="33"/>
  <c r="AZ36" i="33"/>
  <c r="AR36" i="33"/>
  <c r="AJ36" i="33"/>
  <c r="AB36" i="33"/>
  <c r="T36" i="33"/>
  <c r="L36" i="33"/>
  <c r="AW36" i="33"/>
  <c r="AO36" i="33"/>
  <c r="AG36" i="33"/>
  <c r="Y36" i="33"/>
  <c r="Q36" i="33"/>
  <c r="BB36" i="33"/>
  <c r="AT36" i="33"/>
  <c r="AL36" i="33"/>
  <c r="AD36" i="33"/>
  <c r="V36" i="33"/>
  <c r="N36" i="33"/>
  <c r="AY36" i="33"/>
  <c r="AQ36" i="33"/>
  <c r="AI36" i="33"/>
  <c r="AA36" i="33"/>
  <c r="S36" i="33"/>
  <c r="AN31" i="35"/>
  <c r="X31" i="35"/>
  <c r="H31" i="35"/>
  <c r="AK31" i="35"/>
  <c r="U31" i="35"/>
  <c r="AX31" i="35"/>
  <c r="AH31" i="35"/>
  <c r="R31" i="35"/>
  <c r="AU31" i="35"/>
  <c r="AE31" i="35"/>
  <c r="O31" i="35"/>
  <c r="AR31" i="35"/>
  <c r="AB31" i="35"/>
  <c r="L31" i="35"/>
  <c r="AO31" i="35"/>
  <c r="Y31" i="35"/>
  <c r="I31" i="35"/>
  <c r="AL31" i="35"/>
  <c r="V31" i="35"/>
  <c r="AY31" i="35"/>
  <c r="AI31" i="35"/>
  <c r="S31" i="35"/>
  <c r="AV31" i="35"/>
  <c r="AF31" i="35"/>
  <c r="P31" i="35"/>
  <c r="AS31" i="35"/>
  <c r="AC31" i="35"/>
  <c r="M31" i="35"/>
  <c r="AP31" i="35"/>
  <c r="Z31" i="35"/>
  <c r="J31" i="35"/>
  <c r="AM31" i="35"/>
  <c r="W31" i="35"/>
  <c r="G31" i="35"/>
  <c r="AJ31" i="35"/>
  <c r="T31" i="35"/>
  <c r="AW31" i="35"/>
  <c r="AG31" i="35"/>
  <c r="Q31" i="35"/>
  <c r="AT31" i="35"/>
  <c r="AD31" i="35"/>
  <c r="N31" i="35"/>
  <c r="AQ31" i="35"/>
  <c r="AA31" i="35"/>
  <c r="K31" i="35"/>
  <c r="AT31" i="31"/>
  <c r="AL31" i="31"/>
  <c r="AD31" i="31"/>
  <c r="V31" i="31"/>
  <c r="N31" i="31"/>
  <c r="AY31" i="31"/>
  <c r="AQ31" i="31"/>
  <c r="AI31" i="31"/>
  <c r="AA31" i="31"/>
  <c r="S31" i="31"/>
  <c r="K31" i="31"/>
  <c r="AV31" i="31"/>
  <c r="AN31" i="31"/>
  <c r="AF31" i="31"/>
  <c r="X31" i="31"/>
  <c r="P31" i="31"/>
  <c r="H31" i="31"/>
  <c r="AS31" i="31"/>
  <c r="AK31" i="31"/>
  <c r="AC31" i="31"/>
  <c r="U31" i="31"/>
  <c r="M31" i="31"/>
  <c r="AX31" i="31"/>
  <c r="AP31" i="31"/>
  <c r="AH31" i="31"/>
  <c r="Z31" i="31"/>
  <c r="R31" i="31"/>
  <c r="J31" i="31"/>
  <c r="AU31" i="31"/>
  <c r="AM31" i="31"/>
  <c r="AE31" i="31"/>
  <c r="W31" i="31"/>
  <c r="O31" i="31"/>
  <c r="G31" i="31"/>
  <c r="AR31" i="31"/>
  <c r="AJ31" i="31"/>
  <c r="AB31" i="31"/>
  <c r="T31" i="31"/>
  <c r="L31" i="31"/>
  <c r="AW31" i="31"/>
  <c r="AO31" i="31"/>
  <c r="AG31" i="31"/>
  <c r="Y31" i="31"/>
  <c r="Q31" i="31"/>
  <c r="I31" i="31"/>
  <c r="AV33" i="33"/>
  <c r="AN33" i="33"/>
  <c r="AF33" i="33"/>
  <c r="X33" i="33"/>
  <c r="AZ33" i="33"/>
  <c r="AR33" i="33"/>
  <c r="AJ33" i="33"/>
  <c r="AB33" i="33"/>
  <c r="T33" i="33"/>
  <c r="P33" i="33"/>
  <c r="BA33" i="33"/>
  <c r="AS33" i="33"/>
  <c r="AK33" i="33"/>
  <c r="AC33" i="33"/>
  <c r="AX33" i="33"/>
  <c r="AP33" i="33"/>
  <c r="AH33" i="33"/>
  <c r="Z33" i="33"/>
  <c r="R33" i="33"/>
  <c r="J33" i="33"/>
  <c r="AU33" i="33"/>
  <c r="AM33" i="33"/>
  <c r="AE33" i="33"/>
  <c r="W33" i="33"/>
  <c r="Q33" i="33"/>
  <c r="I33" i="33"/>
  <c r="O33" i="33"/>
  <c r="L33" i="33"/>
  <c r="AW33" i="33"/>
  <c r="AO33" i="33"/>
  <c r="AG33" i="33"/>
  <c r="Y33" i="33"/>
  <c r="AT33" i="33"/>
  <c r="AL33" i="33"/>
  <c r="AD33" i="33"/>
  <c r="V33" i="33"/>
  <c r="N33" i="33"/>
  <c r="AY33" i="33"/>
  <c r="AQ33" i="33"/>
  <c r="AI33" i="33"/>
  <c r="AA33" i="33"/>
  <c r="U33" i="33"/>
  <c r="M33" i="33"/>
  <c r="S33" i="33"/>
  <c r="K33" i="33"/>
  <c r="AZ35" i="35"/>
  <c r="AJ35" i="35"/>
  <c r="T35" i="35"/>
  <c r="AW35" i="35"/>
  <c r="AG35" i="35"/>
  <c r="Q35" i="35"/>
  <c r="AT35" i="35"/>
  <c r="AD35" i="35"/>
  <c r="N35" i="35"/>
  <c r="AQ35" i="35"/>
  <c r="AA35" i="35"/>
  <c r="K35" i="35"/>
  <c r="AN35" i="35"/>
  <c r="X35" i="35"/>
  <c r="BA35" i="35"/>
  <c r="AK35" i="35"/>
  <c r="U35" i="35"/>
  <c r="AX35" i="35"/>
  <c r="AH35" i="35"/>
  <c r="R35" i="35"/>
  <c r="AU35" i="35"/>
  <c r="AE35" i="35"/>
  <c r="O35" i="35"/>
  <c r="AR35" i="35"/>
  <c r="AB35" i="35"/>
  <c r="L35" i="35"/>
  <c r="AO35" i="35"/>
  <c r="Y35" i="35"/>
  <c r="BB35" i="35"/>
  <c r="AL35" i="35"/>
  <c r="V35" i="35"/>
  <c r="AY35" i="35"/>
  <c r="AI35" i="35"/>
  <c r="S35" i="35"/>
  <c r="AV35" i="35"/>
  <c r="AF35" i="35"/>
  <c r="P35" i="35"/>
  <c r="AS35" i="35"/>
  <c r="AC35" i="35"/>
  <c r="M35" i="35"/>
  <c r="AP35" i="35"/>
  <c r="Z35" i="35"/>
  <c r="BC35" i="35"/>
  <c r="AM35" i="35"/>
  <c r="W35" i="35"/>
  <c r="BB35" i="31"/>
  <c r="AT35" i="31"/>
  <c r="AL35" i="31"/>
  <c r="AD35" i="31"/>
  <c r="V35" i="31"/>
  <c r="N35" i="31"/>
  <c r="AY35" i="31"/>
  <c r="AQ35" i="31"/>
  <c r="AI35" i="31"/>
  <c r="AA35" i="31"/>
  <c r="S35" i="31"/>
  <c r="K35" i="31"/>
  <c r="AV35" i="31"/>
  <c r="AN35" i="31"/>
  <c r="AF35" i="31"/>
  <c r="X35" i="31"/>
  <c r="P35" i="31"/>
  <c r="BA35" i="31"/>
  <c r="AS35" i="31"/>
  <c r="AK35" i="31"/>
  <c r="AC35" i="31"/>
  <c r="U35" i="31"/>
  <c r="M35" i="31"/>
  <c r="AX35" i="31"/>
  <c r="AP35" i="31"/>
  <c r="AH35" i="31"/>
  <c r="Z35" i="31"/>
  <c r="R35" i="31"/>
  <c r="BC35" i="31"/>
  <c r="AU35" i="31"/>
  <c r="AM35" i="31"/>
  <c r="AE35" i="31"/>
  <c r="W35" i="31"/>
  <c r="O35" i="31"/>
  <c r="AZ35" i="31"/>
  <c r="AR35" i="31"/>
  <c r="AJ35" i="31"/>
  <c r="AB35" i="31"/>
  <c r="T35" i="31"/>
  <c r="L35" i="31"/>
  <c r="AW35" i="31"/>
  <c r="AO35" i="31"/>
  <c r="AG35" i="31"/>
  <c r="Y35" i="31"/>
  <c r="Q35" i="31"/>
  <c r="AX37" i="33"/>
  <c r="AP37" i="33"/>
  <c r="AH37" i="33"/>
  <c r="Z37" i="33"/>
  <c r="R37" i="33"/>
  <c r="BA37" i="33"/>
  <c r="AS37" i="33"/>
  <c r="AK37" i="33"/>
  <c r="AC37" i="33"/>
  <c r="U37" i="33"/>
  <c r="M37" i="33"/>
  <c r="AZ37" i="33"/>
  <c r="AR37" i="33"/>
  <c r="AJ37" i="33"/>
  <c r="AB37" i="33"/>
  <c r="T37" i="33"/>
  <c r="BC37" i="33"/>
  <c r="AU37" i="33"/>
  <c r="AM37" i="33"/>
  <c r="AE37" i="33"/>
  <c r="W37" i="33"/>
  <c r="O37" i="33"/>
  <c r="BB37" i="33"/>
  <c r="AT37" i="33"/>
  <c r="AL37" i="33"/>
  <c r="AD37" i="33"/>
  <c r="V37" i="33"/>
  <c r="N37" i="33"/>
  <c r="AW37" i="33"/>
  <c r="AO37" i="33"/>
  <c r="AG37" i="33"/>
  <c r="Y37" i="33"/>
  <c r="Q37" i="33"/>
  <c r="BD37" i="33"/>
  <c r="AV37" i="33"/>
  <c r="AN37" i="33"/>
  <c r="AF37" i="33"/>
  <c r="X37" i="33"/>
  <c r="P37" i="33"/>
  <c r="AY37" i="33"/>
  <c r="AQ37" i="33"/>
  <c r="AI37" i="33"/>
  <c r="AA37" i="33"/>
  <c r="S37" i="33"/>
  <c r="E28" i="33"/>
  <c r="AZ36" i="35"/>
  <c r="AR36" i="35"/>
  <c r="AJ36" i="35"/>
  <c r="AB36" i="35"/>
  <c r="T36" i="35"/>
  <c r="L36" i="35"/>
  <c r="AW36" i="35"/>
  <c r="AO36" i="35"/>
  <c r="AG36" i="35"/>
  <c r="Y36" i="35"/>
  <c r="Q36" i="35"/>
  <c r="BB36" i="35"/>
  <c r="AT36" i="35"/>
  <c r="AL36" i="35"/>
  <c r="AD36" i="35"/>
  <c r="V36" i="35"/>
  <c r="N36" i="35"/>
  <c r="AY36" i="35"/>
  <c r="AQ36" i="35"/>
  <c r="AI36" i="35"/>
  <c r="AA36" i="35"/>
  <c r="S36" i="35"/>
  <c r="BD36" i="35"/>
  <c r="AV36" i="35"/>
  <c r="AN36" i="35"/>
  <c r="AF36" i="35"/>
  <c r="X36" i="35"/>
  <c r="P36" i="35"/>
  <c r="BA36" i="35"/>
  <c r="AS36" i="35"/>
  <c r="AK36" i="35"/>
  <c r="AC36" i="35"/>
  <c r="U36" i="35"/>
  <c r="M36" i="35"/>
  <c r="AX36" i="35"/>
  <c r="AP36" i="35"/>
  <c r="AH36" i="35"/>
  <c r="Z36" i="35"/>
  <c r="R36" i="35"/>
  <c r="BC36" i="35"/>
  <c r="AU36" i="35"/>
  <c r="AM36" i="35"/>
  <c r="AE36" i="35"/>
  <c r="W36" i="35"/>
  <c r="O36" i="35"/>
  <c r="BD36" i="31"/>
  <c r="AV36" i="31"/>
  <c r="AN36" i="31"/>
  <c r="AF36" i="31"/>
  <c r="X36" i="31"/>
  <c r="P36" i="31"/>
  <c r="BA36" i="31"/>
  <c r="AS36" i="31"/>
  <c r="AK36" i="31"/>
  <c r="AC36" i="31"/>
  <c r="U36" i="31"/>
  <c r="M36" i="31"/>
  <c r="AX36" i="31"/>
  <c r="AP36" i="31"/>
  <c r="AH36" i="31"/>
  <c r="Z36" i="31"/>
  <c r="R36" i="31"/>
  <c r="BC36" i="31"/>
  <c r="AU36" i="31"/>
  <c r="AM36" i="31"/>
  <c r="AE36" i="31"/>
  <c r="W36" i="31"/>
  <c r="O36" i="31"/>
  <c r="AZ36" i="31"/>
  <c r="AR36" i="31"/>
  <c r="AJ36" i="31"/>
  <c r="AB36" i="31"/>
  <c r="T36" i="31"/>
  <c r="L36" i="31"/>
  <c r="AW36" i="31"/>
  <c r="AO36" i="31"/>
  <c r="AG36" i="31"/>
  <c r="Y36" i="31"/>
  <c r="Q36" i="31"/>
  <c r="BB36" i="31"/>
  <c r="AT36" i="31"/>
  <c r="AL36" i="31"/>
  <c r="AD36" i="31"/>
  <c r="V36" i="31"/>
  <c r="N36" i="31"/>
  <c r="AY36" i="31"/>
  <c r="AQ36" i="31"/>
  <c r="AI36" i="31"/>
  <c r="AA36" i="31"/>
  <c r="S36" i="31"/>
  <c r="AR31" i="33"/>
  <c r="AJ31" i="33"/>
  <c r="AB31" i="33"/>
  <c r="T31" i="33"/>
  <c r="L31" i="33"/>
  <c r="AW31" i="33"/>
  <c r="AO31" i="33"/>
  <c r="AG31" i="33"/>
  <c r="Y31" i="33"/>
  <c r="Q31" i="33"/>
  <c r="I31" i="33"/>
  <c r="AT31" i="33"/>
  <c r="AL31" i="33"/>
  <c r="AD31" i="33"/>
  <c r="V31" i="33"/>
  <c r="N31" i="33"/>
  <c r="AY31" i="33"/>
  <c r="AQ31" i="33"/>
  <c r="AI31" i="33"/>
  <c r="AA31" i="33"/>
  <c r="S31" i="33"/>
  <c r="K31" i="33"/>
  <c r="AV31" i="33"/>
  <c r="AN31" i="33"/>
  <c r="AF31" i="33"/>
  <c r="X31" i="33"/>
  <c r="P31" i="33"/>
  <c r="H31" i="33"/>
  <c r="AS31" i="33"/>
  <c r="AK31" i="33"/>
  <c r="AC31" i="33"/>
  <c r="U31" i="33"/>
  <c r="M31" i="33"/>
  <c r="AX31" i="33"/>
  <c r="AP31" i="33"/>
  <c r="AH31" i="33"/>
  <c r="Z31" i="33"/>
  <c r="R31" i="33"/>
  <c r="J31" i="33"/>
  <c r="AU31" i="33"/>
  <c r="AM31" i="33"/>
  <c r="AE31" i="33"/>
  <c r="W31" i="33"/>
  <c r="O31" i="33"/>
  <c r="G31" i="33"/>
  <c r="AV33" i="35"/>
  <c r="AF33" i="35"/>
  <c r="P33" i="35"/>
  <c r="AS33" i="35"/>
  <c r="AC33" i="35"/>
  <c r="AN33" i="35"/>
  <c r="X33" i="35"/>
  <c r="BA33" i="35"/>
  <c r="AK33" i="35"/>
  <c r="U33" i="35"/>
  <c r="M33" i="35"/>
  <c r="AP33" i="35"/>
  <c r="Z33" i="35"/>
  <c r="J33" i="35"/>
  <c r="AM33" i="35"/>
  <c r="W33" i="35"/>
  <c r="AZ33" i="35"/>
  <c r="AJ33" i="35"/>
  <c r="T33" i="35"/>
  <c r="AW33" i="35"/>
  <c r="AG33" i="35"/>
  <c r="Q33" i="35"/>
  <c r="AT33" i="35"/>
  <c r="AD33" i="35"/>
  <c r="N33" i="35"/>
  <c r="AQ33" i="35"/>
  <c r="AA33" i="35"/>
  <c r="K33" i="35"/>
  <c r="AX33" i="35"/>
  <c r="AH33" i="35"/>
  <c r="R33" i="35"/>
  <c r="AU33" i="35"/>
  <c r="AE33" i="35"/>
  <c r="O33" i="35"/>
  <c r="AR33" i="35"/>
  <c r="AB33" i="35"/>
  <c r="L33" i="35"/>
  <c r="AO33" i="35"/>
  <c r="Y33" i="35"/>
  <c r="I33" i="35"/>
  <c r="AL33" i="35"/>
  <c r="V33" i="35"/>
  <c r="AY33" i="35"/>
  <c r="AI33" i="35"/>
  <c r="S33" i="35"/>
  <c r="AX33" i="31"/>
  <c r="AP33" i="31"/>
  <c r="AH33" i="31"/>
  <c r="Z33" i="31"/>
  <c r="R33" i="31"/>
  <c r="J33" i="31"/>
  <c r="AU33" i="31"/>
  <c r="AM33" i="31"/>
  <c r="AE33" i="31"/>
  <c r="W33" i="31"/>
  <c r="O33" i="31"/>
  <c r="AZ33" i="31"/>
  <c r="AR33" i="31"/>
  <c r="AJ33" i="31"/>
  <c r="AB33" i="31"/>
  <c r="T33" i="31"/>
  <c r="L33" i="31"/>
  <c r="AW33" i="31"/>
  <c r="AO33" i="31"/>
  <c r="AG33" i="31"/>
  <c r="Y33" i="31"/>
  <c r="Q33" i="31"/>
  <c r="I33" i="31"/>
  <c r="AT33" i="31"/>
  <c r="AL33" i="31"/>
  <c r="AD33" i="31"/>
  <c r="V33" i="31"/>
  <c r="N33" i="31"/>
  <c r="AY33" i="31"/>
  <c r="AQ33" i="31"/>
  <c r="AI33" i="31"/>
  <c r="AA33" i="31"/>
  <c r="S33" i="31"/>
  <c r="K33" i="31"/>
  <c r="AV33" i="31"/>
  <c r="AN33" i="31"/>
  <c r="AF33" i="31"/>
  <c r="X33" i="31"/>
  <c r="P33" i="31"/>
  <c r="BA33" i="31"/>
  <c r="AS33" i="31"/>
  <c r="AK33" i="31"/>
  <c r="AC33" i="31"/>
  <c r="U33" i="31"/>
  <c r="M33" i="31"/>
  <c r="AZ35" i="33"/>
  <c r="AR35" i="33"/>
  <c r="AJ35" i="33"/>
  <c r="AB35" i="33"/>
  <c r="T35" i="33"/>
  <c r="L35" i="33"/>
  <c r="AW35" i="33"/>
  <c r="AO35" i="33"/>
  <c r="AG35" i="33"/>
  <c r="Y35" i="33"/>
  <c r="Q35" i="33"/>
  <c r="BB35" i="33"/>
  <c r="AT35" i="33"/>
  <c r="AL35" i="33"/>
  <c r="AD35" i="33"/>
  <c r="V35" i="33"/>
  <c r="N35" i="33"/>
  <c r="AY35" i="33"/>
  <c r="AQ35" i="33"/>
  <c r="AI35" i="33"/>
  <c r="AA35" i="33"/>
  <c r="S35" i="33"/>
  <c r="K35" i="33"/>
  <c r="AV35" i="33"/>
  <c r="AN35" i="33"/>
  <c r="AF35" i="33"/>
  <c r="X35" i="33"/>
  <c r="P35" i="33"/>
  <c r="BA35" i="33"/>
  <c r="AS35" i="33"/>
  <c r="AK35" i="33"/>
  <c r="AC35" i="33"/>
  <c r="U35" i="33"/>
  <c r="M35" i="33"/>
  <c r="AX35" i="33"/>
  <c r="AP35" i="33"/>
  <c r="AH35" i="33"/>
  <c r="Z35" i="33"/>
  <c r="R35" i="33"/>
  <c r="BC35" i="33"/>
  <c r="AU35" i="33"/>
  <c r="AM35" i="33"/>
  <c r="AE35" i="33"/>
  <c r="W35" i="33"/>
  <c r="O35" i="33"/>
  <c r="BB37" i="35"/>
  <c r="AL37" i="35"/>
  <c r="V37" i="35"/>
  <c r="AW37" i="35"/>
  <c r="AG37" i="35"/>
  <c r="Q37" i="35"/>
  <c r="AV37" i="35"/>
  <c r="AF37" i="35"/>
  <c r="P37" i="35"/>
  <c r="AQ37" i="35"/>
  <c r="AA37" i="35"/>
  <c r="AX37" i="35"/>
  <c r="AH37" i="35"/>
  <c r="R37" i="35"/>
  <c r="AS37" i="35"/>
  <c r="AC37" i="35"/>
  <c r="M37" i="35"/>
  <c r="AR37" i="35"/>
  <c r="AB37" i="35"/>
  <c r="BC37" i="35"/>
  <c r="AM37" i="35"/>
  <c r="W37" i="35"/>
  <c r="AT37" i="35"/>
  <c r="AD37" i="35"/>
  <c r="N37" i="35"/>
  <c r="AO37" i="35"/>
  <c r="Y37" i="35"/>
  <c r="BD37" i="35"/>
  <c r="AN37" i="35"/>
  <c r="X37" i="35"/>
  <c r="AY37" i="35"/>
  <c r="AI37" i="35"/>
  <c r="S37" i="35"/>
  <c r="AP37" i="35"/>
  <c r="Z37" i="35"/>
  <c r="BA37" i="35"/>
  <c r="AK37" i="35"/>
  <c r="U37" i="35"/>
  <c r="AZ37" i="35"/>
  <c r="AJ37" i="35"/>
  <c r="T37" i="35"/>
  <c r="AU37" i="35"/>
  <c r="AE37" i="35"/>
  <c r="O37" i="35"/>
  <c r="AZ37" i="31"/>
  <c r="AR37" i="31"/>
  <c r="AJ37" i="31"/>
  <c r="AB37" i="31"/>
  <c r="T37" i="31"/>
  <c r="BC37" i="31"/>
  <c r="AU37" i="31"/>
  <c r="AM37" i="31"/>
  <c r="AE37" i="31"/>
  <c r="W37" i="31"/>
  <c r="O37" i="31"/>
  <c r="AX37" i="31"/>
  <c r="AP37" i="31"/>
  <c r="AH37" i="31"/>
  <c r="Z37" i="31"/>
  <c r="R37" i="31"/>
  <c r="BA37" i="31"/>
  <c r="AS37" i="31"/>
  <c r="AK37" i="31"/>
  <c r="AC37" i="31"/>
  <c r="U37" i="31"/>
  <c r="M37" i="31"/>
  <c r="BD37" i="31"/>
  <c r="AV37" i="31"/>
  <c r="AN37" i="31"/>
  <c r="AF37" i="31"/>
  <c r="X37" i="31"/>
  <c r="P37" i="31"/>
  <c r="AY37" i="31"/>
  <c r="AQ37" i="31"/>
  <c r="AI37" i="31"/>
  <c r="AA37" i="31"/>
  <c r="S37" i="31"/>
  <c r="BB37" i="31"/>
  <c r="AT37" i="31"/>
  <c r="AL37" i="31"/>
  <c r="AD37" i="31"/>
  <c r="V37" i="31"/>
  <c r="N37" i="31"/>
  <c r="AW37" i="31"/>
  <c r="AO37" i="31"/>
  <c r="AG37" i="31"/>
  <c r="Y37" i="31"/>
  <c r="Q37" i="31"/>
  <c r="BB60" i="33" l="1"/>
  <c r="BC60" i="33"/>
  <c r="BA60" i="31"/>
  <c r="BA60" i="35"/>
  <c r="AV30" i="33"/>
  <c r="AV60" i="33" s="1"/>
  <c r="AN30" i="33"/>
  <c r="AN60" i="33" s="1"/>
  <c r="AF30" i="33"/>
  <c r="AF60" i="33" s="1"/>
  <c r="X30" i="33"/>
  <c r="X60" i="33" s="1"/>
  <c r="P30" i="33"/>
  <c r="P60" i="33" s="1"/>
  <c r="H30" i="33"/>
  <c r="H60" i="33" s="1"/>
  <c r="AS30" i="33"/>
  <c r="AS60" i="33" s="1"/>
  <c r="AK30" i="33"/>
  <c r="AK60" i="33" s="1"/>
  <c r="U30" i="33"/>
  <c r="U60" i="33" s="1"/>
  <c r="AX30" i="33"/>
  <c r="AX60" i="33" s="1"/>
  <c r="AP30" i="33"/>
  <c r="AP60" i="33" s="1"/>
  <c r="AH30" i="33"/>
  <c r="AH60" i="33" s="1"/>
  <c r="Z30" i="33"/>
  <c r="Z60" i="33" s="1"/>
  <c r="R30" i="33"/>
  <c r="R60" i="33" s="1"/>
  <c r="J30" i="33"/>
  <c r="J60" i="33" s="1"/>
  <c r="AU30" i="33"/>
  <c r="AU60" i="33" s="1"/>
  <c r="AM30" i="33"/>
  <c r="AM60" i="33" s="1"/>
  <c r="AE30" i="33"/>
  <c r="AE60" i="33" s="1"/>
  <c r="W30" i="33"/>
  <c r="W60" i="33" s="1"/>
  <c r="O30" i="33"/>
  <c r="O60" i="33" s="1"/>
  <c r="G30" i="33"/>
  <c r="G60" i="33" s="1"/>
  <c r="Y30" i="33"/>
  <c r="Y60" i="33" s="1"/>
  <c r="I30" i="33"/>
  <c r="I60" i="33" s="1"/>
  <c r="E62" i="33"/>
  <c r="AR30" i="33"/>
  <c r="AR60" i="33" s="1"/>
  <c r="AJ30" i="33"/>
  <c r="AJ60" i="33" s="1"/>
  <c r="AB30" i="33"/>
  <c r="AB60" i="33" s="1"/>
  <c r="T30" i="33"/>
  <c r="T60" i="33" s="1"/>
  <c r="L30" i="33"/>
  <c r="L60" i="33" s="1"/>
  <c r="AW30" i="33"/>
  <c r="AW60" i="33" s="1"/>
  <c r="AO30" i="33"/>
  <c r="AO60" i="33" s="1"/>
  <c r="AG30" i="33"/>
  <c r="AG60" i="33" s="1"/>
  <c r="M30" i="33"/>
  <c r="M60" i="33" s="1"/>
  <c r="AT30" i="33"/>
  <c r="AT60" i="33" s="1"/>
  <c r="AL30" i="33"/>
  <c r="AL60" i="33" s="1"/>
  <c r="AD30" i="33"/>
  <c r="AD60" i="33" s="1"/>
  <c r="V30" i="33"/>
  <c r="V60" i="33" s="1"/>
  <c r="N30" i="33"/>
  <c r="N60" i="33" s="1"/>
  <c r="F30" i="33"/>
  <c r="F60" i="33" s="1"/>
  <c r="AQ30" i="33"/>
  <c r="AQ60" i="33" s="1"/>
  <c r="AI30" i="33"/>
  <c r="AI60" i="33" s="1"/>
  <c r="AA30" i="33"/>
  <c r="AA60" i="33" s="1"/>
  <c r="S30" i="33"/>
  <c r="S60" i="33" s="1"/>
  <c r="K30" i="33"/>
  <c r="K60" i="33" s="1"/>
  <c r="AC30" i="33"/>
  <c r="AC60" i="33" s="1"/>
  <c r="Q30" i="33"/>
  <c r="Q60" i="33" s="1"/>
  <c r="AY60" i="31"/>
  <c r="AY60" i="35"/>
  <c r="BB60" i="31"/>
  <c r="BB60" i="35"/>
  <c r="AZ60" i="33"/>
  <c r="AZ60" i="31"/>
  <c r="AZ60" i="35"/>
  <c r="AY60" i="33"/>
  <c r="BD60" i="31"/>
  <c r="BD60" i="35"/>
  <c r="E29" i="33"/>
  <c r="BC60" i="31"/>
  <c r="BC60" i="35"/>
  <c r="BA60" i="33"/>
  <c r="BD60" i="33"/>
  <c r="AX30" i="31"/>
  <c r="AX60" i="31" s="1"/>
  <c r="AP30" i="31"/>
  <c r="AP60" i="31" s="1"/>
  <c r="AH30" i="31"/>
  <c r="AH60" i="31" s="1"/>
  <c r="Z30" i="31"/>
  <c r="Z60" i="31" s="1"/>
  <c r="R30" i="31"/>
  <c r="R60" i="31" s="1"/>
  <c r="J30" i="31"/>
  <c r="J60" i="31" s="1"/>
  <c r="AU30" i="31"/>
  <c r="AU60" i="31" s="1"/>
  <c r="AM30" i="31"/>
  <c r="AM60" i="31" s="1"/>
  <c r="AE30" i="31"/>
  <c r="AE60" i="31" s="1"/>
  <c r="W30" i="31"/>
  <c r="W60" i="31" s="1"/>
  <c r="O30" i="31"/>
  <c r="O60" i="31" s="1"/>
  <c r="G30" i="31"/>
  <c r="G60" i="31" s="1"/>
  <c r="AV30" i="31"/>
  <c r="AV60" i="31" s="1"/>
  <c r="AN30" i="31"/>
  <c r="AN60" i="31" s="1"/>
  <c r="AF30" i="31"/>
  <c r="AF60" i="31" s="1"/>
  <c r="X30" i="31"/>
  <c r="X60" i="31" s="1"/>
  <c r="P30" i="31"/>
  <c r="P60" i="31" s="1"/>
  <c r="H30" i="31"/>
  <c r="H60" i="31" s="1"/>
  <c r="AS30" i="31"/>
  <c r="AS60" i="31" s="1"/>
  <c r="AK30" i="31"/>
  <c r="AK60" i="31" s="1"/>
  <c r="AC30" i="31"/>
  <c r="AC60" i="31" s="1"/>
  <c r="U30" i="31"/>
  <c r="U60" i="31" s="1"/>
  <c r="M30" i="31"/>
  <c r="M60" i="31" s="1"/>
  <c r="AT30" i="31"/>
  <c r="AT60" i="31" s="1"/>
  <c r="AL30" i="31"/>
  <c r="AL60" i="31" s="1"/>
  <c r="AD30" i="31"/>
  <c r="AD60" i="31" s="1"/>
  <c r="V30" i="31"/>
  <c r="V60" i="31" s="1"/>
  <c r="N30" i="31"/>
  <c r="N60" i="31" s="1"/>
  <c r="F30" i="31"/>
  <c r="F60" i="31" s="1"/>
  <c r="AQ30" i="31"/>
  <c r="AQ60" i="31" s="1"/>
  <c r="AI30" i="31"/>
  <c r="AI60" i="31" s="1"/>
  <c r="AA30" i="31"/>
  <c r="AA60" i="31" s="1"/>
  <c r="S30" i="31"/>
  <c r="S60" i="31" s="1"/>
  <c r="K30" i="31"/>
  <c r="K60" i="31" s="1"/>
  <c r="E62" i="31"/>
  <c r="AR30" i="31"/>
  <c r="AR60" i="31" s="1"/>
  <c r="AJ30" i="31"/>
  <c r="AJ60" i="31" s="1"/>
  <c r="AB30" i="31"/>
  <c r="AB60" i="31" s="1"/>
  <c r="T30" i="31"/>
  <c r="T60" i="31" s="1"/>
  <c r="L30" i="31"/>
  <c r="L60" i="31" s="1"/>
  <c r="AW30" i="31"/>
  <c r="AW60" i="31" s="1"/>
  <c r="AO30" i="31"/>
  <c r="AO60" i="31" s="1"/>
  <c r="AG30" i="31"/>
  <c r="AG60" i="31" s="1"/>
  <c r="Y30" i="31"/>
  <c r="Y60" i="31" s="1"/>
  <c r="Q30" i="31"/>
  <c r="Q60" i="31" s="1"/>
  <c r="I30" i="31"/>
  <c r="I60" i="31" s="1"/>
  <c r="AT30" i="35"/>
  <c r="AT60" i="35" s="1"/>
  <c r="AL30" i="35"/>
  <c r="AL60" i="35" s="1"/>
  <c r="AD30" i="35"/>
  <c r="AD60" i="35" s="1"/>
  <c r="V30" i="35"/>
  <c r="V60" i="35" s="1"/>
  <c r="N30" i="35"/>
  <c r="N60" i="35" s="1"/>
  <c r="F30" i="35"/>
  <c r="F60" i="35" s="1"/>
  <c r="AQ30" i="35"/>
  <c r="AQ60" i="35" s="1"/>
  <c r="AI30" i="35"/>
  <c r="AI60" i="35" s="1"/>
  <c r="AA30" i="35"/>
  <c r="AA60" i="35" s="1"/>
  <c r="S30" i="35"/>
  <c r="S60" i="35" s="1"/>
  <c r="K30" i="35"/>
  <c r="K60" i="35" s="1"/>
  <c r="E62" i="35"/>
  <c r="AR30" i="35"/>
  <c r="AR60" i="35" s="1"/>
  <c r="AJ30" i="35"/>
  <c r="AJ60" i="35" s="1"/>
  <c r="AB30" i="35"/>
  <c r="AB60" i="35" s="1"/>
  <c r="T30" i="35"/>
  <c r="T60" i="35" s="1"/>
  <c r="L30" i="35"/>
  <c r="L60" i="35" s="1"/>
  <c r="AW30" i="35"/>
  <c r="AW60" i="35" s="1"/>
  <c r="AO30" i="35"/>
  <c r="AO60" i="35" s="1"/>
  <c r="AG30" i="35"/>
  <c r="AG60" i="35" s="1"/>
  <c r="Y30" i="35"/>
  <c r="Y60" i="35" s="1"/>
  <c r="Q30" i="35"/>
  <c r="Q60" i="35" s="1"/>
  <c r="I30" i="35"/>
  <c r="I60" i="35" s="1"/>
  <c r="AX30" i="35"/>
  <c r="AX60" i="35" s="1"/>
  <c r="AP30" i="35"/>
  <c r="AP60" i="35" s="1"/>
  <c r="AH30" i="35"/>
  <c r="AH60" i="35" s="1"/>
  <c r="Z30" i="35"/>
  <c r="Z60" i="35" s="1"/>
  <c r="R30" i="35"/>
  <c r="R60" i="35" s="1"/>
  <c r="J30" i="35"/>
  <c r="J60" i="35" s="1"/>
  <c r="AU30" i="35"/>
  <c r="AU60" i="35" s="1"/>
  <c r="AM30" i="35"/>
  <c r="AM60" i="35" s="1"/>
  <c r="AE30" i="35"/>
  <c r="AE60" i="35" s="1"/>
  <c r="W30" i="35"/>
  <c r="W60" i="35" s="1"/>
  <c r="O30" i="35"/>
  <c r="O60" i="35" s="1"/>
  <c r="G30" i="35"/>
  <c r="G60" i="35" s="1"/>
  <c r="AV30" i="35"/>
  <c r="AV60" i="35" s="1"/>
  <c r="AN30" i="35"/>
  <c r="AN60" i="35" s="1"/>
  <c r="AF30" i="35"/>
  <c r="AF60" i="35" s="1"/>
  <c r="X30" i="35"/>
  <c r="X60" i="35" s="1"/>
  <c r="P30" i="35"/>
  <c r="P60" i="35" s="1"/>
  <c r="H30" i="35"/>
  <c r="H60" i="35" s="1"/>
  <c r="AS30" i="35"/>
  <c r="AS60" i="35" s="1"/>
  <c r="AK30" i="35"/>
  <c r="AK60" i="35" s="1"/>
  <c r="AC30" i="35"/>
  <c r="AC60" i="35" s="1"/>
  <c r="U30" i="35"/>
  <c r="U60" i="35" s="1"/>
  <c r="M30" i="35"/>
  <c r="M60" i="35" s="1"/>
  <c r="F61" i="35" l="1"/>
  <c r="F62" i="35" s="1"/>
  <c r="G61" i="35" s="1"/>
  <c r="G62" i="35" s="1"/>
  <c r="H61" i="35" s="1"/>
  <c r="E63" i="35"/>
  <c r="E64" i="35" s="1"/>
  <c r="E77" i="35" s="1"/>
  <c r="E80" i="35" s="1"/>
  <c r="E81" i="35" s="1"/>
  <c r="F61" i="33"/>
  <c r="E63" i="33"/>
  <c r="E64" i="33" s="1"/>
  <c r="E77" i="33" s="1"/>
  <c r="E80" i="33" s="1"/>
  <c r="E81" i="33" s="1"/>
  <c r="F61" i="31"/>
  <c r="F62" i="31" s="1"/>
  <c r="G61" i="31" s="1"/>
  <c r="E63" i="31"/>
  <c r="E64" i="31" s="1"/>
  <c r="E77" i="31" s="1"/>
  <c r="E80" i="31" s="1"/>
  <c r="E81" i="31" s="1"/>
  <c r="F62" i="33"/>
  <c r="G61" i="33" s="1"/>
  <c r="G62" i="33" s="1"/>
  <c r="H61" i="33" s="1"/>
  <c r="H62" i="35" l="1"/>
  <c r="I61" i="35" s="1"/>
  <c r="G63" i="33"/>
  <c r="G64" i="33" s="1"/>
  <c r="G77" i="33" s="1"/>
  <c r="G80" i="33" s="1"/>
  <c r="F63" i="31"/>
  <c r="F64" i="31" s="1"/>
  <c r="F77" i="31" s="1"/>
  <c r="F80" i="31" s="1"/>
  <c r="F81" i="31" s="1"/>
  <c r="H62" i="33"/>
  <c r="I61" i="33" s="1"/>
  <c r="F63" i="33"/>
  <c r="F64" i="33" s="1"/>
  <c r="F77" i="33" s="1"/>
  <c r="F80" i="33" s="1"/>
  <c r="F81" i="33" s="1"/>
  <c r="G62" i="31"/>
  <c r="H61" i="31" s="1"/>
  <c r="G63" i="35"/>
  <c r="G64" i="35" s="1"/>
  <c r="G77" i="35" s="1"/>
  <c r="G80" i="35" s="1"/>
  <c r="F63" i="35"/>
  <c r="F64" i="35" s="1"/>
  <c r="F77" i="35" s="1"/>
  <c r="F80" i="35" s="1"/>
  <c r="F81" i="35" s="1"/>
  <c r="H63" i="35" l="1"/>
  <c r="H64" i="35" s="1"/>
  <c r="H77" i="35" s="1"/>
  <c r="H80" i="35" s="1"/>
  <c r="G81" i="33"/>
  <c r="G81" i="35"/>
  <c r="H63" i="33"/>
  <c r="H64" i="33" s="1"/>
  <c r="H77" i="33" s="1"/>
  <c r="H80" i="33" s="1"/>
  <c r="G63" i="31"/>
  <c r="G64" i="31" s="1"/>
  <c r="G77" i="31" s="1"/>
  <c r="G80" i="31" s="1"/>
  <c r="G81" i="31" s="1"/>
  <c r="I62" i="35"/>
  <c r="J61" i="35" s="1"/>
  <c r="H62" i="31"/>
  <c r="I61" i="31" s="1"/>
  <c r="I62" i="33"/>
  <c r="J61" i="33" s="1"/>
  <c r="H81" i="35" l="1"/>
  <c r="H81" i="33"/>
  <c r="I63" i="33"/>
  <c r="I64" i="33" s="1"/>
  <c r="I77" i="33" s="1"/>
  <c r="I80" i="33" s="1"/>
  <c r="H63" i="31"/>
  <c r="H64" i="31" s="1"/>
  <c r="H77" i="31" s="1"/>
  <c r="H80" i="31" s="1"/>
  <c r="H81" i="31" s="1"/>
  <c r="I63" i="35"/>
  <c r="I64" i="35" s="1"/>
  <c r="I77" i="35" s="1"/>
  <c r="I80" i="35" s="1"/>
  <c r="I81" i="35" s="1"/>
  <c r="J62" i="33"/>
  <c r="K61" i="33" s="1"/>
  <c r="I62" i="31"/>
  <c r="J61" i="31" s="1"/>
  <c r="J62" i="35"/>
  <c r="K61" i="35" s="1"/>
  <c r="I81" i="33" l="1"/>
  <c r="K62" i="35"/>
  <c r="L61" i="35" s="1"/>
  <c r="J62" i="31"/>
  <c r="K61" i="31" s="1"/>
  <c r="K62" i="33"/>
  <c r="L61" i="33" s="1"/>
  <c r="J63" i="35"/>
  <c r="J64" i="35" s="1"/>
  <c r="J77" i="35" s="1"/>
  <c r="J80" i="35" s="1"/>
  <c r="J81" i="35" s="1"/>
  <c r="I63" i="31"/>
  <c r="I64" i="31" s="1"/>
  <c r="I77" i="31" s="1"/>
  <c r="I80" i="31" s="1"/>
  <c r="I81" i="31" s="1"/>
  <c r="J63" i="33"/>
  <c r="J64" i="33" s="1"/>
  <c r="J77" i="33" s="1"/>
  <c r="J80" i="33" s="1"/>
  <c r="J81" i="33" l="1"/>
  <c r="K63" i="33"/>
  <c r="K64" i="33" s="1"/>
  <c r="K77" i="33" s="1"/>
  <c r="K80" i="33" s="1"/>
  <c r="J63" i="31"/>
  <c r="J64" i="31" s="1"/>
  <c r="J77" i="31" s="1"/>
  <c r="J80" i="31" s="1"/>
  <c r="J81" i="31" s="1"/>
  <c r="K63" i="35"/>
  <c r="K64" i="35" s="1"/>
  <c r="K77" i="35" s="1"/>
  <c r="K80" i="35" s="1"/>
  <c r="K81" i="35" s="1"/>
  <c r="L62" i="33"/>
  <c r="M61" i="33" s="1"/>
  <c r="K62" i="31"/>
  <c r="L61" i="31" s="1"/>
  <c r="L62" i="35"/>
  <c r="M61" i="35" s="1"/>
  <c r="K81" i="33" l="1"/>
  <c r="M62" i="35"/>
  <c r="N61" i="35" s="1"/>
  <c r="L63" i="35"/>
  <c r="L64" i="35" s="1"/>
  <c r="L77" i="35" s="1"/>
  <c r="L80" i="35" s="1"/>
  <c r="L81" i="35" s="1"/>
  <c r="K63" i="31"/>
  <c r="K64" i="31" s="1"/>
  <c r="K77" i="31" s="1"/>
  <c r="K80" i="31" s="1"/>
  <c r="K81" i="31" s="1"/>
  <c r="L63" i="33"/>
  <c r="L64" i="33" s="1"/>
  <c r="L77" i="33" s="1"/>
  <c r="L80" i="33" s="1"/>
  <c r="L81" i="33" s="1"/>
  <c r="L62" i="31"/>
  <c r="M61" i="31" s="1"/>
  <c r="M62" i="33"/>
  <c r="N61" i="33" s="1"/>
  <c r="M63" i="35" l="1"/>
  <c r="M64" i="35" s="1"/>
  <c r="M77" i="35" s="1"/>
  <c r="M80" i="35" s="1"/>
  <c r="M81" i="35" s="1"/>
  <c r="M63" i="33"/>
  <c r="M64" i="33" s="1"/>
  <c r="M77" i="33" s="1"/>
  <c r="M80" i="33" s="1"/>
  <c r="M81" i="33" s="1"/>
  <c r="L63" i="31"/>
  <c r="L64" i="31" s="1"/>
  <c r="L77" i="31" s="1"/>
  <c r="L80" i="31" s="1"/>
  <c r="L81" i="31" s="1"/>
  <c r="N62" i="35"/>
  <c r="O61" i="35" s="1"/>
  <c r="N62" i="33"/>
  <c r="O61" i="33" s="1"/>
  <c r="M62" i="31"/>
  <c r="N61" i="31" s="1"/>
  <c r="M63" i="31" l="1"/>
  <c r="M64" i="31" s="1"/>
  <c r="M77" i="31" s="1"/>
  <c r="M80" i="31" s="1"/>
  <c r="M81" i="31" s="1"/>
  <c r="N63" i="33"/>
  <c r="N64" i="33" s="1"/>
  <c r="N77" i="33" s="1"/>
  <c r="N80" i="33" s="1"/>
  <c r="N81" i="33" s="1"/>
  <c r="N63" i="35"/>
  <c r="N64" i="35" s="1"/>
  <c r="N77" i="35" s="1"/>
  <c r="N80" i="35" s="1"/>
  <c r="N81" i="35" s="1"/>
  <c r="N62" i="31"/>
  <c r="O61" i="31" s="1"/>
  <c r="O62" i="33"/>
  <c r="P61" i="33" s="1"/>
  <c r="O62" i="35"/>
  <c r="P61" i="35" s="1"/>
  <c r="O63" i="35" l="1"/>
  <c r="O64" i="35" s="1"/>
  <c r="O77" i="35" s="1"/>
  <c r="O80" i="35" s="1"/>
  <c r="O81" i="35" s="1"/>
  <c r="O63" i="33"/>
  <c r="O64" i="33" s="1"/>
  <c r="O77" i="33" s="1"/>
  <c r="O80" i="33" s="1"/>
  <c r="O81" i="33" s="1"/>
  <c r="N63" i="31"/>
  <c r="N64" i="31" s="1"/>
  <c r="N77" i="31" s="1"/>
  <c r="N80" i="31" s="1"/>
  <c r="N81" i="31" s="1"/>
  <c r="P62" i="35"/>
  <c r="Q61" i="35" s="1"/>
  <c r="P62" i="33"/>
  <c r="Q61" i="33" s="1"/>
  <c r="O62" i="31"/>
  <c r="P61" i="31" s="1"/>
  <c r="O63" i="31" l="1"/>
  <c r="O64" i="31" s="1"/>
  <c r="O77" i="31" s="1"/>
  <c r="O80" i="31" s="1"/>
  <c r="O81" i="31" s="1"/>
  <c r="P63" i="33"/>
  <c r="P64" i="33" s="1"/>
  <c r="P77" i="33" s="1"/>
  <c r="P80" i="33" s="1"/>
  <c r="P81" i="33" s="1"/>
  <c r="P63" i="35"/>
  <c r="P64" i="35" s="1"/>
  <c r="P77" i="35" s="1"/>
  <c r="P80" i="35" s="1"/>
  <c r="P81" i="35" s="1"/>
  <c r="P62" i="31"/>
  <c r="Q61" i="31" s="1"/>
  <c r="Q62" i="33"/>
  <c r="R61" i="33" s="1"/>
  <c r="Q62" i="35"/>
  <c r="R61" i="35" s="1"/>
  <c r="Q63" i="35" l="1"/>
  <c r="Q64" i="35" s="1"/>
  <c r="Q77" i="35" s="1"/>
  <c r="Q80" i="35" s="1"/>
  <c r="Q81" i="35" s="1"/>
  <c r="Q63" i="33"/>
  <c r="Q64" i="33" s="1"/>
  <c r="Q77" i="33" s="1"/>
  <c r="Q80" i="33" s="1"/>
  <c r="Q81" i="33" s="1"/>
  <c r="P63" i="31"/>
  <c r="P64" i="31" s="1"/>
  <c r="P77" i="31" s="1"/>
  <c r="P80" i="31" s="1"/>
  <c r="P81" i="31" s="1"/>
  <c r="R62" i="35"/>
  <c r="S61" i="35" s="1"/>
  <c r="R62" i="33"/>
  <c r="S61" i="33" s="1"/>
  <c r="Q62" i="31"/>
  <c r="R61" i="31" s="1"/>
  <c r="Q63" i="31" l="1"/>
  <c r="Q64" i="31" s="1"/>
  <c r="Q77" i="31" s="1"/>
  <c r="Q80" i="31" s="1"/>
  <c r="Q81" i="31" s="1"/>
  <c r="R63" i="33"/>
  <c r="R64" i="33" s="1"/>
  <c r="R77" i="33" s="1"/>
  <c r="R80" i="33" s="1"/>
  <c r="R81" i="33" s="1"/>
  <c r="R63" i="35"/>
  <c r="R64" i="35" s="1"/>
  <c r="R77" i="35" s="1"/>
  <c r="R80" i="35" s="1"/>
  <c r="R81" i="35" s="1"/>
  <c r="R62" i="31"/>
  <c r="S61" i="31" s="1"/>
  <c r="S62" i="33"/>
  <c r="T61" i="33" s="1"/>
  <c r="S62" i="35"/>
  <c r="T61" i="35" s="1"/>
  <c r="S63" i="35" l="1"/>
  <c r="S64" i="35" s="1"/>
  <c r="S77" i="35" s="1"/>
  <c r="S80" i="35" s="1"/>
  <c r="S81" i="35" s="1"/>
  <c r="S63" i="33"/>
  <c r="S64" i="33" s="1"/>
  <c r="S77" i="33" s="1"/>
  <c r="S80" i="33" s="1"/>
  <c r="S81" i="33" s="1"/>
  <c r="R63" i="31"/>
  <c r="R64" i="31" s="1"/>
  <c r="R77" i="31" s="1"/>
  <c r="R80" i="31" s="1"/>
  <c r="R81" i="31" s="1"/>
  <c r="T62" i="35"/>
  <c r="U61" i="35" s="1"/>
  <c r="T62" i="33"/>
  <c r="U61" i="33" s="1"/>
  <c r="S62" i="31"/>
  <c r="T61" i="31" s="1"/>
  <c r="S63" i="31" l="1"/>
  <c r="S64" i="31" s="1"/>
  <c r="S77" i="31" s="1"/>
  <c r="S80" i="31" s="1"/>
  <c r="S81" i="31" s="1"/>
  <c r="T63" i="33"/>
  <c r="T64" i="33" s="1"/>
  <c r="T77" i="33" s="1"/>
  <c r="T80" i="33" s="1"/>
  <c r="T81" i="33" s="1"/>
  <c r="T63" i="35"/>
  <c r="T64" i="35" s="1"/>
  <c r="T77" i="35" s="1"/>
  <c r="T80" i="35" s="1"/>
  <c r="T81" i="35" s="1"/>
  <c r="T62" i="31"/>
  <c r="U61" i="31" s="1"/>
  <c r="U62" i="33"/>
  <c r="V61" i="33" s="1"/>
  <c r="U62" i="35"/>
  <c r="V61" i="35" s="1"/>
  <c r="U63" i="35" l="1"/>
  <c r="U64" i="35" s="1"/>
  <c r="U77" i="35" s="1"/>
  <c r="U80" i="35" s="1"/>
  <c r="U81" i="35" s="1"/>
  <c r="U63" i="33"/>
  <c r="U64" i="33" s="1"/>
  <c r="U77" i="33" s="1"/>
  <c r="U80" i="33" s="1"/>
  <c r="U81" i="33" s="1"/>
  <c r="T63" i="31"/>
  <c r="T64" i="31" s="1"/>
  <c r="T77" i="31" s="1"/>
  <c r="T80" i="31" s="1"/>
  <c r="T81" i="31" s="1"/>
  <c r="V62" i="35"/>
  <c r="W61" i="35" s="1"/>
  <c r="V62" i="33"/>
  <c r="W61" i="33" s="1"/>
  <c r="U62" i="31"/>
  <c r="V61" i="31" s="1"/>
  <c r="U63" i="31" l="1"/>
  <c r="U64" i="31" s="1"/>
  <c r="U77" i="31" s="1"/>
  <c r="U80" i="31" s="1"/>
  <c r="U81" i="31" s="1"/>
  <c r="V63" i="33"/>
  <c r="V64" i="33" s="1"/>
  <c r="V77" i="33" s="1"/>
  <c r="V80" i="33" s="1"/>
  <c r="V81" i="33" s="1"/>
  <c r="V63" i="35"/>
  <c r="V64" i="35" s="1"/>
  <c r="V77" i="35" s="1"/>
  <c r="V80" i="35" s="1"/>
  <c r="V81" i="35" s="1"/>
  <c r="V62" i="31"/>
  <c r="W61" i="31" s="1"/>
  <c r="W62" i="33"/>
  <c r="X61" i="33" s="1"/>
  <c r="W62" i="35"/>
  <c r="X61" i="35" s="1"/>
  <c r="W63" i="35" l="1"/>
  <c r="W64" i="35" s="1"/>
  <c r="W77" i="35" s="1"/>
  <c r="W80" i="35" s="1"/>
  <c r="W81" i="35" s="1"/>
  <c r="W63" i="33"/>
  <c r="W64" i="33" s="1"/>
  <c r="W77" i="33" s="1"/>
  <c r="W80" i="33" s="1"/>
  <c r="W81" i="33" s="1"/>
  <c r="V63" i="31"/>
  <c r="V64" i="31" s="1"/>
  <c r="V77" i="31" s="1"/>
  <c r="V80" i="31" s="1"/>
  <c r="V81" i="31" s="1"/>
  <c r="X62" i="35"/>
  <c r="Y61" i="35" s="1"/>
  <c r="X62" i="33"/>
  <c r="Y61" i="33" s="1"/>
  <c r="W62" i="31"/>
  <c r="X61" i="31" s="1"/>
  <c r="W63" i="31" l="1"/>
  <c r="W64" i="31" s="1"/>
  <c r="W77" i="31" s="1"/>
  <c r="W80" i="31" s="1"/>
  <c r="W81" i="31" s="1"/>
  <c r="X63" i="33"/>
  <c r="X64" i="33" s="1"/>
  <c r="X77" i="33" s="1"/>
  <c r="X80" i="33" s="1"/>
  <c r="X81" i="33" s="1"/>
  <c r="X63" i="35"/>
  <c r="X64" i="35" s="1"/>
  <c r="X77" i="35" s="1"/>
  <c r="X80" i="35" s="1"/>
  <c r="X81" i="35" s="1"/>
  <c r="X62" i="31"/>
  <c r="Y61" i="31" s="1"/>
  <c r="Y62" i="33"/>
  <c r="Z61" i="33" s="1"/>
  <c r="Y62" i="35"/>
  <c r="Z61" i="35" s="1"/>
  <c r="Y63" i="35" l="1"/>
  <c r="Y64" i="35" s="1"/>
  <c r="Y77" i="35" s="1"/>
  <c r="Y80" i="35" s="1"/>
  <c r="Y81" i="35" s="1"/>
  <c r="Y63" i="33"/>
  <c r="Y64" i="33" s="1"/>
  <c r="Y77" i="33" s="1"/>
  <c r="Y80" i="33" s="1"/>
  <c r="Y81" i="33" s="1"/>
  <c r="X63" i="31"/>
  <c r="X64" i="31" s="1"/>
  <c r="X77" i="31" s="1"/>
  <c r="X80" i="31" s="1"/>
  <c r="X81" i="31" s="1"/>
  <c r="Z62" i="35"/>
  <c r="AA61" i="35" s="1"/>
  <c r="Z62" i="33"/>
  <c r="AA61" i="33" s="1"/>
  <c r="Y62" i="31"/>
  <c r="Z61" i="31" s="1"/>
  <c r="Y63" i="31" l="1"/>
  <c r="Y64" i="31" s="1"/>
  <c r="Y77" i="31" s="1"/>
  <c r="Y80" i="31" s="1"/>
  <c r="Y81" i="31" s="1"/>
  <c r="Z63" i="33"/>
  <c r="Z64" i="33" s="1"/>
  <c r="Z77" i="33" s="1"/>
  <c r="Z80" i="33" s="1"/>
  <c r="Z81" i="33" s="1"/>
  <c r="Z63" i="35"/>
  <c r="Z64" i="35" s="1"/>
  <c r="Z77" i="35" s="1"/>
  <c r="Z80" i="35" s="1"/>
  <c r="Z81" i="35" s="1"/>
  <c r="Z62" i="31"/>
  <c r="AA61" i="31" s="1"/>
  <c r="AA62" i="33"/>
  <c r="AB61" i="33" s="1"/>
  <c r="AA62" i="35"/>
  <c r="AB61" i="35" s="1"/>
  <c r="AA63" i="35" l="1"/>
  <c r="AA64" i="35" s="1"/>
  <c r="AA77" i="35" s="1"/>
  <c r="AA80" i="35" s="1"/>
  <c r="AA81" i="35" s="1"/>
  <c r="C4" i="35" s="1"/>
  <c r="G31" i="29" s="1"/>
  <c r="AA63" i="33"/>
  <c r="AA64" i="33" s="1"/>
  <c r="AA77" i="33" s="1"/>
  <c r="AA80" i="33" s="1"/>
  <c r="AA81" i="33" s="1"/>
  <c r="C4" i="33" s="1"/>
  <c r="G30" i="29" s="1"/>
  <c r="Z63" i="31"/>
  <c r="Z64" i="31" s="1"/>
  <c r="Z77" i="31" s="1"/>
  <c r="Z80" i="31" s="1"/>
  <c r="Z81" i="31" s="1"/>
  <c r="AB62" i="35"/>
  <c r="AC61" i="35" s="1"/>
  <c r="AB62" i="33"/>
  <c r="AC61" i="33" s="1"/>
  <c r="AA62" i="31"/>
  <c r="AB61" i="31" s="1"/>
  <c r="AA63" i="31" l="1"/>
  <c r="AA64" i="31" s="1"/>
  <c r="AA77" i="31" s="1"/>
  <c r="AA80" i="31" s="1"/>
  <c r="AA81" i="31" s="1"/>
  <c r="C4" i="31" s="1"/>
  <c r="G29" i="29" s="1"/>
  <c r="AB63" i="33"/>
  <c r="AB64" i="33" s="1"/>
  <c r="AB77" i="33" s="1"/>
  <c r="AB80" i="33" s="1"/>
  <c r="AB81" i="33" s="1"/>
  <c r="AB63" i="35"/>
  <c r="AB64" i="35" s="1"/>
  <c r="AB77" i="35" s="1"/>
  <c r="AB80" i="35" s="1"/>
  <c r="AB81" i="35" s="1"/>
  <c r="AB62" i="31"/>
  <c r="AC61" i="31" s="1"/>
  <c r="AC62" i="33"/>
  <c r="AD61" i="33" s="1"/>
  <c r="AC62" i="35"/>
  <c r="AD61" i="35" s="1"/>
  <c r="AC63" i="35" l="1"/>
  <c r="AC64" i="35" s="1"/>
  <c r="AC77" i="35" s="1"/>
  <c r="AC80" i="35" s="1"/>
  <c r="AC81" i="35" s="1"/>
  <c r="AC63" i="33"/>
  <c r="AC64" i="33" s="1"/>
  <c r="AC77" i="33" s="1"/>
  <c r="AC80" i="33" s="1"/>
  <c r="AC81" i="33" s="1"/>
  <c r="AB63" i="31"/>
  <c r="AB64" i="31" s="1"/>
  <c r="AB77" i="31" s="1"/>
  <c r="AB80" i="31" s="1"/>
  <c r="AB81" i="31" s="1"/>
  <c r="AD62" i="35"/>
  <c r="AE61" i="35" s="1"/>
  <c r="AD62" i="33"/>
  <c r="AE61" i="33" s="1"/>
  <c r="AC62" i="31"/>
  <c r="AD61" i="31" s="1"/>
  <c r="AC63" i="31" l="1"/>
  <c r="AC64" i="31" s="1"/>
  <c r="AC77" i="31" s="1"/>
  <c r="AC80" i="31" s="1"/>
  <c r="AC81" i="31" s="1"/>
  <c r="AD63" i="33"/>
  <c r="AD64" i="33" s="1"/>
  <c r="AD77" i="33" s="1"/>
  <c r="AD80" i="33" s="1"/>
  <c r="AD81" i="33" s="1"/>
  <c r="AD63" i="35"/>
  <c r="AD64" i="35" s="1"/>
  <c r="AD77" i="35" s="1"/>
  <c r="AD80" i="35" s="1"/>
  <c r="AD81" i="35" s="1"/>
  <c r="AD62" i="31"/>
  <c r="AE61" i="31" s="1"/>
  <c r="AE62" i="33"/>
  <c r="AF61" i="33" s="1"/>
  <c r="AE62" i="35"/>
  <c r="AF61" i="35" s="1"/>
  <c r="AE63" i="35" l="1"/>
  <c r="AE64" i="35" s="1"/>
  <c r="AE77" i="35" s="1"/>
  <c r="AE80" i="35" s="1"/>
  <c r="AE81" i="35" s="1"/>
  <c r="AE63" i="33"/>
  <c r="AE64" i="33" s="1"/>
  <c r="AE77" i="33" s="1"/>
  <c r="AE80" i="33" s="1"/>
  <c r="AE81" i="33" s="1"/>
  <c r="AD63" i="31"/>
  <c r="AD64" i="31" s="1"/>
  <c r="AD77" i="31" s="1"/>
  <c r="AD80" i="31" s="1"/>
  <c r="AD81" i="31" s="1"/>
  <c r="AF62" i="35"/>
  <c r="AG61" i="35" s="1"/>
  <c r="AF62" i="33"/>
  <c r="AG61" i="33" s="1"/>
  <c r="AE62" i="31"/>
  <c r="AF61" i="31" s="1"/>
  <c r="AE63" i="31" l="1"/>
  <c r="AE64" i="31" s="1"/>
  <c r="AE77" i="31" s="1"/>
  <c r="AE80" i="31" s="1"/>
  <c r="AE81" i="31" s="1"/>
  <c r="AF63" i="33"/>
  <c r="AF64" i="33" s="1"/>
  <c r="AF77" i="33" s="1"/>
  <c r="AF80" i="33" s="1"/>
  <c r="AF81" i="33" s="1"/>
  <c r="AF63" i="35"/>
  <c r="AF64" i="35" s="1"/>
  <c r="AF77" i="35" s="1"/>
  <c r="AF80" i="35" s="1"/>
  <c r="AF81" i="35" s="1"/>
  <c r="AF62" i="31"/>
  <c r="AG61" i="31" s="1"/>
  <c r="AG62" i="33"/>
  <c r="AH61" i="33" s="1"/>
  <c r="AG62" i="35"/>
  <c r="AH61" i="35" s="1"/>
  <c r="AG63" i="35" l="1"/>
  <c r="AG64" i="35" s="1"/>
  <c r="AG77" i="35" s="1"/>
  <c r="AG80" i="35" s="1"/>
  <c r="AG81" i="35" s="1"/>
  <c r="AG63" i="33"/>
  <c r="AG64" i="33" s="1"/>
  <c r="AG77" i="33" s="1"/>
  <c r="AG80" i="33" s="1"/>
  <c r="AG81" i="33" s="1"/>
  <c r="AF63" i="31"/>
  <c r="AF64" i="31" s="1"/>
  <c r="AF77" i="31" s="1"/>
  <c r="AF80" i="31" s="1"/>
  <c r="AF81" i="31" s="1"/>
  <c r="AH62" i="35"/>
  <c r="AI61" i="35" s="1"/>
  <c r="AH62" i="33"/>
  <c r="AI61" i="33" s="1"/>
  <c r="AG62" i="31"/>
  <c r="AH61" i="31" s="1"/>
  <c r="AG63" i="31" l="1"/>
  <c r="AG64" i="31" s="1"/>
  <c r="AG77" i="31" s="1"/>
  <c r="AG80" i="31" s="1"/>
  <c r="AG81" i="31" s="1"/>
  <c r="AH63" i="33"/>
  <c r="AH64" i="33" s="1"/>
  <c r="AH77" i="33" s="1"/>
  <c r="AH80" i="33" s="1"/>
  <c r="AH81" i="33" s="1"/>
  <c r="AH63" i="35"/>
  <c r="AH64" i="35" s="1"/>
  <c r="AH77" i="35" s="1"/>
  <c r="AH80" i="35" s="1"/>
  <c r="AH81" i="35" s="1"/>
  <c r="AH62" i="31"/>
  <c r="AI61" i="31" s="1"/>
  <c r="AI62" i="33"/>
  <c r="AJ61" i="33" s="1"/>
  <c r="AI62" i="35"/>
  <c r="AJ61" i="35" s="1"/>
  <c r="AI63" i="35" l="1"/>
  <c r="AI64" i="35" s="1"/>
  <c r="AI77" i="35" s="1"/>
  <c r="AI80" i="35" s="1"/>
  <c r="AI81" i="35" s="1"/>
  <c r="C5" i="35" s="1"/>
  <c r="H31" i="29" s="1"/>
  <c r="AI63" i="33"/>
  <c r="AI64" i="33" s="1"/>
  <c r="AI77" i="33" s="1"/>
  <c r="AI80" i="33" s="1"/>
  <c r="AI81" i="33" s="1"/>
  <c r="C5" i="33" s="1"/>
  <c r="H30" i="29" s="1"/>
  <c r="AH63" i="31"/>
  <c r="AH64" i="31" s="1"/>
  <c r="AH77" i="31" s="1"/>
  <c r="AH80" i="31" s="1"/>
  <c r="AH81" i="31" s="1"/>
  <c r="AJ62" i="35"/>
  <c r="AK61" i="35" s="1"/>
  <c r="AJ62" i="33"/>
  <c r="AK61" i="33" s="1"/>
  <c r="AI62" i="31"/>
  <c r="AJ61" i="31" s="1"/>
  <c r="AJ62" i="31" l="1"/>
  <c r="AK61" i="31" s="1"/>
  <c r="AK62" i="35"/>
  <c r="AL61" i="35" s="1"/>
  <c r="AI63" i="31"/>
  <c r="AI64" i="31" s="1"/>
  <c r="AI77" i="31" s="1"/>
  <c r="AI80" i="31" s="1"/>
  <c r="AI81" i="31" s="1"/>
  <c r="C5" i="31" s="1"/>
  <c r="H29" i="29" s="1"/>
  <c r="AJ63" i="33"/>
  <c r="AJ64" i="33" s="1"/>
  <c r="AJ77" i="33" s="1"/>
  <c r="AJ80" i="33" s="1"/>
  <c r="AJ81" i="33" s="1"/>
  <c r="AJ63" i="35"/>
  <c r="AJ64" i="35" s="1"/>
  <c r="AJ77" i="35" s="1"/>
  <c r="AJ80" i="35" s="1"/>
  <c r="AJ81" i="35" s="1"/>
  <c r="AK62" i="33"/>
  <c r="AL61" i="33" s="1"/>
  <c r="AK63" i="35" l="1"/>
  <c r="AK64" i="35" s="1"/>
  <c r="AK77" i="35" s="1"/>
  <c r="AK80" i="35" s="1"/>
  <c r="AJ63" i="31"/>
  <c r="AJ64" i="31" s="1"/>
  <c r="AJ77" i="31" s="1"/>
  <c r="AJ80" i="31" s="1"/>
  <c r="AJ81" i="31" s="1"/>
  <c r="AL62" i="33"/>
  <c r="AM61" i="33" s="1"/>
  <c r="AK63" i="33"/>
  <c r="AK64" i="33" s="1"/>
  <c r="AK77" i="33" s="1"/>
  <c r="AK80" i="33" s="1"/>
  <c r="AK81" i="33" s="1"/>
  <c r="AL62" i="35"/>
  <c r="AM61" i="35" s="1"/>
  <c r="AK62" i="31"/>
  <c r="AL61" i="31" s="1"/>
  <c r="AK81" i="35"/>
  <c r="AL63" i="33" l="1"/>
  <c r="AL64" i="33" s="1"/>
  <c r="AL77" i="33" s="1"/>
  <c r="AL80" i="33" s="1"/>
  <c r="AK63" i="31"/>
  <c r="AK64" i="31" s="1"/>
  <c r="AK77" i="31" s="1"/>
  <c r="AK80" i="31" s="1"/>
  <c r="AK81" i="31" s="1"/>
  <c r="AL63" i="35"/>
  <c r="AL64" i="35" s="1"/>
  <c r="AL77" i="35" s="1"/>
  <c r="AL80" i="35" s="1"/>
  <c r="AL81" i="35" s="1"/>
  <c r="AM62" i="33"/>
  <c r="AN61" i="33" s="1"/>
  <c r="AL62" i="31"/>
  <c r="AM61" i="31" s="1"/>
  <c r="AM62" i="35"/>
  <c r="AN61" i="35" s="1"/>
  <c r="AL81" i="33"/>
  <c r="AM63" i="35" l="1"/>
  <c r="AM64" i="35" s="1"/>
  <c r="AM77" i="35" s="1"/>
  <c r="AM80" i="35" s="1"/>
  <c r="AM81" i="35" s="1"/>
  <c r="AL63" i="31"/>
  <c r="AL64" i="31" s="1"/>
  <c r="AL77" i="31" s="1"/>
  <c r="AL80" i="31" s="1"/>
  <c r="AL81" i="31" s="1"/>
  <c r="AM63" i="33"/>
  <c r="AM64" i="33" s="1"/>
  <c r="AM77" i="33" s="1"/>
  <c r="AM80" i="33" s="1"/>
  <c r="AM81" i="33" s="1"/>
  <c r="AN62" i="35"/>
  <c r="AO61" i="35" s="1"/>
  <c r="AM62" i="31"/>
  <c r="AN61" i="31" s="1"/>
  <c r="AN62" i="33"/>
  <c r="AO61" i="33" s="1"/>
  <c r="AN63" i="33" l="1"/>
  <c r="AN64" i="33" s="1"/>
  <c r="AN77" i="33" s="1"/>
  <c r="AN80" i="33" s="1"/>
  <c r="AN81" i="33" s="1"/>
  <c r="AM63" i="31"/>
  <c r="AM64" i="31" s="1"/>
  <c r="AM77" i="31" s="1"/>
  <c r="AM80" i="31" s="1"/>
  <c r="AM81" i="31" s="1"/>
  <c r="AN63" i="35"/>
  <c r="AN64" i="35" s="1"/>
  <c r="AN77" i="35" s="1"/>
  <c r="AN80" i="35" s="1"/>
  <c r="AN81" i="35" s="1"/>
  <c r="AO62" i="33"/>
  <c r="AP61" i="33" s="1"/>
  <c r="AN62" i="31"/>
  <c r="AO61" i="31" s="1"/>
  <c r="AO62" i="35"/>
  <c r="AP61" i="35" s="1"/>
  <c r="AO63" i="35" l="1"/>
  <c r="AO64" i="35" s="1"/>
  <c r="AO77" i="35" s="1"/>
  <c r="AO80" i="35" s="1"/>
  <c r="AN63" i="31"/>
  <c r="AN64" i="31" s="1"/>
  <c r="AN77" i="31" s="1"/>
  <c r="AN80" i="31" s="1"/>
  <c r="AN81" i="31" s="1"/>
  <c r="AO63" i="33"/>
  <c r="AO64" i="33" s="1"/>
  <c r="AO77" i="33" s="1"/>
  <c r="AO80" i="33" s="1"/>
  <c r="AO81" i="33" s="1"/>
  <c r="AP62" i="35"/>
  <c r="AQ61" i="35" s="1"/>
  <c r="AO62" i="31"/>
  <c r="AP61" i="31" s="1"/>
  <c r="AP62" i="33"/>
  <c r="AQ61" i="33" s="1"/>
  <c r="AO81" i="35"/>
  <c r="AP63" i="33" l="1"/>
  <c r="AP64" i="33" s="1"/>
  <c r="AP77" i="33" s="1"/>
  <c r="AP80" i="33" s="1"/>
  <c r="AP81" i="33" s="1"/>
  <c r="AP63" i="35"/>
  <c r="AP64" i="35" s="1"/>
  <c r="AP77" i="35" s="1"/>
  <c r="AP80" i="35" s="1"/>
  <c r="AP81" i="35" s="1"/>
  <c r="AO63" i="31"/>
  <c r="AO64" i="31" s="1"/>
  <c r="AO77" i="31" s="1"/>
  <c r="AO80" i="31" s="1"/>
  <c r="AO81" i="31" s="1"/>
  <c r="AQ62" i="33"/>
  <c r="AR61" i="33" s="1"/>
  <c r="AP62" i="31"/>
  <c r="AQ61" i="31" s="1"/>
  <c r="AQ62" i="35"/>
  <c r="AR61" i="35" s="1"/>
  <c r="AQ63" i="35" l="1"/>
  <c r="AQ64" i="35" s="1"/>
  <c r="AQ77" i="35" s="1"/>
  <c r="AQ80" i="35" s="1"/>
  <c r="AQ81" i="35" s="1"/>
  <c r="C6" i="35" s="1"/>
  <c r="I31" i="29" s="1"/>
  <c r="AP63" i="31"/>
  <c r="AP64" i="31" s="1"/>
  <c r="AP77" i="31" s="1"/>
  <c r="AP80" i="31" s="1"/>
  <c r="AP81" i="31" s="1"/>
  <c r="AQ63" i="33"/>
  <c r="AQ64" i="33" s="1"/>
  <c r="AQ77" i="33" s="1"/>
  <c r="AQ80" i="33" s="1"/>
  <c r="AQ81" i="33" s="1"/>
  <c r="C6" i="33" s="1"/>
  <c r="I30" i="29" s="1"/>
  <c r="AR62" i="35"/>
  <c r="AS61" i="35" s="1"/>
  <c r="AQ62" i="31"/>
  <c r="AR61" i="31" s="1"/>
  <c r="AR62" i="33"/>
  <c r="AS61" i="33" s="1"/>
  <c r="AR62" i="31" l="1"/>
  <c r="AS61" i="31" s="1"/>
  <c r="AR63" i="33"/>
  <c r="AR64" i="33" s="1"/>
  <c r="AR77" i="33" s="1"/>
  <c r="AR80" i="33" s="1"/>
  <c r="AR81" i="33" s="1"/>
  <c r="AQ63" i="31"/>
  <c r="AQ64" i="31" s="1"/>
  <c r="AQ77" i="31" s="1"/>
  <c r="AQ80" i="31" s="1"/>
  <c r="AQ81" i="31" s="1"/>
  <c r="C6" i="31" s="1"/>
  <c r="I29" i="29" s="1"/>
  <c r="AR63" i="35"/>
  <c r="AR64" i="35" s="1"/>
  <c r="AR77" i="35" s="1"/>
  <c r="AR80" i="35" s="1"/>
  <c r="AR81" i="35" s="1"/>
  <c r="AS62" i="33"/>
  <c r="AT61" i="33" s="1"/>
  <c r="AS62" i="35"/>
  <c r="AT61" i="35" s="1"/>
  <c r="AR63" i="31" l="1"/>
  <c r="AR64" i="31" s="1"/>
  <c r="AR77" i="31" s="1"/>
  <c r="AR80" i="31" s="1"/>
  <c r="AR81" i="31" s="1"/>
  <c r="AS63" i="35"/>
  <c r="AS64" i="35" s="1"/>
  <c r="AS77" i="35" s="1"/>
  <c r="AS80" i="35" s="1"/>
  <c r="AS81" i="35" s="1"/>
  <c r="AS63" i="33"/>
  <c r="AS64" i="33" s="1"/>
  <c r="AS77" i="33" s="1"/>
  <c r="AS80" i="33" s="1"/>
  <c r="AS81" i="33" s="1"/>
  <c r="AS62" i="31"/>
  <c r="AT61" i="31" s="1"/>
  <c r="AT62" i="35"/>
  <c r="AU61" i="35" s="1"/>
  <c r="AT62" i="33"/>
  <c r="AU61" i="33" s="1"/>
  <c r="AT63" i="33" l="1"/>
  <c r="AT64" i="33" s="1"/>
  <c r="AT77" i="33" s="1"/>
  <c r="AT80" i="33" s="1"/>
  <c r="AT81" i="33" s="1"/>
  <c r="AT63" i="35"/>
  <c r="AT64" i="35" s="1"/>
  <c r="AT77" i="35" s="1"/>
  <c r="AT80" i="35" s="1"/>
  <c r="AT81" i="35" s="1"/>
  <c r="AS63" i="31"/>
  <c r="AS64" i="31" s="1"/>
  <c r="AS77" i="31" s="1"/>
  <c r="AS80" i="31" s="1"/>
  <c r="AS81" i="31" s="1"/>
  <c r="AU62" i="33"/>
  <c r="AV61" i="33" s="1"/>
  <c r="AU62" i="35"/>
  <c r="AV61" i="35" s="1"/>
  <c r="AT62" i="31"/>
  <c r="AU61" i="31" s="1"/>
  <c r="AT63" i="31" l="1"/>
  <c r="AT64" i="31" s="1"/>
  <c r="AT77" i="31" s="1"/>
  <c r="AT80" i="31" s="1"/>
  <c r="AT81" i="31" s="1"/>
  <c r="AU63" i="35"/>
  <c r="AU64" i="35" s="1"/>
  <c r="AU77" i="35" s="1"/>
  <c r="AU80" i="35" s="1"/>
  <c r="AU81" i="35" s="1"/>
  <c r="AU63" i="33"/>
  <c r="AU64" i="33" s="1"/>
  <c r="AU77" i="33" s="1"/>
  <c r="AU80" i="33" s="1"/>
  <c r="AU81" i="33" s="1"/>
  <c r="AU62" i="31"/>
  <c r="AV61" i="31" s="1"/>
  <c r="AV62" i="35"/>
  <c r="AW61" i="35" s="1"/>
  <c r="AV62" i="33"/>
  <c r="AW61" i="33" s="1"/>
  <c r="AV63" i="33" l="1"/>
  <c r="AV64" i="33" s="1"/>
  <c r="AV77" i="33" s="1"/>
  <c r="AV80" i="33" s="1"/>
  <c r="AV81" i="33" s="1"/>
  <c r="AV63" i="35"/>
  <c r="AV64" i="35" s="1"/>
  <c r="AV77" i="35" s="1"/>
  <c r="AV80" i="35" s="1"/>
  <c r="AV81" i="35" s="1"/>
  <c r="AU63" i="31"/>
  <c r="AU64" i="31" s="1"/>
  <c r="AU77" i="31" s="1"/>
  <c r="AU80" i="31" s="1"/>
  <c r="AU81" i="31" s="1"/>
  <c r="AW62" i="33"/>
  <c r="AX61" i="33" s="1"/>
  <c r="AW62" i="35"/>
  <c r="AX61" i="35" s="1"/>
  <c r="AV62" i="31"/>
  <c r="AW61" i="31" s="1"/>
  <c r="AV63" i="31" l="1"/>
  <c r="AV64" i="31" s="1"/>
  <c r="AV77" i="31" s="1"/>
  <c r="AV80" i="31" s="1"/>
  <c r="AV81" i="31" s="1"/>
  <c r="AW63" i="35"/>
  <c r="AW64" i="35" s="1"/>
  <c r="AW77" i="35" s="1"/>
  <c r="AW80" i="35" s="1"/>
  <c r="AW81" i="35" s="1"/>
  <c r="AW63" i="33"/>
  <c r="AW64" i="33" s="1"/>
  <c r="AW77" i="33" s="1"/>
  <c r="AW80" i="33" s="1"/>
  <c r="AW81" i="33" s="1"/>
  <c r="AW62" i="31"/>
  <c r="AX61" i="31" s="1"/>
  <c r="AX62" i="35"/>
  <c r="AY61" i="35" s="1"/>
  <c r="AX62" i="33"/>
  <c r="AY61" i="33" s="1"/>
  <c r="AX63" i="33" l="1"/>
  <c r="AX64" i="33" s="1"/>
  <c r="AX77" i="33" s="1"/>
  <c r="AX80" i="33" s="1"/>
  <c r="AX81" i="33" s="1"/>
  <c r="AX63" i="35"/>
  <c r="AX64" i="35" s="1"/>
  <c r="AX77" i="35" s="1"/>
  <c r="AX80" i="35" s="1"/>
  <c r="AX81" i="35" s="1"/>
  <c r="AW63" i="31"/>
  <c r="AW64" i="31" s="1"/>
  <c r="AW77" i="31" s="1"/>
  <c r="AW80" i="31" s="1"/>
  <c r="AW81" i="31" s="1"/>
  <c r="AY62" i="33"/>
  <c r="AZ61" i="33" s="1"/>
  <c r="AY62" i="35"/>
  <c r="AZ61" i="35" s="1"/>
  <c r="AX62" i="31"/>
  <c r="AY61" i="31" s="1"/>
  <c r="AX63" i="31" l="1"/>
  <c r="AX64" i="31" s="1"/>
  <c r="AX77" i="31" s="1"/>
  <c r="AX80" i="31" s="1"/>
  <c r="AX81" i="31" s="1"/>
  <c r="AY63" i="35"/>
  <c r="AY64" i="35" s="1"/>
  <c r="AY77" i="35" s="1"/>
  <c r="AY80" i="35" s="1"/>
  <c r="AY81" i="35" s="1"/>
  <c r="AY63" i="33"/>
  <c r="AY64" i="33" s="1"/>
  <c r="AY77" i="33" s="1"/>
  <c r="AY80" i="33" s="1"/>
  <c r="AY81" i="33" s="1"/>
  <c r="AY62" i="31"/>
  <c r="AZ61" i="31" s="1"/>
  <c r="AZ62" i="35"/>
  <c r="BA61" i="35" s="1"/>
  <c r="AZ62" i="33"/>
  <c r="BA61" i="33" s="1"/>
  <c r="AZ63" i="33" l="1"/>
  <c r="AZ64" i="33" s="1"/>
  <c r="AZ77" i="33" s="1"/>
  <c r="AZ80" i="33" s="1"/>
  <c r="AZ81" i="33" s="1"/>
  <c r="AZ63" i="35"/>
  <c r="AZ64" i="35" s="1"/>
  <c r="AZ77" i="35" s="1"/>
  <c r="AZ80" i="35" s="1"/>
  <c r="AZ81" i="35" s="1"/>
  <c r="AY63" i="31"/>
  <c r="AY64" i="31" s="1"/>
  <c r="AY77" i="31" s="1"/>
  <c r="AY80" i="31" s="1"/>
  <c r="AY81" i="31" s="1"/>
  <c r="BA62" i="33"/>
  <c r="BB61" i="33" s="1"/>
  <c r="BA62" i="35"/>
  <c r="BB61" i="35" s="1"/>
  <c r="AZ62" i="31"/>
  <c r="BA61" i="31" s="1"/>
  <c r="AZ63" i="31" l="1"/>
  <c r="AZ64" i="31" s="1"/>
  <c r="AZ77" i="31" s="1"/>
  <c r="AZ80" i="31" s="1"/>
  <c r="AZ81" i="31" s="1"/>
  <c r="BA63" i="35"/>
  <c r="BA64" i="35" s="1"/>
  <c r="BA77" i="35" s="1"/>
  <c r="BA80" i="35" s="1"/>
  <c r="BA81" i="35" s="1"/>
  <c r="BA63" i="33"/>
  <c r="BA64" i="33" s="1"/>
  <c r="BA77" i="33" s="1"/>
  <c r="BA80" i="33" s="1"/>
  <c r="BA81" i="33" s="1"/>
  <c r="BA62" i="31"/>
  <c r="BB61" i="31" s="1"/>
  <c r="BB62" i="35"/>
  <c r="BC61" i="35" s="1"/>
  <c r="BB62" i="33"/>
  <c r="BC61" i="33" s="1"/>
  <c r="BB63" i="33" l="1"/>
  <c r="BB64" i="33" s="1"/>
  <c r="BB77" i="33" s="1"/>
  <c r="BB80" i="33" s="1"/>
  <c r="BB81" i="33" s="1"/>
  <c r="BB63" i="35"/>
  <c r="BB64" i="35" s="1"/>
  <c r="BB77" i="35" s="1"/>
  <c r="BB80" i="35" s="1"/>
  <c r="BB81" i="35" s="1"/>
  <c r="BA63" i="31"/>
  <c r="BA64" i="31" s="1"/>
  <c r="BA77" i="31" s="1"/>
  <c r="BA80" i="31" s="1"/>
  <c r="BA81" i="31" s="1"/>
  <c r="BC62" i="33"/>
  <c r="BD61" i="33" s="1"/>
  <c r="BD62" i="33" s="1"/>
  <c r="BD63" i="33" s="1"/>
  <c r="BD64" i="33" s="1"/>
  <c r="BD77" i="33" s="1"/>
  <c r="BD80" i="33" s="1"/>
  <c r="BC62" i="35"/>
  <c r="BD61" i="35" s="1"/>
  <c r="BD62" i="35" s="1"/>
  <c r="BD63" i="35" s="1"/>
  <c r="BD64" i="35" s="1"/>
  <c r="BD77" i="35" s="1"/>
  <c r="BD80" i="35" s="1"/>
  <c r="BB62" i="31"/>
  <c r="BC61" i="31" s="1"/>
  <c r="BB63" i="31" l="1"/>
  <c r="BB64" i="31" s="1"/>
  <c r="BB77" i="31" s="1"/>
  <c r="BB80" i="31" s="1"/>
  <c r="BB81" i="31" s="1"/>
  <c r="BC63" i="35"/>
  <c r="BC64" i="35" s="1"/>
  <c r="BC77" i="35" s="1"/>
  <c r="BC80" i="35" s="1"/>
  <c r="BC81" i="35" s="1"/>
  <c r="BD81" i="35" s="1"/>
  <c r="C7" i="35" s="1"/>
  <c r="J31" i="29" s="1"/>
  <c r="BC63" i="33"/>
  <c r="BC64" i="33" s="1"/>
  <c r="BC77" i="33" s="1"/>
  <c r="BC80" i="33" s="1"/>
  <c r="BC81" i="33" s="1"/>
  <c r="BD81" i="33" s="1"/>
  <c r="C7" i="33" s="1"/>
  <c r="J30" i="29" s="1"/>
  <c r="BC62" i="31"/>
  <c r="BD61" i="31" s="1"/>
  <c r="BD62" i="31" s="1"/>
  <c r="BD63" i="31" s="1"/>
  <c r="BD64" i="31" s="1"/>
  <c r="BD77" i="31" s="1"/>
  <c r="BD80" i="31" s="1"/>
  <c r="BC63" i="31" l="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<sst xmlns="http://schemas.openxmlformats.org/spreadsheetml/2006/main" count="1137" uniqueCount="371">
  <si>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</si>
  <si>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</si>
  <si>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</si>
  <si>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</si>
  <si>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</si>
  <si>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</si>
  <si>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</si>
  <si>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</si>
  <si>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</si>
  <si>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</si>
  <si>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</si>
  <si>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</si>
  <si>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</si>
  <si>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</si>
  <si>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</si>
  <si>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</si>
  <si>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</si>
  <si>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</si>
  <si>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</si>
  <si>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</si>
  <si>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</si>
  <si>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</si>
  <si>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</si>
  <si>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</si>
  <si>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</si>
  <si>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</si>
  <si>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</si>
  <si>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</si>
  <si>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</si>
  <si>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</si>
  <si>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</si>
  <si>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</si>
  <si>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</si>
  <si>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</si>
  <si>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</si>
  <si>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</si>
  <si>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</si>
  <si>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</si>
  <si>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</si>
  <si>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</si>
  <si>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</si>
  <si>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</si>
  <si>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</si>
  <si>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</si>
  <si>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</si>
  <si>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</si>
  <si>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</si>
  <si>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</si>
  <si>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</si>
  <si>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</si>
  <si>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</si>
  <si>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</si>
  <si>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</si>
  <si>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</si>
  <si>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</si>
  <si>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</si>
  <si>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</si>
  <si>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</si>
  <si>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</si>
  <si>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</si>
  <si>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</si>
  <si>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</si>
  <si>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</si>
  <si>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</si>
  <si>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</si>
  <si>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</si>
  <si>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</si>
  <si>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</si>
  <si>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</si>
  <si>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</si>
  <si>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</si>
  <si>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</si>
  <si>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</si>
  <si>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</si>
  <si>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</si>
  <si>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</si>
  <si>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</si>
  <si>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</si>
  <si>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</si>
  <si>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</si>
  <si>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</si>
  <si>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</si>
  <si>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</si>
  <si>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</si>
  <si>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</si>
  <si>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</si>
  <si>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</si>
  <si>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</si>
  <si>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</si>
  <si>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</si>
  <si>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</si>
  <si>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</si>
  <si>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</si>
  <si>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</si>
  <si>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</si>
  <si>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</si>
  <si>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</si>
  <si>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</si>
  <si>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</si>
  <si>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</si>
  <si>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</si>
  <si>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</si>
  <si>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</si>
  <si>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</si>
  <si>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</si>
  <si>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</si>
  <si>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</si>
  <si>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</si>
  <si>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</si>
  <si>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</si>
  <si>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</si>
  <si>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</si>
  <si>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</si>
  <si>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</si>
  <si>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</si>
  <si>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</si>
  <si>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</si>
  <si>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</si>
  <si>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</si>
  <si>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</si>
  <si>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</si>
  <si>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</si>
  <si>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</si>
  <si>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</si>
  <si>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</si>
  <si>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</si>
  <si>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</si>
  <si>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</si>
  <si>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</si>
  <si>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</si>
  <si>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</si>
  <si>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</si>
  <si>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</si>
  <si>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</si>
  <si>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</si>
  <si>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</si>
  <si>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</si>
  <si>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</si>
  <si>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</si>
  <si>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</si>
  <si>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</si>
  <si>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</si>
  <si>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</si>
  <si>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</si>
  <si>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</si>
  <si>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</si>
  <si>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</si>
  <si>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</si>
  <si>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</si>
  <si>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</si>
  <si>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</si>
  <si>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</si>
  <si>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</si>
  <si>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</si>
  <si>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</si>
  <si>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</si>
  <si>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</si>
  <si>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</si>
  <si>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</si>
  <si>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</si>
  <si>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</si>
  <si>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</si>
  <si>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</si>
  <si>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</si>
  <si>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</si>
  <si>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</si>
  <si>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</si>
  <si>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</si>
  <si>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</si>
  <si>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</si>
  <si>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</si>
  <si>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</si>
  <si>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</si>
  <si>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</si>
  <si>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</si>
  <si>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</si>
  <si>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</si>
  <si>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</si>
  <si>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</si>
  <si>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</si>
  <si>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</si>
  <si>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</si>
  <si>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</si>
  <si>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</si>
  <si>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</si>
  <si>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</si>
  <si>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</si>
  <si>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</si>
  <si>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</si>
  <si>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</si>
  <si>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</si>
  <si>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</si>
  <si>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</si>
  <si>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</si>
  <si>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</si>
  <si>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</si>
  <si>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</si>
  <si>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</si>
  <si>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</si>
  <si>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</si>
  <si>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</si>
  <si>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</si>
  <si>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</si>
  <si>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</si>
  <si>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</si>
  <si>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</si>
  <si>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</si>
  <si>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</si>
  <si>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</si>
  <si>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</si>
  <si>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</si>
  <si>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</si>
  <si>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</si>
  <si>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</si>
  <si>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</si>
  <si>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</si>
  <si>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</si>
  <si>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</si>
  <si>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</si>
  <si>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</si>
  <si>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</si>
  <si>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</si>
  <si>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</si>
  <si>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</si>
  <si>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</si>
  <si>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</si>
  <si>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</si>
  <si>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</si>
  <si>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</si>
  <si>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</si>
  <si>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</si>
  <si>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</si>
  <si>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</si>
  <si>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</si>
  <si>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</si>
  <si>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</si>
  <si>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</si>
  <si>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</si>
  <si>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</si>
  <si>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</si>
  <si>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</si>
  <si>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</si>
  <si>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</si>
  <si>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</si>
  <si>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</si>
  <si>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</si>
  <si>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</si>
  <si>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</si>
  <si>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</si>
  <si>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</si>
  <si>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</si>
  <si>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</si>
  <si>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</si>
  <si>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</si>
  <si>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</si>
  <si>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</si>
  <si>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</si>
  <si>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</si>
  <si>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</si>
  <si>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</si>
  <si>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</si>
  <si>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</si>
  <si>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</si>
  <si>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</si>
  <si>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</si>
  <si>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</si>
  <si>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</si>
  <si>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</si>
  <si>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</si>
  <si>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</si>
  <si>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</si>
  <si>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</si>
  <si>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</si>
  <si>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</si>
  <si>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</si>
  <si>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</si>
  <si>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</si>
  <si>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</si>
  <si>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</si>
  <si>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</si>
  <si>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</si>
  <si>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</si>
  <si>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</si>
  <si>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</si>
  <si>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</si>
  <si>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</si>
  <si>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</si>
  <si>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</si>
  <si>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</si>
  <si>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</si>
  <si>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</si>
  <si>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</si>
  <si>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</si>
  <si>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</si>
  <si>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</si>
  <si>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</si>
  <si>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</si>
  <si>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</si>
  <si>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</si>
  <si>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</si>
  <si>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</si>
  <si>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</si>
  <si>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</si>
  <si>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</si>
  <si>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</si>
  <si>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</si>
  <si>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</si>
  <si>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</si>
  <si>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</si>
  <si>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</si>
  <si>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</si>
  <si>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</si>
  <si>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</si>
  <si>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</si>
  <si>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</si>
  <si>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</si>
  <si>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</si>
  <si>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</si>
  <si>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</si>
  <si>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</si>
  <si>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</si>
  <si>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</si>
  <si>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</si>
  <si>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</si>
  <si>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</si>
  <si>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</si>
  <si>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</si>
  <si>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</si>
  <si>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</si>
  <si>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</si>
  <si>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</si>
  <si>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</si>
  <si>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</si>
  <si>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</si>
  <si>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</si>
  <si>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</si>
  <si>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</si>
  <si>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</si>
  <si>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</si>
  <si>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</si>
  <si>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</si>
  <si>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</si>
  <si>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</si>
  <si>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</si>
  <si>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</si>
  <si>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</si>
  <si>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</si>
  <si>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</si>
  <si>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</si>
  <si>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</si>
  <si>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</si>
  <si>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</si>
  <si>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</si>
  <si>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</si>
  <si>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</si>
  <si>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</si>
  <si>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</si>
  <si>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</si>
  <si>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</si>
  <si>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</si>
  <si>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</si>
  <si>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</si>
  <si>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</si>
  <si>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</si>
  <si>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</si>
  <si>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</si>
  <si>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</si>
  <si>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West Midlands</t>
  </si>
  <si>
    <t>132kV UG Cable (Gas)</t>
  </si>
  <si>
    <t>Investment is needed to manage future risk levels, therefore this option was not chosen</t>
  </si>
  <si>
    <t>Forecasts for RIIO-ED1 indicate increased probability of failures as the condition of cables degrade resulting in increasing levels of safety, environment and network performance risks, alongside increasing repair costs.  The asset replacement programme looks to address the highest risk sections of cable.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</si>
</sst>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0.38905987582038976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3.7489505001918926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7.8970633228142919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14.879349887781133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-1.1867880299251874</v>
      </c>
      <c r="F13" s="62">
        <f>'Option 1'!F13</f>
        <v>-1.1742643391521199</v>
      </c>
      <c r="G13" s="62">
        <f>'Option 1'!G13</f>
        <v>-1.1620907730673318</v>
      </c>
      <c r="H13" s="62">
        <f>'Option 1'!H13</f>
        <v>-1.149486284289277</v>
      </c>
      <c r="I13" s="62">
        <f>'Option 1'!I13</f>
        <v>-1.1372588528678307</v>
      </c>
      <c r="J13" s="62">
        <f>'Option 1'!J13</f>
        <v>-1.1250852867830425</v>
      </c>
      <c r="K13" s="62">
        <f>'Option 1'!K13</f>
        <v>-1.1127501246882794</v>
      </c>
      <c r="L13" s="62">
        <f>'Option 1'!L13</f>
        <v>-1.1004418952618455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-1.1867880299251874</v>
      </c>
      <c r="F18" s="59">
        <f t="shared" ref="F18:AW18" si="0">SUM(F13:F17)</f>
        <v>-1.1742643391521199</v>
      </c>
      <c r="G18" s="59">
        <f t="shared" si="0"/>
        <v>-1.1620907730673318</v>
      </c>
      <c r="H18" s="59">
        <f t="shared" si="0"/>
        <v>-1.149486284289277</v>
      </c>
      <c r="I18" s="59">
        <f t="shared" si="0"/>
        <v>-1.1372588528678307</v>
      </c>
      <c r="J18" s="59">
        <f t="shared" si="0"/>
        <v>-1.1250852867830425</v>
      </c>
      <c r="K18" s="59">
        <f t="shared" si="0"/>
        <v>-1.1127501246882794</v>
      </c>
      <c r="L18" s="59">
        <f t="shared" si="0"/>
        <v>-1.1004418952618455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0.11285704184428358</v>
      </c>
      <c r="G19" s="33">
        <f>'Option 1'!G19</f>
        <v>0.26507777147468403</v>
      </c>
      <c r="H19" s="33">
        <f>'Option 1'!H19</f>
        <v>0.42714326649299739</v>
      </c>
      <c r="I19" s="33">
        <f>'Option 1'!I19</f>
        <v>0.58313033920453483</v>
      </c>
      <c r="J19" s="33">
        <f>'Option 1'!J19</f>
        <v>0.72901831667563521</v>
      </c>
      <c r="K19" s="33">
        <f>'Option 1'!K19</f>
        <v>0.85050408907237673</v>
      </c>
      <c r="L19" s="33">
        <f>'Option 1'!L19</f>
        <v>0.87606055020985285</v>
      </c>
      <c r="M19" s="33">
        <f>'Option 1'!M19</f>
        <v>0.90926186466537795</v>
      </c>
      <c r="N19" s="33">
        <f>'Option 1'!N19</f>
        <v>0.92022051999415144</v>
      </c>
      <c r="O19" s="33">
        <f>'Option 1'!O19</f>
        <v>0.93200046020956828</v>
      </c>
      <c r="P19" s="33">
        <f>'Option 1'!P19</f>
        <v>0.94463168020267341</v>
      </c>
      <c r="Q19" s="33">
        <f>'Option 1'!Q19</f>
        <v>0.95814417486451176</v>
      </c>
      <c r="R19" s="33">
        <f>'Option 1'!R19</f>
        <v>0.97256793908612782</v>
      </c>
      <c r="S19" s="33">
        <f>'Option 1'!S19</f>
        <v>0.98793296775856632</v>
      </c>
      <c r="T19" s="33">
        <f>'Option 1'!T19</f>
        <v>1.0042692557728723</v>
      </c>
      <c r="U19" s="33">
        <f>'Option 1'!U19</f>
        <v>1.0216067980200905</v>
      </c>
      <c r="V19" s="33">
        <f>'Option 1'!V19</f>
        <v>1.0399755893912657</v>
      </c>
      <c r="W19" s="33">
        <f>'Option 1'!W19</f>
        <v>1.0594056247774424</v>
      </c>
      <c r="X19" s="33">
        <f>'Option 1'!X19</f>
        <v>1.0799268990696658</v>
      </c>
      <c r="Y19" s="33">
        <f>'Option 1'!Y19</f>
        <v>1.1015694071589808</v>
      </c>
      <c r="Z19" s="33">
        <f>'Option 1'!Z19</f>
        <v>1.1243631439364312</v>
      </c>
      <c r="AA19" s="33">
        <f>'Option 1'!AA19</f>
        <v>1.1483381042930629</v>
      </c>
      <c r="AB19" s="33">
        <f>'Option 1'!AB19</f>
        <v>1.1666553450090862</v>
      </c>
      <c r="AC19" s="33">
        <f>'Option 1'!AC19</f>
        <v>1.1666553450090862</v>
      </c>
      <c r="AD19" s="33">
        <f>'Option 1'!AD19</f>
        <v>1.1666553450090862</v>
      </c>
      <c r="AE19" s="33">
        <f>'Option 1'!AE19</f>
        <v>1.1666553450090862</v>
      </c>
      <c r="AF19" s="33">
        <f>'Option 1'!AF19</f>
        <v>1.1666553450090862</v>
      </c>
      <c r="AG19" s="33">
        <f>'Option 1'!AG19</f>
        <v>1.1666553450090862</v>
      </c>
      <c r="AH19" s="33">
        <f>'Option 1'!AH19</f>
        <v>1.1666553450090862</v>
      </c>
      <c r="AI19" s="33">
        <f>'Option 1'!AI19</f>
        <v>1.1666553450090862</v>
      </c>
      <c r="AJ19" s="33">
        <f>'Option 1'!AJ19</f>
        <v>1.1666553450090862</v>
      </c>
      <c r="AK19" s="33">
        <f>'Option 1'!AK19</f>
        <v>1.1666553450090862</v>
      </c>
      <c r="AL19" s="33">
        <f>'Option 1'!AL19</f>
        <v>1.1666553450090862</v>
      </c>
      <c r="AM19" s="33">
        <f>'Option 1'!AM19</f>
        <v>1.1666553450090862</v>
      </c>
      <c r="AN19" s="33">
        <f>'Option 1'!AN19</f>
        <v>1.1666553450090862</v>
      </c>
      <c r="AO19" s="33">
        <f>'Option 1'!AO19</f>
        <v>1.1666553450090862</v>
      </c>
      <c r="AP19" s="33">
        <f>'Option 1'!AP19</f>
        <v>1.1666553450090862</v>
      </c>
      <c r="AQ19" s="33">
        <f>'Option 1'!AQ19</f>
        <v>1.1666553450090862</v>
      </c>
      <c r="AR19" s="33">
        <f>'Option 1'!AR19</f>
        <v>1.1666553450090862</v>
      </c>
      <c r="AS19" s="33">
        <f>'Option 1'!AS19</f>
        <v>1.1666553450090862</v>
      </c>
      <c r="AT19" s="33">
        <f>'Option 1'!AT19</f>
        <v>1.1666553450090862</v>
      </c>
      <c r="AU19" s="33">
        <f>'Option 1'!AU19</f>
        <v>1.1666553450090862</v>
      </c>
      <c r="AV19" s="33">
        <f>'Option 1'!AV19</f>
        <v>1.1666553450090862</v>
      </c>
      <c r="AW19" s="33">
        <f>'Option 1'!AW19</f>
        <v>1.1666553450090862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0.11285704184428358</v>
      </c>
      <c r="G25" s="67">
        <f t="shared" si="1"/>
        <v>0.26507777147468403</v>
      </c>
      <c r="H25" s="67">
        <f t="shared" si="1"/>
        <v>0.42714326649299739</v>
      </c>
      <c r="I25" s="67">
        <f t="shared" si="1"/>
        <v>0.58313033920453483</v>
      </c>
      <c r="J25" s="67">
        <f t="shared" si="1"/>
        <v>0.72901831667563521</v>
      </c>
      <c r="K25" s="67">
        <f t="shared" si="1"/>
        <v>0.85050408907237673</v>
      </c>
      <c r="L25" s="67">
        <f t="shared" si="1"/>
        <v>0.87606055020985285</v>
      </c>
      <c r="M25" s="67">
        <f t="shared" si="1"/>
        <v>0.90926186466537795</v>
      </c>
      <c r="N25" s="67">
        <f t="shared" si="1"/>
        <v>0.92022051999415144</v>
      </c>
      <c r="O25" s="67">
        <f t="shared" si="1"/>
        <v>0.93200046020956828</v>
      </c>
      <c r="P25" s="67">
        <f t="shared" si="1"/>
        <v>0.94463168020267341</v>
      </c>
      <c r="Q25" s="67">
        <f t="shared" si="1"/>
        <v>0.95814417486451176</v>
      </c>
      <c r="R25" s="67">
        <f t="shared" si="1"/>
        <v>0.97256793908612782</v>
      </c>
      <c r="S25" s="67">
        <f t="shared" si="1"/>
        <v>0.98793296775856632</v>
      </c>
      <c r="T25" s="67">
        <f t="shared" si="1"/>
        <v>1.0042692557728723</v>
      </c>
      <c r="U25" s="67">
        <f t="shared" si="1"/>
        <v>1.0216067980200905</v>
      </c>
      <c r="V25" s="67">
        <f t="shared" si="1"/>
        <v>1.0399755893912657</v>
      </c>
      <c r="W25" s="67">
        <f t="shared" si="1"/>
        <v>1.0594056247774424</v>
      </c>
      <c r="X25" s="67">
        <f t="shared" si="1"/>
        <v>1.0799268990696658</v>
      </c>
      <c r="Y25" s="67">
        <f t="shared" si="1"/>
        <v>1.1015694071589808</v>
      </c>
      <c r="Z25" s="67">
        <f t="shared" si="1"/>
        <v>1.1243631439364312</v>
      </c>
      <c r="AA25" s="67">
        <f t="shared" si="1"/>
        <v>1.1483381042930629</v>
      </c>
      <c r="AB25" s="67">
        <f t="shared" si="1"/>
        <v>1.1666553450090862</v>
      </c>
      <c r="AC25" s="67">
        <f t="shared" si="1"/>
        <v>1.1666553450090862</v>
      </c>
      <c r="AD25" s="67">
        <f t="shared" si="1"/>
        <v>1.1666553450090862</v>
      </c>
      <c r="AE25" s="67">
        <f t="shared" si="1"/>
        <v>1.1666553450090862</v>
      </c>
      <c r="AF25" s="67">
        <f t="shared" si="1"/>
        <v>1.1666553450090862</v>
      </c>
      <c r="AG25" s="67">
        <f t="shared" si="1"/>
        <v>1.1666553450090862</v>
      </c>
      <c r="AH25" s="67">
        <f t="shared" si="1"/>
        <v>1.1666553450090862</v>
      </c>
      <c r="AI25" s="67">
        <f t="shared" si="1"/>
        <v>1.1666553450090862</v>
      </c>
      <c r="AJ25" s="67">
        <f t="shared" si="1"/>
        <v>1.1666553450090862</v>
      </c>
      <c r="AK25" s="67">
        <f t="shared" si="1"/>
        <v>1.1666553450090862</v>
      </c>
      <c r="AL25" s="67">
        <f t="shared" si="1"/>
        <v>1.1666553450090862</v>
      </c>
      <c r="AM25" s="67">
        <f t="shared" si="1"/>
        <v>1.1666553450090862</v>
      </c>
      <c r="AN25" s="67">
        <f t="shared" si="1"/>
        <v>1.1666553450090862</v>
      </c>
      <c r="AO25" s="67">
        <f t="shared" si="1"/>
        <v>1.1666553450090862</v>
      </c>
      <c r="AP25" s="67">
        <f t="shared" si="1"/>
        <v>1.1666553450090862</v>
      </c>
      <c r="AQ25" s="67">
        <f t="shared" si="1"/>
        <v>1.1666553450090862</v>
      </c>
      <c r="AR25" s="67">
        <f t="shared" si="1"/>
        <v>1.1666553450090862</v>
      </c>
      <c r="AS25" s="67">
        <f t="shared" si="1"/>
        <v>1.1666553450090862</v>
      </c>
      <c r="AT25" s="67">
        <f t="shared" si="1"/>
        <v>1.1666553450090862</v>
      </c>
      <c r="AU25" s="67">
        <f t="shared" si="1"/>
        <v>1.1666553450090862</v>
      </c>
      <c r="AV25" s="67">
        <f t="shared" si="1"/>
        <v>1.1666553450090862</v>
      </c>
      <c r="AW25" s="67">
        <f t="shared" si="1"/>
        <v>1.1666553450090862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-1.1867880299251874</v>
      </c>
      <c r="F26" s="59">
        <f t="shared" ref="F26:BD26" si="2">F18+F25</f>
        <v>-1.0614072973078363</v>
      </c>
      <c r="G26" s="59">
        <f t="shared" si="2"/>
        <v>-0.89701300159264774</v>
      </c>
      <c r="H26" s="59">
        <f t="shared" si="2"/>
        <v>-0.72234301779627963</v>
      </c>
      <c r="I26" s="59">
        <f t="shared" si="2"/>
        <v>-0.55412851366329585</v>
      </c>
      <c r="J26" s="59">
        <f t="shared" si="2"/>
        <v>-0.39606697010740732</v>
      </c>
      <c r="K26" s="59">
        <f t="shared" si="2"/>
        <v>-0.26224603561590265</v>
      </c>
      <c r="L26" s="59">
        <f t="shared" si="2"/>
        <v>-0.2243813450519927</v>
      </c>
      <c r="M26" s="59">
        <f t="shared" si="2"/>
        <v>0.90926186466537795</v>
      </c>
      <c r="N26" s="59">
        <f t="shared" si="2"/>
        <v>0.92022051999415144</v>
      </c>
      <c r="O26" s="59">
        <f t="shared" si="2"/>
        <v>0.93200046020956828</v>
      </c>
      <c r="P26" s="59">
        <f t="shared" si="2"/>
        <v>0.94463168020267341</v>
      </c>
      <c r="Q26" s="59">
        <f t="shared" si="2"/>
        <v>0.95814417486451176</v>
      </c>
      <c r="R26" s="59">
        <f t="shared" si="2"/>
        <v>0.97256793908612782</v>
      </c>
      <c r="S26" s="59">
        <f t="shared" si="2"/>
        <v>0.98793296775856632</v>
      </c>
      <c r="T26" s="59">
        <f t="shared" si="2"/>
        <v>1.0042692557728723</v>
      </c>
      <c r="U26" s="59">
        <f t="shared" si="2"/>
        <v>1.0216067980200905</v>
      </c>
      <c r="V26" s="59">
        <f t="shared" si="2"/>
        <v>1.0399755893912657</v>
      </c>
      <c r="W26" s="59">
        <f t="shared" si="2"/>
        <v>1.0594056247774424</v>
      </c>
      <c r="X26" s="59">
        <f t="shared" si="2"/>
        <v>1.0799268990696658</v>
      </c>
      <c r="Y26" s="59">
        <f t="shared" si="2"/>
        <v>1.1015694071589808</v>
      </c>
      <c r="Z26" s="59">
        <f t="shared" si="2"/>
        <v>1.1243631439364312</v>
      </c>
      <c r="AA26" s="59">
        <f t="shared" si="2"/>
        <v>1.1483381042930629</v>
      </c>
      <c r="AB26" s="59">
        <f t="shared" si="2"/>
        <v>1.1666553450090862</v>
      </c>
      <c r="AC26" s="59">
        <f t="shared" si="2"/>
        <v>1.1666553450090862</v>
      </c>
      <c r="AD26" s="59">
        <f t="shared" si="2"/>
        <v>1.1666553450090862</v>
      </c>
      <c r="AE26" s="59">
        <f t="shared" si="2"/>
        <v>1.1666553450090862</v>
      </c>
      <c r="AF26" s="59">
        <f t="shared" si="2"/>
        <v>1.1666553450090862</v>
      </c>
      <c r="AG26" s="59">
        <f t="shared" si="2"/>
        <v>1.1666553450090862</v>
      </c>
      <c r="AH26" s="59">
        <f t="shared" si="2"/>
        <v>1.1666553450090862</v>
      </c>
      <c r="AI26" s="59">
        <f t="shared" si="2"/>
        <v>1.1666553450090862</v>
      </c>
      <c r="AJ26" s="59">
        <f t="shared" si="2"/>
        <v>1.1666553450090862</v>
      </c>
      <c r="AK26" s="59">
        <f t="shared" si="2"/>
        <v>1.1666553450090862</v>
      </c>
      <c r="AL26" s="59">
        <f t="shared" si="2"/>
        <v>1.1666553450090862</v>
      </c>
      <c r="AM26" s="59">
        <f t="shared" si="2"/>
        <v>1.1666553450090862</v>
      </c>
      <c r="AN26" s="59">
        <f t="shared" si="2"/>
        <v>1.1666553450090862</v>
      </c>
      <c r="AO26" s="59">
        <f t="shared" si="2"/>
        <v>1.1666553450090862</v>
      </c>
      <c r="AP26" s="59">
        <f t="shared" si="2"/>
        <v>1.1666553450090862</v>
      </c>
      <c r="AQ26" s="59">
        <f t="shared" si="2"/>
        <v>1.1666553450090862</v>
      </c>
      <c r="AR26" s="59">
        <f t="shared" si="2"/>
        <v>1.1666553450090862</v>
      </c>
      <c r="AS26" s="59">
        <f t="shared" si="2"/>
        <v>1.1666553450090862</v>
      </c>
      <c r="AT26" s="59">
        <f t="shared" si="2"/>
        <v>1.1666553450090862</v>
      </c>
      <c r="AU26" s="59">
        <f t="shared" si="2"/>
        <v>1.1666553450090862</v>
      </c>
      <c r="AV26" s="59">
        <f t="shared" si="2"/>
        <v>1.1666553450090862</v>
      </c>
      <c r="AW26" s="59">
        <f t="shared" si="2"/>
        <v>1.1666553450090862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-0.94943042394014998</v>
      </c>
      <c r="F28" s="34">
        <f t="shared" ref="F28:AW28" si="4">F26*F27</f>
        <v>-0.84912583784626916</v>
      </c>
      <c r="G28" s="34">
        <f t="shared" si="4"/>
        <v>-0.71761040127411824</v>
      </c>
      <c r="H28" s="34">
        <f t="shared" si="4"/>
        <v>-0.57787441423702368</v>
      </c>
      <c r="I28" s="34">
        <f t="shared" si="4"/>
        <v>-0.44330281093063673</v>
      </c>
      <c r="J28" s="34">
        <f t="shared" si="4"/>
        <v>-0.3168535760859259</v>
      </c>
      <c r="K28" s="34">
        <f t="shared" si="4"/>
        <v>-0.20979682849272213</v>
      </c>
      <c r="L28" s="34">
        <f t="shared" si="4"/>
        <v>-0.17950507604159416</v>
      </c>
      <c r="M28" s="34">
        <f t="shared" si="4"/>
        <v>0.7274094917323024</v>
      </c>
      <c r="N28" s="34">
        <f t="shared" si="4"/>
        <v>0.73617641599532124</v>
      </c>
      <c r="O28" s="34">
        <f t="shared" si="4"/>
        <v>0.74560036816765463</v>
      </c>
      <c r="P28" s="34">
        <f t="shared" si="4"/>
        <v>0.75570534416213875</v>
      </c>
      <c r="Q28" s="34">
        <f t="shared" si="4"/>
        <v>0.76651533989160947</v>
      </c>
      <c r="R28" s="34">
        <f t="shared" si="4"/>
        <v>0.77805435126890232</v>
      </c>
      <c r="S28" s="34">
        <f t="shared" si="4"/>
        <v>0.79034637420685305</v>
      </c>
      <c r="T28" s="34">
        <f t="shared" si="4"/>
        <v>0.80341540461829786</v>
      </c>
      <c r="U28" s="34">
        <f t="shared" si="4"/>
        <v>0.81728543841607237</v>
      </c>
      <c r="V28" s="34">
        <f t="shared" si="4"/>
        <v>0.83198047151301258</v>
      </c>
      <c r="W28" s="34">
        <f t="shared" si="4"/>
        <v>0.84752449982195399</v>
      </c>
      <c r="X28" s="34">
        <f t="shared" si="4"/>
        <v>0.8639415192557327</v>
      </c>
      <c r="Y28" s="34">
        <f t="shared" si="4"/>
        <v>0.88125552572718469</v>
      </c>
      <c r="Z28" s="34">
        <f t="shared" si="4"/>
        <v>0.89949051514914502</v>
      </c>
      <c r="AA28" s="34">
        <f t="shared" si="4"/>
        <v>0.91867048343445035</v>
      </c>
      <c r="AB28" s="34">
        <f t="shared" si="4"/>
        <v>0.93332427600726897</v>
      </c>
      <c r="AC28" s="34">
        <f t="shared" si="4"/>
        <v>0.93332427600726897</v>
      </c>
      <c r="AD28" s="34">
        <f t="shared" si="4"/>
        <v>0.93332427600726897</v>
      </c>
      <c r="AE28" s="34">
        <f t="shared" si="4"/>
        <v>0.93332427600726897</v>
      </c>
      <c r="AF28" s="34">
        <f t="shared" si="4"/>
        <v>0.93332427600726897</v>
      </c>
      <c r="AG28" s="34">
        <f t="shared" si="4"/>
        <v>0.93332427600726897</v>
      </c>
      <c r="AH28" s="34">
        <f t="shared" si="4"/>
        <v>0.93332427600726897</v>
      </c>
      <c r="AI28" s="34">
        <f t="shared" si="4"/>
        <v>0.93332427600726897</v>
      </c>
      <c r="AJ28" s="34">
        <f t="shared" si="4"/>
        <v>0.93332427600726897</v>
      </c>
      <c r="AK28" s="34">
        <f t="shared" si="4"/>
        <v>0.93332427600726897</v>
      </c>
      <c r="AL28" s="34">
        <f t="shared" si="4"/>
        <v>0.93332427600726897</v>
      </c>
      <c r="AM28" s="34">
        <f t="shared" si="4"/>
        <v>0.93332427600726897</v>
      </c>
      <c r="AN28" s="34">
        <f t="shared" si="4"/>
        <v>0.93332427600726897</v>
      </c>
      <c r="AO28" s="34">
        <f t="shared" si="4"/>
        <v>0.93332427600726897</v>
      </c>
      <c r="AP28" s="34">
        <f t="shared" si="4"/>
        <v>0.93332427600726897</v>
      </c>
      <c r="AQ28" s="34">
        <f t="shared" si="4"/>
        <v>0.93332427600726897</v>
      </c>
      <c r="AR28" s="34">
        <f t="shared" si="4"/>
        <v>0.93332427600726897</v>
      </c>
      <c r="AS28" s="34">
        <f t="shared" si="4"/>
        <v>0.93332427600726897</v>
      </c>
      <c r="AT28" s="34">
        <f t="shared" si="4"/>
        <v>0.93332427600726897</v>
      </c>
      <c r="AU28" s="34">
        <f t="shared" si="4"/>
        <v>0.93332427600726897</v>
      </c>
      <c r="AV28" s="34">
        <f t="shared" si="4"/>
        <v>0.93332427600726897</v>
      </c>
      <c r="AW28" s="34">
        <f t="shared" si="4"/>
        <v>0.93332427600726897</v>
      </c>
      <c r="AX28" s="34"/>
      <c r="AY28" s="34"/>
      <c r="AZ28" s="34"/>
      <c r="BA28" s="34"/>
      <c r="BB28" s="34"/>
      <c r="BC28" s="34"/>
      <c r="BD28" s="34"/>
    </row>
    <row r="29" spans="1:56" x14ac:dyDescent="0.3">
      <c r="A29" s="115"/>
      <c r="B29" s="9" t="s">
        <v>92</v>
      </c>
      <c r="C29" s="11" t="s">
        <v>44</v>
      </c>
      <c r="D29" s="9" t="s">
        <v>40</v>
      </c>
      <c r="E29" s="34">
        <f>E26-E28</f>
        <v>-0.23735760598503741</v>
      </c>
      <c r="F29" s="34">
        <f t="shared" ref="F29:AW29" si="5">F26-F28</f>
        <v>-0.21228145946156718</v>
      </c>
      <c r="G29" s="34">
        <f t="shared" si="5"/>
        <v>-0.1794026003185295</v>
      </c>
      <c r="H29" s="34">
        <f t="shared" si="5"/>
        <v>-0.14446860355925595</v>
      </c>
      <c r="I29" s="34">
        <f t="shared" si="5"/>
        <v>-0.11082570273265913</v>
      </c>
      <c r="J29" s="34">
        <f t="shared" si="5"/>
        <v>-7.921339402148142E-2</v>
      </c>
      <c r="K29" s="34">
        <f t="shared" si="5"/>
        <v>-5.2449207123180519E-2</v>
      </c>
      <c r="L29" s="34">
        <f t="shared" si="5"/>
        <v>-4.487626901039854E-2</v>
      </c>
      <c r="M29" s="34">
        <f t="shared" si="5"/>
        <v>0.18185237293307555</v>
      </c>
      <c r="N29" s="34">
        <f t="shared" si="5"/>
        <v>0.1840441039988302</v>
      </c>
      <c r="O29" s="34">
        <f t="shared" si="5"/>
        <v>0.18640009204191366</v>
      </c>
      <c r="P29" s="34">
        <f t="shared" si="5"/>
        <v>0.18892633604053466</v>
      </c>
      <c r="Q29" s="34">
        <f t="shared" si="5"/>
        <v>0.19162883497290228</v>
      </c>
      <c r="R29" s="34">
        <f t="shared" si="5"/>
        <v>0.1945135878172255</v>
      </c>
      <c r="S29" s="34">
        <f t="shared" si="5"/>
        <v>0.19758659355171326</v>
      </c>
      <c r="T29" s="34">
        <f t="shared" si="5"/>
        <v>0.20085385115457444</v>
      </c>
      <c r="U29" s="34">
        <f t="shared" si="5"/>
        <v>0.20432135960401809</v>
      </c>
      <c r="V29" s="34">
        <f t="shared" si="5"/>
        <v>0.20799511787825309</v>
      </c>
      <c r="W29" s="34">
        <f t="shared" si="5"/>
        <v>0.21188112495548839</v>
      </c>
      <c r="X29" s="34">
        <f t="shared" si="5"/>
        <v>0.21598537981393306</v>
      </c>
      <c r="Y29" s="34">
        <f t="shared" si="5"/>
        <v>0.22031388143179609</v>
      </c>
      <c r="Z29" s="34">
        <f t="shared" si="5"/>
        <v>0.2248726287872862</v>
      </c>
      <c r="AA29" s="34">
        <f t="shared" si="5"/>
        <v>0.22966762085861259</v>
      </c>
      <c r="AB29" s="34">
        <f t="shared" si="5"/>
        <v>0.23333106900181722</v>
      </c>
      <c r="AC29" s="34">
        <f t="shared" si="5"/>
        <v>0.23333106900181722</v>
      </c>
      <c r="AD29" s="34">
        <f t="shared" si="5"/>
        <v>0.23333106900181722</v>
      </c>
      <c r="AE29" s="34">
        <f t="shared" si="5"/>
        <v>0.23333106900181722</v>
      </c>
      <c r="AF29" s="34">
        <f t="shared" si="5"/>
        <v>0.23333106900181722</v>
      </c>
      <c r="AG29" s="34">
        <f t="shared" si="5"/>
        <v>0.23333106900181722</v>
      </c>
      <c r="AH29" s="34">
        <f t="shared" si="5"/>
        <v>0.23333106900181722</v>
      </c>
      <c r="AI29" s="34">
        <f t="shared" si="5"/>
        <v>0.23333106900181722</v>
      </c>
      <c r="AJ29" s="34">
        <f t="shared" si="5"/>
        <v>0.23333106900181722</v>
      </c>
      <c r="AK29" s="34">
        <f t="shared" si="5"/>
        <v>0.23333106900181722</v>
      </c>
      <c r="AL29" s="34">
        <f t="shared" si="5"/>
        <v>0.23333106900181722</v>
      </c>
      <c r="AM29" s="34">
        <f t="shared" si="5"/>
        <v>0.23333106900181722</v>
      </c>
      <c r="AN29" s="34">
        <f t="shared" si="5"/>
        <v>0.23333106900181722</v>
      </c>
      <c r="AO29" s="34">
        <f t="shared" si="5"/>
        <v>0.23333106900181722</v>
      </c>
      <c r="AP29" s="34">
        <f t="shared" si="5"/>
        <v>0.23333106900181722</v>
      </c>
      <c r="AQ29" s="34">
        <f t="shared" si="5"/>
        <v>0.23333106900181722</v>
      </c>
      <c r="AR29" s="34">
        <f t="shared" si="5"/>
        <v>0.23333106900181722</v>
      </c>
      <c r="AS29" s="34">
        <f t="shared" si="5"/>
        <v>0.23333106900181722</v>
      </c>
      <c r="AT29" s="34">
        <f t="shared" si="5"/>
        <v>0.23333106900181722</v>
      </c>
      <c r="AU29" s="34">
        <f t="shared" si="5"/>
        <v>0.23333106900181722</v>
      </c>
      <c r="AV29" s="34">
        <f t="shared" si="5"/>
        <v>0.23333106900181722</v>
      </c>
      <c r="AW29" s="34">
        <f t="shared" si="5"/>
        <v>0.23333106900181722</v>
      </c>
      <c r="AX29" s="34"/>
      <c r="AY29" s="34"/>
      <c r="AZ29" s="34"/>
      <c r="BA29" s="34"/>
      <c r="BB29" s="34"/>
      <c r="BC29" s="34"/>
      <c r="BD29" s="34"/>
    </row>
    <row r="30" spans="1:56" ht="16.5" hidden="1" customHeight="1" outlineLevel="1" x14ac:dyDescent="0.35">
      <c r="A30" s="115"/>
      <c r="B30" s="9" t="s">
        <v>1</v>
      </c>
      <c r="C30" s="11" t="s">
        <v>53</v>
      </c>
      <c r="D30" s="9" t="s">
        <v>40</v>
      </c>
      <c r="F30" s="34">
        <f>$E$28/'Fixed data'!$C$7</f>
        <v>-2.1098453865336667E-2</v>
      </c>
      <c r="G30" s="34">
        <f>$E$28/'Fixed data'!$C$7</f>
        <v>-2.1098453865336667E-2</v>
      </c>
      <c r="H30" s="34">
        <f>$E$28/'Fixed data'!$C$7</f>
        <v>-2.1098453865336667E-2</v>
      </c>
      <c r="I30" s="34">
        <f>$E$28/'Fixed data'!$C$7</f>
        <v>-2.1098453865336667E-2</v>
      </c>
      <c r="J30" s="34">
        <f>$E$28/'Fixed data'!$C$7</f>
        <v>-2.1098453865336667E-2</v>
      </c>
      <c r="K30" s="34">
        <f>$E$28/'Fixed data'!$C$7</f>
        <v>-2.1098453865336667E-2</v>
      </c>
      <c r="L30" s="34">
        <f>$E$28/'Fixed data'!$C$7</f>
        <v>-2.1098453865336667E-2</v>
      </c>
      <c r="M30" s="34">
        <f>$E$28/'Fixed data'!$C$7</f>
        <v>-2.1098453865336667E-2</v>
      </c>
      <c r="N30" s="34">
        <f>$E$28/'Fixed data'!$C$7</f>
        <v>-2.1098453865336667E-2</v>
      </c>
      <c r="O30" s="34">
        <f>$E$28/'Fixed data'!$C$7</f>
        <v>-2.1098453865336667E-2</v>
      </c>
      <c r="P30" s="34">
        <f>$E$28/'Fixed data'!$C$7</f>
        <v>-2.1098453865336667E-2</v>
      </c>
      <c r="Q30" s="34">
        <f>$E$28/'Fixed data'!$C$7</f>
        <v>-2.1098453865336667E-2</v>
      </c>
      <c r="R30" s="34">
        <f>$E$28/'Fixed data'!$C$7</f>
        <v>-2.1098453865336667E-2</v>
      </c>
      <c r="S30" s="34">
        <f>$E$28/'Fixed data'!$C$7</f>
        <v>-2.1098453865336667E-2</v>
      </c>
      <c r="T30" s="34">
        <f>$E$28/'Fixed data'!$C$7</f>
        <v>-2.1098453865336667E-2</v>
      </c>
      <c r="U30" s="34">
        <f>$E$28/'Fixed data'!$C$7</f>
        <v>-2.1098453865336667E-2</v>
      </c>
      <c r="V30" s="34">
        <f>$E$28/'Fixed data'!$C$7</f>
        <v>-2.1098453865336667E-2</v>
      </c>
      <c r="W30" s="34">
        <f>$E$28/'Fixed data'!$C$7</f>
        <v>-2.1098453865336667E-2</v>
      </c>
      <c r="X30" s="34">
        <f>$E$28/'Fixed data'!$C$7</f>
        <v>-2.1098453865336667E-2</v>
      </c>
      <c r="Y30" s="34">
        <f>$E$28/'Fixed data'!$C$7</f>
        <v>-2.1098453865336667E-2</v>
      </c>
      <c r="Z30" s="34">
        <f>$E$28/'Fixed data'!$C$7</f>
        <v>-2.1098453865336667E-2</v>
      </c>
      <c r="AA30" s="34">
        <f>$E$28/'Fixed data'!$C$7</f>
        <v>-2.1098453865336667E-2</v>
      </c>
      <c r="AB30" s="34">
        <f>$E$28/'Fixed data'!$C$7</f>
        <v>-2.1098453865336667E-2</v>
      </c>
      <c r="AC30" s="34">
        <f>$E$28/'Fixed data'!$C$7</f>
        <v>-2.1098453865336667E-2</v>
      </c>
      <c r="AD30" s="34">
        <f>$E$28/'Fixed data'!$C$7</f>
        <v>-2.1098453865336667E-2</v>
      </c>
      <c r="AE30" s="34">
        <f>$E$28/'Fixed data'!$C$7</f>
        <v>-2.1098453865336667E-2</v>
      </c>
      <c r="AF30" s="34">
        <f>$E$28/'Fixed data'!$C$7</f>
        <v>-2.1098453865336667E-2</v>
      </c>
      <c r="AG30" s="34">
        <f>$E$28/'Fixed data'!$C$7</f>
        <v>-2.1098453865336667E-2</v>
      </c>
      <c r="AH30" s="34">
        <f>$E$28/'Fixed data'!$C$7</f>
        <v>-2.1098453865336667E-2</v>
      </c>
      <c r="AI30" s="34">
        <f>$E$28/'Fixed data'!$C$7</f>
        <v>-2.1098453865336667E-2</v>
      </c>
      <c r="AJ30" s="34">
        <f>$E$28/'Fixed data'!$C$7</f>
        <v>-2.1098453865336667E-2</v>
      </c>
      <c r="AK30" s="34">
        <f>$E$28/'Fixed data'!$C$7</f>
        <v>-2.1098453865336667E-2</v>
      </c>
      <c r="AL30" s="34">
        <f>$E$28/'Fixed data'!$C$7</f>
        <v>-2.1098453865336667E-2</v>
      </c>
      <c r="AM30" s="34">
        <f>$E$28/'Fixed data'!$C$7</f>
        <v>-2.1098453865336667E-2</v>
      </c>
      <c r="AN30" s="34">
        <f>$E$28/'Fixed data'!$C$7</f>
        <v>-2.1098453865336667E-2</v>
      </c>
      <c r="AO30" s="34">
        <f>$E$28/'Fixed data'!$C$7</f>
        <v>-2.1098453865336667E-2</v>
      </c>
      <c r="AP30" s="34">
        <f>$E$28/'Fixed data'!$C$7</f>
        <v>-2.1098453865336667E-2</v>
      </c>
      <c r="AQ30" s="34">
        <f>$E$28/'Fixed data'!$C$7</f>
        <v>-2.1098453865336667E-2</v>
      </c>
      <c r="AR30" s="34">
        <f>$E$28/'Fixed data'!$C$7</f>
        <v>-2.1098453865336667E-2</v>
      </c>
      <c r="AS30" s="34">
        <f>$E$28/'Fixed data'!$C$7</f>
        <v>-2.1098453865336667E-2</v>
      </c>
      <c r="AT30" s="34">
        <f>$E$28/'Fixed data'!$C$7</f>
        <v>-2.1098453865336667E-2</v>
      </c>
      <c r="AU30" s="34">
        <f>$E$28/'Fixed data'!$C$7</f>
        <v>-2.1098453865336667E-2</v>
      </c>
      <c r="AV30" s="34">
        <f>$E$28/'Fixed data'!$C$7</f>
        <v>-2.1098453865336667E-2</v>
      </c>
      <c r="AW30" s="34">
        <f>$E$28/'Fixed data'!$C$7</f>
        <v>-2.1098453865336667E-2</v>
      </c>
      <c r="AX30" s="34">
        <f>$E$28/'Fixed data'!$C$7</f>
        <v>-2.1098453865336667E-2</v>
      </c>
      <c r="AY30" s="34"/>
      <c r="AZ30" s="34"/>
      <c r="BA30" s="34"/>
      <c r="BB30" s="34"/>
      <c r="BC30" s="34"/>
      <c r="BD30" s="34"/>
    </row>
    <row r="31" spans="1:56" ht="16.5" hidden="1" customHeight="1" outlineLevel="1" x14ac:dyDescent="0.35">
      <c r="A31" s="115"/>
      <c r="B31" s="9" t="s">
        <v>2</v>
      </c>
      <c r="C31" s="11" t="s">
        <v>54</v>
      </c>
      <c r="D31" s="9" t="s">
        <v>40</v>
      </c>
      <c r="F31" s="34"/>
      <c r="G31" s="34">
        <f>$F$28/'Fixed data'!$C$7</f>
        <v>-1.8869463063250425E-2</v>
      </c>
      <c r="H31" s="34">
        <f>$F$28/'Fixed data'!$C$7</f>
        <v>-1.8869463063250425E-2</v>
      </c>
      <c r="I31" s="34">
        <f>$F$28/'Fixed data'!$C$7</f>
        <v>-1.8869463063250425E-2</v>
      </c>
      <c r="J31" s="34">
        <f>$F$28/'Fixed data'!$C$7</f>
        <v>-1.8869463063250425E-2</v>
      </c>
      <c r="K31" s="34">
        <f>$F$28/'Fixed data'!$C$7</f>
        <v>-1.8869463063250425E-2</v>
      </c>
      <c r="L31" s="34">
        <f>$F$28/'Fixed data'!$C$7</f>
        <v>-1.8869463063250425E-2</v>
      </c>
      <c r="M31" s="34">
        <f>$F$28/'Fixed data'!$C$7</f>
        <v>-1.8869463063250425E-2</v>
      </c>
      <c r="N31" s="34">
        <f>$F$28/'Fixed data'!$C$7</f>
        <v>-1.8869463063250425E-2</v>
      </c>
      <c r="O31" s="34">
        <f>$F$28/'Fixed data'!$C$7</f>
        <v>-1.8869463063250425E-2</v>
      </c>
      <c r="P31" s="34">
        <f>$F$28/'Fixed data'!$C$7</f>
        <v>-1.8869463063250425E-2</v>
      </c>
      <c r="Q31" s="34">
        <f>$F$28/'Fixed data'!$C$7</f>
        <v>-1.8869463063250425E-2</v>
      </c>
      <c r="R31" s="34">
        <f>$F$28/'Fixed data'!$C$7</f>
        <v>-1.8869463063250425E-2</v>
      </c>
      <c r="S31" s="34">
        <f>$F$28/'Fixed data'!$C$7</f>
        <v>-1.8869463063250425E-2</v>
      </c>
      <c r="T31" s="34">
        <f>$F$28/'Fixed data'!$C$7</f>
        <v>-1.8869463063250425E-2</v>
      </c>
      <c r="U31" s="34">
        <f>$F$28/'Fixed data'!$C$7</f>
        <v>-1.8869463063250425E-2</v>
      </c>
      <c r="V31" s="34">
        <f>$F$28/'Fixed data'!$C$7</f>
        <v>-1.8869463063250425E-2</v>
      </c>
      <c r="W31" s="34">
        <f>$F$28/'Fixed data'!$C$7</f>
        <v>-1.8869463063250425E-2</v>
      </c>
      <c r="X31" s="34">
        <f>$F$28/'Fixed data'!$C$7</f>
        <v>-1.8869463063250425E-2</v>
      </c>
      <c r="Y31" s="34">
        <f>$F$28/'Fixed data'!$C$7</f>
        <v>-1.8869463063250425E-2</v>
      </c>
      <c r="Z31" s="34">
        <f>$F$28/'Fixed data'!$C$7</f>
        <v>-1.8869463063250425E-2</v>
      </c>
      <c r="AA31" s="34">
        <f>$F$28/'Fixed data'!$C$7</f>
        <v>-1.8869463063250425E-2</v>
      </c>
      <c r="AB31" s="34">
        <f>$F$28/'Fixed data'!$C$7</f>
        <v>-1.8869463063250425E-2</v>
      </c>
      <c r="AC31" s="34">
        <f>$F$28/'Fixed data'!$C$7</f>
        <v>-1.8869463063250425E-2</v>
      </c>
      <c r="AD31" s="34">
        <f>$F$28/'Fixed data'!$C$7</f>
        <v>-1.8869463063250425E-2</v>
      </c>
      <c r="AE31" s="34">
        <f>$F$28/'Fixed data'!$C$7</f>
        <v>-1.8869463063250425E-2</v>
      </c>
      <c r="AF31" s="34">
        <f>$F$28/'Fixed data'!$C$7</f>
        <v>-1.8869463063250425E-2</v>
      </c>
      <c r="AG31" s="34">
        <f>$F$28/'Fixed data'!$C$7</f>
        <v>-1.8869463063250425E-2</v>
      </c>
      <c r="AH31" s="34">
        <f>$F$28/'Fixed data'!$C$7</f>
        <v>-1.8869463063250425E-2</v>
      </c>
      <c r="AI31" s="34">
        <f>$F$28/'Fixed data'!$C$7</f>
        <v>-1.8869463063250425E-2</v>
      </c>
      <c r="AJ31" s="34">
        <f>$F$28/'Fixed data'!$C$7</f>
        <v>-1.8869463063250425E-2</v>
      </c>
      <c r="AK31" s="34">
        <f>$F$28/'Fixed data'!$C$7</f>
        <v>-1.8869463063250425E-2</v>
      </c>
      <c r="AL31" s="34">
        <f>$F$28/'Fixed data'!$C$7</f>
        <v>-1.8869463063250425E-2</v>
      </c>
      <c r="AM31" s="34">
        <f>$F$28/'Fixed data'!$C$7</f>
        <v>-1.8869463063250425E-2</v>
      </c>
      <c r="AN31" s="34">
        <f>$F$28/'Fixed data'!$C$7</f>
        <v>-1.8869463063250425E-2</v>
      </c>
      <c r="AO31" s="34">
        <f>$F$28/'Fixed data'!$C$7</f>
        <v>-1.8869463063250425E-2</v>
      </c>
      <c r="AP31" s="34">
        <f>$F$28/'Fixed data'!$C$7</f>
        <v>-1.8869463063250425E-2</v>
      </c>
      <c r="AQ31" s="34">
        <f>$F$28/'Fixed data'!$C$7</f>
        <v>-1.8869463063250425E-2</v>
      </c>
      <c r="AR31" s="34">
        <f>$F$28/'Fixed data'!$C$7</f>
        <v>-1.8869463063250425E-2</v>
      </c>
      <c r="AS31" s="34">
        <f>$F$28/'Fixed data'!$C$7</f>
        <v>-1.8869463063250425E-2</v>
      </c>
      <c r="AT31" s="34">
        <f>$F$28/'Fixed data'!$C$7</f>
        <v>-1.8869463063250425E-2</v>
      </c>
      <c r="AU31" s="34">
        <f>$F$28/'Fixed data'!$C$7</f>
        <v>-1.8869463063250425E-2</v>
      </c>
      <c r="AV31" s="34">
        <f>$F$28/'Fixed data'!$C$7</f>
        <v>-1.8869463063250425E-2</v>
      </c>
      <c r="AW31" s="34">
        <f>$F$28/'Fixed data'!$C$7</f>
        <v>-1.8869463063250425E-2</v>
      </c>
      <c r="AX31" s="34">
        <f>$F$28/'Fixed data'!$C$7</f>
        <v>-1.8869463063250425E-2</v>
      </c>
      <c r="AY31" s="34">
        <f>$F$28/'Fixed data'!$C$7</f>
        <v>-1.8869463063250425E-2</v>
      </c>
      <c r="AZ31" s="34"/>
      <c r="BA31" s="34"/>
      <c r="BB31" s="34"/>
      <c r="BC31" s="34"/>
      <c r="BD31" s="34"/>
    </row>
    <row r="32" spans="1:56" ht="16.5" hidden="1" customHeight="1" outlineLevel="1" x14ac:dyDescent="0.35">
      <c r="A32" s="115"/>
      <c r="B32" s="9" t="s">
        <v>3</v>
      </c>
      <c r="C32" s="11" t="s">
        <v>55</v>
      </c>
      <c r="D32" s="9" t="s">
        <v>40</v>
      </c>
      <c r="F32" s="34"/>
      <c r="G32" s="34"/>
      <c r="H32" s="34">
        <f>$G$28/'Fixed data'!$C$7</f>
        <v>-1.5946897806091518E-2</v>
      </c>
      <c r="I32" s="34">
        <f>$G$28/'Fixed data'!$C$7</f>
        <v>-1.5946897806091518E-2</v>
      </c>
      <c r="J32" s="34">
        <f>$G$28/'Fixed data'!$C$7</f>
        <v>-1.5946897806091518E-2</v>
      </c>
      <c r="K32" s="34">
        <f>$G$28/'Fixed data'!$C$7</f>
        <v>-1.5946897806091518E-2</v>
      </c>
      <c r="L32" s="34">
        <f>$G$28/'Fixed data'!$C$7</f>
        <v>-1.5946897806091518E-2</v>
      </c>
      <c r="M32" s="34">
        <f>$G$28/'Fixed data'!$C$7</f>
        <v>-1.5946897806091518E-2</v>
      </c>
      <c r="N32" s="34">
        <f>$G$28/'Fixed data'!$C$7</f>
        <v>-1.5946897806091518E-2</v>
      </c>
      <c r="O32" s="34">
        <f>$G$28/'Fixed data'!$C$7</f>
        <v>-1.5946897806091518E-2</v>
      </c>
      <c r="P32" s="34">
        <f>$G$28/'Fixed data'!$C$7</f>
        <v>-1.5946897806091518E-2</v>
      </c>
      <c r="Q32" s="34">
        <f>$G$28/'Fixed data'!$C$7</f>
        <v>-1.5946897806091518E-2</v>
      </c>
      <c r="R32" s="34">
        <f>$G$28/'Fixed data'!$C$7</f>
        <v>-1.5946897806091518E-2</v>
      </c>
      <c r="S32" s="34">
        <f>$G$28/'Fixed data'!$C$7</f>
        <v>-1.5946897806091518E-2</v>
      </c>
      <c r="T32" s="34">
        <f>$G$28/'Fixed data'!$C$7</f>
        <v>-1.5946897806091518E-2</v>
      </c>
      <c r="U32" s="34">
        <f>$G$28/'Fixed data'!$C$7</f>
        <v>-1.5946897806091518E-2</v>
      </c>
      <c r="V32" s="34">
        <f>$G$28/'Fixed data'!$C$7</f>
        <v>-1.5946897806091518E-2</v>
      </c>
      <c r="W32" s="34">
        <f>$G$28/'Fixed data'!$C$7</f>
        <v>-1.5946897806091518E-2</v>
      </c>
      <c r="X32" s="34">
        <f>$G$28/'Fixed data'!$C$7</f>
        <v>-1.5946897806091518E-2</v>
      </c>
      <c r="Y32" s="34">
        <f>$G$28/'Fixed data'!$C$7</f>
        <v>-1.5946897806091518E-2</v>
      </c>
      <c r="Z32" s="34">
        <f>$G$28/'Fixed data'!$C$7</f>
        <v>-1.5946897806091518E-2</v>
      </c>
      <c r="AA32" s="34">
        <f>$G$28/'Fixed data'!$C$7</f>
        <v>-1.5946897806091518E-2</v>
      </c>
      <c r="AB32" s="34">
        <f>$G$28/'Fixed data'!$C$7</f>
        <v>-1.5946897806091518E-2</v>
      </c>
      <c r="AC32" s="34">
        <f>$G$28/'Fixed data'!$C$7</f>
        <v>-1.5946897806091518E-2</v>
      </c>
      <c r="AD32" s="34">
        <f>$G$28/'Fixed data'!$C$7</f>
        <v>-1.5946897806091518E-2</v>
      </c>
      <c r="AE32" s="34">
        <f>$G$28/'Fixed data'!$C$7</f>
        <v>-1.5946897806091518E-2</v>
      </c>
      <c r="AF32" s="34">
        <f>$G$28/'Fixed data'!$C$7</f>
        <v>-1.5946897806091518E-2</v>
      </c>
      <c r="AG32" s="34">
        <f>$G$28/'Fixed data'!$C$7</f>
        <v>-1.5946897806091518E-2</v>
      </c>
      <c r="AH32" s="34">
        <f>$G$28/'Fixed data'!$C$7</f>
        <v>-1.5946897806091518E-2</v>
      </c>
      <c r="AI32" s="34">
        <f>$G$28/'Fixed data'!$C$7</f>
        <v>-1.5946897806091518E-2</v>
      </c>
      <c r="AJ32" s="34">
        <f>$G$28/'Fixed data'!$C$7</f>
        <v>-1.5946897806091518E-2</v>
      </c>
      <c r="AK32" s="34">
        <f>$G$28/'Fixed data'!$C$7</f>
        <v>-1.5946897806091518E-2</v>
      </c>
      <c r="AL32" s="34">
        <f>$G$28/'Fixed data'!$C$7</f>
        <v>-1.5946897806091518E-2</v>
      </c>
      <c r="AM32" s="34">
        <f>$G$28/'Fixed data'!$C$7</f>
        <v>-1.5946897806091518E-2</v>
      </c>
      <c r="AN32" s="34">
        <f>$G$28/'Fixed data'!$C$7</f>
        <v>-1.5946897806091518E-2</v>
      </c>
      <c r="AO32" s="34">
        <f>$G$28/'Fixed data'!$C$7</f>
        <v>-1.5946897806091518E-2</v>
      </c>
      <c r="AP32" s="34">
        <f>$G$28/'Fixed data'!$C$7</f>
        <v>-1.5946897806091518E-2</v>
      </c>
      <c r="AQ32" s="34">
        <f>$G$28/'Fixed data'!$C$7</f>
        <v>-1.5946897806091518E-2</v>
      </c>
      <c r="AR32" s="34">
        <f>$G$28/'Fixed data'!$C$7</f>
        <v>-1.5946897806091518E-2</v>
      </c>
      <c r="AS32" s="34">
        <f>$G$28/'Fixed data'!$C$7</f>
        <v>-1.5946897806091518E-2</v>
      </c>
      <c r="AT32" s="34">
        <f>$G$28/'Fixed data'!$C$7</f>
        <v>-1.5946897806091518E-2</v>
      </c>
      <c r="AU32" s="34">
        <f>$G$28/'Fixed data'!$C$7</f>
        <v>-1.5946897806091518E-2</v>
      </c>
      <c r="AV32" s="34">
        <f>$G$28/'Fixed data'!$C$7</f>
        <v>-1.5946897806091518E-2</v>
      </c>
      <c r="AW32" s="34">
        <f>$G$28/'Fixed data'!$C$7</f>
        <v>-1.5946897806091518E-2</v>
      </c>
      <c r="AX32" s="34">
        <f>$G$28/'Fixed data'!$C$7</f>
        <v>-1.5946897806091518E-2</v>
      </c>
      <c r="AY32" s="34">
        <f>$G$28/'Fixed data'!$C$7</f>
        <v>-1.5946897806091518E-2</v>
      </c>
      <c r="AZ32" s="34">
        <f>$G$28/'Fixed data'!$C$7</f>
        <v>-1.5946897806091518E-2</v>
      </c>
      <c r="BA32" s="34"/>
      <c r="BB32" s="34"/>
      <c r="BC32" s="34"/>
      <c r="BD32" s="34"/>
    </row>
    <row r="33" spans="1:57" ht="16.5" hidden="1" customHeight="1" outlineLevel="1" x14ac:dyDescent="0.35">
      <c r="A33" s="115"/>
      <c r="B33" s="9" t="s">
        <v>4</v>
      </c>
      <c r="C33" s="11" t="s">
        <v>56</v>
      </c>
      <c r="D33" s="9" t="s">
        <v>40</v>
      </c>
      <c r="F33" s="34"/>
      <c r="G33" s="34"/>
      <c r="H33" s="34"/>
      <c r="I33" s="34">
        <f>$H$28/'Fixed data'!$C$7</f>
        <v>-1.2841653649711637E-2</v>
      </c>
      <c r="J33" s="34">
        <f>$H$28/'Fixed data'!$C$7</f>
        <v>-1.2841653649711637E-2</v>
      </c>
      <c r="K33" s="34">
        <f>$H$28/'Fixed data'!$C$7</f>
        <v>-1.2841653649711637E-2</v>
      </c>
      <c r="L33" s="34">
        <f>$H$28/'Fixed data'!$C$7</f>
        <v>-1.2841653649711637E-2</v>
      </c>
      <c r="M33" s="34">
        <f>$H$28/'Fixed data'!$C$7</f>
        <v>-1.2841653649711637E-2</v>
      </c>
      <c r="N33" s="34">
        <f>$H$28/'Fixed data'!$C$7</f>
        <v>-1.2841653649711637E-2</v>
      </c>
      <c r="O33" s="34">
        <f>$H$28/'Fixed data'!$C$7</f>
        <v>-1.2841653649711637E-2</v>
      </c>
      <c r="P33" s="34">
        <f>$H$28/'Fixed data'!$C$7</f>
        <v>-1.2841653649711637E-2</v>
      </c>
      <c r="Q33" s="34">
        <f>$H$28/'Fixed data'!$C$7</f>
        <v>-1.2841653649711637E-2</v>
      </c>
      <c r="R33" s="34">
        <f>$H$28/'Fixed data'!$C$7</f>
        <v>-1.2841653649711637E-2</v>
      </c>
      <c r="S33" s="34">
        <f>$H$28/'Fixed data'!$C$7</f>
        <v>-1.2841653649711637E-2</v>
      </c>
      <c r="T33" s="34">
        <f>$H$28/'Fixed data'!$C$7</f>
        <v>-1.2841653649711637E-2</v>
      </c>
      <c r="U33" s="34">
        <f>$H$28/'Fixed data'!$C$7</f>
        <v>-1.2841653649711637E-2</v>
      </c>
      <c r="V33" s="34">
        <f>$H$28/'Fixed data'!$C$7</f>
        <v>-1.2841653649711637E-2</v>
      </c>
      <c r="W33" s="34">
        <f>$H$28/'Fixed data'!$C$7</f>
        <v>-1.2841653649711637E-2</v>
      </c>
      <c r="X33" s="34">
        <f>$H$28/'Fixed data'!$C$7</f>
        <v>-1.2841653649711637E-2</v>
      </c>
      <c r="Y33" s="34">
        <f>$H$28/'Fixed data'!$C$7</f>
        <v>-1.2841653649711637E-2</v>
      </c>
      <c r="Z33" s="34">
        <f>$H$28/'Fixed data'!$C$7</f>
        <v>-1.2841653649711637E-2</v>
      </c>
      <c r="AA33" s="34">
        <f>$H$28/'Fixed data'!$C$7</f>
        <v>-1.2841653649711637E-2</v>
      </c>
      <c r="AB33" s="34">
        <f>$H$28/'Fixed data'!$C$7</f>
        <v>-1.2841653649711637E-2</v>
      </c>
      <c r="AC33" s="34">
        <f>$H$28/'Fixed data'!$C$7</f>
        <v>-1.2841653649711637E-2</v>
      </c>
      <c r="AD33" s="34">
        <f>$H$28/'Fixed data'!$C$7</f>
        <v>-1.2841653649711637E-2</v>
      </c>
      <c r="AE33" s="34">
        <f>$H$28/'Fixed data'!$C$7</f>
        <v>-1.2841653649711637E-2</v>
      </c>
      <c r="AF33" s="34">
        <f>$H$28/'Fixed data'!$C$7</f>
        <v>-1.2841653649711637E-2</v>
      </c>
      <c r="AG33" s="34">
        <f>$H$28/'Fixed data'!$C$7</f>
        <v>-1.2841653649711637E-2</v>
      </c>
      <c r="AH33" s="34">
        <f>$H$28/'Fixed data'!$C$7</f>
        <v>-1.2841653649711637E-2</v>
      </c>
      <c r="AI33" s="34">
        <f>$H$28/'Fixed data'!$C$7</f>
        <v>-1.2841653649711637E-2</v>
      </c>
      <c r="AJ33" s="34">
        <f>$H$28/'Fixed data'!$C$7</f>
        <v>-1.2841653649711637E-2</v>
      </c>
      <c r="AK33" s="34">
        <f>$H$28/'Fixed data'!$C$7</f>
        <v>-1.2841653649711637E-2</v>
      </c>
      <c r="AL33" s="34">
        <f>$H$28/'Fixed data'!$C$7</f>
        <v>-1.2841653649711637E-2</v>
      </c>
      <c r="AM33" s="34">
        <f>$H$28/'Fixed data'!$C$7</f>
        <v>-1.2841653649711637E-2</v>
      </c>
      <c r="AN33" s="34">
        <f>$H$28/'Fixed data'!$C$7</f>
        <v>-1.2841653649711637E-2</v>
      </c>
      <c r="AO33" s="34">
        <f>$H$28/'Fixed data'!$C$7</f>
        <v>-1.2841653649711637E-2</v>
      </c>
      <c r="AP33" s="34">
        <f>$H$28/'Fixed data'!$C$7</f>
        <v>-1.2841653649711637E-2</v>
      </c>
      <c r="AQ33" s="34">
        <f>$H$28/'Fixed data'!$C$7</f>
        <v>-1.2841653649711637E-2</v>
      </c>
      <c r="AR33" s="34">
        <f>$H$28/'Fixed data'!$C$7</f>
        <v>-1.2841653649711637E-2</v>
      </c>
      <c r="AS33" s="34">
        <f>$H$28/'Fixed data'!$C$7</f>
        <v>-1.2841653649711637E-2</v>
      </c>
      <c r="AT33" s="34">
        <f>$H$28/'Fixed data'!$C$7</f>
        <v>-1.2841653649711637E-2</v>
      </c>
      <c r="AU33" s="34">
        <f>$H$28/'Fixed data'!$C$7</f>
        <v>-1.2841653649711637E-2</v>
      </c>
      <c r="AV33" s="34">
        <f>$H$28/'Fixed data'!$C$7</f>
        <v>-1.2841653649711637E-2</v>
      </c>
      <c r="AW33" s="34">
        <f>$H$28/'Fixed data'!$C$7</f>
        <v>-1.2841653649711637E-2</v>
      </c>
      <c r="AX33" s="34">
        <f>$H$28/'Fixed data'!$C$7</f>
        <v>-1.2841653649711637E-2</v>
      </c>
      <c r="AY33" s="34">
        <f>$H$28/'Fixed data'!$C$7</f>
        <v>-1.2841653649711637E-2</v>
      </c>
      <c r="AZ33" s="34">
        <f>$H$28/'Fixed data'!$C$7</f>
        <v>-1.2841653649711637E-2</v>
      </c>
      <c r="BA33" s="34">
        <f>$H$28/'Fixed data'!$C$7</f>
        <v>-1.2841653649711637E-2</v>
      </c>
      <c r="BB33" s="34"/>
      <c r="BC33" s="34"/>
      <c r="BD33" s="34"/>
    </row>
    <row r="34" spans="1:57" ht="16.5" hidden="1" customHeight="1" outlineLevel="1" x14ac:dyDescent="0.35">
      <c r="A34" s="115"/>
      <c r="B34" s="9" t="s">
        <v>5</v>
      </c>
      <c r="C34" s="11" t="s">
        <v>57</v>
      </c>
      <c r="D34" s="9" t="s">
        <v>40</v>
      </c>
      <c r="F34" s="34"/>
      <c r="G34" s="34"/>
      <c r="H34" s="34"/>
      <c r="I34" s="34"/>
      <c r="J34" s="34">
        <f>$I$28/'Fixed data'!$C$7</f>
        <v>-9.8511735762363724E-3</v>
      </c>
      <c r="K34" s="34">
        <f>$I$28/'Fixed data'!$C$7</f>
        <v>-9.8511735762363724E-3</v>
      </c>
      <c r="L34" s="34">
        <f>$I$28/'Fixed data'!$C$7</f>
        <v>-9.8511735762363724E-3</v>
      </c>
      <c r="M34" s="34">
        <f>$I$28/'Fixed data'!$C$7</f>
        <v>-9.8511735762363724E-3</v>
      </c>
      <c r="N34" s="34">
        <f>$I$28/'Fixed data'!$C$7</f>
        <v>-9.8511735762363724E-3</v>
      </c>
      <c r="O34" s="34">
        <f>$I$28/'Fixed data'!$C$7</f>
        <v>-9.8511735762363724E-3</v>
      </c>
      <c r="P34" s="34">
        <f>$I$28/'Fixed data'!$C$7</f>
        <v>-9.8511735762363724E-3</v>
      </c>
      <c r="Q34" s="34">
        <f>$I$28/'Fixed data'!$C$7</f>
        <v>-9.8511735762363724E-3</v>
      </c>
      <c r="R34" s="34">
        <f>$I$28/'Fixed data'!$C$7</f>
        <v>-9.8511735762363724E-3</v>
      </c>
      <c r="S34" s="34">
        <f>$I$28/'Fixed data'!$C$7</f>
        <v>-9.8511735762363724E-3</v>
      </c>
      <c r="T34" s="34">
        <f>$I$28/'Fixed data'!$C$7</f>
        <v>-9.8511735762363724E-3</v>
      </c>
      <c r="U34" s="34">
        <f>$I$28/'Fixed data'!$C$7</f>
        <v>-9.8511735762363724E-3</v>
      </c>
      <c r="V34" s="34">
        <f>$I$28/'Fixed data'!$C$7</f>
        <v>-9.8511735762363724E-3</v>
      </c>
      <c r="W34" s="34">
        <f>$I$28/'Fixed data'!$C$7</f>
        <v>-9.8511735762363724E-3</v>
      </c>
      <c r="X34" s="34">
        <f>$I$28/'Fixed data'!$C$7</f>
        <v>-9.8511735762363724E-3</v>
      </c>
      <c r="Y34" s="34">
        <f>$I$28/'Fixed data'!$C$7</f>
        <v>-9.8511735762363724E-3</v>
      </c>
      <c r="Z34" s="34">
        <f>$I$28/'Fixed data'!$C$7</f>
        <v>-9.8511735762363724E-3</v>
      </c>
      <c r="AA34" s="34">
        <f>$I$28/'Fixed data'!$C$7</f>
        <v>-9.8511735762363724E-3</v>
      </c>
      <c r="AB34" s="34">
        <f>$I$28/'Fixed data'!$C$7</f>
        <v>-9.8511735762363724E-3</v>
      </c>
      <c r="AC34" s="34">
        <f>$I$28/'Fixed data'!$C$7</f>
        <v>-9.8511735762363724E-3</v>
      </c>
      <c r="AD34" s="34">
        <f>$I$28/'Fixed data'!$C$7</f>
        <v>-9.8511735762363724E-3</v>
      </c>
      <c r="AE34" s="34">
        <f>$I$28/'Fixed data'!$C$7</f>
        <v>-9.8511735762363724E-3</v>
      </c>
      <c r="AF34" s="34">
        <f>$I$28/'Fixed data'!$C$7</f>
        <v>-9.8511735762363724E-3</v>
      </c>
      <c r="AG34" s="34">
        <f>$I$28/'Fixed data'!$C$7</f>
        <v>-9.8511735762363724E-3</v>
      </c>
      <c r="AH34" s="34">
        <f>$I$28/'Fixed data'!$C$7</f>
        <v>-9.8511735762363724E-3</v>
      </c>
      <c r="AI34" s="34">
        <f>$I$28/'Fixed data'!$C$7</f>
        <v>-9.8511735762363724E-3</v>
      </c>
      <c r="AJ34" s="34">
        <f>$I$28/'Fixed data'!$C$7</f>
        <v>-9.8511735762363724E-3</v>
      </c>
      <c r="AK34" s="34">
        <f>$I$28/'Fixed data'!$C$7</f>
        <v>-9.8511735762363724E-3</v>
      </c>
      <c r="AL34" s="34">
        <f>$I$28/'Fixed data'!$C$7</f>
        <v>-9.8511735762363724E-3</v>
      </c>
      <c r="AM34" s="34">
        <f>$I$28/'Fixed data'!$C$7</f>
        <v>-9.8511735762363724E-3</v>
      </c>
      <c r="AN34" s="34">
        <f>$I$28/'Fixed data'!$C$7</f>
        <v>-9.8511735762363724E-3</v>
      </c>
      <c r="AO34" s="34">
        <f>$I$28/'Fixed data'!$C$7</f>
        <v>-9.8511735762363724E-3</v>
      </c>
      <c r="AP34" s="34">
        <f>$I$28/'Fixed data'!$C$7</f>
        <v>-9.8511735762363724E-3</v>
      </c>
      <c r="AQ34" s="34">
        <f>$I$28/'Fixed data'!$C$7</f>
        <v>-9.8511735762363724E-3</v>
      </c>
      <c r="AR34" s="34">
        <f>$I$28/'Fixed data'!$C$7</f>
        <v>-9.8511735762363724E-3</v>
      </c>
      <c r="AS34" s="34">
        <f>$I$28/'Fixed data'!$C$7</f>
        <v>-9.8511735762363724E-3</v>
      </c>
      <c r="AT34" s="34">
        <f>$I$28/'Fixed data'!$C$7</f>
        <v>-9.8511735762363724E-3</v>
      </c>
      <c r="AU34" s="34">
        <f>$I$28/'Fixed data'!$C$7</f>
        <v>-9.8511735762363724E-3</v>
      </c>
      <c r="AV34" s="34">
        <f>$I$28/'Fixed data'!$C$7</f>
        <v>-9.8511735762363724E-3</v>
      </c>
      <c r="AW34" s="34">
        <f>$I$28/'Fixed data'!$C$7</f>
        <v>-9.8511735762363724E-3</v>
      </c>
      <c r="AX34" s="34">
        <f>$I$28/'Fixed data'!$C$7</f>
        <v>-9.8511735762363724E-3</v>
      </c>
      <c r="AY34" s="34">
        <f>$I$28/'Fixed data'!$C$7</f>
        <v>-9.8511735762363724E-3</v>
      </c>
      <c r="AZ34" s="34">
        <f>$I$28/'Fixed data'!$C$7</f>
        <v>-9.8511735762363724E-3</v>
      </c>
      <c r="BA34" s="34">
        <f>$I$28/'Fixed data'!$C$7</f>
        <v>-9.8511735762363724E-3</v>
      </c>
      <c r="BB34" s="34">
        <f>$I$28/'Fixed data'!$C$7</f>
        <v>-9.8511735762363724E-3</v>
      </c>
      <c r="BC34" s="34"/>
      <c r="BD34" s="34"/>
    </row>
    <row r="35" spans="1:57" ht="16.5" hidden="1" customHeight="1" outlineLevel="1" x14ac:dyDescent="0.35">
      <c r="A35" s="115"/>
      <c r="B35" s="9" t="s">
        <v>6</v>
      </c>
      <c r="C35" s="11" t="s">
        <v>58</v>
      </c>
      <c r="D35" s="9" t="s">
        <v>40</v>
      </c>
      <c r="F35" s="34"/>
      <c r="G35" s="34"/>
      <c r="H35" s="34"/>
      <c r="I35" s="34"/>
      <c r="J35" s="34"/>
      <c r="K35" s="34">
        <f>$J$28/'Fixed data'!$C$7</f>
        <v>-7.0411905796872419E-3</v>
      </c>
      <c r="L35" s="34">
        <f>$J$28/'Fixed data'!$C$7</f>
        <v>-7.0411905796872419E-3</v>
      </c>
      <c r="M35" s="34">
        <f>$J$28/'Fixed data'!$C$7</f>
        <v>-7.0411905796872419E-3</v>
      </c>
      <c r="N35" s="34">
        <f>$J$28/'Fixed data'!$C$7</f>
        <v>-7.0411905796872419E-3</v>
      </c>
      <c r="O35" s="34">
        <f>$J$28/'Fixed data'!$C$7</f>
        <v>-7.0411905796872419E-3</v>
      </c>
      <c r="P35" s="34">
        <f>$J$28/'Fixed data'!$C$7</f>
        <v>-7.0411905796872419E-3</v>
      </c>
      <c r="Q35" s="34">
        <f>$J$28/'Fixed data'!$C$7</f>
        <v>-7.0411905796872419E-3</v>
      </c>
      <c r="R35" s="34">
        <f>$J$28/'Fixed data'!$C$7</f>
        <v>-7.0411905796872419E-3</v>
      </c>
      <c r="S35" s="34">
        <f>$J$28/'Fixed data'!$C$7</f>
        <v>-7.0411905796872419E-3</v>
      </c>
      <c r="T35" s="34">
        <f>$J$28/'Fixed data'!$C$7</f>
        <v>-7.0411905796872419E-3</v>
      </c>
      <c r="U35" s="34">
        <f>$J$28/'Fixed data'!$C$7</f>
        <v>-7.0411905796872419E-3</v>
      </c>
      <c r="V35" s="34">
        <f>$J$28/'Fixed data'!$C$7</f>
        <v>-7.0411905796872419E-3</v>
      </c>
      <c r="W35" s="34">
        <f>$J$28/'Fixed data'!$C$7</f>
        <v>-7.0411905796872419E-3</v>
      </c>
      <c r="X35" s="34">
        <f>$J$28/'Fixed data'!$C$7</f>
        <v>-7.0411905796872419E-3</v>
      </c>
      <c r="Y35" s="34">
        <f>$J$28/'Fixed data'!$C$7</f>
        <v>-7.0411905796872419E-3</v>
      </c>
      <c r="Z35" s="34">
        <f>$J$28/'Fixed data'!$C$7</f>
        <v>-7.0411905796872419E-3</v>
      </c>
      <c r="AA35" s="34">
        <f>$J$28/'Fixed data'!$C$7</f>
        <v>-7.0411905796872419E-3</v>
      </c>
      <c r="AB35" s="34">
        <f>$J$28/'Fixed data'!$C$7</f>
        <v>-7.0411905796872419E-3</v>
      </c>
      <c r="AC35" s="34">
        <f>$J$28/'Fixed data'!$C$7</f>
        <v>-7.0411905796872419E-3</v>
      </c>
      <c r="AD35" s="34">
        <f>$J$28/'Fixed data'!$C$7</f>
        <v>-7.0411905796872419E-3</v>
      </c>
      <c r="AE35" s="34">
        <f>$J$28/'Fixed data'!$C$7</f>
        <v>-7.0411905796872419E-3</v>
      </c>
      <c r="AF35" s="34">
        <f>$J$28/'Fixed data'!$C$7</f>
        <v>-7.0411905796872419E-3</v>
      </c>
      <c r="AG35" s="34">
        <f>$J$28/'Fixed data'!$C$7</f>
        <v>-7.0411905796872419E-3</v>
      </c>
      <c r="AH35" s="34">
        <f>$J$28/'Fixed data'!$C$7</f>
        <v>-7.0411905796872419E-3</v>
      </c>
      <c r="AI35" s="34">
        <f>$J$28/'Fixed data'!$C$7</f>
        <v>-7.0411905796872419E-3</v>
      </c>
      <c r="AJ35" s="34">
        <f>$J$28/'Fixed data'!$C$7</f>
        <v>-7.0411905796872419E-3</v>
      </c>
      <c r="AK35" s="34">
        <f>$J$28/'Fixed data'!$C$7</f>
        <v>-7.0411905796872419E-3</v>
      </c>
      <c r="AL35" s="34">
        <f>$J$28/'Fixed data'!$C$7</f>
        <v>-7.0411905796872419E-3</v>
      </c>
      <c r="AM35" s="34">
        <f>$J$28/'Fixed data'!$C$7</f>
        <v>-7.0411905796872419E-3</v>
      </c>
      <c r="AN35" s="34">
        <f>$J$28/'Fixed data'!$C$7</f>
        <v>-7.0411905796872419E-3</v>
      </c>
      <c r="AO35" s="34">
        <f>$J$28/'Fixed data'!$C$7</f>
        <v>-7.0411905796872419E-3</v>
      </c>
      <c r="AP35" s="34">
        <f>$J$28/'Fixed data'!$C$7</f>
        <v>-7.0411905796872419E-3</v>
      </c>
      <c r="AQ35" s="34">
        <f>$J$28/'Fixed data'!$C$7</f>
        <v>-7.0411905796872419E-3</v>
      </c>
      <c r="AR35" s="34">
        <f>$J$28/'Fixed data'!$C$7</f>
        <v>-7.0411905796872419E-3</v>
      </c>
      <c r="AS35" s="34">
        <f>$J$28/'Fixed data'!$C$7</f>
        <v>-7.0411905796872419E-3</v>
      </c>
      <c r="AT35" s="34">
        <f>$J$28/'Fixed data'!$C$7</f>
        <v>-7.0411905796872419E-3</v>
      </c>
      <c r="AU35" s="34">
        <f>$J$28/'Fixed data'!$C$7</f>
        <v>-7.0411905796872419E-3</v>
      </c>
      <c r="AV35" s="34">
        <f>$J$28/'Fixed data'!$C$7</f>
        <v>-7.0411905796872419E-3</v>
      </c>
      <c r="AW35" s="34">
        <f>$J$28/'Fixed data'!$C$7</f>
        <v>-7.0411905796872419E-3</v>
      </c>
      <c r="AX35" s="34">
        <f>$J$28/'Fixed data'!$C$7</f>
        <v>-7.0411905796872419E-3</v>
      </c>
      <c r="AY35" s="34">
        <f>$J$28/'Fixed data'!$C$7</f>
        <v>-7.0411905796872419E-3</v>
      </c>
      <c r="AZ35" s="34">
        <f>$J$28/'Fixed data'!$C$7</f>
        <v>-7.0411905796872419E-3</v>
      </c>
      <c r="BA35" s="34">
        <f>$J$28/'Fixed data'!$C$7</f>
        <v>-7.0411905796872419E-3</v>
      </c>
      <c r="BB35" s="34">
        <f>$J$28/'Fixed data'!$C$7</f>
        <v>-7.0411905796872419E-3</v>
      </c>
      <c r="BC35" s="34">
        <f>$J$28/'Fixed data'!$C$7</f>
        <v>-7.0411905796872419E-3</v>
      </c>
      <c r="BD35" s="34"/>
    </row>
    <row r="36" spans="1:57" ht="16.5" hidden="1" customHeight="1" outlineLevel="1" x14ac:dyDescent="0.35">
      <c r="A36" s="115"/>
      <c r="B36" s="9" t="s">
        <v>32</v>
      </c>
      <c r="C36" s="11" t="s">
        <v>59</v>
      </c>
      <c r="D36" s="9" t="s">
        <v>40</v>
      </c>
      <c r="F36" s="34"/>
      <c r="G36" s="34"/>
      <c r="H36" s="34"/>
      <c r="I36" s="34"/>
      <c r="J36" s="34"/>
      <c r="K36" s="34"/>
      <c r="L36" s="34">
        <f>$K$28/'Fixed data'!$C$7</f>
        <v>-4.6621517442827142E-3</v>
      </c>
      <c r="M36" s="34">
        <f>$K$28/'Fixed data'!$C$7</f>
        <v>-4.6621517442827142E-3</v>
      </c>
      <c r="N36" s="34">
        <f>$K$28/'Fixed data'!$C$7</f>
        <v>-4.6621517442827142E-3</v>
      </c>
      <c r="O36" s="34">
        <f>$K$28/'Fixed data'!$C$7</f>
        <v>-4.6621517442827142E-3</v>
      </c>
      <c r="P36" s="34">
        <f>$K$28/'Fixed data'!$C$7</f>
        <v>-4.6621517442827142E-3</v>
      </c>
      <c r="Q36" s="34">
        <f>$K$28/'Fixed data'!$C$7</f>
        <v>-4.6621517442827142E-3</v>
      </c>
      <c r="R36" s="34">
        <f>$K$28/'Fixed data'!$C$7</f>
        <v>-4.6621517442827142E-3</v>
      </c>
      <c r="S36" s="34">
        <f>$K$28/'Fixed data'!$C$7</f>
        <v>-4.6621517442827142E-3</v>
      </c>
      <c r="T36" s="34">
        <f>$K$28/'Fixed data'!$C$7</f>
        <v>-4.6621517442827142E-3</v>
      </c>
      <c r="U36" s="34">
        <f>$K$28/'Fixed data'!$C$7</f>
        <v>-4.6621517442827142E-3</v>
      </c>
      <c r="V36" s="34">
        <f>$K$28/'Fixed data'!$C$7</f>
        <v>-4.6621517442827142E-3</v>
      </c>
      <c r="W36" s="34">
        <f>$K$28/'Fixed data'!$C$7</f>
        <v>-4.6621517442827142E-3</v>
      </c>
      <c r="X36" s="34">
        <f>$K$28/'Fixed data'!$C$7</f>
        <v>-4.6621517442827142E-3</v>
      </c>
      <c r="Y36" s="34">
        <f>$K$28/'Fixed data'!$C$7</f>
        <v>-4.6621517442827142E-3</v>
      </c>
      <c r="Z36" s="34">
        <f>$K$28/'Fixed data'!$C$7</f>
        <v>-4.6621517442827142E-3</v>
      </c>
      <c r="AA36" s="34">
        <f>$K$28/'Fixed data'!$C$7</f>
        <v>-4.6621517442827142E-3</v>
      </c>
      <c r="AB36" s="34">
        <f>$K$28/'Fixed data'!$C$7</f>
        <v>-4.6621517442827142E-3</v>
      </c>
      <c r="AC36" s="34">
        <f>$K$28/'Fixed data'!$C$7</f>
        <v>-4.6621517442827142E-3</v>
      </c>
      <c r="AD36" s="34">
        <f>$K$28/'Fixed data'!$C$7</f>
        <v>-4.6621517442827142E-3</v>
      </c>
      <c r="AE36" s="34">
        <f>$K$28/'Fixed data'!$C$7</f>
        <v>-4.6621517442827142E-3</v>
      </c>
      <c r="AF36" s="34">
        <f>$K$28/'Fixed data'!$C$7</f>
        <v>-4.6621517442827142E-3</v>
      </c>
      <c r="AG36" s="34">
        <f>$K$28/'Fixed data'!$C$7</f>
        <v>-4.6621517442827142E-3</v>
      </c>
      <c r="AH36" s="34">
        <f>$K$28/'Fixed data'!$C$7</f>
        <v>-4.6621517442827142E-3</v>
      </c>
      <c r="AI36" s="34">
        <f>$K$28/'Fixed data'!$C$7</f>
        <v>-4.6621517442827142E-3</v>
      </c>
      <c r="AJ36" s="34">
        <f>$K$28/'Fixed data'!$C$7</f>
        <v>-4.6621517442827142E-3</v>
      </c>
      <c r="AK36" s="34">
        <f>$K$28/'Fixed data'!$C$7</f>
        <v>-4.6621517442827142E-3</v>
      </c>
      <c r="AL36" s="34">
        <f>$K$28/'Fixed data'!$C$7</f>
        <v>-4.6621517442827142E-3</v>
      </c>
      <c r="AM36" s="34">
        <f>$K$28/'Fixed data'!$C$7</f>
        <v>-4.6621517442827142E-3</v>
      </c>
      <c r="AN36" s="34">
        <f>$K$28/'Fixed data'!$C$7</f>
        <v>-4.6621517442827142E-3</v>
      </c>
      <c r="AO36" s="34">
        <f>$K$28/'Fixed data'!$C$7</f>
        <v>-4.6621517442827142E-3</v>
      </c>
      <c r="AP36" s="34">
        <f>$K$28/'Fixed data'!$C$7</f>
        <v>-4.6621517442827142E-3</v>
      </c>
      <c r="AQ36" s="34">
        <f>$K$28/'Fixed data'!$C$7</f>
        <v>-4.6621517442827142E-3</v>
      </c>
      <c r="AR36" s="34">
        <f>$K$28/'Fixed data'!$C$7</f>
        <v>-4.6621517442827142E-3</v>
      </c>
      <c r="AS36" s="34">
        <f>$K$28/'Fixed data'!$C$7</f>
        <v>-4.6621517442827142E-3</v>
      </c>
      <c r="AT36" s="34">
        <f>$K$28/'Fixed data'!$C$7</f>
        <v>-4.6621517442827142E-3</v>
      </c>
      <c r="AU36" s="34">
        <f>$K$28/'Fixed data'!$C$7</f>
        <v>-4.6621517442827142E-3</v>
      </c>
      <c r="AV36" s="34">
        <f>$K$28/'Fixed data'!$C$7</f>
        <v>-4.6621517442827142E-3</v>
      </c>
      <c r="AW36" s="34">
        <f>$K$28/'Fixed data'!$C$7</f>
        <v>-4.6621517442827142E-3</v>
      </c>
      <c r="AX36" s="34">
        <f>$K$28/'Fixed data'!$C$7</f>
        <v>-4.6621517442827142E-3</v>
      </c>
      <c r="AY36" s="34">
        <f>$K$28/'Fixed data'!$C$7</f>
        <v>-4.6621517442827142E-3</v>
      </c>
      <c r="AZ36" s="34">
        <f>$K$28/'Fixed data'!$C$7</f>
        <v>-4.6621517442827142E-3</v>
      </c>
      <c r="BA36" s="34">
        <f>$K$28/'Fixed data'!$C$7</f>
        <v>-4.6621517442827142E-3</v>
      </c>
      <c r="BB36" s="34">
        <f>$K$28/'Fixed data'!$C$7</f>
        <v>-4.6621517442827142E-3</v>
      </c>
      <c r="BC36" s="34">
        <f>$K$28/'Fixed data'!$C$7</f>
        <v>-4.6621517442827142E-3</v>
      </c>
      <c r="BD36" s="34">
        <f>$K$28/'Fixed data'!$C$7</f>
        <v>-4.6621517442827142E-3</v>
      </c>
    </row>
    <row r="37" spans="1:57" ht="16.5" hidden="1" customHeight="1" outlineLevel="1" x14ac:dyDescent="0.35">
      <c r="A37" s="115"/>
      <c r="B37" s="9" t="s">
        <v>33</v>
      </c>
      <c r="C37" s="11" t="s">
        <v>60</v>
      </c>
      <c r="D37" s="9" t="s">
        <v>40</v>
      </c>
      <c r="F37" s="34"/>
      <c r="G37" s="34"/>
      <c r="H37" s="34"/>
      <c r="I37" s="34"/>
      <c r="J37" s="34"/>
      <c r="K37" s="34"/>
      <c r="L37" s="34"/>
      <c r="M37" s="34">
        <f>$L$28/'Fixed data'!$C$7</f>
        <v>-3.9890016898132038E-3</v>
      </c>
      <c r="N37" s="34">
        <f>$L$28/'Fixed data'!$C$7</f>
        <v>-3.9890016898132038E-3</v>
      </c>
      <c r="O37" s="34">
        <f>$L$28/'Fixed data'!$C$7</f>
        <v>-3.9890016898132038E-3</v>
      </c>
      <c r="P37" s="34">
        <f>$L$28/'Fixed data'!$C$7</f>
        <v>-3.9890016898132038E-3</v>
      </c>
      <c r="Q37" s="34">
        <f>$L$28/'Fixed data'!$C$7</f>
        <v>-3.9890016898132038E-3</v>
      </c>
      <c r="R37" s="34">
        <f>$L$28/'Fixed data'!$C$7</f>
        <v>-3.9890016898132038E-3</v>
      </c>
      <c r="S37" s="34">
        <f>$L$28/'Fixed data'!$C$7</f>
        <v>-3.9890016898132038E-3</v>
      </c>
      <c r="T37" s="34">
        <f>$L$28/'Fixed data'!$C$7</f>
        <v>-3.9890016898132038E-3</v>
      </c>
      <c r="U37" s="34">
        <f>$L$28/'Fixed data'!$C$7</f>
        <v>-3.9890016898132038E-3</v>
      </c>
      <c r="V37" s="34">
        <f>$L$28/'Fixed data'!$C$7</f>
        <v>-3.9890016898132038E-3</v>
      </c>
      <c r="W37" s="34">
        <f>$L$28/'Fixed data'!$C$7</f>
        <v>-3.9890016898132038E-3</v>
      </c>
      <c r="X37" s="34">
        <f>$L$28/'Fixed data'!$C$7</f>
        <v>-3.9890016898132038E-3</v>
      </c>
      <c r="Y37" s="34">
        <f>$L$28/'Fixed data'!$C$7</f>
        <v>-3.9890016898132038E-3</v>
      </c>
      <c r="Z37" s="34">
        <f>$L$28/'Fixed data'!$C$7</f>
        <v>-3.9890016898132038E-3</v>
      </c>
      <c r="AA37" s="34">
        <f>$L$28/'Fixed data'!$C$7</f>
        <v>-3.9890016898132038E-3</v>
      </c>
      <c r="AB37" s="34">
        <f>$L$28/'Fixed data'!$C$7</f>
        <v>-3.9890016898132038E-3</v>
      </c>
      <c r="AC37" s="34">
        <f>$L$28/'Fixed data'!$C$7</f>
        <v>-3.9890016898132038E-3</v>
      </c>
      <c r="AD37" s="34">
        <f>$L$28/'Fixed data'!$C$7</f>
        <v>-3.9890016898132038E-3</v>
      </c>
      <c r="AE37" s="34">
        <f>$L$28/'Fixed data'!$C$7</f>
        <v>-3.9890016898132038E-3</v>
      </c>
      <c r="AF37" s="34">
        <f>$L$28/'Fixed data'!$C$7</f>
        <v>-3.9890016898132038E-3</v>
      </c>
      <c r="AG37" s="34">
        <f>$L$28/'Fixed data'!$C$7</f>
        <v>-3.9890016898132038E-3</v>
      </c>
      <c r="AH37" s="34">
        <f>$L$28/'Fixed data'!$C$7</f>
        <v>-3.9890016898132038E-3</v>
      </c>
      <c r="AI37" s="34">
        <f>$L$28/'Fixed data'!$C$7</f>
        <v>-3.9890016898132038E-3</v>
      </c>
      <c r="AJ37" s="34">
        <f>$L$28/'Fixed data'!$C$7</f>
        <v>-3.9890016898132038E-3</v>
      </c>
      <c r="AK37" s="34">
        <f>$L$28/'Fixed data'!$C$7</f>
        <v>-3.9890016898132038E-3</v>
      </c>
      <c r="AL37" s="34">
        <f>$L$28/'Fixed data'!$C$7</f>
        <v>-3.9890016898132038E-3</v>
      </c>
      <c r="AM37" s="34">
        <f>$L$28/'Fixed data'!$C$7</f>
        <v>-3.9890016898132038E-3</v>
      </c>
      <c r="AN37" s="34">
        <f>$L$28/'Fixed data'!$C$7</f>
        <v>-3.9890016898132038E-3</v>
      </c>
      <c r="AO37" s="34">
        <f>$L$28/'Fixed data'!$C$7</f>
        <v>-3.9890016898132038E-3</v>
      </c>
      <c r="AP37" s="34">
        <f>$L$28/'Fixed data'!$C$7</f>
        <v>-3.9890016898132038E-3</v>
      </c>
      <c r="AQ37" s="34">
        <f>$L$28/'Fixed data'!$C$7</f>
        <v>-3.9890016898132038E-3</v>
      </c>
      <c r="AR37" s="34">
        <f>$L$28/'Fixed data'!$C$7</f>
        <v>-3.9890016898132038E-3</v>
      </c>
      <c r="AS37" s="34">
        <f>$L$28/'Fixed data'!$C$7</f>
        <v>-3.9890016898132038E-3</v>
      </c>
      <c r="AT37" s="34">
        <f>$L$28/'Fixed data'!$C$7</f>
        <v>-3.9890016898132038E-3</v>
      </c>
      <c r="AU37" s="34">
        <f>$L$28/'Fixed data'!$C$7</f>
        <v>-3.9890016898132038E-3</v>
      </c>
      <c r="AV37" s="34">
        <f>$L$28/'Fixed data'!$C$7</f>
        <v>-3.9890016898132038E-3</v>
      </c>
      <c r="AW37" s="34">
        <f>$L$28/'Fixed data'!$C$7</f>
        <v>-3.9890016898132038E-3</v>
      </c>
      <c r="AX37" s="34">
        <f>$L$28/'Fixed data'!$C$7</f>
        <v>-3.9890016898132038E-3</v>
      </c>
      <c r="AY37" s="34">
        <f>$L$28/'Fixed data'!$C$7</f>
        <v>-3.9890016898132038E-3</v>
      </c>
      <c r="AZ37" s="34">
        <f>$L$28/'Fixed data'!$C$7</f>
        <v>-3.9890016898132038E-3</v>
      </c>
      <c r="BA37" s="34">
        <f>$L$28/'Fixed data'!$C$7</f>
        <v>-3.9890016898132038E-3</v>
      </c>
      <c r="BB37" s="34">
        <f>$L$28/'Fixed data'!$C$7</f>
        <v>-3.9890016898132038E-3</v>
      </c>
      <c r="BC37" s="34">
        <f>$L$28/'Fixed data'!$C$7</f>
        <v>-3.9890016898132038E-3</v>
      </c>
      <c r="BD37" s="34">
        <f>$L$28/'Fixed data'!$C$7</f>
        <v>-3.9890016898132038E-3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1.6164655371828943E-2</v>
      </c>
      <c r="O38" s="34">
        <f>$M$28/'Fixed data'!$C$7</f>
        <v>1.6164655371828943E-2</v>
      </c>
      <c r="P38" s="34">
        <f>$M$28/'Fixed data'!$C$7</f>
        <v>1.6164655371828943E-2</v>
      </c>
      <c r="Q38" s="34">
        <f>$M$28/'Fixed data'!$C$7</f>
        <v>1.6164655371828943E-2</v>
      </c>
      <c r="R38" s="34">
        <f>$M$28/'Fixed data'!$C$7</f>
        <v>1.6164655371828943E-2</v>
      </c>
      <c r="S38" s="34">
        <f>$M$28/'Fixed data'!$C$7</f>
        <v>1.6164655371828943E-2</v>
      </c>
      <c r="T38" s="34">
        <f>$M$28/'Fixed data'!$C$7</f>
        <v>1.6164655371828943E-2</v>
      </c>
      <c r="U38" s="34">
        <f>$M$28/'Fixed data'!$C$7</f>
        <v>1.6164655371828943E-2</v>
      </c>
      <c r="V38" s="34">
        <f>$M$28/'Fixed data'!$C$7</f>
        <v>1.6164655371828943E-2</v>
      </c>
      <c r="W38" s="34">
        <f>$M$28/'Fixed data'!$C$7</f>
        <v>1.6164655371828943E-2</v>
      </c>
      <c r="X38" s="34">
        <f>$M$28/'Fixed data'!$C$7</f>
        <v>1.6164655371828943E-2</v>
      </c>
      <c r="Y38" s="34">
        <f>$M$28/'Fixed data'!$C$7</f>
        <v>1.6164655371828943E-2</v>
      </c>
      <c r="Z38" s="34">
        <f>$M$28/'Fixed data'!$C$7</f>
        <v>1.6164655371828943E-2</v>
      </c>
      <c r="AA38" s="34">
        <f>$M$28/'Fixed data'!$C$7</f>
        <v>1.6164655371828943E-2</v>
      </c>
      <c r="AB38" s="34">
        <f>$M$28/'Fixed data'!$C$7</f>
        <v>1.6164655371828943E-2</v>
      </c>
      <c r="AC38" s="34">
        <f>$M$28/'Fixed data'!$C$7</f>
        <v>1.6164655371828943E-2</v>
      </c>
      <c r="AD38" s="34">
        <f>$M$28/'Fixed data'!$C$7</f>
        <v>1.6164655371828943E-2</v>
      </c>
      <c r="AE38" s="34">
        <f>$M$28/'Fixed data'!$C$7</f>
        <v>1.6164655371828943E-2</v>
      </c>
      <c r="AF38" s="34">
        <f>$M$28/'Fixed data'!$C$7</f>
        <v>1.6164655371828943E-2</v>
      </c>
      <c r="AG38" s="34">
        <f>$M$28/'Fixed data'!$C$7</f>
        <v>1.6164655371828943E-2</v>
      </c>
      <c r="AH38" s="34">
        <f>$M$28/'Fixed data'!$C$7</f>
        <v>1.6164655371828943E-2</v>
      </c>
      <c r="AI38" s="34">
        <f>$M$28/'Fixed data'!$C$7</f>
        <v>1.6164655371828943E-2</v>
      </c>
      <c r="AJ38" s="34">
        <f>$M$28/'Fixed data'!$C$7</f>
        <v>1.6164655371828943E-2</v>
      </c>
      <c r="AK38" s="34">
        <f>$M$28/'Fixed data'!$C$7</f>
        <v>1.6164655371828943E-2</v>
      </c>
      <c r="AL38" s="34">
        <f>$M$28/'Fixed data'!$C$7</f>
        <v>1.6164655371828943E-2</v>
      </c>
      <c r="AM38" s="34">
        <f>$M$28/'Fixed data'!$C$7</f>
        <v>1.6164655371828943E-2</v>
      </c>
      <c r="AN38" s="34">
        <f>$M$28/'Fixed data'!$C$7</f>
        <v>1.6164655371828943E-2</v>
      </c>
      <c r="AO38" s="34">
        <f>$M$28/'Fixed data'!$C$7</f>
        <v>1.6164655371828943E-2</v>
      </c>
      <c r="AP38" s="34">
        <f>$M$28/'Fixed data'!$C$7</f>
        <v>1.6164655371828943E-2</v>
      </c>
      <c r="AQ38" s="34">
        <f>$M$28/'Fixed data'!$C$7</f>
        <v>1.6164655371828943E-2</v>
      </c>
      <c r="AR38" s="34">
        <f>$M$28/'Fixed data'!$C$7</f>
        <v>1.6164655371828943E-2</v>
      </c>
      <c r="AS38" s="34">
        <f>$M$28/'Fixed data'!$C$7</f>
        <v>1.6164655371828943E-2</v>
      </c>
      <c r="AT38" s="34">
        <f>$M$28/'Fixed data'!$C$7</f>
        <v>1.6164655371828943E-2</v>
      </c>
      <c r="AU38" s="34">
        <f>$M$28/'Fixed data'!$C$7</f>
        <v>1.6164655371828943E-2</v>
      </c>
      <c r="AV38" s="34">
        <f>$M$28/'Fixed data'!$C$7</f>
        <v>1.6164655371828943E-2</v>
      </c>
      <c r="AW38" s="34">
        <f>$M$28/'Fixed data'!$C$7</f>
        <v>1.6164655371828943E-2</v>
      </c>
      <c r="AX38" s="34">
        <f>$M$28/'Fixed data'!$C$7</f>
        <v>1.6164655371828943E-2</v>
      </c>
      <c r="AY38" s="34">
        <f>$M$28/'Fixed data'!$C$7</f>
        <v>1.6164655371828943E-2</v>
      </c>
      <c r="AZ38" s="34">
        <f>$M$28/'Fixed data'!$C$7</f>
        <v>1.6164655371828943E-2</v>
      </c>
      <c r="BA38" s="34">
        <f>$M$28/'Fixed data'!$C$7</f>
        <v>1.6164655371828943E-2</v>
      </c>
      <c r="BB38" s="34">
        <f>$M$28/'Fixed data'!$C$7</f>
        <v>1.6164655371828943E-2</v>
      </c>
      <c r="BC38" s="34">
        <f>$M$28/'Fixed data'!$C$7</f>
        <v>1.6164655371828943E-2</v>
      </c>
      <c r="BD38" s="34">
        <f>$M$28/'Fixed data'!$C$7</f>
        <v>1.6164655371828943E-2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1.635947591100714E-2</v>
      </c>
      <c r="P39" s="34">
        <f>$N$28/'Fixed data'!$C$7</f>
        <v>1.635947591100714E-2</v>
      </c>
      <c r="Q39" s="34">
        <f>$N$28/'Fixed data'!$C$7</f>
        <v>1.635947591100714E-2</v>
      </c>
      <c r="R39" s="34">
        <f>$N$28/'Fixed data'!$C$7</f>
        <v>1.635947591100714E-2</v>
      </c>
      <c r="S39" s="34">
        <f>$N$28/'Fixed data'!$C$7</f>
        <v>1.635947591100714E-2</v>
      </c>
      <c r="T39" s="34">
        <f>$N$28/'Fixed data'!$C$7</f>
        <v>1.635947591100714E-2</v>
      </c>
      <c r="U39" s="34">
        <f>$N$28/'Fixed data'!$C$7</f>
        <v>1.635947591100714E-2</v>
      </c>
      <c r="V39" s="34">
        <f>$N$28/'Fixed data'!$C$7</f>
        <v>1.635947591100714E-2</v>
      </c>
      <c r="W39" s="34">
        <f>$N$28/'Fixed data'!$C$7</f>
        <v>1.635947591100714E-2</v>
      </c>
      <c r="X39" s="34">
        <f>$N$28/'Fixed data'!$C$7</f>
        <v>1.635947591100714E-2</v>
      </c>
      <c r="Y39" s="34">
        <f>$N$28/'Fixed data'!$C$7</f>
        <v>1.635947591100714E-2</v>
      </c>
      <c r="Z39" s="34">
        <f>$N$28/'Fixed data'!$C$7</f>
        <v>1.635947591100714E-2</v>
      </c>
      <c r="AA39" s="34">
        <f>$N$28/'Fixed data'!$C$7</f>
        <v>1.635947591100714E-2</v>
      </c>
      <c r="AB39" s="34">
        <f>$N$28/'Fixed data'!$C$7</f>
        <v>1.635947591100714E-2</v>
      </c>
      <c r="AC39" s="34">
        <f>$N$28/'Fixed data'!$C$7</f>
        <v>1.635947591100714E-2</v>
      </c>
      <c r="AD39" s="34">
        <f>$N$28/'Fixed data'!$C$7</f>
        <v>1.635947591100714E-2</v>
      </c>
      <c r="AE39" s="34">
        <f>$N$28/'Fixed data'!$C$7</f>
        <v>1.635947591100714E-2</v>
      </c>
      <c r="AF39" s="34">
        <f>$N$28/'Fixed data'!$C$7</f>
        <v>1.635947591100714E-2</v>
      </c>
      <c r="AG39" s="34">
        <f>$N$28/'Fixed data'!$C$7</f>
        <v>1.635947591100714E-2</v>
      </c>
      <c r="AH39" s="34">
        <f>$N$28/'Fixed data'!$C$7</f>
        <v>1.635947591100714E-2</v>
      </c>
      <c r="AI39" s="34">
        <f>$N$28/'Fixed data'!$C$7</f>
        <v>1.635947591100714E-2</v>
      </c>
      <c r="AJ39" s="34">
        <f>$N$28/'Fixed data'!$C$7</f>
        <v>1.635947591100714E-2</v>
      </c>
      <c r="AK39" s="34">
        <f>$N$28/'Fixed data'!$C$7</f>
        <v>1.635947591100714E-2</v>
      </c>
      <c r="AL39" s="34">
        <f>$N$28/'Fixed data'!$C$7</f>
        <v>1.635947591100714E-2</v>
      </c>
      <c r="AM39" s="34">
        <f>$N$28/'Fixed data'!$C$7</f>
        <v>1.635947591100714E-2</v>
      </c>
      <c r="AN39" s="34">
        <f>$N$28/'Fixed data'!$C$7</f>
        <v>1.635947591100714E-2</v>
      </c>
      <c r="AO39" s="34">
        <f>$N$28/'Fixed data'!$C$7</f>
        <v>1.635947591100714E-2</v>
      </c>
      <c r="AP39" s="34">
        <f>$N$28/'Fixed data'!$C$7</f>
        <v>1.635947591100714E-2</v>
      </c>
      <c r="AQ39" s="34">
        <f>$N$28/'Fixed data'!$C$7</f>
        <v>1.635947591100714E-2</v>
      </c>
      <c r="AR39" s="34">
        <f>$N$28/'Fixed data'!$C$7</f>
        <v>1.635947591100714E-2</v>
      </c>
      <c r="AS39" s="34">
        <f>$N$28/'Fixed data'!$C$7</f>
        <v>1.635947591100714E-2</v>
      </c>
      <c r="AT39" s="34">
        <f>$N$28/'Fixed data'!$C$7</f>
        <v>1.635947591100714E-2</v>
      </c>
      <c r="AU39" s="34">
        <f>$N$28/'Fixed data'!$C$7</f>
        <v>1.635947591100714E-2</v>
      </c>
      <c r="AV39" s="34">
        <f>$N$28/'Fixed data'!$C$7</f>
        <v>1.635947591100714E-2</v>
      </c>
      <c r="AW39" s="34">
        <f>$N$28/'Fixed data'!$C$7</f>
        <v>1.635947591100714E-2</v>
      </c>
      <c r="AX39" s="34">
        <f>$N$28/'Fixed data'!$C$7</f>
        <v>1.635947591100714E-2</v>
      </c>
      <c r="AY39" s="34">
        <f>$N$28/'Fixed data'!$C$7</f>
        <v>1.635947591100714E-2</v>
      </c>
      <c r="AZ39" s="34">
        <f>$N$28/'Fixed data'!$C$7</f>
        <v>1.635947591100714E-2</v>
      </c>
      <c r="BA39" s="34">
        <f>$N$28/'Fixed data'!$C$7</f>
        <v>1.635947591100714E-2</v>
      </c>
      <c r="BB39" s="34">
        <f>$N$28/'Fixed data'!$C$7</f>
        <v>1.635947591100714E-2</v>
      </c>
      <c r="BC39" s="34">
        <f>$N$28/'Fixed data'!$C$7</f>
        <v>1.635947591100714E-2</v>
      </c>
      <c r="BD39" s="34">
        <f>$N$28/'Fixed data'!$C$7</f>
        <v>1.635947591100714E-2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1.6568897070392326E-2</v>
      </c>
      <c r="Q40" s="34">
        <f>$O$28/'Fixed data'!$C$7</f>
        <v>1.6568897070392326E-2</v>
      </c>
      <c r="R40" s="34">
        <f>$O$28/'Fixed data'!$C$7</f>
        <v>1.6568897070392326E-2</v>
      </c>
      <c r="S40" s="34">
        <f>$O$28/'Fixed data'!$C$7</f>
        <v>1.6568897070392326E-2</v>
      </c>
      <c r="T40" s="34">
        <f>$O$28/'Fixed data'!$C$7</f>
        <v>1.6568897070392326E-2</v>
      </c>
      <c r="U40" s="34">
        <f>$O$28/'Fixed data'!$C$7</f>
        <v>1.6568897070392326E-2</v>
      </c>
      <c r="V40" s="34">
        <f>$O$28/'Fixed data'!$C$7</f>
        <v>1.6568897070392326E-2</v>
      </c>
      <c r="W40" s="34">
        <f>$O$28/'Fixed data'!$C$7</f>
        <v>1.6568897070392326E-2</v>
      </c>
      <c r="X40" s="34">
        <f>$O$28/'Fixed data'!$C$7</f>
        <v>1.6568897070392326E-2</v>
      </c>
      <c r="Y40" s="34">
        <f>$O$28/'Fixed data'!$C$7</f>
        <v>1.6568897070392326E-2</v>
      </c>
      <c r="Z40" s="34">
        <f>$O$28/'Fixed data'!$C$7</f>
        <v>1.6568897070392326E-2</v>
      </c>
      <c r="AA40" s="34">
        <f>$O$28/'Fixed data'!$C$7</f>
        <v>1.6568897070392326E-2</v>
      </c>
      <c r="AB40" s="34">
        <f>$O$28/'Fixed data'!$C$7</f>
        <v>1.6568897070392326E-2</v>
      </c>
      <c r="AC40" s="34">
        <f>$O$28/'Fixed data'!$C$7</f>
        <v>1.6568897070392326E-2</v>
      </c>
      <c r="AD40" s="34">
        <f>$O$28/'Fixed data'!$C$7</f>
        <v>1.6568897070392326E-2</v>
      </c>
      <c r="AE40" s="34">
        <f>$O$28/'Fixed data'!$C$7</f>
        <v>1.6568897070392326E-2</v>
      </c>
      <c r="AF40" s="34">
        <f>$O$28/'Fixed data'!$C$7</f>
        <v>1.6568897070392326E-2</v>
      </c>
      <c r="AG40" s="34">
        <f>$O$28/'Fixed data'!$C$7</f>
        <v>1.6568897070392326E-2</v>
      </c>
      <c r="AH40" s="34">
        <f>$O$28/'Fixed data'!$C$7</f>
        <v>1.6568897070392326E-2</v>
      </c>
      <c r="AI40" s="34">
        <f>$O$28/'Fixed data'!$C$7</f>
        <v>1.6568897070392326E-2</v>
      </c>
      <c r="AJ40" s="34">
        <f>$O$28/'Fixed data'!$C$7</f>
        <v>1.6568897070392326E-2</v>
      </c>
      <c r="AK40" s="34">
        <f>$O$28/'Fixed data'!$C$7</f>
        <v>1.6568897070392326E-2</v>
      </c>
      <c r="AL40" s="34">
        <f>$O$28/'Fixed data'!$C$7</f>
        <v>1.6568897070392326E-2</v>
      </c>
      <c r="AM40" s="34">
        <f>$O$28/'Fixed data'!$C$7</f>
        <v>1.6568897070392326E-2</v>
      </c>
      <c r="AN40" s="34">
        <f>$O$28/'Fixed data'!$C$7</f>
        <v>1.6568897070392326E-2</v>
      </c>
      <c r="AO40" s="34">
        <f>$O$28/'Fixed data'!$C$7</f>
        <v>1.6568897070392326E-2</v>
      </c>
      <c r="AP40" s="34">
        <f>$O$28/'Fixed data'!$C$7</f>
        <v>1.6568897070392326E-2</v>
      </c>
      <c r="AQ40" s="34">
        <f>$O$28/'Fixed data'!$C$7</f>
        <v>1.6568897070392326E-2</v>
      </c>
      <c r="AR40" s="34">
        <f>$O$28/'Fixed data'!$C$7</f>
        <v>1.6568897070392326E-2</v>
      </c>
      <c r="AS40" s="34">
        <f>$O$28/'Fixed data'!$C$7</f>
        <v>1.6568897070392326E-2</v>
      </c>
      <c r="AT40" s="34">
        <f>$O$28/'Fixed data'!$C$7</f>
        <v>1.6568897070392326E-2</v>
      </c>
      <c r="AU40" s="34">
        <f>$O$28/'Fixed data'!$C$7</f>
        <v>1.6568897070392326E-2</v>
      </c>
      <c r="AV40" s="34">
        <f>$O$28/'Fixed data'!$C$7</f>
        <v>1.6568897070392326E-2</v>
      </c>
      <c r="AW40" s="34">
        <f>$O$28/'Fixed data'!$C$7</f>
        <v>1.6568897070392326E-2</v>
      </c>
      <c r="AX40" s="34">
        <f>$O$28/'Fixed data'!$C$7</f>
        <v>1.6568897070392326E-2</v>
      </c>
      <c r="AY40" s="34">
        <f>$O$28/'Fixed data'!$C$7</f>
        <v>1.6568897070392326E-2</v>
      </c>
      <c r="AZ40" s="34">
        <f>$O$28/'Fixed data'!$C$7</f>
        <v>1.6568897070392326E-2</v>
      </c>
      <c r="BA40" s="34">
        <f>$O$28/'Fixed data'!$C$7</f>
        <v>1.6568897070392326E-2</v>
      </c>
      <c r="BB40" s="34">
        <f>$O$28/'Fixed data'!$C$7</f>
        <v>1.6568897070392326E-2</v>
      </c>
      <c r="BC40" s="34">
        <f>$O$28/'Fixed data'!$C$7</f>
        <v>1.6568897070392326E-2</v>
      </c>
      <c r="BD40" s="34">
        <f>$O$28/'Fixed data'!$C$7</f>
        <v>1.6568897070392326E-2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1.6793452092491973E-2</v>
      </c>
      <c r="R41" s="34">
        <f>$P$28/'Fixed data'!$C$7</f>
        <v>1.6793452092491973E-2</v>
      </c>
      <c r="S41" s="34">
        <f>$P$28/'Fixed data'!$C$7</f>
        <v>1.6793452092491973E-2</v>
      </c>
      <c r="T41" s="34">
        <f>$P$28/'Fixed data'!$C$7</f>
        <v>1.6793452092491973E-2</v>
      </c>
      <c r="U41" s="34">
        <f>$P$28/'Fixed data'!$C$7</f>
        <v>1.6793452092491973E-2</v>
      </c>
      <c r="V41" s="34">
        <f>$P$28/'Fixed data'!$C$7</f>
        <v>1.6793452092491973E-2</v>
      </c>
      <c r="W41" s="34">
        <f>$P$28/'Fixed data'!$C$7</f>
        <v>1.6793452092491973E-2</v>
      </c>
      <c r="X41" s="34">
        <f>$P$28/'Fixed data'!$C$7</f>
        <v>1.6793452092491973E-2</v>
      </c>
      <c r="Y41" s="34">
        <f>$P$28/'Fixed data'!$C$7</f>
        <v>1.6793452092491973E-2</v>
      </c>
      <c r="Z41" s="34">
        <f>$P$28/'Fixed data'!$C$7</f>
        <v>1.6793452092491973E-2</v>
      </c>
      <c r="AA41" s="34">
        <f>$P$28/'Fixed data'!$C$7</f>
        <v>1.6793452092491973E-2</v>
      </c>
      <c r="AB41" s="34">
        <f>$P$28/'Fixed data'!$C$7</f>
        <v>1.6793452092491973E-2</v>
      </c>
      <c r="AC41" s="34">
        <f>$P$28/'Fixed data'!$C$7</f>
        <v>1.6793452092491973E-2</v>
      </c>
      <c r="AD41" s="34">
        <f>$P$28/'Fixed data'!$C$7</f>
        <v>1.6793452092491973E-2</v>
      </c>
      <c r="AE41" s="34">
        <f>$P$28/'Fixed data'!$C$7</f>
        <v>1.6793452092491973E-2</v>
      </c>
      <c r="AF41" s="34">
        <f>$P$28/'Fixed data'!$C$7</f>
        <v>1.6793452092491973E-2</v>
      </c>
      <c r="AG41" s="34">
        <f>$P$28/'Fixed data'!$C$7</f>
        <v>1.6793452092491973E-2</v>
      </c>
      <c r="AH41" s="34">
        <f>$P$28/'Fixed data'!$C$7</f>
        <v>1.6793452092491973E-2</v>
      </c>
      <c r="AI41" s="34">
        <f>$P$28/'Fixed data'!$C$7</f>
        <v>1.6793452092491973E-2</v>
      </c>
      <c r="AJ41" s="34">
        <f>$P$28/'Fixed data'!$C$7</f>
        <v>1.6793452092491973E-2</v>
      </c>
      <c r="AK41" s="34">
        <f>$P$28/'Fixed data'!$C$7</f>
        <v>1.6793452092491973E-2</v>
      </c>
      <c r="AL41" s="34">
        <f>$P$28/'Fixed data'!$C$7</f>
        <v>1.6793452092491973E-2</v>
      </c>
      <c r="AM41" s="34">
        <f>$P$28/'Fixed data'!$C$7</f>
        <v>1.6793452092491973E-2</v>
      </c>
      <c r="AN41" s="34">
        <f>$P$28/'Fixed data'!$C$7</f>
        <v>1.6793452092491973E-2</v>
      </c>
      <c r="AO41" s="34">
        <f>$P$28/'Fixed data'!$C$7</f>
        <v>1.6793452092491973E-2</v>
      </c>
      <c r="AP41" s="34">
        <f>$P$28/'Fixed data'!$C$7</f>
        <v>1.6793452092491973E-2</v>
      </c>
      <c r="AQ41" s="34">
        <f>$P$28/'Fixed data'!$C$7</f>
        <v>1.6793452092491973E-2</v>
      </c>
      <c r="AR41" s="34">
        <f>$P$28/'Fixed data'!$C$7</f>
        <v>1.6793452092491973E-2</v>
      </c>
      <c r="AS41" s="34">
        <f>$P$28/'Fixed data'!$C$7</f>
        <v>1.6793452092491973E-2</v>
      </c>
      <c r="AT41" s="34">
        <f>$P$28/'Fixed data'!$C$7</f>
        <v>1.6793452092491973E-2</v>
      </c>
      <c r="AU41" s="34">
        <f>$P$28/'Fixed data'!$C$7</f>
        <v>1.6793452092491973E-2</v>
      </c>
      <c r="AV41" s="34">
        <f>$P$28/'Fixed data'!$C$7</f>
        <v>1.6793452092491973E-2</v>
      </c>
      <c r="AW41" s="34">
        <f>$P$28/'Fixed data'!$C$7</f>
        <v>1.6793452092491973E-2</v>
      </c>
      <c r="AX41" s="34">
        <f>$P$28/'Fixed data'!$C$7</f>
        <v>1.6793452092491973E-2</v>
      </c>
      <c r="AY41" s="34">
        <f>$P$28/'Fixed data'!$C$7</f>
        <v>1.6793452092491973E-2</v>
      </c>
      <c r="AZ41" s="34">
        <f>$P$28/'Fixed data'!$C$7</f>
        <v>1.6793452092491973E-2</v>
      </c>
      <c r="BA41" s="34">
        <f>$P$28/'Fixed data'!$C$7</f>
        <v>1.6793452092491973E-2</v>
      </c>
      <c r="BB41" s="34">
        <f>$P$28/'Fixed data'!$C$7</f>
        <v>1.6793452092491973E-2</v>
      </c>
      <c r="BC41" s="34">
        <f>$P$28/'Fixed data'!$C$7</f>
        <v>1.6793452092491973E-2</v>
      </c>
      <c r="BD41" s="34">
        <f>$P$28/'Fixed data'!$C$7</f>
        <v>1.6793452092491973E-2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1.7033674219813544E-2</v>
      </c>
      <c r="S42" s="34">
        <f>$Q$28/'Fixed data'!$C$7</f>
        <v>1.7033674219813544E-2</v>
      </c>
      <c r="T42" s="34">
        <f>$Q$28/'Fixed data'!$C$7</f>
        <v>1.7033674219813544E-2</v>
      </c>
      <c r="U42" s="34">
        <f>$Q$28/'Fixed data'!$C$7</f>
        <v>1.7033674219813544E-2</v>
      </c>
      <c r="V42" s="34">
        <f>$Q$28/'Fixed data'!$C$7</f>
        <v>1.7033674219813544E-2</v>
      </c>
      <c r="W42" s="34">
        <f>$Q$28/'Fixed data'!$C$7</f>
        <v>1.7033674219813544E-2</v>
      </c>
      <c r="X42" s="34">
        <f>$Q$28/'Fixed data'!$C$7</f>
        <v>1.7033674219813544E-2</v>
      </c>
      <c r="Y42" s="34">
        <f>$Q$28/'Fixed data'!$C$7</f>
        <v>1.7033674219813544E-2</v>
      </c>
      <c r="Z42" s="34">
        <f>$Q$28/'Fixed data'!$C$7</f>
        <v>1.7033674219813544E-2</v>
      </c>
      <c r="AA42" s="34">
        <f>$Q$28/'Fixed data'!$C$7</f>
        <v>1.7033674219813544E-2</v>
      </c>
      <c r="AB42" s="34">
        <f>$Q$28/'Fixed data'!$C$7</f>
        <v>1.7033674219813544E-2</v>
      </c>
      <c r="AC42" s="34">
        <f>$Q$28/'Fixed data'!$C$7</f>
        <v>1.7033674219813544E-2</v>
      </c>
      <c r="AD42" s="34">
        <f>$Q$28/'Fixed data'!$C$7</f>
        <v>1.7033674219813544E-2</v>
      </c>
      <c r="AE42" s="34">
        <f>$Q$28/'Fixed data'!$C$7</f>
        <v>1.7033674219813544E-2</v>
      </c>
      <c r="AF42" s="34">
        <f>$Q$28/'Fixed data'!$C$7</f>
        <v>1.7033674219813544E-2</v>
      </c>
      <c r="AG42" s="34">
        <f>$Q$28/'Fixed data'!$C$7</f>
        <v>1.7033674219813544E-2</v>
      </c>
      <c r="AH42" s="34">
        <f>$Q$28/'Fixed data'!$C$7</f>
        <v>1.7033674219813544E-2</v>
      </c>
      <c r="AI42" s="34">
        <f>$Q$28/'Fixed data'!$C$7</f>
        <v>1.7033674219813544E-2</v>
      </c>
      <c r="AJ42" s="34">
        <f>$Q$28/'Fixed data'!$C$7</f>
        <v>1.7033674219813544E-2</v>
      </c>
      <c r="AK42" s="34">
        <f>$Q$28/'Fixed data'!$C$7</f>
        <v>1.7033674219813544E-2</v>
      </c>
      <c r="AL42" s="34">
        <f>$Q$28/'Fixed data'!$C$7</f>
        <v>1.7033674219813544E-2</v>
      </c>
      <c r="AM42" s="34">
        <f>$Q$28/'Fixed data'!$C$7</f>
        <v>1.7033674219813544E-2</v>
      </c>
      <c r="AN42" s="34">
        <f>$Q$28/'Fixed data'!$C$7</f>
        <v>1.7033674219813544E-2</v>
      </c>
      <c r="AO42" s="34">
        <f>$Q$28/'Fixed data'!$C$7</f>
        <v>1.7033674219813544E-2</v>
      </c>
      <c r="AP42" s="34">
        <f>$Q$28/'Fixed data'!$C$7</f>
        <v>1.7033674219813544E-2</v>
      </c>
      <c r="AQ42" s="34">
        <f>$Q$28/'Fixed data'!$C$7</f>
        <v>1.7033674219813544E-2</v>
      </c>
      <c r="AR42" s="34">
        <f>$Q$28/'Fixed data'!$C$7</f>
        <v>1.7033674219813544E-2</v>
      </c>
      <c r="AS42" s="34">
        <f>$Q$28/'Fixed data'!$C$7</f>
        <v>1.7033674219813544E-2</v>
      </c>
      <c r="AT42" s="34">
        <f>$Q$28/'Fixed data'!$C$7</f>
        <v>1.7033674219813544E-2</v>
      </c>
      <c r="AU42" s="34">
        <f>$Q$28/'Fixed data'!$C$7</f>
        <v>1.7033674219813544E-2</v>
      </c>
      <c r="AV42" s="34">
        <f>$Q$28/'Fixed data'!$C$7</f>
        <v>1.7033674219813544E-2</v>
      </c>
      <c r="AW42" s="34">
        <f>$Q$28/'Fixed data'!$C$7</f>
        <v>1.7033674219813544E-2</v>
      </c>
      <c r="AX42" s="34">
        <f>$Q$28/'Fixed data'!$C$7</f>
        <v>1.7033674219813544E-2</v>
      </c>
      <c r="AY42" s="34">
        <f>$Q$28/'Fixed data'!$C$7</f>
        <v>1.7033674219813544E-2</v>
      </c>
      <c r="AZ42" s="34">
        <f>$Q$28/'Fixed data'!$C$7</f>
        <v>1.7033674219813544E-2</v>
      </c>
      <c r="BA42" s="34">
        <f>$Q$28/'Fixed data'!$C$7</f>
        <v>1.7033674219813544E-2</v>
      </c>
      <c r="BB42" s="34">
        <f>$Q$28/'Fixed data'!$C$7</f>
        <v>1.7033674219813544E-2</v>
      </c>
      <c r="BC42" s="34">
        <f>$Q$28/'Fixed data'!$C$7</f>
        <v>1.7033674219813544E-2</v>
      </c>
      <c r="BD42" s="34">
        <f>$Q$28/'Fixed data'!$C$7</f>
        <v>1.7033674219813544E-2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1.7290096694864497E-2</v>
      </c>
      <c r="T43" s="34">
        <f>$R$28/'Fixed data'!$C$7</f>
        <v>1.7290096694864497E-2</v>
      </c>
      <c r="U43" s="34">
        <f>$R$28/'Fixed data'!$C$7</f>
        <v>1.7290096694864497E-2</v>
      </c>
      <c r="V43" s="34">
        <f>$R$28/'Fixed data'!$C$7</f>
        <v>1.7290096694864497E-2</v>
      </c>
      <c r="W43" s="34">
        <f>$R$28/'Fixed data'!$C$7</f>
        <v>1.7290096694864497E-2</v>
      </c>
      <c r="X43" s="34">
        <f>$R$28/'Fixed data'!$C$7</f>
        <v>1.7290096694864497E-2</v>
      </c>
      <c r="Y43" s="34">
        <f>$R$28/'Fixed data'!$C$7</f>
        <v>1.7290096694864497E-2</v>
      </c>
      <c r="Z43" s="34">
        <f>$R$28/'Fixed data'!$C$7</f>
        <v>1.7290096694864497E-2</v>
      </c>
      <c r="AA43" s="34">
        <f>$R$28/'Fixed data'!$C$7</f>
        <v>1.7290096694864497E-2</v>
      </c>
      <c r="AB43" s="34">
        <f>$R$28/'Fixed data'!$C$7</f>
        <v>1.7290096694864497E-2</v>
      </c>
      <c r="AC43" s="34">
        <f>$R$28/'Fixed data'!$C$7</f>
        <v>1.7290096694864497E-2</v>
      </c>
      <c r="AD43" s="34">
        <f>$R$28/'Fixed data'!$C$7</f>
        <v>1.7290096694864497E-2</v>
      </c>
      <c r="AE43" s="34">
        <f>$R$28/'Fixed data'!$C$7</f>
        <v>1.7290096694864497E-2</v>
      </c>
      <c r="AF43" s="34">
        <f>$R$28/'Fixed data'!$C$7</f>
        <v>1.7290096694864497E-2</v>
      </c>
      <c r="AG43" s="34">
        <f>$R$28/'Fixed data'!$C$7</f>
        <v>1.7290096694864497E-2</v>
      </c>
      <c r="AH43" s="34">
        <f>$R$28/'Fixed data'!$C$7</f>
        <v>1.7290096694864497E-2</v>
      </c>
      <c r="AI43" s="34">
        <f>$R$28/'Fixed data'!$C$7</f>
        <v>1.7290096694864497E-2</v>
      </c>
      <c r="AJ43" s="34">
        <f>$R$28/'Fixed data'!$C$7</f>
        <v>1.7290096694864497E-2</v>
      </c>
      <c r="AK43" s="34">
        <f>$R$28/'Fixed data'!$C$7</f>
        <v>1.7290096694864497E-2</v>
      </c>
      <c r="AL43" s="34">
        <f>$R$28/'Fixed data'!$C$7</f>
        <v>1.7290096694864497E-2</v>
      </c>
      <c r="AM43" s="34">
        <f>$R$28/'Fixed data'!$C$7</f>
        <v>1.7290096694864497E-2</v>
      </c>
      <c r="AN43" s="34">
        <f>$R$28/'Fixed data'!$C$7</f>
        <v>1.7290096694864497E-2</v>
      </c>
      <c r="AO43" s="34">
        <f>$R$28/'Fixed data'!$C$7</f>
        <v>1.7290096694864497E-2</v>
      </c>
      <c r="AP43" s="34">
        <f>$R$28/'Fixed data'!$C$7</f>
        <v>1.7290096694864497E-2</v>
      </c>
      <c r="AQ43" s="34">
        <f>$R$28/'Fixed data'!$C$7</f>
        <v>1.7290096694864497E-2</v>
      </c>
      <c r="AR43" s="34">
        <f>$R$28/'Fixed data'!$C$7</f>
        <v>1.7290096694864497E-2</v>
      </c>
      <c r="AS43" s="34">
        <f>$R$28/'Fixed data'!$C$7</f>
        <v>1.7290096694864497E-2</v>
      </c>
      <c r="AT43" s="34">
        <f>$R$28/'Fixed data'!$C$7</f>
        <v>1.7290096694864497E-2</v>
      </c>
      <c r="AU43" s="34">
        <f>$R$28/'Fixed data'!$C$7</f>
        <v>1.7290096694864497E-2</v>
      </c>
      <c r="AV43" s="34">
        <f>$R$28/'Fixed data'!$C$7</f>
        <v>1.7290096694864497E-2</v>
      </c>
      <c r="AW43" s="34">
        <f>$R$28/'Fixed data'!$C$7</f>
        <v>1.7290096694864497E-2</v>
      </c>
      <c r="AX43" s="34">
        <f>$R$28/'Fixed data'!$C$7</f>
        <v>1.7290096694864497E-2</v>
      </c>
      <c r="AY43" s="34">
        <f>$R$28/'Fixed data'!$C$7</f>
        <v>1.7290096694864497E-2</v>
      </c>
      <c r="AZ43" s="34">
        <f>$R$28/'Fixed data'!$C$7</f>
        <v>1.7290096694864497E-2</v>
      </c>
      <c r="BA43" s="34">
        <f>$R$28/'Fixed data'!$C$7</f>
        <v>1.7290096694864497E-2</v>
      </c>
      <c r="BB43" s="34">
        <f>$R$28/'Fixed data'!$C$7</f>
        <v>1.7290096694864497E-2</v>
      </c>
      <c r="BC43" s="34">
        <f>$R$28/'Fixed data'!$C$7</f>
        <v>1.7290096694864497E-2</v>
      </c>
      <c r="BD43" s="34">
        <f>$R$28/'Fixed data'!$C$7</f>
        <v>1.7290096694864497E-2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1.756325276015229E-2</v>
      </c>
      <c r="U44" s="34">
        <f>$S$28/'Fixed data'!$C$7</f>
        <v>1.756325276015229E-2</v>
      </c>
      <c r="V44" s="34">
        <f>$S$28/'Fixed data'!$C$7</f>
        <v>1.756325276015229E-2</v>
      </c>
      <c r="W44" s="34">
        <f>$S$28/'Fixed data'!$C$7</f>
        <v>1.756325276015229E-2</v>
      </c>
      <c r="X44" s="34">
        <f>$S$28/'Fixed data'!$C$7</f>
        <v>1.756325276015229E-2</v>
      </c>
      <c r="Y44" s="34">
        <f>$S$28/'Fixed data'!$C$7</f>
        <v>1.756325276015229E-2</v>
      </c>
      <c r="Z44" s="34">
        <f>$S$28/'Fixed data'!$C$7</f>
        <v>1.756325276015229E-2</v>
      </c>
      <c r="AA44" s="34">
        <f>$S$28/'Fixed data'!$C$7</f>
        <v>1.756325276015229E-2</v>
      </c>
      <c r="AB44" s="34">
        <f>$S$28/'Fixed data'!$C$7</f>
        <v>1.756325276015229E-2</v>
      </c>
      <c r="AC44" s="34">
        <f>$S$28/'Fixed data'!$C$7</f>
        <v>1.756325276015229E-2</v>
      </c>
      <c r="AD44" s="34">
        <f>$S$28/'Fixed data'!$C$7</f>
        <v>1.756325276015229E-2</v>
      </c>
      <c r="AE44" s="34">
        <f>$S$28/'Fixed data'!$C$7</f>
        <v>1.756325276015229E-2</v>
      </c>
      <c r="AF44" s="34">
        <f>$S$28/'Fixed data'!$C$7</f>
        <v>1.756325276015229E-2</v>
      </c>
      <c r="AG44" s="34">
        <f>$S$28/'Fixed data'!$C$7</f>
        <v>1.756325276015229E-2</v>
      </c>
      <c r="AH44" s="34">
        <f>$S$28/'Fixed data'!$C$7</f>
        <v>1.756325276015229E-2</v>
      </c>
      <c r="AI44" s="34">
        <f>$S$28/'Fixed data'!$C$7</f>
        <v>1.756325276015229E-2</v>
      </c>
      <c r="AJ44" s="34">
        <f>$S$28/'Fixed data'!$C$7</f>
        <v>1.756325276015229E-2</v>
      </c>
      <c r="AK44" s="34">
        <f>$S$28/'Fixed data'!$C$7</f>
        <v>1.756325276015229E-2</v>
      </c>
      <c r="AL44" s="34">
        <f>$S$28/'Fixed data'!$C$7</f>
        <v>1.756325276015229E-2</v>
      </c>
      <c r="AM44" s="34">
        <f>$S$28/'Fixed data'!$C$7</f>
        <v>1.756325276015229E-2</v>
      </c>
      <c r="AN44" s="34">
        <f>$S$28/'Fixed data'!$C$7</f>
        <v>1.756325276015229E-2</v>
      </c>
      <c r="AO44" s="34">
        <f>$S$28/'Fixed data'!$C$7</f>
        <v>1.756325276015229E-2</v>
      </c>
      <c r="AP44" s="34">
        <f>$S$28/'Fixed data'!$C$7</f>
        <v>1.756325276015229E-2</v>
      </c>
      <c r="AQ44" s="34">
        <f>$S$28/'Fixed data'!$C$7</f>
        <v>1.756325276015229E-2</v>
      </c>
      <c r="AR44" s="34">
        <f>$S$28/'Fixed data'!$C$7</f>
        <v>1.756325276015229E-2</v>
      </c>
      <c r="AS44" s="34">
        <f>$S$28/'Fixed data'!$C$7</f>
        <v>1.756325276015229E-2</v>
      </c>
      <c r="AT44" s="34">
        <f>$S$28/'Fixed data'!$C$7</f>
        <v>1.756325276015229E-2</v>
      </c>
      <c r="AU44" s="34">
        <f>$S$28/'Fixed data'!$C$7</f>
        <v>1.756325276015229E-2</v>
      </c>
      <c r="AV44" s="34">
        <f>$S$28/'Fixed data'!$C$7</f>
        <v>1.756325276015229E-2</v>
      </c>
      <c r="AW44" s="34">
        <f>$S$28/'Fixed data'!$C$7</f>
        <v>1.756325276015229E-2</v>
      </c>
      <c r="AX44" s="34">
        <f>$S$28/'Fixed data'!$C$7</f>
        <v>1.756325276015229E-2</v>
      </c>
      <c r="AY44" s="34">
        <f>$S$28/'Fixed data'!$C$7</f>
        <v>1.756325276015229E-2</v>
      </c>
      <c r="AZ44" s="34">
        <f>$S$28/'Fixed data'!$C$7</f>
        <v>1.756325276015229E-2</v>
      </c>
      <c r="BA44" s="34">
        <f>$S$28/'Fixed data'!$C$7</f>
        <v>1.756325276015229E-2</v>
      </c>
      <c r="BB44" s="34">
        <f>$S$28/'Fixed data'!$C$7</f>
        <v>1.756325276015229E-2</v>
      </c>
      <c r="BC44" s="34">
        <f>$S$28/'Fixed data'!$C$7</f>
        <v>1.756325276015229E-2</v>
      </c>
      <c r="BD44" s="34">
        <f>$S$28/'Fixed data'!$C$7</f>
        <v>1.756325276015229E-2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1.7853675658184395E-2</v>
      </c>
      <c r="V45" s="34">
        <f>$T$28/'Fixed data'!$C$7</f>
        <v>1.7853675658184395E-2</v>
      </c>
      <c r="W45" s="34">
        <f>$T$28/'Fixed data'!$C$7</f>
        <v>1.7853675658184395E-2</v>
      </c>
      <c r="X45" s="34">
        <f>$T$28/'Fixed data'!$C$7</f>
        <v>1.7853675658184395E-2</v>
      </c>
      <c r="Y45" s="34">
        <f>$T$28/'Fixed data'!$C$7</f>
        <v>1.7853675658184395E-2</v>
      </c>
      <c r="Z45" s="34">
        <f>$T$28/'Fixed data'!$C$7</f>
        <v>1.7853675658184395E-2</v>
      </c>
      <c r="AA45" s="34">
        <f>$T$28/'Fixed data'!$C$7</f>
        <v>1.7853675658184395E-2</v>
      </c>
      <c r="AB45" s="34">
        <f>$T$28/'Fixed data'!$C$7</f>
        <v>1.7853675658184395E-2</v>
      </c>
      <c r="AC45" s="34">
        <f>$T$28/'Fixed data'!$C$7</f>
        <v>1.7853675658184395E-2</v>
      </c>
      <c r="AD45" s="34">
        <f>$T$28/'Fixed data'!$C$7</f>
        <v>1.7853675658184395E-2</v>
      </c>
      <c r="AE45" s="34">
        <f>$T$28/'Fixed data'!$C$7</f>
        <v>1.7853675658184395E-2</v>
      </c>
      <c r="AF45" s="34">
        <f>$T$28/'Fixed data'!$C$7</f>
        <v>1.7853675658184395E-2</v>
      </c>
      <c r="AG45" s="34">
        <f>$T$28/'Fixed data'!$C$7</f>
        <v>1.7853675658184395E-2</v>
      </c>
      <c r="AH45" s="34">
        <f>$T$28/'Fixed data'!$C$7</f>
        <v>1.7853675658184395E-2</v>
      </c>
      <c r="AI45" s="34">
        <f>$T$28/'Fixed data'!$C$7</f>
        <v>1.7853675658184395E-2</v>
      </c>
      <c r="AJ45" s="34">
        <f>$T$28/'Fixed data'!$C$7</f>
        <v>1.7853675658184395E-2</v>
      </c>
      <c r="AK45" s="34">
        <f>$T$28/'Fixed data'!$C$7</f>
        <v>1.7853675658184395E-2</v>
      </c>
      <c r="AL45" s="34">
        <f>$T$28/'Fixed data'!$C$7</f>
        <v>1.7853675658184395E-2</v>
      </c>
      <c r="AM45" s="34">
        <f>$T$28/'Fixed data'!$C$7</f>
        <v>1.7853675658184395E-2</v>
      </c>
      <c r="AN45" s="34">
        <f>$T$28/'Fixed data'!$C$7</f>
        <v>1.7853675658184395E-2</v>
      </c>
      <c r="AO45" s="34">
        <f>$T$28/'Fixed data'!$C$7</f>
        <v>1.7853675658184395E-2</v>
      </c>
      <c r="AP45" s="34">
        <f>$T$28/'Fixed data'!$C$7</f>
        <v>1.7853675658184395E-2</v>
      </c>
      <c r="AQ45" s="34">
        <f>$T$28/'Fixed data'!$C$7</f>
        <v>1.7853675658184395E-2</v>
      </c>
      <c r="AR45" s="34">
        <f>$T$28/'Fixed data'!$C$7</f>
        <v>1.7853675658184395E-2</v>
      </c>
      <c r="AS45" s="34">
        <f>$T$28/'Fixed data'!$C$7</f>
        <v>1.7853675658184395E-2</v>
      </c>
      <c r="AT45" s="34">
        <f>$T$28/'Fixed data'!$C$7</f>
        <v>1.7853675658184395E-2</v>
      </c>
      <c r="AU45" s="34">
        <f>$T$28/'Fixed data'!$C$7</f>
        <v>1.7853675658184395E-2</v>
      </c>
      <c r="AV45" s="34">
        <f>$T$28/'Fixed data'!$C$7</f>
        <v>1.7853675658184395E-2</v>
      </c>
      <c r="AW45" s="34">
        <f>$T$28/'Fixed data'!$C$7</f>
        <v>1.7853675658184395E-2</v>
      </c>
      <c r="AX45" s="34">
        <f>$T$28/'Fixed data'!$C$7</f>
        <v>1.7853675658184395E-2</v>
      </c>
      <c r="AY45" s="34">
        <f>$T$28/'Fixed data'!$C$7</f>
        <v>1.7853675658184395E-2</v>
      </c>
      <c r="AZ45" s="34">
        <f>$T$28/'Fixed data'!$C$7</f>
        <v>1.7853675658184395E-2</v>
      </c>
      <c r="BA45" s="34">
        <f>$T$28/'Fixed data'!$C$7</f>
        <v>1.7853675658184395E-2</v>
      </c>
      <c r="BB45" s="34">
        <f>$T$28/'Fixed data'!$C$7</f>
        <v>1.7853675658184395E-2</v>
      </c>
      <c r="BC45" s="34">
        <f>$T$28/'Fixed data'!$C$7</f>
        <v>1.7853675658184395E-2</v>
      </c>
      <c r="BD45" s="34">
        <f>$T$28/'Fixed data'!$C$7</f>
        <v>1.7853675658184395E-2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1.8161898631468276E-2</v>
      </c>
      <c r="W46" s="34">
        <f>$U$28/'Fixed data'!$C$7</f>
        <v>1.8161898631468276E-2</v>
      </c>
      <c r="X46" s="34">
        <f>$U$28/'Fixed data'!$C$7</f>
        <v>1.8161898631468276E-2</v>
      </c>
      <c r="Y46" s="34">
        <f>$U$28/'Fixed data'!$C$7</f>
        <v>1.8161898631468276E-2</v>
      </c>
      <c r="Z46" s="34">
        <f>$U$28/'Fixed data'!$C$7</f>
        <v>1.8161898631468276E-2</v>
      </c>
      <c r="AA46" s="34">
        <f>$U$28/'Fixed data'!$C$7</f>
        <v>1.8161898631468276E-2</v>
      </c>
      <c r="AB46" s="34">
        <f>$U$28/'Fixed data'!$C$7</f>
        <v>1.8161898631468276E-2</v>
      </c>
      <c r="AC46" s="34">
        <f>$U$28/'Fixed data'!$C$7</f>
        <v>1.8161898631468276E-2</v>
      </c>
      <c r="AD46" s="34">
        <f>$U$28/'Fixed data'!$C$7</f>
        <v>1.8161898631468276E-2</v>
      </c>
      <c r="AE46" s="34">
        <f>$U$28/'Fixed data'!$C$7</f>
        <v>1.8161898631468276E-2</v>
      </c>
      <c r="AF46" s="34">
        <f>$U$28/'Fixed data'!$C$7</f>
        <v>1.8161898631468276E-2</v>
      </c>
      <c r="AG46" s="34">
        <f>$U$28/'Fixed data'!$C$7</f>
        <v>1.8161898631468276E-2</v>
      </c>
      <c r="AH46" s="34">
        <f>$U$28/'Fixed data'!$C$7</f>
        <v>1.8161898631468276E-2</v>
      </c>
      <c r="AI46" s="34">
        <f>$U$28/'Fixed data'!$C$7</f>
        <v>1.8161898631468276E-2</v>
      </c>
      <c r="AJ46" s="34">
        <f>$U$28/'Fixed data'!$C$7</f>
        <v>1.8161898631468276E-2</v>
      </c>
      <c r="AK46" s="34">
        <f>$U$28/'Fixed data'!$C$7</f>
        <v>1.8161898631468276E-2</v>
      </c>
      <c r="AL46" s="34">
        <f>$U$28/'Fixed data'!$C$7</f>
        <v>1.8161898631468276E-2</v>
      </c>
      <c r="AM46" s="34">
        <f>$U$28/'Fixed data'!$C$7</f>
        <v>1.8161898631468276E-2</v>
      </c>
      <c r="AN46" s="34">
        <f>$U$28/'Fixed data'!$C$7</f>
        <v>1.8161898631468276E-2</v>
      </c>
      <c r="AO46" s="34">
        <f>$U$28/'Fixed data'!$C$7</f>
        <v>1.8161898631468276E-2</v>
      </c>
      <c r="AP46" s="34">
        <f>$U$28/'Fixed data'!$C$7</f>
        <v>1.8161898631468276E-2</v>
      </c>
      <c r="AQ46" s="34">
        <f>$U$28/'Fixed data'!$C$7</f>
        <v>1.8161898631468276E-2</v>
      </c>
      <c r="AR46" s="34">
        <f>$U$28/'Fixed data'!$C$7</f>
        <v>1.8161898631468276E-2</v>
      </c>
      <c r="AS46" s="34">
        <f>$U$28/'Fixed data'!$C$7</f>
        <v>1.8161898631468276E-2</v>
      </c>
      <c r="AT46" s="34">
        <f>$U$28/'Fixed data'!$C$7</f>
        <v>1.8161898631468276E-2</v>
      </c>
      <c r="AU46" s="34">
        <f>$U$28/'Fixed data'!$C$7</f>
        <v>1.8161898631468276E-2</v>
      </c>
      <c r="AV46" s="34">
        <f>$U$28/'Fixed data'!$C$7</f>
        <v>1.8161898631468276E-2</v>
      </c>
      <c r="AW46" s="34">
        <f>$U$28/'Fixed data'!$C$7</f>
        <v>1.8161898631468276E-2</v>
      </c>
      <c r="AX46" s="34">
        <f>$U$28/'Fixed data'!$C$7</f>
        <v>1.8161898631468276E-2</v>
      </c>
      <c r="AY46" s="34">
        <f>$U$28/'Fixed data'!$C$7</f>
        <v>1.8161898631468276E-2</v>
      </c>
      <c r="AZ46" s="34">
        <f>$U$28/'Fixed data'!$C$7</f>
        <v>1.8161898631468276E-2</v>
      </c>
      <c r="BA46" s="34">
        <f>$U$28/'Fixed data'!$C$7</f>
        <v>1.8161898631468276E-2</v>
      </c>
      <c r="BB46" s="34">
        <f>$U$28/'Fixed data'!$C$7</f>
        <v>1.8161898631468276E-2</v>
      </c>
      <c r="BC46" s="34">
        <f>$U$28/'Fixed data'!$C$7</f>
        <v>1.8161898631468276E-2</v>
      </c>
      <c r="BD46" s="34">
        <f>$U$28/'Fixed data'!$C$7</f>
        <v>1.8161898631468276E-2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1.8488454922511392E-2</v>
      </c>
      <c r="X47" s="34">
        <f>$V$28/'Fixed data'!$C$7</f>
        <v>1.8488454922511392E-2</v>
      </c>
      <c r="Y47" s="34">
        <f>$V$28/'Fixed data'!$C$7</f>
        <v>1.8488454922511392E-2</v>
      </c>
      <c r="Z47" s="34">
        <f>$V$28/'Fixed data'!$C$7</f>
        <v>1.8488454922511392E-2</v>
      </c>
      <c r="AA47" s="34">
        <f>$V$28/'Fixed data'!$C$7</f>
        <v>1.8488454922511392E-2</v>
      </c>
      <c r="AB47" s="34">
        <f>$V$28/'Fixed data'!$C$7</f>
        <v>1.8488454922511392E-2</v>
      </c>
      <c r="AC47" s="34">
        <f>$V$28/'Fixed data'!$C$7</f>
        <v>1.8488454922511392E-2</v>
      </c>
      <c r="AD47" s="34">
        <f>$V$28/'Fixed data'!$C$7</f>
        <v>1.8488454922511392E-2</v>
      </c>
      <c r="AE47" s="34">
        <f>$V$28/'Fixed data'!$C$7</f>
        <v>1.8488454922511392E-2</v>
      </c>
      <c r="AF47" s="34">
        <f>$V$28/'Fixed data'!$C$7</f>
        <v>1.8488454922511392E-2</v>
      </c>
      <c r="AG47" s="34">
        <f>$V$28/'Fixed data'!$C$7</f>
        <v>1.8488454922511392E-2</v>
      </c>
      <c r="AH47" s="34">
        <f>$V$28/'Fixed data'!$C$7</f>
        <v>1.8488454922511392E-2</v>
      </c>
      <c r="AI47" s="34">
        <f>$V$28/'Fixed data'!$C$7</f>
        <v>1.8488454922511392E-2</v>
      </c>
      <c r="AJ47" s="34">
        <f>$V$28/'Fixed data'!$C$7</f>
        <v>1.8488454922511392E-2</v>
      </c>
      <c r="AK47" s="34">
        <f>$V$28/'Fixed data'!$C$7</f>
        <v>1.8488454922511392E-2</v>
      </c>
      <c r="AL47" s="34">
        <f>$V$28/'Fixed data'!$C$7</f>
        <v>1.8488454922511392E-2</v>
      </c>
      <c r="AM47" s="34">
        <f>$V$28/'Fixed data'!$C$7</f>
        <v>1.8488454922511392E-2</v>
      </c>
      <c r="AN47" s="34">
        <f>$V$28/'Fixed data'!$C$7</f>
        <v>1.8488454922511392E-2</v>
      </c>
      <c r="AO47" s="34">
        <f>$V$28/'Fixed data'!$C$7</f>
        <v>1.8488454922511392E-2</v>
      </c>
      <c r="AP47" s="34">
        <f>$V$28/'Fixed data'!$C$7</f>
        <v>1.8488454922511392E-2</v>
      </c>
      <c r="AQ47" s="34">
        <f>$V$28/'Fixed data'!$C$7</f>
        <v>1.8488454922511392E-2</v>
      </c>
      <c r="AR47" s="34">
        <f>$V$28/'Fixed data'!$C$7</f>
        <v>1.8488454922511392E-2</v>
      </c>
      <c r="AS47" s="34">
        <f>$V$28/'Fixed data'!$C$7</f>
        <v>1.8488454922511392E-2</v>
      </c>
      <c r="AT47" s="34">
        <f>$V$28/'Fixed data'!$C$7</f>
        <v>1.8488454922511392E-2</v>
      </c>
      <c r="AU47" s="34">
        <f>$V$28/'Fixed data'!$C$7</f>
        <v>1.8488454922511392E-2</v>
      </c>
      <c r="AV47" s="34">
        <f>$V$28/'Fixed data'!$C$7</f>
        <v>1.8488454922511392E-2</v>
      </c>
      <c r="AW47" s="34">
        <f>$V$28/'Fixed data'!$C$7</f>
        <v>1.8488454922511392E-2</v>
      </c>
      <c r="AX47" s="34">
        <f>$V$28/'Fixed data'!$C$7</f>
        <v>1.8488454922511392E-2</v>
      </c>
      <c r="AY47" s="34">
        <f>$V$28/'Fixed data'!$C$7</f>
        <v>1.8488454922511392E-2</v>
      </c>
      <c r="AZ47" s="34">
        <f>$V$28/'Fixed data'!$C$7</f>
        <v>1.8488454922511392E-2</v>
      </c>
      <c r="BA47" s="34">
        <f>$V$28/'Fixed data'!$C$7</f>
        <v>1.8488454922511392E-2</v>
      </c>
      <c r="BB47" s="34">
        <f>$V$28/'Fixed data'!$C$7</f>
        <v>1.8488454922511392E-2</v>
      </c>
      <c r="BC47" s="34">
        <f>$V$28/'Fixed data'!$C$7</f>
        <v>1.8488454922511392E-2</v>
      </c>
      <c r="BD47" s="34">
        <f>$V$28/'Fixed data'!$C$7</f>
        <v>1.8488454922511392E-2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1.88338777738212E-2</v>
      </c>
      <c r="Y48" s="34">
        <f>$W$28/'Fixed data'!$C$7</f>
        <v>1.88338777738212E-2</v>
      </c>
      <c r="Z48" s="34">
        <f>$W$28/'Fixed data'!$C$7</f>
        <v>1.88338777738212E-2</v>
      </c>
      <c r="AA48" s="34">
        <f>$W$28/'Fixed data'!$C$7</f>
        <v>1.88338777738212E-2</v>
      </c>
      <c r="AB48" s="34">
        <f>$W$28/'Fixed data'!$C$7</f>
        <v>1.88338777738212E-2</v>
      </c>
      <c r="AC48" s="34">
        <f>$W$28/'Fixed data'!$C$7</f>
        <v>1.88338777738212E-2</v>
      </c>
      <c r="AD48" s="34">
        <f>$W$28/'Fixed data'!$C$7</f>
        <v>1.88338777738212E-2</v>
      </c>
      <c r="AE48" s="34">
        <f>$W$28/'Fixed data'!$C$7</f>
        <v>1.88338777738212E-2</v>
      </c>
      <c r="AF48" s="34">
        <f>$W$28/'Fixed data'!$C$7</f>
        <v>1.88338777738212E-2</v>
      </c>
      <c r="AG48" s="34">
        <f>$W$28/'Fixed data'!$C$7</f>
        <v>1.88338777738212E-2</v>
      </c>
      <c r="AH48" s="34">
        <f>$W$28/'Fixed data'!$C$7</f>
        <v>1.88338777738212E-2</v>
      </c>
      <c r="AI48" s="34">
        <f>$W$28/'Fixed data'!$C$7</f>
        <v>1.88338777738212E-2</v>
      </c>
      <c r="AJ48" s="34">
        <f>$W$28/'Fixed data'!$C$7</f>
        <v>1.88338777738212E-2</v>
      </c>
      <c r="AK48" s="34">
        <f>$W$28/'Fixed data'!$C$7</f>
        <v>1.88338777738212E-2</v>
      </c>
      <c r="AL48" s="34">
        <f>$W$28/'Fixed data'!$C$7</f>
        <v>1.88338777738212E-2</v>
      </c>
      <c r="AM48" s="34">
        <f>$W$28/'Fixed data'!$C$7</f>
        <v>1.88338777738212E-2</v>
      </c>
      <c r="AN48" s="34">
        <f>$W$28/'Fixed data'!$C$7</f>
        <v>1.88338777738212E-2</v>
      </c>
      <c r="AO48" s="34">
        <f>$W$28/'Fixed data'!$C$7</f>
        <v>1.88338777738212E-2</v>
      </c>
      <c r="AP48" s="34">
        <f>$W$28/'Fixed data'!$C$7</f>
        <v>1.88338777738212E-2</v>
      </c>
      <c r="AQ48" s="34">
        <f>$W$28/'Fixed data'!$C$7</f>
        <v>1.88338777738212E-2</v>
      </c>
      <c r="AR48" s="34">
        <f>$W$28/'Fixed data'!$C$7</f>
        <v>1.88338777738212E-2</v>
      </c>
      <c r="AS48" s="34">
        <f>$W$28/'Fixed data'!$C$7</f>
        <v>1.88338777738212E-2</v>
      </c>
      <c r="AT48" s="34">
        <f>$W$28/'Fixed data'!$C$7</f>
        <v>1.88338777738212E-2</v>
      </c>
      <c r="AU48" s="34">
        <f>$W$28/'Fixed data'!$C$7</f>
        <v>1.88338777738212E-2</v>
      </c>
      <c r="AV48" s="34">
        <f>$W$28/'Fixed data'!$C$7</f>
        <v>1.88338777738212E-2</v>
      </c>
      <c r="AW48" s="34">
        <f>$W$28/'Fixed data'!$C$7</f>
        <v>1.88338777738212E-2</v>
      </c>
      <c r="AX48" s="34">
        <f>$W$28/'Fixed data'!$C$7</f>
        <v>1.88338777738212E-2</v>
      </c>
      <c r="AY48" s="34">
        <f>$W$28/'Fixed data'!$C$7</f>
        <v>1.88338777738212E-2</v>
      </c>
      <c r="AZ48" s="34">
        <f>$W$28/'Fixed data'!$C$7</f>
        <v>1.88338777738212E-2</v>
      </c>
      <c r="BA48" s="34">
        <f>$W$28/'Fixed data'!$C$7</f>
        <v>1.88338777738212E-2</v>
      </c>
      <c r="BB48" s="34">
        <f>$W$28/'Fixed data'!$C$7</f>
        <v>1.88338777738212E-2</v>
      </c>
      <c r="BC48" s="34">
        <f>$W$28/'Fixed data'!$C$7</f>
        <v>1.88338777738212E-2</v>
      </c>
      <c r="BD48" s="34">
        <f>$W$28/'Fixed data'!$C$7</f>
        <v>1.88338777738212E-2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1.9198700427905172E-2</v>
      </c>
      <c r="Z49" s="34">
        <f>$X$28/'Fixed data'!$C$7</f>
        <v>1.9198700427905172E-2</v>
      </c>
      <c r="AA49" s="34">
        <f>$X$28/'Fixed data'!$C$7</f>
        <v>1.9198700427905172E-2</v>
      </c>
      <c r="AB49" s="34">
        <f>$X$28/'Fixed data'!$C$7</f>
        <v>1.9198700427905172E-2</v>
      </c>
      <c r="AC49" s="34">
        <f>$X$28/'Fixed data'!$C$7</f>
        <v>1.9198700427905172E-2</v>
      </c>
      <c r="AD49" s="34">
        <f>$X$28/'Fixed data'!$C$7</f>
        <v>1.9198700427905172E-2</v>
      </c>
      <c r="AE49" s="34">
        <f>$X$28/'Fixed data'!$C$7</f>
        <v>1.9198700427905172E-2</v>
      </c>
      <c r="AF49" s="34">
        <f>$X$28/'Fixed data'!$C$7</f>
        <v>1.9198700427905172E-2</v>
      </c>
      <c r="AG49" s="34">
        <f>$X$28/'Fixed data'!$C$7</f>
        <v>1.9198700427905172E-2</v>
      </c>
      <c r="AH49" s="34">
        <f>$X$28/'Fixed data'!$C$7</f>
        <v>1.9198700427905172E-2</v>
      </c>
      <c r="AI49" s="34">
        <f>$X$28/'Fixed data'!$C$7</f>
        <v>1.9198700427905172E-2</v>
      </c>
      <c r="AJ49" s="34">
        <f>$X$28/'Fixed data'!$C$7</f>
        <v>1.9198700427905172E-2</v>
      </c>
      <c r="AK49" s="34">
        <f>$X$28/'Fixed data'!$C$7</f>
        <v>1.9198700427905172E-2</v>
      </c>
      <c r="AL49" s="34">
        <f>$X$28/'Fixed data'!$C$7</f>
        <v>1.9198700427905172E-2</v>
      </c>
      <c r="AM49" s="34">
        <f>$X$28/'Fixed data'!$C$7</f>
        <v>1.9198700427905172E-2</v>
      </c>
      <c r="AN49" s="34">
        <f>$X$28/'Fixed data'!$C$7</f>
        <v>1.9198700427905172E-2</v>
      </c>
      <c r="AO49" s="34">
        <f>$X$28/'Fixed data'!$C$7</f>
        <v>1.9198700427905172E-2</v>
      </c>
      <c r="AP49" s="34">
        <f>$X$28/'Fixed data'!$C$7</f>
        <v>1.9198700427905172E-2</v>
      </c>
      <c r="AQ49" s="34">
        <f>$X$28/'Fixed data'!$C$7</f>
        <v>1.9198700427905172E-2</v>
      </c>
      <c r="AR49" s="34">
        <f>$X$28/'Fixed data'!$C$7</f>
        <v>1.9198700427905172E-2</v>
      </c>
      <c r="AS49" s="34">
        <f>$X$28/'Fixed data'!$C$7</f>
        <v>1.9198700427905172E-2</v>
      </c>
      <c r="AT49" s="34">
        <f>$X$28/'Fixed data'!$C$7</f>
        <v>1.9198700427905172E-2</v>
      </c>
      <c r="AU49" s="34">
        <f>$X$28/'Fixed data'!$C$7</f>
        <v>1.9198700427905172E-2</v>
      </c>
      <c r="AV49" s="34">
        <f>$X$28/'Fixed data'!$C$7</f>
        <v>1.9198700427905172E-2</v>
      </c>
      <c r="AW49" s="34">
        <f>$X$28/'Fixed data'!$C$7</f>
        <v>1.9198700427905172E-2</v>
      </c>
      <c r="AX49" s="34">
        <f>$X$28/'Fixed data'!$C$7</f>
        <v>1.9198700427905172E-2</v>
      </c>
      <c r="AY49" s="34">
        <f>$X$28/'Fixed data'!$C$7</f>
        <v>1.9198700427905172E-2</v>
      </c>
      <c r="AZ49" s="34">
        <f>$X$28/'Fixed data'!$C$7</f>
        <v>1.9198700427905172E-2</v>
      </c>
      <c r="BA49" s="34">
        <f>$X$28/'Fixed data'!$C$7</f>
        <v>1.9198700427905172E-2</v>
      </c>
      <c r="BB49" s="34">
        <f>$X$28/'Fixed data'!$C$7</f>
        <v>1.9198700427905172E-2</v>
      </c>
      <c r="BC49" s="34">
        <f>$X$28/'Fixed data'!$C$7</f>
        <v>1.9198700427905172E-2</v>
      </c>
      <c r="BD49" s="34">
        <f>$X$28/'Fixed data'!$C$7</f>
        <v>1.9198700427905172E-2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1.9583456127270769E-2</v>
      </c>
      <c r="AA50" s="34">
        <f>$Y$28/'Fixed data'!$C$7</f>
        <v>1.9583456127270769E-2</v>
      </c>
      <c r="AB50" s="34">
        <f>$Y$28/'Fixed data'!$C$7</f>
        <v>1.9583456127270769E-2</v>
      </c>
      <c r="AC50" s="34">
        <f>$Y$28/'Fixed data'!$C$7</f>
        <v>1.9583456127270769E-2</v>
      </c>
      <c r="AD50" s="34">
        <f>$Y$28/'Fixed data'!$C$7</f>
        <v>1.9583456127270769E-2</v>
      </c>
      <c r="AE50" s="34">
        <f>$Y$28/'Fixed data'!$C$7</f>
        <v>1.9583456127270769E-2</v>
      </c>
      <c r="AF50" s="34">
        <f>$Y$28/'Fixed data'!$C$7</f>
        <v>1.9583456127270769E-2</v>
      </c>
      <c r="AG50" s="34">
        <f>$Y$28/'Fixed data'!$C$7</f>
        <v>1.9583456127270769E-2</v>
      </c>
      <c r="AH50" s="34">
        <f>$Y$28/'Fixed data'!$C$7</f>
        <v>1.9583456127270769E-2</v>
      </c>
      <c r="AI50" s="34">
        <f>$Y$28/'Fixed data'!$C$7</f>
        <v>1.9583456127270769E-2</v>
      </c>
      <c r="AJ50" s="34">
        <f>$Y$28/'Fixed data'!$C$7</f>
        <v>1.9583456127270769E-2</v>
      </c>
      <c r="AK50" s="34">
        <f>$Y$28/'Fixed data'!$C$7</f>
        <v>1.9583456127270769E-2</v>
      </c>
      <c r="AL50" s="34">
        <f>$Y$28/'Fixed data'!$C$7</f>
        <v>1.9583456127270769E-2</v>
      </c>
      <c r="AM50" s="34">
        <f>$Y$28/'Fixed data'!$C$7</f>
        <v>1.9583456127270769E-2</v>
      </c>
      <c r="AN50" s="34">
        <f>$Y$28/'Fixed data'!$C$7</f>
        <v>1.9583456127270769E-2</v>
      </c>
      <c r="AO50" s="34">
        <f>$Y$28/'Fixed data'!$C$7</f>
        <v>1.9583456127270769E-2</v>
      </c>
      <c r="AP50" s="34">
        <f>$Y$28/'Fixed data'!$C$7</f>
        <v>1.9583456127270769E-2</v>
      </c>
      <c r="AQ50" s="34">
        <f>$Y$28/'Fixed data'!$C$7</f>
        <v>1.9583456127270769E-2</v>
      </c>
      <c r="AR50" s="34">
        <f>$Y$28/'Fixed data'!$C$7</f>
        <v>1.9583456127270769E-2</v>
      </c>
      <c r="AS50" s="34">
        <f>$Y$28/'Fixed data'!$C$7</f>
        <v>1.9583456127270769E-2</v>
      </c>
      <c r="AT50" s="34">
        <f>$Y$28/'Fixed data'!$C$7</f>
        <v>1.9583456127270769E-2</v>
      </c>
      <c r="AU50" s="34">
        <f>$Y$28/'Fixed data'!$C$7</f>
        <v>1.9583456127270769E-2</v>
      </c>
      <c r="AV50" s="34">
        <f>$Y$28/'Fixed data'!$C$7</f>
        <v>1.9583456127270769E-2</v>
      </c>
      <c r="AW50" s="34">
        <f>$Y$28/'Fixed data'!$C$7</f>
        <v>1.9583456127270769E-2</v>
      </c>
      <c r="AX50" s="34">
        <f>$Y$28/'Fixed data'!$C$7</f>
        <v>1.9583456127270769E-2</v>
      </c>
      <c r="AY50" s="34">
        <f>$Y$28/'Fixed data'!$C$7</f>
        <v>1.9583456127270769E-2</v>
      </c>
      <c r="AZ50" s="34">
        <f>$Y$28/'Fixed data'!$C$7</f>
        <v>1.9583456127270769E-2</v>
      </c>
      <c r="BA50" s="34">
        <f>$Y$28/'Fixed data'!$C$7</f>
        <v>1.9583456127270769E-2</v>
      </c>
      <c r="BB50" s="34">
        <f>$Y$28/'Fixed data'!$C$7</f>
        <v>1.9583456127270769E-2</v>
      </c>
      <c r="BC50" s="34">
        <f>$Y$28/'Fixed data'!$C$7</f>
        <v>1.9583456127270769E-2</v>
      </c>
      <c r="BD50" s="34">
        <f>$Y$28/'Fixed data'!$C$7</f>
        <v>1.9583456127270769E-2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1.9988678114425444E-2</v>
      </c>
      <c r="AB51" s="34">
        <f>$Z$28/'Fixed data'!$C$7</f>
        <v>1.9988678114425444E-2</v>
      </c>
      <c r="AC51" s="34">
        <f>$Z$28/'Fixed data'!$C$7</f>
        <v>1.9988678114425444E-2</v>
      </c>
      <c r="AD51" s="34">
        <f>$Z$28/'Fixed data'!$C$7</f>
        <v>1.9988678114425444E-2</v>
      </c>
      <c r="AE51" s="34">
        <f>$Z$28/'Fixed data'!$C$7</f>
        <v>1.9988678114425444E-2</v>
      </c>
      <c r="AF51" s="34">
        <f>$Z$28/'Fixed data'!$C$7</f>
        <v>1.9988678114425444E-2</v>
      </c>
      <c r="AG51" s="34">
        <f>$Z$28/'Fixed data'!$C$7</f>
        <v>1.9988678114425444E-2</v>
      </c>
      <c r="AH51" s="34">
        <f>$Z$28/'Fixed data'!$C$7</f>
        <v>1.9988678114425444E-2</v>
      </c>
      <c r="AI51" s="34">
        <f>$Z$28/'Fixed data'!$C$7</f>
        <v>1.9988678114425444E-2</v>
      </c>
      <c r="AJ51" s="34">
        <f>$Z$28/'Fixed data'!$C$7</f>
        <v>1.9988678114425444E-2</v>
      </c>
      <c r="AK51" s="34">
        <f>$Z$28/'Fixed data'!$C$7</f>
        <v>1.9988678114425444E-2</v>
      </c>
      <c r="AL51" s="34">
        <f>$Z$28/'Fixed data'!$C$7</f>
        <v>1.9988678114425444E-2</v>
      </c>
      <c r="AM51" s="34">
        <f>$Z$28/'Fixed data'!$C$7</f>
        <v>1.9988678114425444E-2</v>
      </c>
      <c r="AN51" s="34">
        <f>$Z$28/'Fixed data'!$C$7</f>
        <v>1.9988678114425444E-2</v>
      </c>
      <c r="AO51" s="34">
        <f>$Z$28/'Fixed data'!$C$7</f>
        <v>1.9988678114425444E-2</v>
      </c>
      <c r="AP51" s="34">
        <f>$Z$28/'Fixed data'!$C$7</f>
        <v>1.9988678114425444E-2</v>
      </c>
      <c r="AQ51" s="34">
        <f>$Z$28/'Fixed data'!$C$7</f>
        <v>1.9988678114425444E-2</v>
      </c>
      <c r="AR51" s="34">
        <f>$Z$28/'Fixed data'!$C$7</f>
        <v>1.9988678114425444E-2</v>
      </c>
      <c r="AS51" s="34">
        <f>$Z$28/'Fixed data'!$C$7</f>
        <v>1.9988678114425444E-2</v>
      </c>
      <c r="AT51" s="34">
        <f>$Z$28/'Fixed data'!$C$7</f>
        <v>1.9988678114425444E-2</v>
      </c>
      <c r="AU51" s="34">
        <f>$Z$28/'Fixed data'!$C$7</f>
        <v>1.9988678114425444E-2</v>
      </c>
      <c r="AV51" s="34">
        <f>$Z$28/'Fixed data'!$C$7</f>
        <v>1.9988678114425444E-2</v>
      </c>
      <c r="AW51" s="34">
        <f>$Z$28/'Fixed data'!$C$7</f>
        <v>1.9988678114425444E-2</v>
      </c>
      <c r="AX51" s="34">
        <f>$Z$28/'Fixed data'!$C$7</f>
        <v>1.9988678114425444E-2</v>
      </c>
      <c r="AY51" s="34">
        <f>$Z$28/'Fixed data'!$C$7</f>
        <v>1.9988678114425444E-2</v>
      </c>
      <c r="AZ51" s="34">
        <f>$Z$28/'Fixed data'!$C$7</f>
        <v>1.9988678114425444E-2</v>
      </c>
      <c r="BA51" s="34">
        <f>$Z$28/'Fixed data'!$C$7</f>
        <v>1.9988678114425444E-2</v>
      </c>
      <c r="BB51" s="34">
        <f>$Z$28/'Fixed data'!$C$7</f>
        <v>1.9988678114425444E-2</v>
      </c>
      <c r="BC51" s="34">
        <f>$Z$28/'Fixed data'!$C$7</f>
        <v>1.9988678114425444E-2</v>
      </c>
      <c r="BD51" s="34">
        <f>$Z$28/'Fixed data'!$C$7</f>
        <v>1.9988678114425444E-2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2.0414899631876673E-2</v>
      </c>
      <c r="AC52" s="34">
        <f>$AA$28/'Fixed data'!$C$7</f>
        <v>2.0414899631876673E-2</v>
      </c>
      <c r="AD52" s="34">
        <f>$AA$28/'Fixed data'!$C$7</f>
        <v>2.0414899631876673E-2</v>
      </c>
      <c r="AE52" s="34">
        <f>$AA$28/'Fixed data'!$C$7</f>
        <v>2.0414899631876673E-2</v>
      </c>
      <c r="AF52" s="34">
        <f>$AA$28/'Fixed data'!$C$7</f>
        <v>2.0414899631876673E-2</v>
      </c>
      <c r="AG52" s="34">
        <f>$AA$28/'Fixed data'!$C$7</f>
        <v>2.0414899631876673E-2</v>
      </c>
      <c r="AH52" s="34">
        <f>$AA$28/'Fixed data'!$C$7</f>
        <v>2.0414899631876673E-2</v>
      </c>
      <c r="AI52" s="34">
        <f>$AA$28/'Fixed data'!$C$7</f>
        <v>2.0414899631876673E-2</v>
      </c>
      <c r="AJ52" s="34">
        <f>$AA$28/'Fixed data'!$C$7</f>
        <v>2.0414899631876673E-2</v>
      </c>
      <c r="AK52" s="34">
        <f>$AA$28/'Fixed data'!$C$7</f>
        <v>2.0414899631876673E-2</v>
      </c>
      <c r="AL52" s="34">
        <f>$AA$28/'Fixed data'!$C$7</f>
        <v>2.0414899631876673E-2</v>
      </c>
      <c r="AM52" s="34">
        <f>$AA$28/'Fixed data'!$C$7</f>
        <v>2.0414899631876673E-2</v>
      </c>
      <c r="AN52" s="34">
        <f>$AA$28/'Fixed data'!$C$7</f>
        <v>2.0414899631876673E-2</v>
      </c>
      <c r="AO52" s="34">
        <f>$AA$28/'Fixed data'!$C$7</f>
        <v>2.0414899631876673E-2</v>
      </c>
      <c r="AP52" s="34">
        <f>$AA$28/'Fixed data'!$C$7</f>
        <v>2.0414899631876673E-2</v>
      </c>
      <c r="AQ52" s="34">
        <f>$AA$28/'Fixed data'!$C$7</f>
        <v>2.0414899631876673E-2</v>
      </c>
      <c r="AR52" s="34">
        <f>$AA$28/'Fixed data'!$C$7</f>
        <v>2.0414899631876673E-2</v>
      </c>
      <c r="AS52" s="34">
        <f>$AA$28/'Fixed data'!$C$7</f>
        <v>2.0414899631876673E-2</v>
      </c>
      <c r="AT52" s="34">
        <f>$AA$28/'Fixed data'!$C$7</f>
        <v>2.0414899631876673E-2</v>
      </c>
      <c r="AU52" s="34">
        <f>$AA$28/'Fixed data'!$C$7</f>
        <v>2.0414899631876673E-2</v>
      </c>
      <c r="AV52" s="34">
        <f>$AA$28/'Fixed data'!$C$7</f>
        <v>2.0414899631876673E-2</v>
      </c>
      <c r="AW52" s="34">
        <f>$AA$28/'Fixed data'!$C$7</f>
        <v>2.0414899631876673E-2</v>
      </c>
      <c r="AX52" s="34">
        <f>$AA$28/'Fixed data'!$C$7</f>
        <v>2.0414899631876673E-2</v>
      </c>
      <c r="AY52" s="34">
        <f>$AA$28/'Fixed data'!$C$7</f>
        <v>2.0414899631876673E-2</v>
      </c>
      <c r="AZ52" s="34">
        <f>$AA$28/'Fixed data'!$C$7</f>
        <v>2.0414899631876673E-2</v>
      </c>
      <c r="BA52" s="34">
        <f>$AA$28/'Fixed data'!$C$7</f>
        <v>2.0414899631876673E-2</v>
      </c>
      <c r="BB52" s="34">
        <f>$AA$28/'Fixed data'!$C$7</f>
        <v>2.0414899631876673E-2</v>
      </c>
      <c r="BC52" s="34">
        <f>$AA$28/'Fixed data'!$C$7</f>
        <v>2.0414899631876673E-2</v>
      </c>
      <c r="BD52" s="34">
        <f>$AA$28/'Fixed data'!$C$7</f>
        <v>2.0414899631876673E-2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2.07405394668282E-2</v>
      </c>
      <c r="AD53" s="34">
        <f>$AB$28/'Fixed data'!$C$7</f>
        <v>2.07405394668282E-2</v>
      </c>
      <c r="AE53" s="34">
        <f>$AB$28/'Fixed data'!$C$7</f>
        <v>2.07405394668282E-2</v>
      </c>
      <c r="AF53" s="34">
        <f>$AB$28/'Fixed data'!$C$7</f>
        <v>2.07405394668282E-2</v>
      </c>
      <c r="AG53" s="34">
        <f>$AB$28/'Fixed data'!$C$7</f>
        <v>2.07405394668282E-2</v>
      </c>
      <c r="AH53" s="34">
        <f>$AB$28/'Fixed data'!$C$7</f>
        <v>2.07405394668282E-2</v>
      </c>
      <c r="AI53" s="34">
        <f>$AB$28/'Fixed data'!$C$7</f>
        <v>2.07405394668282E-2</v>
      </c>
      <c r="AJ53" s="34">
        <f>$AB$28/'Fixed data'!$C$7</f>
        <v>2.07405394668282E-2</v>
      </c>
      <c r="AK53" s="34">
        <f>$AB$28/'Fixed data'!$C$7</f>
        <v>2.07405394668282E-2</v>
      </c>
      <c r="AL53" s="34">
        <f>$AB$28/'Fixed data'!$C$7</f>
        <v>2.07405394668282E-2</v>
      </c>
      <c r="AM53" s="34">
        <f>$AB$28/'Fixed data'!$C$7</f>
        <v>2.07405394668282E-2</v>
      </c>
      <c r="AN53" s="34">
        <f>$AB$28/'Fixed data'!$C$7</f>
        <v>2.07405394668282E-2</v>
      </c>
      <c r="AO53" s="34">
        <f>$AB$28/'Fixed data'!$C$7</f>
        <v>2.07405394668282E-2</v>
      </c>
      <c r="AP53" s="34">
        <f>$AB$28/'Fixed data'!$C$7</f>
        <v>2.07405394668282E-2</v>
      </c>
      <c r="AQ53" s="34">
        <f>$AB$28/'Fixed data'!$C$7</f>
        <v>2.07405394668282E-2</v>
      </c>
      <c r="AR53" s="34">
        <f>$AB$28/'Fixed data'!$C$7</f>
        <v>2.07405394668282E-2</v>
      </c>
      <c r="AS53" s="34">
        <f>$AB$28/'Fixed data'!$C$7</f>
        <v>2.07405394668282E-2</v>
      </c>
      <c r="AT53" s="34">
        <f>$AB$28/'Fixed data'!$C$7</f>
        <v>2.07405394668282E-2</v>
      </c>
      <c r="AU53" s="34">
        <f>$AB$28/'Fixed data'!$C$7</f>
        <v>2.07405394668282E-2</v>
      </c>
      <c r="AV53" s="34">
        <f>$AB$28/'Fixed data'!$C$7</f>
        <v>2.07405394668282E-2</v>
      </c>
      <c r="AW53" s="34">
        <f>$AB$28/'Fixed data'!$C$7</f>
        <v>2.07405394668282E-2</v>
      </c>
      <c r="AX53" s="34">
        <f>$AB$28/'Fixed data'!$C$7</f>
        <v>2.07405394668282E-2</v>
      </c>
      <c r="AY53" s="34">
        <f>$AB$28/'Fixed data'!$C$7</f>
        <v>2.07405394668282E-2</v>
      </c>
      <c r="AZ53" s="34">
        <f>$AB$28/'Fixed data'!$C$7</f>
        <v>2.07405394668282E-2</v>
      </c>
      <c r="BA53" s="34">
        <f>$AB$28/'Fixed data'!$C$7</f>
        <v>2.07405394668282E-2</v>
      </c>
      <c r="BB53" s="34">
        <f>$AB$28/'Fixed data'!$C$7</f>
        <v>2.07405394668282E-2</v>
      </c>
      <c r="BC53" s="34">
        <f>$AB$28/'Fixed data'!$C$7</f>
        <v>2.07405394668282E-2</v>
      </c>
      <c r="BD53" s="34">
        <f>$AB$28/'Fixed data'!$C$7</f>
        <v>2.07405394668282E-2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2.07405394668282E-2</v>
      </c>
      <c r="AE54" s="34">
        <f>$AC$28/'Fixed data'!$C$7</f>
        <v>2.07405394668282E-2</v>
      </c>
      <c r="AF54" s="34">
        <f>$AC$28/'Fixed data'!$C$7</f>
        <v>2.07405394668282E-2</v>
      </c>
      <c r="AG54" s="34">
        <f>$AC$28/'Fixed data'!$C$7</f>
        <v>2.07405394668282E-2</v>
      </c>
      <c r="AH54" s="34">
        <f>$AC$28/'Fixed data'!$C$7</f>
        <v>2.07405394668282E-2</v>
      </c>
      <c r="AI54" s="34">
        <f>$AC$28/'Fixed data'!$C$7</f>
        <v>2.07405394668282E-2</v>
      </c>
      <c r="AJ54" s="34">
        <f>$AC$28/'Fixed data'!$C$7</f>
        <v>2.07405394668282E-2</v>
      </c>
      <c r="AK54" s="34">
        <f>$AC$28/'Fixed data'!$C$7</f>
        <v>2.07405394668282E-2</v>
      </c>
      <c r="AL54" s="34">
        <f>$AC$28/'Fixed data'!$C$7</f>
        <v>2.07405394668282E-2</v>
      </c>
      <c r="AM54" s="34">
        <f>$AC$28/'Fixed data'!$C$7</f>
        <v>2.07405394668282E-2</v>
      </c>
      <c r="AN54" s="34">
        <f>$AC$28/'Fixed data'!$C$7</f>
        <v>2.07405394668282E-2</v>
      </c>
      <c r="AO54" s="34">
        <f>$AC$28/'Fixed data'!$C$7</f>
        <v>2.07405394668282E-2</v>
      </c>
      <c r="AP54" s="34">
        <f>$AC$28/'Fixed data'!$C$7</f>
        <v>2.07405394668282E-2</v>
      </c>
      <c r="AQ54" s="34">
        <f>$AC$28/'Fixed data'!$C$7</f>
        <v>2.07405394668282E-2</v>
      </c>
      <c r="AR54" s="34">
        <f>$AC$28/'Fixed data'!$C$7</f>
        <v>2.07405394668282E-2</v>
      </c>
      <c r="AS54" s="34">
        <f>$AC$28/'Fixed data'!$C$7</f>
        <v>2.07405394668282E-2</v>
      </c>
      <c r="AT54" s="34">
        <f>$AC$28/'Fixed data'!$C$7</f>
        <v>2.07405394668282E-2</v>
      </c>
      <c r="AU54" s="34">
        <f>$AC$28/'Fixed data'!$C$7</f>
        <v>2.07405394668282E-2</v>
      </c>
      <c r="AV54" s="34">
        <f>$AC$28/'Fixed data'!$C$7</f>
        <v>2.07405394668282E-2</v>
      </c>
      <c r="AW54" s="34">
        <f>$AC$28/'Fixed data'!$C$7</f>
        <v>2.07405394668282E-2</v>
      </c>
      <c r="AX54" s="34">
        <f>$AC$28/'Fixed data'!$C$7</f>
        <v>2.07405394668282E-2</v>
      </c>
      <c r="AY54" s="34">
        <f>$AC$28/'Fixed data'!$C$7</f>
        <v>2.07405394668282E-2</v>
      </c>
      <c r="AZ54" s="34">
        <f>$AC$28/'Fixed data'!$C$7</f>
        <v>2.07405394668282E-2</v>
      </c>
      <c r="BA54" s="34">
        <f>$AC$28/'Fixed data'!$C$7</f>
        <v>2.07405394668282E-2</v>
      </c>
      <c r="BB54" s="34">
        <f>$AC$28/'Fixed data'!$C$7</f>
        <v>2.07405394668282E-2</v>
      </c>
      <c r="BC54" s="34">
        <f>$AC$28/'Fixed data'!$C$7</f>
        <v>2.07405394668282E-2</v>
      </c>
      <c r="BD54" s="34">
        <f>$AC$28/'Fixed data'!$C$7</f>
        <v>2.07405394668282E-2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2.07405394668282E-2</v>
      </c>
      <c r="AF55" s="34">
        <f>$AD$28/'Fixed data'!$C$7</f>
        <v>2.07405394668282E-2</v>
      </c>
      <c r="AG55" s="34">
        <f>$AD$28/'Fixed data'!$C$7</f>
        <v>2.07405394668282E-2</v>
      </c>
      <c r="AH55" s="34">
        <f>$AD$28/'Fixed data'!$C$7</f>
        <v>2.07405394668282E-2</v>
      </c>
      <c r="AI55" s="34">
        <f>$AD$28/'Fixed data'!$C$7</f>
        <v>2.07405394668282E-2</v>
      </c>
      <c r="AJ55" s="34">
        <f>$AD$28/'Fixed data'!$C$7</f>
        <v>2.07405394668282E-2</v>
      </c>
      <c r="AK55" s="34">
        <f>$AD$28/'Fixed data'!$C$7</f>
        <v>2.07405394668282E-2</v>
      </c>
      <c r="AL55" s="34">
        <f>$AD$28/'Fixed data'!$C$7</f>
        <v>2.07405394668282E-2</v>
      </c>
      <c r="AM55" s="34">
        <f>$AD$28/'Fixed data'!$C$7</f>
        <v>2.07405394668282E-2</v>
      </c>
      <c r="AN55" s="34">
        <f>$AD$28/'Fixed data'!$C$7</f>
        <v>2.07405394668282E-2</v>
      </c>
      <c r="AO55" s="34">
        <f>$AD$28/'Fixed data'!$C$7</f>
        <v>2.07405394668282E-2</v>
      </c>
      <c r="AP55" s="34">
        <f>$AD$28/'Fixed data'!$C$7</f>
        <v>2.07405394668282E-2</v>
      </c>
      <c r="AQ55" s="34">
        <f>$AD$28/'Fixed data'!$C$7</f>
        <v>2.07405394668282E-2</v>
      </c>
      <c r="AR55" s="34">
        <f>$AD$28/'Fixed data'!$C$7</f>
        <v>2.07405394668282E-2</v>
      </c>
      <c r="AS55" s="34">
        <f>$AD$28/'Fixed data'!$C$7</f>
        <v>2.07405394668282E-2</v>
      </c>
      <c r="AT55" s="34">
        <f>$AD$28/'Fixed data'!$C$7</f>
        <v>2.07405394668282E-2</v>
      </c>
      <c r="AU55" s="34">
        <f>$AD$28/'Fixed data'!$C$7</f>
        <v>2.07405394668282E-2</v>
      </c>
      <c r="AV55" s="34">
        <f>$AD$28/'Fixed data'!$C$7</f>
        <v>2.07405394668282E-2</v>
      </c>
      <c r="AW55" s="34">
        <f>$AD$28/'Fixed data'!$C$7</f>
        <v>2.07405394668282E-2</v>
      </c>
      <c r="AX55" s="34">
        <f>$AD$28/'Fixed data'!$C$7</f>
        <v>2.07405394668282E-2</v>
      </c>
      <c r="AY55" s="34">
        <f>$AD$28/'Fixed data'!$C$7</f>
        <v>2.07405394668282E-2</v>
      </c>
      <c r="AZ55" s="34">
        <f>$AD$28/'Fixed data'!$C$7</f>
        <v>2.07405394668282E-2</v>
      </c>
      <c r="BA55" s="34">
        <f>$AD$28/'Fixed data'!$C$7</f>
        <v>2.07405394668282E-2</v>
      </c>
      <c r="BB55" s="34">
        <f>$AD$28/'Fixed data'!$C$7</f>
        <v>2.07405394668282E-2</v>
      </c>
      <c r="BC55" s="34">
        <f>$AD$28/'Fixed data'!$C$7</f>
        <v>2.07405394668282E-2</v>
      </c>
      <c r="BD55" s="34">
        <f>$AD$28/'Fixed data'!$C$7</f>
        <v>2.07405394668282E-2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2.07405394668282E-2</v>
      </c>
      <c r="AG56" s="34">
        <f>$AE$28/'Fixed data'!$C$7</f>
        <v>2.07405394668282E-2</v>
      </c>
      <c r="AH56" s="34">
        <f>$AE$28/'Fixed data'!$C$7</f>
        <v>2.07405394668282E-2</v>
      </c>
      <c r="AI56" s="34">
        <f>$AE$28/'Fixed data'!$C$7</f>
        <v>2.07405394668282E-2</v>
      </c>
      <c r="AJ56" s="34">
        <f>$AE$28/'Fixed data'!$C$7</f>
        <v>2.07405394668282E-2</v>
      </c>
      <c r="AK56" s="34">
        <f>$AE$28/'Fixed data'!$C$7</f>
        <v>2.07405394668282E-2</v>
      </c>
      <c r="AL56" s="34">
        <f>$AE$28/'Fixed data'!$C$7</f>
        <v>2.07405394668282E-2</v>
      </c>
      <c r="AM56" s="34">
        <f>$AE$28/'Fixed data'!$C$7</f>
        <v>2.07405394668282E-2</v>
      </c>
      <c r="AN56" s="34">
        <f>$AE$28/'Fixed data'!$C$7</f>
        <v>2.07405394668282E-2</v>
      </c>
      <c r="AO56" s="34">
        <f>$AE$28/'Fixed data'!$C$7</f>
        <v>2.07405394668282E-2</v>
      </c>
      <c r="AP56" s="34">
        <f>$AE$28/'Fixed data'!$C$7</f>
        <v>2.07405394668282E-2</v>
      </c>
      <c r="AQ56" s="34">
        <f>$AE$28/'Fixed data'!$C$7</f>
        <v>2.07405394668282E-2</v>
      </c>
      <c r="AR56" s="34">
        <f>$AE$28/'Fixed data'!$C$7</f>
        <v>2.07405394668282E-2</v>
      </c>
      <c r="AS56" s="34">
        <f>$AE$28/'Fixed data'!$C$7</f>
        <v>2.07405394668282E-2</v>
      </c>
      <c r="AT56" s="34">
        <f>$AE$28/'Fixed data'!$C$7</f>
        <v>2.07405394668282E-2</v>
      </c>
      <c r="AU56" s="34">
        <f>$AE$28/'Fixed data'!$C$7</f>
        <v>2.07405394668282E-2</v>
      </c>
      <c r="AV56" s="34">
        <f>$AE$28/'Fixed data'!$C$7</f>
        <v>2.07405394668282E-2</v>
      </c>
      <c r="AW56" s="34">
        <f>$AE$28/'Fixed data'!$C$7</f>
        <v>2.07405394668282E-2</v>
      </c>
      <c r="AX56" s="34">
        <f>$AE$28/'Fixed data'!$C$7</f>
        <v>2.07405394668282E-2</v>
      </c>
      <c r="AY56" s="34">
        <f>$AE$28/'Fixed data'!$C$7</f>
        <v>2.07405394668282E-2</v>
      </c>
      <c r="AZ56" s="34">
        <f>$AE$28/'Fixed data'!$C$7</f>
        <v>2.07405394668282E-2</v>
      </c>
      <c r="BA56" s="34">
        <f>$AE$28/'Fixed data'!$C$7</f>
        <v>2.07405394668282E-2</v>
      </c>
      <c r="BB56" s="34">
        <f>$AE$28/'Fixed data'!$C$7</f>
        <v>2.07405394668282E-2</v>
      </c>
      <c r="BC56" s="34">
        <f>$AE$28/'Fixed data'!$C$7</f>
        <v>2.07405394668282E-2</v>
      </c>
      <c r="BD56" s="34">
        <f>$AE$28/'Fixed data'!$C$7</f>
        <v>2.07405394668282E-2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2.07405394668282E-2</v>
      </c>
      <c r="AH57" s="34">
        <f>$AF$28/'Fixed data'!$C$7</f>
        <v>2.07405394668282E-2</v>
      </c>
      <c r="AI57" s="34">
        <f>$AF$28/'Fixed data'!$C$7</f>
        <v>2.07405394668282E-2</v>
      </c>
      <c r="AJ57" s="34">
        <f>$AF$28/'Fixed data'!$C$7</f>
        <v>2.07405394668282E-2</v>
      </c>
      <c r="AK57" s="34">
        <f>$AF$28/'Fixed data'!$C$7</f>
        <v>2.07405394668282E-2</v>
      </c>
      <c r="AL57" s="34">
        <f>$AF$28/'Fixed data'!$C$7</f>
        <v>2.07405394668282E-2</v>
      </c>
      <c r="AM57" s="34">
        <f>$AF$28/'Fixed data'!$C$7</f>
        <v>2.07405394668282E-2</v>
      </c>
      <c r="AN57" s="34">
        <f>$AF$28/'Fixed data'!$C$7</f>
        <v>2.07405394668282E-2</v>
      </c>
      <c r="AO57" s="34">
        <f>$AF$28/'Fixed data'!$C$7</f>
        <v>2.07405394668282E-2</v>
      </c>
      <c r="AP57" s="34">
        <f>$AF$28/'Fixed data'!$C$7</f>
        <v>2.07405394668282E-2</v>
      </c>
      <c r="AQ57" s="34">
        <f>$AF$28/'Fixed data'!$C$7</f>
        <v>2.07405394668282E-2</v>
      </c>
      <c r="AR57" s="34">
        <f>$AF$28/'Fixed data'!$C$7</f>
        <v>2.07405394668282E-2</v>
      </c>
      <c r="AS57" s="34">
        <f>$AF$28/'Fixed data'!$C$7</f>
        <v>2.07405394668282E-2</v>
      </c>
      <c r="AT57" s="34">
        <f>$AF$28/'Fixed data'!$C$7</f>
        <v>2.07405394668282E-2</v>
      </c>
      <c r="AU57" s="34">
        <f>$AF$28/'Fixed data'!$C$7</f>
        <v>2.07405394668282E-2</v>
      </c>
      <c r="AV57" s="34">
        <f>$AF$28/'Fixed data'!$C$7</f>
        <v>2.07405394668282E-2</v>
      </c>
      <c r="AW57" s="34">
        <f>$AF$28/'Fixed data'!$C$7</f>
        <v>2.07405394668282E-2</v>
      </c>
      <c r="AX57" s="34">
        <f>$AF$28/'Fixed data'!$C$7</f>
        <v>2.07405394668282E-2</v>
      </c>
      <c r="AY57" s="34">
        <f>$AF$28/'Fixed data'!$C$7</f>
        <v>2.07405394668282E-2</v>
      </c>
      <c r="AZ57" s="34">
        <f>$AF$28/'Fixed data'!$C$7</f>
        <v>2.07405394668282E-2</v>
      </c>
      <c r="BA57" s="34">
        <f>$AF$28/'Fixed data'!$C$7</f>
        <v>2.07405394668282E-2</v>
      </c>
      <c r="BB57" s="34">
        <f>$AF$28/'Fixed data'!$C$7</f>
        <v>2.07405394668282E-2</v>
      </c>
      <c r="BC57" s="34">
        <f>$AF$28/'Fixed data'!$C$7</f>
        <v>2.07405394668282E-2</v>
      </c>
      <c r="BD57" s="34">
        <f>$AF$28/'Fixed data'!$C$7</f>
        <v>2.07405394668282E-2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2.07405394668282E-2</v>
      </c>
      <c r="AI58" s="34">
        <f>$AG$28/'Fixed data'!$C$7</f>
        <v>2.07405394668282E-2</v>
      </c>
      <c r="AJ58" s="34">
        <f>$AG$28/'Fixed data'!$C$7</f>
        <v>2.07405394668282E-2</v>
      </c>
      <c r="AK58" s="34">
        <f>$AG$28/'Fixed data'!$C$7</f>
        <v>2.07405394668282E-2</v>
      </c>
      <c r="AL58" s="34">
        <f>$AG$28/'Fixed data'!$C$7</f>
        <v>2.07405394668282E-2</v>
      </c>
      <c r="AM58" s="34">
        <f>$AG$28/'Fixed data'!$C$7</f>
        <v>2.07405394668282E-2</v>
      </c>
      <c r="AN58" s="34">
        <f>$AG$28/'Fixed data'!$C$7</f>
        <v>2.07405394668282E-2</v>
      </c>
      <c r="AO58" s="34">
        <f>$AG$28/'Fixed data'!$C$7</f>
        <v>2.07405394668282E-2</v>
      </c>
      <c r="AP58" s="34">
        <f>$AG$28/'Fixed data'!$C$7</f>
        <v>2.07405394668282E-2</v>
      </c>
      <c r="AQ58" s="34">
        <f>$AG$28/'Fixed data'!$C$7</f>
        <v>2.07405394668282E-2</v>
      </c>
      <c r="AR58" s="34">
        <f>$AG$28/'Fixed data'!$C$7</f>
        <v>2.07405394668282E-2</v>
      </c>
      <c r="AS58" s="34">
        <f>$AG$28/'Fixed data'!$C$7</f>
        <v>2.07405394668282E-2</v>
      </c>
      <c r="AT58" s="34">
        <f>$AG$28/'Fixed data'!$C$7</f>
        <v>2.07405394668282E-2</v>
      </c>
      <c r="AU58" s="34">
        <f>$AG$28/'Fixed data'!$C$7</f>
        <v>2.07405394668282E-2</v>
      </c>
      <c r="AV58" s="34">
        <f>$AG$28/'Fixed data'!$C$7</f>
        <v>2.07405394668282E-2</v>
      </c>
      <c r="AW58" s="34">
        <f>$AG$28/'Fixed data'!$C$7</f>
        <v>2.07405394668282E-2</v>
      </c>
      <c r="AX58" s="34">
        <f>$AG$28/'Fixed data'!$C$7</f>
        <v>2.07405394668282E-2</v>
      </c>
      <c r="AY58" s="34">
        <f>$AG$28/'Fixed data'!$C$7</f>
        <v>2.07405394668282E-2</v>
      </c>
      <c r="AZ58" s="34">
        <f>$AG$28/'Fixed data'!$C$7</f>
        <v>2.07405394668282E-2</v>
      </c>
      <c r="BA58" s="34">
        <f>$AG$28/'Fixed data'!$C$7</f>
        <v>2.07405394668282E-2</v>
      </c>
      <c r="BB58" s="34">
        <f>$AG$28/'Fixed data'!$C$7</f>
        <v>2.07405394668282E-2</v>
      </c>
      <c r="BC58" s="34">
        <f>$AG$28/'Fixed data'!$C$7</f>
        <v>2.07405394668282E-2</v>
      </c>
      <c r="BD58" s="34">
        <f>$AG$28/'Fixed data'!$C$7</f>
        <v>2.07405394668282E-2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2.07405394668282E-2</v>
      </c>
      <c r="AJ59" s="34">
        <f>$AH$28/'Fixed data'!$C$7</f>
        <v>2.07405394668282E-2</v>
      </c>
      <c r="AK59" s="34">
        <f>$AH$28/'Fixed data'!$C$7</f>
        <v>2.07405394668282E-2</v>
      </c>
      <c r="AL59" s="34">
        <f>$AH$28/'Fixed data'!$C$7</f>
        <v>2.07405394668282E-2</v>
      </c>
      <c r="AM59" s="34">
        <f>$AH$28/'Fixed data'!$C$7</f>
        <v>2.07405394668282E-2</v>
      </c>
      <c r="AN59" s="34">
        <f>$AH$28/'Fixed data'!$C$7</f>
        <v>2.07405394668282E-2</v>
      </c>
      <c r="AO59" s="34">
        <f>$AH$28/'Fixed data'!$C$7</f>
        <v>2.07405394668282E-2</v>
      </c>
      <c r="AP59" s="34">
        <f>$AH$28/'Fixed data'!$C$7</f>
        <v>2.07405394668282E-2</v>
      </c>
      <c r="AQ59" s="34">
        <f>$AH$28/'Fixed data'!$C$7</f>
        <v>2.07405394668282E-2</v>
      </c>
      <c r="AR59" s="34">
        <f>$AH$28/'Fixed data'!$C$7</f>
        <v>2.07405394668282E-2</v>
      </c>
      <c r="AS59" s="34">
        <f>$AH$28/'Fixed data'!$C$7</f>
        <v>2.07405394668282E-2</v>
      </c>
      <c r="AT59" s="34">
        <f>$AH$28/'Fixed data'!$C$7</f>
        <v>2.07405394668282E-2</v>
      </c>
      <c r="AU59" s="34">
        <f>$AH$28/'Fixed data'!$C$7</f>
        <v>2.07405394668282E-2</v>
      </c>
      <c r="AV59" s="34">
        <f>$AH$28/'Fixed data'!$C$7</f>
        <v>2.07405394668282E-2</v>
      </c>
      <c r="AW59" s="34">
        <f>$AH$28/'Fixed data'!$C$7</f>
        <v>2.07405394668282E-2</v>
      </c>
      <c r="AX59" s="34">
        <f>$AH$28/'Fixed data'!$C$7</f>
        <v>2.07405394668282E-2</v>
      </c>
      <c r="AY59" s="34">
        <f>$AH$28/'Fixed data'!$C$7</f>
        <v>2.07405394668282E-2</v>
      </c>
      <c r="AZ59" s="34">
        <f>$AH$28/'Fixed data'!$C$7</f>
        <v>2.07405394668282E-2</v>
      </c>
      <c r="BA59" s="34">
        <f>$AH$28/'Fixed data'!$C$7</f>
        <v>2.07405394668282E-2</v>
      </c>
      <c r="BB59" s="34">
        <f>$AH$28/'Fixed data'!$C$7</f>
        <v>2.07405394668282E-2</v>
      </c>
      <c r="BC59" s="34">
        <f>$AH$28/'Fixed data'!$C$7</f>
        <v>2.07405394668282E-2</v>
      </c>
      <c r="BD59" s="34">
        <f>$AH$28/'Fixed data'!$C$7</f>
        <v>2.07405394668282E-2</v>
      </c>
    </row>
    <row r="60" spans="1:56" ht="16.5" collapsed="1" x14ac:dyDescent="0.35">
      <c r="A60" s="115"/>
      <c r="B60" s="9" t="s">
        <v>7</v>
      </c>
      <c r="C60" s="9" t="s">
        <v>61</v>
      </c>
      <c r="D60" s="9" t="s">
        <v>40</v>
      </c>
      <c r="E60" s="34">
        <f>SUM(E30:E59)</f>
        <v>0</v>
      </c>
      <c r="F60" s="34">
        <f t="shared" ref="F60:BD60" si="6">SUM(F30:F59)</f>
        <v>-2.1098453865336667E-2</v>
      </c>
      <c r="G60" s="34">
        <f t="shared" si="6"/>
        <v>-3.9967916928587088E-2</v>
      </c>
      <c r="H60" s="34">
        <f t="shared" si="6"/>
        <v>-5.5914814734678603E-2</v>
      </c>
      <c r="I60" s="34">
        <f t="shared" si="6"/>
        <v>-6.8756468384390243E-2</v>
      </c>
      <c r="J60" s="34">
        <f t="shared" si="6"/>
        <v>-7.8607641960626612E-2</v>
      </c>
      <c r="K60" s="34">
        <f t="shared" si="6"/>
        <v>-8.5648832540313857E-2</v>
      </c>
      <c r="L60" s="34">
        <f t="shared" si="6"/>
        <v>-9.0310984284596565E-2</v>
      </c>
      <c r="M60" s="34">
        <f t="shared" si="6"/>
        <v>-9.4299985974409764E-2</v>
      </c>
      <c r="N60" s="34">
        <f t="shared" si="6"/>
        <v>-7.8135330602580821E-2</v>
      </c>
      <c r="O60" s="34">
        <f t="shared" si="6"/>
        <v>-6.1775854691573678E-2</v>
      </c>
      <c r="P60" s="34">
        <f t="shared" si="6"/>
        <v>-4.5206957621181348E-2</v>
      </c>
      <c r="Q60" s="34">
        <f t="shared" si="6"/>
        <v>-2.8413505528689376E-2</v>
      </c>
      <c r="R60" s="34">
        <f t="shared" si="6"/>
        <v>-1.1379831308875831E-2</v>
      </c>
      <c r="S60" s="34">
        <f t="shared" si="6"/>
        <v>5.910265385988666E-3</v>
      </c>
      <c r="T60" s="34">
        <f t="shared" si="6"/>
        <v>2.3473518146140956E-2</v>
      </c>
      <c r="U60" s="34">
        <f t="shared" si="6"/>
        <v>4.1327193804325354E-2</v>
      </c>
      <c r="V60" s="34">
        <f t="shared" si="6"/>
        <v>5.9489092435793631E-2</v>
      </c>
      <c r="W60" s="34">
        <f t="shared" si="6"/>
        <v>7.7977547358305019E-2</v>
      </c>
      <c r="X60" s="34">
        <f t="shared" si="6"/>
        <v>9.6811425132126219E-2</v>
      </c>
      <c r="Y60" s="34">
        <f t="shared" si="6"/>
        <v>0.11601012556003139</v>
      </c>
      <c r="Z60" s="34">
        <f t="shared" si="6"/>
        <v>0.13559358168730215</v>
      </c>
      <c r="AA60" s="34">
        <f t="shared" si="6"/>
        <v>0.1555822598017276</v>
      </c>
      <c r="AB60" s="34">
        <f t="shared" si="6"/>
        <v>0.17599715943360428</v>
      </c>
      <c r="AC60" s="34">
        <f t="shared" si="6"/>
        <v>0.19673769890043247</v>
      </c>
      <c r="AD60" s="34">
        <f t="shared" si="6"/>
        <v>0.21747823836726066</v>
      </c>
      <c r="AE60" s="34">
        <f t="shared" si="6"/>
        <v>0.23821877783408885</v>
      </c>
      <c r="AF60" s="34">
        <f t="shared" si="6"/>
        <v>0.25895931730091704</v>
      </c>
      <c r="AG60" s="34">
        <f t="shared" si="6"/>
        <v>0.27969985676774523</v>
      </c>
      <c r="AH60" s="34">
        <f t="shared" si="6"/>
        <v>0.30044039623457341</v>
      </c>
      <c r="AI60" s="34">
        <f t="shared" si="6"/>
        <v>0.3211809357014016</v>
      </c>
      <c r="AJ60" s="34">
        <f t="shared" si="6"/>
        <v>0.3211809357014016</v>
      </c>
      <c r="AK60" s="34">
        <f t="shared" si="6"/>
        <v>0.3211809357014016</v>
      </c>
      <c r="AL60" s="34">
        <f t="shared" si="6"/>
        <v>0.3211809357014016</v>
      </c>
      <c r="AM60" s="34">
        <f t="shared" si="6"/>
        <v>0.3211809357014016</v>
      </c>
      <c r="AN60" s="34">
        <f t="shared" si="6"/>
        <v>0.3211809357014016</v>
      </c>
      <c r="AO60" s="34">
        <f t="shared" si="6"/>
        <v>0.3211809357014016</v>
      </c>
      <c r="AP60" s="34">
        <f t="shared" si="6"/>
        <v>0.3211809357014016</v>
      </c>
      <c r="AQ60" s="34">
        <f t="shared" si="6"/>
        <v>0.3211809357014016</v>
      </c>
      <c r="AR60" s="34">
        <f t="shared" si="6"/>
        <v>0.3211809357014016</v>
      </c>
      <c r="AS60" s="34">
        <f t="shared" si="6"/>
        <v>0.3211809357014016</v>
      </c>
      <c r="AT60" s="34">
        <f t="shared" si="6"/>
        <v>0.3211809357014016</v>
      </c>
      <c r="AU60" s="34">
        <f t="shared" si="6"/>
        <v>0.3211809357014016</v>
      </c>
      <c r="AV60" s="34">
        <f t="shared" si="6"/>
        <v>0.3211809357014016</v>
      </c>
      <c r="AW60" s="34">
        <f t="shared" si="6"/>
        <v>0.3211809357014016</v>
      </c>
      <c r="AX60" s="34">
        <f t="shared" si="6"/>
        <v>0.3211809357014016</v>
      </c>
      <c r="AY60" s="34">
        <f t="shared" si="6"/>
        <v>0.34227938956673831</v>
      </c>
      <c r="AZ60" s="34">
        <f t="shared" si="6"/>
        <v>0.36114885262998869</v>
      </c>
      <c r="BA60" s="34">
        <f t="shared" si="6"/>
        <v>0.37709575043608023</v>
      </c>
      <c r="BB60" s="34">
        <f t="shared" si="6"/>
        <v>0.38993740408579186</v>
      </c>
      <c r="BC60" s="34">
        <f t="shared" si="6"/>
        <v>0.39978857766202819</v>
      </c>
      <c r="BD60" s="34">
        <f t="shared" si="6"/>
        <v>0.40682976824171546</v>
      </c>
    </row>
    <row r="61" spans="1:56" ht="17.25" hidden="1" customHeight="1" outlineLevel="1" x14ac:dyDescent="0.35">
      <c r="A61" s="115"/>
      <c r="B61" s="9" t="s">
        <v>35</v>
      </c>
      <c r="C61" s="9" t="s">
        <v>62</v>
      </c>
      <c r="D61" s="9" t="s">
        <v>40</v>
      </c>
      <c r="E61" s="34">
        <v>0</v>
      </c>
      <c r="F61" s="34">
        <f>E62</f>
        <v>-0.94943042394014998</v>
      </c>
      <c r="G61" s="34">
        <f t="shared" ref="G61:BD61" si="7">F62</f>
        <v>-1.7774578079210825</v>
      </c>
      <c r="H61" s="34">
        <f t="shared" si="7"/>
        <v>-2.4551002922666134</v>
      </c>
      <c r="I61" s="34">
        <f t="shared" si="7"/>
        <v>-2.9770598917689584</v>
      </c>
      <c r="J61" s="34">
        <f t="shared" si="7"/>
        <v>-3.3516062343152049</v>
      </c>
      <c r="K61" s="34">
        <f t="shared" si="7"/>
        <v>-3.5898521684405043</v>
      </c>
      <c r="L61" s="34">
        <f t="shared" si="7"/>
        <v>-3.7140001643929126</v>
      </c>
      <c r="M61" s="34">
        <f t="shared" si="7"/>
        <v>-3.8031942561499101</v>
      </c>
      <c r="N61" s="34">
        <f t="shared" si="7"/>
        <v>-2.9814847784431979</v>
      </c>
      <c r="O61" s="34">
        <f t="shared" si="7"/>
        <v>-2.1671730318452957</v>
      </c>
      <c r="P61" s="34">
        <f t="shared" si="7"/>
        <v>-1.3597968089860675</v>
      </c>
      <c r="Q61" s="34">
        <f t="shared" si="7"/>
        <v>-0.5588845072027474</v>
      </c>
      <c r="R61" s="34">
        <f t="shared" si="7"/>
        <v>0.23604433821755144</v>
      </c>
      <c r="S61" s="34">
        <f t="shared" si="7"/>
        <v>1.0254785207953296</v>
      </c>
      <c r="T61" s="34">
        <f t="shared" si="7"/>
        <v>1.8099146296161939</v>
      </c>
      <c r="U61" s="34">
        <f t="shared" si="7"/>
        <v>2.5898565160883509</v>
      </c>
      <c r="V61" s="34">
        <f t="shared" si="7"/>
        <v>3.3658147607000979</v>
      </c>
      <c r="W61" s="34">
        <f t="shared" si="7"/>
        <v>4.1383061397773169</v>
      </c>
      <c r="X61" s="34">
        <f t="shared" si="7"/>
        <v>4.9078530922409662</v>
      </c>
      <c r="Y61" s="34">
        <f t="shared" si="7"/>
        <v>5.6749831863645728</v>
      </c>
      <c r="Z61" s="34">
        <f t="shared" si="7"/>
        <v>6.4402285865317257</v>
      </c>
      <c r="AA61" s="34">
        <f t="shared" si="7"/>
        <v>7.2041255199935685</v>
      </c>
      <c r="AB61" s="34">
        <f t="shared" si="7"/>
        <v>7.9672137436262913</v>
      </c>
      <c r="AC61" s="34">
        <f t="shared" si="7"/>
        <v>8.7245408601999568</v>
      </c>
      <c r="AD61" s="34">
        <f t="shared" si="7"/>
        <v>9.4611274373067928</v>
      </c>
      <c r="AE61" s="34">
        <f t="shared" si="7"/>
        <v>10.1769734749468</v>
      </c>
      <c r="AF61" s="34">
        <f t="shared" si="7"/>
        <v>10.872078973119981</v>
      </c>
      <c r="AG61" s="34">
        <f t="shared" si="7"/>
        <v>11.546443931826333</v>
      </c>
      <c r="AH61" s="34">
        <f t="shared" si="7"/>
        <v>12.200068351065857</v>
      </c>
      <c r="AI61" s="34">
        <f t="shared" si="7"/>
        <v>12.832952230838552</v>
      </c>
      <c r="AJ61" s="34">
        <f t="shared" si="7"/>
        <v>13.445095571144419</v>
      </c>
      <c r="AK61" s="34">
        <f t="shared" si="7"/>
        <v>14.057238911450286</v>
      </c>
      <c r="AL61" s="34">
        <f t="shared" si="7"/>
        <v>14.669382251756153</v>
      </c>
      <c r="AM61" s="34">
        <f t="shared" si="7"/>
        <v>15.281525592062019</v>
      </c>
      <c r="AN61" s="34">
        <f t="shared" si="7"/>
        <v>15.893668932367886</v>
      </c>
      <c r="AO61" s="34">
        <f t="shared" si="7"/>
        <v>16.505812272673754</v>
      </c>
      <c r="AP61" s="34">
        <f t="shared" si="7"/>
        <v>17.117955612979621</v>
      </c>
      <c r="AQ61" s="34">
        <f t="shared" si="7"/>
        <v>17.730098953285488</v>
      </c>
      <c r="AR61" s="34">
        <f t="shared" si="7"/>
        <v>18.342242293591354</v>
      </c>
      <c r="AS61" s="34">
        <f t="shared" si="7"/>
        <v>18.954385633897221</v>
      </c>
      <c r="AT61" s="34">
        <f t="shared" si="7"/>
        <v>19.566528974203088</v>
      </c>
      <c r="AU61" s="34">
        <f t="shared" si="7"/>
        <v>20.178672314508955</v>
      </c>
      <c r="AV61" s="34">
        <f t="shared" si="7"/>
        <v>20.790815654814821</v>
      </c>
      <c r="AW61" s="34">
        <f t="shared" si="7"/>
        <v>21.402958995120688</v>
      </c>
      <c r="AX61" s="34">
        <f t="shared" si="7"/>
        <v>22.015102335426555</v>
      </c>
      <c r="AY61" s="34">
        <f t="shared" si="7"/>
        <v>21.693921399725152</v>
      </c>
      <c r="AZ61" s="34">
        <f t="shared" si="7"/>
        <v>21.351642010158415</v>
      </c>
      <c r="BA61" s="34">
        <f t="shared" si="7"/>
        <v>20.990493157528427</v>
      </c>
      <c r="BB61" s="34">
        <f t="shared" si="7"/>
        <v>20.613397407092346</v>
      </c>
      <c r="BC61" s="34">
        <f t="shared" si="7"/>
        <v>20.223460003006554</v>
      </c>
      <c r="BD61" s="34">
        <f t="shared" si="7"/>
        <v>19.823671425344525</v>
      </c>
    </row>
    <row r="62" spans="1:56" ht="16.5" hidden="1" customHeight="1" outlineLevel="1" x14ac:dyDescent="0.3">
      <c r="A62" s="115"/>
      <c r="B62" s="9" t="s">
        <v>34</v>
      </c>
      <c r="C62" s="9" t="s">
        <v>68</v>
      </c>
      <c r="D62" s="9" t="s">
        <v>40</v>
      </c>
      <c r="E62" s="34">
        <f t="shared" ref="E62:BD62" si="8">E28-E60+E61</f>
        <v>-0.94943042394014998</v>
      </c>
      <c r="F62" s="34">
        <f t="shared" si="8"/>
        <v>-1.7774578079210825</v>
      </c>
      <c r="G62" s="34">
        <f t="shared" si="8"/>
        <v>-2.4551002922666134</v>
      </c>
      <c r="H62" s="34">
        <f t="shared" si="8"/>
        <v>-2.9770598917689584</v>
      </c>
      <c r="I62" s="34">
        <f t="shared" si="8"/>
        <v>-3.3516062343152049</v>
      </c>
      <c r="J62" s="34">
        <f t="shared" si="8"/>
        <v>-3.5898521684405043</v>
      </c>
      <c r="K62" s="34">
        <f t="shared" si="8"/>
        <v>-3.7140001643929126</v>
      </c>
      <c r="L62" s="34">
        <f t="shared" si="8"/>
        <v>-3.8031942561499101</v>
      </c>
      <c r="M62" s="34">
        <f t="shared" si="8"/>
        <v>-2.9814847784431979</v>
      </c>
      <c r="N62" s="34">
        <f t="shared" si="8"/>
        <v>-2.1671730318452957</v>
      </c>
      <c r="O62" s="34">
        <f t="shared" si="8"/>
        <v>-1.3597968089860675</v>
      </c>
      <c r="P62" s="34">
        <f t="shared" si="8"/>
        <v>-0.5588845072027474</v>
      </c>
      <c r="Q62" s="34">
        <f t="shared" si="8"/>
        <v>0.23604433821755144</v>
      </c>
      <c r="R62" s="34">
        <f t="shared" si="8"/>
        <v>1.0254785207953296</v>
      </c>
      <c r="S62" s="34">
        <f t="shared" si="8"/>
        <v>1.8099146296161939</v>
      </c>
      <c r="T62" s="34">
        <f t="shared" si="8"/>
        <v>2.5898565160883509</v>
      </c>
      <c r="U62" s="34">
        <f t="shared" si="8"/>
        <v>3.3658147607000979</v>
      </c>
      <c r="V62" s="34">
        <f t="shared" si="8"/>
        <v>4.1383061397773169</v>
      </c>
      <c r="W62" s="34">
        <f t="shared" si="8"/>
        <v>4.9078530922409662</v>
      </c>
      <c r="X62" s="34">
        <f t="shared" si="8"/>
        <v>5.6749831863645728</v>
      </c>
      <c r="Y62" s="34">
        <f t="shared" si="8"/>
        <v>6.4402285865317257</v>
      </c>
      <c r="Z62" s="34">
        <f t="shared" si="8"/>
        <v>7.2041255199935685</v>
      </c>
      <c r="AA62" s="34">
        <f t="shared" si="8"/>
        <v>7.9672137436262913</v>
      </c>
      <c r="AB62" s="34">
        <f t="shared" si="8"/>
        <v>8.7245408601999568</v>
      </c>
      <c r="AC62" s="34">
        <f t="shared" si="8"/>
        <v>9.4611274373067928</v>
      </c>
      <c r="AD62" s="34">
        <f t="shared" si="8"/>
        <v>10.1769734749468</v>
      </c>
      <c r="AE62" s="34">
        <f t="shared" si="8"/>
        <v>10.872078973119981</v>
      </c>
      <c r="AF62" s="34">
        <f t="shared" si="8"/>
        <v>11.546443931826333</v>
      </c>
      <c r="AG62" s="34">
        <f t="shared" si="8"/>
        <v>12.200068351065857</v>
      </c>
      <c r="AH62" s="34">
        <f t="shared" si="8"/>
        <v>12.832952230838552</v>
      </c>
      <c r="AI62" s="34">
        <f t="shared" si="8"/>
        <v>13.445095571144419</v>
      </c>
      <c r="AJ62" s="34">
        <f t="shared" si="8"/>
        <v>14.057238911450286</v>
      </c>
      <c r="AK62" s="34">
        <f t="shared" si="8"/>
        <v>14.669382251756153</v>
      </c>
      <c r="AL62" s="34">
        <f t="shared" si="8"/>
        <v>15.281525592062019</v>
      </c>
      <c r="AM62" s="34">
        <f t="shared" si="8"/>
        <v>15.893668932367886</v>
      </c>
      <c r="AN62" s="34">
        <f t="shared" si="8"/>
        <v>16.505812272673754</v>
      </c>
      <c r="AO62" s="34">
        <f t="shared" si="8"/>
        <v>17.117955612979621</v>
      </c>
      <c r="AP62" s="34">
        <f t="shared" si="8"/>
        <v>17.730098953285488</v>
      </c>
      <c r="AQ62" s="34">
        <f t="shared" si="8"/>
        <v>18.342242293591354</v>
      </c>
      <c r="AR62" s="34">
        <f t="shared" si="8"/>
        <v>18.954385633897221</v>
      </c>
      <c r="AS62" s="34">
        <f t="shared" si="8"/>
        <v>19.566528974203088</v>
      </c>
      <c r="AT62" s="34">
        <f t="shared" si="8"/>
        <v>20.178672314508955</v>
      </c>
      <c r="AU62" s="34">
        <f t="shared" si="8"/>
        <v>20.790815654814821</v>
      </c>
      <c r="AV62" s="34">
        <f t="shared" si="8"/>
        <v>21.402958995120688</v>
      </c>
      <c r="AW62" s="34">
        <f t="shared" si="8"/>
        <v>22.015102335426555</v>
      </c>
      <c r="AX62" s="34">
        <f t="shared" si="8"/>
        <v>21.693921399725152</v>
      </c>
      <c r="AY62" s="34">
        <f t="shared" si="8"/>
        <v>21.351642010158415</v>
      </c>
      <c r="AZ62" s="34">
        <f t="shared" si="8"/>
        <v>20.990493157528427</v>
      </c>
      <c r="BA62" s="34">
        <f t="shared" si="8"/>
        <v>20.613397407092346</v>
      </c>
      <c r="BB62" s="34">
        <f t="shared" si="8"/>
        <v>20.223460003006554</v>
      </c>
      <c r="BC62" s="34">
        <f t="shared" si="8"/>
        <v>19.823671425344525</v>
      </c>
      <c r="BD62" s="34">
        <f t="shared" si="8"/>
        <v>19.416841657102811</v>
      </c>
    </row>
    <row r="63" spans="1:56" ht="16.5" collapsed="1" x14ac:dyDescent="0.3">
      <c r="A63" s="115"/>
      <c r="B63" s="9" t="s">
        <v>8</v>
      </c>
      <c r="C63" s="11" t="s">
        <v>67</v>
      </c>
      <c r="D63" s="9" t="s">
        <v>40</v>
      </c>
      <c r="E63" s="34">
        <f>AVERAGE(E61:E62)*'Fixed data'!$C$3</f>
        <v>-2.2928744738154622E-2</v>
      </c>
      <c r="F63" s="34">
        <f>AVERAGE(F61:F62)*'Fixed data'!$C$3</f>
        <v>-6.5854350799448777E-2</v>
      </c>
      <c r="G63" s="34">
        <f>AVERAGE(G61:G62)*'Fixed data'!$C$3</f>
        <v>-0.10221627811953285</v>
      </c>
      <c r="H63" s="34">
        <f>AVERAGE(H61:H62)*'Fixed data'!$C$3</f>
        <v>-0.13118666844445909</v>
      </c>
      <c r="I63" s="34">
        <f>AVERAGE(I61:I62)*'Fixed data'!$C$3</f>
        <v>-0.15283728694493257</v>
      </c>
      <c r="J63" s="34">
        <f>AVERAGE(J61:J62)*'Fixed data'!$C$3</f>
        <v>-0.16763622042655038</v>
      </c>
      <c r="K63" s="34">
        <f>AVERAGE(K61:K62)*'Fixed data'!$C$3</f>
        <v>-0.17638803383792703</v>
      </c>
      <c r="L63" s="34">
        <f>AVERAGE(L61:L62)*'Fixed data'!$C$3</f>
        <v>-0.18154024525610918</v>
      </c>
      <c r="M63" s="34">
        <f>AVERAGE(M61:M62)*'Fixed data'!$C$3</f>
        <v>-0.16384999868542355</v>
      </c>
      <c r="N63" s="34">
        <f>AVERAGE(N61:N62)*'Fixed data'!$C$3</f>
        <v>-0.12434008611846714</v>
      </c>
      <c r="O63" s="34">
        <f>AVERAGE(O61:O62)*'Fixed data'!$C$3</f>
        <v>-8.5176321656077428E-2</v>
      </c>
      <c r="P63" s="34">
        <f>AVERAGE(P61:P62)*'Fixed data'!$C$3</f>
        <v>-4.6336153785959885E-2</v>
      </c>
      <c r="Q63" s="34">
        <f>AVERAGE(Q61:Q62)*'Fixed data'!$C$3</f>
        <v>-7.7965900809924826E-3</v>
      </c>
      <c r="R63" s="34">
        <f>AVERAGE(R61:R62)*'Fixed data'!$C$3</f>
        <v>3.0465777045161079E-2</v>
      </c>
      <c r="S63" s="34">
        <f>AVERAGE(S61:S62)*'Fixed data'!$C$3</f>
        <v>6.8474744582438296E-2</v>
      </c>
      <c r="T63" s="34">
        <f>AVERAGE(T61:T62)*'Fixed data'!$C$3</f>
        <v>0.10625447316876477</v>
      </c>
      <c r="U63" s="34">
        <f>AVERAGE(U61:U62)*'Fixed data'!$C$3</f>
        <v>0.14382946133444105</v>
      </c>
      <c r="V63" s="34">
        <f>AVERAGE(V61:V62)*'Fixed data'!$C$3</f>
        <v>0.18122451974652959</v>
      </c>
      <c r="W63" s="34">
        <f>AVERAGE(W61:W62)*'Fixed data'!$C$3</f>
        <v>0.21846474545324154</v>
      </c>
      <c r="X63" s="34">
        <f>AVERAGE(X61:X62)*'Fixed data'!$C$3</f>
        <v>0.25557549612832375</v>
      </c>
      <c r="Y63" s="34">
        <f>AVERAGE(Y61:Y62)*'Fixed data'!$C$3</f>
        <v>0.2925823643154456</v>
      </c>
      <c r="Z63" s="34">
        <f>AVERAGE(Z61:Z62)*'Fixed data'!$C$3</f>
        <v>0.32951115167258588</v>
      </c>
      <c r="AA63" s="34">
        <f>AVERAGE(AA61:AA62)*'Fixed data'!$C$3</f>
        <v>0.36638784321641965</v>
      </c>
      <c r="AB63" s="34">
        <f>AVERAGE(AB61:AB62)*'Fixed data'!$C$3</f>
        <v>0.40310587368240391</v>
      </c>
      <c r="AC63" s="34">
        <f>AVERAGE(AC61:AC62)*'Fixed data'!$C$3</f>
        <v>0.43918388938478808</v>
      </c>
      <c r="AD63" s="34">
        <f>AVERAGE(AD61:AD62)*'Fixed data'!$C$3</f>
        <v>0.47426013703092423</v>
      </c>
      <c r="AE63" s="34">
        <f>AVERAGE(AE61:AE62)*'Fixed data'!$C$3</f>
        <v>0.50833461662081281</v>
      </c>
      <c r="AF63" s="34">
        <f>AVERAGE(AF61:AF62)*'Fixed data'!$C$3</f>
        <v>0.54140732815445358</v>
      </c>
      <c r="AG63" s="34">
        <f>AVERAGE(AG61:AG62)*'Fixed data'!$C$3</f>
        <v>0.57347827163184639</v>
      </c>
      <c r="AH63" s="34">
        <f>AVERAGE(AH61:AH62)*'Fixed data'!$C$3</f>
        <v>0.60454744705299157</v>
      </c>
      <c r="AI63" s="34">
        <f>AVERAGE(AI61:AI62)*'Fixed data'!$C$3</f>
        <v>0.63461485441788879</v>
      </c>
      <c r="AJ63" s="34">
        <f>AVERAGE(AJ61:AJ62)*'Fixed data'!$C$3</f>
        <v>0.66418137775466213</v>
      </c>
      <c r="AK63" s="34">
        <f>AVERAGE(AK61:AK62)*'Fixed data'!$C$3</f>
        <v>0.69374790109143547</v>
      </c>
      <c r="AL63" s="34">
        <f>AVERAGE(AL61:AL62)*'Fixed data'!$C$3</f>
        <v>0.72331442442820892</v>
      </c>
      <c r="AM63" s="34">
        <f>AVERAGE(AM61:AM62)*'Fixed data'!$C$3</f>
        <v>0.75288094776498227</v>
      </c>
      <c r="AN63" s="34">
        <f>AVERAGE(AN61:AN62)*'Fixed data'!$C$3</f>
        <v>0.78244747110175561</v>
      </c>
      <c r="AO63" s="34">
        <f>AVERAGE(AO61:AO62)*'Fixed data'!$C$3</f>
        <v>0.81201399443852917</v>
      </c>
      <c r="AP63" s="34">
        <f>AVERAGE(AP61:AP62)*'Fixed data'!$C$3</f>
        <v>0.84158051777530229</v>
      </c>
      <c r="AQ63" s="34">
        <f>AVERAGE(AQ61:AQ62)*'Fixed data'!$C$3</f>
        <v>0.87114704111207586</v>
      </c>
      <c r="AR63" s="34">
        <f>AVERAGE(AR61:AR62)*'Fixed data'!$C$3</f>
        <v>0.90071356444884909</v>
      </c>
      <c r="AS63" s="34">
        <f>AVERAGE(AS61:AS62)*'Fixed data'!$C$3</f>
        <v>0.93028008778562266</v>
      </c>
      <c r="AT63" s="34">
        <f>AVERAGE(AT61:AT62)*'Fixed data'!$C$3</f>
        <v>0.95984661112239578</v>
      </c>
      <c r="AU63" s="34">
        <f>AVERAGE(AU61:AU62)*'Fixed data'!$C$3</f>
        <v>0.98941313445916934</v>
      </c>
      <c r="AV63" s="34">
        <f>AVERAGE(AV61:AV62)*'Fixed data'!$C$3</f>
        <v>1.0189796577959425</v>
      </c>
      <c r="AW63" s="34">
        <f>AVERAGE(AW61:AW62)*'Fixed data'!$C$3</f>
        <v>1.0485461811327161</v>
      </c>
      <c r="AX63" s="34">
        <f>AVERAGE(AX61:AX62)*'Fixed data'!$C$3</f>
        <v>1.0555729232039137</v>
      </c>
      <c r="AY63" s="34">
        <f>AVERAGE(AY61:AY62)*'Fixed data'!$C$3</f>
        <v>1.0395503563486883</v>
      </c>
      <c r="AZ63" s="34">
        <f>AVERAGE(AZ61:AZ62)*'Fixed data'!$C$3</f>
        <v>1.0225625642996372</v>
      </c>
      <c r="BA63" s="34">
        <f>AVERAGE(BA61:BA62)*'Fixed data'!$C$3</f>
        <v>1.0047339571355915</v>
      </c>
      <c r="BB63" s="34">
        <f>AVERAGE(BB61:BB62)*'Fixed data'!$C$3</f>
        <v>0.98621010645388851</v>
      </c>
      <c r="BC63" s="34">
        <f>AVERAGE(BC61:BC62)*'Fixed data'!$C$3</f>
        <v>0.96713822399467864</v>
      </c>
      <c r="BD63" s="34">
        <f>AVERAGE(BD61:BD62)*'Fixed data'!$C$3</f>
        <v>0.94765839094110327</v>
      </c>
    </row>
    <row r="64" spans="1:56" ht="15.75" thickBot="1" x14ac:dyDescent="0.35">
      <c r="A64" s="114"/>
      <c r="B64" s="12" t="s">
        <v>94</v>
      </c>
      <c r="C64" s="12" t="s">
        <v>45</v>
      </c>
      <c r="D64" s="12" t="s">
        <v>40</v>
      </c>
      <c r="E64" s="53">
        <f t="shared" ref="E64:BD64" si="9">E29+E60+E63</f>
        <v>-0.26028635072319206</v>
      </c>
      <c r="F64" s="53">
        <f t="shared" si="9"/>
        <v>-0.29923426412635262</v>
      </c>
      <c r="G64" s="53">
        <f t="shared" si="9"/>
        <v>-0.32158679536664947</v>
      </c>
      <c r="H64" s="53">
        <f t="shared" si="9"/>
        <v>-0.33157008673839361</v>
      </c>
      <c r="I64" s="53">
        <f t="shared" si="9"/>
        <v>-0.33241945806198192</v>
      </c>
      <c r="J64" s="53">
        <f t="shared" si="9"/>
        <v>-0.32545725640865841</v>
      </c>
      <c r="K64" s="53">
        <f t="shared" si="9"/>
        <v>-0.31448607350142144</v>
      </c>
      <c r="L64" s="53">
        <f t="shared" si="9"/>
        <v>-0.31672749855110427</v>
      </c>
      <c r="M64" s="53">
        <f t="shared" si="9"/>
        <v>-7.6297611726757766E-2</v>
      </c>
      <c r="N64" s="53">
        <f t="shared" si="9"/>
        <v>-1.8431312722217763E-2</v>
      </c>
      <c r="O64" s="53">
        <f t="shared" si="9"/>
        <v>3.944791569426255E-2</v>
      </c>
      <c r="P64" s="53">
        <f t="shared" si="9"/>
        <v>9.7383224633393425E-2</v>
      </c>
      <c r="Q64" s="53">
        <f t="shared" si="9"/>
        <v>0.15541873936322043</v>
      </c>
      <c r="R64" s="53">
        <f t="shared" si="9"/>
        <v>0.21359953355351075</v>
      </c>
      <c r="S64" s="53">
        <f t="shared" si="9"/>
        <v>0.27197160352014021</v>
      </c>
      <c r="T64" s="53">
        <f t="shared" si="9"/>
        <v>0.33058184246948019</v>
      </c>
      <c r="U64" s="53">
        <f t="shared" si="9"/>
        <v>0.38947801474278454</v>
      </c>
      <c r="V64" s="53">
        <f t="shared" si="9"/>
        <v>0.44870873006057632</v>
      </c>
      <c r="W64" s="53">
        <f t="shared" si="9"/>
        <v>0.50832341776703494</v>
      </c>
      <c r="X64" s="53">
        <f t="shared" si="9"/>
        <v>0.56837230107438308</v>
      </c>
      <c r="Y64" s="53">
        <f t="shared" si="9"/>
        <v>0.62890637130727312</v>
      </c>
      <c r="Z64" s="53">
        <f t="shared" si="9"/>
        <v>0.68997736214717431</v>
      </c>
      <c r="AA64" s="53">
        <f t="shared" si="9"/>
        <v>0.75163772387675976</v>
      </c>
      <c r="AB64" s="53">
        <f t="shared" si="9"/>
        <v>0.81243410211782541</v>
      </c>
      <c r="AC64" s="53">
        <f t="shared" si="9"/>
        <v>0.86925265728703782</v>
      </c>
      <c r="AD64" s="53">
        <f t="shared" si="9"/>
        <v>0.92506944440000205</v>
      </c>
      <c r="AE64" s="53">
        <f t="shared" si="9"/>
        <v>0.97988446345671887</v>
      </c>
      <c r="AF64" s="53">
        <f t="shared" si="9"/>
        <v>1.0336977144571877</v>
      </c>
      <c r="AG64" s="53">
        <f t="shared" si="9"/>
        <v>1.0865091974014089</v>
      </c>
      <c r="AH64" s="53">
        <f t="shared" si="9"/>
        <v>1.1383189122893822</v>
      </c>
      <c r="AI64" s="53">
        <f t="shared" si="9"/>
        <v>1.1891268591211075</v>
      </c>
      <c r="AJ64" s="53">
        <f t="shared" si="9"/>
        <v>1.2186933824578809</v>
      </c>
      <c r="AK64" s="53">
        <f t="shared" si="9"/>
        <v>1.2482599057946544</v>
      </c>
      <c r="AL64" s="53">
        <f t="shared" si="9"/>
        <v>1.2778264291314279</v>
      </c>
      <c r="AM64" s="53">
        <f t="shared" si="9"/>
        <v>1.3073929524682011</v>
      </c>
      <c r="AN64" s="53">
        <f t="shared" si="9"/>
        <v>1.3369594758049743</v>
      </c>
      <c r="AO64" s="53">
        <f t="shared" si="9"/>
        <v>1.366525999141748</v>
      </c>
      <c r="AP64" s="53">
        <f t="shared" si="9"/>
        <v>1.3960925224785212</v>
      </c>
      <c r="AQ64" s="53">
        <f t="shared" si="9"/>
        <v>1.4256590458152947</v>
      </c>
      <c r="AR64" s="53">
        <f t="shared" si="9"/>
        <v>1.4552255691520679</v>
      </c>
      <c r="AS64" s="53">
        <f t="shared" si="9"/>
        <v>1.4847920924888416</v>
      </c>
      <c r="AT64" s="53">
        <f t="shared" si="9"/>
        <v>1.5143586158256146</v>
      </c>
      <c r="AU64" s="53">
        <f t="shared" si="9"/>
        <v>1.543925139162388</v>
      </c>
      <c r="AV64" s="53">
        <f t="shared" si="9"/>
        <v>1.5734916624991613</v>
      </c>
      <c r="AW64" s="53">
        <f t="shared" si="9"/>
        <v>1.603058185835935</v>
      </c>
      <c r="AX64" s="53">
        <f t="shared" si="9"/>
        <v>1.3767538589053152</v>
      </c>
      <c r="AY64" s="53">
        <f t="shared" si="9"/>
        <v>1.3818297459154265</v>
      </c>
      <c r="AZ64" s="53">
        <f t="shared" si="9"/>
        <v>1.3837114169296258</v>
      </c>
      <c r="BA64" s="53">
        <f t="shared" si="9"/>
        <v>1.3818297075716717</v>
      </c>
      <c r="BB64" s="53">
        <f t="shared" si="9"/>
        <v>1.3761475105396803</v>
      </c>
      <c r="BC64" s="53">
        <f t="shared" si="9"/>
        <v>1.3669268016567069</v>
      </c>
      <c r="BD64" s="53">
        <f t="shared" si="9"/>
        <v>1.3544881591828188</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7.0004744559314224E-3</v>
      </c>
      <c r="G67" s="81">
        <f>'Fixed data'!$G$7*G$88/1000000</f>
        <v>1.6442661775630637E-2</v>
      </c>
      <c r="H67" s="81">
        <f>'Fixed data'!$G$7*H$88/1000000</f>
        <v>2.6495515718311258E-2</v>
      </c>
      <c r="I67" s="81">
        <f>'Fixed data'!$G$7*I$88/1000000</f>
        <v>3.6171327702461224E-2</v>
      </c>
      <c r="J67" s="81">
        <f>'Fixed data'!$G$7*J$88/1000000</f>
        <v>4.5220697090709666E-2</v>
      </c>
      <c r="K67" s="81">
        <f>'Fixed data'!$G$7*K$88/1000000</f>
        <v>5.2756408044359521E-2</v>
      </c>
      <c r="L67" s="81">
        <f>'Fixed data'!$G$7*L$88/1000000</f>
        <v>5.4341664493166263E-2</v>
      </c>
      <c r="M67" s="81">
        <f>'Fixed data'!$G$7*M$88/1000000</f>
        <v>5.6401127951990052E-2</v>
      </c>
      <c r="N67" s="81">
        <f>'Fixed data'!$G$7*N$88/1000000</f>
        <v>5.7080888695730664E-2</v>
      </c>
      <c r="O67" s="81">
        <f>'Fixed data'!$G$7*O$88/1000000</f>
        <v>5.7811593392777458E-2</v>
      </c>
      <c r="P67" s="81">
        <f>'Fixed data'!$G$7*P$88/1000000</f>
        <v>5.859510261350459E-2</v>
      </c>
      <c r="Q67" s="81">
        <f>'Fixed data'!$G$7*Q$88/1000000</f>
        <v>5.9433276928286143E-2</v>
      </c>
      <c r="R67" s="81">
        <f>'Fixed data'!$G$7*R$88/1000000</f>
        <v>6.032797690749632E-2</v>
      </c>
      <c r="S67" s="81">
        <f>'Fixed data'!$G$7*S$88/1000000</f>
        <v>6.1281063121509181E-2</v>
      </c>
      <c r="T67" s="81">
        <f>'Fixed data'!$G$7*T$88/1000000</f>
        <v>6.2294396140698885E-2</v>
      </c>
      <c r="U67" s="81">
        <f>'Fixed data'!$G$7*U$88/1000000</f>
        <v>6.3369836535439567E-2</v>
      </c>
      <c r="V67" s="81">
        <f>'Fixed data'!$G$7*V$88/1000000</f>
        <v>6.4509244876105348E-2</v>
      </c>
      <c r="W67" s="81">
        <f>'Fixed data'!$G$7*W$88/1000000</f>
        <v>6.5714481733070401E-2</v>
      </c>
      <c r="X67" s="81">
        <f>'Fixed data'!$G$7*X$88/1000000</f>
        <v>6.6987407676708757E-2</v>
      </c>
      <c r="Y67" s="81">
        <f>'Fixed data'!$G$7*Y$88/1000000</f>
        <v>6.8329883277394643E-2</v>
      </c>
      <c r="Z67" s="81">
        <f>'Fixed data'!$G$7*Z$88/1000000</f>
        <v>6.974376910550216E-2</v>
      </c>
      <c r="AA67" s="81">
        <f>'Fixed data'!$G$7*AA$88/1000000</f>
        <v>7.1230925731405409E-2</v>
      </c>
      <c r="AB67" s="81">
        <f>'Fixed data'!$G$7*AB$88/1000000</f>
        <v>7.2367136406788823E-2</v>
      </c>
      <c r="AC67" s="81">
        <f>'Fixed data'!$G$7*AC$88/1000000</f>
        <v>7.2367136406788823E-2</v>
      </c>
      <c r="AD67" s="81">
        <f>'Fixed data'!$G$7*AD$88/1000000</f>
        <v>7.2367136406788823E-2</v>
      </c>
      <c r="AE67" s="81">
        <f>'Fixed data'!$G$7*AE$88/1000000</f>
        <v>7.2367136406788823E-2</v>
      </c>
      <c r="AF67" s="81">
        <f>'Fixed data'!$G$7*AF$88/1000000</f>
        <v>7.2367136406788823E-2</v>
      </c>
      <c r="AG67" s="81">
        <f>'Fixed data'!$G$7*AG$88/1000000</f>
        <v>7.2367136406788823E-2</v>
      </c>
      <c r="AH67" s="81">
        <f>'Fixed data'!$G$7*AH$88/1000000</f>
        <v>7.2367136406788823E-2</v>
      </c>
      <c r="AI67" s="81">
        <f>'Fixed data'!$G$7*AI$88/1000000</f>
        <v>7.2367136406788823E-2</v>
      </c>
      <c r="AJ67" s="81">
        <f>'Fixed data'!$G$7*AJ$88/1000000</f>
        <v>7.2367136406788823E-2</v>
      </c>
      <c r="AK67" s="81">
        <f>'Fixed data'!$G$7*AK$88/1000000</f>
        <v>7.2367136406788823E-2</v>
      </c>
      <c r="AL67" s="81">
        <f>'Fixed data'!$G$7*AL$88/1000000</f>
        <v>7.2367136406788823E-2</v>
      </c>
      <c r="AM67" s="81">
        <f>'Fixed data'!$G$7*AM$88/1000000</f>
        <v>7.2367136406788823E-2</v>
      </c>
      <c r="AN67" s="81">
        <f>'Fixed data'!$G$7*AN$88/1000000</f>
        <v>7.2367136406788823E-2</v>
      </c>
      <c r="AO67" s="81">
        <f>'Fixed data'!$G$7*AO$88/1000000</f>
        <v>7.2367136406788823E-2</v>
      </c>
      <c r="AP67" s="81">
        <f>'Fixed data'!$G$7*AP$88/1000000</f>
        <v>7.2367136406788823E-2</v>
      </c>
      <c r="AQ67" s="81">
        <f>'Fixed data'!$G$7*AQ$88/1000000</f>
        <v>7.2367136406788823E-2</v>
      </c>
      <c r="AR67" s="81">
        <f>'Fixed data'!$G$7*AR$88/1000000</f>
        <v>7.2367136406788823E-2</v>
      </c>
      <c r="AS67" s="81">
        <f>'Fixed data'!$G$7*AS$88/1000000</f>
        <v>7.2367136406788823E-2</v>
      </c>
      <c r="AT67" s="81">
        <f>'Fixed data'!$G$7*AT$88/1000000</f>
        <v>7.2367136406788823E-2</v>
      </c>
      <c r="AU67" s="81">
        <f>'Fixed data'!$G$7*AU$88/1000000</f>
        <v>7.2367136406788823E-2</v>
      </c>
      <c r="AV67" s="81">
        <f>'Fixed data'!$G$7*AV$88/1000000</f>
        <v>7.2367136406788823E-2</v>
      </c>
      <c r="AW67" s="81">
        <f>'Fixed data'!$G$7*AW$88/1000000</f>
        <v>7.2367136406788823E-2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1.9777534543192712E-2</v>
      </c>
      <c r="G68" s="81">
        <f>'Fixed data'!$G$8*G89/1000000</f>
        <v>4.6453324456321041E-2</v>
      </c>
      <c r="H68" s="81">
        <f>'Fixed data'!$G$8*H89/1000000</f>
        <v>7.4854351752489431E-2</v>
      </c>
      <c r="I68" s="81">
        <f>'Fixed data'!$G$8*I89/1000000</f>
        <v>0.10219017119653062</v>
      </c>
      <c r="J68" s="81">
        <f>'Fixed data'!$G$8*J89/1000000</f>
        <v>0.12775618344282236</v>
      </c>
      <c r="K68" s="81">
        <f>'Fixed data'!$G$8*K89/1000000</f>
        <v>0.14904585239762402</v>
      </c>
      <c r="L68" s="81">
        <f>'Fixed data'!$G$8*L89/1000000</f>
        <v>0.15352447229309837</v>
      </c>
      <c r="M68" s="81">
        <f>'Fixed data'!$G$8*M89/1000000</f>
        <v>0.15934280788645525</v>
      </c>
      <c r="N68" s="81">
        <f>'Fixed data'!$G$8*N89/1000000</f>
        <v>0.16126324794734931</v>
      </c>
      <c r="O68" s="81">
        <f>'Fixed data'!$G$8*O89/1000000</f>
        <v>0.16332761336682047</v>
      </c>
      <c r="P68" s="81">
        <f>'Fixed data'!$G$8*P89/1000000</f>
        <v>0.16554116057356891</v>
      </c>
      <c r="Q68" s="81">
        <f>'Fixed data'!$G$8*Q89/1000000</f>
        <v>0.16790914599629472</v>
      </c>
      <c r="R68" s="81">
        <f>'Fixed data'!$G$8*R89/1000000</f>
        <v>0.17043682606369781</v>
      </c>
      <c r="S68" s="81">
        <f>'Fixed data'!$G$8*S89/1000000</f>
        <v>0.17312945720447848</v>
      </c>
      <c r="T68" s="81">
        <f>'Fixed data'!$G$8*T89/1000000</f>
        <v>0.17599229584733661</v>
      </c>
      <c r="U68" s="81">
        <f>'Fixed data'!$G$8*U89/1000000</f>
        <v>0.17903059842097246</v>
      </c>
      <c r="V68" s="81">
        <f>'Fixed data'!$G$8*V89/1000000</f>
        <v>0.18224962135408621</v>
      </c>
      <c r="W68" s="81">
        <f>'Fixed data'!$G$8*W89/1000000</f>
        <v>0.1856546210753777</v>
      </c>
      <c r="X68" s="81">
        <f>'Fixed data'!$G$8*X89/1000000</f>
        <v>0.18925085401354716</v>
      </c>
      <c r="Y68" s="81">
        <f>'Fixed data'!$G$8*Y89/1000000</f>
        <v>0.19304357659729465</v>
      </c>
      <c r="Z68" s="81">
        <f>'Fixed data'!$G$8*Z89/1000000</f>
        <v>0.19703804525532023</v>
      </c>
      <c r="AA68" s="81">
        <f>'Fixed data'!$G$8*AA89/1000000</f>
        <v>0.20123951641632404</v>
      </c>
      <c r="AB68" s="81">
        <f>'Fixed data'!$G$8*AB89/1000000</f>
        <v>0.20444950539952791</v>
      </c>
      <c r="AC68" s="81">
        <f>'Fixed data'!$G$8*AC89/1000000</f>
        <v>0.20444950539952791</v>
      </c>
      <c r="AD68" s="81">
        <f>'Fixed data'!$G$8*AD89/1000000</f>
        <v>0.20444950539952791</v>
      </c>
      <c r="AE68" s="81">
        <f>'Fixed data'!$G$8*AE89/1000000</f>
        <v>0.20444950539952791</v>
      </c>
      <c r="AF68" s="81">
        <f>'Fixed data'!$G$8*AF89/1000000</f>
        <v>0.20444950539952791</v>
      </c>
      <c r="AG68" s="81">
        <f>'Fixed data'!$G$8*AG89/1000000</f>
        <v>0.20444950539952791</v>
      </c>
      <c r="AH68" s="81">
        <f>'Fixed data'!$G$8*AH89/1000000</f>
        <v>0.20444950539952791</v>
      </c>
      <c r="AI68" s="81">
        <f>'Fixed data'!$G$8*AI89/1000000</f>
        <v>0.20444950539952791</v>
      </c>
      <c r="AJ68" s="81">
        <f>'Fixed data'!$G$8*AJ89/1000000</f>
        <v>0.20444950539952791</v>
      </c>
      <c r="AK68" s="81">
        <f>'Fixed data'!$G$8*AK89/1000000</f>
        <v>0.20444950539952791</v>
      </c>
      <c r="AL68" s="81">
        <f>'Fixed data'!$G$8*AL89/1000000</f>
        <v>0.20444950539952791</v>
      </c>
      <c r="AM68" s="81">
        <f>'Fixed data'!$G$8*AM89/1000000</f>
        <v>0.20444950539952791</v>
      </c>
      <c r="AN68" s="81">
        <f>'Fixed data'!$G$8*AN89/1000000</f>
        <v>0.20444950539952791</v>
      </c>
      <c r="AO68" s="81">
        <f>'Fixed data'!$G$8*AO89/1000000</f>
        <v>0.20444950539952791</v>
      </c>
      <c r="AP68" s="81">
        <f>'Fixed data'!$G$8*AP89/1000000</f>
        <v>0.20444950539952791</v>
      </c>
      <c r="AQ68" s="81">
        <f>'Fixed data'!$G$8*AQ89/1000000</f>
        <v>0.20444950539952791</v>
      </c>
      <c r="AR68" s="81">
        <f>'Fixed data'!$G$8*AR89/1000000</f>
        <v>0.20444950539952791</v>
      </c>
      <c r="AS68" s="81">
        <f>'Fixed data'!$G$8*AS89/1000000</f>
        <v>0.20444950539952791</v>
      </c>
      <c r="AT68" s="81">
        <f>'Fixed data'!$G$8*AT89/1000000</f>
        <v>0.20444950539952791</v>
      </c>
      <c r="AU68" s="81">
        <f>'Fixed data'!$G$8*AU89/1000000</f>
        <v>0.20444950539952791</v>
      </c>
      <c r="AV68" s="81">
        <f>'Fixed data'!$G$8*AV89/1000000</f>
        <v>0.20444950539952791</v>
      </c>
      <c r="AW68" s="81">
        <f>'Fixed data'!$G$8*AW89/1000000</f>
        <v>0.20444950539952791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3.2244734713290625E-5</v>
      </c>
      <c r="G70" s="34">
        <f>G91*'Fixed data'!$G$9</f>
        <v>7.5736190492967342E-5</v>
      </c>
      <c r="H70" s="34">
        <f>H91*'Fixed data'!$G$9</f>
        <v>1.220404246607736E-4</v>
      </c>
      <c r="I70" s="34">
        <f>I91*'Fixed data'!$G$9</f>
        <v>1.666079739788409E-4</v>
      </c>
      <c r="J70" s="34">
        <f>J91*'Fixed data'!$G$9</f>
        <v>2.0829007953947334E-4</v>
      </c>
      <c r="K70" s="34">
        <f>K91*'Fixed data'!$G$9</f>
        <v>2.4300015556447726E-4</v>
      </c>
      <c r="L70" s="34">
        <f>L91*'Fixed data'!$G$9</f>
        <v>2.5030197117227457E-4</v>
      </c>
      <c r="M70" s="34">
        <f>M91*'Fixed data'!$G$9</f>
        <v>2.5978802148208228E-4</v>
      </c>
      <c r="N70" s="34">
        <f>N91*'Fixed data'!$G$9</f>
        <v>2.6291905281265927E-4</v>
      </c>
      <c r="O70" s="34">
        <f>O91*'Fixed data'!$G$9</f>
        <v>2.662847359900425E-4</v>
      </c>
      <c r="P70" s="34">
        <f>P91*'Fixed data'!$G$9</f>
        <v>2.6989364094738539E-4</v>
      </c>
      <c r="Q70" s="34">
        <f>Q91*'Fixed data'!$G$9</f>
        <v>2.7375433761784131E-4</v>
      </c>
      <c r="R70" s="34">
        <f>R91*'Fixed data'!$G$9</f>
        <v>2.7787539593456358E-4</v>
      </c>
      <c r="S70" s="34">
        <f>S91*'Fixed data'!$G$9</f>
        <v>2.8226538583070562E-4</v>
      </c>
      <c r="T70" s="34">
        <f>T91*'Fixed data'!$G$9</f>
        <v>2.869328772394208E-4</v>
      </c>
      <c r="U70" s="34">
        <f>U91*'Fixed data'!$G$9</f>
        <v>2.9188644009386255E-4</v>
      </c>
      <c r="V70" s="34">
        <f>V91*'Fixed data'!$G$9</f>
        <v>2.9713464432718411E-4</v>
      </c>
      <c r="W70" s="34">
        <f>W91*'Fixed data'!$G$9</f>
        <v>3.0268605987253898E-4</v>
      </c>
      <c r="X70" s="34">
        <f>X91*'Fixed data'!$G$9</f>
        <v>3.0854925666308047E-4</v>
      </c>
      <c r="Y70" s="34">
        <f>Y91*'Fixed data'!$G$9</f>
        <v>3.1473280463196199E-4</v>
      </c>
      <c r="Z70" s="34">
        <f>Z91*'Fixed data'!$G$9</f>
        <v>3.2124527371233698E-4</v>
      </c>
      <c r="AA70" s="34">
        <f>AA91*'Fixed data'!$G$9</f>
        <v>3.2809523383735858E-4</v>
      </c>
      <c r="AB70" s="34">
        <f>AB91*'Fixed data'!$G$9</f>
        <v>3.3332870937344966E-4</v>
      </c>
      <c r="AC70" s="34">
        <f>AC91*'Fixed data'!$G$9</f>
        <v>3.3332870937344966E-4</v>
      </c>
      <c r="AD70" s="34">
        <f>AD91*'Fixed data'!$G$9</f>
        <v>3.3332870937344966E-4</v>
      </c>
      <c r="AE70" s="34">
        <f>AE91*'Fixed data'!$G$9</f>
        <v>3.3332870937344966E-4</v>
      </c>
      <c r="AF70" s="34">
        <f>AF91*'Fixed data'!$G$9</f>
        <v>3.3332870937344966E-4</v>
      </c>
      <c r="AG70" s="34">
        <f>AG91*'Fixed data'!$G$9</f>
        <v>3.3332870937344966E-4</v>
      </c>
      <c r="AH70" s="34">
        <f>AH91*'Fixed data'!$G$9</f>
        <v>3.3332870937344966E-4</v>
      </c>
      <c r="AI70" s="34">
        <f>AI91*'Fixed data'!$G$9</f>
        <v>3.3332870937344966E-4</v>
      </c>
      <c r="AJ70" s="34">
        <f>AJ91*'Fixed data'!$G$9</f>
        <v>3.3332870937344966E-4</v>
      </c>
      <c r="AK70" s="34">
        <f>AK91*'Fixed data'!$G$9</f>
        <v>3.3332870937344966E-4</v>
      </c>
      <c r="AL70" s="34">
        <f>AL91*'Fixed data'!$G$9</f>
        <v>3.3332870937344966E-4</v>
      </c>
      <c r="AM70" s="34">
        <f>AM91*'Fixed data'!$G$9</f>
        <v>3.3332870937344966E-4</v>
      </c>
      <c r="AN70" s="34">
        <f>AN91*'Fixed data'!$G$9</f>
        <v>3.3332870937344966E-4</v>
      </c>
      <c r="AO70" s="34">
        <f>AO91*'Fixed data'!$G$9</f>
        <v>3.3332870937344966E-4</v>
      </c>
      <c r="AP70" s="34">
        <f>AP91*'Fixed data'!$G$9</f>
        <v>3.3332870937344966E-4</v>
      </c>
      <c r="AQ70" s="34">
        <f>AQ91*'Fixed data'!$G$9</f>
        <v>3.3332870937344966E-4</v>
      </c>
      <c r="AR70" s="34">
        <f>AR91*'Fixed data'!$G$9</f>
        <v>3.3332870937344966E-4</v>
      </c>
      <c r="AS70" s="34">
        <f>AS91*'Fixed data'!$G$9</f>
        <v>3.3332870937344966E-4</v>
      </c>
      <c r="AT70" s="34">
        <f>AT91*'Fixed data'!$G$9</f>
        <v>3.3332870937344966E-4</v>
      </c>
      <c r="AU70" s="34">
        <f>AU91*'Fixed data'!$G$9</f>
        <v>3.3332870937344966E-4</v>
      </c>
      <c r="AV70" s="34">
        <f>AV91*'Fixed data'!$G$9</f>
        <v>3.3332870937344966E-4</v>
      </c>
      <c r="AW70" s="34">
        <f>AW91*'Fixed data'!$G$9</f>
        <v>3.3332870937344966E-4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4.2653306023118711E-6</v>
      </c>
      <c r="G71" s="34">
        <f>G92*'Fixed data'!$G$10</f>
        <v>1.0018376453847034E-5</v>
      </c>
      <c r="H71" s="34">
        <f>H92*'Fixed data'!$G$10</f>
        <v>1.6143496377105456E-5</v>
      </c>
      <c r="I71" s="34">
        <f>I92*'Fixed data'!$G$10</f>
        <v>2.2038887784932497E-5</v>
      </c>
      <c r="J71" s="34">
        <f>J92*'Fixed data'!$G$10</f>
        <v>2.7552592952532428E-5</v>
      </c>
      <c r="K71" s="34">
        <f>K92*'Fixed data'!$G$10</f>
        <v>3.2144038681406645E-5</v>
      </c>
      <c r="L71" s="34">
        <f>L92*'Fixed data'!$G$10</f>
        <v>3.3109922192041932E-5</v>
      </c>
      <c r="M71" s="34">
        <f>M92*'Fixed data'!$G$10</f>
        <v>3.4364736072238485E-5</v>
      </c>
      <c r="N71" s="34">
        <f>N92*'Fixed data'!$G$10</f>
        <v>3.4778908614511021E-5</v>
      </c>
      <c r="O71" s="34">
        <f>O92*'Fixed data'!$G$10</f>
        <v>3.5224120881934705E-5</v>
      </c>
      <c r="P71" s="34">
        <f>P92*'Fixed data'!$G$10</f>
        <v>3.5701506504494802E-5</v>
      </c>
      <c r="Q71" s="34">
        <f>Q92*'Fixed data'!$G$10</f>
        <v>3.6212199112176628E-5</v>
      </c>
      <c r="R71" s="34">
        <f>R92*'Fixed data'!$G$10</f>
        <v>3.675733233496547E-5</v>
      </c>
      <c r="S71" s="34">
        <f>S92*'Fixed data'!$G$10</f>
        <v>3.7338039802846634E-5</v>
      </c>
      <c r="T71" s="34">
        <f>T92*'Fixed data'!$G$10</f>
        <v>3.7955455145805395E-5</v>
      </c>
      <c r="U71" s="34">
        <f>U92*'Fixed data'!$G$10</f>
        <v>3.8610711993827053E-5</v>
      </c>
      <c r="V71" s="34">
        <f>V92*'Fixed data'!$G$10</f>
        <v>3.9304943976896923E-5</v>
      </c>
      <c r="W71" s="34">
        <f>W92*'Fixed data'!$G$10</f>
        <v>4.0039284725000271E-5</v>
      </c>
      <c r="X71" s="34">
        <f>X92*'Fixed data'!$G$10</f>
        <v>4.0814867868122405E-5</v>
      </c>
      <c r="Y71" s="34">
        <f>Y92*'Fixed data'!$G$10</f>
        <v>4.1632827036248619E-5</v>
      </c>
      <c r="Z71" s="34">
        <f>Z92*'Fixed data'!$G$10</f>
        <v>4.2494295859364219E-5</v>
      </c>
      <c r="AA71" s="34">
        <f>AA92*'Fixed data'!$G$10</f>
        <v>4.3400407967454474E-5</v>
      </c>
      <c r="AB71" s="34">
        <f>AB92*'Fixed data'!$G$10</f>
        <v>4.4092691639781862E-5</v>
      </c>
      <c r="AC71" s="34">
        <f>AC92*'Fixed data'!$G$10</f>
        <v>4.4092691639781862E-5</v>
      </c>
      <c r="AD71" s="34">
        <f>AD92*'Fixed data'!$G$10</f>
        <v>4.4092691639781862E-5</v>
      </c>
      <c r="AE71" s="34">
        <f>AE92*'Fixed data'!$G$10</f>
        <v>4.4092691639781862E-5</v>
      </c>
      <c r="AF71" s="34">
        <f>AF92*'Fixed data'!$G$10</f>
        <v>4.4092691639781862E-5</v>
      </c>
      <c r="AG71" s="34">
        <f>AG92*'Fixed data'!$G$10</f>
        <v>4.4092691639781862E-5</v>
      </c>
      <c r="AH71" s="34">
        <f>AH92*'Fixed data'!$G$10</f>
        <v>4.4092691639781862E-5</v>
      </c>
      <c r="AI71" s="34">
        <f>AI92*'Fixed data'!$G$10</f>
        <v>4.4092691639781862E-5</v>
      </c>
      <c r="AJ71" s="34">
        <f>AJ92*'Fixed data'!$G$10</f>
        <v>4.4092691639781862E-5</v>
      </c>
      <c r="AK71" s="34">
        <f>AK92*'Fixed data'!$G$10</f>
        <v>4.4092691639781862E-5</v>
      </c>
      <c r="AL71" s="34">
        <f>AL92*'Fixed data'!$G$10</f>
        <v>4.4092691639781862E-5</v>
      </c>
      <c r="AM71" s="34">
        <f>AM92*'Fixed data'!$G$10</f>
        <v>4.4092691639781862E-5</v>
      </c>
      <c r="AN71" s="34">
        <f>AN92*'Fixed data'!$G$10</f>
        <v>4.4092691639781862E-5</v>
      </c>
      <c r="AO71" s="34">
        <f>AO92*'Fixed data'!$G$10</f>
        <v>4.4092691639781862E-5</v>
      </c>
      <c r="AP71" s="34">
        <f>AP92*'Fixed data'!$G$10</f>
        <v>4.4092691639781862E-5</v>
      </c>
      <c r="AQ71" s="34">
        <f>AQ92*'Fixed data'!$G$10</f>
        <v>4.4092691639781862E-5</v>
      </c>
      <c r="AR71" s="34">
        <f>AR92*'Fixed data'!$G$10</f>
        <v>4.4092691639781862E-5</v>
      </c>
      <c r="AS71" s="34">
        <f>AS92*'Fixed data'!$G$10</f>
        <v>4.4092691639781862E-5</v>
      </c>
      <c r="AT71" s="34">
        <f>AT92*'Fixed data'!$G$10</f>
        <v>4.4092691639781862E-5</v>
      </c>
      <c r="AU71" s="34">
        <f>AU92*'Fixed data'!$G$10</f>
        <v>4.4092691639781862E-5</v>
      </c>
      <c r="AV71" s="34">
        <f>AV92*'Fixed data'!$G$10</f>
        <v>4.4092691639781862E-5</v>
      </c>
      <c r="AW71" s="34">
        <f>AW92*'Fixed data'!$G$10</f>
        <v>4.4092691639781862E-5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2.681451906443974E-2</v>
      </c>
      <c r="G76" s="53">
        <f t="shared" si="10"/>
        <v>6.2981740798898483E-2</v>
      </c>
      <c r="H76" s="53">
        <f t="shared" si="10"/>
        <v>0.10148805139183856</v>
      </c>
      <c r="I76" s="53">
        <f t="shared" si="10"/>
        <v>0.13855014576075561</v>
      </c>
      <c r="J76" s="53">
        <f t="shared" si="10"/>
        <v>0.17321272320602404</v>
      </c>
      <c r="K76" s="53">
        <f t="shared" si="10"/>
        <v>0.20207740463622942</v>
      </c>
      <c r="L76" s="53">
        <f t="shared" si="10"/>
        <v>0.20814954867962895</v>
      </c>
      <c r="M76" s="53">
        <f t="shared" si="10"/>
        <v>0.21603808859599963</v>
      </c>
      <c r="N76" s="53">
        <f t="shared" si="10"/>
        <v>0.21864183460450715</v>
      </c>
      <c r="O76" s="53">
        <f t="shared" si="10"/>
        <v>0.22144071561646991</v>
      </c>
      <c r="P76" s="53">
        <f t="shared" si="10"/>
        <v>0.22444185833452537</v>
      </c>
      <c r="Q76" s="53">
        <f t="shared" si="10"/>
        <v>0.22765238946131089</v>
      </c>
      <c r="R76" s="53">
        <f t="shared" si="10"/>
        <v>0.23107943569946365</v>
      </c>
      <c r="S76" s="53">
        <f t="shared" si="10"/>
        <v>0.23473012375162122</v>
      </c>
      <c r="T76" s="53">
        <f t="shared" si="10"/>
        <v>0.23861158032042071</v>
      </c>
      <c r="U76" s="53">
        <f t="shared" si="10"/>
        <v>0.24273093210849972</v>
      </c>
      <c r="V76" s="53">
        <f t="shared" si="10"/>
        <v>0.24709530581849562</v>
      </c>
      <c r="W76" s="53">
        <f t="shared" si="10"/>
        <v>0.25171182815304566</v>
      </c>
      <c r="X76" s="53">
        <f t="shared" si="10"/>
        <v>0.25658762581478711</v>
      </c>
      <c r="Y76" s="53">
        <f t="shared" si="10"/>
        <v>0.26172982550635748</v>
      </c>
      <c r="Z76" s="53">
        <f t="shared" si="10"/>
        <v>0.26714555393039408</v>
      </c>
      <c r="AA76" s="53">
        <f t="shared" si="10"/>
        <v>0.27284193778953425</v>
      </c>
      <c r="AB76" s="53">
        <f t="shared" si="10"/>
        <v>0.27719406320732998</v>
      </c>
      <c r="AC76" s="53">
        <f t="shared" si="10"/>
        <v>0.27719406320732998</v>
      </c>
      <c r="AD76" s="53">
        <f t="shared" si="10"/>
        <v>0.27719406320732998</v>
      </c>
      <c r="AE76" s="53">
        <f t="shared" si="10"/>
        <v>0.27719406320732998</v>
      </c>
      <c r="AF76" s="53">
        <f t="shared" si="10"/>
        <v>0.27719406320732998</v>
      </c>
      <c r="AG76" s="53">
        <f t="shared" si="10"/>
        <v>0.27719406320732998</v>
      </c>
      <c r="AH76" s="53">
        <f t="shared" si="10"/>
        <v>0.27719406320732998</v>
      </c>
      <c r="AI76" s="53">
        <f t="shared" si="10"/>
        <v>0.27719406320732998</v>
      </c>
      <c r="AJ76" s="53">
        <f t="shared" si="10"/>
        <v>0.27719406320732998</v>
      </c>
      <c r="AK76" s="53">
        <f t="shared" si="10"/>
        <v>0.27719406320732998</v>
      </c>
      <c r="AL76" s="53">
        <f t="shared" si="10"/>
        <v>0.27719406320732998</v>
      </c>
      <c r="AM76" s="53">
        <f t="shared" si="10"/>
        <v>0.27719406320732998</v>
      </c>
      <c r="AN76" s="53">
        <f t="shared" si="10"/>
        <v>0.27719406320732998</v>
      </c>
      <c r="AO76" s="53">
        <f t="shared" si="10"/>
        <v>0.27719406320732998</v>
      </c>
      <c r="AP76" s="53">
        <f t="shared" si="10"/>
        <v>0.27719406320732998</v>
      </c>
      <c r="AQ76" s="53">
        <f t="shared" si="10"/>
        <v>0.27719406320732998</v>
      </c>
      <c r="AR76" s="53">
        <f t="shared" si="10"/>
        <v>0.27719406320732998</v>
      </c>
      <c r="AS76" s="53">
        <f t="shared" si="10"/>
        <v>0.27719406320732998</v>
      </c>
      <c r="AT76" s="53">
        <f t="shared" si="10"/>
        <v>0.27719406320732998</v>
      </c>
      <c r="AU76" s="53">
        <f t="shared" si="10"/>
        <v>0.27719406320732998</v>
      </c>
      <c r="AV76" s="53">
        <f t="shared" si="10"/>
        <v>0.27719406320732998</v>
      </c>
      <c r="AW76" s="53">
        <f t="shared" si="10"/>
        <v>0.27719406320732998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-0.26028635072319206</v>
      </c>
      <c r="F77" s="54">
        <f>IF('Fixed data'!$G$19=FALSE,F64+F76,F64)</f>
        <v>-0.27241974506191291</v>
      </c>
      <c r="G77" s="54">
        <f>IF('Fixed data'!$G$19=FALSE,G64+G76,G64)</f>
        <v>-0.25860505456775096</v>
      </c>
      <c r="H77" s="54">
        <f>IF('Fixed data'!$G$19=FALSE,H64+H76,H64)</f>
        <v>-0.23008203534655505</v>
      </c>
      <c r="I77" s="54">
        <f>IF('Fixed data'!$G$19=FALSE,I64+I76,I64)</f>
        <v>-0.19386931230122631</v>
      </c>
      <c r="J77" s="54">
        <f>IF('Fixed data'!$G$19=FALSE,J64+J76,J64)</f>
        <v>-0.15224453320263437</v>
      </c>
      <c r="K77" s="54">
        <f>IF('Fixed data'!$G$19=FALSE,K64+K76,K64)</f>
        <v>-0.11240866886519202</v>
      </c>
      <c r="L77" s="54">
        <f>IF('Fixed data'!$G$19=FALSE,L64+L76,L64)</f>
        <v>-0.10857794987147532</v>
      </c>
      <c r="M77" s="54">
        <f>IF('Fixed data'!$G$19=FALSE,M64+M76,M64)</f>
        <v>0.13974047686924185</v>
      </c>
      <c r="N77" s="54">
        <f>IF('Fixed data'!$G$19=FALSE,N64+N76,N64)</f>
        <v>0.20021052188228938</v>
      </c>
      <c r="O77" s="54">
        <f>IF('Fixed data'!$G$19=FALSE,O64+O76,O64)</f>
        <v>0.26088863131073248</v>
      </c>
      <c r="P77" s="54">
        <f>IF('Fixed data'!$G$19=FALSE,P64+P76,P64)</f>
        <v>0.32182508296791879</v>
      </c>
      <c r="Q77" s="54">
        <f>IF('Fixed data'!$G$19=FALSE,Q64+Q76,Q64)</f>
        <v>0.38307112882453132</v>
      </c>
      <c r="R77" s="54">
        <f>IF('Fixed data'!$G$19=FALSE,R64+R76,R64)</f>
        <v>0.4446789692529744</v>
      </c>
      <c r="S77" s="54">
        <f>IF('Fixed data'!$G$19=FALSE,S64+S76,S64)</f>
        <v>0.50670172727176144</v>
      </c>
      <c r="T77" s="54">
        <f>IF('Fixed data'!$G$19=FALSE,T64+T76,T64)</f>
        <v>0.56919342278990093</v>
      </c>
      <c r="U77" s="54">
        <f>IF('Fixed data'!$G$19=FALSE,U64+U76,U64)</f>
        <v>0.63220894685128426</v>
      </c>
      <c r="V77" s="54">
        <f>IF('Fixed data'!$G$19=FALSE,V64+V76,V64)</f>
        <v>0.69580403587907191</v>
      </c>
      <c r="W77" s="54">
        <f>IF('Fixed data'!$G$19=FALSE,W64+W76,W64)</f>
        <v>0.76003524592008054</v>
      </c>
      <c r="X77" s="54">
        <f>IF('Fixed data'!$G$19=FALSE,X64+X76,X64)</f>
        <v>0.82495992688917019</v>
      </c>
      <c r="Y77" s="54">
        <f>IF('Fixed data'!$G$19=FALSE,Y64+Y76,Y64)</f>
        <v>0.8906361968136306</v>
      </c>
      <c r="Z77" s="54">
        <f>IF('Fixed data'!$G$19=FALSE,Z64+Z76,Z64)</f>
        <v>0.95712291607756839</v>
      </c>
      <c r="AA77" s="54">
        <f>IF('Fixed data'!$G$19=FALSE,AA64+AA76,AA64)</f>
        <v>1.0244796616662941</v>
      </c>
      <c r="AB77" s="54">
        <f>IF('Fixed data'!$G$19=FALSE,AB64+AB76,AB64)</f>
        <v>1.0896281653251554</v>
      </c>
      <c r="AC77" s="54">
        <f>IF('Fixed data'!$G$19=FALSE,AC64+AC76,AC64)</f>
        <v>1.1464467204943678</v>
      </c>
      <c r="AD77" s="54">
        <f>IF('Fixed data'!$G$19=FALSE,AD64+AD76,AD64)</f>
        <v>1.202263507607332</v>
      </c>
      <c r="AE77" s="54">
        <f>IF('Fixed data'!$G$19=FALSE,AE64+AE76,AE64)</f>
        <v>1.2570785266640487</v>
      </c>
      <c r="AF77" s="54">
        <f>IF('Fixed data'!$G$19=FALSE,AF64+AF76,AF64)</f>
        <v>1.3108917776645177</v>
      </c>
      <c r="AG77" s="54">
        <f>IF('Fixed data'!$G$19=FALSE,AG64+AG76,AG64)</f>
        <v>1.3637032606087389</v>
      </c>
      <c r="AH77" s="54">
        <f>IF('Fixed data'!$G$19=FALSE,AH64+AH76,AH64)</f>
        <v>1.4155129754967122</v>
      </c>
      <c r="AI77" s="54">
        <f>IF('Fixed data'!$G$19=FALSE,AI64+AI76,AI64)</f>
        <v>1.4663209223284375</v>
      </c>
      <c r="AJ77" s="54">
        <f>IF('Fixed data'!$G$19=FALSE,AJ64+AJ76,AJ64)</f>
        <v>1.4958874456652109</v>
      </c>
      <c r="AK77" s="54">
        <f>IF('Fixed data'!$G$19=FALSE,AK64+AK76,AK64)</f>
        <v>1.5254539690019844</v>
      </c>
      <c r="AL77" s="54">
        <f>IF('Fixed data'!$G$19=FALSE,AL64+AL76,AL64)</f>
        <v>1.5550204923387578</v>
      </c>
      <c r="AM77" s="54">
        <f>IF('Fixed data'!$G$19=FALSE,AM64+AM76,AM64)</f>
        <v>1.5845870156755311</v>
      </c>
      <c r="AN77" s="54">
        <f>IF('Fixed data'!$G$19=FALSE,AN64+AN76,AN64)</f>
        <v>1.6141535390123043</v>
      </c>
      <c r="AO77" s="54">
        <f>IF('Fixed data'!$G$19=FALSE,AO64+AO76,AO64)</f>
        <v>1.643720062349078</v>
      </c>
      <c r="AP77" s="54">
        <f>IF('Fixed data'!$G$19=FALSE,AP64+AP76,AP64)</f>
        <v>1.6732865856858512</v>
      </c>
      <c r="AQ77" s="54">
        <f>IF('Fixed data'!$G$19=FALSE,AQ64+AQ76,AQ64)</f>
        <v>1.7028531090226247</v>
      </c>
      <c r="AR77" s="54">
        <f>IF('Fixed data'!$G$19=FALSE,AR64+AR76,AR64)</f>
        <v>1.7324196323593979</v>
      </c>
      <c r="AS77" s="54">
        <f>IF('Fixed data'!$G$19=FALSE,AS64+AS76,AS64)</f>
        <v>1.7619861556961716</v>
      </c>
      <c r="AT77" s="54">
        <f>IF('Fixed data'!$G$19=FALSE,AT64+AT76,AT64)</f>
        <v>1.7915526790329446</v>
      </c>
      <c r="AU77" s="54">
        <f>IF('Fixed data'!$G$19=FALSE,AU64+AU76,AU64)</f>
        <v>1.821119202369718</v>
      </c>
      <c r="AV77" s="54">
        <f>IF('Fixed data'!$G$19=FALSE,AV64+AV76,AV64)</f>
        <v>1.8506857257064913</v>
      </c>
      <c r="AW77" s="54">
        <f>IF('Fixed data'!$G$19=FALSE,AW64+AW76,AW64)</f>
        <v>1.8802522490432649</v>
      </c>
      <c r="AX77" s="54">
        <f>IF('Fixed data'!$G$19=FALSE,AX64+AX76,AX64)</f>
        <v>1.3767538589053152</v>
      </c>
      <c r="AY77" s="54">
        <f>IF('Fixed data'!$G$19=FALSE,AY64+AY76,AY64)</f>
        <v>1.3818297459154265</v>
      </c>
      <c r="AZ77" s="54">
        <f>IF('Fixed data'!$G$19=FALSE,AZ64+AZ76,AZ64)</f>
        <v>1.3837114169296258</v>
      </c>
      <c r="BA77" s="54">
        <f>IF('Fixed data'!$G$19=FALSE,BA64+BA76,BA64)</f>
        <v>1.3818297075716717</v>
      </c>
      <c r="BB77" s="54">
        <f>IF('Fixed data'!$G$19=FALSE,BB64+BB76,BB64)</f>
        <v>1.3761475105396803</v>
      </c>
      <c r="BC77" s="54">
        <f>IF('Fixed data'!$G$19=FALSE,BC64+BC76,BC64)</f>
        <v>1.3669268016567069</v>
      </c>
      <c r="BD77" s="54">
        <f>IF('Fixed data'!$G$19=FALSE,BD64+BD76,BD64)</f>
        <v>1.3544881591828188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-0.25148439683400203</v>
      </c>
      <c r="F80" s="55">
        <f t="shared" ref="F80:BD80" si="11">F77*F78</f>
        <v>-0.25430674700638328</v>
      </c>
      <c r="G80" s="55">
        <f t="shared" si="11"/>
        <v>-0.23324694261626386</v>
      </c>
      <c r="H80" s="55">
        <f t="shared" si="11"/>
        <v>-0.20050320143582362</v>
      </c>
      <c r="I80" s="55">
        <f t="shared" si="11"/>
        <v>-0.16323275883494776</v>
      </c>
      <c r="J80" s="55">
        <f t="shared" si="11"/>
        <v>-0.12385102585267613</v>
      </c>
      <c r="K80" s="55">
        <f t="shared" si="11"/>
        <v>-8.8352197630541585E-2</v>
      </c>
      <c r="L80" s="55">
        <f t="shared" si="11"/>
        <v>-8.2455349882667117E-2</v>
      </c>
      <c r="M80" s="55">
        <f t="shared" si="11"/>
        <v>0.10253191594750911</v>
      </c>
      <c r="N80" s="55">
        <f t="shared" si="11"/>
        <v>0.14193300566500697</v>
      </c>
      <c r="O80" s="55">
        <f t="shared" si="11"/>
        <v>0.17869454977697644</v>
      </c>
      <c r="P80" s="55">
        <f t="shared" si="11"/>
        <v>0.21297846487868188</v>
      </c>
      <c r="Q80" s="55">
        <f t="shared" si="11"/>
        <v>0.24493727064042339</v>
      </c>
      <c r="R80" s="55">
        <f t="shared" si="11"/>
        <v>0.27471456972348818</v>
      </c>
      <c r="S80" s="55">
        <f t="shared" si="11"/>
        <v>0.30244550744949888</v>
      </c>
      <c r="T80" s="55">
        <f t="shared" si="11"/>
        <v>0.32825721183211032</v>
      </c>
      <c r="U80" s="55">
        <f t="shared" si="11"/>
        <v>0.3522692145778894</v>
      </c>
      <c r="V80" s="55">
        <f t="shared" si="11"/>
        <v>0.37459385365956632</v>
      </c>
      <c r="W80" s="55">
        <f t="shared" si="11"/>
        <v>0.39533665805984491</v>
      </c>
      <c r="X80" s="55">
        <f t="shared" si="11"/>
        <v>0.41459671527774217</v>
      </c>
      <c r="Y80" s="55">
        <f t="shared" si="11"/>
        <v>0.4324670221821274</v>
      </c>
      <c r="Z80" s="55">
        <f t="shared" si="11"/>
        <v>0.44903481978887994</v>
      </c>
      <c r="AA80" s="55">
        <f t="shared" si="11"/>
        <v>0.46438191252899202</v>
      </c>
      <c r="AB80" s="55">
        <f t="shared" si="11"/>
        <v>0.47721042829646038</v>
      </c>
      <c r="AC80" s="55">
        <f t="shared" si="11"/>
        <v>0.48511547813564415</v>
      </c>
      <c r="AD80" s="55">
        <f t="shared" si="11"/>
        <v>0.49153061212871391</v>
      </c>
      <c r="AE80" s="55">
        <f t="shared" si="11"/>
        <v>0.49656140757902922</v>
      </c>
      <c r="AF80" s="55">
        <f t="shared" si="11"/>
        <v>0.50030753673699391</v>
      </c>
      <c r="AG80" s="55">
        <f t="shared" si="11"/>
        <v>0.50286306128065894</v>
      </c>
      <c r="AH80" s="55">
        <f t="shared" si="11"/>
        <v>0.5043167130969044</v>
      </c>
      <c r="AI80" s="55">
        <f t="shared" si="11"/>
        <v>0.58650951961210551</v>
      </c>
      <c r="AJ80" s="55">
        <f t="shared" si="11"/>
        <v>0.58090849405234946</v>
      </c>
      <c r="AK80" s="55">
        <f t="shared" si="11"/>
        <v>0.57513618449970227</v>
      </c>
      <c r="AL80" s="55">
        <f t="shared" si="11"/>
        <v>0.56920732021588982</v>
      </c>
      <c r="AM80" s="55">
        <f t="shared" si="11"/>
        <v>0.56313591775382255</v>
      </c>
      <c r="AN80" s="55">
        <f t="shared" si="11"/>
        <v>0.55693530997924856</v>
      </c>
      <c r="AO80" s="55">
        <f t="shared" si="11"/>
        <v>0.55061817400643764</v>
      </c>
      <c r="AP80" s="55">
        <f t="shared" si="11"/>
        <v>0.54419655808654244</v>
      </c>
      <c r="AQ80" s="55">
        <f t="shared" si="11"/>
        <v>0.53768190748594547</v>
      </c>
      <c r="AR80" s="55">
        <f t="shared" si="11"/>
        <v>0.53108508939061694</v>
      </c>
      <c r="AS80" s="55">
        <f t="shared" si="11"/>
        <v>0.52441641687126528</v>
      </c>
      <c r="AT80" s="55">
        <f t="shared" si="11"/>
        <v>0.51768567194286874</v>
      </c>
      <c r="AU80" s="55">
        <f t="shared" si="11"/>
        <v>0.51090212775100807</v>
      </c>
      <c r="AV80" s="55">
        <f t="shared" si="11"/>
        <v>0.50407456991630484</v>
      </c>
      <c r="AW80" s="55">
        <f t="shared" si="11"/>
        <v>0.49721131706718819</v>
      </c>
      <c r="AX80" s="55">
        <f t="shared" si="11"/>
        <v>0.35346300554509291</v>
      </c>
      <c r="AY80" s="55">
        <f t="shared" si="11"/>
        <v>0.34443317587593913</v>
      </c>
      <c r="AZ80" s="55">
        <f t="shared" si="11"/>
        <v>0.33485650375634202</v>
      </c>
      <c r="BA80" s="55">
        <f t="shared" si="11"/>
        <v>0.32466129354173084</v>
      </c>
      <c r="BB80" s="55">
        <f t="shared" si="11"/>
        <v>0.31390898998914618</v>
      </c>
      <c r="BC80" s="55">
        <f t="shared" si="11"/>
        <v>0.30272396214782488</v>
      </c>
      <c r="BD80" s="55">
        <f t="shared" si="11"/>
        <v>0.29123229201714795</v>
      </c>
    </row>
    <row r="81" spans="1:56" x14ac:dyDescent="0.3">
      <c r="A81" s="74"/>
      <c r="B81" s="15" t="s">
        <v>18</v>
      </c>
      <c r="C81" s="15"/>
      <c r="D81" s="14" t="s">
        <v>40</v>
      </c>
      <c r="E81" s="56">
        <f>+E80</f>
        <v>-0.25148439683400203</v>
      </c>
      <c r="F81" s="56">
        <f t="shared" ref="F81:BD81" si="12">+E81+F80</f>
        <v>-0.50579114384038526</v>
      </c>
      <c r="G81" s="56">
        <f t="shared" si="12"/>
        <v>-0.73903808645664915</v>
      </c>
      <c r="H81" s="56">
        <f t="shared" si="12"/>
        <v>-0.93954128789247271</v>
      </c>
      <c r="I81" s="56">
        <f t="shared" si="12"/>
        <v>-1.1027740467274205</v>
      </c>
      <c r="J81" s="56">
        <f t="shared" si="12"/>
        <v>-1.2266250725800967</v>
      </c>
      <c r="K81" s="56">
        <f t="shared" si="12"/>
        <v>-1.3149772702106381</v>
      </c>
      <c r="L81" s="56">
        <f t="shared" si="12"/>
        <v>-1.3974326200933054</v>
      </c>
      <c r="M81" s="56">
        <f t="shared" si="12"/>
        <v>-1.2949007041457963</v>
      </c>
      <c r="N81" s="56">
        <f t="shared" si="12"/>
        <v>-1.1529676984807893</v>
      </c>
      <c r="O81" s="56">
        <f t="shared" si="12"/>
        <v>-0.97427314870381287</v>
      </c>
      <c r="P81" s="56">
        <f t="shared" si="12"/>
        <v>-0.76129468382513099</v>
      </c>
      <c r="Q81" s="56">
        <f t="shared" si="12"/>
        <v>-0.51635741318470763</v>
      </c>
      <c r="R81" s="56">
        <f t="shared" si="12"/>
        <v>-0.24164284346121945</v>
      </c>
      <c r="S81" s="56">
        <f t="shared" si="12"/>
        <v>6.0802663988279437E-2</v>
      </c>
      <c r="T81" s="56">
        <f t="shared" si="12"/>
        <v>0.38905987582038976</v>
      </c>
      <c r="U81" s="56">
        <f t="shared" si="12"/>
        <v>0.74132909039827921</v>
      </c>
      <c r="V81" s="56">
        <f t="shared" si="12"/>
        <v>1.1159229440578455</v>
      </c>
      <c r="W81" s="56">
        <f t="shared" si="12"/>
        <v>1.5112596021176905</v>
      </c>
      <c r="X81" s="56">
        <f t="shared" si="12"/>
        <v>1.9258563173954326</v>
      </c>
      <c r="Y81" s="56">
        <f t="shared" si="12"/>
        <v>2.3583233395775602</v>
      </c>
      <c r="Z81" s="56">
        <f t="shared" si="12"/>
        <v>2.8073581593664403</v>
      </c>
      <c r="AA81" s="56">
        <f t="shared" si="12"/>
        <v>3.2717400718954321</v>
      </c>
      <c r="AB81" s="56">
        <f t="shared" si="12"/>
        <v>3.7489505001918926</v>
      </c>
      <c r="AC81" s="56">
        <f t="shared" si="12"/>
        <v>4.2340659783275365</v>
      </c>
      <c r="AD81" s="56">
        <f t="shared" si="12"/>
        <v>4.7255965904562505</v>
      </c>
      <c r="AE81" s="56">
        <f t="shared" si="12"/>
        <v>5.2221579980352795</v>
      </c>
      <c r="AF81" s="56">
        <f t="shared" si="12"/>
        <v>5.7224655347722733</v>
      </c>
      <c r="AG81" s="56">
        <f t="shared" si="12"/>
        <v>6.2253285960529325</v>
      </c>
      <c r="AH81" s="56">
        <f t="shared" si="12"/>
        <v>6.7296453091498369</v>
      </c>
      <c r="AI81" s="56">
        <f t="shared" si="12"/>
        <v>7.3161548287619427</v>
      </c>
      <c r="AJ81" s="56">
        <f t="shared" si="12"/>
        <v>7.8970633228142919</v>
      </c>
      <c r="AK81" s="56">
        <f t="shared" si="12"/>
        <v>8.4721995073139951</v>
      </c>
      <c r="AL81" s="56">
        <f t="shared" si="12"/>
        <v>9.0414068275298849</v>
      </c>
      <c r="AM81" s="56">
        <f t="shared" si="12"/>
        <v>9.6045427452837071</v>
      </c>
      <c r="AN81" s="56">
        <f t="shared" si="12"/>
        <v>10.161478055262956</v>
      </c>
      <c r="AO81" s="56">
        <f t="shared" si="12"/>
        <v>10.712096229269394</v>
      </c>
      <c r="AP81" s="56">
        <f t="shared" si="12"/>
        <v>11.256292787355935</v>
      </c>
      <c r="AQ81" s="56">
        <f t="shared" si="12"/>
        <v>11.79397469484188</v>
      </c>
      <c r="AR81" s="56">
        <f t="shared" si="12"/>
        <v>12.325059784232497</v>
      </c>
      <c r="AS81" s="56">
        <f t="shared" si="12"/>
        <v>12.849476201103762</v>
      </c>
      <c r="AT81" s="56">
        <f t="shared" si="12"/>
        <v>13.367161873046632</v>
      </c>
      <c r="AU81" s="56">
        <f t="shared" si="12"/>
        <v>13.878064000797639</v>
      </c>
      <c r="AV81" s="56">
        <f t="shared" si="12"/>
        <v>14.382138570713945</v>
      </c>
      <c r="AW81" s="56">
        <f t="shared" si="12"/>
        <v>14.879349887781133</v>
      </c>
      <c r="AX81" s="56">
        <f t="shared" si="12"/>
        <v>15.232812893326226</v>
      </c>
      <c r="AY81" s="56">
        <f t="shared" si="12"/>
        <v>15.577246069202165</v>
      </c>
      <c r="AZ81" s="56">
        <f t="shared" si="12"/>
        <v>15.912102572958506</v>
      </c>
      <c r="BA81" s="56">
        <f t="shared" si="12"/>
        <v>16.236763866500237</v>
      </c>
      <c r="BB81" s="56">
        <f t="shared" si="12"/>
        <v>16.550672856489381</v>
      </c>
      <c r="BC81" s="56">
        <f t="shared" si="12"/>
        <v>16.853396818637208</v>
      </c>
      <c r="BD81" s="56">
        <f t="shared" si="12"/>
        <v>17.144629110654357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453.2952382476804</v>
      </c>
      <c r="G88" s="43">
        <f>'Option 1'!G88*0.8</f>
        <v>1064.6964479236624</v>
      </c>
      <c r="H88" s="43">
        <f>'Option 1'!H88*0.8</f>
        <v>1715.6395878069206</v>
      </c>
      <c r="I88" s="43">
        <f>'Option 1'!I88*0.8</f>
        <v>2342.1684789849769</v>
      </c>
      <c r="J88" s="43">
        <f>'Option 1'!J88*0.8</f>
        <v>2928.1339129937728</v>
      </c>
      <c r="K88" s="43">
        <f>'Option 1'!K88*0.8</f>
        <v>3416.0868244148137</v>
      </c>
      <c r="L88" s="43">
        <f>'Option 1'!L88*0.8</f>
        <v>3518.7354668988482</v>
      </c>
      <c r="M88" s="43">
        <f>'Option 1'!M88*0.8</f>
        <v>3652.0899966677471</v>
      </c>
      <c r="N88" s="43">
        <f>'Option 1'!N88*0.8</f>
        <v>3696.1059144780384</v>
      </c>
      <c r="O88" s="43">
        <f>'Option 1'!O88*0.8</f>
        <v>3743.4205589098719</v>
      </c>
      <c r="P88" s="43">
        <f>'Option 1'!P88*0.8</f>
        <v>3794.1544057533292</v>
      </c>
      <c r="Q88" s="43">
        <f>'Option 1'!Q88*0.8</f>
        <v>3848.427930798488</v>
      </c>
      <c r="R88" s="43">
        <f>'Option 1'!R88*0.8</f>
        <v>3906.3616098354341</v>
      </c>
      <c r="S88" s="43">
        <f>'Option 1'!S88*0.8</f>
        <v>3968.0759186542437</v>
      </c>
      <c r="T88" s="43">
        <f>'Option 1'!T88*0.8</f>
        <v>4033.6913330449993</v>
      </c>
      <c r="U88" s="43">
        <f>'Option 1'!U88*0.8</f>
        <v>4103.328328797782</v>
      </c>
      <c r="V88" s="43">
        <f>'Option 1'!V88*0.8</f>
        <v>4177.1073817026709</v>
      </c>
      <c r="W88" s="43">
        <f>'Option 1'!W88*0.8</f>
        <v>4255.1489675497496</v>
      </c>
      <c r="X88" s="43">
        <f>'Option 1'!X88*0.8</f>
        <v>4337.5735621290942</v>
      </c>
      <c r="Y88" s="43">
        <f>'Option 1'!Y88*0.8</f>
        <v>4424.5016412307905</v>
      </c>
      <c r="Z88" s="43">
        <f>'Option 1'!Z88*0.8</f>
        <v>4516.0536806449154</v>
      </c>
      <c r="AA88" s="43">
        <f>'Option 1'!AA88*0.8</f>
        <v>4612.3501561615512</v>
      </c>
      <c r="AB88" s="43">
        <f>'Option 1'!AB88*0.8</f>
        <v>4685.9221536082523</v>
      </c>
      <c r="AC88" s="43">
        <f>'Option 1'!AC88*0.8</f>
        <v>4685.9221536082523</v>
      </c>
      <c r="AD88" s="43">
        <f>'Option 1'!AD88*0.8</f>
        <v>4685.9221536082523</v>
      </c>
      <c r="AE88" s="43">
        <f>'Option 1'!AE88*0.8</f>
        <v>4685.9221536082523</v>
      </c>
      <c r="AF88" s="43">
        <f>'Option 1'!AF88*0.8</f>
        <v>4685.9221536082523</v>
      </c>
      <c r="AG88" s="43">
        <f>'Option 1'!AG88*0.8</f>
        <v>4685.9221536082523</v>
      </c>
      <c r="AH88" s="43">
        <f>'Option 1'!AH88*0.8</f>
        <v>4685.9221536082523</v>
      </c>
      <c r="AI88" s="43">
        <f>'Option 1'!AI88*0.8</f>
        <v>4685.9221536082523</v>
      </c>
      <c r="AJ88" s="43">
        <f>'Option 1'!AJ88*0.8</f>
        <v>4685.9221536082523</v>
      </c>
      <c r="AK88" s="43">
        <f>'Option 1'!AK88*0.8</f>
        <v>4685.9221536082523</v>
      </c>
      <c r="AL88" s="43">
        <f>'Option 1'!AL88*0.8</f>
        <v>4685.9221536082523</v>
      </c>
      <c r="AM88" s="43">
        <f>'Option 1'!AM88*0.8</f>
        <v>4685.9221536082523</v>
      </c>
      <c r="AN88" s="43">
        <f>'Option 1'!AN88*0.8</f>
        <v>4685.9221536082523</v>
      </c>
      <c r="AO88" s="43">
        <f>'Option 1'!AO88*0.8</f>
        <v>4685.9221536082523</v>
      </c>
      <c r="AP88" s="43">
        <f>'Option 1'!AP88*0.8</f>
        <v>4685.9221536082523</v>
      </c>
      <c r="AQ88" s="43">
        <f>'Option 1'!AQ88*0.8</f>
        <v>4685.9221536082523</v>
      </c>
      <c r="AR88" s="43">
        <f>'Option 1'!AR88*0.8</f>
        <v>4685.9221536082523</v>
      </c>
      <c r="AS88" s="43">
        <f>'Option 1'!AS88*0.8</f>
        <v>4685.9221536082523</v>
      </c>
      <c r="AT88" s="43">
        <f>'Option 1'!AT88*0.8</f>
        <v>4685.9221536082523</v>
      </c>
      <c r="AU88" s="43">
        <f>'Option 1'!AU88*0.8</f>
        <v>4685.9221536082523</v>
      </c>
      <c r="AV88" s="43">
        <f>'Option 1'!AV88*0.8</f>
        <v>4685.9221536082523</v>
      </c>
      <c r="AW88" s="43">
        <f>'Option 1'!AW88*0.8</f>
        <v>4685.9221536082523</v>
      </c>
      <c r="AX88" s="43"/>
      <c r="AY88" s="43"/>
      <c r="AZ88" s="43"/>
      <c r="BA88" s="43"/>
      <c r="BB88" s="43"/>
      <c r="BC88" s="43"/>
      <c r="BD88" s="43"/>
    </row>
    <row r="89" spans="1:56" x14ac:dyDescent="0.3">
      <c r="A89" s="170"/>
      <c r="B89" s="4" t="s">
        <v>214</v>
      </c>
      <c r="D89" s="4" t="s">
        <v>88</v>
      </c>
      <c r="E89" s="43">
        <f>'Option 1'!E89*0.8</f>
        <v>0</v>
      </c>
      <c r="F89" s="43">
        <f>'Option 1'!F89*0.8</f>
        <v>52506.091387792214</v>
      </c>
      <c r="G89" s="43">
        <f>'Option 1'!G89*0.8</f>
        <v>123325.91273414665</v>
      </c>
      <c r="H89" s="43">
        <f>'Option 1'!H89*0.8</f>
        <v>198725.95470920001</v>
      </c>
      <c r="I89" s="43">
        <f>'Option 1'!I89*0.8</f>
        <v>271298.04557090113</v>
      </c>
      <c r="J89" s="43">
        <f>'Option 1'!J89*0.8</f>
        <v>339171.59029881284</v>
      </c>
      <c r="K89" s="43">
        <f>'Option 1'!K89*0.8</f>
        <v>395692.14908309316</v>
      </c>
      <c r="L89" s="43">
        <f>'Option 1'!L89*0.8</f>
        <v>407582.14603945793</v>
      </c>
      <c r="M89" s="43">
        <f>'Option 1'!M89*0.8</f>
        <v>423028.86715236783</v>
      </c>
      <c r="N89" s="43">
        <f>'Option 1'!N89*0.8</f>
        <v>428127.31868695444</v>
      </c>
      <c r="O89" s="43">
        <f>'Option 1'!O89*0.8</f>
        <v>433607.86830429081</v>
      </c>
      <c r="P89" s="43">
        <f>'Option 1'!P89*0.8</f>
        <v>439484.47095538967</v>
      </c>
      <c r="Q89" s="43">
        <f>'Option 1'!Q89*0.8</f>
        <v>445771.08159126365</v>
      </c>
      <c r="R89" s="43">
        <f>'Option 1'!R89*0.8</f>
        <v>452481.65516292502</v>
      </c>
      <c r="S89" s="43">
        <f>'Option 1'!S89*0.8</f>
        <v>459630.14662138675</v>
      </c>
      <c r="T89" s="43">
        <f>'Option 1'!T89*0.8</f>
        <v>467230.51091766101</v>
      </c>
      <c r="U89" s="43">
        <f>'Option 1'!U89*0.8</f>
        <v>475296.70300276077</v>
      </c>
      <c r="V89" s="43">
        <f>'Option 1'!V89*0.8</f>
        <v>483842.67782769888</v>
      </c>
      <c r="W89" s="43">
        <f>'Option 1'!W89*0.8</f>
        <v>492882.39034348726</v>
      </c>
      <c r="X89" s="43">
        <f>'Option 1'!X89*0.8</f>
        <v>502429.79550113913</v>
      </c>
      <c r="Y89" s="43">
        <f>'Option 1'!Y89*0.8</f>
        <v>512498.8482516667</v>
      </c>
      <c r="Z89" s="43">
        <f>'Option 1'!Z89*0.8</f>
        <v>523103.50354608265</v>
      </c>
      <c r="AA89" s="43">
        <f>'Option 1'!AA89*0.8</f>
        <v>534257.71633539966</v>
      </c>
      <c r="AB89" s="43">
        <f>'Option 1'!AB89*0.8</f>
        <v>542779.70751371467</v>
      </c>
      <c r="AC89" s="43">
        <f>'Option 1'!AC89*0.8</f>
        <v>542779.70751371467</v>
      </c>
      <c r="AD89" s="43">
        <f>'Option 1'!AD89*0.8</f>
        <v>542779.70751371467</v>
      </c>
      <c r="AE89" s="43">
        <f>'Option 1'!AE89*0.8</f>
        <v>542779.70751371467</v>
      </c>
      <c r="AF89" s="43">
        <f>'Option 1'!AF89*0.8</f>
        <v>542779.70751371467</v>
      </c>
      <c r="AG89" s="43">
        <f>'Option 1'!AG89*0.8</f>
        <v>542779.70751371467</v>
      </c>
      <c r="AH89" s="43">
        <f>'Option 1'!AH89*0.8</f>
        <v>542779.70751371467</v>
      </c>
      <c r="AI89" s="43">
        <f>'Option 1'!AI89*0.8</f>
        <v>542779.70751371467</v>
      </c>
      <c r="AJ89" s="43">
        <f>'Option 1'!AJ89*0.8</f>
        <v>542779.70751371467</v>
      </c>
      <c r="AK89" s="43">
        <f>'Option 1'!AK89*0.8</f>
        <v>542779.70751371467</v>
      </c>
      <c r="AL89" s="43">
        <f>'Option 1'!AL89*0.8</f>
        <v>542779.70751371467</v>
      </c>
      <c r="AM89" s="43">
        <f>'Option 1'!AM89*0.8</f>
        <v>542779.70751371467</v>
      </c>
      <c r="AN89" s="43">
        <f>'Option 1'!AN89*0.8</f>
        <v>542779.70751371467</v>
      </c>
      <c r="AO89" s="43">
        <f>'Option 1'!AO89*0.8</f>
        <v>542779.70751371467</v>
      </c>
      <c r="AP89" s="43">
        <f>'Option 1'!AP89*0.8</f>
        <v>542779.70751371467</v>
      </c>
      <c r="AQ89" s="43">
        <f>'Option 1'!AQ89*0.8</f>
        <v>542779.70751371467</v>
      </c>
      <c r="AR89" s="43">
        <f>'Option 1'!AR89*0.8</f>
        <v>542779.70751371467</v>
      </c>
      <c r="AS89" s="43">
        <f>'Option 1'!AS89*0.8</f>
        <v>542779.70751371467</v>
      </c>
      <c r="AT89" s="43">
        <f>'Option 1'!AT89*0.8</f>
        <v>542779.70751371467</v>
      </c>
      <c r="AU89" s="43">
        <f>'Option 1'!AU89*0.8</f>
        <v>542779.70751371467</v>
      </c>
      <c r="AV89" s="43">
        <f>'Option 1'!AV89*0.8</f>
        <v>542779.70751371467</v>
      </c>
      <c r="AW89" s="43">
        <f>'Option 1'!AW89*0.8</f>
        <v>542779.70751371467</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1.7988963751386606E-5</v>
      </c>
      <c r="G91" s="43">
        <f>'Option 1'!G91*0.8</f>
        <v>4.2252342826208463E-5</v>
      </c>
      <c r="H91" s="43">
        <f>'Option 1'!H91*0.8</f>
        <v>6.808493836116421E-5</v>
      </c>
      <c r="I91" s="43">
        <f>'Option 1'!I91*0.8</f>
        <v>9.2948657548172831E-5</v>
      </c>
      <c r="J91" s="43">
        <f>'Option 1'!J91*0.8</f>
        <v>1.1620262110776843E-4</v>
      </c>
      <c r="K91" s="43">
        <f>'Option 1'!K91*0.8</f>
        <v>1.3556697020146105E-4</v>
      </c>
      <c r="L91" s="43">
        <f>'Option 1'!L91*0.8</f>
        <v>1.3964056849451303E-4</v>
      </c>
      <c r="M91" s="43">
        <f>'Option 1'!M91*0.8</f>
        <v>1.4493272601059348E-4</v>
      </c>
      <c r="N91" s="43">
        <f>'Option 1'!N91*0.8</f>
        <v>1.4667949209848407E-4</v>
      </c>
      <c r="O91" s="43">
        <f>'Option 1'!O91*0.8</f>
        <v>1.4855716773188427E-4</v>
      </c>
      <c r="P91" s="43">
        <f>'Option 1'!P91*0.8</f>
        <v>1.5057053397716713E-4</v>
      </c>
      <c r="Q91" s="43">
        <f>'Option 1'!Q91*0.8</f>
        <v>1.5272437190070587E-4</v>
      </c>
      <c r="R91" s="43">
        <f>'Option 1'!R91*0.8</f>
        <v>1.5502346256887349E-4</v>
      </c>
      <c r="S91" s="43">
        <f>'Option 1'!S91*0.8</f>
        <v>1.5747258704804318E-4</v>
      </c>
      <c r="T91" s="43">
        <f>'Option 1'!T91*0.8</f>
        <v>1.6007652640458804E-4</v>
      </c>
      <c r="U91" s="43">
        <f>'Option 1'!U91*0.8</f>
        <v>1.6284006170488123E-4</v>
      </c>
      <c r="V91" s="43">
        <f>'Option 1'!V91*0.8</f>
        <v>1.6576797401529579E-4</v>
      </c>
      <c r="W91" s="43">
        <f>'Option 1'!W91*0.8</f>
        <v>1.688650444022049E-4</v>
      </c>
      <c r="X91" s="43">
        <f>'Option 1'!X91*0.8</f>
        <v>1.7213605393198166E-4</v>
      </c>
      <c r="Y91" s="43">
        <f>'Option 1'!Y91*0.8</f>
        <v>1.7558578367099921E-4</v>
      </c>
      <c r="Z91" s="43">
        <f>'Option 1'!Z91*0.8</f>
        <v>1.7921901468563066E-4</v>
      </c>
      <c r="AA91" s="43">
        <f>'Option 1'!AA91*0.8</f>
        <v>1.8304052804224907E-4</v>
      </c>
      <c r="AB91" s="43">
        <f>'Option 1'!AB91*0.8</f>
        <v>1.8596022338319745E-4</v>
      </c>
      <c r="AC91" s="43">
        <f>'Option 1'!AC91*0.8</f>
        <v>1.8596022338319745E-4</v>
      </c>
      <c r="AD91" s="43">
        <f>'Option 1'!AD91*0.8</f>
        <v>1.8596022338319745E-4</v>
      </c>
      <c r="AE91" s="43">
        <f>'Option 1'!AE91*0.8</f>
        <v>1.8596022338319745E-4</v>
      </c>
      <c r="AF91" s="43">
        <f>'Option 1'!AF91*0.8</f>
        <v>1.8596022338319745E-4</v>
      </c>
      <c r="AG91" s="43">
        <f>'Option 1'!AG91*0.8</f>
        <v>1.8596022338319745E-4</v>
      </c>
      <c r="AH91" s="43">
        <f>'Option 1'!AH91*0.8</f>
        <v>1.8596022338319745E-4</v>
      </c>
      <c r="AI91" s="43">
        <f>'Option 1'!AI91*0.8</f>
        <v>1.8596022338319745E-4</v>
      </c>
      <c r="AJ91" s="43">
        <f>'Option 1'!AJ91*0.8</f>
        <v>1.8596022338319745E-4</v>
      </c>
      <c r="AK91" s="43">
        <f>'Option 1'!AK91*0.8</f>
        <v>1.8596022338319745E-4</v>
      </c>
      <c r="AL91" s="43">
        <f>'Option 1'!AL91*0.8</f>
        <v>1.8596022338319745E-4</v>
      </c>
      <c r="AM91" s="43">
        <f>'Option 1'!AM91*0.8</f>
        <v>1.8596022338319745E-4</v>
      </c>
      <c r="AN91" s="43">
        <f>'Option 1'!AN91*0.8</f>
        <v>1.8596022338319745E-4</v>
      </c>
      <c r="AO91" s="43">
        <f>'Option 1'!AO91*0.8</f>
        <v>1.8596022338319745E-4</v>
      </c>
      <c r="AP91" s="43">
        <f>'Option 1'!AP91*0.8</f>
        <v>1.8596022338319745E-4</v>
      </c>
      <c r="AQ91" s="43">
        <f>'Option 1'!AQ91*0.8</f>
        <v>1.8596022338319745E-4</v>
      </c>
      <c r="AR91" s="43">
        <f>'Option 1'!AR91*0.8</f>
        <v>1.8596022338319745E-4</v>
      </c>
      <c r="AS91" s="43">
        <f>'Option 1'!AS91*0.8</f>
        <v>1.8596022338319745E-4</v>
      </c>
      <c r="AT91" s="43">
        <f>'Option 1'!AT91*0.8</f>
        <v>1.8596022338319745E-4</v>
      </c>
      <c r="AU91" s="43">
        <f>'Option 1'!AU91*0.8</f>
        <v>1.8596022338319745E-4</v>
      </c>
      <c r="AV91" s="43">
        <f>'Option 1'!AV91*0.8</f>
        <v>1.8596022338319745E-4</v>
      </c>
      <c r="AW91" s="43">
        <f>'Option 1'!AW91*0.8</f>
        <v>1.8596022338319745E-4</v>
      </c>
      <c r="AX91" s="35"/>
      <c r="AY91" s="35"/>
      <c r="AZ91" s="35"/>
      <c r="BA91" s="35"/>
      <c r="BB91" s="35"/>
      <c r="BC91" s="35"/>
      <c r="BD91" s="35"/>
    </row>
    <row r="92" spans="1:56" ht="16.5" x14ac:dyDescent="0.3">
      <c r="A92" s="170"/>
      <c r="B92" s="4" t="s">
        <v>333</v>
      </c>
      <c r="D92" s="4" t="s">
        <v>42</v>
      </c>
      <c r="E92" s="43">
        <f>'Option 1'!E92*0.8</f>
        <v>0</v>
      </c>
      <c r="F92" s="43">
        <f>'Option 1'!F92*0.8</f>
        <v>1.5517173386435639E-4</v>
      </c>
      <c r="G92" s="43">
        <f>'Option 1'!G92*0.8</f>
        <v>3.6446620198834942E-4</v>
      </c>
      <c r="H92" s="43">
        <f>'Option 1'!H92*0.8</f>
        <v>5.8729663818102523E-4</v>
      </c>
      <c r="I92" s="43">
        <f>'Option 1'!I92*0.8</f>
        <v>8.0176960448889289E-4</v>
      </c>
      <c r="J92" s="43">
        <f>'Option 1'!J92*0.8</f>
        <v>1.0023569142766995E-3</v>
      </c>
      <c r="K92" s="43">
        <f>'Option 1'!K92*0.8</f>
        <v>1.169392640489186E-3</v>
      </c>
      <c r="L92" s="43">
        <f>'Option 1'!L92*0.8</f>
        <v>1.2045312576399955E-3</v>
      </c>
      <c r="M92" s="43">
        <f>'Option 1'!M92*0.8</f>
        <v>1.2501810943400214E-3</v>
      </c>
      <c r="N92" s="43">
        <f>'Option 1'!N92*0.8</f>
        <v>1.2652485949620374E-3</v>
      </c>
      <c r="O92" s="43">
        <f>'Option 1'!O92*0.8</f>
        <v>1.2814453135555199E-3</v>
      </c>
      <c r="P92" s="43">
        <f>'Option 1'!P92*0.8</f>
        <v>1.2988124913152965E-3</v>
      </c>
      <c r="Q92" s="43">
        <f>'Option 1'!Q92*0.8</f>
        <v>1.3173913694361969E-3</v>
      </c>
      <c r="R92" s="43">
        <f>'Option 1'!R92*0.8</f>
        <v>1.3372231891130492E-3</v>
      </c>
      <c r="S92" s="43">
        <f>'Option 1'!S92*0.8</f>
        <v>1.3583491915406826E-3</v>
      </c>
      <c r="T92" s="43">
        <f>'Option 1'!T92*0.8</f>
        <v>1.3808106179139254E-3</v>
      </c>
      <c r="U92" s="43">
        <f>'Option 1'!U92*0.8</f>
        <v>1.4046487094276064E-3</v>
      </c>
      <c r="V92" s="43">
        <f>'Option 1'!V92*0.8</f>
        <v>1.4299047072765547E-3</v>
      </c>
      <c r="W92" s="43">
        <f>'Option 1'!W92*0.8</f>
        <v>1.4566198526555982E-3</v>
      </c>
      <c r="X92" s="43">
        <f>'Option 1'!X92*0.8</f>
        <v>1.4848353867595661E-3</v>
      </c>
      <c r="Y92" s="43">
        <f>'Option 1'!Y92*0.8</f>
        <v>1.5145925507832872E-3</v>
      </c>
      <c r="Z92" s="43">
        <f>'Option 1'!Z92*0.8</f>
        <v>1.5459325859215904E-3</v>
      </c>
      <c r="AA92" s="43">
        <f>'Option 1'!AA92*0.8</f>
        <v>1.5788967333693036E-3</v>
      </c>
      <c r="AB92" s="43">
        <f>'Option 1'!AB92*0.8</f>
        <v>1.604081852127226E-3</v>
      </c>
      <c r="AC92" s="43">
        <f>'Option 1'!AC92*0.8</f>
        <v>1.604081852127226E-3</v>
      </c>
      <c r="AD92" s="43">
        <f>'Option 1'!AD92*0.8</f>
        <v>1.604081852127226E-3</v>
      </c>
      <c r="AE92" s="43">
        <f>'Option 1'!AE92*0.8</f>
        <v>1.604081852127226E-3</v>
      </c>
      <c r="AF92" s="43">
        <f>'Option 1'!AF92*0.8</f>
        <v>1.604081852127226E-3</v>
      </c>
      <c r="AG92" s="43">
        <f>'Option 1'!AG92*0.8</f>
        <v>1.604081852127226E-3</v>
      </c>
      <c r="AH92" s="43">
        <f>'Option 1'!AH92*0.8</f>
        <v>1.604081852127226E-3</v>
      </c>
      <c r="AI92" s="43">
        <f>'Option 1'!AI92*0.8</f>
        <v>1.604081852127226E-3</v>
      </c>
      <c r="AJ92" s="43">
        <f>'Option 1'!AJ92*0.8</f>
        <v>1.604081852127226E-3</v>
      </c>
      <c r="AK92" s="43">
        <f>'Option 1'!AK92*0.8</f>
        <v>1.604081852127226E-3</v>
      </c>
      <c r="AL92" s="43">
        <f>'Option 1'!AL92*0.8</f>
        <v>1.604081852127226E-3</v>
      </c>
      <c r="AM92" s="43">
        <f>'Option 1'!AM92*0.8</f>
        <v>1.604081852127226E-3</v>
      </c>
      <c r="AN92" s="43">
        <f>'Option 1'!AN92*0.8</f>
        <v>1.604081852127226E-3</v>
      </c>
      <c r="AO92" s="43">
        <f>'Option 1'!AO92*0.8</f>
        <v>1.604081852127226E-3</v>
      </c>
      <c r="AP92" s="43">
        <f>'Option 1'!AP92*0.8</f>
        <v>1.604081852127226E-3</v>
      </c>
      <c r="AQ92" s="43">
        <f>'Option 1'!AQ92*0.8</f>
        <v>1.604081852127226E-3</v>
      </c>
      <c r="AR92" s="43">
        <f>'Option 1'!AR92*0.8</f>
        <v>1.604081852127226E-3</v>
      </c>
      <c r="AS92" s="43">
        <f>'Option 1'!AS92*0.8</f>
        <v>1.604081852127226E-3</v>
      </c>
      <c r="AT92" s="43">
        <f>'Option 1'!AT92*0.8</f>
        <v>1.604081852127226E-3</v>
      </c>
      <c r="AU92" s="43">
        <f>'Option 1'!AU92*0.8</f>
        <v>1.604081852127226E-3</v>
      </c>
      <c r="AV92" s="43">
        <f>'Option 1'!AV92*0.8</f>
        <v>1.604081852127226E-3</v>
      </c>
      <c r="AW92" s="43">
        <f>'Option 1'!AW92*0.8</f>
        <v>1.604081852127226E-3</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132kV UG Cable (Gas) delivers a cost effective reduction in the risk of condition based failure.  This CBA specifically relates to West Midlands.</v>
      </c>
      <c r="C2" s="146"/>
      <c r="D2" s="146"/>
      <c r="E2" s="146"/>
      <c r="F2" s="147"/>
      <c r="G2" s="25" t="s">
        <v>367</v>
      </c>
      <c r="Z2" s="26" t="s">
        <v>80</v>
      </c>
    </row>
    <row r="3" spans="2:26" ht="24.75" customHeight="1" x14ac:dyDescent="0.3">
      <c r="B3" s="148"/>
      <c r="C3" s="149"/>
      <c r="D3" s="149"/>
      <c r="E3" s="149"/>
      <c r="F3" s="150"/>
      <c r="G3" s="18" t="s">
        <v>368</v>
      </c>
    </row>
    <row r="4" spans="2:26" ht="18" customHeight="1" x14ac:dyDescent="0.3">
      <c r="B4" s="25" t="s">
        <v>79</v>
      </c>
      <c r="C4" s="27"/>
      <c r="D4" s="27"/>
      <c r="E4" s="27"/>
      <c r="F4" s="27"/>
    </row>
    <row r="5" spans="2:26" ht="102" customHeight="1" x14ac:dyDescent="0.3">
      <c r="B5" s="142" t="s">
        <v>366</v>
      </c>
      <c r="C5" s="143"/>
      <c r="D5" s="143"/>
      <c r="E5" s="143"/>
      <c r="F5" s="144"/>
    </row>
    <row r="6" spans="2:26" ht="13.5" customHeight="1" x14ac:dyDescent="0.3">
      <c r="B6" s="27"/>
      <c r="C6" s="27"/>
      <c r="D6" s="27"/>
      <c r="E6" s="27"/>
      <c r="F6" s="27"/>
    </row>
    <row r="7" spans="2:26" x14ac:dyDescent="0.3">
      <c r="B7" s="25" t="s">
        <v>50</v>
      </c>
    </row>
    <row r="8" spans="2:26" x14ac:dyDescent="0.3">
      <c r="B8" s="153" t="s">
        <v>27</v>
      </c>
      <c r="C8" s="154"/>
      <c r="D8" s="151" t="s">
        <v>30</v>
      </c>
      <c r="E8" s="151"/>
      <c r="F8" s="151"/>
    </row>
    <row r="9" spans="2:26" ht="22.5" customHeight="1" x14ac:dyDescent="0.3">
      <c r="B9" s="155" t="s">
        <v>303</v>
      </c>
      <c r="C9" s="156"/>
      <c r="D9" s="152" t="str">
        <f>'Baseline scenario'!$C$1</f>
        <v>No intervention</v>
      </c>
      <c r="E9" s="152"/>
      <c r="F9" s="152"/>
    </row>
    <row r="10" spans="2:26" ht="22.5" customHeight="1" x14ac:dyDescent="0.3">
      <c r="B10" s="140" t="s">
        <v>226</v>
      </c>
      <c r="C10" s="141"/>
      <c r="D10" s="142" t="str">
        <f>'Option 1'!$C$1</f>
        <v>Asset Replacement Programme</v>
      </c>
      <c r="E10" s="143"/>
      <c r="F10" s="144"/>
    </row>
    <row r="11" spans="2:26" ht="22.5" customHeight="1" x14ac:dyDescent="0.3">
      <c r="B11" s="140" t="s">
        <v>345</v>
      </c>
      <c r="C11" s="141"/>
      <c r="D11" s="142" t="str">
        <f>'Option 1(i)'!$C$1</f>
        <v>Sensitivity Analysis of Option 1 - Asset Replacement Programme Delivered With 10% Increased Costs</v>
      </c>
      <c r="E11" s="143"/>
      <c r="F11" s="144"/>
    </row>
    <row r="12" spans="2:26" ht="22.5" customHeight="1" x14ac:dyDescent="0.3">
      <c r="B12" s="140" t="s">
        <v>346</v>
      </c>
      <c r="C12" s="141"/>
      <c r="D12" s="142" t="str">
        <f>'Option 1(ii)'!$C$1</f>
        <v>Sensitivity Analysis of Option 1 - Asset Replacement Programme Achieving 20% Lower Benefits</v>
      </c>
      <c r="E12" s="143"/>
      <c r="F12" s="144"/>
    </row>
    <row r="13" spans="2:26" ht="22.5" customHeight="1" x14ac:dyDescent="0.3">
      <c r="B13" s="140"/>
      <c r="C13" s="141"/>
      <c r="D13" s="142"/>
      <c r="E13" s="143"/>
      <c r="F13" s="144"/>
    </row>
    <row r="14" spans="2:26" ht="22.5" customHeight="1" x14ac:dyDescent="0.3">
      <c r="B14" s="140"/>
      <c r="C14" s="141"/>
      <c r="D14" s="142"/>
      <c r="E14" s="143"/>
      <c r="F14" s="144"/>
    </row>
    <row r="15" spans="2:26" ht="22.5" customHeight="1" x14ac:dyDescent="0.3">
      <c r="B15" s="140"/>
      <c r="C15" s="141"/>
      <c r="D15" s="142"/>
      <c r="E15" s="143"/>
      <c r="F15" s="144"/>
    </row>
    <row r="16" spans="2:26" ht="22.5" customHeight="1" x14ac:dyDescent="0.3">
      <c r="B16" s="140"/>
      <c r="C16" s="141"/>
      <c r="D16" s="142"/>
      <c r="E16" s="143"/>
      <c r="F16" s="144"/>
    </row>
    <row r="17" spans="2:11" ht="22.5" customHeight="1" x14ac:dyDescent="0.3">
      <c r="B17" s="140"/>
      <c r="C17" s="141"/>
      <c r="D17" s="142"/>
      <c r="E17" s="143"/>
      <c r="F17" s="144"/>
    </row>
    <row r="18" spans="2:11" ht="22.5" customHeight="1" x14ac:dyDescent="0.3">
      <c r="B18" s="140"/>
      <c r="C18" s="141"/>
      <c r="D18" s="142"/>
      <c r="E18" s="143"/>
      <c r="F18" s="144"/>
    </row>
    <row r="19" spans="2:11" ht="22.5" customHeight="1" x14ac:dyDescent="0.3">
      <c r="B19" s="140"/>
      <c r="C19" s="141"/>
      <c r="D19" s="142"/>
      <c r="E19" s="143"/>
      <c r="F19" s="144"/>
    </row>
    <row r="20" spans="2:11" ht="22.5" customHeight="1" x14ac:dyDescent="0.3">
      <c r="B20" s="140"/>
      <c r="C20" s="141"/>
      <c r="D20" s="142"/>
      <c r="E20" s="143"/>
      <c r="F20" s="144"/>
    </row>
    <row r="21" spans="2:11" ht="22.5" customHeight="1" x14ac:dyDescent="0.3">
      <c r="B21" s="140"/>
      <c r="C21" s="141"/>
      <c r="D21" s="142"/>
      <c r="E21" s="143"/>
      <c r="F21" s="144"/>
    </row>
    <row r="22" spans="2:11" ht="22.5" customHeight="1" x14ac:dyDescent="0.3">
      <c r="B22" s="140"/>
      <c r="C22" s="141"/>
      <c r="D22" s="142"/>
      <c r="E22" s="143"/>
      <c r="F22" s="144"/>
    </row>
    <row r="23" spans="2:11" ht="22.5" customHeight="1" x14ac:dyDescent="0.3">
      <c r="B23" s="140"/>
      <c r="C23" s="141"/>
      <c r="D23" s="142"/>
      <c r="E23" s="143"/>
      <c r="F23" s="144"/>
    </row>
    <row r="24" spans="2:11" ht="12.75" customHeight="1" x14ac:dyDescent="0.3">
      <c r="B24" s="28"/>
      <c r="C24" s="28"/>
      <c r="D24" s="29"/>
      <c r="E24" s="29"/>
      <c r="F24" s="29"/>
    </row>
    <row r="25" spans="2:11" x14ac:dyDescent="0.3">
      <c r="B25" s="25" t="s">
        <v>51</v>
      </c>
    </row>
    <row r="26" spans="2:11" ht="38.25" customHeight="1" x14ac:dyDescent="0.3">
      <c r="B26" s="158" t="s">
        <v>48</v>
      </c>
      <c r="C26" s="160" t="s">
        <v>27</v>
      </c>
      <c r="D26" s="160" t="s">
        <v>28</v>
      </c>
      <c r="E26" s="160" t="s">
        <v>30</v>
      </c>
      <c r="F26" s="158" t="s">
        <v>31</v>
      </c>
      <c r="G26" s="157" t="s">
        <v>101</v>
      </c>
      <c r="H26" s="157"/>
      <c r="I26" s="157"/>
      <c r="J26" s="157"/>
      <c r="K26" s="157"/>
    </row>
    <row r="27" spans="2:11" x14ac:dyDescent="0.3">
      <c r="B27" s="159"/>
      <c r="C27" s="161"/>
      <c r="D27" s="161"/>
      <c r="E27" s="161"/>
      <c r="F27" s="159"/>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90" x14ac:dyDescent="0.3">
      <c r="B29" s="30">
        <v>1</v>
      </c>
      <c r="C29" s="31" t="str">
        <f>D10</f>
        <v>Asset Replacement Programme</v>
      </c>
      <c r="D29" s="30" t="s">
        <v>29</v>
      </c>
      <c r="E29" s="31" t="s">
        <v>370</v>
      </c>
      <c r="F29" s="30" t="s">
        <v>160</v>
      </c>
      <c r="G29" s="65">
        <f>'Option 1'!$C$4</f>
        <v>0.87018493740592417</v>
      </c>
      <c r="H29" s="65">
        <f>'Option 1'!$C$5</f>
        <v>4.4864888045075322</v>
      </c>
      <c r="I29" s="65">
        <f>'Option 1'!$C$6</f>
        <v>8.850951731204086</v>
      </c>
      <c r="J29" s="65">
        <f>'Option 1'!$C$7</f>
        <v>16.119437494471438</v>
      </c>
      <c r="K29" s="30"/>
    </row>
    <row r="30" spans="2:11" ht="57.75" customHeight="1" x14ac:dyDescent="0.3">
      <c r="B30" s="30" t="s">
        <v>343</v>
      </c>
      <c r="C30" s="31" t="str">
        <f>D11</f>
        <v>Sensitivity Analysis of Option 1 - Asset Replacement Programme Delivered With 10% Increased Costs</v>
      </c>
      <c r="D30" s="30"/>
      <c r="E30" s="31"/>
      <c r="F30" s="30"/>
      <c r="G30" s="65">
        <f>'Option 1(i)'!$C$4</f>
        <v>0.3142070064481417</v>
      </c>
      <c r="H30" s="65">
        <f>'Option 1(i)'!$C$5</f>
        <v>3.7737899179320675</v>
      </c>
      <c r="I30" s="65">
        <f>'Option 1(i)'!$C$6</f>
        <v>8.0347267689957516</v>
      </c>
      <c r="J30" s="65">
        <f>'Option 1(i)'!$C$7</f>
        <v>15.199204061684597</v>
      </c>
      <c r="K30" s="30"/>
    </row>
    <row r="31" spans="2:11" ht="45.75" customHeight="1" x14ac:dyDescent="0.3">
      <c r="B31" s="30" t="s">
        <v>344</v>
      </c>
      <c r="C31" s="31" t="str">
        <f>D12</f>
        <v>Sensitivity Analysis of Option 1 - Asset Replacement Programme Achieving 20% Lower Benefits</v>
      </c>
      <c r="D31" s="30"/>
      <c r="E31" s="31"/>
      <c r="F31" s="30"/>
      <c r="G31" s="65">
        <f>'Option 1(ii)'!$C$4</f>
        <v>0.38905987582038976</v>
      </c>
      <c r="H31" s="65">
        <f>'Option 1(ii)'!$C$5</f>
        <v>3.7489505001918926</v>
      </c>
      <c r="I31" s="65">
        <f>'Option 1(ii)'!$C$6</f>
        <v>7.8970633228142919</v>
      </c>
      <c r="J31" s="65">
        <f>'Option 1(ii)'!$C$7</f>
        <v>14.879349887781133</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AG7" activePane="bottomRight" state="frozen"/>
      <selection activeCell="E44" sqref="E44"/>
      <selection pane="topRight" activeCell="E44" sqref="E44"/>
      <selection pane="bottomLeft" activeCell="E44" sqref="E44"/>
      <selection pane="bottomRight" activeCell="E31" sqref="E31:AW36"/>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West Midlands - 132kV UG Cable (Gas)</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-0.73748640211652572</v>
      </c>
      <c r="F7" s="62">
        <v>-0.81972642680567087</v>
      </c>
      <c r="G7" s="62">
        <v>-0.90791013587993796</v>
      </c>
      <c r="H7" s="62">
        <v>-0.98930545240721968</v>
      </c>
      <c r="I7" s="62">
        <v>-0.99548643285700456</v>
      </c>
      <c r="J7" s="62">
        <v>-1.0021025862840089</v>
      </c>
      <c r="K7" s="62">
        <v>-1.0091689417785557</v>
      </c>
      <c r="L7" s="62">
        <v>-1.0167005284309678</v>
      </c>
      <c r="M7" s="62">
        <v>-1.0268678937641424</v>
      </c>
      <c r="N7" s="62">
        <v>-1.0378265490929159</v>
      </c>
      <c r="O7" s="62">
        <v>-1.0496064893083328</v>
      </c>
      <c r="P7" s="62">
        <v>-1.0622377093014379</v>
      </c>
      <c r="Q7" s="62">
        <v>-1.0757502039632763</v>
      </c>
      <c r="R7" s="62">
        <v>-1.0901739681848923</v>
      </c>
      <c r="S7" s="62">
        <v>-1.1055389968573308</v>
      </c>
      <c r="T7" s="62">
        <v>-1.1218752848716369</v>
      </c>
      <c r="U7" s="62">
        <v>-1.1392128271188551</v>
      </c>
      <c r="V7" s="62">
        <v>-1.1575816184900303</v>
      </c>
      <c r="W7" s="62">
        <v>-1.177011653876207</v>
      </c>
      <c r="X7" s="62">
        <v>-1.1975329281684304</v>
      </c>
      <c r="Y7" s="62">
        <v>-1.2191754362577454</v>
      </c>
      <c r="Z7" s="62">
        <v>-1.2419691730351958</v>
      </c>
      <c r="AA7" s="62">
        <v>-1.2659441333918275</v>
      </c>
      <c r="AB7" s="62">
        <v>-1.2842613741078508</v>
      </c>
      <c r="AC7" s="62">
        <v>-1.2842613741078508</v>
      </c>
      <c r="AD7" s="62">
        <v>-1.2842613741078508</v>
      </c>
      <c r="AE7" s="62">
        <v>-1.2842613741078508</v>
      </c>
      <c r="AF7" s="62">
        <v>-1.2842613741078508</v>
      </c>
      <c r="AG7" s="62">
        <v>-1.2842613741078508</v>
      </c>
      <c r="AH7" s="62">
        <v>-1.2842613741078508</v>
      </c>
      <c r="AI7" s="62">
        <v>-1.2842613741078508</v>
      </c>
      <c r="AJ7" s="62">
        <v>-1.2842613741078508</v>
      </c>
      <c r="AK7" s="62">
        <v>-1.2842613741078508</v>
      </c>
      <c r="AL7" s="62">
        <v>-1.2842613741078508</v>
      </c>
      <c r="AM7" s="62">
        <v>-1.2842613741078508</v>
      </c>
      <c r="AN7" s="62">
        <v>-1.2842613741078508</v>
      </c>
      <c r="AO7" s="62">
        <v>-1.2842613741078508</v>
      </c>
      <c r="AP7" s="62">
        <v>-1.2842613741078508</v>
      </c>
      <c r="AQ7" s="62">
        <v>-1.2842613741078508</v>
      </c>
      <c r="AR7" s="62">
        <v>-1.2842613741078508</v>
      </c>
      <c r="AS7" s="62">
        <v>-1.2842613741078508</v>
      </c>
      <c r="AT7" s="62">
        <v>-1.2842613741078508</v>
      </c>
      <c r="AU7" s="62">
        <v>-1.2842613741078508</v>
      </c>
      <c r="AV7" s="62">
        <v>-1.2842613741078508</v>
      </c>
      <c r="AW7" s="62">
        <v>-1.2842613741078508</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-0.73748640211652572</v>
      </c>
      <c r="F12" s="59">
        <f t="shared" ref="F12:AW12" si="0">SUM(F7:F11)</f>
        <v>-0.81972642680567087</v>
      </c>
      <c r="G12" s="59">
        <f t="shared" si="0"/>
        <v>-0.90791013587993796</v>
      </c>
      <c r="H12" s="59">
        <f t="shared" si="0"/>
        <v>-0.98930545240721968</v>
      </c>
      <c r="I12" s="59">
        <f t="shared" si="0"/>
        <v>-0.99548643285700456</v>
      </c>
      <c r="J12" s="59">
        <f t="shared" si="0"/>
        <v>-1.0021025862840089</v>
      </c>
      <c r="K12" s="59">
        <f t="shared" si="0"/>
        <v>-1.0091689417785557</v>
      </c>
      <c r="L12" s="59">
        <f t="shared" si="0"/>
        <v>-1.0167005284309678</v>
      </c>
      <c r="M12" s="59">
        <f t="shared" si="0"/>
        <v>-1.0268678937641424</v>
      </c>
      <c r="N12" s="59">
        <f t="shared" si="0"/>
        <v>-1.0378265490929159</v>
      </c>
      <c r="O12" s="59">
        <f t="shared" si="0"/>
        <v>-1.0496064893083328</v>
      </c>
      <c r="P12" s="59">
        <f t="shared" si="0"/>
        <v>-1.0622377093014379</v>
      </c>
      <c r="Q12" s="59">
        <f t="shared" si="0"/>
        <v>-1.0757502039632763</v>
      </c>
      <c r="R12" s="59">
        <f t="shared" si="0"/>
        <v>-1.0901739681848923</v>
      </c>
      <c r="S12" s="59">
        <f t="shared" si="0"/>
        <v>-1.1055389968573308</v>
      </c>
      <c r="T12" s="59">
        <f t="shared" si="0"/>
        <v>-1.1218752848716369</v>
      </c>
      <c r="U12" s="59">
        <f t="shared" si="0"/>
        <v>-1.1392128271188551</v>
      </c>
      <c r="V12" s="59">
        <f t="shared" si="0"/>
        <v>-1.1575816184900303</v>
      </c>
      <c r="W12" s="59">
        <f t="shared" si="0"/>
        <v>-1.177011653876207</v>
      </c>
      <c r="X12" s="59">
        <f t="shared" si="0"/>
        <v>-1.1975329281684304</v>
      </c>
      <c r="Y12" s="59">
        <f t="shared" si="0"/>
        <v>-1.2191754362577454</v>
      </c>
      <c r="Z12" s="59">
        <f t="shared" si="0"/>
        <v>-1.2419691730351958</v>
      </c>
      <c r="AA12" s="59">
        <f t="shared" si="0"/>
        <v>-1.2659441333918275</v>
      </c>
      <c r="AB12" s="59">
        <f t="shared" si="0"/>
        <v>-1.2842613741078508</v>
      </c>
      <c r="AC12" s="59">
        <f t="shared" si="0"/>
        <v>-1.2842613741078508</v>
      </c>
      <c r="AD12" s="59">
        <f t="shared" si="0"/>
        <v>-1.2842613741078508</v>
      </c>
      <c r="AE12" s="59">
        <f t="shared" si="0"/>
        <v>-1.2842613741078508</v>
      </c>
      <c r="AF12" s="59">
        <f t="shared" si="0"/>
        <v>-1.2842613741078508</v>
      </c>
      <c r="AG12" s="59">
        <f t="shared" si="0"/>
        <v>-1.2842613741078508</v>
      </c>
      <c r="AH12" s="59">
        <f t="shared" si="0"/>
        <v>-1.2842613741078508</v>
      </c>
      <c r="AI12" s="59">
        <f t="shared" si="0"/>
        <v>-1.2842613741078508</v>
      </c>
      <c r="AJ12" s="59">
        <f t="shared" si="0"/>
        <v>-1.2842613741078508</v>
      </c>
      <c r="AK12" s="59">
        <f t="shared" si="0"/>
        <v>-1.2842613741078508</v>
      </c>
      <c r="AL12" s="59">
        <f t="shared" si="0"/>
        <v>-1.2842613741078508</v>
      </c>
      <c r="AM12" s="59">
        <f t="shared" si="0"/>
        <v>-1.2842613741078508</v>
      </c>
      <c r="AN12" s="59">
        <f t="shared" si="0"/>
        <v>-1.2842613741078508</v>
      </c>
      <c r="AO12" s="59">
        <f t="shared" si="0"/>
        <v>-1.2842613741078508</v>
      </c>
      <c r="AP12" s="59">
        <f t="shared" si="0"/>
        <v>-1.2842613741078508</v>
      </c>
      <c r="AQ12" s="59">
        <f t="shared" si="0"/>
        <v>-1.2842613741078508</v>
      </c>
      <c r="AR12" s="59">
        <f t="shared" si="0"/>
        <v>-1.2842613741078508</v>
      </c>
      <c r="AS12" s="59">
        <f t="shared" si="0"/>
        <v>-1.2842613741078508</v>
      </c>
      <c r="AT12" s="59">
        <f t="shared" si="0"/>
        <v>-1.2842613741078508</v>
      </c>
      <c r="AU12" s="59">
        <f t="shared" si="0"/>
        <v>-1.2842613741078508</v>
      </c>
      <c r="AV12" s="59">
        <f t="shared" si="0"/>
        <v>-1.2842613741078508</v>
      </c>
      <c r="AW12" s="59">
        <f t="shared" si="0"/>
        <v>-1.2842613741078508</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-5.7182461050335823E-2</v>
      </c>
      <c r="F15" s="81">
        <f>'Fixed data'!$G$7*F$31/1000000</f>
        <v>-6.3559103379020626E-2</v>
      </c>
      <c r="G15" s="81">
        <f>'Fixed data'!$G$7*G$31/1000000</f>
        <v>-7.0396600985677085E-2</v>
      </c>
      <c r="H15" s="81">
        <f>'Fixed data'!$G$7*H$31/1000000</f>
        <v>-7.6707747202940643E-2</v>
      </c>
      <c r="I15" s="81">
        <f>'Fixed data'!$G$7*I$31/1000000</f>
        <v>-7.7187001698763719E-2</v>
      </c>
      <c r="J15" s="81">
        <f>'Fixed data'!$G$7*J$31/1000000</f>
        <v>-7.7699998188674513E-2</v>
      </c>
      <c r="K15" s="81">
        <f>'Fixed data'!$G$7*K$31/1000000</f>
        <v>-7.8247901982798851E-2</v>
      </c>
      <c r="L15" s="81">
        <f>'Fixed data'!$G$7*L$31/1000000</f>
        <v>-7.8831878391262475E-2</v>
      </c>
      <c r="M15" s="81">
        <f>'Fixed data'!$G$7*M$31/1000000</f>
        <v>-7.9620225092273164E-2</v>
      </c>
      <c r="N15" s="81">
        <f>'Fixed data'!$G$7*N$31/1000000</f>
        <v>-8.0469926021948926E-2</v>
      </c>
      <c r="O15" s="81">
        <f>'Fixed data'!$G$7*O$31/1000000</f>
        <v>-8.1383306893257429E-2</v>
      </c>
      <c r="P15" s="81">
        <f>'Fixed data'!$G$7*P$31/1000000</f>
        <v>-8.2362693419166327E-2</v>
      </c>
      <c r="Q15" s="81">
        <f>'Fixed data'!$G$7*Q$31/1000000</f>
        <v>-8.3410411312643276E-2</v>
      </c>
      <c r="R15" s="81">
        <f>'Fixed data'!$G$7*R$31/1000000</f>
        <v>-8.4528786286655985E-2</v>
      </c>
      <c r="S15" s="81">
        <f>'Fixed data'!$G$7*S$31/1000000</f>
        <v>-8.5720144054172068E-2</v>
      </c>
      <c r="T15" s="81">
        <f>'Fixed data'!$G$7*T$31/1000000</f>
        <v>-8.6986810328159206E-2</v>
      </c>
      <c r="U15" s="81">
        <f>'Fixed data'!$G$7*U$31/1000000</f>
        <v>-8.8331110821585054E-2</v>
      </c>
      <c r="V15" s="81">
        <f>'Fixed data'!$G$7*V$31/1000000</f>
        <v>-8.9755371247417282E-2</v>
      </c>
      <c r="W15" s="81">
        <f>'Fixed data'!$G$7*W$31/1000000</f>
        <v>-9.1261917318623584E-2</v>
      </c>
      <c r="X15" s="81">
        <f>'Fixed data'!$G$7*X$31/1000000</f>
        <v>-9.2853074748171546E-2</v>
      </c>
      <c r="Y15" s="81">
        <f>'Fixed data'!$G$7*Y$31/1000000</f>
        <v>-9.4531169249028907E-2</v>
      </c>
      <c r="Z15" s="81">
        <f>'Fixed data'!$G$7*Z$31/1000000</f>
        <v>-9.6298526534163292E-2</v>
      </c>
      <c r="AA15" s="81">
        <f>'Fixed data'!$G$7*AA$31/1000000</f>
        <v>-9.8157472316542357E-2</v>
      </c>
      <c r="AB15" s="81">
        <f>'Fixed data'!$G$7*AB$31/1000000</f>
        <v>-9.9577735660771632E-2</v>
      </c>
      <c r="AC15" s="81">
        <f>'Fixed data'!$G$7*AC$31/1000000</f>
        <v>-9.9577735660771632E-2</v>
      </c>
      <c r="AD15" s="81">
        <f>'Fixed data'!$G$7*AD$31/1000000</f>
        <v>-9.9577735660771632E-2</v>
      </c>
      <c r="AE15" s="81">
        <f>'Fixed data'!$G$7*AE$31/1000000</f>
        <v>-9.9577735660771632E-2</v>
      </c>
      <c r="AF15" s="81">
        <f>'Fixed data'!$G$7*AF$31/1000000</f>
        <v>-9.9577735660771632E-2</v>
      </c>
      <c r="AG15" s="81">
        <f>'Fixed data'!$G$7*AG$31/1000000</f>
        <v>-9.9577735660771632E-2</v>
      </c>
      <c r="AH15" s="81">
        <f>'Fixed data'!$G$7*AH$31/1000000</f>
        <v>-9.9577735660771632E-2</v>
      </c>
      <c r="AI15" s="81">
        <f>'Fixed data'!$G$7*AI$31/1000000</f>
        <v>-9.9577735660771632E-2</v>
      </c>
      <c r="AJ15" s="81">
        <f>'Fixed data'!$G$7*AJ$31/1000000</f>
        <v>-9.9577735660771632E-2</v>
      </c>
      <c r="AK15" s="81">
        <f>'Fixed data'!$G$7*AK$31/1000000</f>
        <v>-9.9577735660771632E-2</v>
      </c>
      <c r="AL15" s="81">
        <f>'Fixed data'!$G$7*AL$31/1000000</f>
        <v>-9.9577735660771632E-2</v>
      </c>
      <c r="AM15" s="81">
        <f>'Fixed data'!$G$7*AM$31/1000000</f>
        <v>-9.9577735660771632E-2</v>
      </c>
      <c r="AN15" s="81">
        <f>'Fixed data'!$G$7*AN$31/1000000</f>
        <v>-9.9577735660771632E-2</v>
      </c>
      <c r="AO15" s="81">
        <f>'Fixed data'!$G$7*AO$31/1000000</f>
        <v>-9.9577735660771632E-2</v>
      </c>
      <c r="AP15" s="81">
        <f>'Fixed data'!$G$7*AP$31/1000000</f>
        <v>-9.9577735660771632E-2</v>
      </c>
      <c r="AQ15" s="81">
        <f>'Fixed data'!$G$7*AQ$31/1000000</f>
        <v>-9.9577735660771632E-2</v>
      </c>
      <c r="AR15" s="81">
        <f>'Fixed data'!$G$7*AR$31/1000000</f>
        <v>-9.9577735660771632E-2</v>
      </c>
      <c r="AS15" s="81">
        <f>'Fixed data'!$G$7*AS$31/1000000</f>
        <v>-9.9577735660771632E-2</v>
      </c>
      <c r="AT15" s="81">
        <f>'Fixed data'!$G$7*AT$31/1000000</f>
        <v>-9.9577735660771632E-2</v>
      </c>
      <c r="AU15" s="81">
        <f>'Fixed data'!$G$7*AU$31/1000000</f>
        <v>-9.9577735660771632E-2</v>
      </c>
      <c r="AV15" s="81">
        <f>'Fixed data'!$G$7*AV$31/1000000</f>
        <v>-9.9577735660771632E-2</v>
      </c>
      <c r="AW15" s="81">
        <f>'Fixed data'!$G$7*AW$31/1000000</f>
        <v>-9.9577735660771632E-2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-0.16155020717625332</v>
      </c>
      <c r="F16" s="81">
        <f>'Fixed data'!$G$8*F32/1000000</f>
        <v>-0.17956530954096431</v>
      </c>
      <c r="G16" s="81">
        <f>'Fixed data'!$G$8*G32/1000000</f>
        <v>-0.19888240668286844</v>
      </c>
      <c r="H16" s="81">
        <f>'Fixed data'!$G$8*H32/1000000</f>
        <v>-0.21671247135988661</v>
      </c>
      <c r="I16" s="81">
        <f>'Fixed data'!$G$8*I32/1000000</f>
        <v>-0.21806644706621742</v>
      </c>
      <c r="J16" s="81">
        <f>'Fixed data'!$G$8*J32/1000000</f>
        <v>-0.21951574966186532</v>
      </c>
      <c r="K16" s="81">
        <f>'Fixed data'!$G$8*K32/1000000</f>
        <v>-0.22106367134672461</v>
      </c>
      <c r="L16" s="81">
        <f>'Fixed data'!$G$8*L32/1000000</f>
        <v>-0.22271350432069015</v>
      </c>
      <c r="M16" s="81">
        <f>'Fixed data'!$G$8*M32/1000000</f>
        <v>-0.22494071823446146</v>
      </c>
      <c r="N16" s="81">
        <f>'Fixed data'!$G$8*N32/1000000</f>
        <v>-0.22734126831057905</v>
      </c>
      <c r="O16" s="81">
        <f>'Fixed data'!$G$8*O32/1000000</f>
        <v>-0.22992172508491804</v>
      </c>
      <c r="P16" s="81">
        <f>'Fixed data'!$G$8*P32/1000000</f>
        <v>-0.23268865909335354</v>
      </c>
      <c r="Q16" s="81">
        <f>'Fixed data'!$G$8*Q32/1000000</f>
        <v>-0.23564864087176079</v>
      </c>
      <c r="R16" s="81">
        <f>'Fixed data'!$G$8*R32/1000000</f>
        <v>-0.23880824095601469</v>
      </c>
      <c r="S16" s="81">
        <f>'Fixed data'!$G$8*S32/1000000</f>
        <v>-0.24217402988199052</v>
      </c>
      <c r="T16" s="81">
        <f>'Fixed data'!$G$8*T32/1000000</f>
        <v>-0.2457525781855632</v>
      </c>
      <c r="U16" s="81">
        <f>'Fixed data'!$G$8*U32/1000000</f>
        <v>-0.24955045640260801</v>
      </c>
      <c r="V16" s="81">
        <f>'Fixed data'!$G$8*V32/1000000</f>
        <v>-0.25357423506900018</v>
      </c>
      <c r="W16" s="81">
        <f>'Fixed data'!$G$8*W32/1000000</f>
        <v>-0.25783048472061454</v>
      </c>
      <c r="X16" s="81">
        <f>'Fixed data'!$G$8*X32/1000000</f>
        <v>-0.2623257758933264</v>
      </c>
      <c r="Y16" s="81">
        <f>'Fixed data'!$G$8*Y32/1000000</f>
        <v>-0.26706667912301074</v>
      </c>
      <c r="Z16" s="81">
        <f>'Fixed data'!$G$8*Z32/1000000</f>
        <v>-0.27205976494554274</v>
      </c>
      <c r="AA16" s="81">
        <f>'Fixed data'!$G$8*AA32/1000000</f>
        <v>-0.27731160389679749</v>
      </c>
      <c r="AB16" s="81">
        <f>'Fixed data'!$G$8*AB32/1000000</f>
        <v>-0.28132409012580234</v>
      </c>
      <c r="AC16" s="81">
        <f>'Fixed data'!$G$8*AC32/1000000</f>
        <v>-0.28132409012580234</v>
      </c>
      <c r="AD16" s="81">
        <f>'Fixed data'!$G$8*AD32/1000000</f>
        <v>-0.28132409012580234</v>
      </c>
      <c r="AE16" s="81">
        <f>'Fixed data'!$G$8*AE32/1000000</f>
        <v>-0.28132409012580234</v>
      </c>
      <c r="AF16" s="81">
        <f>'Fixed data'!$G$8*AF32/1000000</f>
        <v>-0.28132409012580234</v>
      </c>
      <c r="AG16" s="81">
        <f>'Fixed data'!$G$8*AG32/1000000</f>
        <v>-0.28132409012580234</v>
      </c>
      <c r="AH16" s="81">
        <f>'Fixed data'!$G$8*AH32/1000000</f>
        <v>-0.28132409012580234</v>
      </c>
      <c r="AI16" s="81">
        <f>'Fixed data'!$G$8*AI32/1000000</f>
        <v>-0.28132409012580234</v>
      </c>
      <c r="AJ16" s="81">
        <f>'Fixed data'!$G$8*AJ32/1000000</f>
        <v>-0.28132409012580234</v>
      </c>
      <c r="AK16" s="81">
        <f>'Fixed data'!$G$8*AK32/1000000</f>
        <v>-0.28132409012580234</v>
      </c>
      <c r="AL16" s="81">
        <f>'Fixed data'!$G$8*AL32/1000000</f>
        <v>-0.28132409012580234</v>
      </c>
      <c r="AM16" s="81">
        <f>'Fixed data'!$G$8*AM32/1000000</f>
        <v>-0.28132409012580234</v>
      </c>
      <c r="AN16" s="81">
        <f>'Fixed data'!$G$8*AN32/1000000</f>
        <v>-0.28132409012580234</v>
      </c>
      <c r="AO16" s="81">
        <f>'Fixed data'!$G$8*AO32/1000000</f>
        <v>-0.28132409012580234</v>
      </c>
      <c r="AP16" s="81">
        <f>'Fixed data'!$G$8*AP32/1000000</f>
        <v>-0.28132409012580234</v>
      </c>
      <c r="AQ16" s="81">
        <f>'Fixed data'!$G$8*AQ32/1000000</f>
        <v>-0.28132409012580234</v>
      </c>
      <c r="AR16" s="81">
        <f>'Fixed data'!$G$8*AR32/1000000</f>
        <v>-0.28132409012580234</v>
      </c>
      <c r="AS16" s="81">
        <f>'Fixed data'!$G$8*AS32/1000000</f>
        <v>-0.28132409012580234</v>
      </c>
      <c r="AT16" s="81">
        <f>'Fixed data'!$G$8*AT32/1000000</f>
        <v>-0.28132409012580234</v>
      </c>
      <c r="AU16" s="81">
        <f>'Fixed data'!$G$8*AU32/1000000</f>
        <v>-0.28132409012580234</v>
      </c>
      <c r="AV16" s="81">
        <f>'Fixed data'!$G$8*AV32/1000000</f>
        <v>-0.28132409012580234</v>
      </c>
      <c r="AW16" s="81">
        <f>'Fixed data'!$G$8*AW32/1000000</f>
        <v>-0.28132409012580234</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-2.6338690304896319E-4</v>
      </c>
      <c r="F18" s="34">
        <f>F34*'Fixed data'!$G$9</f>
        <v>-2.9275821802830267E-4</v>
      </c>
      <c r="G18" s="34">
        <f>G34*'Fixed data'!$G$9</f>
        <v>-3.2425226858406067E-4</v>
      </c>
      <c r="H18" s="34">
        <f>H34*'Fixed data'!$G$9</f>
        <v>-3.5332190333432073E-4</v>
      </c>
      <c r="I18" s="34">
        <f>I34*'Fixed data'!$G$9</f>
        <v>-3.5552938715206008E-4</v>
      </c>
      <c r="J18" s="34">
        <f>J34*'Fixed data'!$G$9</f>
        <v>-3.5789228924250452E-4</v>
      </c>
      <c r="K18" s="34">
        <f>K34*'Fixed data'!$G$9</f>
        <v>-3.6041597711554223E-4</v>
      </c>
      <c r="L18" s="34">
        <f>L34*'Fixed data'!$G$9</f>
        <v>-3.6310581828106141E-4</v>
      </c>
      <c r="M18" s="34">
        <f>M34*'Fixed data'!$G$9</f>
        <v>-3.6673700505221652E-4</v>
      </c>
      <c r="N18" s="34">
        <f>N34*'Fixed data'!$G$9</f>
        <v>-3.7065079421543776E-4</v>
      </c>
      <c r="O18" s="34">
        <f>O34*'Fixed data'!$G$9</f>
        <v>-3.7485789818716677E-4</v>
      </c>
      <c r="P18" s="34">
        <f>P34*'Fixed data'!$G$9</f>
        <v>-3.7936902938384541E-4</v>
      </c>
      <c r="Q18" s="34">
        <f>Q34*'Fixed data'!$G$9</f>
        <v>-3.8419490022191532E-4</v>
      </c>
      <c r="R18" s="34">
        <f>R34*'Fixed data'!$G$9</f>
        <v>-3.8934622311781811E-4</v>
      </c>
      <c r="S18" s="34">
        <f>S34*'Fixed data'!$G$9</f>
        <v>-3.9483371048799573E-4</v>
      </c>
      <c r="T18" s="34">
        <f>T34*'Fixed data'!$G$9</f>
        <v>-4.0066807474888966E-4</v>
      </c>
      <c r="U18" s="34">
        <f>U34*'Fixed data'!$G$9</f>
        <v>-4.0686002831694188E-4</v>
      </c>
      <c r="V18" s="34">
        <f>V34*'Fixed data'!$G$9</f>
        <v>-4.1342028360859381E-4</v>
      </c>
      <c r="W18" s="34">
        <f>W34*'Fixed data'!$G$9</f>
        <v>-4.2035955304028737E-4</v>
      </c>
      <c r="X18" s="34">
        <f>X34*'Fixed data'!$G$9</f>
        <v>-4.2768854902846425E-4</v>
      </c>
      <c r="Y18" s="34">
        <f>Y34*'Fixed data'!$G$9</f>
        <v>-4.3541798398956616E-4</v>
      </c>
      <c r="Z18" s="34">
        <f>Z34*'Fixed data'!$G$9</f>
        <v>-4.4355857034003484E-4</v>
      </c>
      <c r="AA18" s="34">
        <f>AA34*'Fixed data'!$G$9</f>
        <v>-4.5212102049631189E-4</v>
      </c>
      <c r="AB18" s="34">
        <f>AB34*'Fixed data'!$G$9</f>
        <v>-4.5866286491642573E-4</v>
      </c>
      <c r="AC18" s="34">
        <f>AC34*'Fixed data'!$G$9</f>
        <v>-4.5866286491642573E-4</v>
      </c>
      <c r="AD18" s="34">
        <f>AD34*'Fixed data'!$G$9</f>
        <v>-4.5866286491642573E-4</v>
      </c>
      <c r="AE18" s="34">
        <f>AE34*'Fixed data'!$G$9</f>
        <v>-4.5866286491642573E-4</v>
      </c>
      <c r="AF18" s="34">
        <f>AF34*'Fixed data'!$G$9</f>
        <v>-4.5866286491642573E-4</v>
      </c>
      <c r="AG18" s="34">
        <f>AG34*'Fixed data'!$G$9</f>
        <v>-4.5866286491642573E-4</v>
      </c>
      <c r="AH18" s="34">
        <f>AH34*'Fixed data'!$G$9</f>
        <v>-4.5866286491642573E-4</v>
      </c>
      <c r="AI18" s="34">
        <f>AI34*'Fixed data'!$G$9</f>
        <v>-4.5866286491642573E-4</v>
      </c>
      <c r="AJ18" s="34">
        <f>AJ34*'Fixed data'!$G$9</f>
        <v>-4.5866286491642573E-4</v>
      </c>
      <c r="AK18" s="34">
        <f>AK34*'Fixed data'!$G$9</f>
        <v>-4.5866286491642573E-4</v>
      </c>
      <c r="AL18" s="34">
        <f>AL34*'Fixed data'!$G$9</f>
        <v>-4.5866286491642573E-4</v>
      </c>
      <c r="AM18" s="34">
        <f>AM34*'Fixed data'!$G$9</f>
        <v>-4.5866286491642573E-4</v>
      </c>
      <c r="AN18" s="34">
        <f>AN34*'Fixed data'!$G$9</f>
        <v>-4.5866286491642573E-4</v>
      </c>
      <c r="AO18" s="34">
        <f>AO34*'Fixed data'!$G$9</f>
        <v>-4.5866286491642573E-4</v>
      </c>
      <c r="AP18" s="34">
        <f>AP34*'Fixed data'!$G$9</f>
        <v>-4.5866286491642573E-4</v>
      </c>
      <c r="AQ18" s="34">
        <f>AQ34*'Fixed data'!$G$9</f>
        <v>-4.5866286491642573E-4</v>
      </c>
      <c r="AR18" s="34">
        <f>AR34*'Fixed data'!$G$9</f>
        <v>-4.5866286491642573E-4</v>
      </c>
      <c r="AS18" s="34">
        <f>AS34*'Fixed data'!$G$9</f>
        <v>-4.5866286491642573E-4</v>
      </c>
      <c r="AT18" s="34">
        <f>AT34*'Fixed data'!$G$9</f>
        <v>-4.5866286491642573E-4</v>
      </c>
      <c r="AU18" s="34">
        <f>AU34*'Fixed data'!$G$9</f>
        <v>-4.5866286491642573E-4</v>
      </c>
      <c r="AV18" s="34">
        <f>AV34*'Fixed data'!$G$9</f>
        <v>-4.5866286491642573E-4</v>
      </c>
      <c r="AW18" s="34">
        <f>AW34*'Fixed data'!$G$9</f>
        <v>-4.5866286491642573E-4</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-3.4840795801611483E-5</v>
      </c>
      <c r="F19" s="34">
        <f>F35*'Fixed data'!$G$10</f>
        <v>-3.8726030700439181E-5</v>
      </c>
      <c r="G19" s="34">
        <f>G35*'Fixed data'!$G$10</f>
        <v>-4.2892060870036532E-5</v>
      </c>
      <c r="H19" s="34">
        <f>H35*'Fixed data'!$G$10</f>
        <v>-4.6737389535345911E-5</v>
      </c>
      <c r="I19" s="34">
        <f>I35*'Fixed data'!$G$10</f>
        <v>-4.7029395295840846E-5</v>
      </c>
      <c r="J19" s="34">
        <f>J35*'Fixed data'!$G$10</f>
        <v>-4.734195977144453E-5</v>
      </c>
      <c r="K19" s="34">
        <f>K35*'Fixed data'!$G$10</f>
        <v>-4.7675792975881282E-5</v>
      </c>
      <c r="L19" s="34">
        <f>L35*'Fixed data'!$G$10</f>
        <v>-4.8031604922875485E-5</v>
      </c>
      <c r="M19" s="34">
        <f>M35*'Fixed data'!$G$10</f>
        <v>-4.8511937981758857E-5</v>
      </c>
      <c r="N19" s="34">
        <f>N35*'Fixed data'!$G$10</f>
        <v>-4.9029653659599525E-5</v>
      </c>
      <c r="O19" s="34">
        <f>O35*'Fixed data'!$G$10</f>
        <v>-4.9586168993879128E-5</v>
      </c>
      <c r="P19" s="34">
        <f>P35*'Fixed data'!$G$10</f>
        <v>-5.0182901022079248E-5</v>
      </c>
      <c r="Q19" s="34">
        <f>Q35*'Fixed data'!$G$10</f>
        <v>-5.0821266781681538E-5</v>
      </c>
      <c r="R19" s="34">
        <f>R35*'Fixed data'!$G$10</f>
        <v>-5.1502683310167586E-5</v>
      </c>
      <c r="S19" s="34">
        <f>S35*'Fixed data'!$G$10</f>
        <v>-5.2228567645019045E-5</v>
      </c>
      <c r="T19" s="34">
        <f>T35*'Fixed data'!$G$10</f>
        <v>-5.3000336823717491E-5</v>
      </c>
      <c r="U19" s="34">
        <f>U35*'Fixed data'!$G$10</f>
        <v>-5.3819407883744569E-5</v>
      </c>
      <c r="V19" s="34">
        <f>V35*'Fixed data'!$G$10</f>
        <v>-5.4687197862581903E-5</v>
      </c>
      <c r="W19" s="34">
        <f>W35*'Fixed data'!$G$10</f>
        <v>-5.560512379771109E-5</v>
      </c>
      <c r="X19" s="34">
        <f>X35*'Fixed data'!$G$10</f>
        <v>-5.6574602726613754E-5</v>
      </c>
      <c r="Y19" s="34">
        <f>Y35*'Fixed data'!$G$10</f>
        <v>-5.7597051686771519E-5</v>
      </c>
      <c r="Z19" s="34">
        <f>Z35*'Fixed data'!$G$10</f>
        <v>-5.8673887715666016E-5</v>
      </c>
      <c r="AA19" s="34">
        <f>AA35*'Fixed data'!$G$10</f>
        <v>-5.9806527850778843E-5</v>
      </c>
      <c r="AB19" s="34">
        <f>AB35*'Fixed data'!$G$10</f>
        <v>-6.0671882441188083E-5</v>
      </c>
      <c r="AC19" s="34">
        <f>AC35*'Fixed data'!$G$10</f>
        <v>-6.0671882441188083E-5</v>
      </c>
      <c r="AD19" s="34">
        <f>AD35*'Fixed data'!$G$10</f>
        <v>-6.0671882441188083E-5</v>
      </c>
      <c r="AE19" s="34">
        <f>AE35*'Fixed data'!$G$10</f>
        <v>-6.0671882441188083E-5</v>
      </c>
      <c r="AF19" s="34">
        <f>AF35*'Fixed data'!$G$10</f>
        <v>-6.0671882441188083E-5</v>
      </c>
      <c r="AG19" s="34">
        <f>AG35*'Fixed data'!$G$10</f>
        <v>-6.0671882441188083E-5</v>
      </c>
      <c r="AH19" s="34">
        <f>AH35*'Fixed data'!$G$10</f>
        <v>-6.0671882441188083E-5</v>
      </c>
      <c r="AI19" s="34">
        <f>AI35*'Fixed data'!$G$10</f>
        <v>-6.0671882441188083E-5</v>
      </c>
      <c r="AJ19" s="34">
        <f>AJ35*'Fixed data'!$G$10</f>
        <v>-6.0671882441188083E-5</v>
      </c>
      <c r="AK19" s="34">
        <f>AK35*'Fixed data'!$G$10</f>
        <v>-6.0671882441188083E-5</v>
      </c>
      <c r="AL19" s="34">
        <f>AL35*'Fixed data'!$G$10</f>
        <v>-6.0671882441188083E-5</v>
      </c>
      <c r="AM19" s="34">
        <f>AM35*'Fixed data'!$G$10</f>
        <v>-6.0671882441188083E-5</v>
      </c>
      <c r="AN19" s="34">
        <f>AN35*'Fixed data'!$G$10</f>
        <v>-6.0671882441188083E-5</v>
      </c>
      <c r="AO19" s="34">
        <f>AO35*'Fixed data'!$G$10</f>
        <v>-6.0671882441188083E-5</v>
      </c>
      <c r="AP19" s="34">
        <f>AP35*'Fixed data'!$G$10</f>
        <v>-6.0671882441188083E-5</v>
      </c>
      <c r="AQ19" s="34">
        <f>AQ35*'Fixed data'!$G$10</f>
        <v>-6.0671882441188083E-5</v>
      </c>
      <c r="AR19" s="34">
        <f>AR35*'Fixed data'!$G$10</f>
        <v>-6.0671882441188083E-5</v>
      </c>
      <c r="AS19" s="34">
        <f>AS35*'Fixed data'!$G$10</f>
        <v>-6.0671882441188083E-5</v>
      </c>
      <c r="AT19" s="34">
        <f>AT35*'Fixed data'!$G$10</f>
        <v>-6.0671882441188083E-5</v>
      </c>
      <c r="AU19" s="34">
        <f>AU35*'Fixed data'!$G$10</f>
        <v>-6.0671882441188083E-5</v>
      </c>
      <c r="AV19" s="34">
        <f>AV35*'Fixed data'!$G$10</f>
        <v>-6.0671882441188083E-5</v>
      </c>
      <c r="AW19" s="34">
        <f>AW35*'Fixed data'!$G$10</f>
        <v>-6.0671882441188083E-5</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-0.21903089592543973</v>
      </c>
      <c r="F24" s="53">
        <f t="shared" ref="F24:BD24" si="1">SUM(F13:F23)</f>
        <v>-0.24345589716871366</v>
      </c>
      <c r="G24" s="53">
        <f t="shared" si="1"/>
        <v>-0.26964615199799963</v>
      </c>
      <c r="H24" s="53">
        <f t="shared" si="1"/>
        <v>-0.29382027785569692</v>
      </c>
      <c r="I24" s="53">
        <f t="shared" si="1"/>
        <v>-0.29565600754742904</v>
      </c>
      <c r="J24" s="53">
        <f t="shared" si="1"/>
        <v>-0.29762098209955379</v>
      </c>
      <c r="K24" s="53">
        <f t="shared" si="1"/>
        <v>-0.2997196650996149</v>
      </c>
      <c r="L24" s="53">
        <f t="shared" si="1"/>
        <v>-0.30195652013515661</v>
      </c>
      <c r="M24" s="53">
        <f t="shared" si="1"/>
        <v>-0.30497619226976863</v>
      </c>
      <c r="N24" s="53">
        <f t="shared" si="1"/>
        <v>-0.30823087478040301</v>
      </c>
      <c r="O24" s="53">
        <f t="shared" si="1"/>
        <v>-0.3117294760453565</v>
      </c>
      <c r="P24" s="53">
        <f t="shared" si="1"/>
        <v>-0.31548090444292581</v>
      </c>
      <c r="Q24" s="53">
        <f t="shared" si="1"/>
        <v>-0.31949406835140765</v>
      </c>
      <c r="R24" s="53">
        <f t="shared" si="1"/>
        <v>-0.32377787614909864</v>
      </c>
      <c r="S24" s="53">
        <f t="shared" si="1"/>
        <v>-0.32834123621429562</v>
      </c>
      <c r="T24" s="53">
        <f t="shared" si="1"/>
        <v>-0.33319305692529499</v>
      </c>
      <c r="U24" s="53">
        <f t="shared" si="1"/>
        <v>-0.33834224666039375</v>
      </c>
      <c r="V24" s="53">
        <f t="shared" si="1"/>
        <v>-0.34379771379788859</v>
      </c>
      <c r="W24" s="53">
        <f t="shared" si="1"/>
        <v>-0.34956836671607611</v>
      </c>
      <c r="X24" s="53">
        <f t="shared" si="1"/>
        <v>-0.35566311379325305</v>
      </c>
      <c r="Y24" s="53">
        <f t="shared" si="1"/>
        <v>-0.36209086340771601</v>
      </c>
      <c r="Z24" s="53">
        <f t="shared" si="1"/>
        <v>-0.3688605239377617</v>
      </c>
      <c r="AA24" s="53">
        <f t="shared" si="1"/>
        <v>-0.37598100376168692</v>
      </c>
      <c r="AB24" s="53">
        <f t="shared" si="1"/>
        <v>-0.38142116053393155</v>
      </c>
      <c r="AC24" s="53">
        <f t="shared" si="1"/>
        <v>-0.38142116053393155</v>
      </c>
      <c r="AD24" s="53">
        <f t="shared" si="1"/>
        <v>-0.38142116053393155</v>
      </c>
      <c r="AE24" s="53">
        <f t="shared" si="1"/>
        <v>-0.38142116053393155</v>
      </c>
      <c r="AF24" s="53">
        <f t="shared" si="1"/>
        <v>-0.38142116053393155</v>
      </c>
      <c r="AG24" s="53">
        <f t="shared" si="1"/>
        <v>-0.38142116053393155</v>
      </c>
      <c r="AH24" s="53">
        <f t="shared" si="1"/>
        <v>-0.38142116053393155</v>
      </c>
      <c r="AI24" s="53">
        <f t="shared" si="1"/>
        <v>-0.38142116053393155</v>
      </c>
      <c r="AJ24" s="53">
        <f t="shared" si="1"/>
        <v>-0.38142116053393155</v>
      </c>
      <c r="AK24" s="53">
        <f t="shared" si="1"/>
        <v>-0.38142116053393155</v>
      </c>
      <c r="AL24" s="53">
        <f t="shared" si="1"/>
        <v>-0.38142116053393155</v>
      </c>
      <c r="AM24" s="53">
        <f t="shared" si="1"/>
        <v>-0.38142116053393155</v>
      </c>
      <c r="AN24" s="53">
        <f t="shared" si="1"/>
        <v>-0.38142116053393155</v>
      </c>
      <c r="AO24" s="53">
        <f t="shared" si="1"/>
        <v>-0.38142116053393155</v>
      </c>
      <c r="AP24" s="53">
        <f t="shared" si="1"/>
        <v>-0.38142116053393155</v>
      </c>
      <c r="AQ24" s="53">
        <f t="shared" si="1"/>
        <v>-0.38142116053393155</v>
      </c>
      <c r="AR24" s="53">
        <f t="shared" si="1"/>
        <v>-0.38142116053393155</v>
      </c>
      <c r="AS24" s="53">
        <f t="shared" si="1"/>
        <v>-0.38142116053393155</v>
      </c>
      <c r="AT24" s="53">
        <f t="shared" si="1"/>
        <v>-0.38142116053393155</v>
      </c>
      <c r="AU24" s="53">
        <f t="shared" si="1"/>
        <v>-0.38142116053393155</v>
      </c>
      <c r="AV24" s="53">
        <f t="shared" si="1"/>
        <v>-0.38142116053393155</v>
      </c>
      <c r="AW24" s="53">
        <f t="shared" si="1"/>
        <v>-0.38142116053393155</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-3702.6829350742801</v>
      </c>
      <c r="F31" s="43">
        <v>-4115.5837494115613</v>
      </c>
      <c r="G31" s="43">
        <v>-4558.325898695628</v>
      </c>
      <c r="H31" s="43">
        <v>-4966.9857039958961</v>
      </c>
      <c r="I31" s="43">
        <v>-4998.0184264539175</v>
      </c>
      <c r="J31" s="43">
        <v>-5031.2360130015422</v>
      </c>
      <c r="K31" s="43">
        <v>-5066.7139198859777</v>
      </c>
      <c r="L31" s="43">
        <v>-5104.5276033544251</v>
      </c>
      <c r="M31" s="43">
        <v>-5155.5746870779612</v>
      </c>
      <c r="N31" s="43">
        <v>-5210.5945843408253</v>
      </c>
      <c r="O31" s="43">
        <v>-5269.7378898806173</v>
      </c>
      <c r="P31" s="43">
        <v>-5333.1551984349389</v>
      </c>
      <c r="Q31" s="43">
        <v>-5400.9971047413874</v>
      </c>
      <c r="R31" s="43">
        <v>-5473.4142035375698</v>
      </c>
      <c r="S31" s="43">
        <v>-5550.5570895610817</v>
      </c>
      <c r="T31" s="43">
        <v>-5632.5763575495266</v>
      </c>
      <c r="U31" s="43">
        <v>-5719.6226022405044</v>
      </c>
      <c r="V31" s="43">
        <v>-5811.846418371616</v>
      </c>
      <c r="W31" s="43">
        <v>-5909.398400680464</v>
      </c>
      <c r="X31" s="43">
        <v>-6012.4291439046456</v>
      </c>
      <c r="Y31" s="43">
        <v>-6121.0892427817653</v>
      </c>
      <c r="Z31" s="43">
        <v>-6235.5292920494221</v>
      </c>
      <c r="AA31" s="43">
        <v>-6355.8998864452169</v>
      </c>
      <c r="AB31" s="43">
        <v>-6447.8648832535928</v>
      </c>
      <c r="AC31" s="43">
        <v>-6447.8648832535928</v>
      </c>
      <c r="AD31" s="43">
        <v>-6447.8648832535928</v>
      </c>
      <c r="AE31" s="43">
        <v>-6447.8648832535928</v>
      </c>
      <c r="AF31" s="43">
        <v>-6447.8648832535928</v>
      </c>
      <c r="AG31" s="43">
        <v>-6447.8648832535928</v>
      </c>
      <c r="AH31" s="43">
        <v>-6447.8648832535928</v>
      </c>
      <c r="AI31" s="43">
        <v>-6447.8648832535928</v>
      </c>
      <c r="AJ31" s="43">
        <v>-6447.8648832535928</v>
      </c>
      <c r="AK31" s="43">
        <v>-6447.8648832535928</v>
      </c>
      <c r="AL31" s="43">
        <v>-6447.8648832535928</v>
      </c>
      <c r="AM31" s="43">
        <v>-6447.8648832535928</v>
      </c>
      <c r="AN31" s="43">
        <v>-6447.8648832535928</v>
      </c>
      <c r="AO31" s="43">
        <v>-6447.8648832535928</v>
      </c>
      <c r="AP31" s="43">
        <v>-6447.8648832535928</v>
      </c>
      <c r="AQ31" s="43">
        <v>-6447.8648832535928</v>
      </c>
      <c r="AR31" s="43">
        <v>-6447.8648832535928</v>
      </c>
      <c r="AS31" s="43">
        <v>-6447.8648832535928</v>
      </c>
      <c r="AT31" s="43">
        <v>-6447.8648832535928</v>
      </c>
      <c r="AU31" s="43">
        <v>-6447.8648832535928</v>
      </c>
      <c r="AV31" s="43">
        <v>-6447.8648832535928</v>
      </c>
      <c r="AW31" s="43">
        <v>-6447.8648832535928</v>
      </c>
      <c r="AX31" s="43"/>
      <c r="AY31" s="43"/>
      <c r="AZ31" s="43"/>
      <c r="BA31" s="43"/>
      <c r="BB31" s="43"/>
      <c r="BC31" s="43"/>
      <c r="BD31" s="43"/>
    </row>
    <row r="32" spans="1:56" x14ac:dyDescent="0.3">
      <c r="A32" s="170"/>
      <c r="B32" s="4" t="s">
        <v>214</v>
      </c>
      <c r="D32" s="4" t="s">
        <v>88</v>
      </c>
      <c r="E32" s="43">
        <v>-428889.14809822408</v>
      </c>
      <c r="F32" s="43">
        <v>-476716.27281167929</v>
      </c>
      <c r="G32" s="43">
        <v>-527999.97886030714</v>
      </c>
      <c r="H32" s="43">
        <v>-575335.85903977021</v>
      </c>
      <c r="I32" s="43">
        <v>-578930.44116618217</v>
      </c>
      <c r="J32" s="43">
        <v>-582778.10045705398</v>
      </c>
      <c r="K32" s="43">
        <v>-586887.57715996995</v>
      </c>
      <c r="L32" s="43">
        <v>-591267.61152251612</v>
      </c>
      <c r="M32" s="43">
        <v>-597180.49702607805</v>
      </c>
      <c r="N32" s="43">
        <v>-603553.56144431129</v>
      </c>
      <c r="O32" s="43">
        <v>-610404.2484659818</v>
      </c>
      <c r="P32" s="43">
        <v>-617750.00177985535</v>
      </c>
      <c r="Q32" s="43">
        <v>-625608.26507469779</v>
      </c>
      <c r="R32" s="43">
        <v>-633996.48203927453</v>
      </c>
      <c r="S32" s="43">
        <v>-642932.09636235167</v>
      </c>
      <c r="T32" s="43">
        <v>-652432.5517326945</v>
      </c>
      <c r="U32" s="43">
        <v>-662515.29183906922</v>
      </c>
      <c r="V32" s="43">
        <v>-673197.76037024183</v>
      </c>
      <c r="W32" s="43">
        <v>-684497.40101497737</v>
      </c>
      <c r="X32" s="43">
        <v>-696431.65746204217</v>
      </c>
      <c r="Y32" s="43">
        <v>-709017.97340020165</v>
      </c>
      <c r="Z32" s="43">
        <v>-722273.79251822154</v>
      </c>
      <c r="AA32" s="43">
        <v>-736216.55850486783</v>
      </c>
      <c r="AB32" s="43">
        <v>-746869.04747776163</v>
      </c>
      <c r="AC32" s="43">
        <v>-746869.04747776163</v>
      </c>
      <c r="AD32" s="43">
        <v>-746869.04747776163</v>
      </c>
      <c r="AE32" s="43">
        <v>-746869.04747776163</v>
      </c>
      <c r="AF32" s="43">
        <v>-746869.04747776163</v>
      </c>
      <c r="AG32" s="43">
        <v>-746869.04747776163</v>
      </c>
      <c r="AH32" s="43">
        <v>-746869.04747776163</v>
      </c>
      <c r="AI32" s="43">
        <v>-746869.04747776163</v>
      </c>
      <c r="AJ32" s="43">
        <v>-746869.04747776163</v>
      </c>
      <c r="AK32" s="43">
        <v>-746869.04747776163</v>
      </c>
      <c r="AL32" s="43">
        <v>-746869.04747776163</v>
      </c>
      <c r="AM32" s="43">
        <v>-746869.04747776163</v>
      </c>
      <c r="AN32" s="43">
        <v>-746869.04747776163</v>
      </c>
      <c r="AO32" s="43">
        <v>-746869.04747776163</v>
      </c>
      <c r="AP32" s="43">
        <v>-746869.04747776163</v>
      </c>
      <c r="AQ32" s="43">
        <v>-746869.04747776163</v>
      </c>
      <c r="AR32" s="43">
        <v>-746869.04747776163</v>
      </c>
      <c r="AS32" s="43">
        <v>-746869.04747776163</v>
      </c>
      <c r="AT32" s="43">
        <v>-746869.04747776163</v>
      </c>
      <c r="AU32" s="43">
        <v>-746869.04747776163</v>
      </c>
      <c r="AV32" s="43">
        <v>-746869.04747776163</v>
      </c>
      <c r="AW32" s="43">
        <v>-746869.04747776163</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-1.4694050032251763E-4</v>
      </c>
      <c r="F34" s="35">
        <v>-1.6332641650982361E-4</v>
      </c>
      <c r="G34" s="35">
        <v>-1.8089658227081991E-4</v>
      </c>
      <c r="H34" s="35">
        <v>-1.9711419455506471E-4</v>
      </c>
      <c r="I34" s="35">
        <v>-1.9834572419028042E-4</v>
      </c>
      <c r="J34" s="35">
        <v>-1.9966395987840226E-4</v>
      </c>
      <c r="K34" s="35">
        <v>-2.0107189609098263E-4</v>
      </c>
      <c r="L34" s="35">
        <v>-2.0257252729957394E-4</v>
      </c>
      <c r="M34" s="35">
        <v>-2.0459832431051663E-4</v>
      </c>
      <c r="N34" s="35">
        <v>-2.0678178192037988E-4</v>
      </c>
      <c r="O34" s="35">
        <v>-2.0912887646213011E-4</v>
      </c>
      <c r="P34" s="35">
        <v>-2.1164558426873371E-4</v>
      </c>
      <c r="Q34" s="35">
        <v>-2.1433788167315711E-4</v>
      </c>
      <c r="R34" s="35">
        <v>-2.1721174500836663E-4</v>
      </c>
      <c r="S34" s="35">
        <v>-2.2027315060732877E-4</v>
      </c>
      <c r="T34" s="35">
        <v>-2.2352807480300983E-4</v>
      </c>
      <c r="U34" s="35">
        <v>-2.2698249392837631E-4</v>
      </c>
      <c r="V34" s="35">
        <v>-2.3064238431639452E-4</v>
      </c>
      <c r="W34" s="35">
        <v>-2.345137223000309E-4</v>
      </c>
      <c r="X34" s="35">
        <v>-2.3860248421225187E-4</v>
      </c>
      <c r="Y34" s="35">
        <v>-2.4291464638602378E-4</v>
      </c>
      <c r="Z34" s="35">
        <v>-2.4745618515431312E-4</v>
      </c>
      <c r="AA34" s="35">
        <v>-2.5223307685008612E-4</v>
      </c>
      <c r="AB34" s="35">
        <v>-2.5588269602627159E-4</v>
      </c>
      <c r="AC34" s="35">
        <v>-2.5588269602627159E-4</v>
      </c>
      <c r="AD34" s="35">
        <v>-2.5588269602627159E-4</v>
      </c>
      <c r="AE34" s="35">
        <v>-2.5588269602627159E-4</v>
      </c>
      <c r="AF34" s="35">
        <v>-2.5588269602627159E-4</v>
      </c>
      <c r="AG34" s="35">
        <v>-2.5588269602627159E-4</v>
      </c>
      <c r="AH34" s="35">
        <v>-2.5588269602627159E-4</v>
      </c>
      <c r="AI34" s="35">
        <v>-2.5588269602627159E-4</v>
      </c>
      <c r="AJ34" s="35">
        <v>-2.5588269602627159E-4</v>
      </c>
      <c r="AK34" s="35">
        <v>-2.5588269602627159E-4</v>
      </c>
      <c r="AL34" s="35">
        <v>-2.5588269602627159E-4</v>
      </c>
      <c r="AM34" s="35">
        <v>-2.5588269602627159E-4</v>
      </c>
      <c r="AN34" s="35">
        <v>-2.5588269602627159E-4</v>
      </c>
      <c r="AO34" s="35">
        <v>-2.5588269602627159E-4</v>
      </c>
      <c r="AP34" s="35">
        <v>-2.5588269602627159E-4</v>
      </c>
      <c r="AQ34" s="35">
        <v>-2.5588269602627159E-4</v>
      </c>
      <c r="AR34" s="35">
        <v>-2.5588269602627159E-4</v>
      </c>
      <c r="AS34" s="35">
        <v>-2.5588269602627159E-4</v>
      </c>
      <c r="AT34" s="35">
        <v>-2.5588269602627159E-4</v>
      </c>
      <c r="AU34" s="35">
        <v>-2.5588269602627159E-4</v>
      </c>
      <c r="AV34" s="35">
        <v>-2.5588269602627159E-4</v>
      </c>
      <c r="AW34" s="35">
        <v>-2.5588269602627159E-4</v>
      </c>
      <c r="AX34" s="35"/>
      <c r="AY34" s="35"/>
      <c r="AZ34" s="35"/>
      <c r="BA34" s="35"/>
      <c r="BB34" s="35"/>
      <c r="BC34" s="35"/>
      <c r="BD34" s="35"/>
    </row>
    <row r="35" spans="1:56" ht="16.5" x14ac:dyDescent="0.3">
      <c r="A35" s="170"/>
      <c r="B35" s="4" t="s">
        <v>333</v>
      </c>
      <c r="D35" s="4" t="s">
        <v>42</v>
      </c>
      <c r="E35" s="35">
        <v>-1.2675000364144682E-3</v>
      </c>
      <c r="F35" s="35">
        <v>-1.408843977115016E-3</v>
      </c>
      <c r="G35" s="35">
        <v>-1.5604031843655054E-3</v>
      </c>
      <c r="H35" s="35">
        <v>-1.7002953455853074E-3</v>
      </c>
      <c r="I35" s="35">
        <v>-1.7109184471403944E-3</v>
      </c>
      <c r="J35" s="35">
        <v>-1.7222894699627609E-3</v>
      </c>
      <c r="K35" s="35">
        <v>-1.7344342441863272E-3</v>
      </c>
      <c r="L35" s="35">
        <v>-1.7473785999450148E-3</v>
      </c>
      <c r="M35" s="35">
        <v>-1.7648530047517383E-3</v>
      </c>
      <c r="N35" s="35">
        <v>-1.7836873805292582E-3</v>
      </c>
      <c r="O35" s="35">
        <v>-1.8039332787711112E-3</v>
      </c>
      <c r="P35" s="35">
        <v>-1.8256422509708319E-3</v>
      </c>
      <c r="Q35" s="35">
        <v>-1.8488658486219575E-3</v>
      </c>
      <c r="R35" s="35">
        <v>-1.8736556232180229E-3</v>
      </c>
      <c r="S35" s="35">
        <v>-1.9000631262525648E-3</v>
      </c>
      <c r="T35" s="35">
        <v>-1.9281399092191181E-3</v>
      </c>
      <c r="U35" s="35">
        <v>-1.9579375236112194E-3</v>
      </c>
      <c r="V35" s="35">
        <v>-1.9895075209224048E-3</v>
      </c>
      <c r="W35" s="35">
        <v>-2.0229014526462093E-3</v>
      </c>
      <c r="X35" s="35">
        <v>-2.0581708702761691E-3</v>
      </c>
      <c r="Y35" s="35">
        <v>-2.0953673253058204E-3</v>
      </c>
      <c r="Z35" s="35">
        <v>-2.1345423692286994E-3</v>
      </c>
      <c r="AA35" s="35">
        <v>-2.175747553538341E-3</v>
      </c>
      <c r="AB35" s="35">
        <v>-2.207228951985744E-3</v>
      </c>
      <c r="AC35" s="35">
        <v>-2.207228951985744E-3</v>
      </c>
      <c r="AD35" s="35">
        <v>-2.207228951985744E-3</v>
      </c>
      <c r="AE35" s="35">
        <v>-2.207228951985744E-3</v>
      </c>
      <c r="AF35" s="35">
        <v>-2.207228951985744E-3</v>
      </c>
      <c r="AG35" s="35">
        <v>-2.207228951985744E-3</v>
      </c>
      <c r="AH35" s="35">
        <v>-2.207228951985744E-3</v>
      </c>
      <c r="AI35" s="35">
        <v>-2.207228951985744E-3</v>
      </c>
      <c r="AJ35" s="35">
        <v>-2.207228951985744E-3</v>
      </c>
      <c r="AK35" s="35">
        <v>-2.207228951985744E-3</v>
      </c>
      <c r="AL35" s="35">
        <v>-2.207228951985744E-3</v>
      </c>
      <c r="AM35" s="35">
        <v>-2.207228951985744E-3</v>
      </c>
      <c r="AN35" s="35">
        <v>-2.207228951985744E-3</v>
      </c>
      <c r="AO35" s="35">
        <v>-2.207228951985744E-3</v>
      </c>
      <c r="AP35" s="35">
        <v>-2.207228951985744E-3</v>
      </c>
      <c r="AQ35" s="35">
        <v>-2.207228951985744E-3</v>
      </c>
      <c r="AR35" s="35">
        <v>-2.207228951985744E-3</v>
      </c>
      <c r="AS35" s="35">
        <v>-2.207228951985744E-3</v>
      </c>
      <c r="AT35" s="35">
        <v>-2.207228951985744E-3</v>
      </c>
      <c r="AU35" s="35">
        <v>-2.207228951985744E-3</v>
      </c>
      <c r="AV35" s="35">
        <v>-2.207228951985744E-3</v>
      </c>
      <c r="AW35" s="35">
        <v>-2.207228951985744E-3</v>
      </c>
      <c r="AX35" s="35"/>
      <c r="AY35" s="35"/>
      <c r="AZ35" s="35"/>
      <c r="BA35" s="35"/>
      <c r="BB35" s="35"/>
      <c r="BC35" s="35"/>
      <c r="BD35" s="35"/>
    </row>
    <row r="36" spans="1:56" x14ac:dyDescent="0.3">
      <c r="A36" s="170"/>
      <c r="B36" s="4" t="s">
        <v>215</v>
      </c>
      <c r="D36" s="4" t="s">
        <v>90</v>
      </c>
      <c r="E36" s="68">
        <v>0</v>
      </c>
      <c r="F36" s="68">
        <v>0</v>
      </c>
      <c r="G36" s="68">
        <v>0</v>
      </c>
      <c r="H36" s="68">
        <v>0</v>
      </c>
      <c r="I36" s="68">
        <v>0</v>
      </c>
      <c r="J36" s="68">
        <v>0</v>
      </c>
      <c r="K36" s="68">
        <v>0</v>
      </c>
      <c r="L36" s="68">
        <v>0</v>
      </c>
      <c r="M36" s="68">
        <v>0</v>
      </c>
      <c r="N36" s="68">
        <v>0</v>
      </c>
      <c r="O36" s="68">
        <v>0</v>
      </c>
      <c r="P36" s="68">
        <v>0</v>
      </c>
      <c r="Q36" s="68">
        <v>0</v>
      </c>
      <c r="R36" s="68">
        <v>0</v>
      </c>
      <c r="S36" s="68">
        <v>0</v>
      </c>
      <c r="T36" s="68">
        <v>0</v>
      </c>
      <c r="U36" s="68">
        <v>0</v>
      </c>
      <c r="V36" s="68">
        <v>0</v>
      </c>
      <c r="W36" s="68">
        <v>0</v>
      </c>
      <c r="X36" s="68">
        <v>0</v>
      </c>
      <c r="Y36" s="68">
        <v>0</v>
      </c>
      <c r="Z36" s="68">
        <v>0</v>
      </c>
      <c r="AA36" s="68">
        <v>0</v>
      </c>
      <c r="AB36" s="68">
        <v>0</v>
      </c>
      <c r="AC36" s="68">
        <v>0</v>
      </c>
      <c r="AD36" s="68">
        <v>0</v>
      </c>
      <c r="AE36" s="68">
        <v>0</v>
      </c>
      <c r="AF36" s="68">
        <v>0</v>
      </c>
      <c r="AG36" s="68">
        <v>0</v>
      </c>
      <c r="AH36" s="68">
        <v>0</v>
      </c>
      <c r="AI36" s="68">
        <v>0</v>
      </c>
      <c r="AJ36" s="68">
        <v>0</v>
      </c>
      <c r="AK36" s="68">
        <v>0</v>
      </c>
      <c r="AL36" s="68">
        <v>0</v>
      </c>
      <c r="AM36" s="68">
        <v>0</v>
      </c>
      <c r="AN36" s="68">
        <v>0</v>
      </c>
      <c r="AO36" s="68">
        <v>0</v>
      </c>
      <c r="AP36" s="68">
        <v>0</v>
      </c>
      <c r="AQ36" s="68">
        <v>0</v>
      </c>
      <c r="AR36" s="68">
        <v>0</v>
      </c>
      <c r="AS36" s="68">
        <v>0</v>
      </c>
      <c r="AT36" s="68">
        <v>0</v>
      </c>
      <c r="AU36" s="68">
        <v>0</v>
      </c>
      <c r="AV36" s="68">
        <v>0</v>
      </c>
      <c r="AW36" s="68">
        <v>0</v>
      </c>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West Midlands - 132kV UG Cable (Gas)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0.87018493740592417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4.4864888045075322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8.850951731204086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16.119437494471438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-1.1867880299251874</v>
      </c>
      <c r="F13" s="62">
        <v>-1.1742643391521199</v>
      </c>
      <c r="G13" s="62">
        <v>-1.1620907730673318</v>
      </c>
      <c r="H13" s="62">
        <v>-1.149486284289277</v>
      </c>
      <c r="I13" s="62">
        <v>-1.1372588528678307</v>
      </c>
      <c r="J13" s="62">
        <v>-1.1250852867830425</v>
      </c>
      <c r="K13" s="62">
        <v>-1.1127501246882794</v>
      </c>
      <c r="L13" s="62">
        <v>-1.1004418952618455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-1.1867880299251874</v>
      </c>
      <c r="F18" s="59">
        <f t="shared" ref="F18:AW18" si="0">SUM(F13:F17)</f>
        <v>-1.1742643391521199</v>
      </c>
      <c r="G18" s="59">
        <f t="shared" si="0"/>
        <v>-1.1620907730673318</v>
      </c>
      <c r="H18" s="59">
        <f t="shared" si="0"/>
        <v>-1.149486284289277</v>
      </c>
      <c r="I18" s="59">
        <f t="shared" si="0"/>
        <v>-1.1372588528678307</v>
      </c>
      <c r="J18" s="59">
        <f t="shared" si="0"/>
        <v>-1.1250852867830425</v>
      </c>
      <c r="K18" s="59">
        <f t="shared" si="0"/>
        <v>-1.1127501246882794</v>
      </c>
      <c r="L18" s="59">
        <f t="shared" si="0"/>
        <v>-1.1004418952618455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0.11285704184428358</v>
      </c>
      <c r="G19" s="33">
        <v>0.26507777147468403</v>
      </c>
      <c r="H19" s="33">
        <v>0.42714326649299739</v>
      </c>
      <c r="I19" s="33">
        <v>0.58313033920453483</v>
      </c>
      <c r="J19" s="33">
        <v>0.72901831667563521</v>
      </c>
      <c r="K19" s="33">
        <v>0.85050408907237673</v>
      </c>
      <c r="L19" s="33">
        <v>0.87606055020985285</v>
      </c>
      <c r="M19" s="33">
        <v>0.90926186466537795</v>
      </c>
      <c r="N19" s="33">
        <v>0.92022051999415144</v>
      </c>
      <c r="O19" s="33">
        <v>0.93200046020956828</v>
      </c>
      <c r="P19" s="33">
        <v>0.94463168020267341</v>
      </c>
      <c r="Q19" s="33">
        <v>0.95814417486451176</v>
      </c>
      <c r="R19" s="33">
        <v>0.97256793908612782</v>
      </c>
      <c r="S19" s="33">
        <v>0.98793296775856632</v>
      </c>
      <c r="T19" s="33">
        <v>1.0042692557728723</v>
      </c>
      <c r="U19" s="33">
        <v>1.0216067980200905</v>
      </c>
      <c r="V19" s="33">
        <v>1.0399755893912657</v>
      </c>
      <c r="W19" s="33">
        <v>1.0594056247774424</v>
      </c>
      <c r="X19" s="33">
        <v>1.0799268990696658</v>
      </c>
      <c r="Y19" s="33">
        <v>1.1015694071589808</v>
      </c>
      <c r="Z19" s="33">
        <v>1.1243631439364312</v>
      </c>
      <c r="AA19" s="33">
        <v>1.1483381042930629</v>
      </c>
      <c r="AB19" s="33">
        <v>1.1666553450090862</v>
      </c>
      <c r="AC19" s="33">
        <v>1.1666553450090862</v>
      </c>
      <c r="AD19" s="33">
        <v>1.1666553450090862</v>
      </c>
      <c r="AE19" s="33">
        <v>1.1666553450090862</v>
      </c>
      <c r="AF19" s="33">
        <v>1.1666553450090862</v>
      </c>
      <c r="AG19" s="33">
        <v>1.1666553450090862</v>
      </c>
      <c r="AH19" s="33">
        <v>1.1666553450090862</v>
      </c>
      <c r="AI19" s="33">
        <v>1.1666553450090862</v>
      </c>
      <c r="AJ19" s="33">
        <v>1.1666553450090862</v>
      </c>
      <c r="AK19" s="33">
        <v>1.1666553450090862</v>
      </c>
      <c r="AL19" s="33">
        <v>1.1666553450090862</v>
      </c>
      <c r="AM19" s="33">
        <v>1.1666553450090862</v>
      </c>
      <c r="AN19" s="33">
        <v>1.1666553450090862</v>
      </c>
      <c r="AO19" s="33">
        <v>1.1666553450090862</v>
      </c>
      <c r="AP19" s="33">
        <v>1.1666553450090862</v>
      </c>
      <c r="AQ19" s="33">
        <v>1.1666553450090862</v>
      </c>
      <c r="AR19" s="33">
        <v>1.1666553450090862</v>
      </c>
      <c r="AS19" s="33">
        <v>1.1666553450090862</v>
      </c>
      <c r="AT19" s="33">
        <v>1.1666553450090862</v>
      </c>
      <c r="AU19" s="33">
        <v>1.1666553450090862</v>
      </c>
      <c r="AV19" s="33">
        <v>1.1666553450090862</v>
      </c>
      <c r="AW19" s="33">
        <v>1.1666553450090862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0.11285704184428358</v>
      </c>
      <c r="G25" s="67">
        <f t="shared" si="1"/>
        <v>0.26507777147468403</v>
      </c>
      <c r="H25" s="67">
        <f t="shared" si="1"/>
        <v>0.42714326649299739</v>
      </c>
      <c r="I25" s="67">
        <f t="shared" si="1"/>
        <v>0.58313033920453483</v>
      </c>
      <c r="J25" s="67">
        <f t="shared" si="1"/>
        <v>0.72901831667563521</v>
      </c>
      <c r="K25" s="67">
        <f t="shared" si="1"/>
        <v>0.85050408907237673</v>
      </c>
      <c r="L25" s="67">
        <f t="shared" si="1"/>
        <v>0.87606055020985285</v>
      </c>
      <c r="M25" s="67">
        <f t="shared" si="1"/>
        <v>0.90926186466537795</v>
      </c>
      <c r="N25" s="67">
        <f t="shared" si="1"/>
        <v>0.92022051999415144</v>
      </c>
      <c r="O25" s="67">
        <f t="shared" si="1"/>
        <v>0.93200046020956828</v>
      </c>
      <c r="P25" s="67">
        <f t="shared" si="1"/>
        <v>0.94463168020267341</v>
      </c>
      <c r="Q25" s="67">
        <f t="shared" si="1"/>
        <v>0.95814417486451176</v>
      </c>
      <c r="R25" s="67">
        <f t="shared" si="1"/>
        <v>0.97256793908612782</v>
      </c>
      <c r="S25" s="67">
        <f t="shared" si="1"/>
        <v>0.98793296775856632</v>
      </c>
      <c r="T25" s="67">
        <f t="shared" si="1"/>
        <v>1.0042692557728723</v>
      </c>
      <c r="U25" s="67">
        <f t="shared" si="1"/>
        <v>1.0216067980200905</v>
      </c>
      <c r="V25" s="67">
        <f t="shared" si="1"/>
        <v>1.0399755893912657</v>
      </c>
      <c r="W25" s="67">
        <f t="shared" si="1"/>
        <v>1.0594056247774424</v>
      </c>
      <c r="X25" s="67">
        <f t="shared" si="1"/>
        <v>1.0799268990696658</v>
      </c>
      <c r="Y25" s="67">
        <f t="shared" si="1"/>
        <v>1.1015694071589808</v>
      </c>
      <c r="Z25" s="67">
        <f t="shared" si="1"/>
        <v>1.1243631439364312</v>
      </c>
      <c r="AA25" s="67">
        <f t="shared" si="1"/>
        <v>1.1483381042930629</v>
      </c>
      <c r="AB25" s="67">
        <f t="shared" si="1"/>
        <v>1.1666553450090862</v>
      </c>
      <c r="AC25" s="67">
        <f t="shared" si="1"/>
        <v>1.1666553450090862</v>
      </c>
      <c r="AD25" s="67">
        <f t="shared" si="1"/>
        <v>1.1666553450090862</v>
      </c>
      <c r="AE25" s="67">
        <f t="shared" si="1"/>
        <v>1.1666553450090862</v>
      </c>
      <c r="AF25" s="67">
        <f t="shared" si="1"/>
        <v>1.1666553450090862</v>
      </c>
      <c r="AG25" s="67">
        <f t="shared" si="1"/>
        <v>1.1666553450090862</v>
      </c>
      <c r="AH25" s="67">
        <f t="shared" si="1"/>
        <v>1.1666553450090862</v>
      </c>
      <c r="AI25" s="67">
        <f t="shared" si="1"/>
        <v>1.1666553450090862</v>
      </c>
      <c r="AJ25" s="67">
        <f t="shared" si="1"/>
        <v>1.1666553450090862</v>
      </c>
      <c r="AK25" s="67">
        <f t="shared" si="1"/>
        <v>1.1666553450090862</v>
      </c>
      <c r="AL25" s="67">
        <f t="shared" si="1"/>
        <v>1.1666553450090862</v>
      </c>
      <c r="AM25" s="67">
        <f t="shared" si="1"/>
        <v>1.1666553450090862</v>
      </c>
      <c r="AN25" s="67">
        <f t="shared" si="1"/>
        <v>1.1666553450090862</v>
      </c>
      <c r="AO25" s="67">
        <f t="shared" si="1"/>
        <v>1.1666553450090862</v>
      </c>
      <c r="AP25" s="67">
        <f t="shared" si="1"/>
        <v>1.1666553450090862</v>
      </c>
      <c r="AQ25" s="67">
        <f t="shared" si="1"/>
        <v>1.1666553450090862</v>
      </c>
      <c r="AR25" s="67">
        <f t="shared" si="1"/>
        <v>1.1666553450090862</v>
      </c>
      <c r="AS25" s="67">
        <f t="shared" si="1"/>
        <v>1.1666553450090862</v>
      </c>
      <c r="AT25" s="67">
        <f t="shared" si="1"/>
        <v>1.1666553450090862</v>
      </c>
      <c r="AU25" s="67">
        <f t="shared" si="1"/>
        <v>1.1666553450090862</v>
      </c>
      <c r="AV25" s="67">
        <f t="shared" si="1"/>
        <v>1.1666553450090862</v>
      </c>
      <c r="AW25" s="67">
        <f t="shared" si="1"/>
        <v>1.1666553450090862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-1.1867880299251874</v>
      </c>
      <c r="F26" s="59">
        <f t="shared" ref="F26:BD26" si="2">F18+F25</f>
        <v>-1.0614072973078363</v>
      </c>
      <c r="G26" s="59">
        <f t="shared" si="2"/>
        <v>-0.89701300159264774</v>
      </c>
      <c r="H26" s="59">
        <f t="shared" si="2"/>
        <v>-0.72234301779627963</v>
      </c>
      <c r="I26" s="59">
        <f t="shared" si="2"/>
        <v>-0.55412851366329585</v>
      </c>
      <c r="J26" s="59">
        <f t="shared" si="2"/>
        <v>-0.39606697010740732</v>
      </c>
      <c r="K26" s="59">
        <f t="shared" si="2"/>
        <v>-0.26224603561590265</v>
      </c>
      <c r="L26" s="59">
        <f t="shared" si="2"/>
        <v>-0.2243813450519927</v>
      </c>
      <c r="M26" s="59">
        <f t="shared" si="2"/>
        <v>0.90926186466537795</v>
      </c>
      <c r="N26" s="59">
        <f t="shared" si="2"/>
        <v>0.92022051999415144</v>
      </c>
      <c r="O26" s="59">
        <f t="shared" si="2"/>
        <v>0.93200046020956828</v>
      </c>
      <c r="P26" s="59">
        <f t="shared" si="2"/>
        <v>0.94463168020267341</v>
      </c>
      <c r="Q26" s="59">
        <f t="shared" si="2"/>
        <v>0.95814417486451176</v>
      </c>
      <c r="R26" s="59">
        <f t="shared" si="2"/>
        <v>0.97256793908612782</v>
      </c>
      <c r="S26" s="59">
        <f t="shared" si="2"/>
        <v>0.98793296775856632</v>
      </c>
      <c r="T26" s="59">
        <f t="shared" si="2"/>
        <v>1.0042692557728723</v>
      </c>
      <c r="U26" s="59">
        <f t="shared" si="2"/>
        <v>1.0216067980200905</v>
      </c>
      <c r="V26" s="59">
        <f t="shared" si="2"/>
        <v>1.0399755893912657</v>
      </c>
      <c r="W26" s="59">
        <f t="shared" si="2"/>
        <v>1.0594056247774424</v>
      </c>
      <c r="X26" s="59">
        <f t="shared" si="2"/>
        <v>1.0799268990696658</v>
      </c>
      <c r="Y26" s="59">
        <f t="shared" si="2"/>
        <v>1.1015694071589808</v>
      </c>
      <c r="Z26" s="59">
        <f t="shared" si="2"/>
        <v>1.1243631439364312</v>
      </c>
      <c r="AA26" s="59">
        <f t="shared" si="2"/>
        <v>1.1483381042930629</v>
      </c>
      <c r="AB26" s="59">
        <f t="shared" si="2"/>
        <v>1.1666553450090862</v>
      </c>
      <c r="AC26" s="59">
        <f t="shared" si="2"/>
        <v>1.1666553450090862</v>
      </c>
      <c r="AD26" s="59">
        <f t="shared" si="2"/>
        <v>1.1666553450090862</v>
      </c>
      <c r="AE26" s="59">
        <f t="shared" si="2"/>
        <v>1.1666553450090862</v>
      </c>
      <c r="AF26" s="59">
        <f t="shared" si="2"/>
        <v>1.1666553450090862</v>
      </c>
      <c r="AG26" s="59">
        <f t="shared" si="2"/>
        <v>1.1666553450090862</v>
      </c>
      <c r="AH26" s="59">
        <f t="shared" si="2"/>
        <v>1.1666553450090862</v>
      </c>
      <c r="AI26" s="59">
        <f t="shared" si="2"/>
        <v>1.1666553450090862</v>
      </c>
      <c r="AJ26" s="59">
        <f t="shared" si="2"/>
        <v>1.1666553450090862</v>
      </c>
      <c r="AK26" s="59">
        <f t="shared" si="2"/>
        <v>1.1666553450090862</v>
      </c>
      <c r="AL26" s="59">
        <f t="shared" si="2"/>
        <v>1.1666553450090862</v>
      </c>
      <c r="AM26" s="59">
        <f t="shared" si="2"/>
        <v>1.1666553450090862</v>
      </c>
      <c r="AN26" s="59">
        <f t="shared" si="2"/>
        <v>1.1666553450090862</v>
      </c>
      <c r="AO26" s="59">
        <f t="shared" si="2"/>
        <v>1.1666553450090862</v>
      </c>
      <c r="AP26" s="59">
        <f t="shared" si="2"/>
        <v>1.1666553450090862</v>
      </c>
      <c r="AQ26" s="59">
        <f t="shared" si="2"/>
        <v>1.1666553450090862</v>
      </c>
      <c r="AR26" s="59">
        <f t="shared" si="2"/>
        <v>1.1666553450090862</v>
      </c>
      <c r="AS26" s="59">
        <f t="shared" si="2"/>
        <v>1.1666553450090862</v>
      </c>
      <c r="AT26" s="59">
        <f t="shared" si="2"/>
        <v>1.1666553450090862</v>
      </c>
      <c r="AU26" s="59">
        <f t="shared" si="2"/>
        <v>1.1666553450090862</v>
      </c>
      <c r="AV26" s="59">
        <f t="shared" si="2"/>
        <v>1.1666553450090862</v>
      </c>
      <c r="AW26" s="59">
        <f t="shared" si="2"/>
        <v>1.1666553450090862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-0.94943042394014998</v>
      </c>
      <c r="F28" s="34">
        <f t="shared" ref="F28:AW28" si="4">F26*F27</f>
        <v>-0.84912583784626916</v>
      </c>
      <c r="G28" s="34">
        <f t="shared" si="4"/>
        <v>-0.71761040127411824</v>
      </c>
      <c r="H28" s="34">
        <f t="shared" si="4"/>
        <v>-0.57787441423702368</v>
      </c>
      <c r="I28" s="34">
        <f t="shared" si="4"/>
        <v>-0.44330281093063673</v>
      </c>
      <c r="J28" s="34">
        <f t="shared" si="4"/>
        <v>-0.3168535760859259</v>
      </c>
      <c r="K28" s="34">
        <f t="shared" si="4"/>
        <v>-0.20979682849272213</v>
      </c>
      <c r="L28" s="34">
        <f t="shared" si="4"/>
        <v>-0.17950507604159416</v>
      </c>
      <c r="M28" s="34">
        <f t="shared" si="4"/>
        <v>0.7274094917323024</v>
      </c>
      <c r="N28" s="34">
        <f t="shared" si="4"/>
        <v>0.73617641599532124</v>
      </c>
      <c r="O28" s="34">
        <f t="shared" si="4"/>
        <v>0.74560036816765463</v>
      </c>
      <c r="P28" s="34">
        <f t="shared" si="4"/>
        <v>0.75570534416213875</v>
      </c>
      <c r="Q28" s="34">
        <f t="shared" si="4"/>
        <v>0.76651533989160947</v>
      </c>
      <c r="R28" s="34">
        <f t="shared" si="4"/>
        <v>0.77805435126890232</v>
      </c>
      <c r="S28" s="34">
        <f t="shared" si="4"/>
        <v>0.79034637420685305</v>
      </c>
      <c r="T28" s="34">
        <f t="shared" si="4"/>
        <v>0.80341540461829786</v>
      </c>
      <c r="U28" s="34">
        <f t="shared" si="4"/>
        <v>0.81728543841607237</v>
      </c>
      <c r="V28" s="34">
        <f t="shared" si="4"/>
        <v>0.83198047151301258</v>
      </c>
      <c r="W28" s="34">
        <f t="shared" si="4"/>
        <v>0.84752449982195399</v>
      </c>
      <c r="X28" s="34">
        <f t="shared" si="4"/>
        <v>0.8639415192557327</v>
      </c>
      <c r="Y28" s="34">
        <f t="shared" si="4"/>
        <v>0.88125552572718469</v>
      </c>
      <c r="Z28" s="34">
        <f t="shared" si="4"/>
        <v>0.89949051514914502</v>
      </c>
      <c r="AA28" s="34">
        <f t="shared" si="4"/>
        <v>0.91867048343445035</v>
      </c>
      <c r="AB28" s="34">
        <f t="shared" si="4"/>
        <v>0.93332427600726897</v>
      </c>
      <c r="AC28" s="34">
        <f t="shared" si="4"/>
        <v>0.93332427600726897</v>
      </c>
      <c r="AD28" s="34">
        <f t="shared" si="4"/>
        <v>0.93332427600726897</v>
      </c>
      <c r="AE28" s="34">
        <f t="shared" si="4"/>
        <v>0.93332427600726897</v>
      </c>
      <c r="AF28" s="34">
        <f t="shared" si="4"/>
        <v>0.93332427600726897</v>
      </c>
      <c r="AG28" s="34">
        <f t="shared" si="4"/>
        <v>0.93332427600726897</v>
      </c>
      <c r="AH28" s="34">
        <f t="shared" si="4"/>
        <v>0.93332427600726897</v>
      </c>
      <c r="AI28" s="34">
        <f t="shared" si="4"/>
        <v>0.93332427600726897</v>
      </c>
      <c r="AJ28" s="34">
        <f t="shared" si="4"/>
        <v>0.93332427600726897</v>
      </c>
      <c r="AK28" s="34">
        <f t="shared" si="4"/>
        <v>0.93332427600726897</v>
      </c>
      <c r="AL28" s="34">
        <f t="shared" si="4"/>
        <v>0.93332427600726897</v>
      </c>
      <c r="AM28" s="34">
        <f t="shared" si="4"/>
        <v>0.93332427600726897</v>
      </c>
      <c r="AN28" s="34">
        <f t="shared" si="4"/>
        <v>0.93332427600726897</v>
      </c>
      <c r="AO28" s="34">
        <f t="shared" si="4"/>
        <v>0.93332427600726897</v>
      </c>
      <c r="AP28" s="34">
        <f t="shared" si="4"/>
        <v>0.93332427600726897</v>
      </c>
      <c r="AQ28" s="34">
        <f t="shared" si="4"/>
        <v>0.93332427600726897</v>
      </c>
      <c r="AR28" s="34">
        <f t="shared" si="4"/>
        <v>0.93332427600726897</v>
      </c>
      <c r="AS28" s="34">
        <f t="shared" si="4"/>
        <v>0.93332427600726897</v>
      </c>
      <c r="AT28" s="34">
        <f t="shared" si="4"/>
        <v>0.93332427600726897</v>
      </c>
      <c r="AU28" s="34">
        <f t="shared" si="4"/>
        <v>0.93332427600726897</v>
      </c>
      <c r="AV28" s="34">
        <f t="shared" si="4"/>
        <v>0.93332427600726897</v>
      </c>
      <c r="AW28" s="34">
        <f t="shared" si="4"/>
        <v>0.93332427600726897</v>
      </c>
      <c r="AX28" s="34"/>
      <c r="AY28" s="34"/>
      <c r="AZ28" s="34"/>
      <c r="BA28" s="34"/>
      <c r="BB28" s="34"/>
      <c r="BC28" s="34"/>
      <c r="BD28" s="34"/>
    </row>
    <row r="29" spans="1:56" x14ac:dyDescent="0.3">
      <c r="A29" s="115"/>
      <c r="B29" s="9" t="s">
        <v>92</v>
      </c>
      <c r="C29" s="11" t="s">
        <v>44</v>
      </c>
      <c r="D29" s="9" t="s">
        <v>40</v>
      </c>
      <c r="E29" s="34">
        <f>E26-E28</f>
        <v>-0.23735760598503741</v>
      </c>
      <c r="F29" s="34">
        <f t="shared" ref="F29:AW29" si="5">F26-F28</f>
        <v>-0.21228145946156718</v>
      </c>
      <c r="G29" s="34">
        <f t="shared" si="5"/>
        <v>-0.1794026003185295</v>
      </c>
      <c r="H29" s="34">
        <f t="shared" si="5"/>
        <v>-0.14446860355925595</v>
      </c>
      <c r="I29" s="34">
        <f t="shared" si="5"/>
        <v>-0.11082570273265913</v>
      </c>
      <c r="J29" s="34">
        <f t="shared" si="5"/>
        <v>-7.921339402148142E-2</v>
      </c>
      <c r="K29" s="34">
        <f t="shared" si="5"/>
        <v>-5.2449207123180519E-2</v>
      </c>
      <c r="L29" s="34">
        <f t="shared" si="5"/>
        <v>-4.487626901039854E-2</v>
      </c>
      <c r="M29" s="34">
        <f t="shared" si="5"/>
        <v>0.18185237293307555</v>
      </c>
      <c r="N29" s="34">
        <f t="shared" si="5"/>
        <v>0.1840441039988302</v>
      </c>
      <c r="O29" s="34">
        <f t="shared" si="5"/>
        <v>0.18640009204191366</v>
      </c>
      <c r="P29" s="34">
        <f t="shared" si="5"/>
        <v>0.18892633604053466</v>
      </c>
      <c r="Q29" s="34">
        <f t="shared" si="5"/>
        <v>0.19162883497290228</v>
      </c>
      <c r="R29" s="34">
        <f t="shared" si="5"/>
        <v>0.1945135878172255</v>
      </c>
      <c r="S29" s="34">
        <f t="shared" si="5"/>
        <v>0.19758659355171326</v>
      </c>
      <c r="T29" s="34">
        <f t="shared" si="5"/>
        <v>0.20085385115457444</v>
      </c>
      <c r="U29" s="34">
        <f t="shared" si="5"/>
        <v>0.20432135960401809</v>
      </c>
      <c r="V29" s="34">
        <f t="shared" si="5"/>
        <v>0.20799511787825309</v>
      </c>
      <c r="W29" s="34">
        <f t="shared" si="5"/>
        <v>0.21188112495548839</v>
      </c>
      <c r="X29" s="34">
        <f t="shared" si="5"/>
        <v>0.21598537981393306</v>
      </c>
      <c r="Y29" s="34">
        <f t="shared" si="5"/>
        <v>0.22031388143179609</v>
      </c>
      <c r="Z29" s="34">
        <f t="shared" si="5"/>
        <v>0.2248726287872862</v>
      </c>
      <c r="AA29" s="34">
        <f t="shared" si="5"/>
        <v>0.22966762085861259</v>
      </c>
      <c r="AB29" s="34">
        <f t="shared" si="5"/>
        <v>0.23333106900181722</v>
      </c>
      <c r="AC29" s="34">
        <f t="shared" si="5"/>
        <v>0.23333106900181722</v>
      </c>
      <c r="AD29" s="34">
        <f t="shared" si="5"/>
        <v>0.23333106900181722</v>
      </c>
      <c r="AE29" s="34">
        <f t="shared" si="5"/>
        <v>0.23333106900181722</v>
      </c>
      <c r="AF29" s="34">
        <f t="shared" si="5"/>
        <v>0.23333106900181722</v>
      </c>
      <c r="AG29" s="34">
        <f t="shared" si="5"/>
        <v>0.23333106900181722</v>
      </c>
      <c r="AH29" s="34">
        <f t="shared" si="5"/>
        <v>0.23333106900181722</v>
      </c>
      <c r="AI29" s="34">
        <f t="shared" si="5"/>
        <v>0.23333106900181722</v>
      </c>
      <c r="AJ29" s="34">
        <f t="shared" si="5"/>
        <v>0.23333106900181722</v>
      </c>
      <c r="AK29" s="34">
        <f t="shared" si="5"/>
        <v>0.23333106900181722</v>
      </c>
      <c r="AL29" s="34">
        <f t="shared" si="5"/>
        <v>0.23333106900181722</v>
      </c>
      <c r="AM29" s="34">
        <f t="shared" si="5"/>
        <v>0.23333106900181722</v>
      </c>
      <c r="AN29" s="34">
        <f t="shared" si="5"/>
        <v>0.23333106900181722</v>
      </c>
      <c r="AO29" s="34">
        <f t="shared" si="5"/>
        <v>0.23333106900181722</v>
      </c>
      <c r="AP29" s="34">
        <f t="shared" si="5"/>
        <v>0.23333106900181722</v>
      </c>
      <c r="AQ29" s="34">
        <f t="shared" si="5"/>
        <v>0.23333106900181722</v>
      </c>
      <c r="AR29" s="34">
        <f t="shared" si="5"/>
        <v>0.23333106900181722</v>
      </c>
      <c r="AS29" s="34">
        <f t="shared" si="5"/>
        <v>0.23333106900181722</v>
      </c>
      <c r="AT29" s="34">
        <f t="shared" si="5"/>
        <v>0.23333106900181722</v>
      </c>
      <c r="AU29" s="34">
        <f t="shared" si="5"/>
        <v>0.23333106900181722</v>
      </c>
      <c r="AV29" s="34">
        <f t="shared" si="5"/>
        <v>0.23333106900181722</v>
      </c>
      <c r="AW29" s="34">
        <f t="shared" si="5"/>
        <v>0.23333106900181722</v>
      </c>
      <c r="AX29" s="34"/>
      <c r="AY29" s="34"/>
      <c r="AZ29" s="34"/>
      <c r="BA29" s="34"/>
      <c r="BB29" s="34"/>
      <c r="BC29" s="34"/>
      <c r="BD29" s="34"/>
    </row>
    <row r="30" spans="1:56" ht="16.5" hidden="1" customHeight="1" outlineLevel="1" x14ac:dyDescent="0.35">
      <c r="A30" s="115"/>
      <c r="B30" s="9" t="s">
        <v>1</v>
      </c>
      <c r="C30" s="11" t="s">
        <v>53</v>
      </c>
      <c r="D30" s="9" t="s">
        <v>40</v>
      </c>
      <c r="F30" s="34">
        <f>$E$28/'Fixed data'!$C$7</f>
        <v>-2.1098453865336667E-2</v>
      </c>
      <c r="G30" s="34">
        <f>$E$28/'Fixed data'!$C$7</f>
        <v>-2.1098453865336667E-2</v>
      </c>
      <c r="H30" s="34">
        <f>$E$28/'Fixed data'!$C$7</f>
        <v>-2.1098453865336667E-2</v>
      </c>
      <c r="I30" s="34">
        <f>$E$28/'Fixed data'!$C$7</f>
        <v>-2.1098453865336667E-2</v>
      </c>
      <c r="J30" s="34">
        <f>$E$28/'Fixed data'!$C$7</f>
        <v>-2.1098453865336667E-2</v>
      </c>
      <c r="K30" s="34">
        <f>$E$28/'Fixed data'!$C$7</f>
        <v>-2.1098453865336667E-2</v>
      </c>
      <c r="L30" s="34">
        <f>$E$28/'Fixed data'!$C$7</f>
        <v>-2.1098453865336667E-2</v>
      </c>
      <c r="M30" s="34">
        <f>$E$28/'Fixed data'!$C$7</f>
        <v>-2.1098453865336667E-2</v>
      </c>
      <c r="N30" s="34">
        <f>$E$28/'Fixed data'!$C$7</f>
        <v>-2.1098453865336667E-2</v>
      </c>
      <c r="O30" s="34">
        <f>$E$28/'Fixed data'!$C$7</f>
        <v>-2.1098453865336667E-2</v>
      </c>
      <c r="P30" s="34">
        <f>$E$28/'Fixed data'!$C$7</f>
        <v>-2.1098453865336667E-2</v>
      </c>
      <c r="Q30" s="34">
        <f>$E$28/'Fixed data'!$C$7</f>
        <v>-2.1098453865336667E-2</v>
      </c>
      <c r="R30" s="34">
        <f>$E$28/'Fixed data'!$C$7</f>
        <v>-2.1098453865336667E-2</v>
      </c>
      <c r="S30" s="34">
        <f>$E$28/'Fixed data'!$C$7</f>
        <v>-2.1098453865336667E-2</v>
      </c>
      <c r="T30" s="34">
        <f>$E$28/'Fixed data'!$C$7</f>
        <v>-2.1098453865336667E-2</v>
      </c>
      <c r="U30" s="34">
        <f>$E$28/'Fixed data'!$C$7</f>
        <v>-2.1098453865336667E-2</v>
      </c>
      <c r="V30" s="34">
        <f>$E$28/'Fixed data'!$C$7</f>
        <v>-2.1098453865336667E-2</v>
      </c>
      <c r="W30" s="34">
        <f>$E$28/'Fixed data'!$C$7</f>
        <v>-2.1098453865336667E-2</v>
      </c>
      <c r="X30" s="34">
        <f>$E$28/'Fixed data'!$C$7</f>
        <v>-2.1098453865336667E-2</v>
      </c>
      <c r="Y30" s="34">
        <f>$E$28/'Fixed data'!$C$7</f>
        <v>-2.1098453865336667E-2</v>
      </c>
      <c r="Z30" s="34">
        <f>$E$28/'Fixed data'!$C$7</f>
        <v>-2.1098453865336667E-2</v>
      </c>
      <c r="AA30" s="34">
        <f>$E$28/'Fixed data'!$C$7</f>
        <v>-2.1098453865336667E-2</v>
      </c>
      <c r="AB30" s="34">
        <f>$E$28/'Fixed data'!$C$7</f>
        <v>-2.1098453865336667E-2</v>
      </c>
      <c r="AC30" s="34">
        <f>$E$28/'Fixed data'!$C$7</f>
        <v>-2.1098453865336667E-2</v>
      </c>
      <c r="AD30" s="34">
        <f>$E$28/'Fixed data'!$C$7</f>
        <v>-2.1098453865336667E-2</v>
      </c>
      <c r="AE30" s="34">
        <f>$E$28/'Fixed data'!$C$7</f>
        <v>-2.1098453865336667E-2</v>
      </c>
      <c r="AF30" s="34">
        <f>$E$28/'Fixed data'!$C$7</f>
        <v>-2.1098453865336667E-2</v>
      </c>
      <c r="AG30" s="34">
        <f>$E$28/'Fixed data'!$C$7</f>
        <v>-2.1098453865336667E-2</v>
      </c>
      <c r="AH30" s="34">
        <f>$E$28/'Fixed data'!$C$7</f>
        <v>-2.1098453865336667E-2</v>
      </c>
      <c r="AI30" s="34">
        <f>$E$28/'Fixed data'!$C$7</f>
        <v>-2.1098453865336667E-2</v>
      </c>
      <c r="AJ30" s="34">
        <f>$E$28/'Fixed data'!$C$7</f>
        <v>-2.1098453865336667E-2</v>
      </c>
      <c r="AK30" s="34">
        <f>$E$28/'Fixed data'!$C$7</f>
        <v>-2.1098453865336667E-2</v>
      </c>
      <c r="AL30" s="34">
        <f>$E$28/'Fixed data'!$C$7</f>
        <v>-2.1098453865336667E-2</v>
      </c>
      <c r="AM30" s="34">
        <f>$E$28/'Fixed data'!$C$7</f>
        <v>-2.1098453865336667E-2</v>
      </c>
      <c r="AN30" s="34">
        <f>$E$28/'Fixed data'!$C$7</f>
        <v>-2.1098453865336667E-2</v>
      </c>
      <c r="AO30" s="34">
        <f>$E$28/'Fixed data'!$C$7</f>
        <v>-2.1098453865336667E-2</v>
      </c>
      <c r="AP30" s="34">
        <f>$E$28/'Fixed data'!$C$7</f>
        <v>-2.1098453865336667E-2</v>
      </c>
      <c r="AQ30" s="34">
        <f>$E$28/'Fixed data'!$C$7</f>
        <v>-2.1098453865336667E-2</v>
      </c>
      <c r="AR30" s="34">
        <f>$E$28/'Fixed data'!$C$7</f>
        <v>-2.1098453865336667E-2</v>
      </c>
      <c r="AS30" s="34">
        <f>$E$28/'Fixed data'!$C$7</f>
        <v>-2.1098453865336667E-2</v>
      </c>
      <c r="AT30" s="34">
        <f>$E$28/'Fixed data'!$C$7</f>
        <v>-2.1098453865336667E-2</v>
      </c>
      <c r="AU30" s="34">
        <f>$E$28/'Fixed data'!$C$7</f>
        <v>-2.1098453865336667E-2</v>
      </c>
      <c r="AV30" s="34">
        <f>$E$28/'Fixed data'!$C$7</f>
        <v>-2.1098453865336667E-2</v>
      </c>
      <c r="AW30" s="34">
        <f>$E$28/'Fixed data'!$C$7</f>
        <v>-2.1098453865336667E-2</v>
      </c>
      <c r="AX30" s="34">
        <f>$E$28/'Fixed data'!$C$7</f>
        <v>-2.1098453865336667E-2</v>
      </c>
      <c r="AY30" s="34"/>
      <c r="AZ30" s="34"/>
      <c r="BA30" s="34"/>
      <c r="BB30" s="34"/>
      <c r="BC30" s="34"/>
      <c r="BD30" s="34"/>
    </row>
    <row r="31" spans="1:56" ht="16.5" hidden="1" customHeight="1" outlineLevel="1" x14ac:dyDescent="0.35">
      <c r="A31" s="115"/>
      <c r="B31" s="9" t="s">
        <v>2</v>
      </c>
      <c r="C31" s="11" t="s">
        <v>54</v>
      </c>
      <c r="D31" s="9" t="s">
        <v>40</v>
      </c>
      <c r="F31" s="34"/>
      <c r="G31" s="34">
        <f>$F$28/'Fixed data'!$C$7</f>
        <v>-1.8869463063250425E-2</v>
      </c>
      <c r="H31" s="34">
        <f>$F$28/'Fixed data'!$C$7</f>
        <v>-1.8869463063250425E-2</v>
      </c>
      <c r="I31" s="34">
        <f>$F$28/'Fixed data'!$C$7</f>
        <v>-1.8869463063250425E-2</v>
      </c>
      <c r="J31" s="34">
        <f>$F$28/'Fixed data'!$C$7</f>
        <v>-1.8869463063250425E-2</v>
      </c>
      <c r="K31" s="34">
        <f>$F$28/'Fixed data'!$C$7</f>
        <v>-1.8869463063250425E-2</v>
      </c>
      <c r="L31" s="34">
        <f>$F$28/'Fixed data'!$C$7</f>
        <v>-1.8869463063250425E-2</v>
      </c>
      <c r="M31" s="34">
        <f>$F$28/'Fixed data'!$C$7</f>
        <v>-1.8869463063250425E-2</v>
      </c>
      <c r="N31" s="34">
        <f>$F$28/'Fixed data'!$C$7</f>
        <v>-1.8869463063250425E-2</v>
      </c>
      <c r="O31" s="34">
        <f>$F$28/'Fixed data'!$C$7</f>
        <v>-1.8869463063250425E-2</v>
      </c>
      <c r="P31" s="34">
        <f>$F$28/'Fixed data'!$C$7</f>
        <v>-1.8869463063250425E-2</v>
      </c>
      <c r="Q31" s="34">
        <f>$F$28/'Fixed data'!$C$7</f>
        <v>-1.8869463063250425E-2</v>
      </c>
      <c r="R31" s="34">
        <f>$F$28/'Fixed data'!$C$7</f>
        <v>-1.8869463063250425E-2</v>
      </c>
      <c r="S31" s="34">
        <f>$F$28/'Fixed data'!$C$7</f>
        <v>-1.8869463063250425E-2</v>
      </c>
      <c r="T31" s="34">
        <f>$F$28/'Fixed data'!$C$7</f>
        <v>-1.8869463063250425E-2</v>
      </c>
      <c r="U31" s="34">
        <f>$F$28/'Fixed data'!$C$7</f>
        <v>-1.8869463063250425E-2</v>
      </c>
      <c r="V31" s="34">
        <f>$F$28/'Fixed data'!$C$7</f>
        <v>-1.8869463063250425E-2</v>
      </c>
      <c r="W31" s="34">
        <f>$F$28/'Fixed data'!$C$7</f>
        <v>-1.8869463063250425E-2</v>
      </c>
      <c r="X31" s="34">
        <f>$F$28/'Fixed data'!$C$7</f>
        <v>-1.8869463063250425E-2</v>
      </c>
      <c r="Y31" s="34">
        <f>$F$28/'Fixed data'!$C$7</f>
        <v>-1.8869463063250425E-2</v>
      </c>
      <c r="Z31" s="34">
        <f>$F$28/'Fixed data'!$C$7</f>
        <v>-1.8869463063250425E-2</v>
      </c>
      <c r="AA31" s="34">
        <f>$F$28/'Fixed data'!$C$7</f>
        <v>-1.8869463063250425E-2</v>
      </c>
      <c r="AB31" s="34">
        <f>$F$28/'Fixed data'!$C$7</f>
        <v>-1.8869463063250425E-2</v>
      </c>
      <c r="AC31" s="34">
        <f>$F$28/'Fixed data'!$C$7</f>
        <v>-1.8869463063250425E-2</v>
      </c>
      <c r="AD31" s="34">
        <f>$F$28/'Fixed data'!$C$7</f>
        <v>-1.8869463063250425E-2</v>
      </c>
      <c r="AE31" s="34">
        <f>$F$28/'Fixed data'!$C$7</f>
        <v>-1.8869463063250425E-2</v>
      </c>
      <c r="AF31" s="34">
        <f>$F$28/'Fixed data'!$C$7</f>
        <v>-1.8869463063250425E-2</v>
      </c>
      <c r="AG31" s="34">
        <f>$F$28/'Fixed data'!$C$7</f>
        <v>-1.8869463063250425E-2</v>
      </c>
      <c r="AH31" s="34">
        <f>$F$28/'Fixed data'!$C$7</f>
        <v>-1.8869463063250425E-2</v>
      </c>
      <c r="AI31" s="34">
        <f>$F$28/'Fixed data'!$C$7</f>
        <v>-1.8869463063250425E-2</v>
      </c>
      <c r="AJ31" s="34">
        <f>$F$28/'Fixed data'!$C$7</f>
        <v>-1.8869463063250425E-2</v>
      </c>
      <c r="AK31" s="34">
        <f>$F$28/'Fixed data'!$C$7</f>
        <v>-1.8869463063250425E-2</v>
      </c>
      <c r="AL31" s="34">
        <f>$F$28/'Fixed data'!$C$7</f>
        <v>-1.8869463063250425E-2</v>
      </c>
      <c r="AM31" s="34">
        <f>$F$28/'Fixed data'!$C$7</f>
        <v>-1.8869463063250425E-2</v>
      </c>
      <c r="AN31" s="34">
        <f>$F$28/'Fixed data'!$C$7</f>
        <v>-1.8869463063250425E-2</v>
      </c>
      <c r="AO31" s="34">
        <f>$F$28/'Fixed data'!$C$7</f>
        <v>-1.8869463063250425E-2</v>
      </c>
      <c r="AP31" s="34">
        <f>$F$28/'Fixed data'!$C$7</f>
        <v>-1.8869463063250425E-2</v>
      </c>
      <c r="AQ31" s="34">
        <f>$F$28/'Fixed data'!$C$7</f>
        <v>-1.8869463063250425E-2</v>
      </c>
      <c r="AR31" s="34">
        <f>$F$28/'Fixed data'!$C$7</f>
        <v>-1.8869463063250425E-2</v>
      </c>
      <c r="AS31" s="34">
        <f>$F$28/'Fixed data'!$C$7</f>
        <v>-1.8869463063250425E-2</v>
      </c>
      <c r="AT31" s="34">
        <f>$F$28/'Fixed data'!$C$7</f>
        <v>-1.8869463063250425E-2</v>
      </c>
      <c r="AU31" s="34">
        <f>$F$28/'Fixed data'!$C$7</f>
        <v>-1.8869463063250425E-2</v>
      </c>
      <c r="AV31" s="34">
        <f>$F$28/'Fixed data'!$C$7</f>
        <v>-1.8869463063250425E-2</v>
      </c>
      <c r="AW31" s="34">
        <f>$F$28/'Fixed data'!$C$7</f>
        <v>-1.8869463063250425E-2</v>
      </c>
      <c r="AX31" s="34">
        <f>$F$28/'Fixed data'!$C$7</f>
        <v>-1.8869463063250425E-2</v>
      </c>
      <c r="AY31" s="34">
        <f>$F$28/'Fixed data'!$C$7</f>
        <v>-1.8869463063250425E-2</v>
      </c>
      <c r="AZ31" s="34"/>
      <c r="BA31" s="34"/>
      <c r="BB31" s="34"/>
      <c r="BC31" s="34"/>
      <c r="BD31" s="34"/>
    </row>
    <row r="32" spans="1:56" ht="16.5" hidden="1" customHeight="1" outlineLevel="1" x14ac:dyDescent="0.35">
      <c r="A32" s="115"/>
      <c r="B32" s="9" t="s">
        <v>3</v>
      </c>
      <c r="C32" s="11" t="s">
        <v>55</v>
      </c>
      <c r="D32" s="9" t="s">
        <v>40</v>
      </c>
      <c r="F32" s="34"/>
      <c r="G32" s="34"/>
      <c r="H32" s="34">
        <f>$G$28/'Fixed data'!$C$7</f>
        <v>-1.5946897806091518E-2</v>
      </c>
      <c r="I32" s="34">
        <f>$G$28/'Fixed data'!$C$7</f>
        <v>-1.5946897806091518E-2</v>
      </c>
      <c r="J32" s="34">
        <f>$G$28/'Fixed data'!$C$7</f>
        <v>-1.5946897806091518E-2</v>
      </c>
      <c r="K32" s="34">
        <f>$G$28/'Fixed data'!$C$7</f>
        <v>-1.5946897806091518E-2</v>
      </c>
      <c r="L32" s="34">
        <f>$G$28/'Fixed data'!$C$7</f>
        <v>-1.5946897806091518E-2</v>
      </c>
      <c r="M32" s="34">
        <f>$G$28/'Fixed data'!$C$7</f>
        <v>-1.5946897806091518E-2</v>
      </c>
      <c r="N32" s="34">
        <f>$G$28/'Fixed data'!$C$7</f>
        <v>-1.5946897806091518E-2</v>
      </c>
      <c r="O32" s="34">
        <f>$G$28/'Fixed data'!$C$7</f>
        <v>-1.5946897806091518E-2</v>
      </c>
      <c r="P32" s="34">
        <f>$G$28/'Fixed data'!$C$7</f>
        <v>-1.5946897806091518E-2</v>
      </c>
      <c r="Q32" s="34">
        <f>$G$28/'Fixed data'!$C$7</f>
        <v>-1.5946897806091518E-2</v>
      </c>
      <c r="R32" s="34">
        <f>$G$28/'Fixed data'!$C$7</f>
        <v>-1.5946897806091518E-2</v>
      </c>
      <c r="S32" s="34">
        <f>$G$28/'Fixed data'!$C$7</f>
        <v>-1.5946897806091518E-2</v>
      </c>
      <c r="T32" s="34">
        <f>$G$28/'Fixed data'!$C$7</f>
        <v>-1.5946897806091518E-2</v>
      </c>
      <c r="U32" s="34">
        <f>$G$28/'Fixed data'!$C$7</f>
        <v>-1.5946897806091518E-2</v>
      </c>
      <c r="V32" s="34">
        <f>$G$28/'Fixed data'!$C$7</f>
        <v>-1.5946897806091518E-2</v>
      </c>
      <c r="W32" s="34">
        <f>$G$28/'Fixed data'!$C$7</f>
        <v>-1.5946897806091518E-2</v>
      </c>
      <c r="X32" s="34">
        <f>$G$28/'Fixed data'!$C$7</f>
        <v>-1.5946897806091518E-2</v>
      </c>
      <c r="Y32" s="34">
        <f>$G$28/'Fixed data'!$C$7</f>
        <v>-1.5946897806091518E-2</v>
      </c>
      <c r="Z32" s="34">
        <f>$G$28/'Fixed data'!$C$7</f>
        <v>-1.5946897806091518E-2</v>
      </c>
      <c r="AA32" s="34">
        <f>$G$28/'Fixed data'!$C$7</f>
        <v>-1.5946897806091518E-2</v>
      </c>
      <c r="AB32" s="34">
        <f>$G$28/'Fixed data'!$C$7</f>
        <v>-1.5946897806091518E-2</v>
      </c>
      <c r="AC32" s="34">
        <f>$G$28/'Fixed data'!$C$7</f>
        <v>-1.5946897806091518E-2</v>
      </c>
      <c r="AD32" s="34">
        <f>$G$28/'Fixed data'!$C$7</f>
        <v>-1.5946897806091518E-2</v>
      </c>
      <c r="AE32" s="34">
        <f>$G$28/'Fixed data'!$C$7</f>
        <v>-1.5946897806091518E-2</v>
      </c>
      <c r="AF32" s="34">
        <f>$G$28/'Fixed data'!$C$7</f>
        <v>-1.5946897806091518E-2</v>
      </c>
      <c r="AG32" s="34">
        <f>$G$28/'Fixed data'!$C$7</f>
        <v>-1.5946897806091518E-2</v>
      </c>
      <c r="AH32" s="34">
        <f>$G$28/'Fixed data'!$C$7</f>
        <v>-1.5946897806091518E-2</v>
      </c>
      <c r="AI32" s="34">
        <f>$G$28/'Fixed data'!$C$7</f>
        <v>-1.5946897806091518E-2</v>
      </c>
      <c r="AJ32" s="34">
        <f>$G$28/'Fixed data'!$C$7</f>
        <v>-1.5946897806091518E-2</v>
      </c>
      <c r="AK32" s="34">
        <f>$G$28/'Fixed data'!$C$7</f>
        <v>-1.5946897806091518E-2</v>
      </c>
      <c r="AL32" s="34">
        <f>$G$28/'Fixed data'!$C$7</f>
        <v>-1.5946897806091518E-2</v>
      </c>
      <c r="AM32" s="34">
        <f>$G$28/'Fixed data'!$C$7</f>
        <v>-1.5946897806091518E-2</v>
      </c>
      <c r="AN32" s="34">
        <f>$G$28/'Fixed data'!$C$7</f>
        <v>-1.5946897806091518E-2</v>
      </c>
      <c r="AO32" s="34">
        <f>$G$28/'Fixed data'!$C$7</f>
        <v>-1.5946897806091518E-2</v>
      </c>
      <c r="AP32" s="34">
        <f>$G$28/'Fixed data'!$C$7</f>
        <v>-1.5946897806091518E-2</v>
      </c>
      <c r="AQ32" s="34">
        <f>$G$28/'Fixed data'!$C$7</f>
        <v>-1.5946897806091518E-2</v>
      </c>
      <c r="AR32" s="34">
        <f>$G$28/'Fixed data'!$C$7</f>
        <v>-1.5946897806091518E-2</v>
      </c>
      <c r="AS32" s="34">
        <f>$G$28/'Fixed data'!$C$7</f>
        <v>-1.5946897806091518E-2</v>
      </c>
      <c r="AT32" s="34">
        <f>$G$28/'Fixed data'!$C$7</f>
        <v>-1.5946897806091518E-2</v>
      </c>
      <c r="AU32" s="34">
        <f>$G$28/'Fixed data'!$C$7</f>
        <v>-1.5946897806091518E-2</v>
      </c>
      <c r="AV32" s="34">
        <f>$G$28/'Fixed data'!$C$7</f>
        <v>-1.5946897806091518E-2</v>
      </c>
      <c r="AW32" s="34">
        <f>$G$28/'Fixed data'!$C$7</f>
        <v>-1.5946897806091518E-2</v>
      </c>
      <c r="AX32" s="34">
        <f>$G$28/'Fixed data'!$C$7</f>
        <v>-1.5946897806091518E-2</v>
      </c>
      <c r="AY32" s="34">
        <f>$G$28/'Fixed data'!$C$7</f>
        <v>-1.5946897806091518E-2</v>
      </c>
      <c r="AZ32" s="34">
        <f>$G$28/'Fixed data'!$C$7</f>
        <v>-1.5946897806091518E-2</v>
      </c>
      <c r="BA32" s="34"/>
      <c r="BB32" s="34"/>
      <c r="BC32" s="34"/>
      <c r="BD32" s="34"/>
    </row>
    <row r="33" spans="1:57" ht="16.5" hidden="1" customHeight="1" outlineLevel="1" x14ac:dyDescent="0.35">
      <c r="A33" s="115"/>
      <c r="B33" s="9" t="s">
        <v>4</v>
      </c>
      <c r="C33" s="11" t="s">
        <v>56</v>
      </c>
      <c r="D33" s="9" t="s">
        <v>40</v>
      </c>
      <c r="F33" s="34"/>
      <c r="G33" s="34"/>
      <c r="H33" s="34"/>
      <c r="I33" s="34">
        <f>$H$28/'Fixed data'!$C$7</f>
        <v>-1.2841653649711637E-2</v>
      </c>
      <c r="J33" s="34">
        <f>$H$28/'Fixed data'!$C$7</f>
        <v>-1.2841653649711637E-2</v>
      </c>
      <c r="K33" s="34">
        <f>$H$28/'Fixed data'!$C$7</f>
        <v>-1.2841653649711637E-2</v>
      </c>
      <c r="L33" s="34">
        <f>$H$28/'Fixed data'!$C$7</f>
        <v>-1.2841653649711637E-2</v>
      </c>
      <c r="M33" s="34">
        <f>$H$28/'Fixed data'!$C$7</f>
        <v>-1.2841653649711637E-2</v>
      </c>
      <c r="N33" s="34">
        <f>$H$28/'Fixed data'!$C$7</f>
        <v>-1.2841653649711637E-2</v>
      </c>
      <c r="O33" s="34">
        <f>$H$28/'Fixed data'!$C$7</f>
        <v>-1.2841653649711637E-2</v>
      </c>
      <c r="P33" s="34">
        <f>$H$28/'Fixed data'!$C$7</f>
        <v>-1.2841653649711637E-2</v>
      </c>
      <c r="Q33" s="34">
        <f>$H$28/'Fixed data'!$C$7</f>
        <v>-1.2841653649711637E-2</v>
      </c>
      <c r="R33" s="34">
        <f>$H$28/'Fixed data'!$C$7</f>
        <v>-1.2841653649711637E-2</v>
      </c>
      <c r="S33" s="34">
        <f>$H$28/'Fixed data'!$C$7</f>
        <v>-1.2841653649711637E-2</v>
      </c>
      <c r="T33" s="34">
        <f>$H$28/'Fixed data'!$C$7</f>
        <v>-1.2841653649711637E-2</v>
      </c>
      <c r="U33" s="34">
        <f>$H$28/'Fixed data'!$C$7</f>
        <v>-1.2841653649711637E-2</v>
      </c>
      <c r="V33" s="34">
        <f>$H$28/'Fixed data'!$C$7</f>
        <v>-1.2841653649711637E-2</v>
      </c>
      <c r="W33" s="34">
        <f>$H$28/'Fixed data'!$C$7</f>
        <v>-1.2841653649711637E-2</v>
      </c>
      <c r="X33" s="34">
        <f>$H$28/'Fixed data'!$C$7</f>
        <v>-1.2841653649711637E-2</v>
      </c>
      <c r="Y33" s="34">
        <f>$H$28/'Fixed data'!$C$7</f>
        <v>-1.2841653649711637E-2</v>
      </c>
      <c r="Z33" s="34">
        <f>$H$28/'Fixed data'!$C$7</f>
        <v>-1.2841653649711637E-2</v>
      </c>
      <c r="AA33" s="34">
        <f>$H$28/'Fixed data'!$C$7</f>
        <v>-1.2841653649711637E-2</v>
      </c>
      <c r="AB33" s="34">
        <f>$H$28/'Fixed data'!$C$7</f>
        <v>-1.2841653649711637E-2</v>
      </c>
      <c r="AC33" s="34">
        <f>$H$28/'Fixed data'!$C$7</f>
        <v>-1.2841653649711637E-2</v>
      </c>
      <c r="AD33" s="34">
        <f>$H$28/'Fixed data'!$C$7</f>
        <v>-1.2841653649711637E-2</v>
      </c>
      <c r="AE33" s="34">
        <f>$H$28/'Fixed data'!$C$7</f>
        <v>-1.2841653649711637E-2</v>
      </c>
      <c r="AF33" s="34">
        <f>$H$28/'Fixed data'!$C$7</f>
        <v>-1.2841653649711637E-2</v>
      </c>
      <c r="AG33" s="34">
        <f>$H$28/'Fixed data'!$C$7</f>
        <v>-1.2841653649711637E-2</v>
      </c>
      <c r="AH33" s="34">
        <f>$H$28/'Fixed data'!$C$7</f>
        <v>-1.2841653649711637E-2</v>
      </c>
      <c r="AI33" s="34">
        <f>$H$28/'Fixed data'!$C$7</f>
        <v>-1.2841653649711637E-2</v>
      </c>
      <c r="AJ33" s="34">
        <f>$H$28/'Fixed data'!$C$7</f>
        <v>-1.2841653649711637E-2</v>
      </c>
      <c r="AK33" s="34">
        <f>$H$28/'Fixed data'!$C$7</f>
        <v>-1.2841653649711637E-2</v>
      </c>
      <c r="AL33" s="34">
        <f>$H$28/'Fixed data'!$C$7</f>
        <v>-1.2841653649711637E-2</v>
      </c>
      <c r="AM33" s="34">
        <f>$H$28/'Fixed data'!$C$7</f>
        <v>-1.2841653649711637E-2</v>
      </c>
      <c r="AN33" s="34">
        <f>$H$28/'Fixed data'!$C$7</f>
        <v>-1.2841653649711637E-2</v>
      </c>
      <c r="AO33" s="34">
        <f>$H$28/'Fixed data'!$C$7</f>
        <v>-1.2841653649711637E-2</v>
      </c>
      <c r="AP33" s="34">
        <f>$H$28/'Fixed data'!$C$7</f>
        <v>-1.2841653649711637E-2</v>
      </c>
      <c r="AQ33" s="34">
        <f>$H$28/'Fixed data'!$C$7</f>
        <v>-1.2841653649711637E-2</v>
      </c>
      <c r="AR33" s="34">
        <f>$H$28/'Fixed data'!$C$7</f>
        <v>-1.2841653649711637E-2</v>
      </c>
      <c r="AS33" s="34">
        <f>$H$28/'Fixed data'!$C$7</f>
        <v>-1.2841653649711637E-2</v>
      </c>
      <c r="AT33" s="34">
        <f>$H$28/'Fixed data'!$C$7</f>
        <v>-1.2841653649711637E-2</v>
      </c>
      <c r="AU33" s="34">
        <f>$H$28/'Fixed data'!$C$7</f>
        <v>-1.2841653649711637E-2</v>
      </c>
      <c r="AV33" s="34">
        <f>$H$28/'Fixed data'!$C$7</f>
        <v>-1.2841653649711637E-2</v>
      </c>
      <c r="AW33" s="34">
        <f>$H$28/'Fixed data'!$C$7</f>
        <v>-1.2841653649711637E-2</v>
      </c>
      <c r="AX33" s="34">
        <f>$H$28/'Fixed data'!$C$7</f>
        <v>-1.2841653649711637E-2</v>
      </c>
      <c r="AY33" s="34">
        <f>$H$28/'Fixed data'!$C$7</f>
        <v>-1.2841653649711637E-2</v>
      </c>
      <c r="AZ33" s="34">
        <f>$H$28/'Fixed data'!$C$7</f>
        <v>-1.2841653649711637E-2</v>
      </c>
      <c r="BA33" s="34">
        <f>$H$28/'Fixed data'!$C$7</f>
        <v>-1.2841653649711637E-2</v>
      </c>
      <c r="BB33" s="34"/>
      <c r="BC33" s="34"/>
      <c r="BD33" s="34"/>
    </row>
    <row r="34" spans="1:57" ht="16.5" hidden="1" customHeight="1" outlineLevel="1" x14ac:dyDescent="0.35">
      <c r="A34" s="115"/>
      <c r="B34" s="9" t="s">
        <v>5</v>
      </c>
      <c r="C34" s="11" t="s">
        <v>57</v>
      </c>
      <c r="D34" s="9" t="s">
        <v>40</v>
      </c>
      <c r="F34" s="34"/>
      <c r="G34" s="34"/>
      <c r="H34" s="34"/>
      <c r="I34" s="34"/>
      <c r="J34" s="34">
        <f>$I$28/'Fixed data'!$C$7</f>
        <v>-9.8511735762363724E-3</v>
      </c>
      <c r="K34" s="34">
        <f>$I$28/'Fixed data'!$C$7</f>
        <v>-9.8511735762363724E-3</v>
      </c>
      <c r="L34" s="34">
        <f>$I$28/'Fixed data'!$C$7</f>
        <v>-9.8511735762363724E-3</v>
      </c>
      <c r="M34" s="34">
        <f>$I$28/'Fixed data'!$C$7</f>
        <v>-9.8511735762363724E-3</v>
      </c>
      <c r="N34" s="34">
        <f>$I$28/'Fixed data'!$C$7</f>
        <v>-9.8511735762363724E-3</v>
      </c>
      <c r="O34" s="34">
        <f>$I$28/'Fixed data'!$C$7</f>
        <v>-9.8511735762363724E-3</v>
      </c>
      <c r="P34" s="34">
        <f>$I$28/'Fixed data'!$C$7</f>
        <v>-9.8511735762363724E-3</v>
      </c>
      <c r="Q34" s="34">
        <f>$I$28/'Fixed data'!$C$7</f>
        <v>-9.8511735762363724E-3</v>
      </c>
      <c r="R34" s="34">
        <f>$I$28/'Fixed data'!$C$7</f>
        <v>-9.8511735762363724E-3</v>
      </c>
      <c r="S34" s="34">
        <f>$I$28/'Fixed data'!$C$7</f>
        <v>-9.8511735762363724E-3</v>
      </c>
      <c r="T34" s="34">
        <f>$I$28/'Fixed data'!$C$7</f>
        <v>-9.8511735762363724E-3</v>
      </c>
      <c r="U34" s="34">
        <f>$I$28/'Fixed data'!$C$7</f>
        <v>-9.8511735762363724E-3</v>
      </c>
      <c r="V34" s="34">
        <f>$I$28/'Fixed data'!$C$7</f>
        <v>-9.8511735762363724E-3</v>
      </c>
      <c r="W34" s="34">
        <f>$I$28/'Fixed data'!$C$7</f>
        <v>-9.8511735762363724E-3</v>
      </c>
      <c r="X34" s="34">
        <f>$I$28/'Fixed data'!$C$7</f>
        <v>-9.8511735762363724E-3</v>
      </c>
      <c r="Y34" s="34">
        <f>$I$28/'Fixed data'!$C$7</f>
        <v>-9.8511735762363724E-3</v>
      </c>
      <c r="Z34" s="34">
        <f>$I$28/'Fixed data'!$C$7</f>
        <v>-9.8511735762363724E-3</v>
      </c>
      <c r="AA34" s="34">
        <f>$I$28/'Fixed data'!$C$7</f>
        <v>-9.8511735762363724E-3</v>
      </c>
      <c r="AB34" s="34">
        <f>$I$28/'Fixed data'!$C$7</f>
        <v>-9.8511735762363724E-3</v>
      </c>
      <c r="AC34" s="34">
        <f>$I$28/'Fixed data'!$C$7</f>
        <v>-9.8511735762363724E-3</v>
      </c>
      <c r="AD34" s="34">
        <f>$I$28/'Fixed data'!$C$7</f>
        <v>-9.8511735762363724E-3</v>
      </c>
      <c r="AE34" s="34">
        <f>$I$28/'Fixed data'!$C$7</f>
        <v>-9.8511735762363724E-3</v>
      </c>
      <c r="AF34" s="34">
        <f>$I$28/'Fixed data'!$C$7</f>
        <v>-9.8511735762363724E-3</v>
      </c>
      <c r="AG34" s="34">
        <f>$I$28/'Fixed data'!$C$7</f>
        <v>-9.8511735762363724E-3</v>
      </c>
      <c r="AH34" s="34">
        <f>$I$28/'Fixed data'!$C$7</f>
        <v>-9.8511735762363724E-3</v>
      </c>
      <c r="AI34" s="34">
        <f>$I$28/'Fixed data'!$C$7</f>
        <v>-9.8511735762363724E-3</v>
      </c>
      <c r="AJ34" s="34">
        <f>$I$28/'Fixed data'!$C$7</f>
        <v>-9.8511735762363724E-3</v>
      </c>
      <c r="AK34" s="34">
        <f>$I$28/'Fixed data'!$C$7</f>
        <v>-9.8511735762363724E-3</v>
      </c>
      <c r="AL34" s="34">
        <f>$I$28/'Fixed data'!$C$7</f>
        <v>-9.8511735762363724E-3</v>
      </c>
      <c r="AM34" s="34">
        <f>$I$28/'Fixed data'!$C$7</f>
        <v>-9.8511735762363724E-3</v>
      </c>
      <c r="AN34" s="34">
        <f>$I$28/'Fixed data'!$C$7</f>
        <v>-9.8511735762363724E-3</v>
      </c>
      <c r="AO34" s="34">
        <f>$I$28/'Fixed data'!$C$7</f>
        <v>-9.8511735762363724E-3</v>
      </c>
      <c r="AP34" s="34">
        <f>$I$28/'Fixed data'!$C$7</f>
        <v>-9.8511735762363724E-3</v>
      </c>
      <c r="AQ34" s="34">
        <f>$I$28/'Fixed data'!$C$7</f>
        <v>-9.8511735762363724E-3</v>
      </c>
      <c r="AR34" s="34">
        <f>$I$28/'Fixed data'!$C$7</f>
        <v>-9.8511735762363724E-3</v>
      </c>
      <c r="AS34" s="34">
        <f>$I$28/'Fixed data'!$C$7</f>
        <v>-9.8511735762363724E-3</v>
      </c>
      <c r="AT34" s="34">
        <f>$I$28/'Fixed data'!$C$7</f>
        <v>-9.8511735762363724E-3</v>
      </c>
      <c r="AU34" s="34">
        <f>$I$28/'Fixed data'!$C$7</f>
        <v>-9.8511735762363724E-3</v>
      </c>
      <c r="AV34" s="34">
        <f>$I$28/'Fixed data'!$C$7</f>
        <v>-9.8511735762363724E-3</v>
      </c>
      <c r="AW34" s="34">
        <f>$I$28/'Fixed data'!$C$7</f>
        <v>-9.8511735762363724E-3</v>
      </c>
      <c r="AX34" s="34">
        <f>$I$28/'Fixed data'!$C$7</f>
        <v>-9.8511735762363724E-3</v>
      </c>
      <c r="AY34" s="34">
        <f>$I$28/'Fixed data'!$C$7</f>
        <v>-9.8511735762363724E-3</v>
      </c>
      <c r="AZ34" s="34">
        <f>$I$28/'Fixed data'!$C$7</f>
        <v>-9.8511735762363724E-3</v>
      </c>
      <c r="BA34" s="34">
        <f>$I$28/'Fixed data'!$C$7</f>
        <v>-9.8511735762363724E-3</v>
      </c>
      <c r="BB34" s="34">
        <f>$I$28/'Fixed data'!$C$7</f>
        <v>-9.8511735762363724E-3</v>
      </c>
      <c r="BC34" s="34"/>
      <c r="BD34" s="34"/>
    </row>
    <row r="35" spans="1:57" ht="16.5" hidden="1" customHeight="1" outlineLevel="1" x14ac:dyDescent="0.35">
      <c r="A35" s="115"/>
      <c r="B35" s="9" t="s">
        <v>6</v>
      </c>
      <c r="C35" s="11" t="s">
        <v>58</v>
      </c>
      <c r="D35" s="9" t="s">
        <v>40</v>
      </c>
      <c r="F35" s="34"/>
      <c r="G35" s="34"/>
      <c r="H35" s="34"/>
      <c r="I35" s="34"/>
      <c r="J35" s="34"/>
      <c r="K35" s="34">
        <f>$J$28/'Fixed data'!$C$7</f>
        <v>-7.0411905796872419E-3</v>
      </c>
      <c r="L35" s="34">
        <f>$J$28/'Fixed data'!$C$7</f>
        <v>-7.0411905796872419E-3</v>
      </c>
      <c r="M35" s="34">
        <f>$J$28/'Fixed data'!$C$7</f>
        <v>-7.0411905796872419E-3</v>
      </c>
      <c r="N35" s="34">
        <f>$J$28/'Fixed data'!$C$7</f>
        <v>-7.0411905796872419E-3</v>
      </c>
      <c r="O35" s="34">
        <f>$J$28/'Fixed data'!$C$7</f>
        <v>-7.0411905796872419E-3</v>
      </c>
      <c r="P35" s="34">
        <f>$J$28/'Fixed data'!$C$7</f>
        <v>-7.0411905796872419E-3</v>
      </c>
      <c r="Q35" s="34">
        <f>$J$28/'Fixed data'!$C$7</f>
        <v>-7.0411905796872419E-3</v>
      </c>
      <c r="R35" s="34">
        <f>$J$28/'Fixed data'!$C$7</f>
        <v>-7.0411905796872419E-3</v>
      </c>
      <c r="S35" s="34">
        <f>$J$28/'Fixed data'!$C$7</f>
        <v>-7.0411905796872419E-3</v>
      </c>
      <c r="T35" s="34">
        <f>$J$28/'Fixed data'!$C$7</f>
        <v>-7.0411905796872419E-3</v>
      </c>
      <c r="U35" s="34">
        <f>$J$28/'Fixed data'!$C$7</f>
        <v>-7.0411905796872419E-3</v>
      </c>
      <c r="V35" s="34">
        <f>$J$28/'Fixed data'!$C$7</f>
        <v>-7.0411905796872419E-3</v>
      </c>
      <c r="W35" s="34">
        <f>$J$28/'Fixed data'!$C$7</f>
        <v>-7.0411905796872419E-3</v>
      </c>
      <c r="X35" s="34">
        <f>$J$28/'Fixed data'!$C$7</f>
        <v>-7.0411905796872419E-3</v>
      </c>
      <c r="Y35" s="34">
        <f>$J$28/'Fixed data'!$C$7</f>
        <v>-7.0411905796872419E-3</v>
      </c>
      <c r="Z35" s="34">
        <f>$J$28/'Fixed data'!$C$7</f>
        <v>-7.0411905796872419E-3</v>
      </c>
      <c r="AA35" s="34">
        <f>$J$28/'Fixed data'!$C$7</f>
        <v>-7.0411905796872419E-3</v>
      </c>
      <c r="AB35" s="34">
        <f>$J$28/'Fixed data'!$C$7</f>
        <v>-7.0411905796872419E-3</v>
      </c>
      <c r="AC35" s="34">
        <f>$J$28/'Fixed data'!$C$7</f>
        <v>-7.0411905796872419E-3</v>
      </c>
      <c r="AD35" s="34">
        <f>$J$28/'Fixed data'!$C$7</f>
        <v>-7.0411905796872419E-3</v>
      </c>
      <c r="AE35" s="34">
        <f>$J$28/'Fixed data'!$C$7</f>
        <v>-7.0411905796872419E-3</v>
      </c>
      <c r="AF35" s="34">
        <f>$J$28/'Fixed data'!$C$7</f>
        <v>-7.0411905796872419E-3</v>
      </c>
      <c r="AG35" s="34">
        <f>$J$28/'Fixed data'!$C$7</f>
        <v>-7.0411905796872419E-3</v>
      </c>
      <c r="AH35" s="34">
        <f>$J$28/'Fixed data'!$C$7</f>
        <v>-7.0411905796872419E-3</v>
      </c>
      <c r="AI35" s="34">
        <f>$J$28/'Fixed data'!$C$7</f>
        <v>-7.0411905796872419E-3</v>
      </c>
      <c r="AJ35" s="34">
        <f>$J$28/'Fixed data'!$C$7</f>
        <v>-7.0411905796872419E-3</v>
      </c>
      <c r="AK35" s="34">
        <f>$J$28/'Fixed data'!$C$7</f>
        <v>-7.0411905796872419E-3</v>
      </c>
      <c r="AL35" s="34">
        <f>$J$28/'Fixed data'!$C$7</f>
        <v>-7.0411905796872419E-3</v>
      </c>
      <c r="AM35" s="34">
        <f>$J$28/'Fixed data'!$C$7</f>
        <v>-7.0411905796872419E-3</v>
      </c>
      <c r="AN35" s="34">
        <f>$J$28/'Fixed data'!$C$7</f>
        <v>-7.0411905796872419E-3</v>
      </c>
      <c r="AO35" s="34">
        <f>$J$28/'Fixed data'!$C$7</f>
        <v>-7.0411905796872419E-3</v>
      </c>
      <c r="AP35" s="34">
        <f>$J$28/'Fixed data'!$C$7</f>
        <v>-7.0411905796872419E-3</v>
      </c>
      <c r="AQ35" s="34">
        <f>$J$28/'Fixed data'!$C$7</f>
        <v>-7.0411905796872419E-3</v>
      </c>
      <c r="AR35" s="34">
        <f>$J$28/'Fixed data'!$C$7</f>
        <v>-7.0411905796872419E-3</v>
      </c>
      <c r="AS35" s="34">
        <f>$J$28/'Fixed data'!$C$7</f>
        <v>-7.0411905796872419E-3</v>
      </c>
      <c r="AT35" s="34">
        <f>$J$28/'Fixed data'!$C$7</f>
        <v>-7.0411905796872419E-3</v>
      </c>
      <c r="AU35" s="34">
        <f>$J$28/'Fixed data'!$C$7</f>
        <v>-7.0411905796872419E-3</v>
      </c>
      <c r="AV35" s="34">
        <f>$J$28/'Fixed data'!$C$7</f>
        <v>-7.0411905796872419E-3</v>
      </c>
      <c r="AW35" s="34">
        <f>$J$28/'Fixed data'!$C$7</f>
        <v>-7.0411905796872419E-3</v>
      </c>
      <c r="AX35" s="34">
        <f>$J$28/'Fixed data'!$C$7</f>
        <v>-7.0411905796872419E-3</v>
      </c>
      <c r="AY35" s="34">
        <f>$J$28/'Fixed data'!$C$7</f>
        <v>-7.0411905796872419E-3</v>
      </c>
      <c r="AZ35" s="34">
        <f>$J$28/'Fixed data'!$C$7</f>
        <v>-7.0411905796872419E-3</v>
      </c>
      <c r="BA35" s="34">
        <f>$J$28/'Fixed data'!$C$7</f>
        <v>-7.0411905796872419E-3</v>
      </c>
      <c r="BB35" s="34">
        <f>$J$28/'Fixed data'!$C$7</f>
        <v>-7.0411905796872419E-3</v>
      </c>
      <c r="BC35" s="34">
        <f>$J$28/'Fixed data'!$C$7</f>
        <v>-7.0411905796872419E-3</v>
      </c>
      <c r="BD35" s="34"/>
    </row>
    <row r="36" spans="1:57" ht="16.5" hidden="1" customHeight="1" outlineLevel="1" x14ac:dyDescent="0.35">
      <c r="A36" s="115"/>
      <c r="B36" s="9" t="s">
        <v>32</v>
      </c>
      <c r="C36" s="11" t="s">
        <v>59</v>
      </c>
      <c r="D36" s="9" t="s">
        <v>40</v>
      </c>
      <c r="F36" s="34"/>
      <c r="G36" s="34"/>
      <c r="H36" s="34"/>
      <c r="I36" s="34"/>
      <c r="J36" s="34"/>
      <c r="K36" s="34"/>
      <c r="L36" s="34">
        <f>$K$28/'Fixed data'!$C$7</f>
        <v>-4.6621517442827142E-3</v>
      </c>
      <c r="M36" s="34">
        <f>$K$28/'Fixed data'!$C$7</f>
        <v>-4.6621517442827142E-3</v>
      </c>
      <c r="N36" s="34">
        <f>$K$28/'Fixed data'!$C$7</f>
        <v>-4.6621517442827142E-3</v>
      </c>
      <c r="O36" s="34">
        <f>$K$28/'Fixed data'!$C$7</f>
        <v>-4.6621517442827142E-3</v>
      </c>
      <c r="P36" s="34">
        <f>$K$28/'Fixed data'!$C$7</f>
        <v>-4.6621517442827142E-3</v>
      </c>
      <c r="Q36" s="34">
        <f>$K$28/'Fixed data'!$C$7</f>
        <v>-4.6621517442827142E-3</v>
      </c>
      <c r="R36" s="34">
        <f>$K$28/'Fixed data'!$C$7</f>
        <v>-4.6621517442827142E-3</v>
      </c>
      <c r="S36" s="34">
        <f>$K$28/'Fixed data'!$C$7</f>
        <v>-4.6621517442827142E-3</v>
      </c>
      <c r="T36" s="34">
        <f>$K$28/'Fixed data'!$C$7</f>
        <v>-4.6621517442827142E-3</v>
      </c>
      <c r="U36" s="34">
        <f>$K$28/'Fixed data'!$C$7</f>
        <v>-4.6621517442827142E-3</v>
      </c>
      <c r="V36" s="34">
        <f>$K$28/'Fixed data'!$C$7</f>
        <v>-4.6621517442827142E-3</v>
      </c>
      <c r="W36" s="34">
        <f>$K$28/'Fixed data'!$C$7</f>
        <v>-4.6621517442827142E-3</v>
      </c>
      <c r="X36" s="34">
        <f>$K$28/'Fixed data'!$C$7</f>
        <v>-4.6621517442827142E-3</v>
      </c>
      <c r="Y36" s="34">
        <f>$K$28/'Fixed data'!$C$7</f>
        <v>-4.6621517442827142E-3</v>
      </c>
      <c r="Z36" s="34">
        <f>$K$28/'Fixed data'!$C$7</f>
        <v>-4.6621517442827142E-3</v>
      </c>
      <c r="AA36" s="34">
        <f>$K$28/'Fixed data'!$C$7</f>
        <v>-4.6621517442827142E-3</v>
      </c>
      <c r="AB36" s="34">
        <f>$K$28/'Fixed data'!$C$7</f>
        <v>-4.6621517442827142E-3</v>
      </c>
      <c r="AC36" s="34">
        <f>$K$28/'Fixed data'!$C$7</f>
        <v>-4.6621517442827142E-3</v>
      </c>
      <c r="AD36" s="34">
        <f>$K$28/'Fixed data'!$C$7</f>
        <v>-4.6621517442827142E-3</v>
      </c>
      <c r="AE36" s="34">
        <f>$K$28/'Fixed data'!$C$7</f>
        <v>-4.6621517442827142E-3</v>
      </c>
      <c r="AF36" s="34">
        <f>$K$28/'Fixed data'!$C$7</f>
        <v>-4.6621517442827142E-3</v>
      </c>
      <c r="AG36" s="34">
        <f>$K$28/'Fixed data'!$C$7</f>
        <v>-4.6621517442827142E-3</v>
      </c>
      <c r="AH36" s="34">
        <f>$K$28/'Fixed data'!$C$7</f>
        <v>-4.6621517442827142E-3</v>
      </c>
      <c r="AI36" s="34">
        <f>$K$28/'Fixed data'!$C$7</f>
        <v>-4.6621517442827142E-3</v>
      </c>
      <c r="AJ36" s="34">
        <f>$K$28/'Fixed data'!$C$7</f>
        <v>-4.6621517442827142E-3</v>
      </c>
      <c r="AK36" s="34">
        <f>$K$28/'Fixed data'!$C$7</f>
        <v>-4.6621517442827142E-3</v>
      </c>
      <c r="AL36" s="34">
        <f>$K$28/'Fixed data'!$C$7</f>
        <v>-4.6621517442827142E-3</v>
      </c>
      <c r="AM36" s="34">
        <f>$K$28/'Fixed data'!$C$7</f>
        <v>-4.6621517442827142E-3</v>
      </c>
      <c r="AN36" s="34">
        <f>$K$28/'Fixed data'!$C$7</f>
        <v>-4.6621517442827142E-3</v>
      </c>
      <c r="AO36" s="34">
        <f>$K$28/'Fixed data'!$C$7</f>
        <v>-4.6621517442827142E-3</v>
      </c>
      <c r="AP36" s="34">
        <f>$K$28/'Fixed data'!$C$7</f>
        <v>-4.6621517442827142E-3</v>
      </c>
      <c r="AQ36" s="34">
        <f>$K$28/'Fixed data'!$C$7</f>
        <v>-4.6621517442827142E-3</v>
      </c>
      <c r="AR36" s="34">
        <f>$K$28/'Fixed data'!$C$7</f>
        <v>-4.6621517442827142E-3</v>
      </c>
      <c r="AS36" s="34">
        <f>$K$28/'Fixed data'!$C$7</f>
        <v>-4.6621517442827142E-3</v>
      </c>
      <c r="AT36" s="34">
        <f>$K$28/'Fixed data'!$C$7</f>
        <v>-4.6621517442827142E-3</v>
      </c>
      <c r="AU36" s="34">
        <f>$K$28/'Fixed data'!$C$7</f>
        <v>-4.6621517442827142E-3</v>
      </c>
      <c r="AV36" s="34">
        <f>$K$28/'Fixed data'!$C$7</f>
        <v>-4.6621517442827142E-3</v>
      </c>
      <c r="AW36" s="34">
        <f>$K$28/'Fixed data'!$C$7</f>
        <v>-4.6621517442827142E-3</v>
      </c>
      <c r="AX36" s="34">
        <f>$K$28/'Fixed data'!$C$7</f>
        <v>-4.6621517442827142E-3</v>
      </c>
      <c r="AY36" s="34">
        <f>$K$28/'Fixed data'!$C$7</f>
        <v>-4.6621517442827142E-3</v>
      </c>
      <c r="AZ36" s="34">
        <f>$K$28/'Fixed data'!$C$7</f>
        <v>-4.6621517442827142E-3</v>
      </c>
      <c r="BA36" s="34">
        <f>$K$28/'Fixed data'!$C$7</f>
        <v>-4.6621517442827142E-3</v>
      </c>
      <c r="BB36" s="34">
        <f>$K$28/'Fixed data'!$C$7</f>
        <v>-4.6621517442827142E-3</v>
      </c>
      <c r="BC36" s="34">
        <f>$K$28/'Fixed data'!$C$7</f>
        <v>-4.6621517442827142E-3</v>
      </c>
      <c r="BD36" s="34">
        <f>$K$28/'Fixed data'!$C$7</f>
        <v>-4.6621517442827142E-3</v>
      </c>
    </row>
    <row r="37" spans="1:57" ht="16.5" hidden="1" customHeight="1" outlineLevel="1" x14ac:dyDescent="0.35">
      <c r="A37" s="115"/>
      <c r="B37" s="9" t="s">
        <v>33</v>
      </c>
      <c r="C37" s="11" t="s">
        <v>60</v>
      </c>
      <c r="D37" s="9" t="s">
        <v>40</v>
      </c>
      <c r="F37" s="34"/>
      <c r="G37" s="34"/>
      <c r="H37" s="34"/>
      <c r="I37" s="34"/>
      <c r="J37" s="34"/>
      <c r="K37" s="34"/>
      <c r="L37" s="34"/>
      <c r="M37" s="34">
        <f>$L$28/'Fixed data'!$C$7</f>
        <v>-3.9890016898132038E-3</v>
      </c>
      <c r="N37" s="34">
        <f>$L$28/'Fixed data'!$C$7</f>
        <v>-3.9890016898132038E-3</v>
      </c>
      <c r="O37" s="34">
        <f>$L$28/'Fixed data'!$C$7</f>
        <v>-3.9890016898132038E-3</v>
      </c>
      <c r="P37" s="34">
        <f>$L$28/'Fixed data'!$C$7</f>
        <v>-3.9890016898132038E-3</v>
      </c>
      <c r="Q37" s="34">
        <f>$L$28/'Fixed data'!$C$7</f>
        <v>-3.9890016898132038E-3</v>
      </c>
      <c r="R37" s="34">
        <f>$L$28/'Fixed data'!$C$7</f>
        <v>-3.9890016898132038E-3</v>
      </c>
      <c r="S37" s="34">
        <f>$L$28/'Fixed data'!$C$7</f>
        <v>-3.9890016898132038E-3</v>
      </c>
      <c r="T37" s="34">
        <f>$L$28/'Fixed data'!$C$7</f>
        <v>-3.9890016898132038E-3</v>
      </c>
      <c r="U37" s="34">
        <f>$L$28/'Fixed data'!$C$7</f>
        <v>-3.9890016898132038E-3</v>
      </c>
      <c r="V37" s="34">
        <f>$L$28/'Fixed data'!$C$7</f>
        <v>-3.9890016898132038E-3</v>
      </c>
      <c r="W37" s="34">
        <f>$L$28/'Fixed data'!$C$7</f>
        <v>-3.9890016898132038E-3</v>
      </c>
      <c r="X37" s="34">
        <f>$L$28/'Fixed data'!$C$7</f>
        <v>-3.9890016898132038E-3</v>
      </c>
      <c r="Y37" s="34">
        <f>$L$28/'Fixed data'!$C$7</f>
        <v>-3.9890016898132038E-3</v>
      </c>
      <c r="Z37" s="34">
        <f>$L$28/'Fixed data'!$C$7</f>
        <v>-3.9890016898132038E-3</v>
      </c>
      <c r="AA37" s="34">
        <f>$L$28/'Fixed data'!$C$7</f>
        <v>-3.9890016898132038E-3</v>
      </c>
      <c r="AB37" s="34">
        <f>$L$28/'Fixed data'!$C$7</f>
        <v>-3.9890016898132038E-3</v>
      </c>
      <c r="AC37" s="34">
        <f>$L$28/'Fixed data'!$C$7</f>
        <v>-3.9890016898132038E-3</v>
      </c>
      <c r="AD37" s="34">
        <f>$L$28/'Fixed data'!$C$7</f>
        <v>-3.9890016898132038E-3</v>
      </c>
      <c r="AE37" s="34">
        <f>$L$28/'Fixed data'!$C$7</f>
        <v>-3.9890016898132038E-3</v>
      </c>
      <c r="AF37" s="34">
        <f>$L$28/'Fixed data'!$C$7</f>
        <v>-3.9890016898132038E-3</v>
      </c>
      <c r="AG37" s="34">
        <f>$L$28/'Fixed data'!$C$7</f>
        <v>-3.9890016898132038E-3</v>
      </c>
      <c r="AH37" s="34">
        <f>$L$28/'Fixed data'!$C$7</f>
        <v>-3.9890016898132038E-3</v>
      </c>
      <c r="AI37" s="34">
        <f>$L$28/'Fixed data'!$C$7</f>
        <v>-3.9890016898132038E-3</v>
      </c>
      <c r="AJ37" s="34">
        <f>$L$28/'Fixed data'!$C$7</f>
        <v>-3.9890016898132038E-3</v>
      </c>
      <c r="AK37" s="34">
        <f>$L$28/'Fixed data'!$C$7</f>
        <v>-3.9890016898132038E-3</v>
      </c>
      <c r="AL37" s="34">
        <f>$L$28/'Fixed data'!$C$7</f>
        <v>-3.9890016898132038E-3</v>
      </c>
      <c r="AM37" s="34">
        <f>$L$28/'Fixed data'!$C$7</f>
        <v>-3.9890016898132038E-3</v>
      </c>
      <c r="AN37" s="34">
        <f>$L$28/'Fixed data'!$C$7</f>
        <v>-3.9890016898132038E-3</v>
      </c>
      <c r="AO37" s="34">
        <f>$L$28/'Fixed data'!$C$7</f>
        <v>-3.9890016898132038E-3</v>
      </c>
      <c r="AP37" s="34">
        <f>$L$28/'Fixed data'!$C$7</f>
        <v>-3.9890016898132038E-3</v>
      </c>
      <c r="AQ37" s="34">
        <f>$L$28/'Fixed data'!$C$7</f>
        <v>-3.9890016898132038E-3</v>
      </c>
      <c r="AR37" s="34">
        <f>$L$28/'Fixed data'!$C$7</f>
        <v>-3.9890016898132038E-3</v>
      </c>
      <c r="AS37" s="34">
        <f>$L$28/'Fixed data'!$C$7</f>
        <v>-3.9890016898132038E-3</v>
      </c>
      <c r="AT37" s="34">
        <f>$L$28/'Fixed data'!$C$7</f>
        <v>-3.9890016898132038E-3</v>
      </c>
      <c r="AU37" s="34">
        <f>$L$28/'Fixed data'!$C$7</f>
        <v>-3.9890016898132038E-3</v>
      </c>
      <c r="AV37" s="34">
        <f>$L$28/'Fixed data'!$C$7</f>
        <v>-3.9890016898132038E-3</v>
      </c>
      <c r="AW37" s="34">
        <f>$L$28/'Fixed data'!$C$7</f>
        <v>-3.9890016898132038E-3</v>
      </c>
      <c r="AX37" s="34">
        <f>$L$28/'Fixed data'!$C$7</f>
        <v>-3.9890016898132038E-3</v>
      </c>
      <c r="AY37" s="34">
        <f>$L$28/'Fixed data'!$C$7</f>
        <v>-3.9890016898132038E-3</v>
      </c>
      <c r="AZ37" s="34">
        <f>$L$28/'Fixed data'!$C$7</f>
        <v>-3.9890016898132038E-3</v>
      </c>
      <c r="BA37" s="34">
        <f>$L$28/'Fixed data'!$C$7</f>
        <v>-3.9890016898132038E-3</v>
      </c>
      <c r="BB37" s="34">
        <f>$L$28/'Fixed data'!$C$7</f>
        <v>-3.9890016898132038E-3</v>
      </c>
      <c r="BC37" s="34">
        <f>$L$28/'Fixed data'!$C$7</f>
        <v>-3.9890016898132038E-3</v>
      </c>
      <c r="BD37" s="34">
        <f>$L$28/'Fixed data'!$C$7</f>
        <v>-3.9890016898132038E-3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1.6164655371828943E-2</v>
      </c>
      <c r="O38" s="34">
        <f>$M$28/'Fixed data'!$C$7</f>
        <v>1.6164655371828943E-2</v>
      </c>
      <c r="P38" s="34">
        <f>$M$28/'Fixed data'!$C$7</f>
        <v>1.6164655371828943E-2</v>
      </c>
      <c r="Q38" s="34">
        <f>$M$28/'Fixed data'!$C$7</f>
        <v>1.6164655371828943E-2</v>
      </c>
      <c r="R38" s="34">
        <f>$M$28/'Fixed data'!$C$7</f>
        <v>1.6164655371828943E-2</v>
      </c>
      <c r="S38" s="34">
        <f>$M$28/'Fixed data'!$C$7</f>
        <v>1.6164655371828943E-2</v>
      </c>
      <c r="T38" s="34">
        <f>$M$28/'Fixed data'!$C$7</f>
        <v>1.6164655371828943E-2</v>
      </c>
      <c r="U38" s="34">
        <f>$M$28/'Fixed data'!$C$7</f>
        <v>1.6164655371828943E-2</v>
      </c>
      <c r="V38" s="34">
        <f>$M$28/'Fixed data'!$C$7</f>
        <v>1.6164655371828943E-2</v>
      </c>
      <c r="W38" s="34">
        <f>$M$28/'Fixed data'!$C$7</f>
        <v>1.6164655371828943E-2</v>
      </c>
      <c r="X38" s="34">
        <f>$M$28/'Fixed data'!$C$7</f>
        <v>1.6164655371828943E-2</v>
      </c>
      <c r="Y38" s="34">
        <f>$M$28/'Fixed data'!$C$7</f>
        <v>1.6164655371828943E-2</v>
      </c>
      <c r="Z38" s="34">
        <f>$M$28/'Fixed data'!$C$7</f>
        <v>1.6164655371828943E-2</v>
      </c>
      <c r="AA38" s="34">
        <f>$M$28/'Fixed data'!$C$7</f>
        <v>1.6164655371828943E-2</v>
      </c>
      <c r="AB38" s="34">
        <f>$M$28/'Fixed data'!$C$7</f>
        <v>1.6164655371828943E-2</v>
      </c>
      <c r="AC38" s="34">
        <f>$M$28/'Fixed data'!$C$7</f>
        <v>1.6164655371828943E-2</v>
      </c>
      <c r="AD38" s="34">
        <f>$M$28/'Fixed data'!$C$7</f>
        <v>1.6164655371828943E-2</v>
      </c>
      <c r="AE38" s="34">
        <f>$M$28/'Fixed data'!$C$7</f>
        <v>1.6164655371828943E-2</v>
      </c>
      <c r="AF38" s="34">
        <f>$M$28/'Fixed data'!$C$7</f>
        <v>1.6164655371828943E-2</v>
      </c>
      <c r="AG38" s="34">
        <f>$M$28/'Fixed data'!$C$7</f>
        <v>1.6164655371828943E-2</v>
      </c>
      <c r="AH38" s="34">
        <f>$M$28/'Fixed data'!$C$7</f>
        <v>1.6164655371828943E-2</v>
      </c>
      <c r="AI38" s="34">
        <f>$M$28/'Fixed data'!$C$7</f>
        <v>1.6164655371828943E-2</v>
      </c>
      <c r="AJ38" s="34">
        <f>$M$28/'Fixed data'!$C$7</f>
        <v>1.6164655371828943E-2</v>
      </c>
      <c r="AK38" s="34">
        <f>$M$28/'Fixed data'!$C$7</f>
        <v>1.6164655371828943E-2</v>
      </c>
      <c r="AL38" s="34">
        <f>$M$28/'Fixed data'!$C$7</f>
        <v>1.6164655371828943E-2</v>
      </c>
      <c r="AM38" s="34">
        <f>$M$28/'Fixed data'!$C$7</f>
        <v>1.6164655371828943E-2</v>
      </c>
      <c r="AN38" s="34">
        <f>$M$28/'Fixed data'!$C$7</f>
        <v>1.6164655371828943E-2</v>
      </c>
      <c r="AO38" s="34">
        <f>$M$28/'Fixed data'!$C$7</f>
        <v>1.6164655371828943E-2</v>
      </c>
      <c r="AP38" s="34">
        <f>$M$28/'Fixed data'!$C$7</f>
        <v>1.6164655371828943E-2</v>
      </c>
      <c r="AQ38" s="34">
        <f>$M$28/'Fixed data'!$C$7</f>
        <v>1.6164655371828943E-2</v>
      </c>
      <c r="AR38" s="34">
        <f>$M$28/'Fixed data'!$C$7</f>
        <v>1.6164655371828943E-2</v>
      </c>
      <c r="AS38" s="34">
        <f>$M$28/'Fixed data'!$C$7</f>
        <v>1.6164655371828943E-2</v>
      </c>
      <c r="AT38" s="34">
        <f>$M$28/'Fixed data'!$C$7</f>
        <v>1.6164655371828943E-2</v>
      </c>
      <c r="AU38" s="34">
        <f>$M$28/'Fixed data'!$C$7</f>
        <v>1.6164655371828943E-2</v>
      </c>
      <c r="AV38" s="34">
        <f>$M$28/'Fixed data'!$C$7</f>
        <v>1.6164655371828943E-2</v>
      </c>
      <c r="AW38" s="34">
        <f>$M$28/'Fixed data'!$C$7</f>
        <v>1.6164655371828943E-2</v>
      </c>
      <c r="AX38" s="34">
        <f>$M$28/'Fixed data'!$C$7</f>
        <v>1.6164655371828943E-2</v>
      </c>
      <c r="AY38" s="34">
        <f>$M$28/'Fixed data'!$C$7</f>
        <v>1.6164655371828943E-2</v>
      </c>
      <c r="AZ38" s="34">
        <f>$M$28/'Fixed data'!$C$7</f>
        <v>1.6164655371828943E-2</v>
      </c>
      <c r="BA38" s="34">
        <f>$M$28/'Fixed data'!$C$7</f>
        <v>1.6164655371828943E-2</v>
      </c>
      <c r="BB38" s="34">
        <f>$M$28/'Fixed data'!$C$7</f>
        <v>1.6164655371828943E-2</v>
      </c>
      <c r="BC38" s="34">
        <f>$M$28/'Fixed data'!$C$7</f>
        <v>1.6164655371828943E-2</v>
      </c>
      <c r="BD38" s="34">
        <f>$M$28/'Fixed data'!$C$7</f>
        <v>1.6164655371828943E-2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1.635947591100714E-2</v>
      </c>
      <c r="P39" s="34">
        <f>$N$28/'Fixed data'!$C$7</f>
        <v>1.635947591100714E-2</v>
      </c>
      <c r="Q39" s="34">
        <f>$N$28/'Fixed data'!$C$7</f>
        <v>1.635947591100714E-2</v>
      </c>
      <c r="R39" s="34">
        <f>$N$28/'Fixed data'!$C$7</f>
        <v>1.635947591100714E-2</v>
      </c>
      <c r="S39" s="34">
        <f>$N$28/'Fixed data'!$C$7</f>
        <v>1.635947591100714E-2</v>
      </c>
      <c r="T39" s="34">
        <f>$N$28/'Fixed data'!$C$7</f>
        <v>1.635947591100714E-2</v>
      </c>
      <c r="U39" s="34">
        <f>$N$28/'Fixed data'!$C$7</f>
        <v>1.635947591100714E-2</v>
      </c>
      <c r="V39" s="34">
        <f>$N$28/'Fixed data'!$C$7</f>
        <v>1.635947591100714E-2</v>
      </c>
      <c r="W39" s="34">
        <f>$N$28/'Fixed data'!$C$7</f>
        <v>1.635947591100714E-2</v>
      </c>
      <c r="X39" s="34">
        <f>$N$28/'Fixed data'!$C$7</f>
        <v>1.635947591100714E-2</v>
      </c>
      <c r="Y39" s="34">
        <f>$N$28/'Fixed data'!$C$7</f>
        <v>1.635947591100714E-2</v>
      </c>
      <c r="Z39" s="34">
        <f>$N$28/'Fixed data'!$C$7</f>
        <v>1.635947591100714E-2</v>
      </c>
      <c r="AA39" s="34">
        <f>$N$28/'Fixed data'!$C$7</f>
        <v>1.635947591100714E-2</v>
      </c>
      <c r="AB39" s="34">
        <f>$N$28/'Fixed data'!$C$7</f>
        <v>1.635947591100714E-2</v>
      </c>
      <c r="AC39" s="34">
        <f>$N$28/'Fixed data'!$C$7</f>
        <v>1.635947591100714E-2</v>
      </c>
      <c r="AD39" s="34">
        <f>$N$28/'Fixed data'!$C$7</f>
        <v>1.635947591100714E-2</v>
      </c>
      <c r="AE39" s="34">
        <f>$N$28/'Fixed data'!$C$7</f>
        <v>1.635947591100714E-2</v>
      </c>
      <c r="AF39" s="34">
        <f>$N$28/'Fixed data'!$C$7</f>
        <v>1.635947591100714E-2</v>
      </c>
      <c r="AG39" s="34">
        <f>$N$28/'Fixed data'!$C$7</f>
        <v>1.635947591100714E-2</v>
      </c>
      <c r="AH39" s="34">
        <f>$N$28/'Fixed data'!$C$7</f>
        <v>1.635947591100714E-2</v>
      </c>
      <c r="AI39" s="34">
        <f>$N$28/'Fixed data'!$C$7</f>
        <v>1.635947591100714E-2</v>
      </c>
      <c r="AJ39" s="34">
        <f>$N$28/'Fixed data'!$C$7</f>
        <v>1.635947591100714E-2</v>
      </c>
      <c r="AK39" s="34">
        <f>$N$28/'Fixed data'!$C$7</f>
        <v>1.635947591100714E-2</v>
      </c>
      <c r="AL39" s="34">
        <f>$N$28/'Fixed data'!$C$7</f>
        <v>1.635947591100714E-2</v>
      </c>
      <c r="AM39" s="34">
        <f>$N$28/'Fixed data'!$C$7</f>
        <v>1.635947591100714E-2</v>
      </c>
      <c r="AN39" s="34">
        <f>$N$28/'Fixed data'!$C$7</f>
        <v>1.635947591100714E-2</v>
      </c>
      <c r="AO39" s="34">
        <f>$N$28/'Fixed data'!$C$7</f>
        <v>1.635947591100714E-2</v>
      </c>
      <c r="AP39" s="34">
        <f>$N$28/'Fixed data'!$C$7</f>
        <v>1.635947591100714E-2</v>
      </c>
      <c r="AQ39" s="34">
        <f>$N$28/'Fixed data'!$C$7</f>
        <v>1.635947591100714E-2</v>
      </c>
      <c r="AR39" s="34">
        <f>$N$28/'Fixed data'!$C$7</f>
        <v>1.635947591100714E-2</v>
      </c>
      <c r="AS39" s="34">
        <f>$N$28/'Fixed data'!$C$7</f>
        <v>1.635947591100714E-2</v>
      </c>
      <c r="AT39" s="34">
        <f>$N$28/'Fixed data'!$C$7</f>
        <v>1.635947591100714E-2</v>
      </c>
      <c r="AU39" s="34">
        <f>$N$28/'Fixed data'!$C$7</f>
        <v>1.635947591100714E-2</v>
      </c>
      <c r="AV39" s="34">
        <f>$N$28/'Fixed data'!$C$7</f>
        <v>1.635947591100714E-2</v>
      </c>
      <c r="AW39" s="34">
        <f>$N$28/'Fixed data'!$C$7</f>
        <v>1.635947591100714E-2</v>
      </c>
      <c r="AX39" s="34">
        <f>$N$28/'Fixed data'!$C$7</f>
        <v>1.635947591100714E-2</v>
      </c>
      <c r="AY39" s="34">
        <f>$N$28/'Fixed data'!$C$7</f>
        <v>1.635947591100714E-2</v>
      </c>
      <c r="AZ39" s="34">
        <f>$N$28/'Fixed data'!$C$7</f>
        <v>1.635947591100714E-2</v>
      </c>
      <c r="BA39" s="34">
        <f>$N$28/'Fixed data'!$C$7</f>
        <v>1.635947591100714E-2</v>
      </c>
      <c r="BB39" s="34">
        <f>$N$28/'Fixed data'!$C$7</f>
        <v>1.635947591100714E-2</v>
      </c>
      <c r="BC39" s="34">
        <f>$N$28/'Fixed data'!$C$7</f>
        <v>1.635947591100714E-2</v>
      </c>
      <c r="BD39" s="34">
        <f>$N$28/'Fixed data'!$C$7</f>
        <v>1.635947591100714E-2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1.6568897070392326E-2</v>
      </c>
      <c r="Q40" s="34">
        <f>$O$28/'Fixed data'!$C$7</f>
        <v>1.6568897070392326E-2</v>
      </c>
      <c r="R40" s="34">
        <f>$O$28/'Fixed data'!$C$7</f>
        <v>1.6568897070392326E-2</v>
      </c>
      <c r="S40" s="34">
        <f>$O$28/'Fixed data'!$C$7</f>
        <v>1.6568897070392326E-2</v>
      </c>
      <c r="T40" s="34">
        <f>$O$28/'Fixed data'!$C$7</f>
        <v>1.6568897070392326E-2</v>
      </c>
      <c r="U40" s="34">
        <f>$O$28/'Fixed data'!$C$7</f>
        <v>1.6568897070392326E-2</v>
      </c>
      <c r="V40" s="34">
        <f>$O$28/'Fixed data'!$C$7</f>
        <v>1.6568897070392326E-2</v>
      </c>
      <c r="W40" s="34">
        <f>$O$28/'Fixed data'!$C$7</f>
        <v>1.6568897070392326E-2</v>
      </c>
      <c r="X40" s="34">
        <f>$O$28/'Fixed data'!$C$7</f>
        <v>1.6568897070392326E-2</v>
      </c>
      <c r="Y40" s="34">
        <f>$O$28/'Fixed data'!$C$7</f>
        <v>1.6568897070392326E-2</v>
      </c>
      <c r="Z40" s="34">
        <f>$O$28/'Fixed data'!$C$7</f>
        <v>1.6568897070392326E-2</v>
      </c>
      <c r="AA40" s="34">
        <f>$O$28/'Fixed data'!$C$7</f>
        <v>1.6568897070392326E-2</v>
      </c>
      <c r="AB40" s="34">
        <f>$O$28/'Fixed data'!$C$7</f>
        <v>1.6568897070392326E-2</v>
      </c>
      <c r="AC40" s="34">
        <f>$O$28/'Fixed data'!$C$7</f>
        <v>1.6568897070392326E-2</v>
      </c>
      <c r="AD40" s="34">
        <f>$O$28/'Fixed data'!$C$7</f>
        <v>1.6568897070392326E-2</v>
      </c>
      <c r="AE40" s="34">
        <f>$O$28/'Fixed data'!$C$7</f>
        <v>1.6568897070392326E-2</v>
      </c>
      <c r="AF40" s="34">
        <f>$O$28/'Fixed data'!$C$7</f>
        <v>1.6568897070392326E-2</v>
      </c>
      <c r="AG40" s="34">
        <f>$O$28/'Fixed data'!$C$7</f>
        <v>1.6568897070392326E-2</v>
      </c>
      <c r="AH40" s="34">
        <f>$O$28/'Fixed data'!$C$7</f>
        <v>1.6568897070392326E-2</v>
      </c>
      <c r="AI40" s="34">
        <f>$O$28/'Fixed data'!$C$7</f>
        <v>1.6568897070392326E-2</v>
      </c>
      <c r="AJ40" s="34">
        <f>$O$28/'Fixed data'!$C$7</f>
        <v>1.6568897070392326E-2</v>
      </c>
      <c r="AK40" s="34">
        <f>$O$28/'Fixed data'!$C$7</f>
        <v>1.6568897070392326E-2</v>
      </c>
      <c r="AL40" s="34">
        <f>$O$28/'Fixed data'!$C$7</f>
        <v>1.6568897070392326E-2</v>
      </c>
      <c r="AM40" s="34">
        <f>$O$28/'Fixed data'!$C$7</f>
        <v>1.6568897070392326E-2</v>
      </c>
      <c r="AN40" s="34">
        <f>$O$28/'Fixed data'!$C$7</f>
        <v>1.6568897070392326E-2</v>
      </c>
      <c r="AO40" s="34">
        <f>$O$28/'Fixed data'!$C$7</f>
        <v>1.6568897070392326E-2</v>
      </c>
      <c r="AP40" s="34">
        <f>$O$28/'Fixed data'!$C$7</f>
        <v>1.6568897070392326E-2</v>
      </c>
      <c r="AQ40" s="34">
        <f>$O$28/'Fixed data'!$C$7</f>
        <v>1.6568897070392326E-2</v>
      </c>
      <c r="AR40" s="34">
        <f>$O$28/'Fixed data'!$C$7</f>
        <v>1.6568897070392326E-2</v>
      </c>
      <c r="AS40" s="34">
        <f>$O$28/'Fixed data'!$C$7</f>
        <v>1.6568897070392326E-2</v>
      </c>
      <c r="AT40" s="34">
        <f>$O$28/'Fixed data'!$C$7</f>
        <v>1.6568897070392326E-2</v>
      </c>
      <c r="AU40" s="34">
        <f>$O$28/'Fixed data'!$C$7</f>
        <v>1.6568897070392326E-2</v>
      </c>
      <c r="AV40" s="34">
        <f>$O$28/'Fixed data'!$C$7</f>
        <v>1.6568897070392326E-2</v>
      </c>
      <c r="AW40" s="34">
        <f>$O$28/'Fixed data'!$C$7</f>
        <v>1.6568897070392326E-2</v>
      </c>
      <c r="AX40" s="34">
        <f>$O$28/'Fixed data'!$C$7</f>
        <v>1.6568897070392326E-2</v>
      </c>
      <c r="AY40" s="34">
        <f>$O$28/'Fixed data'!$C$7</f>
        <v>1.6568897070392326E-2</v>
      </c>
      <c r="AZ40" s="34">
        <f>$O$28/'Fixed data'!$C$7</f>
        <v>1.6568897070392326E-2</v>
      </c>
      <c r="BA40" s="34">
        <f>$O$28/'Fixed data'!$C$7</f>
        <v>1.6568897070392326E-2</v>
      </c>
      <c r="BB40" s="34">
        <f>$O$28/'Fixed data'!$C$7</f>
        <v>1.6568897070392326E-2</v>
      </c>
      <c r="BC40" s="34">
        <f>$O$28/'Fixed data'!$C$7</f>
        <v>1.6568897070392326E-2</v>
      </c>
      <c r="BD40" s="34">
        <f>$O$28/'Fixed data'!$C$7</f>
        <v>1.6568897070392326E-2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1.6793452092491973E-2</v>
      </c>
      <c r="R41" s="34">
        <f>$P$28/'Fixed data'!$C$7</f>
        <v>1.6793452092491973E-2</v>
      </c>
      <c r="S41" s="34">
        <f>$P$28/'Fixed data'!$C$7</f>
        <v>1.6793452092491973E-2</v>
      </c>
      <c r="T41" s="34">
        <f>$P$28/'Fixed data'!$C$7</f>
        <v>1.6793452092491973E-2</v>
      </c>
      <c r="U41" s="34">
        <f>$P$28/'Fixed data'!$C$7</f>
        <v>1.6793452092491973E-2</v>
      </c>
      <c r="V41" s="34">
        <f>$P$28/'Fixed data'!$C$7</f>
        <v>1.6793452092491973E-2</v>
      </c>
      <c r="W41" s="34">
        <f>$P$28/'Fixed data'!$C$7</f>
        <v>1.6793452092491973E-2</v>
      </c>
      <c r="X41" s="34">
        <f>$P$28/'Fixed data'!$C$7</f>
        <v>1.6793452092491973E-2</v>
      </c>
      <c r="Y41" s="34">
        <f>$P$28/'Fixed data'!$C$7</f>
        <v>1.6793452092491973E-2</v>
      </c>
      <c r="Z41" s="34">
        <f>$P$28/'Fixed data'!$C$7</f>
        <v>1.6793452092491973E-2</v>
      </c>
      <c r="AA41" s="34">
        <f>$P$28/'Fixed data'!$C$7</f>
        <v>1.6793452092491973E-2</v>
      </c>
      <c r="AB41" s="34">
        <f>$P$28/'Fixed data'!$C$7</f>
        <v>1.6793452092491973E-2</v>
      </c>
      <c r="AC41" s="34">
        <f>$P$28/'Fixed data'!$C$7</f>
        <v>1.6793452092491973E-2</v>
      </c>
      <c r="AD41" s="34">
        <f>$P$28/'Fixed data'!$C$7</f>
        <v>1.6793452092491973E-2</v>
      </c>
      <c r="AE41" s="34">
        <f>$P$28/'Fixed data'!$C$7</f>
        <v>1.6793452092491973E-2</v>
      </c>
      <c r="AF41" s="34">
        <f>$P$28/'Fixed data'!$C$7</f>
        <v>1.6793452092491973E-2</v>
      </c>
      <c r="AG41" s="34">
        <f>$P$28/'Fixed data'!$C$7</f>
        <v>1.6793452092491973E-2</v>
      </c>
      <c r="AH41" s="34">
        <f>$P$28/'Fixed data'!$C$7</f>
        <v>1.6793452092491973E-2</v>
      </c>
      <c r="AI41" s="34">
        <f>$P$28/'Fixed data'!$C$7</f>
        <v>1.6793452092491973E-2</v>
      </c>
      <c r="AJ41" s="34">
        <f>$P$28/'Fixed data'!$C$7</f>
        <v>1.6793452092491973E-2</v>
      </c>
      <c r="AK41" s="34">
        <f>$P$28/'Fixed data'!$C$7</f>
        <v>1.6793452092491973E-2</v>
      </c>
      <c r="AL41" s="34">
        <f>$P$28/'Fixed data'!$C$7</f>
        <v>1.6793452092491973E-2</v>
      </c>
      <c r="AM41" s="34">
        <f>$P$28/'Fixed data'!$C$7</f>
        <v>1.6793452092491973E-2</v>
      </c>
      <c r="AN41" s="34">
        <f>$P$28/'Fixed data'!$C$7</f>
        <v>1.6793452092491973E-2</v>
      </c>
      <c r="AO41" s="34">
        <f>$P$28/'Fixed data'!$C$7</f>
        <v>1.6793452092491973E-2</v>
      </c>
      <c r="AP41" s="34">
        <f>$P$28/'Fixed data'!$C$7</f>
        <v>1.6793452092491973E-2</v>
      </c>
      <c r="AQ41" s="34">
        <f>$P$28/'Fixed data'!$C$7</f>
        <v>1.6793452092491973E-2</v>
      </c>
      <c r="AR41" s="34">
        <f>$P$28/'Fixed data'!$C$7</f>
        <v>1.6793452092491973E-2</v>
      </c>
      <c r="AS41" s="34">
        <f>$P$28/'Fixed data'!$C$7</f>
        <v>1.6793452092491973E-2</v>
      </c>
      <c r="AT41" s="34">
        <f>$P$28/'Fixed data'!$C$7</f>
        <v>1.6793452092491973E-2</v>
      </c>
      <c r="AU41" s="34">
        <f>$P$28/'Fixed data'!$C$7</f>
        <v>1.6793452092491973E-2</v>
      </c>
      <c r="AV41" s="34">
        <f>$P$28/'Fixed data'!$C$7</f>
        <v>1.6793452092491973E-2</v>
      </c>
      <c r="AW41" s="34">
        <f>$P$28/'Fixed data'!$C$7</f>
        <v>1.6793452092491973E-2</v>
      </c>
      <c r="AX41" s="34">
        <f>$P$28/'Fixed data'!$C$7</f>
        <v>1.6793452092491973E-2</v>
      </c>
      <c r="AY41" s="34">
        <f>$P$28/'Fixed data'!$C$7</f>
        <v>1.6793452092491973E-2</v>
      </c>
      <c r="AZ41" s="34">
        <f>$P$28/'Fixed data'!$C$7</f>
        <v>1.6793452092491973E-2</v>
      </c>
      <c r="BA41" s="34">
        <f>$P$28/'Fixed data'!$C$7</f>
        <v>1.6793452092491973E-2</v>
      </c>
      <c r="BB41" s="34">
        <f>$P$28/'Fixed data'!$C$7</f>
        <v>1.6793452092491973E-2</v>
      </c>
      <c r="BC41" s="34">
        <f>$P$28/'Fixed data'!$C$7</f>
        <v>1.6793452092491973E-2</v>
      </c>
      <c r="BD41" s="34">
        <f>$P$28/'Fixed data'!$C$7</f>
        <v>1.6793452092491973E-2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1.7033674219813544E-2</v>
      </c>
      <c r="S42" s="34">
        <f>$Q$28/'Fixed data'!$C$7</f>
        <v>1.7033674219813544E-2</v>
      </c>
      <c r="T42" s="34">
        <f>$Q$28/'Fixed data'!$C$7</f>
        <v>1.7033674219813544E-2</v>
      </c>
      <c r="U42" s="34">
        <f>$Q$28/'Fixed data'!$C$7</f>
        <v>1.7033674219813544E-2</v>
      </c>
      <c r="V42" s="34">
        <f>$Q$28/'Fixed data'!$C$7</f>
        <v>1.7033674219813544E-2</v>
      </c>
      <c r="W42" s="34">
        <f>$Q$28/'Fixed data'!$C$7</f>
        <v>1.7033674219813544E-2</v>
      </c>
      <c r="X42" s="34">
        <f>$Q$28/'Fixed data'!$C$7</f>
        <v>1.7033674219813544E-2</v>
      </c>
      <c r="Y42" s="34">
        <f>$Q$28/'Fixed data'!$C$7</f>
        <v>1.7033674219813544E-2</v>
      </c>
      <c r="Z42" s="34">
        <f>$Q$28/'Fixed data'!$C$7</f>
        <v>1.7033674219813544E-2</v>
      </c>
      <c r="AA42" s="34">
        <f>$Q$28/'Fixed data'!$C$7</f>
        <v>1.7033674219813544E-2</v>
      </c>
      <c r="AB42" s="34">
        <f>$Q$28/'Fixed data'!$C$7</f>
        <v>1.7033674219813544E-2</v>
      </c>
      <c r="AC42" s="34">
        <f>$Q$28/'Fixed data'!$C$7</f>
        <v>1.7033674219813544E-2</v>
      </c>
      <c r="AD42" s="34">
        <f>$Q$28/'Fixed data'!$C$7</f>
        <v>1.7033674219813544E-2</v>
      </c>
      <c r="AE42" s="34">
        <f>$Q$28/'Fixed data'!$C$7</f>
        <v>1.7033674219813544E-2</v>
      </c>
      <c r="AF42" s="34">
        <f>$Q$28/'Fixed data'!$C$7</f>
        <v>1.7033674219813544E-2</v>
      </c>
      <c r="AG42" s="34">
        <f>$Q$28/'Fixed data'!$C$7</f>
        <v>1.7033674219813544E-2</v>
      </c>
      <c r="AH42" s="34">
        <f>$Q$28/'Fixed data'!$C$7</f>
        <v>1.7033674219813544E-2</v>
      </c>
      <c r="AI42" s="34">
        <f>$Q$28/'Fixed data'!$C$7</f>
        <v>1.7033674219813544E-2</v>
      </c>
      <c r="AJ42" s="34">
        <f>$Q$28/'Fixed data'!$C$7</f>
        <v>1.7033674219813544E-2</v>
      </c>
      <c r="AK42" s="34">
        <f>$Q$28/'Fixed data'!$C$7</f>
        <v>1.7033674219813544E-2</v>
      </c>
      <c r="AL42" s="34">
        <f>$Q$28/'Fixed data'!$C$7</f>
        <v>1.7033674219813544E-2</v>
      </c>
      <c r="AM42" s="34">
        <f>$Q$28/'Fixed data'!$C$7</f>
        <v>1.7033674219813544E-2</v>
      </c>
      <c r="AN42" s="34">
        <f>$Q$28/'Fixed data'!$C$7</f>
        <v>1.7033674219813544E-2</v>
      </c>
      <c r="AO42" s="34">
        <f>$Q$28/'Fixed data'!$C$7</f>
        <v>1.7033674219813544E-2</v>
      </c>
      <c r="AP42" s="34">
        <f>$Q$28/'Fixed data'!$C$7</f>
        <v>1.7033674219813544E-2</v>
      </c>
      <c r="AQ42" s="34">
        <f>$Q$28/'Fixed data'!$C$7</f>
        <v>1.7033674219813544E-2</v>
      </c>
      <c r="AR42" s="34">
        <f>$Q$28/'Fixed data'!$C$7</f>
        <v>1.7033674219813544E-2</v>
      </c>
      <c r="AS42" s="34">
        <f>$Q$28/'Fixed data'!$C$7</f>
        <v>1.7033674219813544E-2</v>
      </c>
      <c r="AT42" s="34">
        <f>$Q$28/'Fixed data'!$C$7</f>
        <v>1.7033674219813544E-2</v>
      </c>
      <c r="AU42" s="34">
        <f>$Q$28/'Fixed data'!$C$7</f>
        <v>1.7033674219813544E-2</v>
      </c>
      <c r="AV42" s="34">
        <f>$Q$28/'Fixed data'!$C$7</f>
        <v>1.7033674219813544E-2</v>
      </c>
      <c r="AW42" s="34">
        <f>$Q$28/'Fixed data'!$C$7</f>
        <v>1.7033674219813544E-2</v>
      </c>
      <c r="AX42" s="34">
        <f>$Q$28/'Fixed data'!$C$7</f>
        <v>1.7033674219813544E-2</v>
      </c>
      <c r="AY42" s="34">
        <f>$Q$28/'Fixed data'!$C$7</f>
        <v>1.7033674219813544E-2</v>
      </c>
      <c r="AZ42" s="34">
        <f>$Q$28/'Fixed data'!$C$7</f>
        <v>1.7033674219813544E-2</v>
      </c>
      <c r="BA42" s="34">
        <f>$Q$28/'Fixed data'!$C$7</f>
        <v>1.7033674219813544E-2</v>
      </c>
      <c r="BB42" s="34">
        <f>$Q$28/'Fixed data'!$C$7</f>
        <v>1.7033674219813544E-2</v>
      </c>
      <c r="BC42" s="34">
        <f>$Q$28/'Fixed data'!$C$7</f>
        <v>1.7033674219813544E-2</v>
      </c>
      <c r="BD42" s="34">
        <f>$Q$28/'Fixed data'!$C$7</f>
        <v>1.7033674219813544E-2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1.7290096694864497E-2</v>
      </c>
      <c r="T43" s="34">
        <f>$R$28/'Fixed data'!$C$7</f>
        <v>1.7290096694864497E-2</v>
      </c>
      <c r="U43" s="34">
        <f>$R$28/'Fixed data'!$C$7</f>
        <v>1.7290096694864497E-2</v>
      </c>
      <c r="V43" s="34">
        <f>$R$28/'Fixed data'!$C$7</f>
        <v>1.7290096694864497E-2</v>
      </c>
      <c r="W43" s="34">
        <f>$R$28/'Fixed data'!$C$7</f>
        <v>1.7290096694864497E-2</v>
      </c>
      <c r="X43" s="34">
        <f>$R$28/'Fixed data'!$C$7</f>
        <v>1.7290096694864497E-2</v>
      </c>
      <c r="Y43" s="34">
        <f>$R$28/'Fixed data'!$C$7</f>
        <v>1.7290096694864497E-2</v>
      </c>
      <c r="Z43" s="34">
        <f>$R$28/'Fixed data'!$C$7</f>
        <v>1.7290096694864497E-2</v>
      </c>
      <c r="AA43" s="34">
        <f>$R$28/'Fixed data'!$C$7</f>
        <v>1.7290096694864497E-2</v>
      </c>
      <c r="AB43" s="34">
        <f>$R$28/'Fixed data'!$C$7</f>
        <v>1.7290096694864497E-2</v>
      </c>
      <c r="AC43" s="34">
        <f>$R$28/'Fixed data'!$C$7</f>
        <v>1.7290096694864497E-2</v>
      </c>
      <c r="AD43" s="34">
        <f>$R$28/'Fixed data'!$C$7</f>
        <v>1.7290096694864497E-2</v>
      </c>
      <c r="AE43" s="34">
        <f>$R$28/'Fixed data'!$C$7</f>
        <v>1.7290096694864497E-2</v>
      </c>
      <c r="AF43" s="34">
        <f>$R$28/'Fixed data'!$C$7</f>
        <v>1.7290096694864497E-2</v>
      </c>
      <c r="AG43" s="34">
        <f>$R$28/'Fixed data'!$C$7</f>
        <v>1.7290096694864497E-2</v>
      </c>
      <c r="AH43" s="34">
        <f>$R$28/'Fixed data'!$C$7</f>
        <v>1.7290096694864497E-2</v>
      </c>
      <c r="AI43" s="34">
        <f>$R$28/'Fixed data'!$C$7</f>
        <v>1.7290096694864497E-2</v>
      </c>
      <c r="AJ43" s="34">
        <f>$R$28/'Fixed data'!$C$7</f>
        <v>1.7290096694864497E-2</v>
      </c>
      <c r="AK43" s="34">
        <f>$R$28/'Fixed data'!$C$7</f>
        <v>1.7290096694864497E-2</v>
      </c>
      <c r="AL43" s="34">
        <f>$R$28/'Fixed data'!$C$7</f>
        <v>1.7290096694864497E-2</v>
      </c>
      <c r="AM43" s="34">
        <f>$R$28/'Fixed data'!$C$7</f>
        <v>1.7290096694864497E-2</v>
      </c>
      <c r="AN43" s="34">
        <f>$R$28/'Fixed data'!$C$7</f>
        <v>1.7290096694864497E-2</v>
      </c>
      <c r="AO43" s="34">
        <f>$R$28/'Fixed data'!$C$7</f>
        <v>1.7290096694864497E-2</v>
      </c>
      <c r="AP43" s="34">
        <f>$R$28/'Fixed data'!$C$7</f>
        <v>1.7290096694864497E-2</v>
      </c>
      <c r="AQ43" s="34">
        <f>$R$28/'Fixed data'!$C$7</f>
        <v>1.7290096694864497E-2</v>
      </c>
      <c r="AR43" s="34">
        <f>$R$28/'Fixed data'!$C$7</f>
        <v>1.7290096694864497E-2</v>
      </c>
      <c r="AS43" s="34">
        <f>$R$28/'Fixed data'!$C$7</f>
        <v>1.7290096694864497E-2</v>
      </c>
      <c r="AT43" s="34">
        <f>$R$28/'Fixed data'!$C$7</f>
        <v>1.7290096694864497E-2</v>
      </c>
      <c r="AU43" s="34">
        <f>$R$28/'Fixed data'!$C$7</f>
        <v>1.7290096694864497E-2</v>
      </c>
      <c r="AV43" s="34">
        <f>$R$28/'Fixed data'!$C$7</f>
        <v>1.7290096694864497E-2</v>
      </c>
      <c r="AW43" s="34">
        <f>$R$28/'Fixed data'!$C$7</f>
        <v>1.7290096694864497E-2</v>
      </c>
      <c r="AX43" s="34">
        <f>$R$28/'Fixed data'!$C$7</f>
        <v>1.7290096694864497E-2</v>
      </c>
      <c r="AY43" s="34">
        <f>$R$28/'Fixed data'!$C$7</f>
        <v>1.7290096694864497E-2</v>
      </c>
      <c r="AZ43" s="34">
        <f>$R$28/'Fixed data'!$C$7</f>
        <v>1.7290096694864497E-2</v>
      </c>
      <c r="BA43" s="34">
        <f>$R$28/'Fixed data'!$C$7</f>
        <v>1.7290096694864497E-2</v>
      </c>
      <c r="BB43" s="34">
        <f>$R$28/'Fixed data'!$C$7</f>
        <v>1.7290096694864497E-2</v>
      </c>
      <c r="BC43" s="34">
        <f>$R$28/'Fixed data'!$C$7</f>
        <v>1.7290096694864497E-2</v>
      </c>
      <c r="BD43" s="34">
        <f>$R$28/'Fixed data'!$C$7</f>
        <v>1.7290096694864497E-2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1.756325276015229E-2</v>
      </c>
      <c r="U44" s="34">
        <f>$S$28/'Fixed data'!$C$7</f>
        <v>1.756325276015229E-2</v>
      </c>
      <c r="V44" s="34">
        <f>$S$28/'Fixed data'!$C$7</f>
        <v>1.756325276015229E-2</v>
      </c>
      <c r="W44" s="34">
        <f>$S$28/'Fixed data'!$C$7</f>
        <v>1.756325276015229E-2</v>
      </c>
      <c r="X44" s="34">
        <f>$S$28/'Fixed data'!$C$7</f>
        <v>1.756325276015229E-2</v>
      </c>
      <c r="Y44" s="34">
        <f>$S$28/'Fixed data'!$C$7</f>
        <v>1.756325276015229E-2</v>
      </c>
      <c r="Z44" s="34">
        <f>$S$28/'Fixed data'!$C$7</f>
        <v>1.756325276015229E-2</v>
      </c>
      <c r="AA44" s="34">
        <f>$S$28/'Fixed data'!$C$7</f>
        <v>1.756325276015229E-2</v>
      </c>
      <c r="AB44" s="34">
        <f>$S$28/'Fixed data'!$C$7</f>
        <v>1.756325276015229E-2</v>
      </c>
      <c r="AC44" s="34">
        <f>$S$28/'Fixed data'!$C$7</f>
        <v>1.756325276015229E-2</v>
      </c>
      <c r="AD44" s="34">
        <f>$S$28/'Fixed data'!$C$7</f>
        <v>1.756325276015229E-2</v>
      </c>
      <c r="AE44" s="34">
        <f>$S$28/'Fixed data'!$C$7</f>
        <v>1.756325276015229E-2</v>
      </c>
      <c r="AF44" s="34">
        <f>$S$28/'Fixed data'!$C$7</f>
        <v>1.756325276015229E-2</v>
      </c>
      <c r="AG44" s="34">
        <f>$S$28/'Fixed data'!$C$7</f>
        <v>1.756325276015229E-2</v>
      </c>
      <c r="AH44" s="34">
        <f>$S$28/'Fixed data'!$C$7</f>
        <v>1.756325276015229E-2</v>
      </c>
      <c r="AI44" s="34">
        <f>$S$28/'Fixed data'!$C$7</f>
        <v>1.756325276015229E-2</v>
      </c>
      <c r="AJ44" s="34">
        <f>$S$28/'Fixed data'!$C$7</f>
        <v>1.756325276015229E-2</v>
      </c>
      <c r="AK44" s="34">
        <f>$S$28/'Fixed data'!$C$7</f>
        <v>1.756325276015229E-2</v>
      </c>
      <c r="AL44" s="34">
        <f>$S$28/'Fixed data'!$C$7</f>
        <v>1.756325276015229E-2</v>
      </c>
      <c r="AM44" s="34">
        <f>$S$28/'Fixed data'!$C$7</f>
        <v>1.756325276015229E-2</v>
      </c>
      <c r="AN44" s="34">
        <f>$S$28/'Fixed data'!$C$7</f>
        <v>1.756325276015229E-2</v>
      </c>
      <c r="AO44" s="34">
        <f>$S$28/'Fixed data'!$C$7</f>
        <v>1.756325276015229E-2</v>
      </c>
      <c r="AP44" s="34">
        <f>$S$28/'Fixed data'!$C$7</f>
        <v>1.756325276015229E-2</v>
      </c>
      <c r="AQ44" s="34">
        <f>$S$28/'Fixed data'!$C$7</f>
        <v>1.756325276015229E-2</v>
      </c>
      <c r="AR44" s="34">
        <f>$S$28/'Fixed data'!$C$7</f>
        <v>1.756325276015229E-2</v>
      </c>
      <c r="AS44" s="34">
        <f>$S$28/'Fixed data'!$C$7</f>
        <v>1.756325276015229E-2</v>
      </c>
      <c r="AT44" s="34">
        <f>$S$28/'Fixed data'!$C$7</f>
        <v>1.756325276015229E-2</v>
      </c>
      <c r="AU44" s="34">
        <f>$S$28/'Fixed data'!$C$7</f>
        <v>1.756325276015229E-2</v>
      </c>
      <c r="AV44" s="34">
        <f>$S$28/'Fixed data'!$C$7</f>
        <v>1.756325276015229E-2</v>
      </c>
      <c r="AW44" s="34">
        <f>$S$28/'Fixed data'!$C$7</f>
        <v>1.756325276015229E-2</v>
      </c>
      <c r="AX44" s="34">
        <f>$S$28/'Fixed data'!$C$7</f>
        <v>1.756325276015229E-2</v>
      </c>
      <c r="AY44" s="34">
        <f>$S$28/'Fixed data'!$C$7</f>
        <v>1.756325276015229E-2</v>
      </c>
      <c r="AZ44" s="34">
        <f>$S$28/'Fixed data'!$C$7</f>
        <v>1.756325276015229E-2</v>
      </c>
      <c r="BA44" s="34">
        <f>$S$28/'Fixed data'!$C$7</f>
        <v>1.756325276015229E-2</v>
      </c>
      <c r="BB44" s="34">
        <f>$S$28/'Fixed data'!$C$7</f>
        <v>1.756325276015229E-2</v>
      </c>
      <c r="BC44" s="34">
        <f>$S$28/'Fixed data'!$C$7</f>
        <v>1.756325276015229E-2</v>
      </c>
      <c r="BD44" s="34">
        <f>$S$28/'Fixed data'!$C$7</f>
        <v>1.756325276015229E-2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1.7853675658184395E-2</v>
      </c>
      <c r="V45" s="34">
        <f>$T$28/'Fixed data'!$C$7</f>
        <v>1.7853675658184395E-2</v>
      </c>
      <c r="W45" s="34">
        <f>$T$28/'Fixed data'!$C$7</f>
        <v>1.7853675658184395E-2</v>
      </c>
      <c r="X45" s="34">
        <f>$T$28/'Fixed data'!$C$7</f>
        <v>1.7853675658184395E-2</v>
      </c>
      <c r="Y45" s="34">
        <f>$T$28/'Fixed data'!$C$7</f>
        <v>1.7853675658184395E-2</v>
      </c>
      <c r="Z45" s="34">
        <f>$T$28/'Fixed data'!$C$7</f>
        <v>1.7853675658184395E-2</v>
      </c>
      <c r="AA45" s="34">
        <f>$T$28/'Fixed data'!$C$7</f>
        <v>1.7853675658184395E-2</v>
      </c>
      <c r="AB45" s="34">
        <f>$T$28/'Fixed data'!$C$7</f>
        <v>1.7853675658184395E-2</v>
      </c>
      <c r="AC45" s="34">
        <f>$T$28/'Fixed data'!$C$7</f>
        <v>1.7853675658184395E-2</v>
      </c>
      <c r="AD45" s="34">
        <f>$T$28/'Fixed data'!$C$7</f>
        <v>1.7853675658184395E-2</v>
      </c>
      <c r="AE45" s="34">
        <f>$T$28/'Fixed data'!$C$7</f>
        <v>1.7853675658184395E-2</v>
      </c>
      <c r="AF45" s="34">
        <f>$T$28/'Fixed data'!$C$7</f>
        <v>1.7853675658184395E-2</v>
      </c>
      <c r="AG45" s="34">
        <f>$T$28/'Fixed data'!$C$7</f>
        <v>1.7853675658184395E-2</v>
      </c>
      <c r="AH45" s="34">
        <f>$T$28/'Fixed data'!$C$7</f>
        <v>1.7853675658184395E-2</v>
      </c>
      <c r="AI45" s="34">
        <f>$T$28/'Fixed data'!$C$7</f>
        <v>1.7853675658184395E-2</v>
      </c>
      <c r="AJ45" s="34">
        <f>$T$28/'Fixed data'!$C$7</f>
        <v>1.7853675658184395E-2</v>
      </c>
      <c r="AK45" s="34">
        <f>$T$28/'Fixed data'!$C$7</f>
        <v>1.7853675658184395E-2</v>
      </c>
      <c r="AL45" s="34">
        <f>$T$28/'Fixed data'!$C$7</f>
        <v>1.7853675658184395E-2</v>
      </c>
      <c r="AM45" s="34">
        <f>$T$28/'Fixed data'!$C$7</f>
        <v>1.7853675658184395E-2</v>
      </c>
      <c r="AN45" s="34">
        <f>$T$28/'Fixed data'!$C$7</f>
        <v>1.7853675658184395E-2</v>
      </c>
      <c r="AO45" s="34">
        <f>$T$28/'Fixed data'!$C$7</f>
        <v>1.7853675658184395E-2</v>
      </c>
      <c r="AP45" s="34">
        <f>$T$28/'Fixed data'!$C$7</f>
        <v>1.7853675658184395E-2</v>
      </c>
      <c r="AQ45" s="34">
        <f>$T$28/'Fixed data'!$C$7</f>
        <v>1.7853675658184395E-2</v>
      </c>
      <c r="AR45" s="34">
        <f>$T$28/'Fixed data'!$C$7</f>
        <v>1.7853675658184395E-2</v>
      </c>
      <c r="AS45" s="34">
        <f>$T$28/'Fixed data'!$C$7</f>
        <v>1.7853675658184395E-2</v>
      </c>
      <c r="AT45" s="34">
        <f>$T$28/'Fixed data'!$C$7</f>
        <v>1.7853675658184395E-2</v>
      </c>
      <c r="AU45" s="34">
        <f>$T$28/'Fixed data'!$C$7</f>
        <v>1.7853675658184395E-2</v>
      </c>
      <c r="AV45" s="34">
        <f>$T$28/'Fixed data'!$C$7</f>
        <v>1.7853675658184395E-2</v>
      </c>
      <c r="AW45" s="34">
        <f>$T$28/'Fixed data'!$C$7</f>
        <v>1.7853675658184395E-2</v>
      </c>
      <c r="AX45" s="34">
        <f>$T$28/'Fixed data'!$C$7</f>
        <v>1.7853675658184395E-2</v>
      </c>
      <c r="AY45" s="34">
        <f>$T$28/'Fixed data'!$C$7</f>
        <v>1.7853675658184395E-2</v>
      </c>
      <c r="AZ45" s="34">
        <f>$T$28/'Fixed data'!$C$7</f>
        <v>1.7853675658184395E-2</v>
      </c>
      <c r="BA45" s="34">
        <f>$T$28/'Fixed data'!$C$7</f>
        <v>1.7853675658184395E-2</v>
      </c>
      <c r="BB45" s="34">
        <f>$T$28/'Fixed data'!$C$7</f>
        <v>1.7853675658184395E-2</v>
      </c>
      <c r="BC45" s="34">
        <f>$T$28/'Fixed data'!$C$7</f>
        <v>1.7853675658184395E-2</v>
      </c>
      <c r="BD45" s="34">
        <f>$T$28/'Fixed data'!$C$7</f>
        <v>1.7853675658184395E-2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1.8161898631468276E-2</v>
      </c>
      <c r="W46" s="34">
        <f>$U$28/'Fixed data'!$C$7</f>
        <v>1.8161898631468276E-2</v>
      </c>
      <c r="X46" s="34">
        <f>$U$28/'Fixed data'!$C$7</f>
        <v>1.8161898631468276E-2</v>
      </c>
      <c r="Y46" s="34">
        <f>$U$28/'Fixed data'!$C$7</f>
        <v>1.8161898631468276E-2</v>
      </c>
      <c r="Z46" s="34">
        <f>$U$28/'Fixed data'!$C$7</f>
        <v>1.8161898631468276E-2</v>
      </c>
      <c r="AA46" s="34">
        <f>$U$28/'Fixed data'!$C$7</f>
        <v>1.8161898631468276E-2</v>
      </c>
      <c r="AB46" s="34">
        <f>$U$28/'Fixed data'!$C$7</f>
        <v>1.8161898631468276E-2</v>
      </c>
      <c r="AC46" s="34">
        <f>$U$28/'Fixed data'!$C$7</f>
        <v>1.8161898631468276E-2</v>
      </c>
      <c r="AD46" s="34">
        <f>$U$28/'Fixed data'!$C$7</f>
        <v>1.8161898631468276E-2</v>
      </c>
      <c r="AE46" s="34">
        <f>$U$28/'Fixed data'!$C$7</f>
        <v>1.8161898631468276E-2</v>
      </c>
      <c r="AF46" s="34">
        <f>$U$28/'Fixed data'!$C$7</f>
        <v>1.8161898631468276E-2</v>
      </c>
      <c r="AG46" s="34">
        <f>$U$28/'Fixed data'!$C$7</f>
        <v>1.8161898631468276E-2</v>
      </c>
      <c r="AH46" s="34">
        <f>$U$28/'Fixed data'!$C$7</f>
        <v>1.8161898631468276E-2</v>
      </c>
      <c r="AI46" s="34">
        <f>$U$28/'Fixed data'!$C$7</f>
        <v>1.8161898631468276E-2</v>
      </c>
      <c r="AJ46" s="34">
        <f>$U$28/'Fixed data'!$C$7</f>
        <v>1.8161898631468276E-2</v>
      </c>
      <c r="AK46" s="34">
        <f>$U$28/'Fixed data'!$C$7</f>
        <v>1.8161898631468276E-2</v>
      </c>
      <c r="AL46" s="34">
        <f>$U$28/'Fixed data'!$C$7</f>
        <v>1.8161898631468276E-2</v>
      </c>
      <c r="AM46" s="34">
        <f>$U$28/'Fixed data'!$C$7</f>
        <v>1.8161898631468276E-2</v>
      </c>
      <c r="AN46" s="34">
        <f>$U$28/'Fixed data'!$C$7</f>
        <v>1.8161898631468276E-2</v>
      </c>
      <c r="AO46" s="34">
        <f>$U$28/'Fixed data'!$C$7</f>
        <v>1.8161898631468276E-2</v>
      </c>
      <c r="AP46" s="34">
        <f>$U$28/'Fixed data'!$C$7</f>
        <v>1.8161898631468276E-2</v>
      </c>
      <c r="AQ46" s="34">
        <f>$U$28/'Fixed data'!$C$7</f>
        <v>1.8161898631468276E-2</v>
      </c>
      <c r="AR46" s="34">
        <f>$U$28/'Fixed data'!$C$7</f>
        <v>1.8161898631468276E-2</v>
      </c>
      <c r="AS46" s="34">
        <f>$U$28/'Fixed data'!$C$7</f>
        <v>1.8161898631468276E-2</v>
      </c>
      <c r="AT46" s="34">
        <f>$U$28/'Fixed data'!$C$7</f>
        <v>1.8161898631468276E-2</v>
      </c>
      <c r="AU46" s="34">
        <f>$U$28/'Fixed data'!$C$7</f>
        <v>1.8161898631468276E-2</v>
      </c>
      <c r="AV46" s="34">
        <f>$U$28/'Fixed data'!$C$7</f>
        <v>1.8161898631468276E-2</v>
      </c>
      <c r="AW46" s="34">
        <f>$U$28/'Fixed data'!$C$7</f>
        <v>1.8161898631468276E-2</v>
      </c>
      <c r="AX46" s="34">
        <f>$U$28/'Fixed data'!$C$7</f>
        <v>1.8161898631468276E-2</v>
      </c>
      <c r="AY46" s="34">
        <f>$U$28/'Fixed data'!$C$7</f>
        <v>1.8161898631468276E-2</v>
      </c>
      <c r="AZ46" s="34">
        <f>$U$28/'Fixed data'!$C$7</f>
        <v>1.8161898631468276E-2</v>
      </c>
      <c r="BA46" s="34">
        <f>$U$28/'Fixed data'!$C$7</f>
        <v>1.8161898631468276E-2</v>
      </c>
      <c r="BB46" s="34">
        <f>$U$28/'Fixed data'!$C$7</f>
        <v>1.8161898631468276E-2</v>
      </c>
      <c r="BC46" s="34">
        <f>$U$28/'Fixed data'!$C$7</f>
        <v>1.8161898631468276E-2</v>
      </c>
      <c r="BD46" s="34">
        <f>$U$28/'Fixed data'!$C$7</f>
        <v>1.8161898631468276E-2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1.8488454922511392E-2</v>
      </c>
      <c r="X47" s="34">
        <f>$V$28/'Fixed data'!$C$7</f>
        <v>1.8488454922511392E-2</v>
      </c>
      <c r="Y47" s="34">
        <f>$V$28/'Fixed data'!$C$7</f>
        <v>1.8488454922511392E-2</v>
      </c>
      <c r="Z47" s="34">
        <f>$V$28/'Fixed data'!$C$7</f>
        <v>1.8488454922511392E-2</v>
      </c>
      <c r="AA47" s="34">
        <f>$V$28/'Fixed data'!$C$7</f>
        <v>1.8488454922511392E-2</v>
      </c>
      <c r="AB47" s="34">
        <f>$V$28/'Fixed data'!$C$7</f>
        <v>1.8488454922511392E-2</v>
      </c>
      <c r="AC47" s="34">
        <f>$V$28/'Fixed data'!$C$7</f>
        <v>1.8488454922511392E-2</v>
      </c>
      <c r="AD47" s="34">
        <f>$V$28/'Fixed data'!$C$7</f>
        <v>1.8488454922511392E-2</v>
      </c>
      <c r="AE47" s="34">
        <f>$V$28/'Fixed data'!$C$7</f>
        <v>1.8488454922511392E-2</v>
      </c>
      <c r="AF47" s="34">
        <f>$V$28/'Fixed data'!$C$7</f>
        <v>1.8488454922511392E-2</v>
      </c>
      <c r="AG47" s="34">
        <f>$V$28/'Fixed data'!$C$7</f>
        <v>1.8488454922511392E-2</v>
      </c>
      <c r="AH47" s="34">
        <f>$V$28/'Fixed data'!$C$7</f>
        <v>1.8488454922511392E-2</v>
      </c>
      <c r="AI47" s="34">
        <f>$V$28/'Fixed data'!$C$7</f>
        <v>1.8488454922511392E-2</v>
      </c>
      <c r="AJ47" s="34">
        <f>$V$28/'Fixed data'!$C$7</f>
        <v>1.8488454922511392E-2</v>
      </c>
      <c r="AK47" s="34">
        <f>$V$28/'Fixed data'!$C$7</f>
        <v>1.8488454922511392E-2</v>
      </c>
      <c r="AL47" s="34">
        <f>$V$28/'Fixed data'!$C$7</f>
        <v>1.8488454922511392E-2</v>
      </c>
      <c r="AM47" s="34">
        <f>$V$28/'Fixed data'!$C$7</f>
        <v>1.8488454922511392E-2</v>
      </c>
      <c r="AN47" s="34">
        <f>$V$28/'Fixed data'!$C$7</f>
        <v>1.8488454922511392E-2</v>
      </c>
      <c r="AO47" s="34">
        <f>$V$28/'Fixed data'!$C$7</f>
        <v>1.8488454922511392E-2</v>
      </c>
      <c r="AP47" s="34">
        <f>$V$28/'Fixed data'!$C$7</f>
        <v>1.8488454922511392E-2</v>
      </c>
      <c r="AQ47" s="34">
        <f>$V$28/'Fixed data'!$C$7</f>
        <v>1.8488454922511392E-2</v>
      </c>
      <c r="AR47" s="34">
        <f>$V$28/'Fixed data'!$C$7</f>
        <v>1.8488454922511392E-2</v>
      </c>
      <c r="AS47" s="34">
        <f>$V$28/'Fixed data'!$C$7</f>
        <v>1.8488454922511392E-2</v>
      </c>
      <c r="AT47" s="34">
        <f>$V$28/'Fixed data'!$C$7</f>
        <v>1.8488454922511392E-2</v>
      </c>
      <c r="AU47" s="34">
        <f>$V$28/'Fixed data'!$C$7</f>
        <v>1.8488454922511392E-2</v>
      </c>
      <c r="AV47" s="34">
        <f>$V$28/'Fixed data'!$C$7</f>
        <v>1.8488454922511392E-2</v>
      </c>
      <c r="AW47" s="34">
        <f>$V$28/'Fixed data'!$C$7</f>
        <v>1.8488454922511392E-2</v>
      </c>
      <c r="AX47" s="34">
        <f>$V$28/'Fixed data'!$C$7</f>
        <v>1.8488454922511392E-2</v>
      </c>
      <c r="AY47" s="34">
        <f>$V$28/'Fixed data'!$C$7</f>
        <v>1.8488454922511392E-2</v>
      </c>
      <c r="AZ47" s="34">
        <f>$V$28/'Fixed data'!$C$7</f>
        <v>1.8488454922511392E-2</v>
      </c>
      <c r="BA47" s="34">
        <f>$V$28/'Fixed data'!$C$7</f>
        <v>1.8488454922511392E-2</v>
      </c>
      <c r="BB47" s="34">
        <f>$V$28/'Fixed data'!$C$7</f>
        <v>1.8488454922511392E-2</v>
      </c>
      <c r="BC47" s="34">
        <f>$V$28/'Fixed data'!$C$7</f>
        <v>1.8488454922511392E-2</v>
      </c>
      <c r="BD47" s="34">
        <f>$V$28/'Fixed data'!$C$7</f>
        <v>1.8488454922511392E-2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1.88338777738212E-2</v>
      </c>
      <c r="Y48" s="34">
        <f>$W$28/'Fixed data'!$C$7</f>
        <v>1.88338777738212E-2</v>
      </c>
      <c r="Z48" s="34">
        <f>$W$28/'Fixed data'!$C$7</f>
        <v>1.88338777738212E-2</v>
      </c>
      <c r="AA48" s="34">
        <f>$W$28/'Fixed data'!$C$7</f>
        <v>1.88338777738212E-2</v>
      </c>
      <c r="AB48" s="34">
        <f>$W$28/'Fixed data'!$C$7</f>
        <v>1.88338777738212E-2</v>
      </c>
      <c r="AC48" s="34">
        <f>$W$28/'Fixed data'!$C$7</f>
        <v>1.88338777738212E-2</v>
      </c>
      <c r="AD48" s="34">
        <f>$W$28/'Fixed data'!$C$7</f>
        <v>1.88338777738212E-2</v>
      </c>
      <c r="AE48" s="34">
        <f>$W$28/'Fixed data'!$C$7</f>
        <v>1.88338777738212E-2</v>
      </c>
      <c r="AF48" s="34">
        <f>$W$28/'Fixed data'!$C$7</f>
        <v>1.88338777738212E-2</v>
      </c>
      <c r="AG48" s="34">
        <f>$W$28/'Fixed data'!$C$7</f>
        <v>1.88338777738212E-2</v>
      </c>
      <c r="AH48" s="34">
        <f>$W$28/'Fixed data'!$C$7</f>
        <v>1.88338777738212E-2</v>
      </c>
      <c r="AI48" s="34">
        <f>$W$28/'Fixed data'!$C$7</f>
        <v>1.88338777738212E-2</v>
      </c>
      <c r="AJ48" s="34">
        <f>$W$28/'Fixed data'!$C$7</f>
        <v>1.88338777738212E-2</v>
      </c>
      <c r="AK48" s="34">
        <f>$W$28/'Fixed data'!$C$7</f>
        <v>1.88338777738212E-2</v>
      </c>
      <c r="AL48" s="34">
        <f>$W$28/'Fixed data'!$C$7</f>
        <v>1.88338777738212E-2</v>
      </c>
      <c r="AM48" s="34">
        <f>$W$28/'Fixed data'!$C$7</f>
        <v>1.88338777738212E-2</v>
      </c>
      <c r="AN48" s="34">
        <f>$W$28/'Fixed data'!$C$7</f>
        <v>1.88338777738212E-2</v>
      </c>
      <c r="AO48" s="34">
        <f>$W$28/'Fixed data'!$C$7</f>
        <v>1.88338777738212E-2</v>
      </c>
      <c r="AP48" s="34">
        <f>$W$28/'Fixed data'!$C$7</f>
        <v>1.88338777738212E-2</v>
      </c>
      <c r="AQ48" s="34">
        <f>$W$28/'Fixed data'!$C$7</f>
        <v>1.88338777738212E-2</v>
      </c>
      <c r="AR48" s="34">
        <f>$W$28/'Fixed data'!$C$7</f>
        <v>1.88338777738212E-2</v>
      </c>
      <c r="AS48" s="34">
        <f>$W$28/'Fixed data'!$C$7</f>
        <v>1.88338777738212E-2</v>
      </c>
      <c r="AT48" s="34">
        <f>$W$28/'Fixed data'!$C$7</f>
        <v>1.88338777738212E-2</v>
      </c>
      <c r="AU48" s="34">
        <f>$W$28/'Fixed data'!$C$7</f>
        <v>1.88338777738212E-2</v>
      </c>
      <c r="AV48" s="34">
        <f>$W$28/'Fixed data'!$C$7</f>
        <v>1.88338777738212E-2</v>
      </c>
      <c r="AW48" s="34">
        <f>$W$28/'Fixed data'!$C$7</f>
        <v>1.88338777738212E-2</v>
      </c>
      <c r="AX48" s="34">
        <f>$W$28/'Fixed data'!$C$7</f>
        <v>1.88338777738212E-2</v>
      </c>
      <c r="AY48" s="34">
        <f>$W$28/'Fixed data'!$C$7</f>
        <v>1.88338777738212E-2</v>
      </c>
      <c r="AZ48" s="34">
        <f>$W$28/'Fixed data'!$C$7</f>
        <v>1.88338777738212E-2</v>
      </c>
      <c r="BA48" s="34">
        <f>$W$28/'Fixed data'!$C$7</f>
        <v>1.88338777738212E-2</v>
      </c>
      <c r="BB48" s="34">
        <f>$W$28/'Fixed data'!$C$7</f>
        <v>1.88338777738212E-2</v>
      </c>
      <c r="BC48" s="34">
        <f>$W$28/'Fixed data'!$C$7</f>
        <v>1.88338777738212E-2</v>
      </c>
      <c r="BD48" s="34">
        <f>$W$28/'Fixed data'!$C$7</f>
        <v>1.88338777738212E-2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1.9198700427905172E-2</v>
      </c>
      <c r="Z49" s="34">
        <f>$X$28/'Fixed data'!$C$7</f>
        <v>1.9198700427905172E-2</v>
      </c>
      <c r="AA49" s="34">
        <f>$X$28/'Fixed data'!$C$7</f>
        <v>1.9198700427905172E-2</v>
      </c>
      <c r="AB49" s="34">
        <f>$X$28/'Fixed data'!$C$7</f>
        <v>1.9198700427905172E-2</v>
      </c>
      <c r="AC49" s="34">
        <f>$X$28/'Fixed data'!$C$7</f>
        <v>1.9198700427905172E-2</v>
      </c>
      <c r="AD49" s="34">
        <f>$X$28/'Fixed data'!$C$7</f>
        <v>1.9198700427905172E-2</v>
      </c>
      <c r="AE49" s="34">
        <f>$X$28/'Fixed data'!$C$7</f>
        <v>1.9198700427905172E-2</v>
      </c>
      <c r="AF49" s="34">
        <f>$X$28/'Fixed data'!$C$7</f>
        <v>1.9198700427905172E-2</v>
      </c>
      <c r="AG49" s="34">
        <f>$X$28/'Fixed data'!$C$7</f>
        <v>1.9198700427905172E-2</v>
      </c>
      <c r="AH49" s="34">
        <f>$X$28/'Fixed data'!$C$7</f>
        <v>1.9198700427905172E-2</v>
      </c>
      <c r="AI49" s="34">
        <f>$X$28/'Fixed data'!$C$7</f>
        <v>1.9198700427905172E-2</v>
      </c>
      <c r="AJ49" s="34">
        <f>$X$28/'Fixed data'!$C$7</f>
        <v>1.9198700427905172E-2</v>
      </c>
      <c r="AK49" s="34">
        <f>$X$28/'Fixed data'!$C$7</f>
        <v>1.9198700427905172E-2</v>
      </c>
      <c r="AL49" s="34">
        <f>$X$28/'Fixed data'!$C$7</f>
        <v>1.9198700427905172E-2</v>
      </c>
      <c r="AM49" s="34">
        <f>$X$28/'Fixed data'!$C$7</f>
        <v>1.9198700427905172E-2</v>
      </c>
      <c r="AN49" s="34">
        <f>$X$28/'Fixed data'!$C$7</f>
        <v>1.9198700427905172E-2</v>
      </c>
      <c r="AO49" s="34">
        <f>$X$28/'Fixed data'!$C$7</f>
        <v>1.9198700427905172E-2</v>
      </c>
      <c r="AP49" s="34">
        <f>$X$28/'Fixed data'!$C$7</f>
        <v>1.9198700427905172E-2</v>
      </c>
      <c r="AQ49" s="34">
        <f>$X$28/'Fixed data'!$C$7</f>
        <v>1.9198700427905172E-2</v>
      </c>
      <c r="AR49" s="34">
        <f>$X$28/'Fixed data'!$C$7</f>
        <v>1.9198700427905172E-2</v>
      </c>
      <c r="AS49" s="34">
        <f>$X$28/'Fixed data'!$C$7</f>
        <v>1.9198700427905172E-2</v>
      </c>
      <c r="AT49" s="34">
        <f>$X$28/'Fixed data'!$C$7</f>
        <v>1.9198700427905172E-2</v>
      </c>
      <c r="AU49" s="34">
        <f>$X$28/'Fixed data'!$C$7</f>
        <v>1.9198700427905172E-2</v>
      </c>
      <c r="AV49" s="34">
        <f>$X$28/'Fixed data'!$C$7</f>
        <v>1.9198700427905172E-2</v>
      </c>
      <c r="AW49" s="34">
        <f>$X$28/'Fixed data'!$C$7</f>
        <v>1.9198700427905172E-2</v>
      </c>
      <c r="AX49" s="34">
        <f>$X$28/'Fixed data'!$C$7</f>
        <v>1.9198700427905172E-2</v>
      </c>
      <c r="AY49" s="34">
        <f>$X$28/'Fixed data'!$C$7</f>
        <v>1.9198700427905172E-2</v>
      </c>
      <c r="AZ49" s="34">
        <f>$X$28/'Fixed data'!$C$7</f>
        <v>1.9198700427905172E-2</v>
      </c>
      <c r="BA49" s="34">
        <f>$X$28/'Fixed data'!$C$7</f>
        <v>1.9198700427905172E-2</v>
      </c>
      <c r="BB49" s="34">
        <f>$X$28/'Fixed data'!$C$7</f>
        <v>1.9198700427905172E-2</v>
      </c>
      <c r="BC49" s="34">
        <f>$X$28/'Fixed data'!$C$7</f>
        <v>1.9198700427905172E-2</v>
      </c>
      <c r="BD49" s="34">
        <f>$X$28/'Fixed data'!$C$7</f>
        <v>1.9198700427905172E-2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1.9583456127270769E-2</v>
      </c>
      <c r="AA50" s="34">
        <f>$Y$28/'Fixed data'!$C$7</f>
        <v>1.9583456127270769E-2</v>
      </c>
      <c r="AB50" s="34">
        <f>$Y$28/'Fixed data'!$C$7</f>
        <v>1.9583456127270769E-2</v>
      </c>
      <c r="AC50" s="34">
        <f>$Y$28/'Fixed data'!$C$7</f>
        <v>1.9583456127270769E-2</v>
      </c>
      <c r="AD50" s="34">
        <f>$Y$28/'Fixed data'!$C$7</f>
        <v>1.9583456127270769E-2</v>
      </c>
      <c r="AE50" s="34">
        <f>$Y$28/'Fixed data'!$C$7</f>
        <v>1.9583456127270769E-2</v>
      </c>
      <c r="AF50" s="34">
        <f>$Y$28/'Fixed data'!$C$7</f>
        <v>1.9583456127270769E-2</v>
      </c>
      <c r="AG50" s="34">
        <f>$Y$28/'Fixed data'!$C$7</f>
        <v>1.9583456127270769E-2</v>
      </c>
      <c r="AH50" s="34">
        <f>$Y$28/'Fixed data'!$C$7</f>
        <v>1.9583456127270769E-2</v>
      </c>
      <c r="AI50" s="34">
        <f>$Y$28/'Fixed data'!$C$7</f>
        <v>1.9583456127270769E-2</v>
      </c>
      <c r="AJ50" s="34">
        <f>$Y$28/'Fixed data'!$C$7</f>
        <v>1.9583456127270769E-2</v>
      </c>
      <c r="AK50" s="34">
        <f>$Y$28/'Fixed data'!$C$7</f>
        <v>1.9583456127270769E-2</v>
      </c>
      <c r="AL50" s="34">
        <f>$Y$28/'Fixed data'!$C$7</f>
        <v>1.9583456127270769E-2</v>
      </c>
      <c r="AM50" s="34">
        <f>$Y$28/'Fixed data'!$C$7</f>
        <v>1.9583456127270769E-2</v>
      </c>
      <c r="AN50" s="34">
        <f>$Y$28/'Fixed data'!$C$7</f>
        <v>1.9583456127270769E-2</v>
      </c>
      <c r="AO50" s="34">
        <f>$Y$28/'Fixed data'!$C$7</f>
        <v>1.9583456127270769E-2</v>
      </c>
      <c r="AP50" s="34">
        <f>$Y$28/'Fixed data'!$C$7</f>
        <v>1.9583456127270769E-2</v>
      </c>
      <c r="AQ50" s="34">
        <f>$Y$28/'Fixed data'!$C$7</f>
        <v>1.9583456127270769E-2</v>
      </c>
      <c r="AR50" s="34">
        <f>$Y$28/'Fixed data'!$C$7</f>
        <v>1.9583456127270769E-2</v>
      </c>
      <c r="AS50" s="34">
        <f>$Y$28/'Fixed data'!$C$7</f>
        <v>1.9583456127270769E-2</v>
      </c>
      <c r="AT50" s="34">
        <f>$Y$28/'Fixed data'!$C$7</f>
        <v>1.9583456127270769E-2</v>
      </c>
      <c r="AU50" s="34">
        <f>$Y$28/'Fixed data'!$C$7</f>
        <v>1.9583456127270769E-2</v>
      </c>
      <c r="AV50" s="34">
        <f>$Y$28/'Fixed data'!$C$7</f>
        <v>1.9583456127270769E-2</v>
      </c>
      <c r="AW50" s="34">
        <f>$Y$28/'Fixed data'!$C$7</f>
        <v>1.9583456127270769E-2</v>
      </c>
      <c r="AX50" s="34">
        <f>$Y$28/'Fixed data'!$C$7</f>
        <v>1.9583456127270769E-2</v>
      </c>
      <c r="AY50" s="34">
        <f>$Y$28/'Fixed data'!$C$7</f>
        <v>1.9583456127270769E-2</v>
      </c>
      <c r="AZ50" s="34">
        <f>$Y$28/'Fixed data'!$C$7</f>
        <v>1.9583456127270769E-2</v>
      </c>
      <c r="BA50" s="34">
        <f>$Y$28/'Fixed data'!$C$7</f>
        <v>1.9583456127270769E-2</v>
      </c>
      <c r="BB50" s="34">
        <f>$Y$28/'Fixed data'!$C$7</f>
        <v>1.9583456127270769E-2</v>
      </c>
      <c r="BC50" s="34">
        <f>$Y$28/'Fixed data'!$C$7</f>
        <v>1.9583456127270769E-2</v>
      </c>
      <c r="BD50" s="34">
        <f>$Y$28/'Fixed data'!$C$7</f>
        <v>1.9583456127270769E-2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1.9988678114425444E-2</v>
      </c>
      <c r="AB51" s="34">
        <f>$Z$28/'Fixed data'!$C$7</f>
        <v>1.9988678114425444E-2</v>
      </c>
      <c r="AC51" s="34">
        <f>$Z$28/'Fixed data'!$C$7</f>
        <v>1.9988678114425444E-2</v>
      </c>
      <c r="AD51" s="34">
        <f>$Z$28/'Fixed data'!$C$7</f>
        <v>1.9988678114425444E-2</v>
      </c>
      <c r="AE51" s="34">
        <f>$Z$28/'Fixed data'!$C$7</f>
        <v>1.9988678114425444E-2</v>
      </c>
      <c r="AF51" s="34">
        <f>$Z$28/'Fixed data'!$C$7</f>
        <v>1.9988678114425444E-2</v>
      </c>
      <c r="AG51" s="34">
        <f>$Z$28/'Fixed data'!$C$7</f>
        <v>1.9988678114425444E-2</v>
      </c>
      <c r="AH51" s="34">
        <f>$Z$28/'Fixed data'!$C$7</f>
        <v>1.9988678114425444E-2</v>
      </c>
      <c r="AI51" s="34">
        <f>$Z$28/'Fixed data'!$C$7</f>
        <v>1.9988678114425444E-2</v>
      </c>
      <c r="AJ51" s="34">
        <f>$Z$28/'Fixed data'!$C$7</f>
        <v>1.9988678114425444E-2</v>
      </c>
      <c r="AK51" s="34">
        <f>$Z$28/'Fixed data'!$C$7</f>
        <v>1.9988678114425444E-2</v>
      </c>
      <c r="AL51" s="34">
        <f>$Z$28/'Fixed data'!$C$7</f>
        <v>1.9988678114425444E-2</v>
      </c>
      <c r="AM51" s="34">
        <f>$Z$28/'Fixed data'!$C$7</f>
        <v>1.9988678114425444E-2</v>
      </c>
      <c r="AN51" s="34">
        <f>$Z$28/'Fixed data'!$C$7</f>
        <v>1.9988678114425444E-2</v>
      </c>
      <c r="AO51" s="34">
        <f>$Z$28/'Fixed data'!$C$7</f>
        <v>1.9988678114425444E-2</v>
      </c>
      <c r="AP51" s="34">
        <f>$Z$28/'Fixed data'!$C$7</f>
        <v>1.9988678114425444E-2</v>
      </c>
      <c r="AQ51" s="34">
        <f>$Z$28/'Fixed data'!$C$7</f>
        <v>1.9988678114425444E-2</v>
      </c>
      <c r="AR51" s="34">
        <f>$Z$28/'Fixed data'!$C$7</f>
        <v>1.9988678114425444E-2</v>
      </c>
      <c r="AS51" s="34">
        <f>$Z$28/'Fixed data'!$C$7</f>
        <v>1.9988678114425444E-2</v>
      </c>
      <c r="AT51" s="34">
        <f>$Z$28/'Fixed data'!$C$7</f>
        <v>1.9988678114425444E-2</v>
      </c>
      <c r="AU51" s="34">
        <f>$Z$28/'Fixed data'!$C$7</f>
        <v>1.9988678114425444E-2</v>
      </c>
      <c r="AV51" s="34">
        <f>$Z$28/'Fixed data'!$C$7</f>
        <v>1.9988678114425444E-2</v>
      </c>
      <c r="AW51" s="34">
        <f>$Z$28/'Fixed data'!$C$7</f>
        <v>1.9988678114425444E-2</v>
      </c>
      <c r="AX51" s="34">
        <f>$Z$28/'Fixed data'!$C$7</f>
        <v>1.9988678114425444E-2</v>
      </c>
      <c r="AY51" s="34">
        <f>$Z$28/'Fixed data'!$C$7</f>
        <v>1.9988678114425444E-2</v>
      </c>
      <c r="AZ51" s="34">
        <f>$Z$28/'Fixed data'!$C$7</f>
        <v>1.9988678114425444E-2</v>
      </c>
      <c r="BA51" s="34">
        <f>$Z$28/'Fixed data'!$C$7</f>
        <v>1.9988678114425444E-2</v>
      </c>
      <c r="BB51" s="34">
        <f>$Z$28/'Fixed data'!$C$7</f>
        <v>1.9988678114425444E-2</v>
      </c>
      <c r="BC51" s="34">
        <f>$Z$28/'Fixed data'!$C$7</f>
        <v>1.9988678114425444E-2</v>
      </c>
      <c r="BD51" s="34">
        <f>$Z$28/'Fixed data'!$C$7</f>
        <v>1.9988678114425444E-2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2.0414899631876673E-2</v>
      </c>
      <c r="AC52" s="34">
        <f>$AA$28/'Fixed data'!$C$7</f>
        <v>2.0414899631876673E-2</v>
      </c>
      <c r="AD52" s="34">
        <f>$AA$28/'Fixed data'!$C$7</f>
        <v>2.0414899631876673E-2</v>
      </c>
      <c r="AE52" s="34">
        <f>$AA$28/'Fixed data'!$C$7</f>
        <v>2.0414899631876673E-2</v>
      </c>
      <c r="AF52" s="34">
        <f>$AA$28/'Fixed data'!$C$7</f>
        <v>2.0414899631876673E-2</v>
      </c>
      <c r="AG52" s="34">
        <f>$AA$28/'Fixed data'!$C$7</f>
        <v>2.0414899631876673E-2</v>
      </c>
      <c r="AH52" s="34">
        <f>$AA$28/'Fixed data'!$C$7</f>
        <v>2.0414899631876673E-2</v>
      </c>
      <c r="AI52" s="34">
        <f>$AA$28/'Fixed data'!$C$7</f>
        <v>2.0414899631876673E-2</v>
      </c>
      <c r="AJ52" s="34">
        <f>$AA$28/'Fixed data'!$C$7</f>
        <v>2.0414899631876673E-2</v>
      </c>
      <c r="AK52" s="34">
        <f>$AA$28/'Fixed data'!$C$7</f>
        <v>2.0414899631876673E-2</v>
      </c>
      <c r="AL52" s="34">
        <f>$AA$28/'Fixed data'!$C$7</f>
        <v>2.0414899631876673E-2</v>
      </c>
      <c r="AM52" s="34">
        <f>$AA$28/'Fixed data'!$C$7</f>
        <v>2.0414899631876673E-2</v>
      </c>
      <c r="AN52" s="34">
        <f>$AA$28/'Fixed data'!$C$7</f>
        <v>2.0414899631876673E-2</v>
      </c>
      <c r="AO52" s="34">
        <f>$AA$28/'Fixed data'!$C$7</f>
        <v>2.0414899631876673E-2</v>
      </c>
      <c r="AP52" s="34">
        <f>$AA$28/'Fixed data'!$C$7</f>
        <v>2.0414899631876673E-2</v>
      </c>
      <c r="AQ52" s="34">
        <f>$AA$28/'Fixed data'!$C$7</f>
        <v>2.0414899631876673E-2</v>
      </c>
      <c r="AR52" s="34">
        <f>$AA$28/'Fixed data'!$C$7</f>
        <v>2.0414899631876673E-2</v>
      </c>
      <c r="AS52" s="34">
        <f>$AA$28/'Fixed data'!$C$7</f>
        <v>2.0414899631876673E-2</v>
      </c>
      <c r="AT52" s="34">
        <f>$AA$28/'Fixed data'!$C$7</f>
        <v>2.0414899631876673E-2</v>
      </c>
      <c r="AU52" s="34">
        <f>$AA$28/'Fixed data'!$C$7</f>
        <v>2.0414899631876673E-2</v>
      </c>
      <c r="AV52" s="34">
        <f>$AA$28/'Fixed data'!$C$7</f>
        <v>2.0414899631876673E-2</v>
      </c>
      <c r="AW52" s="34">
        <f>$AA$28/'Fixed data'!$C$7</f>
        <v>2.0414899631876673E-2</v>
      </c>
      <c r="AX52" s="34">
        <f>$AA$28/'Fixed data'!$C$7</f>
        <v>2.0414899631876673E-2</v>
      </c>
      <c r="AY52" s="34">
        <f>$AA$28/'Fixed data'!$C$7</f>
        <v>2.0414899631876673E-2</v>
      </c>
      <c r="AZ52" s="34">
        <f>$AA$28/'Fixed data'!$C$7</f>
        <v>2.0414899631876673E-2</v>
      </c>
      <c r="BA52" s="34">
        <f>$AA$28/'Fixed data'!$C$7</f>
        <v>2.0414899631876673E-2</v>
      </c>
      <c r="BB52" s="34">
        <f>$AA$28/'Fixed data'!$C$7</f>
        <v>2.0414899631876673E-2</v>
      </c>
      <c r="BC52" s="34">
        <f>$AA$28/'Fixed data'!$C$7</f>
        <v>2.0414899631876673E-2</v>
      </c>
      <c r="BD52" s="34">
        <f>$AA$28/'Fixed data'!$C$7</f>
        <v>2.0414899631876673E-2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2.07405394668282E-2</v>
      </c>
      <c r="AD53" s="34">
        <f>$AB$28/'Fixed data'!$C$7</f>
        <v>2.07405394668282E-2</v>
      </c>
      <c r="AE53" s="34">
        <f>$AB$28/'Fixed data'!$C$7</f>
        <v>2.07405394668282E-2</v>
      </c>
      <c r="AF53" s="34">
        <f>$AB$28/'Fixed data'!$C$7</f>
        <v>2.07405394668282E-2</v>
      </c>
      <c r="AG53" s="34">
        <f>$AB$28/'Fixed data'!$C$7</f>
        <v>2.07405394668282E-2</v>
      </c>
      <c r="AH53" s="34">
        <f>$AB$28/'Fixed data'!$C$7</f>
        <v>2.07405394668282E-2</v>
      </c>
      <c r="AI53" s="34">
        <f>$AB$28/'Fixed data'!$C$7</f>
        <v>2.07405394668282E-2</v>
      </c>
      <c r="AJ53" s="34">
        <f>$AB$28/'Fixed data'!$C$7</f>
        <v>2.07405394668282E-2</v>
      </c>
      <c r="AK53" s="34">
        <f>$AB$28/'Fixed data'!$C$7</f>
        <v>2.07405394668282E-2</v>
      </c>
      <c r="AL53" s="34">
        <f>$AB$28/'Fixed data'!$C$7</f>
        <v>2.07405394668282E-2</v>
      </c>
      <c r="AM53" s="34">
        <f>$AB$28/'Fixed data'!$C$7</f>
        <v>2.07405394668282E-2</v>
      </c>
      <c r="AN53" s="34">
        <f>$AB$28/'Fixed data'!$C$7</f>
        <v>2.07405394668282E-2</v>
      </c>
      <c r="AO53" s="34">
        <f>$AB$28/'Fixed data'!$C$7</f>
        <v>2.07405394668282E-2</v>
      </c>
      <c r="AP53" s="34">
        <f>$AB$28/'Fixed data'!$C$7</f>
        <v>2.07405394668282E-2</v>
      </c>
      <c r="AQ53" s="34">
        <f>$AB$28/'Fixed data'!$C$7</f>
        <v>2.07405394668282E-2</v>
      </c>
      <c r="AR53" s="34">
        <f>$AB$28/'Fixed data'!$C$7</f>
        <v>2.07405394668282E-2</v>
      </c>
      <c r="AS53" s="34">
        <f>$AB$28/'Fixed data'!$C$7</f>
        <v>2.07405394668282E-2</v>
      </c>
      <c r="AT53" s="34">
        <f>$AB$28/'Fixed data'!$C$7</f>
        <v>2.07405394668282E-2</v>
      </c>
      <c r="AU53" s="34">
        <f>$AB$28/'Fixed data'!$C$7</f>
        <v>2.07405394668282E-2</v>
      </c>
      <c r="AV53" s="34">
        <f>$AB$28/'Fixed data'!$C$7</f>
        <v>2.07405394668282E-2</v>
      </c>
      <c r="AW53" s="34">
        <f>$AB$28/'Fixed data'!$C$7</f>
        <v>2.07405394668282E-2</v>
      </c>
      <c r="AX53" s="34">
        <f>$AB$28/'Fixed data'!$C$7</f>
        <v>2.07405394668282E-2</v>
      </c>
      <c r="AY53" s="34">
        <f>$AB$28/'Fixed data'!$C$7</f>
        <v>2.07405394668282E-2</v>
      </c>
      <c r="AZ53" s="34">
        <f>$AB$28/'Fixed data'!$C$7</f>
        <v>2.07405394668282E-2</v>
      </c>
      <c r="BA53" s="34">
        <f>$AB$28/'Fixed data'!$C$7</f>
        <v>2.07405394668282E-2</v>
      </c>
      <c r="BB53" s="34">
        <f>$AB$28/'Fixed data'!$C$7</f>
        <v>2.07405394668282E-2</v>
      </c>
      <c r="BC53" s="34">
        <f>$AB$28/'Fixed data'!$C$7</f>
        <v>2.07405394668282E-2</v>
      </c>
      <c r="BD53" s="34">
        <f>$AB$28/'Fixed data'!$C$7</f>
        <v>2.07405394668282E-2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2.07405394668282E-2</v>
      </c>
      <c r="AE54" s="34">
        <f>$AC$28/'Fixed data'!$C$7</f>
        <v>2.07405394668282E-2</v>
      </c>
      <c r="AF54" s="34">
        <f>$AC$28/'Fixed data'!$C$7</f>
        <v>2.07405394668282E-2</v>
      </c>
      <c r="AG54" s="34">
        <f>$AC$28/'Fixed data'!$C$7</f>
        <v>2.07405394668282E-2</v>
      </c>
      <c r="AH54" s="34">
        <f>$AC$28/'Fixed data'!$C$7</f>
        <v>2.07405394668282E-2</v>
      </c>
      <c r="AI54" s="34">
        <f>$AC$28/'Fixed data'!$C$7</f>
        <v>2.07405394668282E-2</v>
      </c>
      <c r="AJ54" s="34">
        <f>$AC$28/'Fixed data'!$C$7</f>
        <v>2.07405394668282E-2</v>
      </c>
      <c r="AK54" s="34">
        <f>$AC$28/'Fixed data'!$C$7</f>
        <v>2.07405394668282E-2</v>
      </c>
      <c r="AL54" s="34">
        <f>$AC$28/'Fixed data'!$C$7</f>
        <v>2.07405394668282E-2</v>
      </c>
      <c r="AM54" s="34">
        <f>$AC$28/'Fixed data'!$C$7</f>
        <v>2.07405394668282E-2</v>
      </c>
      <c r="AN54" s="34">
        <f>$AC$28/'Fixed data'!$C$7</f>
        <v>2.07405394668282E-2</v>
      </c>
      <c r="AO54" s="34">
        <f>$AC$28/'Fixed data'!$C$7</f>
        <v>2.07405394668282E-2</v>
      </c>
      <c r="AP54" s="34">
        <f>$AC$28/'Fixed data'!$C$7</f>
        <v>2.07405394668282E-2</v>
      </c>
      <c r="AQ54" s="34">
        <f>$AC$28/'Fixed data'!$C$7</f>
        <v>2.07405394668282E-2</v>
      </c>
      <c r="AR54" s="34">
        <f>$AC$28/'Fixed data'!$C$7</f>
        <v>2.07405394668282E-2</v>
      </c>
      <c r="AS54" s="34">
        <f>$AC$28/'Fixed data'!$C$7</f>
        <v>2.07405394668282E-2</v>
      </c>
      <c r="AT54" s="34">
        <f>$AC$28/'Fixed data'!$C$7</f>
        <v>2.07405394668282E-2</v>
      </c>
      <c r="AU54" s="34">
        <f>$AC$28/'Fixed data'!$C$7</f>
        <v>2.07405394668282E-2</v>
      </c>
      <c r="AV54" s="34">
        <f>$AC$28/'Fixed data'!$C$7</f>
        <v>2.07405394668282E-2</v>
      </c>
      <c r="AW54" s="34">
        <f>$AC$28/'Fixed data'!$C$7</f>
        <v>2.07405394668282E-2</v>
      </c>
      <c r="AX54" s="34">
        <f>$AC$28/'Fixed data'!$C$7</f>
        <v>2.07405394668282E-2</v>
      </c>
      <c r="AY54" s="34">
        <f>$AC$28/'Fixed data'!$C$7</f>
        <v>2.07405394668282E-2</v>
      </c>
      <c r="AZ54" s="34">
        <f>$AC$28/'Fixed data'!$C$7</f>
        <v>2.07405394668282E-2</v>
      </c>
      <c r="BA54" s="34">
        <f>$AC$28/'Fixed data'!$C$7</f>
        <v>2.07405394668282E-2</v>
      </c>
      <c r="BB54" s="34">
        <f>$AC$28/'Fixed data'!$C$7</f>
        <v>2.07405394668282E-2</v>
      </c>
      <c r="BC54" s="34">
        <f>$AC$28/'Fixed data'!$C$7</f>
        <v>2.07405394668282E-2</v>
      </c>
      <c r="BD54" s="34">
        <f>$AC$28/'Fixed data'!$C$7</f>
        <v>2.07405394668282E-2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2.07405394668282E-2</v>
      </c>
      <c r="AF55" s="34">
        <f>$AD$28/'Fixed data'!$C$7</f>
        <v>2.07405394668282E-2</v>
      </c>
      <c r="AG55" s="34">
        <f>$AD$28/'Fixed data'!$C$7</f>
        <v>2.07405394668282E-2</v>
      </c>
      <c r="AH55" s="34">
        <f>$AD$28/'Fixed data'!$C$7</f>
        <v>2.07405394668282E-2</v>
      </c>
      <c r="AI55" s="34">
        <f>$AD$28/'Fixed data'!$C$7</f>
        <v>2.07405394668282E-2</v>
      </c>
      <c r="AJ55" s="34">
        <f>$AD$28/'Fixed data'!$C$7</f>
        <v>2.07405394668282E-2</v>
      </c>
      <c r="AK55" s="34">
        <f>$AD$28/'Fixed data'!$C$7</f>
        <v>2.07405394668282E-2</v>
      </c>
      <c r="AL55" s="34">
        <f>$AD$28/'Fixed data'!$C$7</f>
        <v>2.07405394668282E-2</v>
      </c>
      <c r="AM55" s="34">
        <f>$AD$28/'Fixed data'!$C$7</f>
        <v>2.07405394668282E-2</v>
      </c>
      <c r="AN55" s="34">
        <f>$AD$28/'Fixed data'!$C$7</f>
        <v>2.07405394668282E-2</v>
      </c>
      <c r="AO55" s="34">
        <f>$AD$28/'Fixed data'!$C$7</f>
        <v>2.07405394668282E-2</v>
      </c>
      <c r="AP55" s="34">
        <f>$AD$28/'Fixed data'!$C$7</f>
        <v>2.07405394668282E-2</v>
      </c>
      <c r="AQ55" s="34">
        <f>$AD$28/'Fixed data'!$C$7</f>
        <v>2.07405394668282E-2</v>
      </c>
      <c r="AR55" s="34">
        <f>$AD$28/'Fixed data'!$C$7</f>
        <v>2.07405394668282E-2</v>
      </c>
      <c r="AS55" s="34">
        <f>$AD$28/'Fixed data'!$C$7</f>
        <v>2.07405394668282E-2</v>
      </c>
      <c r="AT55" s="34">
        <f>$AD$28/'Fixed data'!$C$7</f>
        <v>2.07405394668282E-2</v>
      </c>
      <c r="AU55" s="34">
        <f>$AD$28/'Fixed data'!$C$7</f>
        <v>2.07405394668282E-2</v>
      </c>
      <c r="AV55" s="34">
        <f>$AD$28/'Fixed data'!$C$7</f>
        <v>2.07405394668282E-2</v>
      </c>
      <c r="AW55" s="34">
        <f>$AD$28/'Fixed data'!$C$7</f>
        <v>2.07405394668282E-2</v>
      </c>
      <c r="AX55" s="34">
        <f>$AD$28/'Fixed data'!$C$7</f>
        <v>2.07405394668282E-2</v>
      </c>
      <c r="AY55" s="34">
        <f>$AD$28/'Fixed data'!$C$7</f>
        <v>2.07405394668282E-2</v>
      </c>
      <c r="AZ55" s="34">
        <f>$AD$28/'Fixed data'!$C$7</f>
        <v>2.07405394668282E-2</v>
      </c>
      <c r="BA55" s="34">
        <f>$AD$28/'Fixed data'!$C$7</f>
        <v>2.07405394668282E-2</v>
      </c>
      <c r="BB55" s="34">
        <f>$AD$28/'Fixed data'!$C$7</f>
        <v>2.07405394668282E-2</v>
      </c>
      <c r="BC55" s="34">
        <f>$AD$28/'Fixed data'!$C$7</f>
        <v>2.07405394668282E-2</v>
      </c>
      <c r="BD55" s="34">
        <f>$AD$28/'Fixed data'!$C$7</f>
        <v>2.07405394668282E-2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2.07405394668282E-2</v>
      </c>
      <c r="AG56" s="34">
        <f>$AE$28/'Fixed data'!$C$7</f>
        <v>2.07405394668282E-2</v>
      </c>
      <c r="AH56" s="34">
        <f>$AE$28/'Fixed data'!$C$7</f>
        <v>2.07405394668282E-2</v>
      </c>
      <c r="AI56" s="34">
        <f>$AE$28/'Fixed data'!$C$7</f>
        <v>2.07405394668282E-2</v>
      </c>
      <c r="AJ56" s="34">
        <f>$AE$28/'Fixed data'!$C$7</f>
        <v>2.07405394668282E-2</v>
      </c>
      <c r="AK56" s="34">
        <f>$AE$28/'Fixed data'!$C$7</f>
        <v>2.07405394668282E-2</v>
      </c>
      <c r="AL56" s="34">
        <f>$AE$28/'Fixed data'!$C$7</f>
        <v>2.07405394668282E-2</v>
      </c>
      <c r="AM56" s="34">
        <f>$AE$28/'Fixed data'!$C$7</f>
        <v>2.07405394668282E-2</v>
      </c>
      <c r="AN56" s="34">
        <f>$AE$28/'Fixed data'!$C$7</f>
        <v>2.07405394668282E-2</v>
      </c>
      <c r="AO56" s="34">
        <f>$AE$28/'Fixed data'!$C$7</f>
        <v>2.07405394668282E-2</v>
      </c>
      <c r="AP56" s="34">
        <f>$AE$28/'Fixed data'!$C$7</f>
        <v>2.07405394668282E-2</v>
      </c>
      <c r="AQ56" s="34">
        <f>$AE$28/'Fixed data'!$C$7</f>
        <v>2.07405394668282E-2</v>
      </c>
      <c r="AR56" s="34">
        <f>$AE$28/'Fixed data'!$C$7</f>
        <v>2.07405394668282E-2</v>
      </c>
      <c r="AS56" s="34">
        <f>$AE$28/'Fixed data'!$C$7</f>
        <v>2.07405394668282E-2</v>
      </c>
      <c r="AT56" s="34">
        <f>$AE$28/'Fixed data'!$C$7</f>
        <v>2.07405394668282E-2</v>
      </c>
      <c r="AU56" s="34">
        <f>$AE$28/'Fixed data'!$C$7</f>
        <v>2.07405394668282E-2</v>
      </c>
      <c r="AV56" s="34">
        <f>$AE$28/'Fixed data'!$C$7</f>
        <v>2.07405394668282E-2</v>
      </c>
      <c r="AW56" s="34">
        <f>$AE$28/'Fixed data'!$C$7</f>
        <v>2.07405394668282E-2</v>
      </c>
      <c r="AX56" s="34">
        <f>$AE$28/'Fixed data'!$C$7</f>
        <v>2.07405394668282E-2</v>
      </c>
      <c r="AY56" s="34">
        <f>$AE$28/'Fixed data'!$C$7</f>
        <v>2.07405394668282E-2</v>
      </c>
      <c r="AZ56" s="34">
        <f>$AE$28/'Fixed data'!$C$7</f>
        <v>2.07405394668282E-2</v>
      </c>
      <c r="BA56" s="34">
        <f>$AE$28/'Fixed data'!$C$7</f>
        <v>2.07405394668282E-2</v>
      </c>
      <c r="BB56" s="34">
        <f>$AE$28/'Fixed data'!$C$7</f>
        <v>2.07405394668282E-2</v>
      </c>
      <c r="BC56" s="34">
        <f>$AE$28/'Fixed data'!$C$7</f>
        <v>2.07405394668282E-2</v>
      </c>
      <c r="BD56" s="34">
        <f>$AE$28/'Fixed data'!$C$7</f>
        <v>2.07405394668282E-2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2.07405394668282E-2</v>
      </c>
      <c r="AH57" s="34">
        <f>$AF$28/'Fixed data'!$C$7</f>
        <v>2.07405394668282E-2</v>
      </c>
      <c r="AI57" s="34">
        <f>$AF$28/'Fixed data'!$C$7</f>
        <v>2.07405394668282E-2</v>
      </c>
      <c r="AJ57" s="34">
        <f>$AF$28/'Fixed data'!$C$7</f>
        <v>2.07405394668282E-2</v>
      </c>
      <c r="AK57" s="34">
        <f>$AF$28/'Fixed data'!$C$7</f>
        <v>2.07405394668282E-2</v>
      </c>
      <c r="AL57" s="34">
        <f>$AF$28/'Fixed data'!$C$7</f>
        <v>2.07405394668282E-2</v>
      </c>
      <c r="AM57" s="34">
        <f>$AF$28/'Fixed data'!$C$7</f>
        <v>2.07405394668282E-2</v>
      </c>
      <c r="AN57" s="34">
        <f>$AF$28/'Fixed data'!$C$7</f>
        <v>2.07405394668282E-2</v>
      </c>
      <c r="AO57" s="34">
        <f>$AF$28/'Fixed data'!$C$7</f>
        <v>2.07405394668282E-2</v>
      </c>
      <c r="AP57" s="34">
        <f>$AF$28/'Fixed data'!$C$7</f>
        <v>2.07405394668282E-2</v>
      </c>
      <c r="AQ57" s="34">
        <f>$AF$28/'Fixed data'!$C$7</f>
        <v>2.07405394668282E-2</v>
      </c>
      <c r="AR57" s="34">
        <f>$AF$28/'Fixed data'!$C$7</f>
        <v>2.07405394668282E-2</v>
      </c>
      <c r="AS57" s="34">
        <f>$AF$28/'Fixed data'!$C$7</f>
        <v>2.07405394668282E-2</v>
      </c>
      <c r="AT57" s="34">
        <f>$AF$28/'Fixed data'!$C$7</f>
        <v>2.07405394668282E-2</v>
      </c>
      <c r="AU57" s="34">
        <f>$AF$28/'Fixed data'!$C$7</f>
        <v>2.07405394668282E-2</v>
      </c>
      <c r="AV57" s="34">
        <f>$AF$28/'Fixed data'!$C$7</f>
        <v>2.07405394668282E-2</v>
      </c>
      <c r="AW57" s="34">
        <f>$AF$28/'Fixed data'!$C$7</f>
        <v>2.07405394668282E-2</v>
      </c>
      <c r="AX57" s="34">
        <f>$AF$28/'Fixed data'!$C$7</f>
        <v>2.07405394668282E-2</v>
      </c>
      <c r="AY57" s="34">
        <f>$AF$28/'Fixed data'!$C$7</f>
        <v>2.07405394668282E-2</v>
      </c>
      <c r="AZ57" s="34">
        <f>$AF$28/'Fixed data'!$C$7</f>
        <v>2.07405394668282E-2</v>
      </c>
      <c r="BA57" s="34">
        <f>$AF$28/'Fixed data'!$C$7</f>
        <v>2.07405394668282E-2</v>
      </c>
      <c r="BB57" s="34">
        <f>$AF$28/'Fixed data'!$C$7</f>
        <v>2.07405394668282E-2</v>
      </c>
      <c r="BC57" s="34">
        <f>$AF$28/'Fixed data'!$C$7</f>
        <v>2.07405394668282E-2</v>
      </c>
      <c r="BD57" s="34">
        <f>$AF$28/'Fixed data'!$C$7</f>
        <v>2.07405394668282E-2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2.07405394668282E-2</v>
      </c>
      <c r="AI58" s="34">
        <f>$AG$28/'Fixed data'!$C$7</f>
        <v>2.07405394668282E-2</v>
      </c>
      <c r="AJ58" s="34">
        <f>$AG$28/'Fixed data'!$C$7</f>
        <v>2.07405394668282E-2</v>
      </c>
      <c r="AK58" s="34">
        <f>$AG$28/'Fixed data'!$C$7</f>
        <v>2.07405394668282E-2</v>
      </c>
      <c r="AL58" s="34">
        <f>$AG$28/'Fixed data'!$C$7</f>
        <v>2.07405394668282E-2</v>
      </c>
      <c r="AM58" s="34">
        <f>$AG$28/'Fixed data'!$C$7</f>
        <v>2.07405394668282E-2</v>
      </c>
      <c r="AN58" s="34">
        <f>$AG$28/'Fixed data'!$C$7</f>
        <v>2.07405394668282E-2</v>
      </c>
      <c r="AO58" s="34">
        <f>$AG$28/'Fixed data'!$C$7</f>
        <v>2.07405394668282E-2</v>
      </c>
      <c r="AP58" s="34">
        <f>$AG$28/'Fixed data'!$C$7</f>
        <v>2.07405394668282E-2</v>
      </c>
      <c r="AQ58" s="34">
        <f>$AG$28/'Fixed data'!$C$7</f>
        <v>2.07405394668282E-2</v>
      </c>
      <c r="AR58" s="34">
        <f>$AG$28/'Fixed data'!$C$7</f>
        <v>2.07405394668282E-2</v>
      </c>
      <c r="AS58" s="34">
        <f>$AG$28/'Fixed data'!$C$7</f>
        <v>2.07405394668282E-2</v>
      </c>
      <c r="AT58" s="34">
        <f>$AG$28/'Fixed data'!$C$7</f>
        <v>2.07405394668282E-2</v>
      </c>
      <c r="AU58" s="34">
        <f>$AG$28/'Fixed data'!$C$7</f>
        <v>2.07405394668282E-2</v>
      </c>
      <c r="AV58" s="34">
        <f>$AG$28/'Fixed data'!$C$7</f>
        <v>2.07405394668282E-2</v>
      </c>
      <c r="AW58" s="34">
        <f>$AG$28/'Fixed data'!$C$7</f>
        <v>2.07405394668282E-2</v>
      </c>
      <c r="AX58" s="34">
        <f>$AG$28/'Fixed data'!$C$7</f>
        <v>2.07405394668282E-2</v>
      </c>
      <c r="AY58" s="34">
        <f>$AG$28/'Fixed data'!$C$7</f>
        <v>2.07405394668282E-2</v>
      </c>
      <c r="AZ58" s="34">
        <f>$AG$28/'Fixed data'!$C$7</f>
        <v>2.07405394668282E-2</v>
      </c>
      <c r="BA58" s="34">
        <f>$AG$28/'Fixed data'!$C$7</f>
        <v>2.07405394668282E-2</v>
      </c>
      <c r="BB58" s="34">
        <f>$AG$28/'Fixed data'!$C$7</f>
        <v>2.07405394668282E-2</v>
      </c>
      <c r="BC58" s="34">
        <f>$AG$28/'Fixed data'!$C$7</f>
        <v>2.07405394668282E-2</v>
      </c>
      <c r="BD58" s="34">
        <f>$AG$28/'Fixed data'!$C$7</f>
        <v>2.07405394668282E-2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2.07405394668282E-2</v>
      </c>
      <c r="AJ59" s="34">
        <f>$AH$28/'Fixed data'!$C$7</f>
        <v>2.07405394668282E-2</v>
      </c>
      <c r="AK59" s="34">
        <f>$AH$28/'Fixed data'!$C$7</f>
        <v>2.07405394668282E-2</v>
      </c>
      <c r="AL59" s="34">
        <f>$AH$28/'Fixed data'!$C$7</f>
        <v>2.07405394668282E-2</v>
      </c>
      <c r="AM59" s="34">
        <f>$AH$28/'Fixed data'!$C$7</f>
        <v>2.07405394668282E-2</v>
      </c>
      <c r="AN59" s="34">
        <f>$AH$28/'Fixed data'!$C$7</f>
        <v>2.07405394668282E-2</v>
      </c>
      <c r="AO59" s="34">
        <f>$AH$28/'Fixed data'!$C$7</f>
        <v>2.07405394668282E-2</v>
      </c>
      <c r="AP59" s="34">
        <f>$AH$28/'Fixed data'!$C$7</f>
        <v>2.07405394668282E-2</v>
      </c>
      <c r="AQ59" s="34">
        <f>$AH$28/'Fixed data'!$C$7</f>
        <v>2.07405394668282E-2</v>
      </c>
      <c r="AR59" s="34">
        <f>$AH$28/'Fixed data'!$C$7</f>
        <v>2.07405394668282E-2</v>
      </c>
      <c r="AS59" s="34">
        <f>$AH$28/'Fixed data'!$C$7</f>
        <v>2.07405394668282E-2</v>
      </c>
      <c r="AT59" s="34">
        <f>$AH$28/'Fixed data'!$C$7</f>
        <v>2.07405394668282E-2</v>
      </c>
      <c r="AU59" s="34">
        <f>$AH$28/'Fixed data'!$C$7</f>
        <v>2.07405394668282E-2</v>
      </c>
      <c r="AV59" s="34">
        <f>$AH$28/'Fixed data'!$C$7</f>
        <v>2.07405394668282E-2</v>
      </c>
      <c r="AW59" s="34">
        <f>$AH$28/'Fixed data'!$C$7</f>
        <v>2.07405394668282E-2</v>
      </c>
      <c r="AX59" s="34">
        <f>$AH$28/'Fixed data'!$C$7</f>
        <v>2.07405394668282E-2</v>
      </c>
      <c r="AY59" s="34">
        <f>$AH$28/'Fixed data'!$C$7</f>
        <v>2.07405394668282E-2</v>
      </c>
      <c r="AZ59" s="34">
        <f>$AH$28/'Fixed data'!$C$7</f>
        <v>2.07405394668282E-2</v>
      </c>
      <c r="BA59" s="34">
        <f>$AH$28/'Fixed data'!$C$7</f>
        <v>2.07405394668282E-2</v>
      </c>
      <c r="BB59" s="34">
        <f>$AH$28/'Fixed data'!$C$7</f>
        <v>2.07405394668282E-2</v>
      </c>
      <c r="BC59" s="34">
        <f>$AH$28/'Fixed data'!$C$7</f>
        <v>2.07405394668282E-2</v>
      </c>
      <c r="BD59" s="34">
        <f>$AH$28/'Fixed data'!$C$7</f>
        <v>2.07405394668282E-2</v>
      </c>
    </row>
    <row r="60" spans="1:56" ht="16.5" collapsed="1" x14ac:dyDescent="0.35">
      <c r="A60" s="115"/>
      <c r="B60" s="9" t="s">
        <v>7</v>
      </c>
      <c r="C60" s="9" t="s">
        <v>61</v>
      </c>
      <c r="D60" s="9" t="s">
        <v>40</v>
      </c>
      <c r="E60" s="34">
        <f>SUM(E30:E59)</f>
        <v>0</v>
      </c>
      <c r="F60" s="34">
        <f t="shared" ref="F60:BD60" si="6">SUM(F30:F59)</f>
        <v>-2.1098453865336667E-2</v>
      </c>
      <c r="G60" s="34">
        <f t="shared" si="6"/>
        <v>-3.9967916928587088E-2</v>
      </c>
      <c r="H60" s="34">
        <f t="shared" si="6"/>
        <v>-5.5914814734678603E-2</v>
      </c>
      <c r="I60" s="34">
        <f t="shared" si="6"/>
        <v>-6.8756468384390243E-2</v>
      </c>
      <c r="J60" s="34">
        <f t="shared" si="6"/>
        <v>-7.8607641960626612E-2</v>
      </c>
      <c r="K60" s="34">
        <f t="shared" si="6"/>
        <v>-8.5648832540313857E-2</v>
      </c>
      <c r="L60" s="34">
        <f t="shared" si="6"/>
        <v>-9.0310984284596565E-2</v>
      </c>
      <c r="M60" s="34">
        <f t="shared" si="6"/>
        <v>-9.4299985974409764E-2</v>
      </c>
      <c r="N60" s="34">
        <f t="shared" si="6"/>
        <v>-7.8135330602580821E-2</v>
      </c>
      <c r="O60" s="34">
        <f t="shared" si="6"/>
        <v>-6.1775854691573678E-2</v>
      </c>
      <c r="P60" s="34">
        <f t="shared" si="6"/>
        <v>-4.5206957621181348E-2</v>
      </c>
      <c r="Q60" s="34">
        <f t="shared" si="6"/>
        <v>-2.8413505528689376E-2</v>
      </c>
      <c r="R60" s="34">
        <f t="shared" si="6"/>
        <v>-1.1379831308875831E-2</v>
      </c>
      <c r="S60" s="34">
        <f t="shared" si="6"/>
        <v>5.910265385988666E-3</v>
      </c>
      <c r="T60" s="34">
        <f t="shared" si="6"/>
        <v>2.3473518146140956E-2</v>
      </c>
      <c r="U60" s="34">
        <f t="shared" si="6"/>
        <v>4.1327193804325354E-2</v>
      </c>
      <c r="V60" s="34">
        <f t="shared" si="6"/>
        <v>5.9489092435793631E-2</v>
      </c>
      <c r="W60" s="34">
        <f t="shared" si="6"/>
        <v>7.7977547358305019E-2</v>
      </c>
      <c r="X60" s="34">
        <f t="shared" si="6"/>
        <v>9.6811425132126219E-2</v>
      </c>
      <c r="Y60" s="34">
        <f t="shared" si="6"/>
        <v>0.11601012556003139</v>
      </c>
      <c r="Z60" s="34">
        <f t="shared" si="6"/>
        <v>0.13559358168730215</v>
      </c>
      <c r="AA60" s="34">
        <f t="shared" si="6"/>
        <v>0.1555822598017276</v>
      </c>
      <c r="AB60" s="34">
        <f t="shared" si="6"/>
        <v>0.17599715943360428</v>
      </c>
      <c r="AC60" s="34">
        <f t="shared" si="6"/>
        <v>0.19673769890043247</v>
      </c>
      <c r="AD60" s="34">
        <f t="shared" si="6"/>
        <v>0.21747823836726066</v>
      </c>
      <c r="AE60" s="34">
        <f t="shared" si="6"/>
        <v>0.23821877783408885</v>
      </c>
      <c r="AF60" s="34">
        <f t="shared" si="6"/>
        <v>0.25895931730091704</v>
      </c>
      <c r="AG60" s="34">
        <f t="shared" si="6"/>
        <v>0.27969985676774523</v>
      </c>
      <c r="AH60" s="34">
        <f t="shared" si="6"/>
        <v>0.30044039623457341</v>
      </c>
      <c r="AI60" s="34">
        <f t="shared" si="6"/>
        <v>0.3211809357014016</v>
      </c>
      <c r="AJ60" s="34">
        <f t="shared" si="6"/>
        <v>0.3211809357014016</v>
      </c>
      <c r="AK60" s="34">
        <f t="shared" si="6"/>
        <v>0.3211809357014016</v>
      </c>
      <c r="AL60" s="34">
        <f t="shared" si="6"/>
        <v>0.3211809357014016</v>
      </c>
      <c r="AM60" s="34">
        <f t="shared" si="6"/>
        <v>0.3211809357014016</v>
      </c>
      <c r="AN60" s="34">
        <f t="shared" si="6"/>
        <v>0.3211809357014016</v>
      </c>
      <c r="AO60" s="34">
        <f t="shared" si="6"/>
        <v>0.3211809357014016</v>
      </c>
      <c r="AP60" s="34">
        <f t="shared" si="6"/>
        <v>0.3211809357014016</v>
      </c>
      <c r="AQ60" s="34">
        <f t="shared" si="6"/>
        <v>0.3211809357014016</v>
      </c>
      <c r="AR60" s="34">
        <f t="shared" si="6"/>
        <v>0.3211809357014016</v>
      </c>
      <c r="AS60" s="34">
        <f t="shared" si="6"/>
        <v>0.3211809357014016</v>
      </c>
      <c r="AT60" s="34">
        <f t="shared" si="6"/>
        <v>0.3211809357014016</v>
      </c>
      <c r="AU60" s="34">
        <f t="shared" si="6"/>
        <v>0.3211809357014016</v>
      </c>
      <c r="AV60" s="34">
        <f t="shared" si="6"/>
        <v>0.3211809357014016</v>
      </c>
      <c r="AW60" s="34">
        <f t="shared" si="6"/>
        <v>0.3211809357014016</v>
      </c>
      <c r="AX60" s="34">
        <f t="shared" si="6"/>
        <v>0.3211809357014016</v>
      </c>
      <c r="AY60" s="34">
        <f t="shared" si="6"/>
        <v>0.34227938956673831</v>
      </c>
      <c r="AZ60" s="34">
        <f t="shared" si="6"/>
        <v>0.36114885262998869</v>
      </c>
      <c r="BA60" s="34">
        <f t="shared" si="6"/>
        <v>0.37709575043608023</v>
      </c>
      <c r="BB60" s="34">
        <f t="shared" si="6"/>
        <v>0.38993740408579186</v>
      </c>
      <c r="BC60" s="34">
        <f t="shared" si="6"/>
        <v>0.39978857766202819</v>
      </c>
      <c r="BD60" s="34">
        <f t="shared" si="6"/>
        <v>0.40682976824171546</v>
      </c>
    </row>
    <row r="61" spans="1:56" ht="17.25" hidden="1" customHeight="1" outlineLevel="1" x14ac:dyDescent="0.35">
      <c r="A61" s="115"/>
      <c r="B61" s="9" t="s">
        <v>35</v>
      </c>
      <c r="C61" s="9" t="s">
        <v>62</v>
      </c>
      <c r="D61" s="9" t="s">
        <v>40</v>
      </c>
      <c r="E61" s="34">
        <v>0</v>
      </c>
      <c r="F61" s="34">
        <f>E62</f>
        <v>-0.94943042394014998</v>
      </c>
      <c r="G61" s="34">
        <f t="shared" ref="G61:BD61" si="7">F62</f>
        <v>-1.7774578079210825</v>
      </c>
      <c r="H61" s="34">
        <f t="shared" si="7"/>
        <v>-2.4551002922666134</v>
      </c>
      <c r="I61" s="34">
        <f t="shared" si="7"/>
        <v>-2.9770598917689584</v>
      </c>
      <c r="J61" s="34">
        <f t="shared" si="7"/>
        <v>-3.3516062343152049</v>
      </c>
      <c r="K61" s="34">
        <f t="shared" si="7"/>
        <v>-3.5898521684405043</v>
      </c>
      <c r="L61" s="34">
        <f t="shared" si="7"/>
        <v>-3.7140001643929126</v>
      </c>
      <c r="M61" s="34">
        <f t="shared" si="7"/>
        <v>-3.8031942561499101</v>
      </c>
      <c r="N61" s="34">
        <f t="shared" si="7"/>
        <v>-2.9814847784431979</v>
      </c>
      <c r="O61" s="34">
        <f t="shared" si="7"/>
        <v>-2.1671730318452957</v>
      </c>
      <c r="P61" s="34">
        <f t="shared" si="7"/>
        <v>-1.3597968089860675</v>
      </c>
      <c r="Q61" s="34">
        <f t="shared" si="7"/>
        <v>-0.5588845072027474</v>
      </c>
      <c r="R61" s="34">
        <f t="shared" si="7"/>
        <v>0.23604433821755144</v>
      </c>
      <c r="S61" s="34">
        <f t="shared" si="7"/>
        <v>1.0254785207953296</v>
      </c>
      <c r="T61" s="34">
        <f t="shared" si="7"/>
        <v>1.8099146296161939</v>
      </c>
      <c r="U61" s="34">
        <f t="shared" si="7"/>
        <v>2.5898565160883509</v>
      </c>
      <c r="V61" s="34">
        <f t="shared" si="7"/>
        <v>3.3658147607000979</v>
      </c>
      <c r="W61" s="34">
        <f t="shared" si="7"/>
        <v>4.1383061397773169</v>
      </c>
      <c r="X61" s="34">
        <f t="shared" si="7"/>
        <v>4.9078530922409662</v>
      </c>
      <c r="Y61" s="34">
        <f t="shared" si="7"/>
        <v>5.6749831863645728</v>
      </c>
      <c r="Z61" s="34">
        <f t="shared" si="7"/>
        <v>6.4402285865317257</v>
      </c>
      <c r="AA61" s="34">
        <f t="shared" si="7"/>
        <v>7.2041255199935685</v>
      </c>
      <c r="AB61" s="34">
        <f t="shared" si="7"/>
        <v>7.9672137436262913</v>
      </c>
      <c r="AC61" s="34">
        <f t="shared" si="7"/>
        <v>8.7245408601999568</v>
      </c>
      <c r="AD61" s="34">
        <f t="shared" si="7"/>
        <v>9.4611274373067928</v>
      </c>
      <c r="AE61" s="34">
        <f t="shared" si="7"/>
        <v>10.1769734749468</v>
      </c>
      <c r="AF61" s="34">
        <f t="shared" si="7"/>
        <v>10.872078973119981</v>
      </c>
      <c r="AG61" s="34">
        <f t="shared" si="7"/>
        <v>11.546443931826333</v>
      </c>
      <c r="AH61" s="34">
        <f t="shared" si="7"/>
        <v>12.200068351065857</v>
      </c>
      <c r="AI61" s="34">
        <f t="shared" si="7"/>
        <v>12.832952230838552</v>
      </c>
      <c r="AJ61" s="34">
        <f t="shared" si="7"/>
        <v>13.445095571144419</v>
      </c>
      <c r="AK61" s="34">
        <f t="shared" si="7"/>
        <v>14.057238911450286</v>
      </c>
      <c r="AL61" s="34">
        <f t="shared" si="7"/>
        <v>14.669382251756153</v>
      </c>
      <c r="AM61" s="34">
        <f t="shared" si="7"/>
        <v>15.281525592062019</v>
      </c>
      <c r="AN61" s="34">
        <f t="shared" si="7"/>
        <v>15.893668932367886</v>
      </c>
      <c r="AO61" s="34">
        <f t="shared" si="7"/>
        <v>16.505812272673754</v>
      </c>
      <c r="AP61" s="34">
        <f t="shared" si="7"/>
        <v>17.117955612979621</v>
      </c>
      <c r="AQ61" s="34">
        <f t="shared" si="7"/>
        <v>17.730098953285488</v>
      </c>
      <c r="AR61" s="34">
        <f t="shared" si="7"/>
        <v>18.342242293591354</v>
      </c>
      <c r="AS61" s="34">
        <f t="shared" si="7"/>
        <v>18.954385633897221</v>
      </c>
      <c r="AT61" s="34">
        <f t="shared" si="7"/>
        <v>19.566528974203088</v>
      </c>
      <c r="AU61" s="34">
        <f t="shared" si="7"/>
        <v>20.178672314508955</v>
      </c>
      <c r="AV61" s="34">
        <f t="shared" si="7"/>
        <v>20.790815654814821</v>
      </c>
      <c r="AW61" s="34">
        <f t="shared" si="7"/>
        <v>21.402958995120688</v>
      </c>
      <c r="AX61" s="34">
        <f t="shared" si="7"/>
        <v>22.015102335426555</v>
      </c>
      <c r="AY61" s="34">
        <f t="shared" si="7"/>
        <v>21.693921399725152</v>
      </c>
      <c r="AZ61" s="34">
        <f t="shared" si="7"/>
        <v>21.351642010158415</v>
      </c>
      <c r="BA61" s="34">
        <f t="shared" si="7"/>
        <v>20.990493157528427</v>
      </c>
      <c r="BB61" s="34">
        <f t="shared" si="7"/>
        <v>20.613397407092346</v>
      </c>
      <c r="BC61" s="34">
        <f t="shared" si="7"/>
        <v>20.223460003006554</v>
      </c>
      <c r="BD61" s="34">
        <f t="shared" si="7"/>
        <v>19.823671425344525</v>
      </c>
    </row>
    <row r="62" spans="1:56" ht="16.5" hidden="1" customHeight="1" outlineLevel="1" x14ac:dyDescent="0.3">
      <c r="A62" s="115"/>
      <c r="B62" s="9" t="s">
        <v>34</v>
      </c>
      <c r="C62" s="9" t="s">
        <v>68</v>
      </c>
      <c r="D62" s="9" t="s">
        <v>40</v>
      </c>
      <c r="E62" s="34">
        <f t="shared" ref="E62:BD62" si="8">E28-E60+E61</f>
        <v>-0.94943042394014998</v>
      </c>
      <c r="F62" s="34">
        <f t="shared" si="8"/>
        <v>-1.7774578079210825</v>
      </c>
      <c r="G62" s="34">
        <f t="shared" si="8"/>
        <v>-2.4551002922666134</v>
      </c>
      <c r="H62" s="34">
        <f t="shared" si="8"/>
        <v>-2.9770598917689584</v>
      </c>
      <c r="I62" s="34">
        <f t="shared" si="8"/>
        <v>-3.3516062343152049</v>
      </c>
      <c r="J62" s="34">
        <f t="shared" si="8"/>
        <v>-3.5898521684405043</v>
      </c>
      <c r="K62" s="34">
        <f t="shared" si="8"/>
        <v>-3.7140001643929126</v>
      </c>
      <c r="L62" s="34">
        <f t="shared" si="8"/>
        <v>-3.8031942561499101</v>
      </c>
      <c r="M62" s="34">
        <f t="shared" si="8"/>
        <v>-2.9814847784431979</v>
      </c>
      <c r="N62" s="34">
        <f t="shared" si="8"/>
        <v>-2.1671730318452957</v>
      </c>
      <c r="O62" s="34">
        <f t="shared" si="8"/>
        <v>-1.3597968089860675</v>
      </c>
      <c r="P62" s="34">
        <f t="shared" si="8"/>
        <v>-0.5588845072027474</v>
      </c>
      <c r="Q62" s="34">
        <f t="shared" si="8"/>
        <v>0.23604433821755144</v>
      </c>
      <c r="R62" s="34">
        <f t="shared" si="8"/>
        <v>1.0254785207953296</v>
      </c>
      <c r="S62" s="34">
        <f t="shared" si="8"/>
        <v>1.8099146296161939</v>
      </c>
      <c r="T62" s="34">
        <f t="shared" si="8"/>
        <v>2.5898565160883509</v>
      </c>
      <c r="U62" s="34">
        <f t="shared" si="8"/>
        <v>3.3658147607000979</v>
      </c>
      <c r="V62" s="34">
        <f t="shared" si="8"/>
        <v>4.1383061397773169</v>
      </c>
      <c r="W62" s="34">
        <f t="shared" si="8"/>
        <v>4.9078530922409662</v>
      </c>
      <c r="X62" s="34">
        <f t="shared" si="8"/>
        <v>5.6749831863645728</v>
      </c>
      <c r="Y62" s="34">
        <f t="shared" si="8"/>
        <v>6.4402285865317257</v>
      </c>
      <c r="Z62" s="34">
        <f t="shared" si="8"/>
        <v>7.2041255199935685</v>
      </c>
      <c r="AA62" s="34">
        <f t="shared" si="8"/>
        <v>7.9672137436262913</v>
      </c>
      <c r="AB62" s="34">
        <f t="shared" si="8"/>
        <v>8.7245408601999568</v>
      </c>
      <c r="AC62" s="34">
        <f t="shared" si="8"/>
        <v>9.4611274373067928</v>
      </c>
      <c r="AD62" s="34">
        <f t="shared" si="8"/>
        <v>10.1769734749468</v>
      </c>
      <c r="AE62" s="34">
        <f t="shared" si="8"/>
        <v>10.872078973119981</v>
      </c>
      <c r="AF62" s="34">
        <f t="shared" si="8"/>
        <v>11.546443931826333</v>
      </c>
      <c r="AG62" s="34">
        <f t="shared" si="8"/>
        <v>12.200068351065857</v>
      </c>
      <c r="AH62" s="34">
        <f t="shared" si="8"/>
        <v>12.832952230838552</v>
      </c>
      <c r="AI62" s="34">
        <f t="shared" si="8"/>
        <v>13.445095571144419</v>
      </c>
      <c r="AJ62" s="34">
        <f t="shared" si="8"/>
        <v>14.057238911450286</v>
      </c>
      <c r="AK62" s="34">
        <f t="shared" si="8"/>
        <v>14.669382251756153</v>
      </c>
      <c r="AL62" s="34">
        <f t="shared" si="8"/>
        <v>15.281525592062019</v>
      </c>
      <c r="AM62" s="34">
        <f t="shared" si="8"/>
        <v>15.893668932367886</v>
      </c>
      <c r="AN62" s="34">
        <f t="shared" si="8"/>
        <v>16.505812272673754</v>
      </c>
      <c r="AO62" s="34">
        <f t="shared" si="8"/>
        <v>17.117955612979621</v>
      </c>
      <c r="AP62" s="34">
        <f t="shared" si="8"/>
        <v>17.730098953285488</v>
      </c>
      <c r="AQ62" s="34">
        <f t="shared" si="8"/>
        <v>18.342242293591354</v>
      </c>
      <c r="AR62" s="34">
        <f t="shared" si="8"/>
        <v>18.954385633897221</v>
      </c>
      <c r="AS62" s="34">
        <f t="shared" si="8"/>
        <v>19.566528974203088</v>
      </c>
      <c r="AT62" s="34">
        <f t="shared" si="8"/>
        <v>20.178672314508955</v>
      </c>
      <c r="AU62" s="34">
        <f t="shared" si="8"/>
        <v>20.790815654814821</v>
      </c>
      <c r="AV62" s="34">
        <f t="shared" si="8"/>
        <v>21.402958995120688</v>
      </c>
      <c r="AW62" s="34">
        <f t="shared" si="8"/>
        <v>22.015102335426555</v>
      </c>
      <c r="AX62" s="34">
        <f t="shared" si="8"/>
        <v>21.693921399725152</v>
      </c>
      <c r="AY62" s="34">
        <f t="shared" si="8"/>
        <v>21.351642010158415</v>
      </c>
      <c r="AZ62" s="34">
        <f t="shared" si="8"/>
        <v>20.990493157528427</v>
      </c>
      <c r="BA62" s="34">
        <f t="shared" si="8"/>
        <v>20.613397407092346</v>
      </c>
      <c r="BB62" s="34">
        <f t="shared" si="8"/>
        <v>20.223460003006554</v>
      </c>
      <c r="BC62" s="34">
        <f t="shared" si="8"/>
        <v>19.823671425344525</v>
      </c>
      <c r="BD62" s="34">
        <f t="shared" si="8"/>
        <v>19.416841657102811</v>
      </c>
    </row>
    <row r="63" spans="1:56" ht="16.5" collapsed="1" x14ac:dyDescent="0.3">
      <c r="A63" s="115"/>
      <c r="B63" s="9" t="s">
        <v>8</v>
      </c>
      <c r="C63" s="11" t="s">
        <v>67</v>
      </c>
      <c r="D63" s="9" t="s">
        <v>40</v>
      </c>
      <c r="E63" s="34">
        <f>AVERAGE(E61:E62)*'Fixed data'!$C$3</f>
        <v>-2.2928744738154622E-2</v>
      </c>
      <c r="F63" s="34">
        <f>AVERAGE(F61:F62)*'Fixed data'!$C$3</f>
        <v>-6.5854350799448777E-2</v>
      </c>
      <c r="G63" s="34">
        <f>AVERAGE(G61:G62)*'Fixed data'!$C$3</f>
        <v>-0.10221627811953285</v>
      </c>
      <c r="H63" s="34">
        <f>AVERAGE(H61:H62)*'Fixed data'!$C$3</f>
        <v>-0.13118666844445909</v>
      </c>
      <c r="I63" s="34">
        <f>AVERAGE(I61:I62)*'Fixed data'!$C$3</f>
        <v>-0.15283728694493257</v>
      </c>
      <c r="J63" s="34">
        <f>AVERAGE(J61:J62)*'Fixed data'!$C$3</f>
        <v>-0.16763622042655038</v>
      </c>
      <c r="K63" s="34">
        <f>AVERAGE(K61:K62)*'Fixed data'!$C$3</f>
        <v>-0.17638803383792703</v>
      </c>
      <c r="L63" s="34">
        <f>AVERAGE(L61:L62)*'Fixed data'!$C$3</f>
        <v>-0.18154024525610918</v>
      </c>
      <c r="M63" s="34">
        <f>AVERAGE(M61:M62)*'Fixed data'!$C$3</f>
        <v>-0.16384999868542355</v>
      </c>
      <c r="N63" s="34">
        <f>AVERAGE(N61:N62)*'Fixed data'!$C$3</f>
        <v>-0.12434008611846714</v>
      </c>
      <c r="O63" s="34">
        <f>AVERAGE(O61:O62)*'Fixed data'!$C$3</f>
        <v>-8.5176321656077428E-2</v>
      </c>
      <c r="P63" s="34">
        <f>AVERAGE(P61:P62)*'Fixed data'!$C$3</f>
        <v>-4.6336153785959885E-2</v>
      </c>
      <c r="Q63" s="34">
        <f>AVERAGE(Q61:Q62)*'Fixed data'!$C$3</f>
        <v>-7.7965900809924826E-3</v>
      </c>
      <c r="R63" s="34">
        <f>AVERAGE(R61:R62)*'Fixed data'!$C$3</f>
        <v>3.0465777045161079E-2</v>
      </c>
      <c r="S63" s="34">
        <f>AVERAGE(S61:S62)*'Fixed data'!$C$3</f>
        <v>6.8474744582438296E-2</v>
      </c>
      <c r="T63" s="34">
        <f>AVERAGE(T61:T62)*'Fixed data'!$C$3</f>
        <v>0.10625447316876477</v>
      </c>
      <c r="U63" s="34">
        <f>AVERAGE(U61:U62)*'Fixed data'!$C$3</f>
        <v>0.14382946133444105</v>
      </c>
      <c r="V63" s="34">
        <f>AVERAGE(V61:V62)*'Fixed data'!$C$3</f>
        <v>0.18122451974652959</v>
      </c>
      <c r="W63" s="34">
        <f>AVERAGE(W61:W62)*'Fixed data'!$C$3</f>
        <v>0.21846474545324154</v>
      </c>
      <c r="X63" s="34">
        <f>AVERAGE(X61:X62)*'Fixed data'!$C$3</f>
        <v>0.25557549612832375</v>
      </c>
      <c r="Y63" s="34">
        <f>AVERAGE(Y61:Y62)*'Fixed data'!$C$3</f>
        <v>0.2925823643154456</v>
      </c>
      <c r="Z63" s="34">
        <f>AVERAGE(Z61:Z62)*'Fixed data'!$C$3</f>
        <v>0.32951115167258588</v>
      </c>
      <c r="AA63" s="34">
        <f>AVERAGE(AA61:AA62)*'Fixed data'!$C$3</f>
        <v>0.36638784321641965</v>
      </c>
      <c r="AB63" s="34">
        <f>AVERAGE(AB61:AB62)*'Fixed data'!$C$3</f>
        <v>0.40310587368240391</v>
      </c>
      <c r="AC63" s="34">
        <f>AVERAGE(AC61:AC62)*'Fixed data'!$C$3</f>
        <v>0.43918388938478808</v>
      </c>
      <c r="AD63" s="34">
        <f>AVERAGE(AD61:AD62)*'Fixed data'!$C$3</f>
        <v>0.47426013703092423</v>
      </c>
      <c r="AE63" s="34">
        <f>AVERAGE(AE61:AE62)*'Fixed data'!$C$3</f>
        <v>0.50833461662081281</v>
      </c>
      <c r="AF63" s="34">
        <f>AVERAGE(AF61:AF62)*'Fixed data'!$C$3</f>
        <v>0.54140732815445358</v>
      </c>
      <c r="AG63" s="34">
        <f>AVERAGE(AG61:AG62)*'Fixed data'!$C$3</f>
        <v>0.57347827163184639</v>
      </c>
      <c r="AH63" s="34">
        <f>AVERAGE(AH61:AH62)*'Fixed data'!$C$3</f>
        <v>0.60454744705299157</v>
      </c>
      <c r="AI63" s="34">
        <f>AVERAGE(AI61:AI62)*'Fixed data'!$C$3</f>
        <v>0.63461485441788879</v>
      </c>
      <c r="AJ63" s="34">
        <f>AVERAGE(AJ61:AJ62)*'Fixed data'!$C$3</f>
        <v>0.66418137775466213</v>
      </c>
      <c r="AK63" s="34">
        <f>AVERAGE(AK61:AK62)*'Fixed data'!$C$3</f>
        <v>0.69374790109143547</v>
      </c>
      <c r="AL63" s="34">
        <f>AVERAGE(AL61:AL62)*'Fixed data'!$C$3</f>
        <v>0.72331442442820892</v>
      </c>
      <c r="AM63" s="34">
        <f>AVERAGE(AM61:AM62)*'Fixed data'!$C$3</f>
        <v>0.75288094776498227</v>
      </c>
      <c r="AN63" s="34">
        <f>AVERAGE(AN61:AN62)*'Fixed data'!$C$3</f>
        <v>0.78244747110175561</v>
      </c>
      <c r="AO63" s="34">
        <f>AVERAGE(AO61:AO62)*'Fixed data'!$C$3</f>
        <v>0.81201399443852917</v>
      </c>
      <c r="AP63" s="34">
        <f>AVERAGE(AP61:AP62)*'Fixed data'!$C$3</f>
        <v>0.84158051777530229</v>
      </c>
      <c r="AQ63" s="34">
        <f>AVERAGE(AQ61:AQ62)*'Fixed data'!$C$3</f>
        <v>0.87114704111207586</v>
      </c>
      <c r="AR63" s="34">
        <f>AVERAGE(AR61:AR62)*'Fixed data'!$C$3</f>
        <v>0.90071356444884909</v>
      </c>
      <c r="AS63" s="34">
        <f>AVERAGE(AS61:AS62)*'Fixed data'!$C$3</f>
        <v>0.93028008778562266</v>
      </c>
      <c r="AT63" s="34">
        <f>AVERAGE(AT61:AT62)*'Fixed data'!$C$3</f>
        <v>0.95984661112239578</v>
      </c>
      <c r="AU63" s="34">
        <f>AVERAGE(AU61:AU62)*'Fixed data'!$C$3</f>
        <v>0.98941313445916934</v>
      </c>
      <c r="AV63" s="34">
        <f>AVERAGE(AV61:AV62)*'Fixed data'!$C$3</f>
        <v>1.0189796577959425</v>
      </c>
      <c r="AW63" s="34">
        <f>AVERAGE(AW61:AW62)*'Fixed data'!$C$3</f>
        <v>1.0485461811327161</v>
      </c>
      <c r="AX63" s="34">
        <f>AVERAGE(AX61:AX62)*'Fixed data'!$C$3</f>
        <v>1.0555729232039137</v>
      </c>
      <c r="AY63" s="34">
        <f>AVERAGE(AY61:AY62)*'Fixed data'!$C$3</f>
        <v>1.0395503563486883</v>
      </c>
      <c r="AZ63" s="34">
        <f>AVERAGE(AZ61:AZ62)*'Fixed data'!$C$3</f>
        <v>1.0225625642996372</v>
      </c>
      <c r="BA63" s="34">
        <f>AVERAGE(BA61:BA62)*'Fixed data'!$C$3</f>
        <v>1.0047339571355915</v>
      </c>
      <c r="BB63" s="34">
        <f>AVERAGE(BB61:BB62)*'Fixed data'!$C$3</f>
        <v>0.98621010645388851</v>
      </c>
      <c r="BC63" s="34">
        <f>AVERAGE(BC61:BC62)*'Fixed data'!$C$3</f>
        <v>0.96713822399467864</v>
      </c>
      <c r="BD63" s="34">
        <f>AVERAGE(BD61:BD62)*'Fixed data'!$C$3</f>
        <v>0.94765839094110327</v>
      </c>
    </row>
    <row r="64" spans="1:56" ht="15.75" thickBot="1" x14ac:dyDescent="0.35">
      <c r="A64" s="114"/>
      <c r="B64" s="12" t="s">
        <v>94</v>
      </c>
      <c r="C64" s="12" t="s">
        <v>45</v>
      </c>
      <c r="D64" s="12" t="s">
        <v>40</v>
      </c>
      <c r="E64" s="53">
        <f t="shared" ref="E64:BD64" si="9">E29+E60+E63</f>
        <v>-0.26028635072319206</v>
      </c>
      <c r="F64" s="53">
        <f t="shared" si="9"/>
        <v>-0.29923426412635262</v>
      </c>
      <c r="G64" s="53">
        <f t="shared" si="9"/>
        <v>-0.32158679536664947</v>
      </c>
      <c r="H64" s="53">
        <f t="shared" si="9"/>
        <v>-0.33157008673839361</v>
      </c>
      <c r="I64" s="53">
        <f t="shared" si="9"/>
        <v>-0.33241945806198192</v>
      </c>
      <c r="J64" s="53">
        <f t="shared" si="9"/>
        <v>-0.32545725640865841</v>
      </c>
      <c r="K64" s="53">
        <f t="shared" si="9"/>
        <v>-0.31448607350142144</v>
      </c>
      <c r="L64" s="53">
        <f t="shared" si="9"/>
        <v>-0.31672749855110427</v>
      </c>
      <c r="M64" s="53">
        <f t="shared" si="9"/>
        <v>-7.6297611726757766E-2</v>
      </c>
      <c r="N64" s="53">
        <f t="shared" si="9"/>
        <v>-1.8431312722217763E-2</v>
      </c>
      <c r="O64" s="53">
        <f t="shared" si="9"/>
        <v>3.944791569426255E-2</v>
      </c>
      <c r="P64" s="53">
        <f t="shared" si="9"/>
        <v>9.7383224633393425E-2</v>
      </c>
      <c r="Q64" s="53">
        <f t="shared" si="9"/>
        <v>0.15541873936322043</v>
      </c>
      <c r="R64" s="53">
        <f t="shared" si="9"/>
        <v>0.21359953355351075</v>
      </c>
      <c r="S64" s="53">
        <f t="shared" si="9"/>
        <v>0.27197160352014021</v>
      </c>
      <c r="T64" s="53">
        <f t="shared" si="9"/>
        <v>0.33058184246948019</v>
      </c>
      <c r="U64" s="53">
        <f t="shared" si="9"/>
        <v>0.38947801474278454</v>
      </c>
      <c r="V64" s="53">
        <f t="shared" si="9"/>
        <v>0.44870873006057632</v>
      </c>
      <c r="W64" s="53">
        <f t="shared" si="9"/>
        <v>0.50832341776703494</v>
      </c>
      <c r="X64" s="53">
        <f t="shared" si="9"/>
        <v>0.56837230107438308</v>
      </c>
      <c r="Y64" s="53">
        <f t="shared" si="9"/>
        <v>0.62890637130727312</v>
      </c>
      <c r="Z64" s="53">
        <f t="shared" si="9"/>
        <v>0.68997736214717431</v>
      </c>
      <c r="AA64" s="53">
        <f t="shared" si="9"/>
        <v>0.75163772387675976</v>
      </c>
      <c r="AB64" s="53">
        <f t="shared" si="9"/>
        <v>0.81243410211782541</v>
      </c>
      <c r="AC64" s="53">
        <f t="shared" si="9"/>
        <v>0.86925265728703782</v>
      </c>
      <c r="AD64" s="53">
        <f t="shared" si="9"/>
        <v>0.92506944440000205</v>
      </c>
      <c r="AE64" s="53">
        <f t="shared" si="9"/>
        <v>0.97988446345671887</v>
      </c>
      <c r="AF64" s="53">
        <f t="shared" si="9"/>
        <v>1.0336977144571877</v>
      </c>
      <c r="AG64" s="53">
        <f t="shared" si="9"/>
        <v>1.0865091974014089</v>
      </c>
      <c r="AH64" s="53">
        <f t="shared" si="9"/>
        <v>1.1383189122893822</v>
      </c>
      <c r="AI64" s="53">
        <f t="shared" si="9"/>
        <v>1.1891268591211075</v>
      </c>
      <c r="AJ64" s="53">
        <f t="shared" si="9"/>
        <v>1.2186933824578809</v>
      </c>
      <c r="AK64" s="53">
        <f t="shared" si="9"/>
        <v>1.2482599057946544</v>
      </c>
      <c r="AL64" s="53">
        <f t="shared" si="9"/>
        <v>1.2778264291314279</v>
      </c>
      <c r="AM64" s="53">
        <f t="shared" si="9"/>
        <v>1.3073929524682011</v>
      </c>
      <c r="AN64" s="53">
        <f t="shared" si="9"/>
        <v>1.3369594758049743</v>
      </c>
      <c r="AO64" s="53">
        <f t="shared" si="9"/>
        <v>1.366525999141748</v>
      </c>
      <c r="AP64" s="53">
        <f t="shared" si="9"/>
        <v>1.3960925224785212</v>
      </c>
      <c r="AQ64" s="53">
        <f t="shared" si="9"/>
        <v>1.4256590458152947</v>
      </c>
      <c r="AR64" s="53">
        <f t="shared" si="9"/>
        <v>1.4552255691520679</v>
      </c>
      <c r="AS64" s="53">
        <f t="shared" si="9"/>
        <v>1.4847920924888416</v>
      </c>
      <c r="AT64" s="53">
        <f t="shared" si="9"/>
        <v>1.5143586158256146</v>
      </c>
      <c r="AU64" s="53">
        <f t="shared" si="9"/>
        <v>1.543925139162388</v>
      </c>
      <c r="AV64" s="53">
        <f t="shared" si="9"/>
        <v>1.5734916624991613</v>
      </c>
      <c r="AW64" s="53">
        <f t="shared" si="9"/>
        <v>1.603058185835935</v>
      </c>
      <c r="AX64" s="53">
        <f t="shared" si="9"/>
        <v>1.3767538589053152</v>
      </c>
      <c r="AY64" s="53">
        <f t="shared" si="9"/>
        <v>1.3818297459154265</v>
      </c>
      <c r="AZ64" s="53">
        <f t="shared" si="9"/>
        <v>1.3837114169296258</v>
      </c>
      <c r="BA64" s="53">
        <f t="shared" si="9"/>
        <v>1.3818297075716717</v>
      </c>
      <c r="BB64" s="53">
        <f t="shared" si="9"/>
        <v>1.3761475105396803</v>
      </c>
      <c r="BC64" s="53">
        <f t="shared" si="9"/>
        <v>1.3669268016567069</v>
      </c>
      <c r="BD64" s="53">
        <f t="shared" si="9"/>
        <v>1.3544881591828188</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8.7505930699142767E-3</v>
      </c>
      <c r="G67" s="81">
        <f>'Fixed data'!$G$7*G$88/1000000</f>
        <v>2.0553327219538297E-2</v>
      </c>
      <c r="H67" s="81">
        <f>'Fixed data'!$G$7*H$88/1000000</f>
        <v>3.3119394647889065E-2</v>
      </c>
      <c r="I67" s="81">
        <f>'Fixed data'!$G$7*I$88/1000000</f>
        <v>4.5214159628076532E-2</v>
      </c>
      <c r="J67" s="81">
        <f>'Fixed data'!$G$7*J$88/1000000</f>
        <v>5.6525871363387083E-2</v>
      </c>
      <c r="K67" s="81">
        <f>'Fixed data'!$G$7*K$88/1000000</f>
        <v>6.5945510055449394E-2</v>
      </c>
      <c r="L67" s="81">
        <f>'Fixed data'!$G$7*L$88/1000000</f>
        <v>6.792708061645783E-2</v>
      </c>
      <c r="M67" s="81">
        <f>'Fixed data'!$G$7*M$88/1000000</f>
        <v>7.0501409939987561E-2</v>
      </c>
      <c r="N67" s="81">
        <f>'Fixed data'!$G$7*N$88/1000000</f>
        <v>7.1351110869663323E-2</v>
      </c>
      <c r="O67" s="81">
        <f>'Fixed data'!$G$7*O$88/1000000</f>
        <v>7.2264491740971812E-2</v>
      </c>
      <c r="P67" s="81">
        <f>'Fixed data'!$G$7*P$88/1000000</f>
        <v>7.3243878266880738E-2</v>
      </c>
      <c r="Q67" s="81">
        <f>'Fixed data'!$G$7*Q$88/1000000</f>
        <v>7.4291596160357673E-2</v>
      </c>
      <c r="R67" s="81">
        <f>'Fixed data'!$G$7*R$88/1000000</f>
        <v>7.5409971134370382E-2</v>
      </c>
      <c r="S67" s="81">
        <f>'Fixed data'!$G$7*S$88/1000000</f>
        <v>7.6601328901886465E-2</v>
      </c>
      <c r="T67" s="81">
        <f>'Fixed data'!$G$7*T$88/1000000</f>
        <v>7.7867995175873603E-2</v>
      </c>
      <c r="U67" s="81">
        <f>'Fixed data'!$G$7*U$88/1000000</f>
        <v>7.9212295669299465E-2</v>
      </c>
      <c r="V67" s="81">
        <f>'Fixed data'!$G$7*V$88/1000000</f>
        <v>8.0636556095131692E-2</v>
      </c>
      <c r="W67" s="81">
        <f>'Fixed data'!$G$7*W$88/1000000</f>
        <v>8.2143102166337981E-2</v>
      </c>
      <c r="X67" s="81">
        <f>'Fixed data'!$G$7*X$88/1000000</f>
        <v>8.3734259595885943E-2</v>
      </c>
      <c r="Y67" s="81">
        <f>'Fixed data'!$G$7*Y$88/1000000</f>
        <v>8.5412354096743304E-2</v>
      </c>
      <c r="Z67" s="81">
        <f>'Fixed data'!$G$7*Z$88/1000000</f>
        <v>8.7179711381877703E-2</v>
      </c>
      <c r="AA67" s="81">
        <f>'Fixed data'!$G$7*AA$88/1000000</f>
        <v>8.9038657164256768E-2</v>
      </c>
      <c r="AB67" s="81">
        <f>'Fixed data'!$G$7*AB$88/1000000</f>
        <v>9.0458920508486029E-2</v>
      </c>
      <c r="AC67" s="81">
        <f>'Fixed data'!$G$7*AC$88/1000000</f>
        <v>9.0458920508486029E-2</v>
      </c>
      <c r="AD67" s="81">
        <f>'Fixed data'!$G$7*AD$88/1000000</f>
        <v>9.0458920508486029E-2</v>
      </c>
      <c r="AE67" s="81">
        <f>'Fixed data'!$G$7*AE$88/1000000</f>
        <v>9.0458920508486029E-2</v>
      </c>
      <c r="AF67" s="81">
        <f>'Fixed data'!$G$7*AF$88/1000000</f>
        <v>9.0458920508486029E-2</v>
      </c>
      <c r="AG67" s="81">
        <f>'Fixed data'!$G$7*AG$88/1000000</f>
        <v>9.0458920508486029E-2</v>
      </c>
      <c r="AH67" s="81">
        <f>'Fixed data'!$G$7*AH$88/1000000</f>
        <v>9.0458920508486029E-2</v>
      </c>
      <c r="AI67" s="81">
        <f>'Fixed data'!$G$7*AI$88/1000000</f>
        <v>9.0458920508486029E-2</v>
      </c>
      <c r="AJ67" s="81">
        <f>'Fixed data'!$G$7*AJ$88/1000000</f>
        <v>9.0458920508486029E-2</v>
      </c>
      <c r="AK67" s="81">
        <f>'Fixed data'!$G$7*AK$88/1000000</f>
        <v>9.0458920508486029E-2</v>
      </c>
      <c r="AL67" s="81">
        <f>'Fixed data'!$G$7*AL$88/1000000</f>
        <v>9.0458920508486029E-2</v>
      </c>
      <c r="AM67" s="81">
        <f>'Fixed data'!$G$7*AM$88/1000000</f>
        <v>9.0458920508486029E-2</v>
      </c>
      <c r="AN67" s="81">
        <f>'Fixed data'!$G$7*AN$88/1000000</f>
        <v>9.0458920508486029E-2</v>
      </c>
      <c r="AO67" s="81">
        <f>'Fixed data'!$G$7*AO$88/1000000</f>
        <v>9.0458920508486029E-2</v>
      </c>
      <c r="AP67" s="81">
        <f>'Fixed data'!$G$7*AP$88/1000000</f>
        <v>9.0458920508486029E-2</v>
      </c>
      <c r="AQ67" s="81">
        <f>'Fixed data'!$G$7*AQ$88/1000000</f>
        <v>9.0458920508486029E-2</v>
      </c>
      <c r="AR67" s="81">
        <f>'Fixed data'!$G$7*AR$88/1000000</f>
        <v>9.0458920508486029E-2</v>
      </c>
      <c r="AS67" s="81">
        <f>'Fixed data'!$G$7*AS$88/1000000</f>
        <v>9.0458920508486029E-2</v>
      </c>
      <c r="AT67" s="81">
        <f>'Fixed data'!$G$7*AT$88/1000000</f>
        <v>9.0458920508486029E-2</v>
      </c>
      <c r="AU67" s="81">
        <f>'Fixed data'!$G$7*AU$88/1000000</f>
        <v>9.0458920508486029E-2</v>
      </c>
      <c r="AV67" s="81">
        <f>'Fixed data'!$G$7*AV$88/1000000</f>
        <v>9.0458920508486029E-2</v>
      </c>
      <c r="AW67" s="81">
        <f>'Fixed data'!$G$7*AW$88/1000000</f>
        <v>9.0458920508486029E-2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2.4721918178990891E-2</v>
      </c>
      <c r="G68" s="81">
        <f>'Fixed data'!$G$8*G89/1000000</f>
        <v>5.8066655570401297E-2</v>
      </c>
      <c r="H68" s="81">
        <f>'Fixed data'!$G$8*H89/1000000</f>
        <v>9.3567939690611779E-2</v>
      </c>
      <c r="I68" s="81">
        <f>'Fixed data'!$G$8*I89/1000000</f>
        <v>0.12773771399566328</v>
      </c>
      <c r="J68" s="81">
        <f>'Fixed data'!$G$8*J89/1000000</f>
        <v>0.15969522930352797</v>
      </c>
      <c r="K68" s="81">
        <f>'Fixed data'!$G$8*K89/1000000</f>
        <v>0.18630731549703</v>
      </c>
      <c r="L68" s="81">
        <f>'Fixed data'!$G$8*L89/1000000</f>
        <v>0.19190559036637295</v>
      </c>
      <c r="M68" s="81">
        <f>'Fixed data'!$G$8*M89/1000000</f>
        <v>0.19917850985806904</v>
      </c>
      <c r="N68" s="81">
        <f>'Fixed data'!$G$8*N89/1000000</f>
        <v>0.20157905993418659</v>
      </c>
      <c r="O68" s="81">
        <f>'Fixed data'!$G$8*O89/1000000</f>
        <v>0.20415951670852558</v>
      </c>
      <c r="P68" s="81">
        <f>'Fixed data'!$G$8*P89/1000000</f>
        <v>0.20692645071696111</v>
      </c>
      <c r="Q68" s="81">
        <f>'Fixed data'!$G$8*Q89/1000000</f>
        <v>0.20988643249536834</v>
      </c>
      <c r="R68" s="81">
        <f>'Fixed data'!$G$8*R89/1000000</f>
        <v>0.21304603257962226</v>
      </c>
      <c r="S68" s="81">
        <f>'Fixed data'!$G$8*S89/1000000</f>
        <v>0.2164118215055981</v>
      </c>
      <c r="T68" s="81">
        <f>'Fixed data'!$G$8*T89/1000000</f>
        <v>0.21999036980917078</v>
      </c>
      <c r="U68" s="81">
        <f>'Fixed data'!$G$8*U89/1000000</f>
        <v>0.22378824802621558</v>
      </c>
      <c r="V68" s="81">
        <f>'Fixed data'!$G$8*V89/1000000</f>
        <v>0.22781202669260772</v>
      </c>
      <c r="W68" s="81">
        <f>'Fixed data'!$G$8*W89/1000000</f>
        <v>0.23206827634422209</v>
      </c>
      <c r="X68" s="81">
        <f>'Fixed data'!$G$8*X89/1000000</f>
        <v>0.23656356751693394</v>
      </c>
      <c r="Y68" s="81">
        <f>'Fixed data'!$G$8*Y89/1000000</f>
        <v>0.24130447074661832</v>
      </c>
      <c r="Z68" s="81">
        <f>'Fixed data'!$G$8*Z89/1000000</f>
        <v>0.24629755656915028</v>
      </c>
      <c r="AA68" s="81">
        <f>'Fixed data'!$G$8*AA89/1000000</f>
        <v>0.25154939552040501</v>
      </c>
      <c r="AB68" s="81">
        <f>'Fixed data'!$G$8*AB89/1000000</f>
        <v>0.25556188174940991</v>
      </c>
      <c r="AC68" s="81">
        <f>'Fixed data'!$G$8*AC89/1000000</f>
        <v>0.25556188174940991</v>
      </c>
      <c r="AD68" s="81">
        <f>'Fixed data'!$G$8*AD89/1000000</f>
        <v>0.25556188174940991</v>
      </c>
      <c r="AE68" s="81">
        <f>'Fixed data'!$G$8*AE89/1000000</f>
        <v>0.25556188174940991</v>
      </c>
      <c r="AF68" s="81">
        <f>'Fixed data'!$G$8*AF89/1000000</f>
        <v>0.25556188174940991</v>
      </c>
      <c r="AG68" s="81">
        <f>'Fixed data'!$G$8*AG89/1000000</f>
        <v>0.25556188174940991</v>
      </c>
      <c r="AH68" s="81">
        <f>'Fixed data'!$G$8*AH89/1000000</f>
        <v>0.25556188174940991</v>
      </c>
      <c r="AI68" s="81">
        <f>'Fixed data'!$G$8*AI89/1000000</f>
        <v>0.25556188174940991</v>
      </c>
      <c r="AJ68" s="81">
        <f>'Fixed data'!$G$8*AJ89/1000000</f>
        <v>0.25556188174940991</v>
      </c>
      <c r="AK68" s="81">
        <f>'Fixed data'!$G$8*AK89/1000000</f>
        <v>0.25556188174940991</v>
      </c>
      <c r="AL68" s="81">
        <f>'Fixed data'!$G$8*AL89/1000000</f>
        <v>0.25556188174940991</v>
      </c>
      <c r="AM68" s="81">
        <f>'Fixed data'!$G$8*AM89/1000000</f>
        <v>0.25556188174940991</v>
      </c>
      <c r="AN68" s="81">
        <f>'Fixed data'!$G$8*AN89/1000000</f>
        <v>0.25556188174940991</v>
      </c>
      <c r="AO68" s="81">
        <f>'Fixed data'!$G$8*AO89/1000000</f>
        <v>0.25556188174940991</v>
      </c>
      <c r="AP68" s="81">
        <f>'Fixed data'!$G$8*AP89/1000000</f>
        <v>0.25556188174940991</v>
      </c>
      <c r="AQ68" s="81">
        <f>'Fixed data'!$G$8*AQ89/1000000</f>
        <v>0.25556188174940991</v>
      </c>
      <c r="AR68" s="81">
        <f>'Fixed data'!$G$8*AR89/1000000</f>
        <v>0.25556188174940991</v>
      </c>
      <c r="AS68" s="81">
        <f>'Fixed data'!$G$8*AS89/1000000</f>
        <v>0.25556188174940991</v>
      </c>
      <c r="AT68" s="81">
        <f>'Fixed data'!$G$8*AT89/1000000</f>
        <v>0.25556188174940991</v>
      </c>
      <c r="AU68" s="81">
        <f>'Fixed data'!$G$8*AU89/1000000</f>
        <v>0.25556188174940991</v>
      </c>
      <c r="AV68" s="81">
        <f>'Fixed data'!$G$8*AV89/1000000</f>
        <v>0.25556188174940991</v>
      </c>
      <c r="AW68" s="81">
        <f>'Fixed data'!$G$8*AW89/1000000</f>
        <v>0.25556188174940991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4.0305918391613282E-5</v>
      </c>
      <c r="G70" s="34">
        <f>G91*'Fixed data'!$G$9</f>
        <v>9.4670238116209164E-5</v>
      </c>
      <c r="H70" s="34">
        <f>H91*'Fixed data'!$G$9</f>
        <v>1.52550530825967E-4</v>
      </c>
      <c r="I70" s="34">
        <f>I91*'Fixed data'!$G$9</f>
        <v>2.0825996747355109E-4</v>
      </c>
      <c r="J70" s="34">
        <f>J91*'Fixed data'!$G$9</f>
        <v>2.6036259942434169E-4</v>
      </c>
      <c r="K70" s="34">
        <f>K91*'Fixed data'!$G$9</f>
        <v>3.0375019445559652E-4</v>
      </c>
      <c r="L70" s="34">
        <f>L91*'Fixed data'!$G$9</f>
        <v>3.1287746396534317E-4</v>
      </c>
      <c r="M70" s="34">
        <f>M91*'Fixed data'!$G$9</f>
        <v>3.2473502685260281E-4</v>
      </c>
      <c r="N70" s="34">
        <f>N91*'Fixed data'!$G$9</f>
        <v>3.2864881601582405E-4</v>
      </c>
      <c r="O70" s="34">
        <f>O91*'Fixed data'!$G$9</f>
        <v>3.3285591998755311E-4</v>
      </c>
      <c r="P70" s="34">
        <f>P91*'Fixed data'!$G$9</f>
        <v>3.373670511842317E-4</v>
      </c>
      <c r="Q70" s="34">
        <f>Q91*'Fixed data'!$G$9</f>
        <v>3.4219292202230161E-4</v>
      </c>
      <c r="R70" s="34">
        <f>R91*'Fixed data'!$G$9</f>
        <v>3.4734424491820445E-4</v>
      </c>
      <c r="S70" s="34">
        <f>S91*'Fixed data'!$G$9</f>
        <v>3.5283173228838207E-4</v>
      </c>
      <c r="T70" s="34">
        <f>T91*'Fixed data'!$G$9</f>
        <v>3.58666096549276E-4</v>
      </c>
      <c r="U70" s="34">
        <f>U91*'Fixed data'!$G$9</f>
        <v>3.6485805011732817E-4</v>
      </c>
      <c r="V70" s="34">
        <f>V91*'Fixed data'!$G$9</f>
        <v>3.7141830540898016E-4</v>
      </c>
      <c r="W70" s="34">
        <f>W91*'Fixed data'!$G$9</f>
        <v>3.7835757484067371E-4</v>
      </c>
      <c r="X70" s="34">
        <f>X91*'Fixed data'!$G$9</f>
        <v>3.856865708288506E-4</v>
      </c>
      <c r="Y70" s="34">
        <f>Y91*'Fixed data'!$G$9</f>
        <v>3.9341600578995245E-4</v>
      </c>
      <c r="Z70" s="34">
        <f>Z91*'Fixed data'!$G$9</f>
        <v>4.0155659214042118E-4</v>
      </c>
      <c r="AA70" s="34">
        <f>AA91*'Fixed data'!$G$9</f>
        <v>4.1011904229669818E-4</v>
      </c>
      <c r="AB70" s="34">
        <f>AB91*'Fixed data'!$G$9</f>
        <v>4.1666088671681202E-4</v>
      </c>
      <c r="AC70" s="34">
        <f>AC91*'Fixed data'!$G$9</f>
        <v>4.1666088671681202E-4</v>
      </c>
      <c r="AD70" s="34">
        <f>AD91*'Fixed data'!$G$9</f>
        <v>4.1666088671681202E-4</v>
      </c>
      <c r="AE70" s="34">
        <f>AE91*'Fixed data'!$G$9</f>
        <v>4.1666088671681202E-4</v>
      </c>
      <c r="AF70" s="34">
        <f>AF91*'Fixed data'!$G$9</f>
        <v>4.1666088671681202E-4</v>
      </c>
      <c r="AG70" s="34">
        <f>AG91*'Fixed data'!$G$9</f>
        <v>4.1666088671681202E-4</v>
      </c>
      <c r="AH70" s="34">
        <f>AH91*'Fixed data'!$G$9</f>
        <v>4.1666088671681202E-4</v>
      </c>
      <c r="AI70" s="34">
        <f>AI91*'Fixed data'!$G$9</f>
        <v>4.1666088671681202E-4</v>
      </c>
      <c r="AJ70" s="34">
        <f>AJ91*'Fixed data'!$G$9</f>
        <v>4.1666088671681202E-4</v>
      </c>
      <c r="AK70" s="34">
        <f>AK91*'Fixed data'!$G$9</f>
        <v>4.1666088671681202E-4</v>
      </c>
      <c r="AL70" s="34">
        <f>AL91*'Fixed data'!$G$9</f>
        <v>4.1666088671681202E-4</v>
      </c>
      <c r="AM70" s="34">
        <f>AM91*'Fixed data'!$G$9</f>
        <v>4.1666088671681202E-4</v>
      </c>
      <c r="AN70" s="34">
        <f>AN91*'Fixed data'!$G$9</f>
        <v>4.1666088671681202E-4</v>
      </c>
      <c r="AO70" s="34">
        <f>AO91*'Fixed data'!$G$9</f>
        <v>4.1666088671681202E-4</v>
      </c>
      <c r="AP70" s="34">
        <f>AP91*'Fixed data'!$G$9</f>
        <v>4.1666088671681202E-4</v>
      </c>
      <c r="AQ70" s="34">
        <f>AQ91*'Fixed data'!$G$9</f>
        <v>4.1666088671681202E-4</v>
      </c>
      <c r="AR70" s="34">
        <f>AR91*'Fixed data'!$G$9</f>
        <v>4.1666088671681202E-4</v>
      </c>
      <c r="AS70" s="34">
        <f>AS91*'Fixed data'!$G$9</f>
        <v>4.1666088671681202E-4</v>
      </c>
      <c r="AT70" s="34">
        <f>AT91*'Fixed data'!$G$9</f>
        <v>4.1666088671681202E-4</v>
      </c>
      <c r="AU70" s="34">
        <f>AU91*'Fixed data'!$G$9</f>
        <v>4.1666088671681202E-4</v>
      </c>
      <c r="AV70" s="34">
        <f>AV91*'Fixed data'!$G$9</f>
        <v>4.1666088671681202E-4</v>
      </c>
      <c r="AW70" s="34">
        <f>AW91*'Fixed data'!$G$9</f>
        <v>4.1666088671681202E-4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5.3316632528898397E-6</v>
      </c>
      <c r="G71" s="34">
        <f>G92*'Fixed data'!$G$10</f>
        <v>1.2522970567308793E-5</v>
      </c>
      <c r="H71" s="34">
        <f>H92*'Fixed data'!$G$10</f>
        <v>2.0179370471381821E-5</v>
      </c>
      <c r="I71" s="34">
        <f>I92*'Fixed data'!$G$10</f>
        <v>2.754860973116562E-5</v>
      </c>
      <c r="J71" s="34">
        <f>J92*'Fixed data'!$G$10</f>
        <v>3.444074119066554E-5</v>
      </c>
      <c r="K71" s="34">
        <f>K92*'Fixed data'!$G$10</f>
        <v>4.0180048351758305E-5</v>
      </c>
      <c r="L71" s="34">
        <f>L92*'Fixed data'!$G$10</f>
        <v>4.138740274005241E-5</v>
      </c>
      <c r="M71" s="34">
        <f>M92*'Fixed data'!$G$10</f>
        <v>4.2955920090298104E-5</v>
      </c>
      <c r="N71" s="34">
        <f>N92*'Fixed data'!$G$10</f>
        <v>4.3473635768138773E-5</v>
      </c>
      <c r="O71" s="34">
        <f>O92*'Fixed data'!$G$10</f>
        <v>4.4030151102418376E-5</v>
      </c>
      <c r="P71" s="34">
        <f>P92*'Fixed data'!$G$10</f>
        <v>4.4626883130618496E-5</v>
      </c>
      <c r="Q71" s="34">
        <f>Q92*'Fixed data'!$G$10</f>
        <v>4.5265248890220785E-5</v>
      </c>
      <c r="R71" s="34">
        <f>R92*'Fixed data'!$G$10</f>
        <v>4.5946665418706834E-5</v>
      </c>
      <c r="S71" s="34">
        <f>S92*'Fixed data'!$G$10</f>
        <v>4.6672549753558292E-5</v>
      </c>
      <c r="T71" s="34">
        <f>T92*'Fixed data'!$G$10</f>
        <v>4.7444318932256739E-5</v>
      </c>
      <c r="U71" s="34">
        <f>U92*'Fixed data'!$G$10</f>
        <v>4.8263389992283817E-5</v>
      </c>
      <c r="V71" s="34">
        <f>V92*'Fixed data'!$G$10</f>
        <v>4.913117997112115E-5</v>
      </c>
      <c r="W71" s="34">
        <f>W92*'Fixed data'!$G$10</f>
        <v>5.0049105906250337E-5</v>
      </c>
      <c r="X71" s="34">
        <f>X92*'Fixed data'!$G$10</f>
        <v>5.1018584835153001E-5</v>
      </c>
      <c r="Y71" s="34">
        <f>Y92*'Fixed data'!$G$10</f>
        <v>5.2041033795310766E-5</v>
      </c>
      <c r="Z71" s="34">
        <f>Z92*'Fixed data'!$G$10</f>
        <v>5.3117869824205264E-5</v>
      </c>
      <c r="AA71" s="34">
        <f>AA92*'Fixed data'!$G$10</f>
        <v>5.4250509959318091E-5</v>
      </c>
      <c r="AB71" s="34">
        <f>AB92*'Fixed data'!$G$10</f>
        <v>5.5115864549727331E-5</v>
      </c>
      <c r="AC71" s="34">
        <f>AC92*'Fixed data'!$G$10</f>
        <v>5.5115864549727331E-5</v>
      </c>
      <c r="AD71" s="34">
        <f>AD92*'Fixed data'!$G$10</f>
        <v>5.5115864549727331E-5</v>
      </c>
      <c r="AE71" s="34">
        <f>AE92*'Fixed data'!$G$10</f>
        <v>5.5115864549727331E-5</v>
      </c>
      <c r="AF71" s="34">
        <f>AF92*'Fixed data'!$G$10</f>
        <v>5.5115864549727331E-5</v>
      </c>
      <c r="AG71" s="34">
        <f>AG92*'Fixed data'!$G$10</f>
        <v>5.5115864549727331E-5</v>
      </c>
      <c r="AH71" s="34">
        <f>AH92*'Fixed data'!$G$10</f>
        <v>5.5115864549727331E-5</v>
      </c>
      <c r="AI71" s="34">
        <f>AI92*'Fixed data'!$G$10</f>
        <v>5.5115864549727331E-5</v>
      </c>
      <c r="AJ71" s="34">
        <f>AJ92*'Fixed data'!$G$10</f>
        <v>5.5115864549727331E-5</v>
      </c>
      <c r="AK71" s="34">
        <f>AK92*'Fixed data'!$G$10</f>
        <v>5.5115864549727331E-5</v>
      </c>
      <c r="AL71" s="34">
        <f>AL92*'Fixed data'!$G$10</f>
        <v>5.5115864549727331E-5</v>
      </c>
      <c r="AM71" s="34">
        <f>AM92*'Fixed data'!$G$10</f>
        <v>5.5115864549727331E-5</v>
      </c>
      <c r="AN71" s="34">
        <f>AN92*'Fixed data'!$G$10</f>
        <v>5.5115864549727331E-5</v>
      </c>
      <c r="AO71" s="34">
        <f>AO92*'Fixed data'!$G$10</f>
        <v>5.5115864549727331E-5</v>
      </c>
      <c r="AP71" s="34">
        <f>AP92*'Fixed data'!$G$10</f>
        <v>5.5115864549727331E-5</v>
      </c>
      <c r="AQ71" s="34">
        <f>AQ92*'Fixed data'!$G$10</f>
        <v>5.5115864549727331E-5</v>
      </c>
      <c r="AR71" s="34">
        <f>AR92*'Fixed data'!$G$10</f>
        <v>5.5115864549727331E-5</v>
      </c>
      <c r="AS71" s="34">
        <f>AS92*'Fixed data'!$G$10</f>
        <v>5.5115864549727331E-5</v>
      </c>
      <c r="AT71" s="34">
        <f>AT92*'Fixed data'!$G$10</f>
        <v>5.5115864549727331E-5</v>
      </c>
      <c r="AU71" s="34">
        <f>AU92*'Fixed data'!$G$10</f>
        <v>5.5115864549727331E-5</v>
      </c>
      <c r="AV71" s="34">
        <f>AV92*'Fixed data'!$G$10</f>
        <v>5.5115864549727331E-5</v>
      </c>
      <c r="AW71" s="34">
        <f>AW92*'Fixed data'!$G$10</f>
        <v>5.5115864549727331E-5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3.3518148830549668E-2</v>
      </c>
      <c r="G76" s="53">
        <f t="shared" si="10"/>
        <v>7.8727175998623111E-2</v>
      </c>
      <c r="H76" s="53">
        <f t="shared" si="10"/>
        <v>0.1268600642397982</v>
      </c>
      <c r="I76" s="53">
        <f t="shared" si="10"/>
        <v>0.17318768220094455</v>
      </c>
      <c r="J76" s="53">
        <f t="shared" si="10"/>
        <v>0.21651590400753004</v>
      </c>
      <c r="K76" s="53">
        <f t="shared" si="10"/>
        <v>0.25259675579528679</v>
      </c>
      <c r="L76" s="53">
        <f t="shared" si="10"/>
        <v>0.26018693584953623</v>
      </c>
      <c r="M76" s="53">
        <f t="shared" si="10"/>
        <v>0.2700476107449995</v>
      </c>
      <c r="N76" s="53">
        <f t="shared" si="10"/>
        <v>0.27330229325563382</v>
      </c>
      <c r="O76" s="53">
        <f t="shared" si="10"/>
        <v>0.27680089452058737</v>
      </c>
      <c r="P76" s="53">
        <f t="shared" si="10"/>
        <v>0.28055232291815674</v>
      </c>
      <c r="Q76" s="53">
        <f t="shared" si="10"/>
        <v>0.28456548682663851</v>
      </c>
      <c r="R76" s="53">
        <f t="shared" si="10"/>
        <v>0.28884929462432957</v>
      </c>
      <c r="S76" s="53">
        <f t="shared" si="10"/>
        <v>0.29341265468952649</v>
      </c>
      <c r="T76" s="53">
        <f t="shared" si="10"/>
        <v>0.29826447540052592</v>
      </c>
      <c r="U76" s="53">
        <f t="shared" si="10"/>
        <v>0.30341366513562468</v>
      </c>
      <c r="V76" s="53">
        <f t="shared" si="10"/>
        <v>0.30886913227311952</v>
      </c>
      <c r="W76" s="53">
        <f t="shared" si="10"/>
        <v>0.31463978519130698</v>
      </c>
      <c r="X76" s="53">
        <f t="shared" si="10"/>
        <v>0.32073453226848386</v>
      </c>
      <c r="Y76" s="53">
        <f t="shared" si="10"/>
        <v>0.32716228188294688</v>
      </c>
      <c r="Z76" s="53">
        <f t="shared" si="10"/>
        <v>0.33393194241299262</v>
      </c>
      <c r="AA76" s="53">
        <f t="shared" si="10"/>
        <v>0.34105242223691778</v>
      </c>
      <c r="AB76" s="53">
        <f t="shared" si="10"/>
        <v>0.34649257900916247</v>
      </c>
      <c r="AC76" s="53">
        <f t="shared" si="10"/>
        <v>0.34649257900916247</v>
      </c>
      <c r="AD76" s="53">
        <f t="shared" si="10"/>
        <v>0.34649257900916247</v>
      </c>
      <c r="AE76" s="53">
        <f t="shared" si="10"/>
        <v>0.34649257900916247</v>
      </c>
      <c r="AF76" s="53">
        <f t="shared" si="10"/>
        <v>0.34649257900916247</v>
      </c>
      <c r="AG76" s="53">
        <f t="shared" si="10"/>
        <v>0.34649257900916247</v>
      </c>
      <c r="AH76" s="53">
        <f t="shared" si="10"/>
        <v>0.34649257900916247</v>
      </c>
      <c r="AI76" s="53">
        <f t="shared" si="10"/>
        <v>0.34649257900916247</v>
      </c>
      <c r="AJ76" s="53">
        <f t="shared" si="10"/>
        <v>0.34649257900916247</v>
      </c>
      <c r="AK76" s="53">
        <f t="shared" si="10"/>
        <v>0.34649257900916247</v>
      </c>
      <c r="AL76" s="53">
        <f t="shared" si="10"/>
        <v>0.34649257900916247</v>
      </c>
      <c r="AM76" s="53">
        <f t="shared" si="10"/>
        <v>0.34649257900916247</v>
      </c>
      <c r="AN76" s="53">
        <f t="shared" si="10"/>
        <v>0.34649257900916247</v>
      </c>
      <c r="AO76" s="53">
        <f t="shared" si="10"/>
        <v>0.34649257900916247</v>
      </c>
      <c r="AP76" s="53">
        <f t="shared" si="10"/>
        <v>0.34649257900916247</v>
      </c>
      <c r="AQ76" s="53">
        <f t="shared" si="10"/>
        <v>0.34649257900916247</v>
      </c>
      <c r="AR76" s="53">
        <f t="shared" si="10"/>
        <v>0.34649257900916247</v>
      </c>
      <c r="AS76" s="53">
        <f t="shared" si="10"/>
        <v>0.34649257900916247</v>
      </c>
      <c r="AT76" s="53">
        <f t="shared" si="10"/>
        <v>0.34649257900916247</v>
      </c>
      <c r="AU76" s="53">
        <f t="shared" si="10"/>
        <v>0.34649257900916247</v>
      </c>
      <c r="AV76" s="53">
        <f t="shared" si="10"/>
        <v>0.34649257900916247</v>
      </c>
      <c r="AW76" s="53">
        <f t="shared" si="10"/>
        <v>0.34649257900916247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-0.26028635072319206</v>
      </c>
      <c r="F77" s="54">
        <f>IF('Fixed data'!$G$19=FALSE,F64+F76,F64)</f>
        <v>-0.26571611529580297</v>
      </c>
      <c r="G77" s="54">
        <f>IF('Fixed data'!$G$19=FALSE,G64+G76,G64)</f>
        <v>-0.24285961936802636</v>
      </c>
      <c r="H77" s="54">
        <f>IF('Fixed data'!$G$19=FALSE,H64+H76,H64)</f>
        <v>-0.20471002249859541</v>
      </c>
      <c r="I77" s="54">
        <f>IF('Fixed data'!$G$19=FALSE,I64+I76,I64)</f>
        <v>-0.15923177586103737</v>
      </c>
      <c r="J77" s="54">
        <f>IF('Fixed data'!$G$19=FALSE,J64+J76,J64)</f>
        <v>-0.10894135240112837</v>
      </c>
      <c r="K77" s="54">
        <f>IF('Fixed data'!$G$19=FALSE,K64+K76,K64)</f>
        <v>-6.188931770613465E-2</v>
      </c>
      <c r="L77" s="54">
        <f>IF('Fixed data'!$G$19=FALSE,L64+L76,L64)</f>
        <v>-5.6540562701568042E-2</v>
      </c>
      <c r="M77" s="54">
        <f>IF('Fixed data'!$G$19=FALSE,M64+M76,M64)</f>
        <v>0.19374999901824175</v>
      </c>
      <c r="N77" s="54">
        <f>IF('Fixed data'!$G$19=FALSE,N64+N76,N64)</f>
        <v>0.25487098053341606</v>
      </c>
      <c r="O77" s="54">
        <f>IF('Fixed data'!$G$19=FALSE,O64+O76,O64)</f>
        <v>0.31624881021484991</v>
      </c>
      <c r="P77" s="54">
        <f>IF('Fixed data'!$G$19=FALSE,P64+P76,P64)</f>
        <v>0.37793554755155018</v>
      </c>
      <c r="Q77" s="54">
        <f>IF('Fixed data'!$G$19=FALSE,Q64+Q76,Q64)</f>
        <v>0.43998422618985894</v>
      </c>
      <c r="R77" s="54">
        <f>IF('Fixed data'!$G$19=FALSE,R64+R76,R64)</f>
        <v>0.50244882817784031</v>
      </c>
      <c r="S77" s="54">
        <f>IF('Fixed data'!$G$19=FALSE,S64+S76,S64)</f>
        <v>0.56538425820966665</v>
      </c>
      <c r="T77" s="54">
        <f>IF('Fixed data'!$G$19=FALSE,T64+T76,T64)</f>
        <v>0.62884631787000611</v>
      </c>
      <c r="U77" s="54">
        <f>IF('Fixed data'!$G$19=FALSE,U64+U76,U64)</f>
        <v>0.69289167987840927</v>
      </c>
      <c r="V77" s="54">
        <f>IF('Fixed data'!$G$19=FALSE,V64+V76,V64)</f>
        <v>0.75757786233369584</v>
      </c>
      <c r="W77" s="54">
        <f>IF('Fixed data'!$G$19=FALSE,W64+W76,W64)</f>
        <v>0.82296320295834191</v>
      </c>
      <c r="X77" s="54">
        <f>IF('Fixed data'!$G$19=FALSE,X64+X76,X64)</f>
        <v>0.88910683334286689</v>
      </c>
      <c r="Y77" s="54">
        <f>IF('Fixed data'!$G$19=FALSE,Y64+Y76,Y64)</f>
        <v>0.95606865319022005</v>
      </c>
      <c r="Z77" s="54">
        <f>IF('Fixed data'!$G$19=FALSE,Z64+Z76,Z64)</f>
        <v>1.023909304560167</v>
      </c>
      <c r="AA77" s="54">
        <f>IF('Fixed data'!$G$19=FALSE,AA64+AA76,AA64)</f>
        <v>1.0926901461136775</v>
      </c>
      <c r="AB77" s="54">
        <f>IF('Fixed data'!$G$19=FALSE,AB64+AB76,AB64)</f>
        <v>1.1589266811269878</v>
      </c>
      <c r="AC77" s="54">
        <f>IF('Fixed data'!$G$19=FALSE,AC64+AC76,AC64)</f>
        <v>1.2157452362962002</v>
      </c>
      <c r="AD77" s="54">
        <f>IF('Fixed data'!$G$19=FALSE,AD64+AD76,AD64)</f>
        <v>1.2715620234091645</v>
      </c>
      <c r="AE77" s="54">
        <f>IF('Fixed data'!$G$19=FALSE,AE64+AE76,AE64)</f>
        <v>1.3263770424658814</v>
      </c>
      <c r="AF77" s="54">
        <f>IF('Fixed data'!$G$19=FALSE,AF64+AF76,AF64)</f>
        <v>1.3801902934663501</v>
      </c>
      <c r="AG77" s="54">
        <f>IF('Fixed data'!$G$19=FALSE,AG64+AG76,AG64)</f>
        <v>1.4330017764105714</v>
      </c>
      <c r="AH77" s="54">
        <f>IF('Fixed data'!$G$19=FALSE,AH64+AH76,AH64)</f>
        <v>1.4848114912985446</v>
      </c>
      <c r="AI77" s="54">
        <f>IF('Fixed data'!$G$19=FALSE,AI64+AI76,AI64)</f>
        <v>1.5356194381302699</v>
      </c>
      <c r="AJ77" s="54">
        <f>IF('Fixed data'!$G$19=FALSE,AJ64+AJ76,AJ64)</f>
        <v>1.5651859614670434</v>
      </c>
      <c r="AK77" s="54">
        <f>IF('Fixed data'!$G$19=FALSE,AK64+AK76,AK64)</f>
        <v>1.5947524848038168</v>
      </c>
      <c r="AL77" s="54">
        <f>IF('Fixed data'!$G$19=FALSE,AL64+AL76,AL64)</f>
        <v>1.6243190081405903</v>
      </c>
      <c r="AM77" s="54">
        <f>IF('Fixed data'!$G$19=FALSE,AM64+AM76,AM64)</f>
        <v>1.6538855314773635</v>
      </c>
      <c r="AN77" s="54">
        <f>IF('Fixed data'!$G$19=FALSE,AN64+AN76,AN64)</f>
        <v>1.6834520548141367</v>
      </c>
      <c r="AO77" s="54">
        <f>IF('Fixed data'!$G$19=FALSE,AO64+AO76,AO64)</f>
        <v>1.7130185781509104</v>
      </c>
      <c r="AP77" s="54">
        <f>IF('Fixed data'!$G$19=FALSE,AP64+AP76,AP64)</f>
        <v>1.7425851014876836</v>
      </c>
      <c r="AQ77" s="54">
        <f>IF('Fixed data'!$G$19=FALSE,AQ64+AQ76,AQ64)</f>
        <v>1.7721516248244571</v>
      </c>
      <c r="AR77" s="54">
        <f>IF('Fixed data'!$G$19=FALSE,AR64+AR76,AR64)</f>
        <v>1.8017181481612303</v>
      </c>
      <c r="AS77" s="54">
        <f>IF('Fixed data'!$G$19=FALSE,AS64+AS76,AS64)</f>
        <v>1.831284671498004</v>
      </c>
      <c r="AT77" s="54">
        <f>IF('Fixed data'!$G$19=FALSE,AT64+AT76,AT64)</f>
        <v>1.860851194834777</v>
      </c>
      <c r="AU77" s="54">
        <f>IF('Fixed data'!$G$19=FALSE,AU64+AU76,AU64)</f>
        <v>1.8904177181715505</v>
      </c>
      <c r="AV77" s="54">
        <f>IF('Fixed data'!$G$19=FALSE,AV64+AV76,AV64)</f>
        <v>1.9199842415083237</v>
      </c>
      <c r="AW77" s="54">
        <f>IF('Fixed data'!$G$19=FALSE,AW64+AW76,AW64)</f>
        <v>1.9495507648450974</v>
      </c>
      <c r="AX77" s="54">
        <f>IF('Fixed data'!$G$19=FALSE,AX64+AX76,AX64)</f>
        <v>1.3767538589053152</v>
      </c>
      <c r="AY77" s="54">
        <f>IF('Fixed data'!$G$19=FALSE,AY64+AY76,AY64)</f>
        <v>1.3818297459154265</v>
      </c>
      <c r="AZ77" s="54">
        <f>IF('Fixed data'!$G$19=FALSE,AZ64+AZ76,AZ64)</f>
        <v>1.3837114169296258</v>
      </c>
      <c r="BA77" s="54">
        <f>IF('Fixed data'!$G$19=FALSE,BA64+BA76,BA64)</f>
        <v>1.3818297075716717</v>
      </c>
      <c r="BB77" s="54">
        <f>IF('Fixed data'!$G$19=FALSE,BB64+BB76,BB64)</f>
        <v>1.3761475105396803</v>
      </c>
      <c r="BC77" s="54">
        <f>IF('Fixed data'!$G$19=FALSE,BC64+BC76,BC64)</f>
        <v>1.3669268016567069</v>
      </c>
      <c r="BD77" s="54">
        <f>IF('Fixed data'!$G$19=FALSE,BD64+BD76,BD64)</f>
        <v>1.3544881591828188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-0.25148439683400203</v>
      </c>
      <c r="F80" s="55">
        <f t="shared" ref="F80:BD80" si="11">F77*F78</f>
        <v>-0.24804883688842494</v>
      </c>
      <c r="G80" s="55">
        <f t="shared" si="11"/>
        <v>-0.21904546219030374</v>
      </c>
      <c r="H80" s="55">
        <f t="shared" si="11"/>
        <v>-0.17839295803840086</v>
      </c>
      <c r="I80" s="55">
        <f t="shared" si="11"/>
        <v>-0.13406888258622435</v>
      </c>
      <c r="J80" s="55">
        <f t="shared" si="11"/>
        <v>-8.8623860370075885E-2</v>
      </c>
      <c r="K80" s="55">
        <f t="shared" si="11"/>
        <v>-4.8644444279910874E-2</v>
      </c>
      <c r="L80" s="55">
        <f t="shared" si="11"/>
        <v>-4.2937556710540281E-2</v>
      </c>
      <c r="M80" s="55">
        <f t="shared" si="11"/>
        <v>0.14216037514139129</v>
      </c>
      <c r="N80" s="55">
        <f t="shared" si="11"/>
        <v>0.18068283316879574</v>
      </c>
      <c r="O80" s="55">
        <f t="shared" si="11"/>
        <v>0.21661326702863604</v>
      </c>
      <c r="P80" s="55">
        <f t="shared" si="11"/>
        <v>0.25011143319937279</v>
      </c>
      <c r="Q80" s="55">
        <f t="shared" si="11"/>
        <v>0.28132774145228512</v>
      </c>
      <c r="R80" s="55">
        <f t="shared" si="11"/>
        <v>0.31040373659412268</v>
      </c>
      <c r="S80" s="55">
        <f t="shared" si="11"/>
        <v>0.33747255964349437</v>
      </c>
      <c r="T80" s="55">
        <f t="shared" si="11"/>
        <v>0.36265938907570894</v>
      </c>
      <c r="U80" s="55">
        <f t="shared" si="11"/>
        <v>0.38608186276702294</v>
      </c>
      <c r="V80" s="55">
        <f t="shared" si="11"/>
        <v>0.40785048126406115</v>
      </c>
      <c r="W80" s="55">
        <f t="shared" si="11"/>
        <v>0.42806899299771134</v>
      </c>
      <c r="X80" s="55">
        <f t="shared" si="11"/>
        <v>0.44683476205319989</v>
      </c>
      <c r="Y80" s="55">
        <f t="shared" si="11"/>
        <v>0.4642391190994582</v>
      </c>
      <c r="Z80" s="55">
        <f t="shared" si="11"/>
        <v>0.480367696071411</v>
      </c>
      <c r="AA80" s="55">
        <f t="shared" si="11"/>
        <v>0.49530074518857364</v>
      </c>
      <c r="AB80" s="55">
        <f t="shared" si="11"/>
        <v>0.50756020766016929</v>
      </c>
      <c r="AC80" s="55">
        <f t="shared" si="11"/>
        <v>0.51443893645806826</v>
      </c>
      <c r="AD80" s="55">
        <f t="shared" si="11"/>
        <v>0.51986245591849567</v>
      </c>
      <c r="AE80" s="55">
        <f t="shared" si="11"/>
        <v>0.52393516969476051</v>
      </c>
      <c r="AF80" s="55">
        <f t="shared" si="11"/>
        <v>0.52675561607586452</v>
      </c>
      <c r="AG80" s="55">
        <f t="shared" si="11"/>
        <v>0.52841676112497848</v>
      </c>
      <c r="AH80" s="55">
        <f t="shared" si="11"/>
        <v>0.5290062781638798</v>
      </c>
      <c r="AI80" s="55">
        <f t="shared" si="11"/>
        <v>0.61422803511158008</v>
      </c>
      <c r="AJ80" s="55">
        <f t="shared" si="11"/>
        <v>0.60781967414892668</v>
      </c>
      <c r="AK80" s="55">
        <f t="shared" si="11"/>
        <v>0.60126354381676761</v>
      </c>
      <c r="AL80" s="55">
        <f t="shared" si="11"/>
        <v>0.59457368848488523</v>
      </c>
      <c r="AM80" s="55">
        <f t="shared" si="11"/>
        <v>0.58776345976255606</v>
      </c>
      <c r="AN80" s="55">
        <f t="shared" si="11"/>
        <v>0.58084554493918394</v>
      </c>
      <c r="AO80" s="55">
        <f t="shared" si="11"/>
        <v>0.5738319943558895</v>
      </c>
      <c r="AP80" s="55">
        <f t="shared" si="11"/>
        <v>0.5667342477462044</v>
      </c>
      <c r="AQ80" s="55">
        <f t="shared" si="11"/>
        <v>0.55956315958270475</v>
      </c>
      <c r="AR80" s="55">
        <f t="shared" si="11"/>
        <v>0.55232902346514046</v>
      </c>
      <c r="AS80" s="55">
        <f t="shared" si="11"/>
        <v>0.54504159558439491</v>
      </c>
      <c r="AT80" s="55">
        <f t="shared" si="11"/>
        <v>0.53771011729542173</v>
      </c>
      <c r="AU80" s="55">
        <f t="shared" si="11"/>
        <v>0.53034333683115653</v>
      </c>
      <c r="AV80" s="55">
        <f t="shared" si="11"/>
        <v>0.52294953018829371</v>
      </c>
      <c r="AW80" s="55">
        <f t="shared" si="11"/>
        <v>0.51553652121475024</v>
      </c>
      <c r="AX80" s="55">
        <f t="shared" si="11"/>
        <v>0.35346300554509291</v>
      </c>
      <c r="AY80" s="55">
        <f t="shared" si="11"/>
        <v>0.34443317587593913</v>
      </c>
      <c r="AZ80" s="55">
        <f t="shared" si="11"/>
        <v>0.33485650375634202</v>
      </c>
      <c r="BA80" s="55">
        <f t="shared" si="11"/>
        <v>0.32466129354173084</v>
      </c>
      <c r="BB80" s="55">
        <f t="shared" si="11"/>
        <v>0.31390898998914618</v>
      </c>
      <c r="BC80" s="55">
        <f t="shared" si="11"/>
        <v>0.30272396214782488</v>
      </c>
      <c r="BD80" s="55">
        <f t="shared" si="11"/>
        <v>0.29123229201714795</v>
      </c>
    </row>
    <row r="81" spans="1:56" x14ac:dyDescent="0.3">
      <c r="A81" s="74"/>
      <c r="B81" s="15" t="s">
        <v>18</v>
      </c>
      <c r="C81" s="15"/>
      <c r="D81" s="14" t="s">
        <v>40</v>
      </c>
      <c r="E81" s="56">
        <f>+E80</f>
        <v>-0.25148439683400203</v>
      </c>
      <c r="F81" s="56">
        <f t="shared" ref="F81:BD81" si="12">+E81+F80</f>
        <v>-0.49953323372242697</v>
      </c>
      <c r="G81" s="56">
        <f t="shared" si="12"/>
        <v>-0.71857869591273071</v>
      </c>
      <c r="H81" s="56">
        <f t="shared" si="12"/>
        <v>-0.89697165395113154</v>
      </c>
      <c r="I81" s="56">
        <f t="shared" si="12"/>
        <v>-1.0310405365373558</v>
      </c>
      <c r="J81" s="56">
        <f t="shared" si="12"/>
        <v>-1.1196643969074318</v>
      </c>
      <c r="K81" s="56">
        <f t="shared" si="12"/>
        <v>-1.1683088411873426</v>
      </c>
      <c r="L81" s="56">
        <f t="shared" si="12"/>
        <v>-1.2112463978978829</v>
      </c>
      <c r="M81" s="56">
        <f t="shared" si="12"/>
        <v>-1.0690860227564916</v>
      </c>
      <c r="N81" s="56">
        <f t="shared" si="12"/>
        <v>-0.88840318958769582</v>
      </c>
      <c r="O81" s="56">
        <f t="shared" si="12"/>
        <v>-0.67178992255905978</v>
      </c>
      <c r="P81" s="56">
        <f t="shared" si="12"/>
        <v>-0.42167848935968699</v>
      </c>
      <c r="Q81" s="56">
        <f t="shared" si="12"/>
        <v>-0.14035074790740187</v>
      </c>
      <c r="R81" s="56">
        <f t="shared" si="12"/>
        <v>0.17005298868672081</v>
      </c>
      <c r="S81" s="56">
        <f t="shared" si="12"/>
        <v>0.50752554833021524</v>
      </c>
      <c r="T81" s="56">
        <f t="shared" si="12"/>
        <v>0.87018493740592417</v>
      </c>
      <c r="U81" s="56">
        <f t="shared" si="12"/>
        <v>1.2562668001729471</v>
      </c>
      <c r="V81" s="56">
        <f t="shared" si="12"/>
        <v>1.6641172814370082</v>
      </c>
      <c r="W81" s="56">
        <f t="shared" si="12"/>
        <v>2.0921862744347197</v>
      </c>
      <c r="X81" s="56">
        <f t="shared" si="12"/>
        <v>2.5390210364879198</v>
      </c>
      <c r="Y81" s="56">
        <f t="shared" si="12"/>
        <v>3.0032601555873781</v>
      </c>
      <c r="Z81" s="56">
        <f t="shared" si="12"/>
        <v>3.4836278516587891</v>
      </c>
      <c r="AA81" s="56">
        <f t="shared" si="12"/>
        <v>3.9789285968473629</v>
      </c>
      <c r="AB81" s="56">
        <f t="shared" si="12"/>
        <v>4.4864888045075322</v>
      </c>
      <c r="AC81" s="56">
        <f t="shared" si="12"/>
        <v>5.0009277409656008</v>
      </c>
      <c r="AD81" s="56">
        <f t="shared" si="12"/>
        <v>5.5207901968840964</v>
      </c>
      <c r="AE81" s="56">
        <f t="shared" si="12"/>
        <v>6.0447253665788567</v>
      </c>
      <c r="AF81" s="56">
        <f t="shared" si="12"/>
        <v>6.5714809826547214</v>
      </c>
      <c r="AG81" s="56">
        <f t="shared" si="12"/>
        <v>7.0998977437796995</v>
      </c>
      <c r="AH81" s="56">
        <f t="shared" si="12"/>
        <v>7.6289040219435797</v>
      </c>
      <c r="AI81" s="56">
        <f t="shared" si="12"/>
        <v>8.2431320570551598</v>
      </c>
      <c r="AJ81" s="56">
        <f t="shared" si="12"/>
        <v>8.850951731204086</v>
      </c>
      <c r="AK81" s="56">
        <f t="shared" si="12"/>
        <v>9.452215275020853</v>
      </c>
      <c r="AL81" s="56">
        <f t="shared" si="12"/>
        <v>10.046788963505739</v>
      </c>
      <c r="AM81" s="56">
        <f t="shared" si="12"/>
        <v>10.634552423268294</v>
      </c>
      <c r="AN81" s="56">
        <f t="shared" si="12"/>
        <v>11.215397968207478</v>
      </c>
      <c r="AO81" s="56">
        <f t="shared" si="12"/>
        <v>11.789229962563368</v>
      </c>
      <c r="AP81" s="56">
        <f t="shared" si="12"/>
        <v>12.355964210309573</v>
      </c>
      <c r="AQ81" s="56">
        <f t="shared" si="12"/>
        <v>12.915527369892278</v>
      </c>
      <c r="AR81" s="56">
        <f t="shared" si="12"/>
        <v>13.467856393357419</v>
      </c>
      <c r="AS81" s="56">
        <f t="shared" si="12"/>
        <v>14.012897988941814</v>
      </c>
      <c r="AT81" s="56">
        <f t="shared" si="12"/>
        <v>14.550608106237236</v>
      </c>
      <c r="AU81" s="56">
        <f t="shared" si="12"/>
        <v>15.080951443068393</v>
      </c>
      <c r="AV81" s="56">
        <f t="shared" si="12"/>
        <v>15.603900973256687</v>
      </c>
      <c r="AW81" s="56">
        <f t="shared" si="12"/>
        <v>16.119437494471438</v>
      </c>
      <c r="AX81" s="56">
        <f t="shared" si="12"/>
        <v>16.472900500016529</v>
      </c>
      <c r="AY81" s="56">
        <f t="shared" si="12"/>
        <v>16.817333675892467</v>
      </c>
      <c r="AZ81" s="56">
        <f t="shared" si="12"/>
        <v>17.152190179648809</v>
      </c>
      <c r="BA81" s="56">
        <f t="shared" si="12"/>
        <v>17.476851473190539</v>
      </c>
      <c r="BB81" s="56">
        <f t="shared" si="12"/>
        <v>17.790760463179684</v>
      </c>
      <c r="BC81" s="56">
        <f t="shared" si="12"/>
        <v>18.09348442532751</v>
      </c>
      <c r="BD81" s="56">
        <f t="shared" si="12"/>
        <v>18.384716717344659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566.61904780960049</v>
      </c>
      <c r="G88" s="43">
        <v>1330.8705599045779</v>
      </c>
      <c r="H88" s="43">
        <v>2144.5494847586506</v>
      </c>
      <c r="I88" s="43">
        <v>2927.7105987312211</v>
      </c>
      <c r="J88" s="43">
        <v>3660.1673912422157</v>
      </c>
      <c r="K88" s="43">
        <v>4270.108530518517</v>
      </c>
      <c r="L88" s="43">
        <v>4398.4193336235603</v>
      </c>
      <c r="M88" s="43">
        <v>4565.1124958346836</v>
      </c>
      <c r="N88" s="43">
        <v>4620.1323930975477</v>
      </c>
      <c r="O88" s="43">
        <v>4679.2756986373397</v>
      </c>
      <c r="P88" s="43">
        <v>4742.6930071916613</v>
      </c>
      <c r="Q88" s="43">
        <v>4810.5349134981097</v>
      </c>
      <c r="R88" s="43">
        <v>4882.9520122942922</v>
      </c>
      <c r="S88" s="43">
        <v>4960.0948983178041</v>
      </c>
      <c r="T88" s="43">
        <v>5042.114166306249</v>
      </c>
      <c r="U88" s="43">
        <v>5129.1604109972268</v>
      </c>
      <c r="V88" s="43">
        <v>5221.3842271283384</v>
      </c>
      <c r="W88" s="43">
        <v>5318.9362094371863</v>
      </c>
      <c r="X88" s="43">
        <v>5421.9669526613679</v>
      </c>
      <c r="Y88" s="43">
        <v>5530.6270515384876</v>
      </c>
      <c r="Z88" s="43">
        <v>5645.0671008061445</v>
      </c>
      <c r="AA88" s="43">
        <v>5765.4376952019393</v>
      </c>
      <c r="AB88" s="43">
        <v>5857.4026920103151</v>
      </c>
      <c r="AC88" s="43">
        <v>5857.4026920103151</v>
      </c>
      <c r="AD88" s="43">
        <v>5857.4026920103151</v>
      </c>
      <c r="AE88" s="43">
        <v>5857.4026920103151</v>
      </c>
      <c r="AF88" s="43">
        <v>5857.4026920103151</v>
      </c>
      <c r="AG88" s="43">
        <v>5857.4026920103151</v>
      </c>
      <c r="AH88" s="43">
        <v>5857.4026920103151</v>
      </c>
      <c r="AI88" s="43">
        <v>5857.4026920103151</v>
      </c>
      <c r="AJ88" s="43">
        <v>5857.4026920103151</v>
      </c>
      <c r="AK88" s="43">
        <v>5857.4026920103151</v>
      </c>
      <c r="AL88" s="43">
        <v>5857.4026920103151</v>
      </c>
      <c r="AM88" s="43">
        <v>5857.4026920103151</v>
      </c>
      <c r="AN88" s="43">
        <v>5857.4026920103151</v>
      </c>
      <c r="AO88" s="43">
        <v>5857.4026920103151</v>
      </c>
      <c r="AP88" s="43">
        <v>5857.4026920103151</v>
      </c>
      <c r="AQ88" s="43">
        <v>5857.4026920103151</v>
      </c>
      <c r="AR88" s="43">
        <v>5857.4026920103151</v>
      </c>
      <c r="AS88" s="43">
        <v>5857.4026920103151</v>
      </c>
      <c r="AT88" s="43">
        <v>5857.4026920103151</v>
      </c>
      <c r="AU88" s="43">
        <v>5857.4026920103151</v>
      </c>
      <c r="AV88" s="43">
        <v>5857.4026920103151</v>
      </c>
      <c r="AW88" s="43">
        <v>5857.4026920103151</v>
      </c>
      <c r="AX88" s="43"/>
      <c r="AY88" s="43"/>
      <c r="AZ88" s="43"/>
      <c r="BA88" s="43"/>
      <c r="BB88" s="43"/>
      <c r="BC88" s="43"/>
      <c r="BD88" s="43"/>
    </row>
    <row r="89" spans="1:56" x14ac:dyDescent="0.3">
      <c r="A89" s="170"/>
      <c r="B89" s="4" t="s">
        <v>214</v>
      </c>
      <c r="D89" s="4" t="s">
        <v>88</v>
      </c>
      <c r="E89" s="43">
        <v>0</v>
      </c>
      <c r="F89" s="43">
        <v>65632.614234740264</v>
      </c>
      <c r="G89" s="43">
        <v>154157.39091768331</v>
      </c>
      <c r="H89" s="43">
        <v>248407.4433865</v>
      </c>
      <c r="I89" s="43">
        <v>339122.55696362641</v>
      </c>
      <c r="J89" s="43">
        <v>423964.48787351605</v>
      </c>
      <c r="K89" s="43">
        <v>494615.18635386642</v>
      </c>
      <c r="L89" s="43">
        <v>509477.68254932237</v>
      </c>
      <c r="M89" s="43">
        <v>528786.08394045976</v>
      </c>
      <c r="N89" s="43">
        <v>535159.148358693</v>
      </c>
      <c r="O89" s="43">
        <v>542009.83538036351</v>
      </c>
      <c r="P89" s="43">
        <v>549355.58869423706</v>
      </c>
      <c r="Q89" s="43">
        <v>557213.8519890795</v>
      </c>
      <c r="R89" s="43">
        <v>565602.06895365624</v>
      </c>
      <c r="S89" s="43">
        <v>574537.68327673338</v>
      </c>
      <c r="T89" s="43">
        <v>584038.13864707621</v>
      </c>
      <c r="U89" s="43">
        <v>594120.87875345093</v>
      </c>
      <c r="V89" s="43">
        <v>604803.34728462354</v>
      </c>
      <c r="W89" s="43">
        <v>616102.98792935908</v>
      </c>
      <c r="X89" s="43">
        <v>628037.24437642389</v>
      </c>
      <c r="Y89" s="43">
        <v>640623.56031458336</v>
      </c>
      <c r="Z89" s="43">
        <v>653879.37943260325</v>
      </c>
      <c r="AA89" s="43">
        <v>667822.14541924954</v>
      </c>
      <c r="AB89" s="43">
        <v>678474.63439214334</v>
      </c>
      <c r="AC89" s="43">
        <v>678474.63439214334</v>
      </c>
      <c r="AD89" s="43">
        <v>678474.63439214334</v>
      </c>
      <c r="AE89" s="43">
        <v>678474.63439214334</v>
      </c>
      <c r="AF89" s="43">
        <v>678474.63439214334</v>
      </c>
      <c r="AG89" s="43">
        <v>678474.63439214334</v>
      </c>
      <c r="AH89" s="43">
        <v>678474.63439214334</v>
      </c>
      <c r="AI89" s="43">
        <v>678474.63439214334</v>
      </c>
      <c r="AJ89" s="43">
        <v>678474.63439214334</v>
      </c>
      <c r="AK89" s="43">
        <v>678474.63439214334</v>
      </c>
      <c r="AL89" s="43">
        <v>678474.63439214334</v>
      </c>
      <c r="AM89" s="43">
        <v>678474.63439214334</v>
      </c>
      <c r="AN89" s="43">
        <v>678474.63439214334</v>
      </c>
      <c r="AO89" s="43">
        <v>678474.63439214334</v>
      </c>
      <c r="AP89" s="43">
        <v>678474.63439214334</v>
      </c>
      <c r="AQ89" s="43">
        <v>678474.63439214334</v>
      </c>
      <c r="AR89" s="43">
        <v>678474.63439214334</v>
      </c>
      <c r="AS89" s="43">
        <v>678474.63439214334</v>
      </c>
      <c r="AT89" s="43">
        <v>678474.63439214334</v>
      </c>
      <c r="AU89" s="43">
        <v>678474.63439214334</v>
      </c>
      <c r="AV89" s="43">
        <v>678474.63439214334</v>
      </c>
      <c r="AW89" s="43">
        <v>678474.63439214334</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2.2486204689233256E-5</v>
      </c>
      <c r="G91" s="43">
        <v>5.2815428532760575E-5</v>
      </c>
      <c r="H91" s="43">
        <v>8.5106172951455262E-5</v>
      </c>
      <c r="I91" s="43">
        <v>1.1618582193521603E-4</v>
      </c>
      <c r="J91" s="43">
        <v>1.4525327638471053E-4</v>
      </c>
      <c r="K91" s="43">
        <v>1.694587127518263E-4</v>
      </c>
      <c r="L91" s="43">
        <v>1.7455071061814128E-4</v>
      </c>
      <c r="M91" s="43">
        <v>1.8116590751324183E-4</v>
      </c>
      <c r="N91" s="43">
        <v>1.8334936512310509E-4</v>
      </c>
      <c r="O91" s="43">
        <v>1.8569645966485531E-4</v>
      </c>
      <c r="P91" s="43">
        <v>1.8821316747145891E-4</v>
      </c>
      <c r="Q91" s="43">
        <v>1.9090546487588231E-4</v>
      </c>
      <c r="R91" s="43">
        <v>1.9377932821109184E-4</v>
      </c>
      <c r="S91" s="43">
        <v>1.9684073381005397E-4</v>
      </c>
      <c r="T91" s="43">
        <v>2.0009565800573504E-4</v>
      </c>
      <c r="U91" s="43">
        <v>2.0355007713110151E-4</v>
      </c>
      <c r="V91" s="43">
        <v>2.0720996751911973E-4</v>
      </c>
      <c r="W91" s="43">
        <v>2.110813055027561E-4</v>
      </c>
      <c r="X91" s="43">
        <v>2.1517006741497707E-4</v>
      </c>
      <c r="Y91" s="43">
        <v>2.1948222958874898E-4</v>
      </c>
      <c r="Z91" s="43">
        <v>2.2402376835703832E-4</v>
      </c>
      <c r="AA91" s="43">
        <v>2.2880066005281132E-4</v>
      </c>
      <c r="AB91" s="43">
        <v>2.3245027922899679E-4</v>
      </c>
      <c r="AC91" s="43">
        <v>2.3245027922899679E-4</v>
      </c>
      <c r="AD91" s="43">
        <v>2.3245027922899679E-4</v>
      </c>
      <c r="AE91" s="43">
        <v>2.3245027922899679E-4</v>
      </c>
      <c r="AF91" s="43">
        <v>2.3245027922899679E-4</v>
      </c>
      <c r="AG91" s="43">
        <v>2.3245027922899679E-4</v>
      </c>
      <c r="AH91" s="43">
        <v>2.3245027922899679E-4</v>
      </c>
      <c r="AI91" s="43">
        <v>2.3245027922899679E-4</v>
      </c>
      <c r="AJ91" s="43">
        <v>2.3245027922899679E-4</v>
      </c>
      <c r="AK91" s="43">
        <v>2.3245027922899679E-4</v>
      </c>
      <c r="AL91" s="43">
        <v>2.3245027922899679E-4</v>
      </c>
      <c r="AM91" s="43">
        <v>2.3245027922899679E-4</v>
      </c>
      <c r="AN91" s="43">
        <v>2.3245027922899679E-4</v>
      </c>
      <c r="AO91" s="43">
        <v>2.3245027922899679E-4</v>
      </c>
      <c r="AP91" s="43">
        <v>2.3245027922899679E-4</v>
      </c>
      <c r="AQ91" s="43">
        <v>2.3245027922899679E-4</v>
      </c>
      <c r="AR91" s="43">
        <v>2.3245027922899679E-4</v>
      </c>
      <c r="AS91" s="43">
        <v>2.3245027922899679E-4</v>
      </c>
      <c r="AT91" s="43">
        <v>2.3245027922899679E-4</v>
      </c>
      <c r="AU91" s="43">
        <v>2.3245027922899679E-4</v>
      </c>
      <c r="AV91" s="43">
        <v>2.3245027922899679E-4</v>
      </c>
      <c r="AW91" s="43">
        <v>2.3245027922899679E-4</v>
      </c>
      <c r="AX91" s="35"/>
      <c r="AY91" s="35"/>
      <c r="AZ91" s="35"/>
      <c r="BA91" s="35"/>
      <c r="BB91" s="35"/>
      <c r="BC91" s="35"/>
      <c r="BD91" s="35"/>
    </row>
    <row r="92" spans="1:56" ht="16.5" x14ac:dyDescent="0.3">
      <c r="A92" s="170"/>
      <c r="B92" s="4" t="s">
        <v>333</v>
      </c>
      <c r="D92" s="4" t="s">
        <v>42</v>
      </c>
      <c r="E92" s="43">
        <v>0</v>
      </c>
      <c r="F92" s="43">
        <v>1.9396466733044549E-4</v>
      </c>
      <c r="G92" s="43">
        <v>4.5558275248543676E-4</v>
      </c>
      <c r="H92" s="43">
        <v>7.3412079772628151E-4</v>
      </c>
      <c r="I92" s="43">
        <v>1.0022120056111161E-3</v>
      </c>
      <c r="J92" s="43">
        <v>1.2529461428458745E-3</v>
      </c>
      <c r="K92" s="43">
        <v>1.4617408006114825E-3</v>
      </c>
      <c r="L92" s="43">
        <v>1.5056640720499943E-3</v>
      </c>
      <c r="M92" s="43">
        <v>1.5627263679250268E-3</v>
      </c>
      <c r="N92" s="43">
        <v>1.5815607437025467E-3</v>
      </c>
      <c r="O92" s="43">
        <v>1.6018066419443997E-3</v>
      </c>
      <c r="P92" s="43">
        <v>1.6235156141441204E-3</v>
      </c>
      <c r="Q92" s="43">
        <v>1.646739211795246E-3</v>
      </c>
      <c r="R92" s="43">
        <v>1.6715289863913113E-3</v>
      </c>
      <c r="S92" s="43">
        <v>1.6979364894258533E-3</v>
      </c>
      <c r="T92" s="43">
        <v>1.7260132723924066E-3</v>
      </c>
      <c r="U92" s="43">
        <v>1.7558108867845078E-3</v>
      </c>
      <c r="V92" s="43">
        <v>1.7873808840956932E-3</v>
      </c>
      <c r="W92" s="43">
        <v>1.8207748158194977E-3</v>
      </c>
      <c r="X92" s="43">
        <v>1.8560442334494575E-3</v>
      </c>
      <c r="Y92" s="43">
        <v>1.8932406884791088E-3</v>
      </c>
      <c r="Z92" s="43">
        <v>1.9324157324019878E-3</v>
      </c>
      <c r="AA92" s="43">
        <v>1.9736209167116295E-3</v>
      </c>
      <c r="AB92" s="43">
        <v>2.0051023151590325E-3</v>
      </c>
      <c r="AC92" s="43">
        <v>2.0051023151590325E-3</v>
      </c>
      <c r="AD92" s="43">
        <v>2.0051023151590325E-3</v>
      </c>
      <c r="AE92" s="43">
        <v>2.0051023151590325E-3</v>
      </c>
      <c r="AF92" s="43">
        <v>2.0051023151590325E-3</v>
      </c>
      <c r="AG92" s="43">
        <v>2.0051023151590325E-3</v>
      </c>
      <c r="AH92" s="43">
        <v>2.0051023151590325E-3</v>
      </c>
      <c r="AI92" s="43">
        <v>2.0051023151590325E-3</v>
      </c>
      <c r="AJ92" s="43">
        <v>2.0051023151590325E-3</v>
      </c>
      <c r="AK92" s="43">
        <v>2.0051023151590325E-3</v>
      </c>
      <c r="AL92" s="43">
        <v>2.0051023151590325E-3</v>
      </c>
      <c r="AM92" s="43">
        <v>2.0051023151590325E-3</v>
      </c>
      <c r="AN92" s="43">
        <v>2.0051023151590325E-3</v>
      </c>
      <c r="AO92" s="43">
        <v>2.0051023151590325E-3</v>
      </c>
      <c r="AP92" s="43">
        <v>2.0051023151590325E-3</v>
      </c>
      <c r="AQ92" s="43">
        <v>2.0051023151590325E-3</v>
      </c>
      <c r="AR92" s="43">
        <v>2.0051023151590325E-3</v>
      </c>
      <c r="AS92" s="43">
        <v>2.0051023151590325E-3</v>
      </c>
      <c r="AT92" s="43">
        <v>2.0051023151590325E-3</v>
      </c>
      <c r="AU92" s="43">
        <v>2.0051023151590325E-3</v>
      </c>
      <c r="AV92" s="43">
        <v>2.0051023151590325E-3</v>
      </c>
      <c r="AW92" s="43">
        <v>2.0051023151590325E-3</v>
      </c>
      <c r="AX92" s="35"/>
      <c r="AY92" s="35"/>
      <c r="AZ92" s="35"/>
      <c r="BA92" s="35"/>
      <c r="BB92" s="35"/>
      <c r="BC92" s="35"/>
      <c r="BD92" s="35"/>
    </row>
    <row r="93" spans="1:56" x14ac:dyDescent="0.3">
      <c r="A93" s="170"/>
      <c r="B93" s="4" t="s">
        <v>215</v>
      </c>
      <c r="D93" s="4" t="s">
        <v>90</v>
      </c>
      <c r="E93" s="43">
        <v>0</v>
      </c>
      <c r="F93" s="43">
        <v>0</v>
      </c>
      <c r="G93" s="43">
        <v>0</v>
      </c>
      <c r="H93" s="43">
        <v>0</v>
      </c>
      <c r="I93" s="43">
        <v>0</v>
      </c>
      <c r="J93" s="43">
        <v>0</v>
      </c>
      <c r="K93" s="43">
        <v>0</v>
      </c>
      <c r="L93" s="43">
        <v>0</v>
      </c>
      <c r="M93" s="43">
        <v>0</v>
      </c>
      <c r="N93" s="43">
        <v>0</v>
      </c>
      <c r="O93" s="43">
        <v>0</v>
      </c>
      <c r="P93" s="43">
        <v>0</v>
      </c>
      <c r="Q93" s="43">
        <v>0</v>
      </c>
      <c r="R93" s="43">
        <v>0</v>
      </c>
      <c r="S93" s="43">
        <v>0</v>
      </c>
      <c r="T93" s="43">
        <v>0</v>
      </c>
      <c r="U93" s="43">
        <v>0</v>
      </c>
      <c r="V93" s="43">
        <v>0</v>
      </c>
      <c r="W93" s="43">
        <v>0</v>
      </c>
      <c r="X93" s="43">
        <v>0</v>
      </c>
      <c r="Y93" s="43">
        <v>0</v>
      </c>
      <c r="Z93" s="43">
        <v>0</v>
      </c>
      <c r="AA93" s="43">
        <v>0</v>
      </c>
      <c r="AB93" s="43">
        <v>0</v>
      </c>
      <c r="AC93" s="43">
        <v>0</v>
      </c>
      <c r="AD93" s="43">
        <v>0</v>
      </c>
      <c r="AE93" s="43">
        <v>0</v>
      </c>
      <c r="AF93" s="43">
        <v>0</v>
      </c>
      <c r="AG93" s="43">
        <v>0</v>
      </c>
      <c r="AH93" s="43">
        <v>0</v>
      </c>
      <c r="AI93" s="43">
        <v>0</v>
      </c>
      <c r="AJ93" s="43">
        <v>0</v>
      </c>
      <c r="AK93" s="43">
        <v>0</v>
      </c>
      <c r="AL93" s="43">
        <v>0</v>
      </c>
      <c r="AM93" s="43">
        <v>0</v>
      </c>
      <c r="AN93" s="43">
        <v>0</v>
      </c>
      <c r="AO93" s="43">
        <v>0</v>
      </c>
      <c r="AP93" s="43">
        <v>0</v>
      </c>
      <c r="AQ93" s="43">
        <v>0</v>
      </c>
      <c r="AR93" s="43">
        <v>0</v>
      </c>
      <c r="AS93" s="43">
        <v>0</v>
      </c>
      <c r="AT93" s="43">
        <v>0</v>
      </c>
      <c r="AU93" s="43">
        <v>0</v>
      </c>
      <c r="AV93" s="43">
        <v>0</v>
      </c>
      <c r="AW93" s="43">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0.3142070064481417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3.7737899179320675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8.0347267689957516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15.199204061684597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-1.3054668329177062</v>
      </c>
      <c r="F13" s="62">
        <f>'Option 1'!F13*1.1</f>
        <v>-1.2916907730673319</v>
      </c>
      <c r="G13" s="62">
        <f>'Option 1'!G13*1.1</f>
        <v>-1.278299850374065</v>
      </c>
      <c r="H13" s="62">
        <f>'Option 1'!H13*1.1</f>
        <v>-1.2644349127182049</v>
      </c>
      <c r="I13" s="62">
        <f>'Option 1'!I13*1.1</f>
        <v>-1.2509847381546138</v>
      </c>
      <c r="J13" s="62">
        <f>'Option 1'!J13*1.1</f>
        <v>-1.2375938154613468</v>
      </c>
      <c r="K13" s="62">
        <f>'Option 1'!K13*1.1</f>
        <v>-1.2240251371571074</v>
      </c>
      <c r="L13" s="62">
        <f>'Option 1'!L13*1.1</f>
        <v>-1.2104860847880301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-1.3054668329177062</v>
      </c>
      <c r="F18" s="59">
        <f t="shared" ref="F18:AW18" si="0">SUM(F13:F17)</f>
        <v>-1.2916907730673319</v>
      </c>
      <c r="G18" s="59">
        <f t="shared" si="0"/>
        <v>-1.278299850374065</v>
      </c>
      <c r="H18" s="59">
        <f t="shared" si="0"/>
        <v>-1.2644349127182049</v>
      </c>
      <c r="I18" s="59">
        <f t="shared" si="0"/>
        <v>-1.2509847381546138</v>
      </c>
      <c r="J18" s="59">
        <f t="shared" si="0"/>
        <v>-1.2375938154613468</v>
      </c>
      <c r="K18" s="59">
        <f t="shared" si="0"/>
        <v>-1.2240251371571074</v>
      </c>
      <c r="L18" s="59">
        <f t="shared" si="0"/>
        <v>-1.2104860847880301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0.11285704184428358</v>
      </c>
      <c r="G19" s="33">
        <f>'Option 1'!G19</f>
        <v>0.26507777147468403</v>
      </c>
      <c r="H19" s="33">
        <f>'Option 1'!H19</f>
        <v>0.42714326649299739</v>
      </c>
      <c r="I19" s="33">
        <f>'Option 1'!I19</f>
        <v>0.58313033920453483</v>
      </c>
      <c r="J19" s="33">
        <f>'Option 1'!J19</f>
        <v>0.72901831667563521</v>
      </c>
      <c r="K19" s="33">
        <f>'Option 1'!K19</f>
        <v>0.85050408907237673</v>
      </c>
      <c r="L19" s="33">
        <f>'Option 1'!L19</f>
        <v>0.87606055020985285</v>
      </c>
      <c r="M19" s="33">
        <f>'Option 1'!M19</f>
        <v>0.90926186466537795</v>
      </c>
      <c r="N19" s="33">
        <f>'Option 1'!N19</f>
        <v>0.92022051999415144</v>
      </c>
      <c r="O19" s="33">
        <f>'Option 1'!O19</f>
        <v>0.93200046020956828</v>
      </c>
      <c r="P19" s="33">
        <f>'Option 1'!P19</f>
        <v>0.94463168020267341</v>
      </c>
      <c r="Q19" s="33">
        <f>'Option 1'!Q19</f>
        <v>0.95814417486451176</v>
      </c>
      <c r="R19" s="33">
        <f>'Option 1'!R19</f>
        <v>0.97256793908612782</v>
      </c>
      <c r="S19" s="33">
        <f>'Option 1'!S19</f>
        <v>0.98793296775856632</v>
      </c>
      <c r="T19" s="33">
        <f>'Option 1'!T19</f>
        <v>1.0042692557728723</v>
      </c>
      <c r="U19" s="33">
        <f>'Option 1'!U19</f>
        <v>1.0216067980200905</v>
      </c>
      <c r="V19" s="33">
        <f>'Option 1'!V19</f>
        <v>1.0399755893912657</v>
      </c>
      <c r="W19" s="33">
        <f>'Option 1'!W19</f>
        <v>1.0594056247774424</v>
      </c>
      <c r="X19" s="33">
        <f>'Option 1'!X19</f>
        <v>1.0799268990696658</v>
      </c>
      <c r="Y19" s="33">
        <f>'Option 1'!Y19</f>
        <v>1.1015694071589808</v>
      </c>
      <c r="Z19" s="33">
        <f>'Option 1'!Z19</f>
        <v>1.1243631439364312</v>
      </c>
      <c r="AA19" s="33">
        <f>'Option 1'!AA19</f>
        <v>1.1483381042930629</v>
      </c>
      <c r="AB19" s="33">
        <f>'Option 1'!AB19</f>
        <v>1.1666553450090862</v>
      </c>
      <c r="AC19" s="33">
        <f>'Option 1'!AC19</f>
        <v>1.1666553450090862</v>
      </c>
      <c r="AD19" s="33">
        <f>'Option 1'!AD19</f>
        <v>1.1666553450090862</v>
      </c>
      <c r="AE19" s="33">
        <f>'Option 1'!AE19</f>
        <v>1.1666553450090862</v>
      </c>
      <c r="AF19" s="33">
        <f>'Option 1'!AF19</f>
        <v>1.1666553450090862</v>
      </c>
      <c r="AG19" s="33">
        <f>'Option 1'!AG19</f>
        <v>1.1666553450090862</v>
      </c>
      <c r="AH19" s="33">
        <f>'Option 1'!AH19</f>
        <v>1.1666553450090862</v>
      </c>
      <c r="AI19" s="33">
        <f>'Option 1'!AI19</f>
        <v>1.1666553450090862</v>
      </c>
      <c r="AJ19" s="33">
        <f>'Option 1'!AJ19</f>
        <v>1.1666553450090862</v>
      </c>
      <c r="AK19" s="33">
        <f>'Option 1'!AK19</f>
        <v>1.1666553450090862</v>
      </c>
      <c r="AL19" s="33">
        <f>'Option 1'!AL19</f>
        <v>1.1666553450090862</v>
      </c>
      <c r="AM19" s="33">
        <f>'Option 1'!AM19</f>
        <v>1.1666553450090862</v>
      </c>
      <c r="AN19" s="33">
        <f>'Option 1'!AN19</f>
        <v>1.1666553450090862</v>
      </c>
      <c r="AO19" s="33">
        <f>'Option 1'!AO19</f>
        <v>1.1666553450090862</v>
      </c>
      <c r="AP19" s="33">
        <f>'Option 1'!AP19</f>
        <v>1.1666553450090862</v>
      </c>
      <c r="AQ19" s="33">
        <f>'Option 1'!AQ19</f>
        <v>1.1666553450090862</v>
      </c>
      <c r="AR19" s="33">
        <f>'Option 1'!AR19</f>
        <v>1.1666553450090862</v>
      </c>
      <c r="AS19" s="33">
        <f>'Option 1'!AS19</f>
        <v>1.1666553450090862</v>
      </c>
      <c r="AT19" s="33">
        <f>'Option 1'!AT19</f>
        <v>1.1666553450090862</v>
      </c>
      <c r="AU19" s="33">
        <f>'Option 1'!AU19</f>
        <v>1.1666553450090862</v>
      </c>
      <c r="AV19" s="33">
        <f>'Option 1'!AV19</f>
        <v>1.1666553450090862</v>
      </c>
      <c r="AW19" s="33">
        <f>'Option 1'!AW19</f>
        <v>1.1666553450090862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0.11285704184428358</v>
      </c>
      <c r="G25" s="67">
        <f t="shared" si="1"/>
        <v>0.26507777147468403</v>
      </c>
      <c r="H25" s="67">
        <f t="shared" si="1"/>
        <v>0.42714326649299739</v>
      </c>
      <c r="I25" s="67">
        <f t="shared" si="1"/>
        <v>0.58313033920453483</v>
      </c>
      <c r="J25" s="67">
        <f t="shared" si="1"/>
        <v>0.72901831667563521</v>
      </c>
      <c r="K25" s="67">
        <f t="shared" si="1"/>
        <v>0.85050408907237673</v>
      </c>
      <c r="L25" s="67">
        <f t="shared" si="1"/>
        <v>0.87606055020985285</v>
      </c>
      <c r="M25" s="67">
        <f t="shared" si="1"/>
        <v>0.90926186466537795</v>
      </c>
      <c r="N25" s="67">
        <f t="shared" si="1"/>
        <v>0.92022051999415144</v>
      </c>
      <c r="O25" s="67">
        <f t="shared" si="1"/>
        <v>0.93200046020956828</v>
      </c>
      <c r="P25" s="67">
        <f t="shared" si="1"/>
        <v>0.94463168020267341</v>
      </c>
      <c r="Q25" s="67">
        <f t="shared" si="1"/>
        <v>0.95814417486451176</v>
      </c>
      <c r="R25" s="67">
        <f t="shared" si="1"/>
        <v>0.97256793908612782</v>
      </c>
      <c r="S25" s="67">
        <f t="shared" si="1"/>
        <v>0.98793296775856632</v>
      </c>
      <c r="T25" s="67">
        <f t="shared" si="1"/>
        <v>1.0042692557728723</v>
      </c>
      <c r="U25" s="67">
        <f t="shared" si="1"/>
        <v>1.0216067980200905</v>
      </c>
      <c r="V25" s="67">
        <f t="shared" si="1"/>
        <v>1.0399755893912657</v>
      </c>
      <c r="W25" s="67">
        <f t="shared" si="1"/>
        <v>1.0594056247774424</v>
      </c>
      <c r="X25" s="67">
        <f t="shared" si="1"/>
        <v>1.0799268990696658</v>
      </c>
      <c r="Y25" s="67">
        <f t="shared" si="1"/>
        <v>1.1015694071589808</v>
      </c>
      <c r="Z25" s="67">
        <f t="shared" si="1"/>
        <v>1.1243631439364312</v>
      </c>
      <c r="AA25" s="67">
        <f t="shared" si="1"/>
        <v>1.1483381042930629</v>
      </c>
      <c r="AB25" s="67">
        <f t="shared" si="1"/>
        <v>1.1666553450090862</v>
      </c>
      <c r="AC25" s="67">
        <f t="shared" si="1"/>
        <v>1.1666553450090862</v>
      </c>
      <c r="AD25" s="67">
        <f t="shared" si="1"/>
        <v>1.1666553450090862</v>
      </c>
      <c r="AE25" s="67">
        <f t="shared" si="1"/>
        <v>1.1666553450090862</v>
      </c>
      <c r="AF25" s="67">
        <f t="shared" si="1"/>
        <v>1.1666553450090862</v>
      </c>
      <c r="AG25" s="67">
        <f t="shared" si="1"/>
        <v>1.1666553450090862</v>
      </c>
      <c r="AH25" s="67">
        <f t="shared" si="1"/>
        <v>1.1666553450090862</v>
      </c>
      <c r="AI25" s="67">
        <f t="shared" si="1"/>
        <v>1.1666553450090862</v>
      </c>
      <c r="AJ25" s="67">
        <f t="shared" si="1"/>
        <v>1.1666553450090862</v>
      </c>
      <c r="AK25" s="67">
        <f t="shared" si="1"/>
        <v>1.1666553450090862</v>
      </c>
      <c r="AL25" s="67">
        <f t="shared" si="1"/>
        <v>1.1666553450090862</v>
      </c>
      <c r="AM25" s="67">
        <f t="shared" si="1"/>
        <v>1.1666553450090862</v>
      </c>
      <c r="AN25" s="67">
        <f t="shared" si="1"/>
        <v>1.1666553450090862</v>
      </c>
      <c r="AO25" s="67">
        <f t="shared" si="1"/>
        <v>1.1666553450090862</v>
      </c>
      <c r="AP25" s="67">
        <f t="shared" si="1"/>
        <v>1.1666553450090862</v>
      </c>
      <c r="AQ25" s="67">
        <f t="shared" si="1"/>
        <v>1.1666553450090862</v>
      </c>
      <c r="AR25" s="67">
        <f t="shared" si="1"/>
        <v>1.1666553450090862</v>
      </c>
      <c r="AS25" s="67">
        <f t="shared" si="1"/>
        <v>1.1666553450090862</v>
      </c>
      <c r="AT25" s="67">
        <f t="shared" si="1"/>
        <v>1.1666553450090862</v>
      </c>
      <c r="AU25" s="67">
        <f t="shared" si="1"/>
        <v>1.1666553450090862</v>
      </c>
      <c r="AV25" s="67">
        <f t="shared" si="1"/>
        <v>1.1666553450090862</v>
      </c>
      <c r="AW25" s="67">
        <f t="shared" si="1"/>
        <v>1.1666553450090862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-1.3054668329177062</v>
      </c>
      <c r="F26" s="59">
        <f t="shared" ref="F26:BD26" si="2">F18+F25</f>
        <v>-1.1788337312230484</v>
      </c>
      <c r="G26" s="59">
        <f t="shared" si="2"/>
        <v>-1.0132220788993811</v>
      </c>
      <c r="H26" s="59">
        <f t="shared" si="2"/>
        <v>-0.83729164622520746</v>
      </c>
      <c r="I26" s="59">
        <f t="shared" si="2"/>
        <v>-0.66785439895007892</v>
      </c>
      <c r="J26" s="59">
        <f t="shared" si="2"/>
        <v>-0.50857549878571162</v>
      </c>
      <c r="K26" s="59">
        <f t="shared" si="2"/>
        <v>-0.37352104808473063</v>
      </c>
      <c r="L26" s="59">
        <f t="shared" si="2"/>
        <v>-0.33442553457817725</v>
      </c>
      <c r="M26" s="59">
        <f t="shared" si="2"/>
        <v>0.90926186466537795</v>
      </c>
      <c r="N26" s="59">
        <f t="shared" si="2"/>
        <v>0.92022051999415144</v>
      </c>
      <c r="O26" s="59">
        <f t="shared" si="2"/>
        <v>0.93200046020956828</v>
      </c>
      <c r="P26" s="59">
        <f t="shared" si="2"/>
        <v>0.94463168020267341</v>
      </c>
      <c r="Q26" s="59">
        <f t="shared" si="2"/>
        <v>0.95814417486451176</v>
      </c>
      <c r="R26" s="59">
        <f t="shared" si="2"/>
        <v>0.97256793908612782</v>
      </c>
      <c r="S26" s="59">
        <f t="shared" si="2"/>
        <v>0.98793296775856632</v>
      </c>
      <c r="T26" s="59">
        <f t="shared" si="2"/>
        <v>1.0042692557728723</v>
      </c>
      <c r="U26" s="59">
        <f t="shared" si="2"/>
        <v>1.0216067980200905</v>
      </c>
      <c r="V26" s="59">
        <f t="shared" si="2"/>
        <v>1.0399755893912657</v>
      </c>
      <c r="W26" s="59">
        <f t="shared" si="2"/>
        <v>1.0594056247774424</v>
      </c>
      <c r="X26" s="59">
        <f t="shared" si="2"/>
        <v>1.0799268990696658</v>
      </c>
      <c r="Y26" s="59">
        <f t="shared" si="2"/>
        <v>1.1015694071589808</v>
      </c>
      <c r="Z26" s="59">
        <f t="shared" si="2"/>
        <v>1.1243631439364312</v>
      </c>
      <c r="AA26" s="59">
        <f t="shared" si="2"/>
        <v>1.1483381042930629</v>
      </c>
      <c r="AB26" s="59">
        <f t="shared" si="2"/>
        <v>1.1666553450090862</v>
      </c>
      <c r="AC26" s="59">
        <f t="shared" si="2"/>
        <v>1.1666553450090862</v>
      </c>
      <c r="AD26" s="59">
        <f t="shared" si="2"/>
        <v>1.1666553450090862</v>
      </c>
      <c r="AE26" s="59">
        <f t="shared" si="2"/>
        <v>1.1666553450090862</v>
      </c>
      <c r="AF26" s="59">
        <f t="shared" si="2"/>
        <v>1.1666553450090862</v>
      </c>
      <c r="AG26" s="59">
        <f t="shared" si="2"/>
        <v>1.1666553450090862</v>
      </c>
      <c r="AH26" s="59">
        <f t="shared" si="2"/>
        <v>1.1666553450090862</v>
      </c>
      <c r="AI26" s="59">
        <f t="shared" si="2"/>
        <v>1.1666553450090862</v>
      </c>
      <c r="AJ26" s="59">
        <f t="shared" si="2"/>
        <v>1.1666553450090862</v>
      </c>
      <c r="AK26" s="59">
        <f t="shared" si="2"/>
        <v>1.1666553450090862</v>
      </c>
      <c r="AL26" s="59">
        <f t="shared" si="2"/>
        <v>1.1666553450090862</v>
      </c>
      <c r="AM26" s="59">
        <f t="shared" si="2"/>
        <v>1.1666553450090862</v>
      </c>
      <c r="AN26" s="59">
        <f t="shared" si="2"/>
        <v>1.1666553450090862</v>
      </c>
      <c r="AO26" s="59">
        <f t="shared" si="2"/>
        <v>1.1666553450090862</v>
      </c>
      <c r="AP26" s="59">
        <f t="shared" si="2"/>
        <v>1.1666553450090862</v>
      </c>
      <c r="AQ26" s="59">
        <f t="shared" si="2"/>
        <v>1.1666553450090862</v>
      </c>
      <c r="AR26" s="59">
        <f t="shared" si="2"/>
        <v>1.1666553450090862</v>
      </c>
      <c r="AS26" s="59">
        <f t="shared" si="2"/>
        <v>1.1666553450090862</v>
      </c>
      <c r="AT26" s="59">
        <f t="shared" si="2"/>
        <v>1.1666553450090862</v>
      </c>
      <c r="AU26" s="59">
        <f t="shared" si="2"/>
        <v>1.1666553450090862</v>
      </c>
      <c r="AV26" s="59">
        <f t="shared" si="2"/>
        <v>1.1666553450090862</v>
      </c>
      <c r="AW26" s="59">
        <f t="shared" si="2"/>
        <v>1.1666553450090862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-1.0443734663341651</v>
      </c>
      <c r="F28" s="34">
        <f t="shared" ref="F28:AW28" si="4">F26*F27</f>
        <v>-0.94306698497843877</v>
      </c>
      <c r="G28" s="34">
        <f t="shared" si="4"/>
        <v>-0.81057766311950497</v>
      </c>
      <c r="H28" s="34">
        <f t="shared" si="4"/>
        <v>-0.66983331698016602</v>
      </c>
      <c r="I28" s="34">
        <f t="shared" si="4"/>
        <v>-0.53428351916006311</v>
      </c>
      <c r="J28" s="34">
        <f t="shared" si="4"/>
        <v>-0.4068603990285693</v>
      </c>
      <c r="K28" s="34">
        <f t="shared" si="4"/>
        <v>-0.29881683846778451</v>
      </c>
      <c r="L28" s="34">
        <f t="shared" si="4"/>
        <v>-0.26754042766254182</v>
      </c>
      <c r="M28" s="34">
        <f t="shared" si="4"/>
        <v>0.7274094917323024</v>
      </c>
      <c r="N28" s="34">
        <f t="shared" si="4"/>
        <v>0.73617641599532124</v>
      </c>
      <c r="O28" s="34">
        <f t="shared" si="4"/>
        <v>0.74560036816765463</v>
      </c>
      <c r="P28" s="34">
        <f t="shared" si="4"/>
        <v>0.75570534416213875</v>
      </c>
      <c r="Q28" s="34">
        <f t="shared" si="4"/>
        <v>0.76651533989160947</v>
      </c>
      <c r="R28" s="34">
        <f t="shared" si="4"/>
        <v>0.77805435126890232</v>
      </c>
      <c r="S28" s="34">
        <f t="shared" si="4"/>
        <v>0.79034637420685305</v>
      </c>
      <c r="T28" s="34">
        <f t="shared" si="4"/>
        <v>0.80341540461829786</v>
      </c>
      <c r="U28" s="34">
        <f t="shared" si="4"/>
        <v>0.81728543841607237</v>
      </c>
      <c r="V28" s="34">
        <f t="shared" si="4"/>
        <v>0.83198047151301258</v>
      </c>
      <c r="W28" s="34">
        <f t="shared" si="4"/>
        <v>0.84752449982195399</v>
      </c>
      <c r="X28" s="34">
        <f t="shared" si="4"/>
        <v>0.8639415192557327</v>
      </c>
      <c r="Y28" s="34">
        <f t="shared" si="4"/>
        <v>0.88125552572718469</v>
      </c>
      <c r="Z28" s="34">
        <f t="shared" si="4"/>
        <v>0.89949051514914502</v>
      </c>
      <c r="AA28" s="34">
        <f t="shared" si="4"/>
        <v>0.91867048343445035</v>
      </c>
      <c r="AB28" s="34">
        <f t="shared" si="4"/>
        <v>0.93332427600726897</v>
      </c>
      <c r="AC28" s="34">
        <f t="shared" si="4"/>
        <v>0.93332427600726897</v>
      </c>
      <c r="AD28" s="34">
        <f t="shared" si="4"/>
        <v>0.93332427600726897</v>
      </c>
      <c r="AE28" s="34">
        <f t="shared" si="4"/>
        <v>0.93332427600726897</v>
      </c>
      <c r="AF28" s="34">
        <f t="shared" si="4"/>
        <v>0.93332427600726897</v>
      </c>
      <c r="AG28" s="34">
        <f t="shared" si="4"/>
        <v>0.93332427600726897</v>
      </c>
      <c r="AH28" s="34">
        <f t="shared" si="4"/>
        <v>0.93332427600726897</v>
      </c>
      <c r="AI28" s="34">
        <f t="shared" si="4"/>
        <v>0.93332427600726897</v>
      </c>
      <c r="AJ28" s="34">
        <f t="shared" si="4"/>
        <v>0.93332427600726897</v>
      </c>
      <c r="AK28" s="34">
        <f t="shared" si="4"/>
        <v>0.93332427600726897</v>
      </c>
      <c r="AL28" s="34">
        <f t="shared" si="4"/>
        <v>0.93332427600726897</v>
      </c>
      <c r="AM28" s="34">
        <f t="shared" si="4"/>
        <v>0.93332427600726897</v>
      </c>
      <c r="AN28" s="34">
        <f t="shared" si="4"/>
        <v>0.93332427600726897</v>
      </c>
      <c r="AO28" s="34">
        <f t="shared" si="4"/>
        <v>0.93332427600726897</v>
      </c>
      <c r="AP28" s="34">
        <f t="shared" si="4"/>
        <v>0.93332427600726897</v>
      </c>
      <c r="AQ28" s="34">
        <f t="shared" si="4"/>
        <v>0.93332427600726897</v>
      </c>
      <c r="AR28" s="34">
        <f t="shared" si="4"/>
        <v>0.93332427600726897</v>
      </c>
      <c r="AS28" s="34">
        <f t="shared" si="4"/>
        <v>0.93332427600726897</v>
      </c>
      <c r="AT28" s="34">
        <f t="shared" si="4"/>
        <v>0.93332427600726897</v>
      </c>
      <c r="AU28" s="34">
        <f t="shared" si="4"/>
        <v>0.93332427600726897</v>
      </c>
      <c r="AV28" s="34">
        <f t="shared" si="4"/>
        <v>0.93332427600726897</v>
      </c>
      <c r="AW28" s="34">
        <f t="shared" si="4"/>
        <v>0.93332427600726897</v>
      </c>
      <c r="AX28" s="34"/>
      <c r="AY28" s="34"/>
      <c r="AZ28" s="34"/>
      <c r="BA28" s="34"/>
      <c r="BB28" s="34"/>
      <c r="BC28" s="34"/>
      <c r="BD28" s="34"/>
    </row>
    <row r="29" spans="1:56" x14ac:dyDescent="0.3">
      <c r="A29" s="115"/>
      <c r="B29" s="9" t="s">
        <v>92</v>
      </c>
      <c r="C29" s="11" t="s">
        <v>44</v>
      </c>
      <c r="D29" s="9" t="s">
        <v>40</v>
      </c>
      <c r="E29" s="34">
        <f>E26-E28</f>
        <v>-0.2610933665835411</v>
      </c>
      <c r="F29" s="34">
        <f t="shared" ref="F29:AW29" si="5">F26-F28</f>
        <v>-0.23576674624460958</v>
      </c>
      <c r="G29" s="34">
        <f t="shared" si="5"/>
        <v>-0.20264441577987613</v>
      </c>
      <c r="H29" s="34">
        <f t="shared" si="5"/>
        <v>-0.16745832924504145</v>
      </c>
      <c r="I29" s="34">
        <f t="shared" si="5"/>
        <v>-0.13357087979001581</v>
      </c>
      <c r="J29" s="34">
        <f t="shared" si="5"/>
        <v>-0.10171509975714232</v>
      </c>
      <c r="K29" s="34">
        <f t="shared" si="5"/>
        <v>-7.4704209616946127E-2</v>
      </c>
      <c r="L29" s="34">
        <f t="shared" si="5"/>
        <v>-6.6885106915635428E-2</v>
      </c>
      <c r="M29" s="34">
        <f t="shared" si="5"/>
        <v>0.18185237293307555</v>
      </c>
      <c r="N29" s="34">
        <f t="shared" si="5"/>
        <v>0.1840441039988302</v>
      </c>
      <c r="O29" s="34">
        <f t="shared" si="5"/>
        <v>0.18640009204191366</v>
      </c>
      <c r="P29" s="34">
        <f t="shared" si="5"/>
        <v>0.18892633604053466</v>
      </c>
      <c r="Q29" s="34">
        <f t="shared" si="5"/>
        <v>0.19162883497290228</v>
      </c>
      <c r="R29" s="34">
        <f t="shared" si="5"/>
        <v>0.1945135878172255</v>
      </c>
      <c r="S29" s="34">
        <f t="shared" si="5"/>
        <v>0.19758659355171326</v>
      </c>
      <c r="T29" s="34">
        <f t="shared" si="5"/>
        <v>0.20085385115457444</v>
      </c>
      <c r="U29" s="34">
        <f t="shared" si="5"/>
        <v>0.20432135960401809</v>
      </c>
      <c r="V29" s="34">
        <f t="shared" si="5"/>
        <v>0.20799511787825309</v>
      </c>
      <c r="W29" s="34">
        <f t="shared" si="5"/>
        <v>0.21188112495548839</v>
      </c>
      <c r="X29" s="34">
        <f t="shared" si="5"/>
        <v>0.21598537981393306</v>
      </c>
      <c r="Y29" s="34">
        <f t="shared" si="5"/>
        <v>0.22031388143179609</v>
      </c>
      <c r="Z29" s="34">
        <f t="shared" si="5"/>
        <v>0.2248726287872862</v>
      </c>
      <c r="AA29" s="34">
        <f t="shared" si="5"/>
        <v>0.22966762085861259</v>
      </c>
      <c r="AB29" s="34">
        <f t="shared" si="5"/>
        <v>0.23333106900181722</v>
      </c>
      <c r="AC29" s="34">
        <f t="shared" si="5"/>
        <v>0.23333106900181722</v>
      </c>
      <c r="AD29" s="34">
        <f t="shared" si="5"/>
        <v>0.23333106900181722</v>
      </c>
      <c r="AE29" s="34">
        <f t="shared" si="5"/>
        <v>0.23333106900181722</v>
      </c>
      <c r="AF29" s="34">
        <f t="shared" si="5"/>
        <v>0.23333106900181722</v>
      </c>
      <c r="AG29" s="34">
        <f t="shared" si="5"/>
        <v>0.23333106900181722</v>
      </c>
      <c r="AH29" s="34">
        <f t="shared" si="5"/>
        <v>0.23333106900181722</v>
      </c>
      <c r="AI29" s="34">
        <f t="shared" si="5"/>
        <v>0.23333106900181722</v>
      </c>
      <c r="AJ29" s="34">
        <f t="shared" si="5"/>
        <v>0.23333106900181722</v>
      </c>
      <c r="AK29" s="34">
        <f t="shared" si="5"/>
        <v>0.23333106900181722</v>
      </c>
      <c r="AL29" s="34">
        <f t="shared" si="5"/>
        <v>0.23333106900181722</v>
      </c>
      <c r="AM29" s="34">
        <f t="shared" si="5"/>
        <v>0.23333106900181722</v>
      </c>
      <c r="AN29" s="34">
        <f t="shared" si="5"/>
        <v>0.23333106900181722</v>
      </c>
      <c r="AO29" s="34">
        <f t="shared" si="5"/>
        <v>0.23333106900181722</v>
      </c>
      <c r="AP29" s="34">
        <f t="shared" si="5"/>
        <v>0.23333106900181722</v>
      </c>
      <c r="AQ29" s="34">
        <f t="shared" si="5"/>
        <v>0.23333106900181722</v>
      </c>
      <c r="AR29" s="34">
        <f t="shared" si="5"/>
        <v>0.23333106900181722</v>
      </c>
      <c r="AS29" s="34">
        <f t="shared" si="5"/>
        <v>0.23333106900181722</v>
      </c>
      <c r="AT29" s="34">
        <f t="shared" si="5"/>
        <v>0.23333106900181722</v>
      </c>
      <c r="AU29" s="34">
        <f t="shared" si="5"/>
        <v>0.23333106900181722</v>
      </c>
      <c r="AV29" s="34">
        <f t="shared" si="5"/>
        <v>0.23333106900181722</v>
      </c>
      <c r="AW29" s="34">
        <f t="shared" si="5"/>
        <v>0.23333106900181722</v>
      </c>
      <c r="AX29" s="34"/>
      <c r="AY29" s="34"/>
      <c r="AZ29" s="34"/>
      <c r="BA29" s="34"/>
      <c r="BB29" s="34"/>
      <c r="BC29" s="34"/>
      <c r="BD29" s="34"/>
    </row>
    <row r="30" spans="1:56" ht="16.5" hidden="1" customHeight="1" outlineLevel="1" x14ac:dyDescent="0.35">
      <c r="A30" s="115"/>
      <c r="B30" s="9" t="s">
        <v>1</v>
      </c>
      <c r="C30" s="11" t="s">
        <v>53</v>
      </c>
      <c r="D30" s="9" t="s">
        <v>40</v>
      </c>
      <c r="F30" s="34">
        <f>$E$28/'Fixed data'!$C$7</f>
        <v>-2.3208299251870335E-2</v>
      </c>
      <c r="G30" s="34">
        <f>$E$28/'Fixed data'!$C$7</f>
        <v>-2.3208299251870335E-2</v>
      </c>
      <c r="H30" s="34">
        <f>$E$28/'Fixed data'!$C$7</f>
        <v>-2.3208299251870335E-2</v>
      </c>
      <c r="I30" s="34">
        <f>$E$28/'Fixed data'!$C$7</f>
        <v>-2.3208299251870335E-2</v>
      </c>
      <c r="J30" s="34">
        <f>$E$28/'Fixed data'!$C$7</f>
        <v>-2.3208299251870335E-2</v>
      </c>
      <c r="K30" s="34">
        <f>$E$28/'Fixed data'!$C$7</f>
        <v>-2.3208299251870335E-2</v>
      </c>
      <c r="L30" s="34">
        <f>$E$28/'Fixed data'!$C$7</f>
        <v>-2.3208299251870335E-2</v>
      </c>
      <c r="M30" s="34">
        <f>$E$28/'Fixed data'!$C$7</f>
        <v>-2.3208299251870335E-2</v>
      </c>
      <c r="N30" s="34">
        <f>$E$28/'Fixed data'!$C$7</f>
        <v>-2.3208299251870335E-2</v>
      </c>
      <c r="O30" s="34">
        <f>$E$28/'Fixed data'!$C$7</f>
        <v>-2.3208299251870335E-2</v>
      </c>
      <c r="P30" s="34">
        <f>$E$28/'Fixed data'!$C$7</f>
        <v>-2.3208299251870335E-2</v>
      </c>
      <c r="Q30" s="34">
        <f>$E$28/'Fixed data'!$C$7</f>
        <v>-2.3208299251870335E-2</v>
      </c>
      <c r="R30" s="34">
        <f>$E$28/'Fixed data'!$C$7</f>
        <v>-2.3208299251870335E-2</v>
      </c>
      <c r="S30" s="34">
        <f>$E$28/'Fixed data'!$C$7</f>
        <v>-2.3208299251870335E-2</v>
      </c>
      <c r="T30" s="34">
        <f>$E$28/'Fixed data'!$C$7</f>
        <v>-2.3208299251870335E-2</v>
      </c>
      <c r="U30" s="34">
        <f>$E$28/'Fixed data'!$C$7</f>
        <v>-2.3208299251870335E-2</v>
      </c>
      <c r="V30" s="34">
        <f>$E$28/'Fixed data'!$C$7</f>
        <v>-2.3208299251870335E-2</v>
      </c>
      <c r="W30" s="34">
        <f>$E$28/'Fixed data'!$C$7</f>
        <v>-2.3208299251870335E-2</v>
      </c>
      <c r="X30" s="34">
        <f>$E$28/'Fixed data'!$C$7</f>
        <v>-2.3208299251870335E-2</v>
      </c>
      <c r="Y30" s="34">
        <f>$E$28/'Fixed data'!$C$7</f>
        <v>-2.3208299251870335E-2</v>
      </c>
      <c r="Z30" s="34">
        <f>$E$28/'Fixed data'!$C$7</f>
        <v>-2.3208299251870335E-2</v>
      </c>
      <c r="AA30" s="34">
        <f>$E$28/'Fixed data'!$C$7</f>
        <v>-2.3208299251870335E-2</v>
      </c>
      <c r="AB30" s="34">
        <f>$E$28/'Fixed data'!$C$7</f>
        <v>-2.3208299251870335E-2</v>
      </c>
      <c r="AC30" s="34">
        <f>$E$28/'Fixed data'!$C$7</f>
        <v>-2.3208299251870335E-2</v>
      </c>
      <c r="AD30" s="34">
        <f>$E$28/'Fixed data'!$C$7</f>
        <v>-2.3208299251870335E-2</v>
      </c>
      <c r="AE30" s="34">
        <f>$E$28/'Fixed data'!$C$7</f>
        <v>-2.3208299251870335E-2</v>
      </c>
      <c r="AF30" s="34">
        <f>$E$28/'Fixed data'!$C$7</f>
        <v>-2.3208299251870335E-2</v>
      </c>
      <c r="AG30" s="34">
        <f>$E$28/'Fixed data'!$C$7</f>
        <v>-2.3208299251870335E-2</v>
      </c>
      <c r="AH30" s="34">
        <f>$E$28/'Fixed data'!$C$7</f>
        <v>-2.3208299251870335E-2</v>
      </c>
      <c r="AI30" s="34">
        <f>$E$28/'Fixed data'!$C$7</f>
        <v>-2.3208299251870335E-2</v>
      </c>
      <c r="AJ30" s="34">
        <f>$E$28/'Fixed data'!$C$7</f>
        <v>-2.3208299251870335E-2</v>
      </c>
      <c r="AK30" s="34">
        <f>$E$28/'Fixed data'!$C$7</f>
        <v>-2.3208299251870335E-2</v>
      </c>
      <c r="AL30" s="34">
        <f>$E$28/'Fixed data'!$C$7</f>
        <v>-2.3208299251870335E-2</v>
      </c>
      <c r="AM30" s="34">
        <f>$E$28/'Fixed data'!$C$7</f>
        <v>-2.3208299251870335E-2</v>
      </c>
      <c r="AN30" s="34">
        <f>$E$28/'Fixed data'!$C$7</f>
        <v>-2.3208299251870335E-2</v>
      </c>
      <c r="AO30" s="34">
        <f>$E$28/'Fixed data'!$C$7</f>
        <v>-2.3208299251870335E-2</v>
      </c>
      <c r="AP30" s="34">
        <f>$E$28/'Fixed data'!$C$7</f>
        <v>-2.3208299251870335E-2</v>
      </c>
      <c r="AQ30" s="34">
        <f>$E$28/'Fixed data'!$C$7</f>
        <v>-2.3208299251870335E-2</v>
      </c>
      <c r="AR30" s="34">
        <f>$E$28/'Fixed data'!$C$7</f>
        <v>-2.3208299251870335E-2</v>
      </c>
      <c r="AS30" s="34">
        <f>$E$28/'Fixed data'!$C$7</f>
        <v>-2.3208299251870335E-2</v>
      </c>
      <c r="AT30" s="34">
        <f>$E$28/'Fixed data'!$C$7</f>
        <v>-2.3208299251870335E-2</v>
      </c>
      <c r="AU30" s="34">
        <f>$E$28/'Fixed data'!$C$7</f>
        <v>-2.3208299251870335E-2</v>
      </c>
      <c r="AV30" s="34">
        <f>$E$28/'Fixed data'!$C$7</f>
        <v>-2.3208299251870335E-2</v>
      </c>
      <c r="AW30" s="34">
        <f>$E$28/'Fixed data'!$C$7</f>
        <v>-2.3208299251870335E-2</v>
      </c>
      <c r="AX30" s="34">
        <f>$E$28/'Fixed data'!$C$7</f>
        <v>-2.3208299251870335E-2</v>
      </c>
      <c r="AY30" s="34"/>
      <c r="AZ30" s="34"/>
      <c r="BA30" s="34"/>
      <c r="BB30" s="34"/>
      <c r="BC30" s="34"/>
      <c r="BD30" s="34"/>
    </row>
    <row r="31" spans="1:56" ht="16.5" hidden="1" customHeight="1" outlineLevel="1" x14ac:dyDescent="0.35">
      <c r="A31" s="115"/>
      <c r="B31" s="9" t="s">
        <v>2</v>
      </c>
      <c r="C31" s="11" t="s">
        <v>54</v>
      </c>
      <c r="D31" s="9" t="s">
        <v>40</v>
      </c>
      <c r="F31" s="34"/>
      <c r="G31" s="34">
        <f>$F$28/'Fixed data'!$C$7</f>
        <v>-2.0957044110631973E-2</v>
      </c>
      <c r="H31" s="34">
        <f>$F$28/'Fixed data'!$C$7</f>
        <v>-2.0957044110631973E-2</v>
      </c>
      <c r="I31" s="34">
        <f>$F$28/'Fixed data'!$C$7</f>
        <v>-2.0957044110631973E-2</v>
      </c>
      <c r="J31" s="34">
        <f>$F$28/'Fixed data'!$C$7</f>
        <v>-2.0957044110631973E-2</v>
      </c>
      <c r="K31" s="34">
        <f>$F$28/'Fixed data'!$C$7</f>
        <v>-2.0957044110631973E-2</v>
      </c>
      <c r="L31" s="34">
        <f>$F$28/'Fixed data'!$C$7</f>
        <v>-2.0957044110631973E-2</v>
      </c>
      <c r="M31" s="34">
        <f>$F$28/'Fixed data'!$C$7</f>
        <v>-2.0957044110631973E-2</v>
      </c>
      <c r="N31" s="34">
        <f>$F$28/'Fixed data'!$C$7</f>
        <v>-2.0957044110631973E-2</v>
      </c>
      <c r="O31" s="34">
        <f>$F$28/'Fixed data'!$C$7</f>
        <v>-2.0957044110631973E-2</v>
      </c>
      <c r="P31" s="34">
        <f>$F$28/'Fixed data'!$C$7</f>
        <v>-2.0957044110631973E-2</v>
      </c>
      <c r="Q31" s="34">
        <f>$F$28/'Fixed data'!$C$7</f>
        <v>-2.0957044110631973E-2</v>
      </c>
      <c r="R31" s="34">
        <f>$F$28/'Fixed data'!$C$7</f>
        <v>-2.0957044110631973E-2</v>
      </c>
      <c r="S31" s="34">
        <f>$F$28/'Fixed data'!$C$7</f>
        <v>-2.0957044110631973E-2</v>
      </c>
      <c r="T31" s="34">
        <f>$F$28/'Fixed data'!$C$7</f>
        <v>-2.0957044110631973E-2</v>
      </c>
      <c r="U31" s="34">
        <f>$F$28/'Fixed data'!$C$7</f>
        <v>-2.0957044110631973E-2</v>
      </c>
      <c r="V31" s="34">
        <f>$F$28/'Fixed data'!$C$7</f>
        <v>-2.0957044110631973E-2</v>
      </c>
      <c r="W31" s="34">
        <f>$F$28/'Fixed data'!$C$7</f>
        <v>-2.0957044110631973E-2</v>
      </c>
      <c r="X31" s="34">
        <f>$F$28/'Fixed data'!$C$7</f>
        <v>-2.0957044110631973E-2</v>
      </c>
      <c r="Y31" s="34">
        <f>$F$28/'Fixed data'!$C$7</f>
        <v>-2.0957044110631973E-2</v>
      </c>
      <c r="Z31" s="34">
        <f>$F$28/'Fixed data'!$C$7</f>
        <v>-2.0957044110631973E-2</v>
      </c>
      <c r="AA31" s="34">
        <f>$F$28/'Fixed data'!$C$7</f>
        <v>-2.0957044110631973E-2</v>
      </c>
      <c r="AB31" s="34">
        <f>$F$28/'Fixed data'!$C$7</f>
        <v>-2.0957044110631973E-2</v>
      </c>
      <c r="AC31" s="34">
        <f>$F$28/'Fixed data'!$C$7</f>
        <v>-2.0957044110631973E-2</v>
      </c>
      <c r="AD31" s="34">
        <f>$F$28/'Fixed data'!$C$7</f>
        <v>-2.0957044110631973E-2</v>
      </c>
      <c r="AE31" s="34">
        <f>$F$28/'Fixed data'!$C$7</f>
        <v>-2.0957044110631973E-2</v>
      </c>
      <c r="AF31" s="34">
        <f>$F$28/'Fixed data'!$C$7</f>
        <v>-2.0957044110631973E-2</v>
      </c>
      <c r="AG31" s="34">
        <f>$F$28/'Fixed data'!$C$7</f>
        <v>-2.0957044110631973E-2</v>
      </c>
      <c r="AH31" s="34">
        <f>$F$28/'Fixed data'!$C$7</f>
        <v>-2.0957044110631973E-2</v>
      </c>
      <c r="AI31" s="34">
        <f>$F$28/'Fixed data'!$C$7</f>
        <v>-2.0957044110631973E-2</v>
      </c>
      <c r="AJ31" s="34">
        <f>$F$28/'Fixed data'!$C$7</f>
        <v>-2.0957044110631973E-2</v>
      </c>
      <c r="AK31" s="34">
        <f>$F$28/'Fixed data'!$C$7</f>
        <v>-2.0957044110631973E-2</v>
      </c>
      <c r="AL31" s="34">
        <f>$F$28/'Fixed data'!$C$7</f>
        <v>-2.0957044110631973E-2</v>
      </c>
      <c r="AM31" s="34">
        <f>$F$28/'Fixed data'!$C$7</f>
        <v>-2.0957044110631973E-2</v>
      </c>
      <c r="AN31" s="34">
        <f>$F$28/'Fixed data'!$C$7</f>
        <v>-2.0957044110631973E-2</v>
      </c>
      <c r="AO31" s="34">
        <f>$F$28/'Fixed data'!$C$7</f>
        <v>-2.0957044110631973E-2</v>
      </c>
      <c r="AP31" s="34">
        <f>$F$28/'Fixed data'!$C$7</f>
        <v>-2.0957044110631973E-2</v>
      </c>
      <c r="AQ31" s="34">
        <f>$F$28/'Fixed data'!$C$7</f>
        <v>-2.0957044110631973E-2</v>
      </c>
      <c r="AR31" s="34">
        <f>$F$28/'Fixed data'!$C$7</f>
        <v>-2.0957044110631973E-2</v>
      </c>
      <c r="AS31" s="34">
        <f>$F$28/'Fixed data'!$C$7</f>
        <v>-2.0957044110631973E-2</v>
      </c>
      <c r="AT31" s="34">
        <f>$F$28/'Fixed data'!$C$7</f>
        <v>-2.0957044110631973E-2</v>
      </c>
      <c r="AU31" s="34">
        <f>$F$28/'Fixed data'!$C$7</f>
        <v>-2.0957044110631973E-2</v>
      </c>
      <c r="AV31" s="34">
        <f>$F$28/'Fixed data'!$C$7</f>
        <v>-2.0957044110631973E-2</v>
      </c>
      <c r="AW31" s="34">
        <f>$F$28/'Fixed data'!$C$7</f>
        <v>-2.0957044110631973E-2</v>
      </c>
      <c r="AX31" s="34">
        <f>$F$28/'Fixed data'!$C$7</f>
        <v>-2.0957044110631973E-2</v>
      </c>
      <c r="AY31" s="34">
        <f>$F$28/'Fixed data'!$C$7</f>
        <v>-2.0957044110631973E-2</v>
      </c>
      <c r="AZ31" s="34"/>
      <c r="BA31" s="34"/>
      <c r="BB31" s="34"/>
      <c r="BC31" s="34"/>
      <c r="BD31" s="34"/>
    </row>
    <row r="32" spans="1:56" ht="16.5" hidden="1" customHeight="1" outlineLevel="1" x14ac:dyDescent="0.35">
      <c r="A32" s="115"/>
      <c r="B32" s="9" t="s">
        <v>3</v>
      </c>
      <c r="C32" s="11" t="s">
        <v>55</v>
      </c>
      <c r="D32" s="9" t="s">
        <v>40</v>
      </c>
      <c r="F32" s="34"/>
      <c r="G32" s="34"/>
      <c r="H32" s="34">
        <f>$G$28/'Fixed data'!$C$7</f>
        <v>-1.8012836958211223E-2</v>
      </c>
      <c r="I32" s="34">
        <f>$G$28/'Fixed data'!$C$7</f>
        <v>-1.8012836958211223E-2</v>
      </c>
      <c r="J32" s="34">
        <f>$G$28/'Fixed data'!$C$7</f>
        <v>-1.8012836958211223E-2</v>
      </c>
      <c r="K32" s="34">
        <f>$G$28/'Fixed data'!$C$7</f>
        <v>-1.8012836958211223E-2</v>
      </c>
      <c r="L32" s="34">
        <f>$G$28/'Fixed data'!$C$7</f>
        <v>-1.8012836958211223E-2</v>
      </c>
      <c r="M32" s="34">
        <f>$G$28/'Fixed data'!$C$7</f>
        <v>-1.8012836958211223E-2</v>
      </c>
      <c r="N32" s="34">
        <f>$G$28/'Fixed data'!$C$7</f>
        <v>-1.8012836958211223E-2</v>
      </c>
      <c r="O32" s="34">
        <f>$G$28/'Fixed data'!$C$7</f>
        <v>-1.8012836958211223E-2</v>
      </c>
      <c r="P32" s="34">
        <f>$G$28/'Fixed data'!$C$7</f>
        <v>-1.8012836958211223E-2</v>
      </c>
      <c r="Q32" s="34">
        <f>$G$28/'Fixed data'!$C$7</f>
        <v>-1.8012836958211223E-2</v>
      </c>
      <c r="R32" s="34">
        <f>$G$28/'Fixed data'!$C$7</f>
        <v>-1.8012836958211223E-2</v>
      </c>
      <c r="S32" s="34">
        <f>$G$28/'Fixed data'!$C$7</f>
        <v>-1.8012836958211223E-2</v>
      </c>
      <c r="T32" s="34">
        <f>$G$28/'Fixed data'!$C$7</f>
        <v>-1.8012836958211223E-2</v>
      </c>
      <c r="U32" s="34">
        <f>$G$28/'Fixed data'!$C$7</f>
        <v>-1.8012836958211223E-2</v>
      </c>
      <c r="V32" s="34">
        <f>$G$28/'Fixed data'!$C$7</f>
        <v>-1.8012836958211223E-2</v>
      </c>
      <c r="W32" s="34">
        <f>$G$28/'Fixed data'!$C$7</f>
        <v>-1.8012836958211223E-2</v>
      </c>
      <c r="X32" s="34">
        <f>$G$28/'Fixed data'!$C$7</f>
        <v>-1.8012836958211223E-2</v>
      </c>
      <c r="Y32" s="34">
        <f>$G$28/'Fixed data'!$C$7</f>
        <v>-1.8012836958211223E-2</v>
      </c>
      <c r="Z32" s="34">
        <f>$G$28/'Fixed data'!$C$7</f>
        <v>-1.8012836958211223E-2</v>
      </c>
      <c r="AA32" s="34">
        <f>$G$28/'Fixed data'!$C$7</f>
        <v>-1.8012836958211223E-2</v>
      </c>
      <c r="AB32" s="34">
        <f>$G$28/'Fixed data'!$C$7</f>
        <v>-1.8012836958211223E-2</v>
      </c>
      <c r="AC32" s="34">
        <f>$G$28/'Fixed data'!$C$7</f>
        <v>-1.8012836958211223E-2</v>
      </c>
      <c r="AD32" s="34">
        <f>$G$28/'Fixed data'!$C$7</f>
        <v>-1.8012836958211223E-2</v>
      </c>
      <c r="AE32" s="34">
        <f>$G$28/'Fixed data'!$C$7</f>
        <v>-1.8012836958211223E-2</v>
      </c>
      <c r="AF32" s="34">
        <f>$G$28/'Fixed data'!$C$7</f>
        <v>-1.8012836958211223E-2</v>
      </c>
      <c r="AG32" s="34">
        <f>$G$28/'Fixed data'!$C$7</f>
        <v>-1.8012836958211223E-2</v>
      </c>
      <c r="AH32" s="34">
        <f>$G$28/'Fixed data'!$C$7</f>
        <v>-1.8012836958211223E-2</v>
      </c>
      <c r="AI32" s="34">
        <f>$G$28/'Fixed data'!$C$7</f>
        <v>-1.8012836958211223E-2</v>
      </c>
      <c r="AJ32" s="34">
        <f>$G$28/'Fixed data'!$C$7</f>
        <v>-1.8012836958211223E-2</v>
      </c>
      <c r="AK32" s="34">
        <f>$G$28/'Fixed data'!$C$7</f>
        <v>-1.8012836958211223E-2</v>
      </c>
      <c r="AL32" s="34">
        <f>$G$28/'Fixed data'!$C$7</f>
        <v>-1.8012836958211223E-2</v>
      </c>
      <c r="AM32" s="34">
        <f>$G$28/'Fixed data'!$C$7</f>
        <v>-1.8012836958211223E-2</v>
      </c>
      <c r="AN32" s="34">
        <f>$G$28/'Fixed data'!$C$7</f>
        <v>-1.8012836958211223E-2</v>
      </c>
      <c r="AO32" s="34">
        <f>$G$28/'Fixed data'!$C$7</f>
        <v>-1.8012836958211223E-2</v>
      </c>
      <c r="AP32" s="34">
        <f>$G$28/'Fixed data'!$C$7</f>
        <v>-1.8012836958211223E-2</v>
      </c>
      <c r="AQ32" s="34">
        <f>$G$28/'Fixed data'!$C$7</f>
        <v>-1.8012836958211223E-2</v>
      </c>
      <c r="AR32" s="34">
        <f>$G$28/'Fixed data'!$C$7</f>
        <v>-1.8012836958211223E-2</v>
      </c>
      <c r="AS32" s="34">
        <f>$G$28/'Fixed data'!$C$7</f>
        <v>-1.8012836958211223E-2</v>
      </c>
      <c r="AT32" s="34">
        <f>$G$28/'Fixed data'!$C$7</f>
        <v>-1.8012836958211223E-2</v>
      </c>
      <c r="AU32" s="34">
        <f>$G$28/'Fixed data'!$C$7</f>
        <v>-1.8012836958211223E-2</v>
      </c>
      <c r="AV32" s="34">
        <f>$G$28/'Fixed data'!$C$7</f>
        <v>-1.8012836958211223E-2</v>
      </c>
      <c r="AW32" s="34">
        <f>$G$28/'Fixed data'!$C$7</f>
        <v>-1.8012836958211223E-2</v>
      </c>
      <c r="AX32" s="34">
        <f>$G$28/'Fixed data'!$C$7</f>
        <v>-1.8012836958211223E-2</v>
      </c>
      <c r="AY32" s="34">
        <f>$G$28/'Fixed data'!$C$7</f>
        <v>-1.8012836958211223E-2</v>
      </c>
      <c r="AZ32" s="34">
        <f>$G$28/'Fixed data'!$C$7</f>
        <v>-1.8012836958211223E-2</v>
      </c>
      <c r="BA32" s="34"/>
      <c r="BB32" s="34"/>
      <c r="BC32" s="34"/>
      <c r="BD32" s="34"/>
    </row>
    <row r="33" spans="1:57" ht="16.5" hidden="1" customHeight="1" outlineLevel="1" x14ac:dyDescent="0.35">
      <c r="A33" s="115"/>
      <c r="B33" s="9" t="s">
        <v>4</v>
      </c>
      <c r="C33" s="11" t="s">
        <v>56</v>
      </c>
      <c r="D33" s="9" t="s">
        <v>40</v>
      </c>
      <c r="F33" s="34"/>
      <c r="G33" s="34"/>
      <c r="H33" s="34"/>
      <c r="I33" s="34">
        <f>$H$28/'Fixed data'!$C$7</f>
        <v>-1.4885184821781467E-2</v>
      </c>
      <c r="J33" s="34">
        <f>$H$28/'Fixed data'!$C$7</f>
        <v>-1.4885184821781467E-2</v>
      </c>
      <c r="K33" s="34">
        <f>$H$28/'Fixed data'!$C$7</f>
        <v>-1.4885184821781467E-2</v>
      </c>
      <c r="L33" s="34">
        <f>$H$28/'Fixed data'!$C$7</f>
        <v>-1.4885184821781467E-2</v>
      </c>
      <c r="M33" s="34">
        <f>$H$28/'Fixed data'!$C$7</f>
        <v>-1.4885184821781467E-2</v>
      </c>
      <c r="N33" s="34">
        <f>$H$28/'Fixed data'!$C$7</f>
        <v>-1.4885184821781467E-2</v>
      </c>
      <c r="O33" s="34">
        <f>$H$28/'Fixed data'!$C$7</f>
        <v>-1.4885184821781467E-2</v>
      </c>
      <c r="P33" s="34">
        <f>$H$28/'Fixed data'!$C$7</f>
        <v>-1.4885184821781467E-2</v>
      </c>
      <c r="Q33" s="34">
        <f>$H$28/'Fixed data'!$C$7</f>
        <v>-1.4885184821781467E-2</v>
      </c>
      <c r="R33" s="34">
        <f>$H$28/'Fixed data'!$C$7</f>
        <v>-1.4885184821781467E-2</v>
      </c>
      <c r="S33" s="34">
        <f>$H$28/'Fixed data'!$C$7</f>
        <v>-1.4885184821781467E-2</v>
      </c>
      <c r="T33" s="34">
        <f>$H$28/'Fixed data'!$C$7</f>
        <v>-1.4885184821781467E-2</v>
      </c>
      <c r="U33" s="34">
        <f>$H$28/'Fixed data'!$C$7</f>
        <v>-1.4885184821781467E-2</v>
      </c>
      <c r="V33" s="34">
        <f>$H$28/'Fixed data'!$C$7</f>
        <v>-1.4885184821781467E-2</v>
      </c>
      <c r="W33" s="34">
        <f>$H$28/'Fixed data'!$C$7</f>
        <v>-1.4885184821781467E-2</v>
      </c>
      <c r="X33" s="34">
        <f>$H$28/'Fixed data'!$C$7</f>
        <v>-1.4885184821781467E-2</v>
      </c>
      <c r="Y33" s="34">
        <f>$H$28/'Fixed data'!$C$7</f>
        <v>-1.4885184821781467E-2</v>
      </c>
      <c r="Z33" s="34">
        <f>$H$28/'Fixed data'!$C$7</f>
        <v>-1.4885184821781467E-2</v>
      </c>
      <c r="AA33" s="34">
        <f>$H$28/'Fixed data'!$C$7</f>
        <v>-1.4885184821781467E-2</v>
      </c>
      <c r="AB33" s="34">
        <f>$H$28/'Fixed data'!$C$7</f>
        <v>-1.4885184821781467E-2</v>
      </c>
      <c r="AC33" s="34">
        <f>$H$28/'Fixed data'!$C$7</f>
        <v>-1.4885184821781467E-2</v>
      </c>
      <c r="AD33" s="34">
        <f>$H$28/'Fixed data'!$C$7</f>
        <v>-1.4885184821781467E-2</v>
      </c>
      <c r="AE33" s="34">
        <f>$H$28/'Fixed data'!$C$7</f>
        <v>-1.4885184821781467E-2</v>
      </c>
      <c r="AF33" s="34">
        <f>$H$28/'Fixed data'!$C$7</f>
        <v>-1.4885184821781467E-2</v>
      </c>
      <c r="AG33" s="34">
        <f>$H$28/'Fixed data'!$C$7</f>
        <v>-1.4885184821781467E-2</v>
      </c>
      <c r="AH33" s="34">
        <f>$H$28/'Fixed data'!$C$7</f>
        <v>-1.4885184821781467E-2</v>
      </c>
      <c r="AI33" s="34">
        <f>$H$28/'Fixed data'!$C$7</f>
        <v>-1.4885184821781467E-2</v>
      </c>
      <c r="AJ33" s="34">
        <f>$H$28/'Fixed data'!$C$7</f>
        <v>-1.4885184821781467E-2</v>
      </c>
      <c r="AK33" s="34">
        <f>$H$28/'Fixed data'!$C$7</f>
        <v>-1.4885184821781467E-2</v>
      </c>
      <c r="AL33" s="34">
        <f>$H$28/'Fixed data'!$C$7</f>
        <v>-1.4885184821781467E-2</v>
      </c>
      <c r="AM33" s="34">
        <f>$H$28/'Fixed data'!$C$7</f>
        <v>-1.4885184821781467E-2</v>
      </c>
      <c r="AN33" s="34">
        <f>$H$28/'Fixed data'!$C$7</f>
        <v>-1.4885184821781467E-2</v>
      </c>
      <c r="AO33" s="34">
        <f>$H$28/'Fixed data'!$C$7</f>
        <v>-1.4885184821781467E-2</v>
      </c>
      <c r="AP33" s="34">
        <f>$H$28/'Fixed data'!$C$7</f>
        <v>-1.4885184821781467E-2</v>
      </c>
      <c r="AQ33" s="34">
        <f>$H$28/'Fixed data'!$C$7</f>
        <v>-1.4885184821781467E-2</v>
      </c>
      <c r="AR33" s="34">
        <f>$H$28/'Fixed data'!$C$7</f>
        <v>-1.4885184821781467E-2</v>
      </c>
      <c r="AS33" s="34">
        <f>$H$28/'Fixed data'!$C$7</f>
        <v>-1.4885184821781467E-2</v>
      </c>
      <c r="AT33" s="34">
        <f>$H$28/'Fixed data'!$C$7</f>
        <v>-1.4885184821781467E-2</v>
      </c>
      <c r="AU33" s="34">
        <f>$H$28/'Fixed data'!$C$7</f>
        <v>-1.4885184821781467E-2</v>
      </c>
      <c r="AV33" s="34">
        <f>$H$28/'Fixed data'!$C$7</f>
        <v>-1.4885184821781467E-2</v>
      </c>
      <c r="AW33" s="34">
        <f>$H$28/'Fixed data'!$C$7</f>
        <v>-1.4885184821781467E-2</v>
      </c>
      <c r="AX33" s="34">
        <f>$H$28/'Fixed data'!$C$7</f>
        <v>-1.4885184821781467E-2</v>
      </c>
      <c r="AY33" s="34">
        <f>$H$28/'Fixed data'!$C$7</f>
        <v>-1.4885184821781467E-2</v>
      </c>
      <c r="AZ33" s="34">
        <f>$H$28/'Fixed data'!$C$7</f>
        <v>-1.4885184821781467E-2</v>
      </c>
      <c r="BA33" s="34">
        <f>$H$28/'Fixed data'!$C$7</f>
        <v>-1.4885184821781467E-2</v>
      </c>
      <c r="BB33" s="34"/>
      <c r="BC33" s="34"/>
      <c r="BD33" s="34"/>
    </row>
    <row r="34" spans="1:57" ht="16.5" hidden="1" customHeight="1" outlineLevel="1" x14ac:dyDescent="0.35">
      <c r="A34" s="115"/>
      <c r="B34" s="9" t="s">
        <v>5</v>
      </c>
      <c r="C34" s="11" t="s">
        <v>57</v>
      </c>
      <c r="D34" s="9" t="s">
        <v>40</v>
      </c>
      <c r="F34" s="34"/>
      <c r="G34" s="34"/>
      <c r="H34" s="34"/>
      <c r="I34" s="34"/>
      <c r="J34" s="34">
        <f>$I$28/'Fixed data'!$C$7</f>
        <v>-1.1872967092445848E-2</v>
      </c>
      <c r="K34" s="34">
        <f>$I$28/'Fixed data'!$C$7</f>
        <v>-1.1872967092445848E-2</v>
      </c>
      <c r="L34" s="34">
        <f>$I$28/'Fixed data'!$C$7</f>
        <v>-1.1872967092445848E-2</v>
      </c>
      <c r="M34" s="34">
        <f>$I$28/'Fixed data'!$C$7</f>
        <v>-1.1872967092445848E-2</v>
      </c>
      <c r="N34" s="34">
        <f>$I$28/'Fixed data'!$C$7</f>
        <v>-1.1872967092445848E-2</v>
      </c>
      <c r="O34" s="34">
        <f>$I$28/'Fixed data'!$C$7</f>
        <v>-1.1872967092445848E-2</v>
      </c>
      <c r="P34" s="34">
        <f>$I$28/'Fixed data'!$C$7</f>
        <v>-1.1872967092445848E-2</v>
      </c>
      <c r="Q34" s="34">
        <f>$I$28/'Fixed data'!$C$7</f>
        <v>-1.1872967092445848E-2</v>
      </c>
      <c r="R34" s="34">
        <f>$I$28/'Fixed data'!$C$7</f>
        <v>-1.1872967092445848E-2</v>
      </c>
      <c r="S34" s="34">
        <f>$I$28/'Fixed data'!$C$7</f>
        <v>-1.1872967092445848E-2</v>
      </c>
      <c r="T34" s="34">
        <f>$I$28/'Fixed data'!$C$7</f>
        <v>-1.1872967092445848E-2</v>
      </c>
      <c r="U34" s="34">
        <f>$I$28/'Fixed data'!$C$7</f>
        <v>-1.1872967092445848E-2</v>
      </c>
      <c r="V34" s="34">
        <f>$I$28/'Fixed data'!$C$7</f>
        <v>-1.1872967092445848E-2</v>
      </c>
      <c r="W34" s="34">
        <f>$I$28/'Fixed data'!$C$7</f>
        <v>-1.1872967092445848E-2</v>
      </c>
      <c r="X34" s="34">
        <f>$I$28/'Fixed data'!$C$7</f>
        <v>-1.1872967092445848E-2</v>
      </c>
      <c r="Y34" s="34">
        <f>$I$28/'Fixed data'!$C$7</f>
        <v>-1.1872967092445848E-2</v>
      </c>
      <c r="Z34" s="34">
        <f>$I$28/'Fixed data'!$C$7</f>
        <v>-1.1872967092445848E-2</v>
      </c>
      <c r="AA34" s="34">
        <f>$I$28/'Fixed data'!$C$7</f>
        <v>-1.1872967092445848E-2</v>
      </c>
      <c r="AB34" s="34">
        <f>$I$28/'Fixed data'!$C$7</f>
        <v>-1.1872967092445848E-2</v>
      </c>
      <c r="AC34" s="34">
        <f>$I$28/'Fixed data'!$C$7</f>
        <v>-1.1872967092445848E-2</v>
      </c>
      <c r="AD34" s="34">
        <f>$I$28/'Fixed data'!$C$7</f>
        <v>-1.1872967092445848E-2</v>
      </c>
      <c r="AE34" s="34">
        <f>$I$28/'Fixed data'!$C$7</f>
        <v>-1.1872967092445848E-2</v>
      </c>
      <c r="AF34" s="34">
        <f>$I$28/'Fixed data'!$C$7</f>
        <v>-1.1872967092445848E-2</v>
      </c>
      <c r="AG34" s="34">
        <f>$I$28/'Fixed data'!$C$7</f>
        <v>-1.1872967092445848E-2</v>
      </c>
      <c r="AH34" s="34">
        <f>$I$28/'Fixed data'!$C$7</f>
        <v>-1.1872967092445848E-2</v>
      </c>
      <c r="AI34" s="34">
        <f>$I$28/'Fixed data'!$C$7</f>
        <v>-1.1872967092445848E-2</v>
      </c>
      <c r="AJ34" s="34">
        <f>$I$28/'Fixed data'!$C$7</f>
        <v>-1.1872967092445848E-2</v>
      </c>
      <c r="AK34" s="34">
        <f>$I$28/'Fixed data'!$C$7</f>
        <v>-1.1872967092445848E-2</v>
      </c>
      <c r="AL34" s="34">
        <f>$I$28/'Fixed data'!$C$7</f>
        <v>-1.1872967092445848E-2</v>
      </c>
      <c r="AM34" s="34">
        <f>$I$28/'Fixed data'!$C$7</f>
        <v>-1.1872967092445848E-2</v>
      </c>
      <c r="AN34" s="34">
        <f>$I$28/'Fixed data'!$C$7</f>
        <v>-1.1872967092445848E-2</v>
      </c>
      <c r="AO34" s="34">
        <f>$I$28/'Fixed data'!$C$7</f>
        <v>-1.1872967092445848E-2</v>
      </c>
      <c r="AP34" s="34">
        <f>$I$28/'Fixed data'!$C$7</f>
        <v>-1.1872967092445848E-2</v>
      </c>
      <c r="AQ34" s="34">
        <f>$I$28/'Fixed data'!$C$7</f>
        <v>-1.1872967092445848E-2</v>
      </c>
      <c r="AR34" s="34">
        <f>$I$28/'Fixed data'!$C$7</f>
        <v>-1.1872967092445848E-2</v>
      </c>
      <c r="AS34" s="34">
        <f>$I$28/'Fixed data'!$C$7</f>
        <v>-1.1872967092445848E-2</v>
      </c>
      <c r="AT34" s="34">
        <f>$I$28/'Fixed data'!$C$7</f>
        <v>-1.1872967092445848E-2</v>
      </c>
      <c r="AU34" s="34">
        <f>$I$28/'Fixed data'!$C$7</f>
        <v>-1.1872967092445848E-2</v>
      </c>
      <c r="AV34" s="34">
        <f>$I$28/'Fixed data'!$C$7</f>
        <v>-1.1872967092445848E-2</v>
      </c>
      <c r="AW34" s="34">
        <f>$I$28/'Fixed data'!$C$7</f>
        <v>-1.1872967092445848E-2</v>
      </c>
      <c r="AX34" s="34">
        <f>$I$28/'Fixed data'!$C$7</f>
        <v>-1.1872967092445848E-2</v>
      </c>
      <c r="AY34" s="34">
        <f>$I$28/'Fixed data'!$C$7</f>
        <v>-1.1872967092445848E-2</v>
      </c>
      <c r="AZ34" s="34">
        <f>$I$28/'Fixed data'!$C$7</f>
        <v>-1.1872967092445848E-2</v>
      </c>
      <c r="BA34" s="34">
        <f>$I$28/'Fixed data'!$C$7</f>
        <v>-1.1872967092445848E-2</v>
      </c>
      <c r="BB34" s="34">
        <f>$I$28/'Fixed data'!$C$7</f>
        <v>-1.1872967092445848E-2</v>
      </c>
      <c r="BC34" s="34"/>
      <c r="BD34" s="34"/>
    </row>
    <row r="35" spans="1:57" ht="16.5" hidden="1" customHeight="1" outlineLevel="1" x14ac:dyDescent="0.35">
      <c r="A35" s="115"/>
      <c r="B35" s="9" t="s">
        <v>6</v>
      </c>
      <c r="C35" s="11" t="s">
        <v>58</v>
      </c>
      <c r="D35" s="9" t="s">
        <v>40</v>
      </c>
      <c r="F35" s="34"/>
      <c r="G35" s="34"/>
      <c r="H35" s="34"/>
      <c r="I35" s="34"/>
      <c r="J35" s="34"/>
      <c r="K35" s="34">
        <f>$J$28/'Fixed data'!$C$7</f>
        <v>-9.0413422006348741E-3</v>
      </c>
      <c r="L35" s="34">
        <f>$J$28/'Fixed data'!$C$7</f>
        <v>-9.0413422006348741E-3</v>
      </c>
      <c r="M35" s="34">
        <f>$J$28/'Fixed data'!$C$7</f>
        <v>-9.0413422006348741E-3</v>
      </c>
      <c r="N35" s="34">
        <f>$J$28/'Fixed data'!$C$7</f>
        <v>-9.0413422006348741E-3</v>
      </c>
      <c r="O35" s="34">
        <f>$J$28/'Fixed data'!$C$7</f>
        <v>-9.0413422006348741E-3</v>
      </c>
      <c r="P35" s="34">
        <f>$J$28/'Fixed data'!$C$7</f>
        <v>-9.0413422006348741E-3</v>
      </c>
      <c r="Q35" s="34">
        <f>$J$28/'Fixed data'!$C$7</f>
        <v>-9.0413422006348741E-3</v>
      </c>
      <c r="R35" s="34">
        <f>$J$28/'Fixed data'!$C$7</f>
        <v>-9.0413422006348741E-3</v>
      </c>
      <c r="S35" s="34">
        <f>$J$28/'Fixed data'!$C$7</f>
        <v>-9.0413422006348741E-3</v>
      </c>
      <c r="T35" s="34">
        <f>$J$28/'Fixed data'!$C$7</f>
        <v>-9.0413422006348741E-3</v>
      </c>
      <c r="U35" s="34">
        <f>$J$28/'Fixed data'!$C$7</f>
        <v>-9.0413422006348741E-3</v>
      </c>
      <c r="V35" s="34">
        <f>$J$28/'Fixed data'!$C$7</f>
        <v>-9.0413422006348741E-3</v>
      </c>
      <c r="W35" s="34">
        <f>$J$28/'Fixed data'!$C$7</f>
        <v>-9.0413422006348741E-3</v>
      </c>
      <c r="X35" s="34">
        <f>$J$28/'Fixed data'!$C$7</f>
        <v>-9.0413422006348741E-3</v>
      </c>
      <c r="Y35" s="34">
        <f>$J$28/'Fixed data'!$C$7</f>
        <v>-9.0413422006348741E-3</v>
      </c>
      <c r="Z35" s="34">
        <f>$J$28/'Fixed data'!$C$7</f>
        <v>-9.0413422006348741E-3</v>
      </c>
      <c r="AA35" s="34">
        <f>$J$28/'Fixed data'!$C$7</f>
        <v>-9.0413422006348741E-3</v>
      </c>
      <c r="AB35" s="34">
        <f>$J$28/'Fixed data'!$C$7</f>
        <v>-9.0413422006348741E-3</v>
      </c>
      <c r="AC35" s="34">
        <f>$J$28/'Fixed data'!$C$7</f>
        <v>-9.0413422006348741E-3</v>
      </c>
      <c r="AD35" s="34">
        <f>$J$28/'Fixed data'!$C$7</f>
        <v>-9.0413422006348741E-3</v>
      </c>
      <c r="AE35" s="34">
        <f>$J$28/'Fixed data'!$C$7</f>
        <v>-9.0413422006348741E-3</v>
      </c>
      <c r="AF35" s="34">
        <f>$J$28/'Fixed data'!$C$7</f>
        <v>-9.0413422006348741E-3</v>
      </c>
      <c r="AG35" s="34">
        <f>$J$28/'Fixed data'!$C$7</f>
        <v>-9.0413422006348741E-3</v>
      </c>
      <c r="AH35" s="34">
        <f>$J$28/'Fixed data'!$C$7</f>
        <v>-9.0413422006348741E-3</v>
      </c>
      <c r="AI35" s="34">
        <f>$J$28/'Fixed data'!$C$7</f>
        <v>-9.0413422006348741E-3</v>
      </c>
      <c r="AJ35" s="34">
        <f>$J$28/'Fixed data'!$C$7</f>
        <v>-9.0413422006348741E-3</v>
      </c>
      <c r="AK35" s="34">
        <f>$J$28/'Fixed data'!$C$7</f>
        <v>-9.0413422006348741E-3</v>
      </c>
      <c r="AL35" s="34">
        <f>$J$28/'Fixed data'!$C$7</f>
        <v>-9.0413422006348741E-3</v>
      </c>
      <c r="AM35" s="34">
        <f>$J$28/'Fixed data'!$C$7</f>
        <v>-9.0413422006348741E-3</v>
      </c>
      <c r="AN35" s="34">
        <f>$J$28/'Fixed data'!$C$7</f>
        <v>-9.0413422006348741E-3</v>
      </c>
      <c r="AO35" s="34">
        <f>$J$28/'Fixed data'!$C$7</f>
        <v>-9.0413422006348741E-3</v>
      </c>
      <c r="AP35" s="34">
        <f>$J$28/'Fixed data'!$C$7</f>
        <v>-9.0413422006348741E-3</v>
      </c>
      <c r="AQ35" s="34">
        <f>$J$28/'Fixed data'!$C$7</f>
        <v>-9.0413422006348741E-3</v>
      </c>
      <c r="AR35" s="34">
        <f>$J$28/'Fixed data'!$C$7</f>
        <v>-9.0413422006348741E-3</v>
      </c>
      <c r="AS35" s="34">
        <f>$J$28/'Fixed data'!$C$7</f>
        <v>-9.0413422006348741E-3</v>
      </c>
      <c r="AT35" s="34">
        <f>$J$28/'Fixed data'!$C$7</f>
        <v>-9.0413422006348741E-3</v>
      </c>
      <c r="AU35" s="34">
        <f>$J$28/'Fixed data'!$C$7</f>
        <v>-9.0413422006348741E-3</v>
      </c>
      <c r="AV35" s="34">
        <f>$J$28/'Fixed data'!$C$7</f>
        <v>-9.0413422006348741E-3</v>
      </c>
      <c r="AW35" s="34">
        <f>$J$28/'Fixed data'!$C$7</f>
        <v>-9.0413422006348741E-3</v>
      </c>
      <c r="AX35" s="34">
        <f>$J$28/'Fixed data'!$C$7</f>
        <v>-9.0413422006348741E-3</v>
      </c>
      <c r="AY35" s="34">
        <f>$J$28/'Fixed data'!$C$7</f>
        <v>-9.0413422006348741E-3</v>
      </c>
      <c r="AZ35" s="34">
        <f>$J$28/'Fixed data'!$C$7</f>
        <v>-9.0413422006348741E-3</v>
      </c>
      <c r="BA35" s="34">
        <f>$J$28/'Fixed data'!$C$7</f>
        <v>-9.0413422006348741E-3</v>
      </c>
      <c r="BB35" s="34">
        <f>$J$28/'Fixed data'!$C$7</f>
        <v>-9.0413422006348741E-3</v>
      </c>
      <c r="BC35" s="34">
        <f>$J$28/'Fixed data'!$C$7</f>
        <v>-9.0413422006348741E-3</v>
      </c>
      <c r="BD35" s="34"/>
    </row>
    <row r="36" spans="1:57" ht="16.5" hidden="1" customHeight="1" outlineLevel="1" x14ac:dyDescent="0.35">
      <c r="A36" s="115"/>
      <c r="B36" s="9" t="s">
        <v>32</v>
      </c>
      <c r="C36" s="11" t="s">
        <v>59</v>
      </c>
      <c r="D36" s="9" t="s">
        <v>40</v>
      </c>
      <c r="F36" s="34"/>
      <c r="G36" s="34"/>
      <c r="H36" s="34"/>
      <c r="I36" s="34"/>
      <c r="J36" s="34"/>
      <c r="K36" s="34"/>
      <c r="L36" s="34">
        <f>$K$28/'Fixed data'!$C$7</f>
        <v>-6.6403741881729894E-3</v>
      </c>
      <c r="M36" s="34">
        <f>$K$28/'Fixed data'!$C$7</f>
        <v>-6.6403741881729894E-3</v>
      </c>
      <c r="N36" s="34">
        <f>$K$28/'Fixed data'!$C$7</f>
        <v>-6.6403741881729894E-3</v>
      </c>
      <c r="O36" s="34">
        <f>$K$28/'Fixed data'!$C$7</f>
        <v>-6.6403741881729894E-3</v>
      </c>
      <c r="P36" s="34">
        <f>$K$28/'Fixed data'!$C$7</f>
        <v>-6.6403741881729894E-3</v>
      </c>
      <c r="Q36" s="34">
        <f>$K$28/'Fixed data'!$C$7</f>
        <v>-6.6403741881729894E-3</v>
      </c>
      <c r="R36" s="34">
        <f>$K$28/'Fixed data'!$C$7</f>
        <v>-6.6403741881729894E-3</v>
      </c>
      <c r="S36" s="34">
        <f>$K$28/'Fixed data'!$C$7</f>
        <v>-6.6403741881729894E-3</v>
      </c>
      <c r="T36" s="34">
        <f>$K$28/'Fixed data'!$C$7</f>
        <v>-6.6403741881729894E-3</v>
      </c>
      <c r="U36" s="34">
        <f>$K$28/'Fixed data'!$C$7</f>
        <v>-6.6403741881729894E-3</v>
      </c>
      <c r="V36" s="34">
        <f>$K$28/'Fixed data'!$C$7</f>
        <v>-6.6403741881729894E-3</v>
      </c>
      <c r="W36" s="34">
        <f>$K$28/'Fixed data'!$C$7</f>
        <v>-6.6403741881729894E-3</v>
      </c>
      <c r="X36" s="34">
        <f>$K$28/'Fixed data'!$C$7</f>
        <v>-6.6403741881729894E-3</v>
      </c>
      <c r="Y36" s="34">
        <f>$K$28/'Fixed data'!$C$7</f>
        <v>-6.6403741881729894E-3</v>
      </c>
      <c r="Z36" s="34">
        <f>$K$28/'Fixed data'!$C$7</f>
        <v>-6.6403741881729894E-3</v>
      </c>
      <c r="AA36" s="34">
        <f>$K$28/'Fixed data'!$C$7</f>
        <v>-6.6403741881729894E-3</v>
      </c>
      <c r="AB36" s="34">
        <f>$K$28/'Fixed data'!$C$7</f>
        <v>-6.6403741881729894E-3</v>
      </c>
      <c r="AC36" s="34">
        <f>$K$28/'Fixed data'!$C$7</f>
        <v>-6.6403741881729894E-3</v>
      </c>
      <c r="AD36" s="34">
        <f>$K$28/'Fixed data'!$C$7</f>
        <v>-6.6403741881729894E-3</v>
      </c>
      <c r="AE36" s="34">
        <f>$K$28/'Fixed data'!$C$7</f>
        <v>-6.6403741881729894E-3</v>
      </c>
      <c r="AF36" s="34">
        <f>$K$28/'Fixed data'!$C$7</f>
        <v>-6.6403741881729894E-3</v>
      </c>
      <c r="AG36" s="34">
        <f>$K$28/'Fixed data'!$C$7</f>
        <v>-6.6403741881729894E-3</v>
      </c>
      <c r="AH36" s="34">
        <f>$K$28/'Fixed data'!$C$7</f>
        <v>-6.6403741881729894E-3</v>
      </c>
      <c r="AI36" s="34">
        <f>$K$28/'Fixed data'!$C$7</f>
        <v>-6.6403741881729894E-3</v>
      </c>
      <c r="AJ36" s="34">
        <f>$K$28/'Fixed data'!$C$7</f>
        <v>-6.6403741881729894E-3</v>
      </c>
      <c r="AK36" s="34">
        <f>$K$28/'Fixed data'!$C$7</f>
        <v>-6.6403741881729894E-3</v>
      </c>
      <c r="AL36" s="34">
        <f>$K$28/'Fixed data'!$C$7</f>
        <v>-6.6403741881729894E-3</v>
      </c>
      <c r="AM36" s="34">
        <f>$K$28/'Fixed data'!$C$7</f>
        <v>-6.6403741881729894E-3</v>
      </c>
      <c r="AN36" s="34">
        <f>$K$28/'Fixed data'!$C$7</f>
        <v>-6.6403741881729894E-3</v>
      </c>
      <c r="AO36" s="34">
        <f>$K$28/'Fixed data'!$C$7</f>
        <v>-6.6403741881729894E-3</v>
      </c>
      <c r="AP36" s="34">
        <f>$K$28/'Fixed data'!$C$7</f>
        <v>-6.6403741881729894E-3</v>
      </c>
      <c r="AQ36" s="34">
        <f>$K$28/'Fixed data'!$C$7</f>
        <v>-6.6403741881729894E-3</v>
      </c>
      <c r="AR36" s="34">
        <f>$K$28/'Fixed data'!$C$7</f>
        <v>-6.6403741881729894E-3</v>
      </c>
      <c r="AS36" s="34">
        <f>$K$28/'Fixed data'!$C$7</f>
        <v>-6.6403741881729894E-3</v>
      </c>
      <c r="AT36" s="34">
        <f>$K$28/'Fixed data'!$C$7</f>
        <v>-6.6403741881729894E-3</v>
      </c>
      <c r="AU36" s="34">
        <f>$K$28/'Fixed data'!$C$7</f>
        <v>-6.6403741881729894E-3</v>
      </c>
      <c r="AV36" s="34">
        <f>$K$28/'Fixed data'!$C$7</f>
        <v>-6.6403741881729894E-3</v>
      </c>
      <c r="AW36" s="34">
        <f>$K$28/'Fixed data'!$C$7</f>
        <v>-6.6403741881729894E-3</v>
      </c>
      <c r="AX36" s="34">
        <f>$K$28/'Fixed data'!$C$7</f>
        <v>-6.6403741881729894E-3</v>
      </c>
      <c r="AY36" s="34">
        <f>$K$28/'Fixed data'!$C$7</f>
        <v>-6.6403741881729894E-3</v>
      </c>
      <c r="AZ36" s="34">
        <f>$K$28/'Fixed data'!$C$7</f>
        <v>-6.6403741881729894E-3</v>
      </c>
      <c r="BA36" s="34">
        <f>$K$28/'Fixed data'!$C$7</f>
        <v>-6.6403741881729894E-3</v>
      </c>
      <c r="BB36" s="34">
        <f>$K$28/'Fixed data'!$C$7</f>
        <v>-6.6403741881729894E-3</v>
      </c>
      <c r="BC36" s="34">
        <f>$K$28/'Fixed data'!$C$7</f>
        <v>-6.6403741881729894E-3</v>
      </c>
      <c r="BD36" s="34">
        <f>$K$28/'Fixed data'!$C$7</f>
        <v>-6.6403741881729894E-3</v>
      </c>
    </row>
    <row r="37" spans="1:57" ht="16.5" hidden="1" customHeight="1" outlineLevel="1" x14ac:dyDescent="0.35">
      <c r="A37" s="115"/>
      <c r="B37" s="9" t="s">
        <v>33</v>
      </c>
      <c r="C37" s="11" t="s">
        <v>60</v>
      </c>
      <c r="D37" s="9" t="s">
        <v>40</v>
      </c>
      <c r="F37" s="34"/>
      <c r="G37" s="34"/>
      <c r="H37" s="34"/>
      <c r="I37" s="34"/>
      <c r="J37" s="34"/>
      <c r="K37" s="34"/>
      <c r="L37" s="34"/>
      <c r="M37" s="34">
        <f>$L$28/'Fixed data'!$C$7</f>
        <v>-5.9453428369453743E-3</v>
      </c>
      <c r="N37" s="34">
        <f>$L$28/'Fixed data'!$C$7</f>
        <v>-5.9453428369453743E-3</v>
      </c>
      <c r="O37" s="34">
        <f>$L$28/'Fixed data'!$C$7</f>
        <v>-5.9453428369453743E-3</v>
      </c>
      <c r="P37" s="34">
        <f>$L$28/'Fixed data'!$C$7</f>
        <v>-5.9453428369453743E-3</v>
      </c>
      <c r="Q37" s="34">
        <f>$L$28/'Fixed data'!$C$7</f>
        <v>-5.9453428369453743E-3</v>
      </c>
      <c r="R37" s="34">
        <f>$L$28/'Fixed data'!$C$7</f>
        <v>-5.9453428369453743E-3</v>
      </c>
      <c r="S37" s="34">
        <f>$L$28/'Fixed data'!$C$7</f>
        <v>-5.9453428369453743E-3</v>
      </c>
      <c r="T37" s="34">
        <f>$L$28/'Fixed data'!$C$7</f>
        <v>-5.9453428369453743E-3</v>
      </c>
      <c r="U37" s="34">
        <f>$L$28/'Fixed data'!$C$7</f>
        <v>-5.9453428369453743E-3</v>
      </c>
      <c r="V37" s="34">
        <f>$L$28/'Fixed data'!$C$7</f>
        <v>-5.9453428369453743E-3</v>
      </c>
      <c r="W37" s="34">
        <f>$L$28/'Fixed data'!$C$7</f>
        <v>-5.9453428369453743E-3</v>
      </c>
      <c r="X37" s="34">
        <f>$L$28/'Fixed data'!$C$7</f>
        <v>-5.9453428369453743E-3</v>
      </c>
      <c r="Y37" s="34">
        <f>$L$28/'Fixed data'!$C$7</f>
        <v>-5.9453428369453743E-3</v>
      </c>
      <c r="Z37" s="34">
        <f>$L$28/'Fixed data'!$C$7</f>
        <v>-5.9453428369453743E-3</v>
      </c>
      <c r="AA37" s="34">
        <f>$L$28/'Fixed data'!$C$7</f>
        <v>-5.9453428369453743E-3</v>
      </c>
      <c r="AB37" s="34">
        <f>$L$28/'Fixed data'!$C$7</f>
        <v>-5.9453428369453743E-3</v>
      </c>
      <c r="AC37" s="34">
        <f>$L$28/'Fixed data'!$C$7</f>
        <v>-5.9453428369453743E-3</v>
      </c>
      <c r="AD37" s="34">
        <f>$L$28/'Fixed data'!$C$7</f>
        <v>-5.9453428369453743E-3</v>
      </c>
      <c r="AE37" s="34">
        <f>$L$28/'Fixed data'!$C$7</f>
        <v>-5.9453428369453743E-3</v>
      </c>
      <c r="AF37" s="34">
        <f>$L$28/'Fixed data'!$C$7</f>
        <v>-5.9453428369453743E-3</v>
      </c>
      <c r="AG37" s="34">
        <f>$L$28/'Fixed data'!$C$7</f>
        <v>-5.9453428369453743E-3</v>
      </c>
      <c r="AH37" s="34">
        <f>$L$28/'Fixed data'!$C$7</f>
        <v>-5.9453428369453743E-3</v>
      </c>
      <c r="AI37" s="34">
        <f>$L$28/'Fixed data'!$C$7</f>
        <v>-5.9453428369453743E-3</v>
      </c>
      <c r="AJ37" s="34">
        <f>$L$28/'Fixed data'!$C$7</f>
        <v>-5.9453428369453743E-3</v>
      </c>
      <c r="AK37" s="34">
        <f>$L$28/'Fixed data'!$C$7</f>
        <v>-5.9453428369453743E-3</v>
      </c>
      <c r="AL37" s="34">
        <f>$L$28/'Fixed data'!$C$7</f>
        <v>-5.9453428369453743E-3</v>
      </c>
      <c r="AM37" s="34">
        <f>$L$28/'Fixed data'!$C$7</f>
        <v>-5.9453428369453743E-3</v>
      </c>
      <c r="AN37" s="34">
        <f>$L$28/'Fixed data'!$C$7</f>
        <v>-5.9453428369453743E-3</v>
      </c>
      <c r="AO37" s="34">
        <f>$L$28/'Fixed data'!$C$7</f>
        <v>-5.9453428369453743E-3</v>
      </c>
      <c r="AP37" s="34">
        <f>$L$28/'Fixed data'!$C$7</f>
        <v>-5.9453428369453743E-3</v>
      </c>
      <c r="AQ37" s="34">
        <f>$L$28/'Fixed data'!$C$7</f>
        <v>-5.9453428369453743E-3</v>
      </c>
      <c r="AR37" s="34">
        <f>$L$28/'Fixed data'!$C$7</f>
        <v>-5.9453428369453743E-3</v>
      </c>
      <c r="AS37" s="34">
        <f>$L$28/'Fixed data'!$C$7</f>
        <v>-5.9453428369453743E-3</v>
      </c>
      <c r="AT37" s="34">
        <f>$L$28/'Fixed data'!$C$7</f>
        <v>-5.9453428369453743E-3</v>
      </c>
      <c r="AU37" s="34">
        <f>$L$28/'Fixed data'!$C$7</f>
        <v>-5.9453428369453743E-3</v>
      </c>
      <c r="AV37" s="34">
        <f>$L$28/'Fixed data'!$C$7</f>
        <v>-5.9453428369453743E-3</v>
      </c>
      <c r="AW37" s="34">
        <f>$L$28/'Fixed data'!$C$7</f>
        <v>-5.9453428369453743E-3</v>
      </c>
      <c r="AX37" s="34">
        <f>$L$28/'Fixed data'!$C$7</f>
        <v>-5.9453428369453743E-3</v>
      </c>
      <c r="AY37" s="34">
        <f>$L$28/'Fixed data'!$C$7</f>
        <v>-5.9453428369453743E-3</v>
      </c>
      <c r="AZ37" s="34">
        <f>$L$28/'Fixed data'!$C$7</f>
        <v>-5.9453428369453743E-3</v>
      </c>
      <c r="BA37" s="34">
        <f>$L$28/'Fixed data'!$C$7</f>
        <v>-5.9453428369453743E-3</v>
      </c>
      <c r="BB37" s="34">
        <f>$L$28/'Fixed data'!$C$7</f>
        <v>-5.9453428369453743E-3</v>
      </c>
      <c r="BC37" s="34">
        <f>$L$28/'Fixed data'!$C$7</f>
        <v>-5.9453428369453743E-3</v>
      </c>
      <c r="BD37" s="34">
        <f>$L$28/'Fixed data'!$C$7</f>
        <v>-5.9453428369453743E-3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1.6164655371828943E-2</v>
      </c>
      <c r="O38" s="34">
        <f>$M$28/'Fixed data'!$C$7</f>
        <v>1.6164655371828943E-2</v>
      </c>
      <c r="P38" s="34">
        <f>$M$28/'Fixed data'!$C$7</f>
        <v>1.6164655371828943E-2</v>
      </c>
      <c r="Q38" s="34">
        <f>$M$28/'Fixed data'!$C$7</f>
        <v>1.6164655371828943E-2</v>
      </c>
      <c r="R38" s="34">
        <f>$M$28/'Fixed data'!$C$7</f>
        <v>1.6164655371828943E-2</v>
      </c>
      <c r="S38" s="34">
        <f>$M$28/'Fixed data'!$C$7</f>
        <v>1.6164655371828943E-2</v>
      </c>
      <c r="T38" s="34">
        <f>$M$28/'Fixed data'!$C$7</f>
        <v>1.6164655371828943E-2</v>
      </c>
      <c r="U38" s="34">
        <f>$M$28/'Fixed data'!$C$7</f>
        <v>1.6164655371828943E-2</v>
      </c>
      <c r="V38" s="34">
        <f>$M$28/'Fixed data'!$C$7</f>
        <v>1.6164655371828943E-2</v>
      </c>
      <c r="W38" s="34">
        <f>$M$28/'Fixed data'!$C$7</f>
        <v>1.6164655371828943E-2</v>
      </c>
      <c r="X38" s="34">
        <f>$M$28/'Fixed data'!$C$7</f>
        <v>1.6164655371828943E-2</v>
      </c>
      <c r="Y38" s="34">
        <f>$M$28/'Fixed data'!$C$7</f>
        <v>1.6164655371828943E-2</v>
      </c>
      <c r="Z38" s="34">
        <f>$M$28/'Fixed data'!$C$7</f>
        <v>1.6164655371828943E-2</v>
      </c>
      <c r="AA38" s="34">
        <f>$M$28/'Fixed data'!$C$7</f>
        <v>1.6164655371828943E-2</v>
      </c>
      <c r="AB38" s="34">
        <f>$M$28/'Fixed data'!$C$7</f>
        <v>1.6164655371828943E-2</v>
      </c>
      <c r="AC38" s="34">
        <f>$M$28/'Fixed data'!$C$7</f>
        <v>1.6164655371828943E-2</v>
      </c>
      <c r="AD38" s="34">
        <f>$M$28/'Fixed data'!$C$7</f>
        <v>1.6164655371828943E-2</v>
      </c>
      <c r="AE38" s="34">
        <f>$M$28/'Fixed data'!$C$7</f>
        <v>1.6164655371828943E-2</v>
      </c>
      <c r="AF38" s="34">
        <f>$M$28/'Fixed data'!$C$7</f>
        <v>1.6164655371828943E-2</v>
      </c>
      <c r="AG38" s="34">
        <f>$M$28/'Fixed data'!$C$7</f>
        <v>1.6164655371828943E-2</v>
      </c>
      <c r="AH38" s="34">
        <f>$M$28/'Fixed data'!$C$7</f>
        <v>1.6164655371828943E-2</v>
      </c>
      <c r="AI38" s="34">
        <f>$M$28/'Fixed data'!$C$7</f>
        <v>1.6164655371828943E-2</v>
      </c>
      <c r="AJ38" s="34">
        <f>$M$28/'Fixed data'!$C$7</f>
        <v>1.6164655371828943E-2</v>
      </c>
      <c r="AK38" s="34">
        <f>$M$28/'Fixed data'!$C$7</f>
        <v>1.6164655371828943E-2</v>
      </c>
      <c r="AL38" s="34">
        <f>$M$28/'Fixed data'!$C$7</f>
        <v>1.6164655371828943E-2</v>
      </c>
      <c r="AM38" s="34">
        <f>$M$28/'Fixed data'!$C$7</f>
        <v>1.6164655371828943E-2</v>
      </c>
      <c r="AN38" s="34">
        <f>$M$28/'Fixed data'!$C$7</f>
        <v>1.6164655371828943E-2</v>
      </c>
      <c r="AO38" s="34">
        <f>$M$28/'Fixed data'!$C$7</f>
        <v>1.6164655371828943E-2</v>
      </c>
      <c r="AP38" s="34">
        <f>$M$28/'Fixed data'!$C$7</f>
        <v>1.6164655371828943E-2</v>
      </c>
      <c r="AQ38" s="34">
        <f>$M$28/'Fixed data'!$C$7</f>
        <v>1.6164655371828943E-2</v>
      </c>
      <c r="AR38" s="34">
        <f>$M$28/'Fixed data'!$C$7</f>
        <v>1.6164655371828943E-2</v>
      </c>
      <c r="AS38" s="34">
        <f>$M$28/'Fixed data'!$C$7</f>
        <v>1.6164655371828943E-2</v>
      </c>
      <c r="AT38" s="34">
        <f>$M$28/'Fixed data'!$C$7</f>
        <v>1.6164655371828943E-2</v>
      </c>
      <c r="AU38" s="34">
        <f>$M$28/'Fixed data'!$C$7</f>
        <v>1.6164655371828943E-2</v>
      </c>
      <c r="AV38" s="34">
        <f>$M$28/'Fixed data'!$C$7</f>
        <v>1.6164655371828943E-2</v>
      </c>
      <c r="AW38" s="34">
        <f>$M$28/'Fixed data'!$C$7</f>
        <v>1.6164655371828943E-2</v>
      </c>
      <c r="AX38" s="34">
        <f>$M$28/'Fixed data'!$C$7</f>
        <v>1.6164655371828943E-2</v>
      </c>
      <c r="AY38" s="34">
        <f>$M$28/'Fixed data'!$C$7</f>
        <v>1.6164655371828943E-2</v>
      </c>
      <c r="AZ38" s="34">
        <f>$M$28/'Fixed data'!$C$7</f>
        <v>1.6164655371828943E-2</v>
      </c>
      <c r="BA38" s="34">
        <f>$M$28/'Fixed data'!$C$7</f>
        <v>1.6164655371828943E-2</v>
      </c>
      <c r="BB38" s="34">
        <f>$M$28/'Fixed data'!$C$7</f>
        <v>1.6164655371828943E-2</v>
      </c>
      <c r="BC38" s="34">
        <f>$M$28/'Fixed data'!$C$7</f>
        <v>1.6164655371828943E-2</v>
      </c>
      <c r="BD38" s="34">
        <f>$M$28/'Fixed data'!$C$7</f>
        <v>1.6164655371828943E-2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1.635947591100714E-2</v>
      </c>
      <c r="P39" s="34">
        <f>$N$28/'Fixed data'!$C$7</f>
        <v>1.635947591100714E-2</v>
      </c>
      <c r="Q39" s="34">
        <f>$N$28/'Fixed data'!$C$7</f>
        <v>1.635947591100714E-2</v>
      </c>
      <c r="R39" s="34">
        <f>$N$28/'Fixed data'!$C$7</f>
        <v>1.635947591100714E-2</v>
      </c>
      <c r="S39" s="34">
        <f>$N$28/'Fixed data'!$C$7</f>
        <v>1.635947591100714E-2</v>
      </c>
      <c r="T39" s="34">
        <f>$N$28/'Fixed data'!$C$7</f>
        <v>1.635947591100714E-2</v>
      </c>
      <c r="U39" s="34">
        <f>$N$28/'Fixed data'!$C$7</f>
        <v>1.635947591100714E-2</v>
      </c>
      <c r="V39" s="34">
        <f>$N$28/'Fixed data'!$C$7</f>
        <v>1.635947591100714E-2</v>
      </c>
      <c r="W39" s="34">
        <f>$N$28/'Fixed data'!$C$7</f>
        <v>1.635947591100714E-2</v>
      </c>
      <c r="X39" s="34">
        <f>$N$28/'Fixed data'!$C$7</f>
        <v>1.635947591100714E-2</v>
      </c>
      <c r="Y39" s="34">
        <f>$N$28/'Fixed data'!$C$7</f>
        <v>1.635947591100714E-2</v>
      </c>
      <c r="Z39" s="34">
        <f>$N$28/'Fixed data'!$C$7</f>
        <v>1.635947591100714E-2</v>
      </c>
      <c r="AA39" s="34">
        <f>$N$28/'Fixed data'!$C$7</f>
        <v>1.635947591100714E-2</v>
      </c>
      <c r="AB39" s="34">
        <f>$N$28/'Fixed data'!$C$7</f>
        <v>1.635947591100714E-2</v>
      </c>
      <c r="AC39" s="34">
        <f>$N$28/'Fixed data'!$C$7</f>
        <v>1.635947591100714E-2</v>
      </c>
      <c r="AD39" s="34">
        <f>$N$28/'Fixed data'!$C$7</f>
        <v>1.635947591100714E-2</v>
      </c>
      <c r="AE39" s="34">
        <f>$N$28/'Fixed data'!$C$7</f>
        <v>1.635947591100714E-2</v>
      </c>
      <c r="AF39" s="34">
        <f>$N$28/'Fixed data'!$C$7</f>
        <v>1.635947591100714E-2</v>
      </c>
      <c r="AG39" s="34">
        <f>$N$28/'Fixed data'!$C$7</f>
        <v>1.635947591100714E-2</v>
      </c>
      <c r="AH39" s="34">
        <f>$N$28/'Fixed data'!$C$7</f>
        <v>1.635947591100714E-2</v>
      </c>
      <c r="AI39" s="34">
        <f>$N$28/'Fixed data'!$C$7</f>
        <v>1.635947591100714E-2</v>
      </c>
      <c r="AJ39" s="34">
        <f>$N$28/'Fixed data'!$C$7</f>
        <v>1.635947591100714E-2</v>
      </c>
      <c r="AK39" s="34">
        <f>$N$28/'Fixed data'!$C$7</f>
        <v>1.635947591100714E-2</v>
      </c>
      <c r="AL39" s="34">
        <f>$N$28/'Fixed data'!$C$7</f>
        <v>1.635947591100714E-2</v>
      </c>
      <c r="AM39" s="34">
        <f>$N$28/'Fixed data'!$C$7</f>
        <v>1.635947591100714E-2</v>
      </c>
      <c r="AN39" s="34">
        <f>$N$28/'Fixed data'!$C$7</f>
        <v>1.635947591100714E-2</v>
      </c>
      <c r="AO39" s="34">
        <f>$N$28/'Fixed data'!$C$7</f>
        <v>1.635947591100714E-2</v>
      </c>
      <c r="AP39" s="34">
        <f>$N$28/'Fixed data'!$C$7</f>
        <v>1.635947591100714E-2</v>
      </c>
      <c r="AQ39" s="34">
        <f>$N$28/'Fixed data'!$C$7</f>
        <v>1.635947591100714E-2</v>
      </c>
      <c r="AR39" s="34">
        <f>$N$28/'Fixed data'!$C$7</f>
        <v>1.635947591100714E-2</v>
      </c>
      <c r="AS39" s="34">
        <f>$N$28/'Fixed data'!$C$7</f>
        <v>1.635947591100714E-2</v>
      </c>
      <c r="AT39" s="34">
        <f>$N$28/'Fixed data'!$C$7</f>
        <v>1.635947591100714E-2</v>
      </c>
      <c r="AU39" s="34">
        <f>$N$28/'Fixed data'!$C$7</f>
        <v>1.635947591100714E-2</v>
      </c>
      <c r="AV39" s="34">
        <f>$N$28/'Fixed data'!$C$7</f>
        <v>1.635947591100714E-2</v>
      </c>
      <c r="AW39" s="34">
        <f>$N$28/'Fixed data'!$C$7</f>
        <v>1.635947591100714E-2</v>
      </c>
      <c r="AX39" s="34">
        <f>$N$28/'Fixed data'!$C$7</f>
        <v>1.635947591100714E-2</v>
      </c>
      <c r="AY39" s="34">
        <f>$N$28/'Fixed data'!$C$7</f>
        <v>1.635947591100714E-2</v>
      </c>
      <c r="AZ39" s="34">
        <f>$N$28/'Fixed data'!$C$7</f>
        <v>1.635947591100714E-2</v>
      </c>
      <c r="BA39" s="34">
        <f>$N$28/'Fixed data'!$C$7</f>
        <v>1.635947591100714E-2</v>
      </c>
      <c r="BB39" s="34">
        <f>$N$28/'Fixed data'!$C$7</f>
        <v>1.635947591100714E-2</v>
      </c>
      <c r="BC39" s="34">
        <f>$N$28/'Fixed data'!$C$7</f>
        <v>1.635947591100714E-2</v>
      </c>
      <c r="BD39" s="34">
        <f>$N$28/'Fixed data'!$C$7</f>
        <v>1.635947591100714E-2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1.6568897070392326E-2</v>
      </c>
      <c r="Q40" s="34">
        <f>$O$28/'Fixed data'!$C$7</f>
        <v>1.6568897070392326E-2</v>
      </c>
      <c r="R40" s="34">
        <f>$O$28/'Fixed data'!$C$7</f>
        <v>1.6568897070392326E-2</v>
      </c>
      <c r="S40" s="34">
        <f>$O$28/'Fixed data'!$C$7</f>
        <v>1.6568897070392326E-2</v>
      </c>
      <c r="T40" s="34">
        <f>$O$28/'Fixed data'!$C$7</f>
        <v>1.6568897070392326E-2</v>
      </c>
      <c r="U40" s="34">
        <f>$O$28/'Fixed data'!$C$7</f>
        <v>1.6568897070392326E-2</v>
      </c>
      <c r="V40" s="34">
        <f>$O$28/'Fixed data'!$C$7</f>
        <v>1.6568897070392326E-2</v>
      </c>
      <c r="W40" s="34">
        <f>$O$28/'Fixed data'!$C$7</f>
        <v>1.6568897070392326E-2</v>
      </c>
      <c r="X40" s="34">
        <f>$O$28/'Fixed data'!$C$7</f>
        <v>1.6568897070392326E-2</v>
      </c>
      <c r="Y40" s="34">
        <f>$O$28/'Fixed data'!$C$7</f>
        <v>1.6568897070392326E-2</v>
      </c>
      <c r="Z40" s="34">
        <f>$O$28/'Fixed data'!$C$7</f>
        <v>1.6568897070392326E-2</v>
      </c>
      <c r="AA40" s="34">
        <f>$O$28/'Fixed data'!$C$7</f>
        <v>1.6568897070392326E-2</v>
      </c>
      <c r="AB40" s="34">
        <f>$O$28/'Fixed data'!$C$7</f>
        <v>1.6568897070392326E-2</v>
      </c>
      <c r="AC40" s="34">
        <f>$O$28/'Fixed data'!$C$7</f>
        <v>1.6568897070392326E-2</v>
      </c>
      <c r="AD40" s="34">
        <f>$O$28/'Fixed data'!$C$7</f>
        <v>1.6568897070392326E-2</v>
      </c>
      <c r="AE40" s="34">
        <f>$O$28/'Fixed data'!$C$7</f>
        <v>1.6568897070392326E-2</v>
      </c>
      <c r="AF40" s="34">
        <f>$O$28/'Fixed data'!$C$7</f>
        <v>1.6568897070392326E-2</v>
      </c>
      <c r="AG40" s="34">
        <f>$O$28/'Fixed data'!$C$7</f>
        <v>1.6568897070392326E-2</v>
      </c>
      <c r="AH40" s="34">
        <f>$O$28/'Fixed data'!$C$7</f>
        <v>1.6568897070392326E-2</v>
      </c>
      <c r="AI40" s="34">
        <f>$O$28/'Fixed data'!$C$7</f>
        <v>1.6568897070392326E-2</v>
      </c>
      <c r="AJ40" s="34">
        <f>$O$28/'Fixed data'!$C$7</f>
        <v>1.6568897070392326E-2</v>
      </c>
      <c r="AK40" s="34">
        <f>$O$28/'Fixed data'!$C$7</f>
        <v>1.6568897070392326E-2</v>
      </c>
      <c r="AL40" s="34">
        <f>$O$28/'Fixed data'!$C$7</f>
        <v>1.6568897070392326E-2</v>
      </c>
      <c r="AM40" s="34">
        <f>$O$28/'Fixed data'!$C$7</f>
        <v>1.6568897070392326E-2</v>
      </c>
      <c r="AN40" s="34">
        <f>$O$28/'Fixed data'!$C$7</f>
        <v>1.6568897070392326E-2</v>
      </c>
      <c r="AO40" s="34">
        <f>$O$28/'Fixed data'!$C$7</f>
        <v>1.6568897070392326E-2</v>
      </c>
      <c r="AP40" s="34">
        <f>$O$28/'Fixed data'!$C$7</f>
        <v>1.6568897070392326E-2</v>
      </c>
      <c r="AQ40" s="34">
        <f>$O$28/'Fixed data'!$C$7</f>
        <v>1.6568897070392326E-2</v>
      </c>
      <c r="AR40" s="34">
        <f>$O$28/'Fixed data'!$C$7</f>
        <v>1.6568897070392326E-2</v>
      </c>
      <c r="AS40" s="34">
        <f>$O$28/'Fixed data'!$C$7</f>
        <v>1.6568897070392326E-2</v>
      </c>
      <c r="AT40" s="34">
        <f>$O$28/'Fixed data'!$C$7</f>
        <v>1.6568897070392326E-2</v>
      </c>
      <c r="AU40" s="34">
        <f>$O$28/'Fixed data'!$C$7</f>
        <v>1.6568897070392326E-2</v>
      </c>
      <c r="AV40" s="34">
        <f>$O$28/'Fixed data'!$C$7</f>
        <v>1.6568897070392326E-2</v>
      </c>
      <c r="AW40" s="34">
        <f>$O$28/'Fixed data'!$C$7</f>
        <v>1.6568897070392326E-2</v>
      </c>
      <c r="AX40" s="34">
        <f>$O$28/'Fixed data'!$C$7</f>
        <v>1.6568897070392326E-2</v>
      </c>
      <c r="AY40" s="34">
        <f>$O$28/'Fixed data'!$C$7</f>
        <v>1.6568897070392326E-2</v>
      </c>
      <c r="AZ40" s="34">
        <f>$O$28/'Fixed data'!$C$7</f>
        <v>1.6568897070392326E-2</v>
      </c>
      <c r="BA40" s="34">
        <f>$O$28/'Fixed data'!$C$7</f>
        <v>1.6568897070392326E-2</v>
      </c>
      <c r="BB40" s="34">
        <f>$O$28/'Fixed data'!$C$7</f>
        <v>1.6568897070392326E-2</v>
      </c>
      <c r="BC40" s="34">
        <f>$O$28/'Fixed data'!$C$7</f>
        <v>1.6568897070392326E-2</v>
      </c>
      <c r="BD40" s="34">
        <f>$O$28/'Fixed data'!$C$7</f>
        <v>1.6568897070392326E-2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1.6793452092491973E-2</v>
      </c>
      <c r="R41" s="34">
        <f>$P$28/'Fixed data'!$C$7</f>
        <v>1.6793452092491973E-2</v>
      </c>
      <c r="S41" s="34">
        <f>$P$28/'Fixed data'!$C$7</f>
        <v>1.6793452092491973E-2</v>
      </c>
      <c r="T41" s="34">
        <f>$P$28/'Fixed data'!$C$7</f>
        <v>1.6793452092491973E-2</v>
      </c>
      <c r="U41" s="34">
        <f>$P$28/'Fixed data'!$C$7</f>
        <v>1.6793452092491973E-2</v>
      </c>
      <c r="V41" s="34">
        <f>$P$28/'Fixed data'!$C$7</f>
        <v>1.6793452092491973E-2</v>
      </c>
      <c r="W41" s="34">
        <f>$P$28/'Fixed data'!$C$7</f>
        <v>1.6793452092491973E-2</v>
      </c>
      <c r="X41" s="34">
        <f>$P$28/'Fixed data'!$C$7</f>
        <v>1.6793452092491973E-2</v>
      </c>
      <c r="Y41" s="34">
        <f>$P$28/'Fixed data'!$C$7</f>
        <v>1.6793452092491973E-2</v>
      </c>
      <c r="Z41" s="34">
        <f>$P$28/'Fixed data'!$C$7</f>
        <v>1.6793452092491973E-2</v>
      </c>
      <c r="AA41" s="34">
        <f>$P$28/'Fixed data'!$C$7</f>
        <v>1.6793452092491973E-2</v>
      </c>
      <c r="AB41" s="34">
        <f>$P$28/'Fixed data'!$C$7</f>
        <v>1.6793452092491973E-2</v>
      </c>
      <c r="AC41" s="34">
        <f>$P$28/'Fixed data'!$C$7</f>
        <v>1.6793452092491973E-2</v>
      </c>
      <c r="AD41" s="34">
        <f>$P$28/'Fixed data'!$C$7</f>
        <v>1.6793452092491973E-2</v>
      </c>
      <c r="AE41" s="34">
        <f>$P$28/'Fixed data'!$C$7</f>
        <v>1.6793452092491973E-2</v>
      </c>
      <c r="AF41" s="34">
        <f>$P$28/'Fixed data'!$C$7</f>
        <v>1.6793452092491973E-2</v>
      </c>
      <c r="AG41" s="34">
        <f>$P$28/'Fixed data'!$C$7</f>
        <v>1.6793452092491973E-2</v>
      </c>
      <c r="AH41" s="34">
        <f>$P$28/'Fixed data'!$C$7</f>
        <v>1.6793452092491973E-2</v>
      </c>
      <c r="AI41" s="34">
        <f>$P$28/'Fixed data'!$C$7</f>
        <v>1.6793452092491973E-2</v>
      </c>
      <c r="AJ41" s="34">
        <f>$P$28/'Fixed data'!$C$7</f>
        <v>1.6793452092491973E-2</v>
      </c>
      <c r="AK41" s="34">
        <f>$P$28/'Fixed data'!$C$7</f>
        <v>1.6793452092491973E-2</v>
      </c>
      <c r="AL41" s="34">
        <f>$P$28/'Fixed data'!$C$7</f>
        <v>1.6793452092491973E-2</v>
      </c>
      <c r="AM41" s="34">
        <f>$P$28/'Fixed data'!$C$7</f>
        <v>1.6793452092491973E-2</v>
      </c>
      <c r="AN41" s="34">
        <f>$P$28/'Fixed data'!$C$7</f>
        <v>1.6793452092491973E-2</v>
      </c>
      <c r="AO41" s="34">
        <f>$P$28/'Fixed data'!$C$7</f>
        <v>1.6793452092491973E-2</v>
      </c>
      <c r="AP41" s="34">
        <f>$P$28/'Fixed data'!$C$7</f>
        <v>1.6793452092491973E-2</v>
      </c>
      <c r="AQ41" s="34">
        <f>$P$28/'Fixed data'!$C$7</f>
        <v>1.6793452092491973E-2</v>
      </c>
      <c r="AR41" s="34">
        <f>$P$28/'Fixed data'!$C$7</f>
        <v>1.6793452092491973E-2</v>
      </c>
      <c r="AS41" s="34">
        <f>$P$28/'Fixed data'!$C$7</f>
        <v>1.6793452092491973E-2</v>
      </c>
      <c r="AT41" s="34">
        <f>$P$28/'Fixed data'!$C$7</f>
        <v>1.6793452092491973E-2</v>
      </c>
      <c r="AU41" s="34">
        <f>$P$28/'Fixed data'!$C$7</f>
        <v>1.6793452092491973E-2</v>
      </c>
      <c r="AV41" s="34">
        <f>$P$28/'Fixed data'!$C$7</f>
        <v>1.6793452092491973E-2</v>
      </c>
      <c r="AW41" s="34">
        <f>$P$28/'Fixed data'!$C$7</f>
        <v>1.6793452092491973E-2</v>
      </c>
      <c r="AX41" s="34">
        <f>$P$28/'Fixed data'!$C$7</f>
        <v>1.6793452092491973E-2</v>
      </c>
      <c r="AY41" s="34">
        <f>$P$28/'Fixed data'!$C$7</f>
        <v>1.6793452092491973E-2</v>
      </c>
      <c r="AZ41" s="34">
        <f>$P$28/'Fixed data'!$C$7</f>
        <v>1.6793452092491973E-2</v>
      </c>
      <c r="BA41" s="34">
        <f>$P$28/'Fixed data'!$C$7</f>
        <v>1.6793452092491973E-2</v>
      </c>
      <c r="BB41" s="34">
        <f>$P$28/'Fixed data'!$C$7</f>
        <v>1.6793452092491973E-2</v>
      </c>
      <c r="BC41" s="34">
        <f>$P$28/'Fixed data'!$C$7</f>
        <v>1.6793452092491973E-2</v>
      </c>
      <c r="BD41" s="34">
        <f>$P$28/'Fixed data'!$C$7</f>
        <v>1.6793452092491973E-2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1.7033674219813544E-2</v>
      </c>
      <c r="S42" s="34">
        <f>$Q$28/'Fixed data'!$C$7</f>
        <v>1.7033674219813544E-2</v>
      </c>
      <c r="T42" s="34">
        <f>$Q$28/'Fixed data'!$C$7</f>
        <v>1.7033674219813544E-2</v>
      </c>
      <c r="U42" s="34">
        <f>$Q$28/'Fixed data'!$C$7</f>
        <v>1.7033674219813544E-2</v>
      </c>
      <c r="V42" s="34">
        <f>$Q$28/'Fixed data'!$C$7</f>
        <v>1.7033674219813544E-2</v>
      </c>
      <c r="W42" s="34">
        <f>$Q$28/'Fixed data'!$C$7</f>
        <v>1.7033674219813544E-2</v>
      </c>
      <c r="X42" s="34">
        <f>$Q$28/'Fixed data'!$C$7</f>
        <v>1.7033674219813544E-2</v>
      </c>
      <c r="Y42" s="34">
        <f>$Q$28/'Fixed data'!$C$7</f>
        <v>1.7033674219813544E-2</v>
      </c>
      <c r="Z42" s="34">
        <f>$Q$28/'Fixed data'!$C$7</f>
        <v>1.7033674219813544E-2</v>
      </c>
      <c r="AA42" s="34">
        <f>$Q$28/'Fixed data'!$C$7</f>
        <v>1.7033674219813544E-2</v>
      </c>
      <c r="AB42" s="34">
        <f>$Q$28/'Fixed data'!$C$7</f>
        <v>1.7033674219813544E-2</v>
      </c>
      <c r="AC42" s="34">
        <f>$Q$28/'Fixed data'!$C$7</f>
        <v>1.7033674219813544E-2</v>
      </c>
      <c r="AD42" s="34">
        <f>$Q$28/'Fixed data'!$C$7</f>
        <v>1.7033674219813544E-2</v>
      </c>
      <c r="AE42" s="34">
        <f>$Q$28/'Fixed data'!$C$7</f>
        <v>1.7033674219813544E-2</v>
      </c>
      <c r="AF42" s="34">
        <f>$Q$28/'Fixed data'!$C$7</f>
        <v>1.7033674219813544E-2</v>
      </c>
      <c r="AG42" s="34">
        <f>$Q$28/'Fixed data'!$C$7</f>
        <v>1.7033674219813544E-2</v>
      </c>
      <c r="AH42" s="34">
        <f>$Q$28/'Fixed data'!$C$7</f>
        <v>1.7033674219813544E-2</v>
      </c>
      <c r="AI42" s="34">
        <f>$Q$28/'Fixed data'!$C$7</f>
        <v>1.7033674219813544E-2</v>
      </c>
      <c r="AJ42" s="34">
        <f>$Q$28/'Fixed data'!$C$7</f>
        <v>1.7033674219813544E-2</v>
      </c>
      <c r="AK42" s="34">
        <f>$Q$28/'Fixed data'!$C$7</f>
        <v>1.7033674219813544E-2</v>
      </c>
      <c r="AL42" s="34">
        <f>$Q$28/'Fixed data'!$C$7</f>
        <v>1.7033674219813544E-2</v>
      </c>
      <c r="AM42" s="34">
        <f>$Q$28/'Fixed data'!$C$7</f>
        <v>1.7033674219813544E-2</v>
      </c>
      <c r="AN42" s="34">
        <f>$Q$28/'Fixed data'!$C$7</f>
        <v>1.7033674219813544E-2</v>
      </c>
      <c r="AO42" s="34">
        <f>$Q$28/'Fixed data'!$C$7</f>
        <v>1.7033674219813544E-2</v>
      </c>
      <c r="AP42" s="34">
        <f>$Q$28/'Fixed data'!$C$7</f>
        <v>1.7033674219813544E-2</v>
      </c>
      <c r="AQ42" s="34">
        <f>$Q$28/'Fixed data'!$C$7</f>
        <v>1.7033674219813544E-2</v>
      </c>
      <c r="AR42" s="34">
        <f>$Q$28/'Fixed data'!$C$7</f>
        <v>1.7033674219813544E-2</v>
      </c>
      <c r="AS42" s="34">
        <f>$Q$28/'Fixed data'!$C$7</f>
        <v>1.7033674219813544E-2</v>
      </c>
      <c r="AT42" s="34">
        <f>$Q$28/'Fixed data'!$C$7</f>
        <v>1.7033674219813544E-2</v>
      </c>
      <c r="AU42" s="34">
        <f>$Q$28/'Fixed data'!$C$7</f>
        <v>1.7033674219813544E-2</v>
      </c>
      <c r="AV42" s="34">
        <f>$Q$28/'Fixed data'!$C$7</f>
        <v>1.7033674219813544E-2</v>
      </c>
      <c r="AW42" s="34">
        <f>$Q$28/'Fixed data'!$C$7</f>
        <v>1.7033674219813544E-2</v>
      </c>
      <c r="AX42" s="34">
        <f>$Q$28/'Fixed data'!$C$7</f>
        <v>1.7033674219813544E-2</v>
      </c>
      <c r="AY42" s="34">
        <f>$Q$28/'Fixed data'!$C$7</f>
        <v>1.7033674219813544E-2</v>
      </c>
      <c r="AZ42" s="34">
        <f>$Q$28/'Fixed data'!$C$7</f>
        <v>1.7033674219813544E-2</v>
      </c>
      <c r="BA42" s="34">
        <f>$Q$28/'Fixed data'!$C$7</f>
        <v>1.7033674219813544E-2</v>
      </c>
      <c r="BB42" s="34">
        <f>$Q$28/'Fixed data'!$C$7</f>
        <v>1.7033674219813544E-2</v>
      </c>
      <c r="BC42" s="34">
        <f>$Q$28/'Fixed data'!$C$7</f>
        <v>1.7033674219813544E-2</v>
      </c>
      <c r="BD42" s="34">
        <f>$Q$28/'Fixed data'!$C$7</f>
        <v>1.7033674219813544E-2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1.7290096694864497E-2</v>
      </c>
      <c r="T43" s="34">
        <f>$R$28/'Fixed data'!$C$7</f>
        <v>1.7290096694864497E-2</v>
      </c>
      <c r="U43" s="34">
        <f>$R$28/'Fixed data'!$C$7</f>
        <v>1.7290096694864497E-2</v>
      </c>
      <c r="V43" s="34">
        <f>$R$28/'Fixed data'!$C$7</f>
        <v>1.7290096694864497E-2</v>
      </c>
      <c r="W43" s="34">
        <f>$R$28/'Fixed data'!$C$7</f>
        <v>1.7290096694864497E-2</v>
      </c>
      <c r="X43" s="34">
        <f>$R$28/'Fixed data'!$C$7</f>
        <v>1.7290096694864497E-2</v>
      </c>
      <c r="Y43" s="34">
        <f>$R$28/'Fixed data'!$C$7</f>
        <v>1.7290096694864497E-2</v>
      </c>
      <c r="Z43" s="34">
        <f>$R$28/'Fixed data'!$C$7</f>
        <v>1.7290096694864497E-2</v>
      </c>
      <c r="AA43" s="34">
        <f>$R$28/'Fixed data'!$C$7</f>
        <v>1.7290096694864497E-2</v>
      </c>
      <c r="AB43" s="34">
        <f>$R$28/'Fixed data'!$C$7</f>
        <v>1.7290096694864497E-2</v>
      </c>
      <c r="AC43" s="34">
        <f>$R$28/'Fixed data'!$C$7</f>
        <v>1.7290096694864497E-2</v>
      </c>
      <c r="AD43" s="34">
        <f>$R$28/'Fixed data'!$C$7</f>
        <v>1.7290096694864497E-2</v>
      </c>
      <c r="AE43" s="34">
        <f>$R$28/'Fixed data'!$C$7</f>
        <v>1.7290096694864497E-2</v>
      </c>
      <c r="AF43" s="34">
        <f>$R$28/'Fixed data'!$C$7</f>
        <v>1.7290096694864497E-2</v>
      </c>
      <c r="AG43" s="34">
        <f>$R$28/'Fixed data'!$C$7</f>
        <v>1.7290096694864497E-2</v>
      </c>
      <c r="AH43" s="34">
        <f>$R$28/'Fixed data'!$C$7</f>
        <v>1.7290096694864497E-2</v>
      </c>
      <c r="AI43" s="34">
        <f>$R$28/'Fixed data'!$C$7</f>
        <v>1.7290096694864497E-2</v>
      </c>
      <c r="AJ43" s="34">
        <f>$R$28/'Fixed data'!$C$7</f>
        <v>1.7290096694864497E-2</v>
      </c>
      <c r="AK43" s="34">
        <f>$R$28/'Fixed data'!$C$7</f>
        <v>1.7290096694864497E-2</v>
      </c>
      <c r="AL43" s="34">
        <f>$R$28/'Fixed data'!$C$7</f>
        <v>1.7290096694864497E-2</v>
      </c>
      <c r="AM43" s="34">
        <f>$R$28/'Fixed data'!$C$7</f>
        <v>1.7290096694864497E-2</v>
      </c>
      <c r="AN43" s="34">
        <f>$R$28/'Fixed data'!$C$7</f>
        <v>1.7290096694864497E-2</v>
      </c>
      <c r="AO43" s="34">
        <f>$R$28/'Fixed data'!$C$7</f>
        <v>1.7290096694864497E-2</v>
      </c>
      <c r="AP43" s="34">
        <f>$R$28/'Fixed data'!$C$7</f>
        <v>1.7290096694864497E-2</v>
      </c>
      <c r="AQ43" s="34">
        <f>$R$28/'Fixed data'!$C$7</f>
        <v>1.7290096694864497E-2</v>
      </c>
      <c r="AR43" s="34">
        <f>$R$28/'Fixed data'!$C$7</f>
        <v>1.7290096694864497E-2</v>
      </c>
      <c r="AS43" s="34">
        <f>$R$28/'Fixed data'!$C$7</f>
        <v>1.7290096694864497E-2</v>
      </c>
      <c r="AT43" s="34">
        <f>$R$28/'Fixed data'!$C$7</f>
        <v>1.7290096694864497E-2</v>
      </c>
      <c r="AU43" s="34">
        <f>$R$28/'Fixed data'!$C$7</f>
        <v>1.7290096694864497E-2</v>
      </c>
      <c r="AV43" s="34">
        <f>$R$28/'Fixed data'!$C$7</f>
        <v>1.7290096694864497E-2</v>
      </c>
      <c r="AW43" s="34">
        <f>$R$28/'Fixed data'!$C$7</f>
        <v>1.7290096694864497E-2</v>
      </c>
      <c r="AX43" s="34">
        <f>$R$28/'Fixed data'!$C$7</f>
        <v>1.7290096694864497E-2</v>
      </c>
      <c r="AY43" s="34">
        <f>$R$28/'Fixed data'!$C$7</f>
        <v>1.7290096694864497E-2</v>
      </c>
      <c r="AZ43" s="34">
        <f>$R$28/'Fixed data'!$C$7</f>
        <v>1.7290096694864497E-2</v>
      </c>
      <c r="BA43" s="34">
        <f>$R$28/'Fixed data'!$C$7</f>
        <v>1.7290096694864497E-2</v>
      </c>
      <c r="BB43" s="34">
        <f>$R$28/'Fixed data'!$C$7</f>
        <v>1.7290096694864497E-2</v>
      </c>
      <c r="BC43" s="34">
        <f>$R$28/'Fixed data'!$C$7</f>
        <v>1.7290096694864497E-2</v>
      </c>
      <c r="BD43" s="34">
        <f>$R$28/'Fixed data'!$C$7</f>
        <v>1.7290096694864497E-2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1.756325276015229E-2</v>
      </c>
      <c r="U44" s="34">
        <f>$S$28/'Fixed data'!$C$7</f>
        <v>1.756325276015229E-2</v>
      </c>
      <c r="V44" s="34">
        <f>$S$28/'Fixed data'!$C$7</f>
        <v>1.756325276015229E-2</v>
      </c>
      <c r="W44" s="34">
        <f>$S$28/'Fixed data'!$C$7</f>
        <v>1.756325276015229E-2</v>
      </c>
      <c r="X44" s="34">
        <f>$S$28/'Fixed data'!$C$7</f>
        <v>1.756325276015229E-2</v>
      </c>
      <c r="Y44" s="34">
        <f>$S$28/'Fixed data'!$C$7</f>
        <v>1.756325276015229E-2</v>
      </c>
      <c r="Z44" s="34">
        <f>$S$28/'Fixed data'!$C$7</f>
        <v>1.756325276015229E-2</v>
      </c>
      <c r="AA44" s="34">
        <f>$S$28/'Fixed data'!$C$7</f>
        <v>1.756325276015229E-2</v>
      </c>
      <c r="AB44" s="34">
        <f>$S$28/'Fixed data'!$C$7</f>
        <v>1.756325276015229E-2</v>
      </c>
      <c r="AC44" s="34">
        <f>$S$28/'Fixed data'!$C$7</f>
        <v>1.756325276015229E-2</v>
      </c>
      <c r="AD44" s="34">
        <f>$S$28/'Fixed data'!$C$7</f>
        <v>1.756325276015229E-2</v>
      </c>
      <c r="AE44" s="34">
        <f>$S$28/'Fixed data'!$C$7</f>
        <v>1.756325276015229E-2</v>
      </c>
      <c r="AF44" s="34">
        <f>$S$28/'Fixed data'!$C$7</f>
        <v>1.756325276015229E-2</v>
      </c>
      <c r="AG44" s="34">
        <f>$S$28/'Fixed data'!$C$7</f>
        <v>1.756325276015229E-2</v>
      </c>
      <c r="AH44" s="34">
        <f>$S$28/'Fixed data'!$C$7</f>
        <v>1.756325276015229E-2</v>
      </c>
      <c r="AI44" s="34">
        <f>$S$28/'Fixed data'!$C$7</f>
        <v>1.756325276015229E-2</v>
      </c>
      <c r="AJ44" s="34">
        <f>$S$28/'Fixed data'!$C$7</f>
        <v>1.756325276015229E-2</v>
      </c>
      <c r="AK44" s="34">
        <f>$S$28/'Fixed data'!$C$7</f>
        <v>1.756325276015229E-2</v>
      </c>
      <c r="AL44" s="34">
        <f>$S$28/'Fixed data'!$C$7</f>
        <v>1.756325276015229E-2</v>
      </c>
      <c r="AM44" s="34">
        <f>$S$28/'Fixed data'!$C$7</f>
        <v>1.756325276015229E-2</v>
      </c>
      <c r="AN44" s="34">
        <f>$S$28/'Fixed data'!$C$7</f>
        <v>1.756325276015229E-2</v>
      </c>
      <c r="AO44" s="34">
        <f>$S$28/'Fixed data'!$C$7</f>
        <v>1.756325276015229E-2</v>
      </c>
      <c r="AP44" s="34">
        <f>$S$28/'Fixed data'!$C$7</f>
        <v>1.756325276015229E-2</v>
      </c>
      <c r="AQ44" s="34">
        <f>$S$28/'Fixed data'!$C$7</f>
        <v>1.756325276015229E-2</v>
      </c>
      <c r="AR44" s="34">
        <f>$S$28/'Fixed data'!$C$7</f>
        <v>1.756325276015229E-2</v>
      </c>
      <c r="AS44" s="34">
        <f>$S$28/'Fixed data'!$C$7</f>
        <v>1.756325276015229E-2</v>
      </c>
      <c r="AT44" s="34">
        <f>$S$28/'Fixed data'!$C$7</f>
        <v>1.756325276015229E-2</v>
      </c>
      <c r="AU44" s="34">
        <f>$S$28/'Fixed data'!$C$7</f>
        <v>1.756325276015229E-2</v>
      </c>
      <c r="AV44" s="34">
        <f>$S$28/'Fixed data'!$C$7</f>
        <v>1.756325276015229E-2</v>
      </c>
      <c r="AW44" s="34">
        <f>$S$28/'Fixed data'!$C$7</f>
        <v>1.756325276015229E-2</v>
      </c>
      <c r="AX44" s="34">
        <f>$S$28/'Fixed data'!$C$7</f>
        <v>1.756325276015229E-2</v>
      </c>
      <c r="AY44" s="34">
        <f>$S$28/'Fixed data'!$C$7</f>
        <v>1.756325276015229E-2</v>
      </c>
      <c r="AZ44" s="34">
        <f>$S$28/'Fixed data'!$C$7</f>
        <v>1.756325276015229E-2</v>
      </c>
      <c r="BA44" s="34">
        <f>$S$28/'Fixed data'!$C$7</f>
        <v>1.756325276015229E-2</v>
      </c>
      <c r="BB44" s="34">
        <f>$S$28/'Fixed data'!$C$7</f>
        <v>1.756325276015229E-2</v>
      </c>
      <c r="BC44" s="34">
        <f>$S$28/'Fixed data'!$C$7</f>
        <v>1.756325276015229E-2</v>
      </c>
      <c r="BD44" s="34">
        <f>$S$28/'Fixed data'!$C$7</f>
        <v>1.756325276015229E-2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1.7853675658184395E-2</v>
      </c>
      <c r="V45" s="34">
        <f>$T$28/'Fixed data'!$C$7</f>
        <v>1.7853675658184395E-2</v>
      </c>
      <c r="W45" s="34">
        <f>$T$28/'Fixed data'!$C$7</f>
        <v>1.7853675658184395E-2</v>
      </c>
      <c r="X45" s="34">
        <f>$T$28/'Fixed data'!$C$7</f>
        <v>1.7853675658184395E-2</v>
      </c>
      <c r="Y45" s="34">
        <f>$T$28/'Fixed data'!$C$7</f>
        <v>1.7853675658184395E-2</v>
      </c>
      <c r="Z45" s="34">
        <f>$T$28/'Fixed data'!$C$7</f>
        <v>1.7853675658184395E-2</v>
      </c>
      <c r="AA45" s="34">
        <f>$T$28/'Fixed data'!$C$7</f>
        <v>1.7853675658184395E-2</v>
      </c>
      <c r="AB45" s="34">
        <f>$T$28/'Fixed data'!$C$7</f>
        <v>1.7853675658184395E-2</v>
      </c>
      <c r="AC45" s="34">
        <f>$T$28/'Fixed data'!$C$7</f>
        <v>1.7853675658184395E-2</v>
      </c>
      <c r="AD45" s="34">
        <f>$T$28/'Fixed data'!$C$7</f>
        <v>1.7853675658184395E-2</v>
      </c>
      <c r="AE45" s="34">
        <f>$T$28/'Fixed data'!$C$7</f>
        <v>1.7853675658184395E-2</v>
      </c>
      <c r="AF45" s="34">
        <f>$T$28/'Fixed data'!$C$7</f>
        <v>1.7853675658184395E-2</v>
      </c>
      <c r="AG45" s="34">
        <f>$T$28/'Fixed data'!$C$7</f>
        <v>1.7853675658184395E-2</v>
      </c>
      <c r="AH45" s="34">
        <f>$T$28/'Fixed data'!$C$7</f>
        <v>1.7853675658184395E-2</v>
      </c>
      <c r="AI45" s="34">
        <f>$T$28/'Fixed data'!$C$7</f>
        <v>1.7853675658184395E-2</v>
      </c>
      <c r="AJ45" s="34">
        <f>$T$28/'Fixed data'!$C$7</f>
        <v>1.7853675658184395E-2</v>
      </c>
      <c r="AK45" s="34">
        <f>$T$28/'Fixed data'!$C$7</f>
        <v>1.7853675658184395E-2</v>
      </c>
      <c r="AL45" s="34">
        <f>$T$28/'Fixed data'!$C$7</f>
        <v>1.7853675658184395E-2</v>
      </c>
      <c r="AM45" s="34">
        <f>$T$28/'Fixed data'!$C$7</f>
        <v>1.7853675658184395E-2</v>
      </c>
      <c r="AN45" s="34">
        <f>$T$28/'Fixed data'!$C$7</f>
        <v>1.7853675658184395E-2</v>
      </c>
      <c r="AO45" s="34">
        <f>$T$28/'Fixed data'!$C$7</f>
        <v>1.7853675658184395E-2</v>
      </c>
      <c r="AP45" s="34">
        <f>$T$28/'Fixed data'!$C$7</f>
        <v>1.7853675658184395E-2</v>
      </c>
      <c r="AQ45" s="34">
        <f>$T$28/'Fixed data'!$C$7</f>
        <v>1.7853675658184395E-2</v>
      </c>
      <c r="AR45" s="34">
        <f>$T$28/'Fixed data'!$C$7</f>
        <v>1.7853675658184395E-2</v>
      </c>
      <c r="AS45" s="34">
        <f>$T$28/'Fixed data'!$C$7</f>
        <v>1.7853675658184395E-2</v>
      </c>
      <c r="AT45" s="34">
        <f>$T$28/'Fixed data'!$C$7</f>
        <v>1.7853675658184395E-2</v>
      </c>
      <c r="AU45" s="34">
        <f>$T$28/'Fixed data'!$C$7</f>
        <v>1.7853675658184395E-2</v>
      </c>
      <c r="AV45" s="34">
        <f>$T$28/'Fixed data'!$C$7</f>
        <v>1.7853675658184395E-2</v>
      </c>
      <c r="AW45" s="34">
        <f>$T$28/'Fixed data'!$C$7</f>
        <v>1.7853675658184395E-2</v>
      </c>
      <c r="AX45" s="34">
        <f>$T$28/'Fixed data'!$C$7</f>
        <v>1.7853675658184395E-2</v>
      </c>
      <c r="AY45" s="34">
        <f>$T$28/'Fixed data'!$C$7</f>
        <v>1.7853675658184395E-2</v>
      </c>
      <c r="AZ45" s="34">
        <f>$T$28/'Fixed data'!$C$7</f>
        <v>1.7853675658184395E-2</v>
      </c>
      <c r="BA45" s="34">
        <f>$T$28/'Fixed data'!$C$7</f>
        <v>1.7853675658184395E-2</v>
      </c>
      <c r="BB45" s="34">
        <f>$T$28/'Fixed data'!$C$7</f>
        <v>1.7853675658184395E-2</v>
      </c>
      <c r="BC45" s="34">
        <f>$T$28/'Fixed data'!$C$7</f>
        <v>1.7853675658184395E-2</v>
      </c>
      <c r="BD45" s="34">
        <f>$T$28/'Fixed data'!$C$7</f>
        <v>1.7853675658184395E-2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1.8161898631468276E-2</v>
      </c>
      <c r="W46" s="34">
        <f>$U$28/'Fixed data'!$C$7</f>
        <v>1.8161898631468276E-2</v>
      </c>
      <c r="X46" s="34">
        <f>$U$28/'Fixed data'!$C$7</f>
        <v>1.8161898631468276E-2</v>
      </c>
      <c r="Y46" s="34">
        <f>$U$28/'Fixed data'!$C$7</f>
        <v>1.8161898631468276E-2</v>
      </c>
      <c r="Z46" s="34">
        <f>$U$28/'Fixed data'!$C$7</f>
        <v>1.8161898631468276E-2</v>
      </c>
      <c r="AA46" s="34">
        <f>$U$28/'Fixed data'!$C$7</f>
        <v>1.8161898631468276E-2</v>
      </c>
      <c r="AB46" s="34">
        <f>$U$28/'Fixed data'!$C$7</f>
        <v>1.8161898631468276E-2</v>
      </c>
      <c r="AC46" s="34">
        <f>$U$28/'Fixed data'!$C$7</f>
        <v>1.8161898631468276E-2</v>
      </c>
      <c r="AD46" s="34">
        <f>$U$28/'Fixed data'!$C$7</f>
        <v>1.8161898631468276E-2</v>
      </c>
      <c r="AE46" s="34">
        <f>$U$28/'Fixed data'!$C$7</f>
        <v>1.8161898631468276E-2</v>
      </c>
      <c r="AF46" s="34">
        <f>$U$28/'Fixed data'!$C$7</f>
        <v>1.8161898631468276E-2</v>
      </c>
      <c r="AG46" s="34">
        <f>$U$28/'Fixed data'!$C$7</f>
        <v>1.8161898631468276E-2</v>
      </c>
      <c r="AH46" s="34">
        <f>$U$28/'Fixed data'!$C$7</f>
        <v>1.8161898631468276E-2</v>
      </c>
      <c r="AI46" s="34">
        <f>$U$28/'Fixed data'!$C$7</f>
        <v>1.8161898631468276E-2</v>
      </c>
      <c r="AJ46" s="34">
        <f>$U$28/'Fixed data'!$C$7</f>
        <v>1.8161898631468276E-2</v>
      </c>
      <c r="AK46" s="34">
        <f>$U$28/'Fixed data'!$C$7</f>
        <v>1.8161898631468276E-2</v>
      </c>
      <c r="AL46" s="34">
        <f>$U$28/'Fixed data'!$C$7</f>
        <v>1.8161898631468276E-2</v>
      </c>
      <c r="AM46" s="34">
        <f>$U$28/'Fixed data'!$C$7</f>
        <v>1.8161898631468276E-2</v>
      </c>
      <c r="AN46" s="34">
        <f>$U$28/'Fixed data'!$C$7</f>
        <v>1.8161898631468276E-2</v>
      </c>
      <c r="AO46" s="34">
        <f>$U$28/'Fixed data'!$C$7</f>
        <v>1.8161898631468276E-2</v>
      </c>
      <c r="AP46" s="34">
        <f>$U$28/'Fixed data'!$C$7</f>
        <v>1.8161898631468276E-2</v>
      </c>
      <c r="AQ46" s="34">
        <f>$U$28/'Fixed data'!$C$7</f>
        <v>1.8161898631468276E-2</v>
      </c>
      <c r="AR46" s="34">
        <f>$U$28/'Fixed data'!$C$7</f>
        <v>1.8161898631468276E-2</v>
      </c>
      <c r="AS46" s="34">
        <f>$U$28/'Fixed data'!$C$7</f>
        <v>1.8161898631468276E-2</v>
      </c>
      <c r="AT46" s="34">
        <f>$U$28/'Fixed data'!$C$7</f>
        <v>1.8161898631468276E-2</v>
      </c>
      <c r="AU46" s="34">
        <f>$U$28/'Fixed data'!$C$7</f>
        <v>1.8161898631468276E-2</v>
      </c>
      <c r="AV46" s="34">
        <f>$U$28/'Fixed data'!$C$7</f>
        <v>1.8161898631468276E-2</v>
      </c>
      <c r="AW46" s="34">
        <f>$U$28/'Fixed data'!$C$7</f>
        <v>1.8161898631468276E-2</v>
      </c>
      <c r="AX46" s="34">
        <f>$U$28/'Fixed data'!$C$7</f>
        <v>1.8161898631468276E-2</v>
      </c>
      <c r="AY46" s="34">
        <f>$U$28/'Fixed data'!$C$7</f>
        <v>1.8161898631468276E-2</v>
      </c>
      <c r="AZ46" s="34">
        <f>$U$28/'Fixed data'!$C$7</f>
        <v>1.8161898631468276E-2</v>
      </c>
      <c r="BA46" s="34">
        <f>$U$28/'Fixed data'!$C$7</f>
        <v>1.8161898631468276E-2</v>
      </c>
      <c r="BB46" s="34">
        <f>$U$28/'Fixed data'!$C$7</f>
        <v>1.8161898631468276E-2</v>
      </c>
      <c r="BC46" s="34">
        <f>$U$28/'Fixed data'!$C$7</f>
        <v>1.8161898631468276E-2</v>
      </c>
      <c r="BD46" s="34">
        <f>$U$28/'Fixed data'!$C$7</f>
        <v>1.8161898631468276E-2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1.8488454922511392E-2</v>
      </c>
      <c r="X47" s="34">
        <f>$V$28/'Fixed data'!$C$7</f>
        <v>1.8488454922511392E-2</v>
      </c>
      <c r="Y47" s="34">
        <f>$V$28/'Fixed data'!$C$7</f>
        <v>1.8488454922511392E-2</v>
      </c>
      <c r="Z47" s="34">
        <f>$V$28/'Fixed data'!$C$7</f>
        <v>1.8488454922511392E-2</v>
      </c>
      <c r="AA47" s="34">
        <f>$V$28/'Fixed data'!$C$7</f>
        <v>1.8488454922511392E-2</v>
      </c>
      <c r="AB47" s="34">
        <f>$V$28/'Fixed data'!$C$7</f>
        <v>1.8488454922511392E-2</v>
      </c>
      <c r="AC47" s="34">
        <f>$V$28/'Fixed data'!$C$7</f>
        <v>1.8488454922511392E-2</v>
      </c>
      <c r="AD47" s="34">
        <f>$V$28/'Fixed data'!$C$7</f>
        <v>1.8488454922511392E-2</v>
      </c>
      <c r="AE47" s="34">
        <f>$V$28/'Fixed data'!$C$7</f>
        <v>1.8488454922511392E-2</v>
      </c>
      <c r="AF47" s="34">
        <f>$V$28/'Fixed data'!$C$7</f>
        <v>1.8488454922511392E-2</v>
      </c>
      <c r="AG47" s="34">
        <f>$V$28/'Fixed data'!$C$7</f>
        <v>1.8488454922511392E-2</v>
      </c>
      <c r="AH47" s="34">
        <f>$V$28/'Fixed data'!$C$7</f>
        <v>1.8488454922511392E-2</v>
      </c>
      <c r="AI47" s="34">
        <f>$V$28/'Fixed data'!$C$7</f>
        <v>1.8488454922511392E-2</v>
      </c>
      <c r="AJ47" s="34">
        <f>$V$28/'Fixed data'!$C$7</f>
        <v>1.8488454922511392E-2</v>
      </c>
      <c r="AK47" s="34">
        <f>$V$28/'Fixed data'!$C$7</f>
        <v>1.8488454922511392E-2</v>
      </c>
      <c r="AL47" s="34">
        <f>$V$28/'Fixed data'!$C$7</f>
        <v>1.8488454922511392E-2</v>
      </c>
      <c r="AM47" s="34">
        <f>$V$28/'Fixed data'!$C$7</f>
        <v>1.8488454922511392E-2</v>
      </c>
      <c r="AN47" s="34">
        <f>$V$28/'Fixed data'!$C$7</f>
        <v>1.8488454922511392E-2</v>
      </c>
      <c r="AO47" s="34">
        <f>$V$28/'Fixed data'!$C$7</f>
        <v>1.8488454922511392E-2</v>
      </c>
      <c r="AP47" s="34">
        <f>$V$28/'Fixed data'!$C$7</f>
        <v>1.8488454922511392E-2</v>
      </c>
      <c r="AQ47" s="34">
        <f>$V$28/'Fixed data'!$C$7</f>
        <v>1.8488454922511392E-2</v>
      </c>
      <c r="AR47" s="34">
        <f>$V$28/'Fixed data'!$C$7</f>
        <v>1.8488454922511392E-2</v>
      </c>
      <c r="AS47" s="34">
        <f>$V$28/'Fixed data'!$C$7</f>
        <v>1.8488454922511392E-2</v>
      </c>
      <c r="AT47" s="34">
        <f>$V$28/'Fixed data'!$C$7</f>
        <v>1.8488454922511392E-2</v>
      </c>
      <c r="AU47" s="34">
        <f>$V$28/'Fixed data'!$C$7</f>
        <v>1.8488454922511392E-2</v>
      </c>
      <c r="AV47" s="34">
        <f>$V$28/'Fixed data'!$C$7</f>
        <v>1.8488454922511392E-2</v>
      </c>
      <c r="AW47" s="34">
        <f>$V$28/'Fixed data'!$C$7</f>
        <v>1.8488454922511392E-2</v>
      </c>
      <c r="AX47" s="34">
        <f>$V$28/'Fixed data'!$C$7</f>
        <v>1.8488454922511392E-2</v>
      </c>
      <c r="AY47" s="34">
        <f>$V$28/'Fixed data'!$C$7</f>
        <v>1.8488454922511392E-2</v>
      </c>
      <c r="AZ47" s="34">
        <f>$V$28/'Fixed data'!$C$7</f>
        <v>1.8488454922511392E-2</v>
      </c>
      <c r="BA47" s="34">
        <f>$V$28/'Fixed data'!$C$7</f>
        <v>1.8488454922511392E-2</v>
      </c>
      <c r="BB47" s="34">
        <f>$V$28/'Fixed data'!$C$7</f>
        <v>1.8488454922511392E-2</v>
      </c>
      <c r="BC47" s="34">
        <f>$V$28/'Fixed data'!$C$7</f>
        <v>1.8488454922511392E-2</v>
      </c>
      <c r="BD47" s="34">
        <f>$V$28/'Fixed data'!$C$7</f>
        <v>1.8488454922511392E-2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1.88338777738212E-2</v>
      </c>
      <c r="Y48" s="34">
        <f>$W$28/'Fixed data'!$C$7</f>
        <v>1.88338777738212E-2</v>
      </c>
      <c r="Z48" s="34">
        <f>$W$28/'Fixed data'!$C$7</f>
        <v>1.88338777738212E-2</v>
      </c>
      <c r="AA48" s="34">
        <f>$W$28/'Fixed data'!$C$7</f>
        <v>1.88338777738212E-2</v>
      </c>
      <c r="AB48" s="34">
        <f>$W$28/'Fixed data'!$C$7</f>
        <v>1.88338777738212E-2</v>
      </c>
      <c r="AC48" s="34">
        <f>$W$28/'Fixed data'!$C$7</f>
        <v>1.88338777738212E-2</v>
      </c>
      <c r="AD48" s="34">
        <f>$W$28/'Fixed data'!$C$7</f>
        <v>1.88338777738212E-2</v>
      </c>
      <c r="AE48" s="34">
        <f>$W$28/'Fixed data'!$C$7</f>
        <v>1.88338777738212E-2</v>
      </c>
      <c r="AF48" s="34">
        <f>$W$28/'Fixed data'!$C$7</f>
        <v>1.88338777738212E-2</v>
      </c>
      <c r="AG48" s="34">
        <f>$W$28/'Fixed data'!$C$7</f>
        <v>1.88338777738212E-2</v>
      </c>
      <c r="AH48" s="34">
        <f>$W$28/'Fixed data'!$C$7</f>
        <v>1.88338777738212E-2</v>
      </c>
      <c r="AI48" s="34">
        <f>$W$28/'Fixed data'!$C$7</f>
        <v>1.88338777738212E-2</v>
      </c>
      <c r="AJ48" s="34">
        <f>$W$28/'Fixed data'!$C$7</f>
        <v>1.88338777738212E-2</v>
      </c>
      <c r="AK48" s="34">
        <f>$W$28/'Fixed data'!$C$7</f>
        <v>1.88338777738212E-2</v>
      </c>
      <c r="AL48" s="34">
        <f>$W$28/'Fixed data'!$C$7</f>
        <v>1.88338777738212E-2</v>
      </c>
      <c r="AM48" s="34">
        <f>$W$28/'Fixed data'!$C$7</f>
        <v>1.88338777738212E-2</v>
      </c>
      <c r="AN48" s="34">
        <f>$W$28/'Fixed data'!$C$7</f>
        <v>1.88338777738212E-2</v>
      </c>
      <c r="AO48" s="34">
        <f>$W$28/'Fixed data'!$C$7</f>
        <v>1.88338777738212E-2</v>
      </c>
      <c r="AP48" s="34">
        <f>$W$28/'Fixed data'!$C$7</f>
        <v>1.88338777738212E-2</v>
      </c>
      <c r="AQ48" s="34">
        <f>$W$28/'Fixed data'!$C$7</f>
        <v>1.88338777738212E-2</v>
      </c>
      <c r="AR48" s="34">
        <f>$W$28/'Fixed data'!$C$7</f>
        <v>1.88338777738212E-2</v>
      </c>
      <c r="AS48" s="34">
        <f>$W$28/'Fixed data'!$C$7</f>
        <v>1.88338777738212E-2</v>
      </c>
      <c r="AT48" s="34">
        <f>$W$28/'Fixed data'!$C$7</f>
        <v>1.88338777738212E-2</v>
      </c>
      <c r="AU48" s="34">
        <f>$W$28/'Fixed data'!$C$7</f>
        <v>1.88338777738212E-2</v>
      </c>
      <c r="AV48" s="34">
        <f>$W$28/'Fixed data'!$C$7</f>
        <v>1.88338777738212E-2</v>
      </c>
      <c r="AW48" s="34">
        <f>$W$28/'Fixed data'!$C$7</f>
        <v>1.88338777738212E-2</v>
      </c>
      <c r="AX48" s="34">
        <f>$W$28/'Fixed data'!$C$7</f>
        <v>1.88338777738212E-2</v>
      </c>
      <c r="AY48" s="34">
        <f>$W$28/'Fixed data'!$C$7</f>
        <v>1.88338777738212E-2</v>
      </c>
      <c r="AZ48" s="34">
        <f>$W$28/'Fixed data'!$C$7</f>
        <v>1.88338777738212E-2</v>
      </c>
      <c r="BA48" s="34">
        <f>$W$28/'Fixed data'!$C$7</f>
        <v>1.88338777738212E-2</v>
      </c>
      <c r="BB48" s="34">
        <f>$W$28/'Fixed data'!$C$7</f>
        <v>1.88338777738212E-2</v>
      </c>
      <c r="BC48" s="34">
        <f>$W$28/'Fixed data'!$C$7</f>
        <v>1.88338777738212E-2</v>
      </c>
      <c r="BD48" s="34">
        <f>$W$28/'Fixed data'!$C$7</f>
        <v>1.88338777738212E-2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1.9198700427905172E-2</v>
      </c>
      <c r="Z49" s="34">
        <f>$X$28/'Fixed data'!$C$7</f>
        <v>1.9198700427905172E-2</v>
      </c>
      <c r="AA49" s="34">
        <f>$X$28/'Fixed data'!$C$7</f>
        <v>1.9198700427905172E-2</v>
      </c>
      <c r="AB49" s="34">
        <f>$X$28/'Fixed data'!$C$7</f>
        <v>1.9198700427905172E-2</v>
      </c>
      <c r="AC49" s="34">
        <f>$X$28/'Fixed data'!$C$7</f>
        <v>1.9198700427905172E-2</v>
      </c>
      <c r="AD49" s="34">
        <f>$X$28/'Fixed data'!$C$7</f>
        <v>1.9198700427905172E-2</v>
      </c>
      <c r="AE49" s="34">
        <f>$X$28/'Fixed data'!$C$7</f>
        <v>1.9198700427905172E-2</v>
      </c>
      <c r="AF49" s="34">
        <f>$X$28/'Fixed data'!$C$7</f>
        <v>1.9198700427905172E-2</v>
      </c>
      <c r="AG49" s="34">
        <f>$X$28/'Fixed data'!$C$7</f>
        <v>1.9198700427905172E-2</v>
      </c>
      <c r="AH49" s="34">
        <f>$X$28/'Fixed data'!$C$7</f>
        <v>1.9198700427905172E-2</v>
      </c>
      <c r="AI49" s="34">
        <f>$X$28/'Fixed data'!$C$7</f>
        <v>1.9198700427905172E-2</v>
      </c>
      <c r="AJ49" s="34">
        <f>$X$28/'Fixed data'!$C$7</f>
        <v>1.9198700427905172E-2</v>
      </c>
      <c r="AK49" s="34">
        <f>$X$28/'Fixed data'!$C$7</f>
        <v>1.9198700427905172E-2</v>
      </c>
      <c r="AL49" s="34">
        <f>$X$28/'Fixed data'!$C$7</f>
        <v>1.9198700427905172E-2</v>
      </c>
      <c r="AM49" s="34">
        <f>$X$28/'Fixed data'!$C$7</f>
        <v>1.9198700427905172E-2</v>
      </c>
      <c r="AN49" s="34">
        <f>$X$28/'Fixed data'!$C$7</f>
        <v>1.9198700427905172E-2</v>
      </c>
      <c r="AO49" s="34">
        <f>$X$28/'Fixed data'!$C$7</f>
        <v>1.9198700427905172E-2</v>
      </c>
      <c r="AP49" s="34">
        <f>$X$28/'Fixed data'!$C$7</f>
        <v>1.9198700427905172E-2</v>
      </c>
      <c r="AQ49" s="34">
        <f>$X$28/'Fixed data'!$C$7</f>
        <v>1.9198700427905172E-2</v>
      </c>
      <c r="AR49" s="34">
        <f>$X$28/'Fixed data'!$C$7</f>
        <v>1.9198700427905172E-2</v>
      </c>
      <c r="AS49" s="34">
        <f>$X$28/'Fixed data'!$C$7</f>
        <v>1.9198700427905172E-2</v>
      </c>
      <c r="AT49" s="34">
        <f>$X$28/'Fixed data'!$C$7</f>
        <v>1.9198700427905172E-2</v>
      </c>
      <c r="AU49" s="34">
        <f>$X$28/'Fixed data'!$C$7</f>
        <v>1.9198700427905172E-2</v>
      </c>
      <c r="AV49" s="34">
        <f>$X$28/'Fixed data'!$C$7</f>
        <v>1.9198700427905172E-2</v>
      </c>
      <c r="AW49" s="34">
        <f>$X$28/'Fixed data'!$C$7</f>
        <v>1.9198700427905172E-2</v>
      </c>
      <c r="AX49" s="34">
        <f>$X$28/'Fixed data'!$C$7</f>
        <v>1.9198700427905172E-2</v>
      </c>
      <c r="AY49" s="34">
        <f>$X$28/'Fixed data'!$C$7</f>
        <v>1.9198700427905172E-2</v>
      </c>
      <c r="AZ49" s="34">
        <f>$X$28/'Fixed data'!$C$7</f>
        <v>1.9198700427905172E-2</v>
      </c>
      <c r="BA49" s="34">
        <f>$X$28/'Fixed data'!$C$7</f>
        <v>1.9198700427905172E-2</v>
      </c>
      <c r="BB49" s="34">
        <f>$X$28/'Fixed data'!$C$7</f>
        <v>1.9198700427905172E-2</v>
      </c>
      <c r="BC49" s="34">
        <f>$X$28/'Fixed data'!$C$7</f>
        <v>1.9198700427905172E-2</v>
      </c>
      <c r="BD49" s="34">
        <f>$X$28/'Fixed data'!$C$7</f>
        <v>1.9198700427905172E-2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1.9583456127270769E-2</v>
      </c>
      <c r="AA50" s="34">
        <f>$Y$28/'Fixed data'!$C$7</f>
        <v>1.9583456127270769E-2</v>
      </c>
      <c r="AB50" s="34">
        <f>$Y$28/'Fixed data'!$C$7</f>
        <v>1.9583456127270769E-2</v>
      </c>
      <c r="AC50" s="34">
        <f>$Y$28/'Fixed data'!$C$7</f>
        <v>1.9583456127270769E-2</v>
      </c>
      <c r="AD50" s="34">
        <f>$Y$28/'Fixed data'!$C$7</f>
        <v>1.9583456127270769E-2</v>
      </c>
      <c r="AE50" s="34">
        <f>$Y$28/'Fixed data'!$C$7</f>
        <v>1.9583456127270769E-2</v>
      </c>
      <c r="AF50" s="34">
        <f>$Y$28/'Fixed data'!$C$7</f>
        <v>1.9583456127270769E-2</v>
      </c>
      <c r="AG50" s="34">
        <f>$Y$28/'Fixed data'!$C$7</f>
        <v>1.9583456127270769E-2</v>
      </c>
      <c r="AH50" s="34">
        <f>$Y$28/'Fixed data'!$C$7</f>
        <v>1.9583456127270769E-2</v>
      </c>
      <c r="AI50" s="34">
        <f>$Y$28/'Fixed data'!$C$7</f>
        <v>1.9583456127270769E-2</v>
      </c>
      <c r="AJ50" s="34">
        <f>$Y$28/'Fixed data'!$C$7</f>
        <v>1.9583456127270769E-2</v>
      </c>
      <c r="AK50" s="34">
        <f>$Y$28/'Fixed data'!$C$7</f>
        <v>1.9583456127270769E-2</v>
      </c>
      <c r="AL50" s="34">
        <f>$Y$28/'Fixed data'!$C$7</f>
        <v>1.9583456127270769E-2</v>
      </c>
      <c r="AM50" s="34">
        <f>$Y$28/'Fixed data'!$C$7</f>
        <v>1.9583456127270769E-2</v>
      </c>
      <c r="AN50" s="34">
        <f>$Y$28/'Fixed data'!$C$7</f>
        <v>1.9583456127270769E-2</v>
      </c>
      <c r="AO50" s="34">
        <f>$Y$28/'Fixed data'!$C$7</f>
        <v>1.9583456127270769E-2</v>
      </c>
      <c r="AP50" s="34">
        <f>$Y$28/'Fixed data'!$C$7</f>
        <v>1.9583456127270769E-2</v>
      </c>
      <c r="AQ50" s="34">
        <f>$Y$28/'Fixed data'!$C$7</f>
        <v>1.9583456127270769E-2</v>
      </c>
      <c r="AR50" s="34">
        <f>$Y$28/'Fixed data'!$C$7</f>
        <v>1.9583456127270769E-2</v>
      </c>
      <c r="AS50" s="34">
        <f>$Y$28/'Fixed data'!$C$7</f>
        <v>1.9583456127270769E-2</v>
      </c>
      <c r="AT50" s="34">
        <f>$Y$28/'Fixed data'!$C$7</f>
        <v>1.9583456127270769E-2</v>
      </c>
      <c r="AU50" s="34">
        <f>$Y$28/'Fixed data'!$C$7</f>
        <v>1.9583456127270769E-2</v>
      </c>
      <c r="AV50" s="34">
        <f>$Y$28/'Fixed data'!$C$7</f>
        <v>1.9583456127270769E-2</v>
      </c>
      <c r="AW50" s="34">
        <f>$Y$28/'Fixed data'!$C$7</f>
        <v>1.9583456127270769E-2</v>
      </c>
      <c r="AX50" s="34">
        <f>$Y$28/'Fixed data'!$C$7</f>
        <v>1.9583456127270769E-2</v>
      </c>
      <c r="AY50" s="34">
        <f>$Y$28/'Fixed data'!$C$7</f>
        <v>1.9583456127270769E-2</v>
      </c>
      <c r="AZ50" s="34">
        <f>$Y$28/'Fixed data'!$C$7</f>
        <v>1.9583456127270769E-2</v>
      </c>
      <c r="BA50" s="34">
        <f>$Y$28/'Fixed data'!$C$7</f>
        <v>1.9583456127270769E-2</v>
      </c>
      <c r="BB50" s="34">
        <f>$Y$28/'Fixed data'!$C$7</f>
        <v>1.9583456127270769E-2</v>
      </c>
      <c r="BC50" s="34">
        <f>$Y$28/'Fixed data'!$C$7</f>
        <v>1.9583456127270769E-2</v>
      </c>
      <c r="BD50" s="34">
        <f>$Y$28/'Fixed data'!$C$7</f>
        <v>1.9583456127270769E-2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1.9988678114425444E-2</v>
      </c>
      <c r="AB51" s="34">
        <f>$Z$28/'Fixed data'!$C$7</f>
        <v>1.9988678114425444E-2</v>
      </c>
      <c r="AC51" s="34">
        <f>$Z$28/'Fixed data'!$C$7</f>
        <v>1.9988678114425444E-2</v>
      </c>
      <c r="AD51" s="34">
        <f>$Z$28/'Fixed data'!$C$7</f>
        <v>1.9988678114425444E-2</v>
      </c>
      <c r="AE51" s="34">
        <f>$Z$28/'Fixed data'!$C$7</f>
        <v>1.9988678114425444E-2</v>
      </c>
      <c r="AF51" s="34">
        <f>$Z$28/'Fixed data'!$C$7</f>
        <v>1.9988678114425444E-2</v>
      </c>
      <c r="AG51" s="34">
        <f>$Z$28/'Fixed data'!$C$7</f>
        <v>1.9988678114425444E-2</v>
      </c>
      <c r="AH51" s="34">
        <f>$Z$28/'Fixed data'!$C$7</f>
        <v>1.9988678114425444E-2</v>
      </c>
      <c r="AI51" s="34">
        <f>$Z$28/'Fixed data'!$C$7</f>
        <v>1.9988678114425444E-2</v>
      </c>
      <c r="AJ51" s="34">
        <f>$Z$28/'Fixed data'!$C$7</f>
        <v>1.9988678114425444E-2</v>
      </c>
      <c r="AK51" s="34">
        <f>$Z$28/'Fixed data'!$C$7</f>
        <v>1.9988678114425444E-2</v>
      </c>
      <c r="AL51" s="34">
        <f>$Z$28/'Fixed data'!$C$7</f>
        <v>1.9988678114425444E-2</v>
      </c>
      <c r="AM51" s="34">
        <f>$Z$28/'Fixed data'!$C$7</f>
        <v>1.9988678114425444E-2</v>
      </c>
      <c r="AN51" s="34">
        <f>$Z$28/'Fixed data'!$C$7</f>
        <v>1.9988678114425444E-2</v>
      </c>
      <c r="AO51" s="34">
        <f>$Z$28/'Fixed data'!$C$7</f>
        <v>1.9988678114425444E-2</v>
      </c>
      <c r="AP51" s="34">
        <f>$Z$28/'Fixed data'!$C$7</f>
        <v>1.9988678114425444E-2</v>
      </c>
      <c r="AQ51" s="34">
        <f>$Z$28/'Fixed data'!$C$7</f>
        <v>1.9988678114425444E-2</v>
      </c>
      <c r="AR51" s="34">
        <f>$Z$28/'Fixed data'!$C$7</f>
        <v>1.9988678114425444E-2</v>
      </c>
      <c r="AS51" s="34">
        <f>$Z$28/'Fixed data'!$C$7</f>
        <v>1.9988678114425444E-2</v>
      </c>
      <c r="AT51" s="34">
        <f>$Z$28/'Fixed data'!$C$7</f>
        <v>1.9988678114425444E-2</v>
      </c>
      <c r="AU51" s="34">
        <f>$Z$28/'Fixed data'!$C$7</f>
        <v>1.9988678114425444E-2</v>
      </c>
      <c r="AV51" s="34">
        <f>$Z$28/'Fixed data'!$C$7</f>
        <v>1.9988678114425444E-2</v>
      </c>
      <c r="AW51" s="34">
        <f>$Z$28/'Fixed data'!$C$7</f>
        <v>1.9988678114425444E-2</v>
      </c>
      <c r="AX51" s="34">
        <f>$Z$28/'Fixed data'!$C$7</f>
        <v>1.9988678114425444E-2</v>
      </c>
      <c r="AY51" s="34">
        <f>$Z$28/'Fixed data'!$C$7</f>
        <v>1.9988678114425444E-2</v>
      </c>
      <c r="AZ51" s="34">
        <f>$Z$28/'Fixed data'!$C$7</f>
        <v>1.9988678114425444E-2</v>
      </c>
      <c r="BA51" s="34">
        <f>$Z$28/'Fixed data'!$C$7</f>
        <v>1.9988678114425444E-2</v>
      </c>
      <c r="BB51" s="34">
        <f>$Z$28/'Fixed data'!$C$7</f>
        <v>1.9988678114425444E-2</v>
      </c>
      <c r="BC51" s="34">
        <f>$Z$28/'Fixed data'!$C$7</f>
        <v>1.9988678114425444E-2</v>
      </c>
      <c r="BD51" s="34">
        <f>$Z$28/'Fixed data'!$C$7</f>
        <v>1.9988678114425444E-2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2.0414899631876673E-2</v>
      </c>
      <c r="AC52" s="34">
        <f>$AA$28/'Fixed data'!$C$7</f>
        <v>2.0414899631876673E-2</v>
      </c>
      <c r="AD52" s="34">
        <f>$AA$28/'Fixed data'!$C$7</f>
        <v>2.0414899631876673E-2</v>
      </c>
      <c r="AE52" s="34">
        <f>$AA$28/'Fixed data'!$C$7</f>
        <v>2.0414899631876673E-2</v>
      </c>
      <c r="AF52" s="34">
        <f>$AA$28/'Fixed data'!$C$7</f>
        <v>2.0414899631876673E-2</v>
      </c>
      <c r="AG52" s="34">
        <f>$AA$28/'Fixed data'!$C$7</f>
        <v>2.0414899631876673E-2</v>
      </c>
      <c r="AH52" s="34">
        <f>$AA$28/'Fixed data'!$C$7</f>
        <v>2.0414899631876673E-2</v>
      </c>
      <c r="AI52" s="34">
        <f>$AA$28/'Fixed data'!$C$7</f>
        <v>2.0414899631876673E-2</v>
      </c>
      <c r="AJ52" s="34">
        <f>$AA$28/'Fixed data'!$C$7</f>
        <v>2.0414899631876673E-2</v>
      </c>
      <c r="AK52" s="34">
        <f>$AA$28/'Fixed data'!$C$7</f>
        <v>2.0414899631876673E-2</v>
      </c>
      <c r="AL52" s="34">
        <f>$AA$28/'Fixed data'!$C$7</f>
        <v>2.0414899631876673E-2</v>
      </c>
      <c r="AM52" s="34">
        <f>$AA$28/'Fixed data'!$C$7</f>
        <v>2.0414899631876673E-2</v>
      </c>
      <c r="AN52" s="34">
        <f>$AA$28/'Fixed data'!$C$7</f>
        <v>2.0414899631876673E-2</v>
      </c>
      <c r="AO52" s="34">
        <f>$AA$28/'Fixed data'!$C$7</f>
        <v>2.0414899631876673E-2</v>
      </c>
      <c r="AP52" s="34">
        <f>$AA$28/'Fixed data'!$C$7</f>
        <v>2.0414899631876673E-2</v>
      </c>
      <c r="AQ52" s="34">
        <f>$AA$28/'Fixed data'!$C$7</f>
        <v>2.0414899631876673E-2</v>
      </c>
      <c r="AR52" s="34">
        <f>$AA$28/'Fixed data'!$C$7</f>
        <v>2.0414899631876673E-2</v>
      </c>
      <c r="AS52" s="34">
        <f>$AA$28/'Fixed data'!$C$7</f>
        <v>2.0414899631876673E-2</v>
      </c>
      <c r="AT52" s="34">
        <f>$AA$28/'Fixed data'!$C$7</f>
        <v>2.0414899631876673E-2</v>
      </c>
      <c r="AU52" s="34">
        <f>$AA$28/'Fixed data'!$C$7</f>
        <v>2.0414899631876673E-2</v>
      </c>
      <c r="AV52" s="34">
        <f>$AA$28/'Fixed data'!$C$7</f>
        <v>2.0414899631876673E-2</v>
      </c>
      <c r="AW52" s="34">
        <f>$AA$28/'Fixed data'!$C$7</f>
        <v>2.0414899631876673E-2</v>
      </c>
      <c r="AX52" s="34">
        <f>$AA$28/'Fixed data'!$C$7</f>
        <v>2.0414899631876673E-2</v>
      </c>
      <c r="AY52" s="34">
        <f>$AA$28/'Fixed data'!$C$7</f>
        <v>2.0414899631876673E-2</v>
      </c>
      <c r="AZ52" s="34">
        <f>$AA$28/'Fixed data'!$C$7</f>
        <v>2.0414899631876673E-2</v>
      </c>
      <c r="BA52" s="34">
        <f>$AA$28/'Fixed data'!$C$7</f>
        <v>2.0414899631876673E-2</v>
      </c>
      <c r="BB52" s="34">
        <f>$AA$28/'Fixed data'!$C$7</f>
        <v>2.0414899631876673E-2</v>
      </c>
      <c r="BC52" s="34">
        <f>$AA$28/'Fixed data'!$C$7</f>
        <v>2.0414899631876673E-2</v>
      </c>
      <c r="BD52" s="34">
        <f>$AA$28/'Fixed data'!$C$7</f>
        <v>2.0414899631876673E-2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2.07405394668282E-2</v>
      </c>
      <c r="AD53" s="34">
        <f>$AB$28/'Fixed data'!$C$7</f>
        <v>2.07405394668282E-2</v>
      </c>
      <c r="AE53" s="34">
        <f>$AB$28/'Fixed data'!$C$7</f>
        <v>2.07405394668282E-2</v>
      </c>
      <c r="AF53" s="34">
        <f>$AB$28/'Fixed data'!$C$7</f>
        <v>2.07405394668282E-2</v>
      </c>
      <c r="AG53" s="34">
        <f>$AB$28/'Fixed data'!$C$7</f>
        <v>2.07405394668282E-2</v>
      </c>
      <c r="AH53" s="34">
        <f>$AB$28/'Fixed data'!$C$7</f>
        <v>2.07405394668282E-2</v>
      </c>
      <c r="AI53" s="34">
        <f>$AB$28/'Fixed data'!$C$7</f>
        <v>2.07405394668282E-2</v>
      </c>
      <c r="AJ53" s="34">
        <f>$AB$28/'Fixed data'!$C$7</f>
        <v>2.07405394668282E-2</v>
      </c>
      <c r="AK53" s="34">
        <f>$AB$28/'Fixed data'!$C$7</f>
        <v>2.07405394668282E-2</v>
      </c>
      <c r="AL53" s="34">
        <f>$AB$28/'Fixed data'!$C$7</f>
        <v>2.07405394668282E-2</v>
      </c>
      <c r="AM53" s="34">
        <f>$AB$28/'Fixed data'!$C$7</f>
        <v>2.07405394668282E-2</v>
      </c>
      <c r="AN53" s="34">
        <f>$AB$28/'Fixed data'!$C$7</f>
        <v>2.07405394668282E-2</v>
      </c>
      <c r="AO53" s="34">
        <f>$AB$28/'Fixed data'!$C$7</f>
        <v>2.07405394668282E-2</v>
      </c>
      <c r="AP53" s="34">
        <f>$AB$28/'Fixed data'!$C$7</f>
        <v>2.07405394668282E-2</v>
      </c>
      <c r="AQ53" s="34">
        <f>$AB$28/'Fixed data'!$C$7</f>
        <v>2.07405394668282E-2</v>
      </c>
      <c r="AR53" s="34">
        <f>$AB$28/'Fixed data'!$C$7</f>
        <v>2.07405394668282E-2</v>
      </c>
      <c r="AS53" s="34">
        <f>$AB$28/'Fixed data'!$C$7</f>
        <v>2.07405394668282E-2</v>
      </c>
      <c r="AT53" s="34">
        <f>$AB$28/'Fixed data'!$C$7</f>
        <v>2.07405394668282E-2</v>
      </c>
      <c r="AU53" s="34">
        <f>$AB$28/'Fixed data'!$C$7</f>
        <v>2.07405394668282E-2</v>
      </c>
      <c r="AV53" s="34">
        <f>$AB$28/'Fixed data'!$C$7</f>
        <v>2.07405394668282E-2</v>
      </c>
      <c r="AW53" s="34">
        <f>$AB$28/'Fixed data'!$C$7</f>
        <v>2.07405394668282E-2</v>
      </c>
      <c r="AX53" s="34">
        <f>$AB$28/'Fixed data'!$C$7</f>
        <v>2.07405394668282E-2</v>
      </c>
      <c r="AY53" s="34">
        <f>$AB$28/'Fixed data'!$C$7</f>
        <v>2.07405394668282E-2</v>
      </c>
      <c r="AZ53" s="34">
        <f>$AB$28/'Fixed data'!$C$7</f>
        <v>2.07405394668282E-2</v>
      </c>
      <c r="BA53" s="34">
        <f>$AB$28/'Fixed data'!$C$7</f>
        <v>2.07405394668282E-2</v>
      </c>
      <c r="BB53" s="34">
        <f>$AB$28/'Fixed data'!$C$7</f>
        <v>2.07405394668282E-2</v>
      </c>
      <c r="BC53" s="34">
        <f>$AB$28/'Fixed data'!$C$7</f>
        <v>2.07405394668282E-2</v>
      </c>
      <c r="BD53" s="34">
        <f>$AB$28/'Fixed data'!$C$7</f>
        <v>2.07405394668282E-2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2.07405394668282E-2</v>
      </c>
      <c r="AE54" s="34">
        <f>$AC$28/'Fixed data'!$C$7</f>
        <v>2.07405394668282E-2</v>
      </c>
      <c r="AF54" s="34">
        <f>$AC$28/'Fixed data'!$C$7</f>
        <v>2.07405394668282E-2</v>
      </c>
      <c r="AG54" s="34">
        <f>$AC$28/'Fixed data'!$C$7</f>
        <v>2.07405394668282E-2</v>
      </c>
      <c r="AH54" s="34">
        <f>$AC$28/'Fixed data'!$C$7</f>
        <v>2.07405394668282E-2</v>
      </c>
      <c r="AI54" s="34">
        <f>$AC$28/'Fixed data'!$C$7</f>
        <v>2.07405394668282E-2</v>
      </c>
      <c r="AJ54" s="34">
        <f>$AC$28/'Fixed data'!$C$7</f>
        <v>2.07405394668282E-2</v>
      </c>
      <c r="AK54" s="34">
        <f>$AC$28/'Fixed data'!$C$7</f>
        <v>2.07405394668282E-2</v>
      </c>
      <c r="AL54" s="34">
        <f>$AC$28/'Fixed data'!$C$7</f>
        <v>2.07405394668282E-2</v>
      </c>
      <c r="AM54" s="34">
        <f>$AC$28/'Fixed data'!$C$7</f>
        <v>2.07405394668282E-2</v>
      </c>
      <c r="AN54" s="34">
        <f>$AC$28/'Fixed data'!$C$7</f>
        <v>2.07405394668282E-2</v>
      </c>
      <c r="AO54" s="34">
        <f>$AC$28/'Fixed data'!$C$7</f>
        <v>2.07405394668282E-2</v>
      </c>
      <c r="AP54" s="34">
        <f>$AC$28/'Fixed data'!$C$7</f>
        <v>2.07405394668282E-2</v>
      </c>
      <c r="AQ54" s="34">
        <f>$AC$28/'Fixed data'!$C$7</f>
        <v>2.07405394668282E-2</v>
      </c>
      <c r="AR54" s="34">
        <f>$AC$28/'Fixed data'!$C$7</f>
        <v>2.07405394668282E-2</v>
      </c>
      <c r="AS54" s="34">
        <f>$AC$28/'Fixed data'!$C$7</f>
        <v>2.07405394668282E-2</v>
      </c>
      <c r="AT54" s="34">
        <f>$AC$28/'Fixed data'!$C$7</f>
        <v>2.07405394668282E-2</v>
      </c>
      <c r="AU54" s="34">
        <f>$AC$28/'Fixed data'!$C$7</f>
        <v>2.07405394668282E-2</v>
      </c>
      <c r="AV54" s="34">
        <f>$AC$28/'Fixed data'!$C$7</f>
        <v>2.07405394668282E-2</v>
      </c>
      <c r="AW54" s="34">
        <f>$AC$28/'Fixed data'!$C$7</f>
        <v>2.07405394668282E-2</v>
      </c>
      <c r="AX54" s="34">
        <f>$AC$28/'Fixed data'!$C$7</f>
        <v>2.07405394668282E-2</v>
      </c>
      <c r="AY54" s="34">
        <f>$AC$28/'Fixed data'!$C$7</f>
        <v>2.07405394668282E-2</v>
      </c>
      <c r="AZ54" s="34">
        <f>$AC$28/'Fixed data'!$C$7</f>
        <v>2.07405394668282E-2</v>
      </c>
      <c r="BA54" s="34">
        <f>$AC$28/'Fixed data'!$C$7</f>
        <v>2.07405394668282E-2</v>
      </c>
      <c r="BB54" s="34">
        <f>$AC$28/'Fixed data'!$C$7</f>
        <v>2.07405394668282E-2</v>
      </c>
      <c r="BC54" s="34">
        <f>$AC$28/'Fixed data'!$C$7</f>
        <v>2.07405394668282E-2</v>
      </c>
      <c r="BD54" s="34">
        <f>$AC$28/'Fixed data'!$C$7</f>
        <v>2.07405394668282E-2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2.07405394668282E-2</v>
      </c>
      <c r="AF55" s="34">
        <f>$AD$28/'Fixed data'!$C$7</f>
        <v>2.07405394668282E-2</v>
      </c>
      <c r="AG55" s="34">
        <f>$AD$28/'Fixed data'!$C$7</f>
        <v>2.07405394668282E-2</v>
      </c>
      <c r="AH55" s="34">
        <f>$AD$28/'Fixed data'!$C$7</f>
        <v>2.07405394668282E-2</v>
      </c>
      <c r="AI55" s="34">
        <f>$AD$28/'Fixed data'!$C$7</f>
        <v>2.07405394668282E-2</v>
      </c>
      <c r="AJ55" s="34">
        <f>$AD$28/'Fixed data'!$C$7</f>
        <v>2.07405394668282E-2</v>
      </c>
      <c r="AK55" s="34">
        <f>$AD$28/'Fixed data'!$C$7</f>
        <v>2.07405394668282E-2</v>
      </c>
      <c r="AL55" s="34">
        <f>$AD$28/'Fixed data'!$C$7</f>
        <v>2.07405394668282E-2</v>
      </c>
      <c r="AM55" s="34">
        <f>$AD$28/'Fixed data'!$C$7</f>
        <v>2.07405394668282E-2</v>
      </c>
      <c r="AN55" s="34">
        <f>$AD$28/'Fixed data'!$C$7</f>
        <v>2.07405394668282E-2</v>
      </c>
      <c r="AO55" s="34">
        <f>$AD$28/'Fixed data'!$C$7</f>
        <v>2.07405394668282E-2</v>
      </c>
      <c r="AP55" s="34">
        <f>$AD$28/'Fixed data'!$C$7</f>
        <v>2.07405394668282E-2</v>
      </c>
      <c r="AQ55" s="34">
        <f>$AD$28/'Fixed data'!$C$7</f>
        <v>2.07405394668282E-2</v>
      </c>
      <c r="AR55" s="34">
        <f>$AD$28/'Fixed data'!$C$7</f>
        <v>2.07405394668282E-2</v>
      </c>
      <c r="AS55" s="34">
        <f>$AD$28/'Fixed data'!$C$7</f>
        <v>2.07405394668282E-2</v>
      </c>
      <c r="AT55" s="34">
        <f>$AD$28/'Fixed data'!$C$7</f>
        <v>2.07405394668282E-2</v>
      </c>
      <c r="AU55" s="34">
        <f>$AD$28/'Fixed data'!$C$7</f>
        <v>2.07405394668282E-2</v>
      </c>
      <c r="AV55" s="34">
        <f>$AD$28/'Fixed data'!$C$7</f>
        <v>2.07405394668282E-2</v>
      </c>
      <c r="AW55" s="34">
        <f>$AD$28/'Fixed data'!$C$7</f>
        <v>2.07405394668282E-2</v>
      </c>
      <c r="AX55" s="34">
        <f>$AD$28/'Fixed data'!$C$7</f>
        <v>2.07405394668282E-2</v>
      </c>
      <c r="AY55" s="34">
        <f>$AD$28/'Fixed data'!$C$7</f>
        <v>2.07405394668282E-2</v>
      </c>
      <c r="AZ55" s="34">
        <f>$AD$28/'Fixed data'!$C$7</f>
        <v>2.07405394668282E-2</v>
      </c>
      <c r="BA55" s="34">
        <f>$AD$28/'Fixed data'!$C$7</f>
        <v>2.07405394668282E-2</v>
      </c>
      <c r="BB55" s="34">
        <f>$AD$28/'Fixed data'!$C$7</f>
        <v>2.07405394668282E-2</v>
      </c>
      <c r="BC55" s="34">
        <f>$AD$28/'Fixed data'!$C$7</f>
        <v>2.07405394668282E-2</v>
      </c>
      <c r="BD55" s="34">
        <f>$AD$28/'Fixed data'!$C$7</f>
        <v>2.07405394668282E-2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2.07405394668282E-2</v>
      </c>
      <c r="AG56" s="34">
        <f>$AE$28/'Fixed data'!$C$7</f>
        <v>2.07405394668282E-2</v>
      </c>
      <c r="AH56" s="34">
        <f>$AE$28/'Fixed data'!$C$7</f>
        <v>2.07405394668282E-2</v>
      </c>
      <c r="AI56" s="34">
        <f>$AE$28/'Fixed data'!$C$7</f>
        <v>2.07405394668282E-2</v>
      </c>
      <c r="AJ56" s="34">
        <f>$AE$28/'Fixed data'!$C$7</f>
        <v>2.07405394668282E-2</v>
      </c>
      <c r="AK56" s="34">
        <f>$AE$28/'Fixed data'!$C$7</f>
        <v>2.07405394668282E-2</v>
      </c>
      <c r="AL56" s="34">
        <f>$AE$28/'Fixed data'!$C$7</f>
        <v>2.07405394668282E-2</v>
      </c>
      <c r="AM56" s="34">
        <f>$AE$28/'Fixed data'!$C$7</f>
        <v>2.07405394668282E-2</v>
      </c>
      <c r="AN56" s="34">
        <f>$AE$28/'Fixed data'!$C$7</f>
        <v>2.07405394668282E-2</v>
      </c>
      <c r="AO56" s="34">
        <f>$AE$28/'Fixed data'!$C$7</f>
        <v>2.07405394668282E-2</v>
      </c>
      <c r="AP56" s="34">
        <f>$AE$28/'Fixed data'!$C$7</f>
        <v>2.07405394668282E-2</v>
      </c>
      <c r="AQ56" s="34">
        <f>$AE$28/'Fixed data'!$C$7</f>
        <v>2.07405394668282E-2</v>
      </c>
      <c r="AR56" s="34">
        <f>$AE$28/'Fixed data'!$C$7</f>
        <v>2.07405394668282E-2</v>
      </c>
      <c r="AS56" s="34">
        <f>$AE$28/'Fixed data'!$C$7</f>
        <v>2.07405394668282E-2</v>
      </c>
      <c r="AT56" s="34">
        <f>$AE$28/'Fixed data'!$C$7</f>
        <v>2.07405394668282E-2</v>
      </c>
      <c r="AU56" s="34">
        <f>$AE$28/'Fixed data'!$C$7</f>
        <v>2.07405394668282E-2</v>
      </c>
      <c r="AV56" s="34">
        <f>$AE$28/'Fixed data'!$C$7</f>
        <v>2.07405394668282E-2</v>
      </c>
      <c r="AW56" s="34">
        <f>$AE$28/'Fixed data'!$C$7</f>
        <v>2.07405394668282E-2</v>
      </c>
      <c r="AX56" s="34">
        <f>$AE$28/'Fixed data'!$C$7</f>
        <v>2.07405394668282E-2</v>
      </c>
      <c r="AY56" s="34">
        <f>$AE$28/'Fixed data'!$C$7</f>
        <v>2.07405394668282E-2</v>
      </c>
      <c r="AZ56" s="34">
        <f>$AE$28/'Fixed data'!$C$7</f>
        <v>2.07405394668282E-2</v>
      </c>
      <c r="BA56" s="34">
        <f>$AE$28/'Fixed data'!$C$7</f>
        <v>2.07405394668282E-2</v>
      </c>
      <c r="BB56" s="34">
        <f>$AE$28/'Fixed data'!$C$7</f>
        <v>2.07405394668282E-2</v>
      </c>
      <c r="BC56" s="34">
        <f>$AE$28/'Fixed data'!$C$7</f>
        <v>2.07405394668282E-2</v>
      </c>
      <c r="BD56" s="34">
        <f>$AE$28/'Fixed data'!$C$7</f>
        <v>2.07405394668282E-2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2.07405394668282E-2</v>
      </c>
      <c r="AH57" s="34">
        <f>$AF$28/'Fixed data'!$C$7</f>
        <v>2.07405394668282E-2</v>
      </c>
      <c r="AI57" s="34">
        <f>$AF$28/'Fixed data'!$C$7</f>
        <v>2.07405394668282E-2</v>
      </c>
      <c r="AJ57" s="34">
        <f>$AF$28/'Fixed data'!$C$7</f>
        <v>2.07405394668282E-2</v>
      </c>
      <c r="AK57" s="34">
        <f>$AF$28/'Fixed data'!$C$7</f>
        <v>2.07405394668282E-2</v>
      </c>
      <c r="AL57" s="34">
        <f>$AF$28/'Fixed data'!$C$7</f>
        <v>2.07405394668282E-2</v>
      </c>
      <c r="AM57" s="34">
        <f>$AF$28/'Fixed data'!$C$7</f>
        <v>2.07405394668282E-2</v>
      </c>
      <c r="AN57" s="34">
        <f>$AF$28/'Fixed data'!$C$7</f>
        <v>2.07405394668282E-2</v>
      </c>
      <c r="AO57" s="34">
        <f>$AF$28/'Fixed data'!$C$7</f>
        <v>2.07405394668282E-2</v>
      </c>
      <c r="AP57" s="34">
        <f>$AF$28/'Fixed data'!$C$7</f>
        <v>2.07405394668282E-2</v>
      </c>
      <c r="AQ57" s="34">
        <f>$AF$28/'Fixed data'!$C$7</f>
        <v>2.07405394668282E-2</v>
      </c>
      <c r="AR57" s="34">
        <f>$AF$28/'Fixed data'!$C$7</f>
        <v>2.07405394668282E-2</v>
      </c>
      <c r="AS57" s="34">
        <f>$AF$28/'Fixed data'!$C$7</f>
        <v>2.07405394668282E-2</v>
      </c>
      <c r="AT57" s="34">
        <f>$AF$28/'Fixed data'!$C$7</f>
        <v>2.07405394668282E-2</v>
      </c>
      <c r="AU57" s="34">
        <f>$AF$28/'Fixed data'!$C$7</f>
        <v>2.07405394668282E-2</v>
      </c>
      <c r="AV57" s="34">
        <f>$AF$28/'Fixed data'!$C$7</f>
        <v>2.07405394668282E-2</v>
      </c>
      <c r="AW57" s="34">
        <f>$AF$28/'Fixed data'!$C$7</f>
        <v>2.07405394668282E-2</v>
      </c>
      <c r="AX57" s="34">
        <f>$AF$28/'Fixed data'!$C$7</f>
        <v>2.07405394668282E-2</v>
      </c>
      <c r="AY57" s="34">
        <f>$AF$28/'Fixed data'!$C$7</f>
        <v>2.07405394668282E-2</v>
      </c>
      <c r="AZ57" s="34">
        <f>$AF$28/'Fixed data'!$C$7</f>
        <v>2.07405394668282E-2</v>
      </c>
      <c r="BA57" s="34">
        <f>$AF$28/'Fixed data'!$C$7</f>
        <v>2.07405394668282E-2</v>
      </c>
      <c r="BB57" s="34">
        <f>$AF$28/'Fixed data'!$C$7</f>
        <v>2.07405394668282E-2</v>
      </c>
      <c r="BC57" s="34">
        <f>$AF$28/'Fixed data'!$C$7</f>
        <v>2.07405394668282E-2</v>
      </c>
      <c r="BD57" s="34">
        <f>$AF$28/'Fixed data'!$C$7</f>
        <v>2.07405394668282E-2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2.07405394668282E-2</v>
      </c>
      <c r="AI58" s="34">
        <f>$AG$28/'Fixed data'!$C$7</f>
        <v>2.07405394668282E-2</v>
      </c>
      <c r="AJ58" s="34">
        <f>$AG$28/'Fixed data'!$C$7</f>
        <v>2.07405394668282E-2</v>
      </c>
      <c r="AK58" s="34">
        <f>$AG$28/'Fixed data'!$C$7</f>
        <v>2.07405394668282E-2</v>
      </c>
      <c r="AL58" s="34">
        <f>$AG$28/'Fixed data'!$C$7</f>
        <v>2.07405394668282E-2</v>
      </c>
      <c r="AM58" s="34">
        <f>$AG$28/'Fixed data'!$C$7</f>
        <v>2.07405394668282E-2</v>
      </c>
      <c r="AN58" s="34">
        <f>$AG$28/'Fixed data'!$C$7</f>
        <v>2.07405394668282E-2</v>
      </c>
      <c r="AO58" s="34">
        <f>$AG$28/'Fixed data'!$C$7</f>
        <v>2.07405394668282E-2</v>
      </c>
      <c r="AP58" s="34">
        <f>$AG$28/'Fixed data'!$C$7</f>
        <v>2.07405394668282E-2</v>
      </c>
      <c r="AQ58" s="34">
        <f>$AG$28/'Fixed data'!$C$7</f>
        <v>2.07405394668282E-2</v>
      </c>
      <c r="AR58" s="34">
        <f>$AG$28/'Fixed data'!$C$7</f>
        <v>2.07405394668282E-2</v>
      </c>
      <c r="AS58" s="34">
        <f>$AG$28/'Fixed data'!$C$7</f>
        <v>2.07405394668282E-2</v>
      </c>
      <c r="AT58" s="34">
        <f>$AG$28/'Fixed data'!$C$7</f>
        <v>2.07405394668282E-2</v>
      </c>
      <c r="AU58" s="34">
        <f>$AG$28/'Fixed data'!$C$7</f>
        <v>2.07405394668282E-2</v>
      </c>
      <c r="AV58" s="34">
        <f>$AG$28/'Fixed data'!$C$7</f>
        <v>2.07405394668282E-2</v>
      </c>
      <c r="AW58" s="34">
        <f>$AG$28/'Fixed data'!$C$7</f>
        <v>2.07405394668282E-2</v>
      </c>
      <c r="AX58" s="34">
        <f>$AG$28/'Fixed data'!$C$7</f>
        <v>2.07405394668282E-2</v>
      </c>
      <c r="AY58" s="34">
        <f>$AG$28/'Fixed data'!$C$7</f>
        <v>2.07405394668282E-2</v>
      </c>
      <c r="AZ58" s="34">
        <f>$AG$28/'Fixed data'!$C$7</f>
        <v>2.07405394668282E-2</v>
      </c>
      <c r="BA58" s="34">
        <f>$AG$28/'Fixed data'!$C$7</f>
        <v>2.07405394668282E-2</v>
      </c>
      <c r="BB58" s="34">
        <f>$AG$28/'Fixed data'!$C$7</f>
        <v>2.07405394668282E-2</v>
      </c>
      <c r="BC58" s="34">
        <f>$AG$28/'Fixed data'!$C$7</f>
        <v>2.07405394668282E-2</v>
      </c>
      <c r="BD58" s="34">
        <f>$AG$28/'Fixed data'!$C$7</f>
        <v>2.07405394668282E-2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2.07405394668282E-2</v>
      </c>
      <c r="AJ59" s="34">
        <f>$AH$28/'Fixed data'!$C$7</f>
        <v>2.07405394668282E-2</v>
      </c>
      <c r="AK59" s="34">
        <f>$AH$28/'Fixed data'!$C$7</f>
        <v>2.07405394668282E-2</v>
      </c>
      <c r="AL59" s="34">
        <f>$AH$28/'Fixed data'!$C$7</f>
        <v>2.07405394668282E-2</v>
      </c>
      <c r="AM59" s="34">
        <f>$AH$28/'Fixed data'!$C$7</f>
        <v>2.07405394668282E-2</v>
      </c>
      <c r="AN59" s="34">
        <f>$AH$28/'Fixed data'!$C$7</f>
        <v>2.07405394668282E-2</v>
      </c>
      <c r="AO59" s="34">
        <f>$AH$28/'Fixed data'!$C$7</f>
        <v>2.07405394668282E-2</v>
      </c>
      <c r="AP59" s="34">
        <f>$AH$28/'Fixed data'!$C$7</f>
        <v>2.07405394668282E-2</v>
      </c>
      <c r="AQ59" s="34">
        <f>$AH$28/'Fixed data'!$C$7</f>
        <v>2.07405394668282E-2</v>
      </c>
      <c r="AR59" s="34">
        <f>$AH$28/'Fixed data'!$C$7</f>
        <v>2.07405394668282E-2</v>
      </c>
      <c r="AS59" s="34">
        <f>$AH$28/'Fixed data'!$C$7</f>
        <v>2.07405394668282E-2</v>
      </c>
      <c r="AT59" s="34">
        <f>$AH$28/'Fixed data'!$C$7</f>
        <v>2.07405394668282E-2</v>
      </c>
      <c r="AU59" s="34">
        <f>$AH$28/'Fixed data'!$C$7</f>
        <v>2.07405394668282E-2</v>
      </c>
      <c r="AV59" s="34">
        <f>$AH$28/'Fixed data'!$C$7</f>
        <v>2.07405394668282E-2</v>
      </c>
      <c r="AW59" s="34">
        <f>$AH$28/'Fixed data'!$C$7</f>
        <v>2.07405394668282E-2</v>
      </c>
      <c r="AX59" s="34">
        <f>$AH$28/'Fixed data'!$C$7</f>
        <v>2.07405394668282E-2</v>
      </c>
      <c r="AY59" s="34">
        <f>$AH$28/'Fixed data'!$C$7</f>
        <v>2.07405394668282E-2</v>
      </c>
      <c r="AZ59" s="34">
        <f>$AH$28/'Fixed data'!$C$7</f>
        <v>2.07405394668282E-2</v>
      </c>
      <c r="BA59" s="34">
        <f>$AH$28/'Fixed data'!$C$7</f>
        <v>2.07405394668282E-2</v>
      </c>
      <c r="BB59" s="34">
        <f>$AH$28/'Fixed data'!$C$7</f>
        <v>2.07405394668282E-2</v>
      </c>
      <c r="BC59" s="34">
        <f>$AH$28/'Fixed data'!$C$7</f>
        <v>2.07405394668282E-2</v>
      </c>
      <c r="BD59" s="34">
        <f>$AH$28/'Fixed data'!$C$7</f>
        <v>2.07405394668282E-2</v>
      </c>
    </row>
    <row r="60" spans="1:56" ht="16.5" collapsed="1" x14ac:dyDescent="0.35">
      <c r="A60" s="115"/>
      <c r="B60" s="9" t="s">
        <v>7</v>
      </c>
      <c r="C60" s="9" t="s">
        <v>61</v>
      </c>
      <c r="D60" s="9" t="s">
        <v>40</v>
      </c>
      <c r="E60" s="34">
        <f>SUM(E30:E59)</f>
        <v>0</v>
      </c>
      <c r="F60" s="34">
        <f t="shared" ref="F60:BD60" si="6">SUM(F30:F59)</f>
        <v>-2.3208299251870335E-2</v>
      </c>
      <c r="G60" s="34">
        <f t="shared" si="6"/>
        <v>-4.4165343362502309E-2</v>
      </c>
      <c r="H60" s="34">
        <f t="shared" si="6"/>
        <v>-6.2178180320713532E-2</v>
      </c>
      <c r="I60" s="34">
        <f t="shared" si="6"/>
        <v>-7.7063365142494997E-2</v>
      </c>
      <c r="J60" s="34">
        <f t="shared" si="6"/>
        <v>-8.8936332234940851E-2</v>
      </c>
      <c r="K60" s="34">
        <f t="shared" si="6"/>
        <v>-9.7977674435575729E-2</v>
      </c>
      <c r="L60" s="34">
        <f t="shared" si="6"/>
        <v>-0.10461804862374872</v>
      </c>
      <c r="M60" s="34">
        <f t="shared" si="6"/>
        <v>-0.1105633914606941</v>
      </c>
      <c r="N60" s="34">
        <f t="shared" si="6"/>
        <v>-9.4398736088865162E-2</v>
      </c>
      <c r="O60" s="34">
        <f t="shared" si="6"/>
        <v>-7.8039260177858019E-2</v>
      </c>
      <c r="P60" s="34">
        <f t="shared" si="6"/>
        <v>-6.1470363107465689E-2</v>
      </c>
      <c r="Q60" s="34">
        <f t="shared" si="6"/>
        <v>-4.4676911014973716E-2</v>
      </c>
      <c r="R60" s="34">
        <f t="shared" si="6"/>
        <v>-2.7643236795160172E-2</v>
      </c>
      <c r="S60" s="34">
        <f t="shared" si="6"/>
        <v>-1.0353140100295675E-2</v>
      </c>
      <c r="T60" s="34">
        <f t="shared" si="6"/>
        <v>7.210112659856615E-3</v>
      </c>
      <c r="U60" s="34">
        <f t="shared" si="6"/>
        <v>2.506378831804101E-2</v>
      </c>
      <c r="V60" s="34">
        <f t="shared" si="6"/>
        <v>4.322568694950929E-2</v>
      </c>
      <c r="W60" s="34">
        <f t="shared" si="6"/>
        <v>6.1714141872020678E-2</v>
      </c>
      <c r="X60" s="34">
        <f t="shared" si="6"/>
        <v>8.0548019645841878E-2</v>
      </c>
      <c r="Y60" s="34">
        <f t="shared" si="6"/>
        <v>9.9746720073747047E-2</v>
      </c>
      <c r="Z60" s="34">
        <f t="shared" si="6"/>
        <v>0.11933017620101782</v>
      </c>
      <c r="AA60" s="34">
        <f t="shared" si="6"/>
        <v>0.13931885431544327</v>
      </c>
      <c r="AB60" s="34">
        <f t="shared" si="6"/>
        <v>0.15973375394731995</v>
      </c>
      <c r="AC60" s="34">
        <f t="shared" si="6"/>
        <v>0.18047429341414814</v>
      </c>
      <c r="AD60" s="34">
        <f t="shared" si="6"/>
        <v>0.20121483288097633</v>
      </c>
      <c r="AE60" s="34">
        <f t="shared" si="6"/>
        <v>0.22195537234780452</v>
      </c>
      <c r="AF60" s="34">
        <f t="shared" si="6"/>
        <v>0.24269591181463271</v>
      </c>
      <c r="AG60" s="34">
        <f t="shared" si="6"/>
        <v>0.26343645128146093</v>
      </c>
      <c r="AH60" s="34">
        <f t="shared" si="6"/>
        <v>0.28417699074828912</v>
      </c>
      <c r="AI60" s="34">
        <f t="shared" si="6"/>
        <v>0.30491753021511731</v>
      </c>
      <c r="AJ60" s="34">
        <f t="shared" si="6"/>
        <v>0.30491753021511731</v>
      </c>
      <c r="AK60" s="34">
        <f t="shared" si="6"/>
        <v>0.30491753021511731</v>
      </c>
      <c r="AL60" s="34">
        <f t="shared" si="6"/>
        <v>0.30491753021511731</v>
      </c>
      <c r="AM60" s="34">
        <f t="shared" si="6"/>
        <v>0.30491753021511731</v>
      </c>
      <c r="AN60" s="34">
        <f t="shared" si="6"/>
        <v>0.30491753021511731</v>
      </c>
      <c r="AO60" s="34">
        <f t="shared" si="6"/>
        <v>0.30491753021511731</v>
      </c>
      <c r="AP60" s="34">
        <f t="shared" si="6"/>
        <v>0.30491753021511731</v>
      </c>
      <c r="AQ60" s="34">
        <f t="shared" si="6"/>
        <v>0.30491753021511731</v>
      </c>
      <c r="AR60" s="34">
        <f t="shared" si="6"/>
        <v>0.30491753021511731</v>
      </c>
      <c r="AS60" s="34">
        <f t="shared" si="6"/>
        <v>0.30491753021511731</v>
      </c>
      <c r="AT60" s="34">
        <f t="shared" si="6"/>
        <v>0.30491753021511731</v>
      </c>
      <c r="AU60" s="34">
        <f t="shared" si="6"/>
        <v>0.30491753021511731</v>
      </c>
      <c r="AV60" s="34">
        <f t="shared" si="6"/>
        <v>0.30491753021511731</v>
      </c>
      <c r="AW60" s="34">
        <f t="shared" si="6"/>
        <v>0.30491753021511731</v>
      </c>
      <c r="AX60" s="34">
        <f t="shared" si="6"/>
        <v>0.30491753021511731</v>
      </c>
      <c r="AY60" s="34">
        <f t="shared" si="6"/>
        <v>0.32812582946698765</v>
      </c>
      <c r="AZ60" s="34">
        <f t="shared" si="6"/>
        <v>0.34908287357761963</v>
      </c>
      <c r="BA60" s="34">
        <f t="shared" si="6"/>
        <v>0.36709571053583084</v>
      </c>
      <c r="BB60" s="34">
        <f t="shared" si="6"/>
        <v>0.38198089535761232</v>
      </c>
      <c r="BC60" s="34">
        <f t="shared" si="6"/>
        <v>0.39385386245005816</v>
      </c>
      <c r="BD60" s="34">
        <f t="shared" si="6"/>
        <v>0.40289520465069301</v>
      </c>
    </row>
    <row r="61" spans="1:56" ht="17.25" hidden="1" customHeight="1" outlineLevel="1" x14ac:dyDescent="0.35">
      <c r="A61" s="115"/>
      <c r="B61" s="9" t="s">
        <v>35</v>
      </c>
      <c r="C61" s="9" t="s">
        <v>62</v>
      </c>
      <c r="D61" s="9" t="s">
        <v>40</v>
      </c>
      <c r="E61" s="34">
        <v>0</v>
      </c>
      <c r="F61" s="34">
        <f>E62</f>
        <v>-1.0443734663341651</v>
      </c>
      <c r="G61" s="34">
        <f t="shared" ref="G61:BD61" si="7">F62</f>
        <v>-1.9642321520607335</v>
      </c>
      <c r="H61" s="34">
        <f t="shared" si="7"/>
        <v>-2.7306444718177363</v>
      </c>
      <c r="I61" s="34">
        <f t="shared" si="7"/>
        <v>-3.3382996084771888</v>
      </c>
      <c r="J61" s="34">
        <f t="shared" si="7"/>
        <v>-3.7955197624947568</v>
      </c>
      <c r="K61" s="34">
        <f t="shared" si="7"/>
        <v>-4.1134438292883848</v>
      </c>
      <c r="L61" s="34">
        <f t="shared" si="7"/>
        <v>-4.3142829933205933</v>
      </c>
      <c r="M61" s="34">
        <f t="shared" si="7"/>
        <v>-4.4772053723593865</v>
      </c>
      <c r="N61" s="34">
        <f t="shared" si="7"/>
        <v>-3.6392324891663899</v>
      </c>
      <c r="O61" s="34">
        <f t="shared" si="7"/>
        <v>-2.8086573370822032</v>
      </c>
      <c r="P61" s="34">
        <f t="shared" si="7"/>
        <v>-1.9850177087366907</v>
      </c>
      <c r="Q61" s="34">
        <f t="shared" si="7"/>
        <v>-1.1678420014670863</v>
      </c>
      <c r="R61" s="34">
        <f t="shared" si="7"/>
        <v>-0.35664975056050308</v>
      </c>
      <c r="S61" s="34">
        <f t="shared" si="7"/>
        <v>0.44904783750355937</v>
      </c>
      <c r="T61" s="34">
        <f t="shared" si="7"/>
        <v>1.2497473518107081</v>
      </c>
      <c r="U61" s="34">
        <f t="shared" si="7"/>
        <v>2.0459526437691493</v>
      </c>
      <c r="V61" s="34">
        <f t="shared" si="7"/>
        <v>2.8381742938671808</v>
      </c>
      <c r="W61" s="34">
        <f t="shared" si="7"/>
        <v>3.6269290784306838</v>
      </c>
      <c r="X61" s="34">
        <f t="shared" si="7"/>
        <v>4.4127394363806172</v>
      </c>
      <c r="Y61" s="34">
        <f t="shared" si="7"/>
        <v>5.1961329359905077</v>
      </c>
      <c r="Z61" s="34">
        <f t="shared" si="7"/>
        <v>5.9776417416439456</v>
      </c>
      <c r="AA61" s="34">
        <f t="shared" si="7"/>
        <v>6.7578020805920724</v>
      </c>
      <c r="AB61" s="34">
        <f t="shared" si="7"/>
        <v>7.5371537097110792</v>
      </c>
      <c r="AC61" s="34">
        <f t="shared" si="7"/>
        <v>8.3107442317710287</v>
      </c>
      <c r="AD61" s="34">
        <f t="shared" si="7"/>
        <v>9.0635942143641497</v>
      </c>
      <c r="AE61" s="34">
        <f t="shared" si="7"/>
        <v>9.7957036574904421</v>
      </c>
      <c r="AF61" s="34">
        <f t="shared" si="7"/>
        <v>10.507072561149906</v>
      </c>
      <c r="AG61" s="34">
        <f t="shared" si="7"/>
        <v>11.197700925342541</v>
      </c>
      <c r="AH61" s="34">
        <f t="shared" si="7"/>
        <v>11.86758875006835</v>
      </c>
      <c r="AI61" s="34">
        <f t="shared" si="7"/>
        <v>12.51673603532733</v>
      </c>
      <c r="AJ61" s="34">
        <f t="shared" si="7"/>
        <v>13.145142781119482</v>
      </c>
      <c r="AK61" s="34">
        <f t="shared" si="7"/>
        <v>13.773549526911633</v>
      </c>
      <c r="AL61" s="34">
        <f t="shared" si="7"/>
        <v>14.401956272703785</v>
      </c>
      <c r="AM61" s="34">
        <f t="shared" si="7"/>
        <v>15.030363018495937</v>
      </c>
      <c r="AN61" s="34">
        <f t="shared" si="7"/>
        <v>15.658769764288088</v>
      </c>
      <c r="AO61" s="34">
        <f t="shared" si="7"/>
        <v>16.28717651008024</v>
      </c>
      <c r="AP61" s="34">
        <f t="shared" si="7"/>
        <v>16.915583255872392</v>
      </c>
      <c r="AQ61" s="34">
        <f t="shared" si="7"/>
        <v>17.543990001664543</v>
      </c>
      <c r="AR61" s="34">
        <f t="shared" si="7"/>
        <v>18.172396747456695</v>
      </c>
      <c r="AS61" s="34">
        <f t="shared" si="7"/>
        <v>18.800803493248846</v>
      </c>
      <c r="AT61" s="34">
        <f t="shared" si="7"/>
        <v>19.429210239040998</v>
      </c>
      <c r="AU61" s="34">
        <f t="shared" si="7"/>
        <v>20.05761698483315</v>
      </c>
      <c r="AV61" s="34">
        <f t="shared" si="7"/>
        <v>20.686023730625301</v>
      </c>
      <c r="AW61" s="34">
        <f t="shared" si="7"/>
        <v>21.314430476417453</v>
      </c>
      <c r="AX61" s="34">
        <f t="shared" si="7"/>
        <v>21.942837222209604</v>
      </c>
      <c r="AY61" s="34">
        <f t="shared" si="7"/>
        <v>21.637919691994487</v>
      </c>
      <c r="AZ61" s="34">
        <f t="shared" si="7"/>
        <v>21.309793862527499</v>
      </c>
      <c r="BA61" s="34">
        <f t="shared" si="7"/>
        <v>20.960710988949881</v>
      </c>
      <c r="BB61" s="34">
        <f t="shared" si="7"/>
        <v>20.593615278414049</v>
      </c>
      <c r="BC61" s="34">
        <f t="shared" si="7"/>
        <v>20.211634383056438</v>
      </c>
      <c r="BD61" s="34">
        <f t="shared" si="7"/>
        <v>19.81778052060638</v>
      </c>
    </row>
    <row r="62" spans="1:56" ht="16.5" hidden="1" customHeight="1" outlineLevel="1" x14ac:dyDescent="0.3">
      <c r="A62" s="115"/>
      <c r="B62" s="9" t="s">
        <v>34</v>
      </c>
      <c r="C62" s="9" t="s">
        <v>68</v>
      </c>
      <c r="D62" s="9" t="s">
        <v>40</v>
      </c>
      <c r="E62" s="34">
        <f t="shared" ref="E62:BD62" si="8">E28-E60+E61</f>
        <v>-1.0443734663341651</v>
      </c>
      <c r="F62" s="34">
        <f t="shared" si="8"/>
        <v>-1.9642321520607335</v>
      </c>
      <c r="G62" s="34">
        <f t="shared" si="8"/>
        <v>-2.7306444718177363</v>
      </c>
      <c r="H62" s="34">
        <f t="shared" si="8"/>
        <v>-3.3382996084771888</v>
      </c>
      <c r="I62" s="34">
        <f t="shared" si="8"/>
        <v>-3.7955197624947568</v>
      </c>
      <c r="J62" s="34">
        <f t="shared" si="8"/>
        <v>-4.1134438292883848</v>
      </c>
      <c r="K62" s="34">
        <f t="shared" si="8"/>
        <v>-4.3142829933205933</v>
      </c>
      <c r="L62" s="34">
        <f t="shared" si="8"/>
        <v>-4.4772053723593865</v>
      </c>
      <c r="M62" s="34">
        <f t="shared" si="8"/>
        <v>-3.6392324891663899</v>
      </c>
      <c r="N62" s="34">
        <f t="shared" si="8"/>
        <v>-2.8086573370822032</v>
      </c>
      <c r="O62" s="34">
        <f t="shared" si="8"/>
        <v>-1.9850177087366907</v>
      </c>
      <c r="P62" s="34">
        <f t="shared" si="8"/>
        <v>-1.1678420014670863</v>
      </c>
      <c r="Q62" s="34">
        <f t="shared" si="8"/>
        <v>-0.35664975056050308</v>
      </c>
      <c r="R62" s="34">
        <f t="shared" si="8"/>
        <v>0.44904783750355937</v>
      </c>
      <c r="S62" s="34">
        <f t="shared" si="8"/>
        <v>1.2497473518107081</v>
      </c>
      <c r="T62" s="34">
        <f t="shared" si="8"/>
        <v>2.0459526437691493</v>
      </c>
      <c r="U62" s="34">
        <f t="shared" si="8"/>
        <v>2.8381742938671808</v>
      </c>
      <c r="V62" s="34">
        <f t="shared" si="8"/>
        <v>3.6269290784306838</v>
      </c>
      <c r="W62" s="34">
        <f t="shared" si="8"/>
        <v>4.4127394363806172</v>
      </c>
      <c r="X62" s="34">
        <f t="shared" si="8"/>
        <v>5.1961329359905077</v>
      </c>
      <c r="Y62" s="34">
        <f t="shared" si="8"/>
        <v>5.9776417416439456</v>
      </c>
      <c r="Z62" s="34">
        <f t="shared" si="8"/>
        <v>6.7578020805920724</v>
      </c>
      <c r="AA62" s="34">
        <f t="shared" si="8"/>
        <v>7.5371537097110792</v>
      </c>
      <c r="AB62" s="34">
        <f t="shared" si="8"/>
        <v>8.3107442317710287</v>
      </c>
      <c r="AC62" s="34">
        <f t="shared" si="8"/>
        <v>9.0635942143641497</v>
      </c>
      <c r="AD62" s="34">
        <f t="shared" si="8"/>
        <v>9.7957036574904421</v>
      </c>
      <c r="AE62" s="34">
        <f t="shared" si="8"/>
        <v>10.507072561149906</v>
      </c>
      <c r="AF62" s="34">
        <f t="shared" si="8"/>
        <v>11.197700925342541</v>
      </c>
      <c r="AG62" s="34">
        <f t="shared" si="8"/>
        <v>11.86758875006835</v>
      </c>
      <c r="AH62" s="34">
        <f t="shared" si="8"/>
        <v>12.51673603532733</v>
      </c>
      <c r="AI62" s="34">
        <f t="shared" si="8"/>
        <v>13.145142781119482</v>
      </c>
      <c r="AJ62" s="34">
        <f t="shared" si="8"/>
        <v>13.773549526911633</v>
      </c>
      <c r="AK62" s="34">
        <f t="shared" si="8"/>
        <v>14.401956272703785</v>
      </c>
      <c r="AL62" s="34">
        <f t="shared" si="8"/>
        <v>15.030363018495937</v>
      </c>
      <c r="AM62" s="34">
        <f t="shared" si="8"/>
        <v>15.658769764288088</v>
      </c>
      <c r="AN62" s="34">
        <f t="shared" si="8"/>
        <v>16.28717651008024</v>
      </c>
      <c r="AO62" s="34">
        <f t="shared" si="8"/>
        <v>16.915583255872392</v>
      </c>
      <c r="AP62" s="34">
        <f t="shared" si="8"/>
        <v>17.543990001664543</v>
      </c>
      <c r="AQ62" s="34">
        <f t="shared" si="8"/>
        <v>18.172396747456695</v>
      </c>
      <c r="AR62" s="34">
        <f t="shared" si="8"/>
        <v>18.800803493248846</v>
      </c>
      <c r="AS62" s="34">
        <f t="shared" si="8"/>
        <v>19.429210239040998</v>
      </c>
      <c r="AT62" s="34">
        <f t="shared" si="8"/>
        <v>20.05761698483315</v>
      </c>
      <c r="AU62" s="34">
        <f t="shared" si="8"/>
        <v>20.686023730625301</v>
      </c>
      <c r="AV62" s="34">
        <f t="shared" si="8"/>
        <v>21.314430476417453</v>
      </c>
      <c r="AW62" s="34">
        <f t="shared" si="8"/>
        <v>21.942837222209604</v>
      </c>
      <c r="AX62" s="34">
        <f t="shared" si="8"/>
        <v>21.637919691994487</v>
      </c>
      <c r="AY62" s="34">
        <f t="shared" si="8"/>
        <v>21.309793862527499</v>
      </c>
      <c r="AZ62" s="34">
        <f t="shared" si="8"/>
        <v>20.960710988949881</v>
      </c>
      <c r="BA62" s="34">
        <f t="shared" si="8"/>
        <v>20.593615278414049</v>
      </c>
      <c r="BB62" s="34">
        <f t="shared" si="8"/>
        <v>20.211634383056438</v>
      </c>
      <c r="BC62" s="34">
        <f t="shared" si="8"/>
        <v>19.81778052060638</v>
      </c>
      <c r="BD62" s="34">
        <f t="shared" si="8"/>
        <v>19.414885315955686</v>
      </c>
    </row>
    <row r="63" spans="1:56" ht="16.5" collapsed="1" x14ac:dyDescent="0.3">
      <c r="A63" s="115"/>
      <c r="B63" s="9" t="s">
        <v>8</v>
      </c>
      <c r="C63" s="11" t="s">
        <v>67</v>
      </c>
      <c r="D63" s="9" t="s">
        <v>40</v>
      </c>
      <c r="E63" s="34">
        <f>AVERAGE(E61:E62)*'Fixed data'!$C$3</f>
        <v>-2.5221619211970088E-2</v>
      </c>
      <c r="F63" s="34">
        <f>AVERAGE(F61:F62)*'Fixed data'!$C$3</f>
        <v>-7.2657825684236801E-2</v>
      </c>
      <c r="G63" s="34">
        <f>AVERAGE(G61:G62)*'Fixed data'!$C$3</f>
        <v>-0.11338127046666505</v>
      </c>
      <c r="H63" s="34">
        <f>AVERAGE(H61:H62)*'Fixed data'!$C$3</f>
        <v>-0.14656499953912244</v>
      </c>
      <c r="I63" s="34">
        <f>AVERAGE(I61:I62)*'Fixed data'!$C$3</f>
        <v>-0.17228173780897249</v>
      </c>
      <c r="J63" s="34">
        <f>AVERAGE(J61:J62)*'Fixed data'!$C$3</f>
        <v>-0.19100147074156287</v>
      </c>
      <c r="K63" s="34">
        <f>AVERAGE(K61:K62)*'Fixed data'!$C$3</f>
        <v>-0.20352960276600685</v>
      </c>
      <c r="L63" s="34">
        <f>AVERAGE(L61:L62)*'Fixed data'!$C$3</f>
        <v>-0.21231444403117153</v>
      </c>
      <c r="M63" s="34">
        <f>AVERAGE(M61:M62)*'Fixed data'!$C$3</f>
        <v>-0.19601197435584752</v>
      </c>
      <c r="N63" s="34">
        <f>AVERAGE(N61:N62)*'Fixed data'!$C$3</f>
        <v>-0.15571653930390353</v>
      </c>
      <c r="O63" s="34">
        <f>AVERAGE(O61:O62)*'Fixed data'!$C$3</f>
        <v>-0.1157672523565263</v>
      </c>
      <c r="P63" s="34">
        <f>AVERAGE(P61:P62)*'Fixed data'!$C$3</f>
        <v>-7.614156200142122E-2</v>
      </c>
      <c r="Q63" s="34">
        <f>AVERAGE(Q61:Q62)*'Fixed data'!$C$3</f>
        <v>-3.6816475811466284E-2</v>
      </c>
      <c r="R63" s="34">
        <f>AVERAGE(R61:R62)*'Fixed data'!$C$3</f>
        <v>2.2314137996748097E-3</v>
      </c>
      <c r="S63" s="34">
        <f>AVERAGE(S61:S62)*'Fixed data'!$C$3</f>
        <v>4.1025903821939561E-2</v>
      </c>
      <c r="T63" s="34">
        <f>AVERAGE(T61:T62)*'Fixed data'!$C$3</f>
        <v>7.9591154893253566E-2</v>
      </c>
      <c r="U63" s="34">
        <f>AVERAGE(U61:U62)*'Fixed data'!$C$3</f>
        <v>0.11795166554391737</v>
      </c>
      <c r="V63" s="34">
        <f>AVERAGE(V61:V62)*'Fixed data'!$C$3</f>
        <v>0.15613224644099344</v>
      </c>
      <c r="W63" s="34">
        <f>AVERAGE(W61:W62)*'Fixed data'!$C$3</f>
        <v>0.1941579946326929</v>
      </c>
      <c r="X63" s="34">
        <f>AVERAGE(X61:X62)*'Fixed data'!$C$3</f>
        <v>0.23205426779276267</v>
      </c>
      <c r="Y63" s="34">
        <f>AVERAGE(Y61:Y62)*'Fixed data'!$C$3</f>
        <v>0.26984665846487205</v>
      </c>
      <c r="Z63" s="34">
        <f>AVERAGE(Z61:Z62)*'Fixed data'!$C$3</f>
        <v>0.30756096830699986</v>
      </c>
      <c r="AA63" s="34">
        <f>AVERAGE(AA61:AA62)*'Fixed data'!$C$3</f>
        <v>0.34522318233582117</v>
      </c>
      <c r="AB63" s="34">
        <f>AVERAGE(AB61:AB62)*'Fixed data'!$C$3</f>
        <v>0.38272673528679291</v>
      </c>
      <c r="AC63" s="34">
        <f>AVERAGE(AC61:AC62)*'Fixed data'!$C$3</f>
        <v>0.41959027347416455</v>
      </c>
      <c r="AD63" s="34">
        <f>AVERAGE(AD61:AD62)*'Fixed data'!$C$3</f>
        <v>0.45545204360528846</v>
      </c>
      <c r="AE63" s="34">
        <f>AVERAGE(AE61:AE62)*'Fixed data'!$C$3</f>
        <v>0.4903120456801644</v>
      </c>
      <c r="AF63" s="34">
        <f>AVERAGE(AF61:AF62)*'Fixed data'!$C$3</f>
        <v>0.52417027969879271</v>
      </c>
      <c r="AG63" s="34">
        <f>AVERAGE(AG61:AG62)*'Fixed data'!$C$3</f>
        <v>0.55702674566117305</v>
      </c>
      <c r="AH63" s="34">
        <f>AVERAGE(AH61:AH62)*'Fixed data'!$C$3</f>
        <v>0.58888144356730576</v>
      </c>
      <c r="AI63" s="34">
        <f>AVERAGE(AI61:AI62)*'Fixed data'!$C$3</f>
        <v>0.61973437341719051</v>
      </c>
      <c r="AJ63" s="34">
        <f>AVERAGE(AJ61:AJ62)*'Fixed data'!$C$3</f>
        <v>0.6500864192389515</v>
      </c>
      <c r="AK63" s="34">
        <f>AVERAGE(AK61:AK62)*'Fixed data'!$C$3</f>
        <v>0.68043846506071237</v>
      </c>
      <c r="AL63" s="34">
        <f>AVERAGE(AL61:AL62)*'Fixed data'!$C$3</f>
        <v>0.71079051088247336</v>
      </c>
      <c r="AM63" s="34">
        <f>AVERAGE(AM61:AM62)*'Fixed data'!$C$3</f>
        <v>0.74114255670423423</v>
      </c>
      <c r="AN63" s="34">
        <f>AVERAGE(AN61:AN62)*'Fixed data'!$C$3</f>
        <v>0.77149460252599522</v>
      </c>
      <c r="AO63" s="34">
        <f>AVERAGE(AO61:AO62)*'Fixed data'!$C$3</f>
        <v>0.80184664834775621</v>
      </c>
      <c r="AP63" s="34">
        <f>AVERAGE(AP61:AP62)*'Fixed data'!$C$3</f>
        <v>0.83219869416951697</v>
      </c>
      <c r="AQ63" s="34">
        <f>AVERAGE(AQ61:AQ62)*'Fixed data'!$C$3</f>
        <v>0.86255073999127807</v>
      </c>
      <c r="AR63" s="34">
        <f>AVERAGE(AR61:AR62)*'Fixed data'!$C$3</f>
        <v>0.89290278581303884</v>
      </c>
      <c r="AS63" s="34">
        <f>AVERAGE(AS61:AS62)*'Fixed data'!$C$3</f>
        <v>0.92325483163479993</v>
      </c>
      <c r="AT63" s="34">
        <f>AVERAGE(AT61:AT62)*'Fixed data'!$C$3</f>
        <v>0.95360687745656059</v>
      </c>
      <c r="AU63" s="34">
        <f>AVERAGE(AU61:AU62)*'Fixed data'!$C$3</f>
        <v>0.98395892327832168</v>
      </c>
      <c r="AV63" s="34">
        <f>AVERAGE(AV61:AV62)*'Fixed data'!$C$3</f>
        <v>1.0143109691000824</v>
      </c>
      <c r="AW63" s="34">
        <f>AVERAGE(AW61:AW62)*'Fixed data'!$C$3</f>
        <v>1.0446630149218437</v>
      </c>
      <c r="AX63" s="34">
        <f>AVERAGE(AX61:AX62)*'Fixed data'!$C$3</f>
        <v>1.0524752794780288</v>
      </c>
      <c r="AY63" s="34">
        <f>AVERAGE(AY61:AY62)*'Fixed data'!$C$3</f>
        <v>1.0371872823417059</v>
      </c>
      <c r="AZ63" s="34">
        <f>AVERAGE(AZ61:AZ62)*'Fixed data'!$C$3</f>
        <v>1.020832692163179</v>
      </c>
      <c r="BA63" s="34">
        <f>AVERAGE(BA61:BA62)*'Fixed data'!$C$3</f>
        <v>1.0035369793568389</v>
      </c>
      <c r="BB63" s="34">
        <f>AVERAGE(BB61:BB62)*'Fixed data'!$C$3</f>
        <v>0.98544677932451219</v>
      </c>
      <c r="BC63" s="34">
        <f>AVERAGE(BC61:BC62)*'Fixed data'!$C$3</f>
        <v>0.96671036992345716</v>
      </c>
      <c r="BD63" s="34">
        <f>AVERAGE(BD61:BD62)*'Fixed data'!$C$3</f>
        <v>0.94746887995297391</v>
      </c>
    </row>
    <row r="64" spans="1:56" ht="15.75" thickBot="1" x14ac:dyDescent="0.35">
      <c r="A64" s="114"/>
      <c r="B64" s="12" t="s">
        <v>94</v>
      </c>
      <c r="C64" s="12" t="s">
        <v>45</v>
      </c>
      <c r="D64" s="12" t="s">
        <v>40</v>
      </c>
      <c r="E64" s="53">
        <f t="shared" ref="E64:BD64" si="9">E29+E60+E63</f>
        <v>-0.28631498579551118</v>
      </c>
      <c r="F64" s="53">
        <f t="shared" si="9"/>
        <v>-0.33163287118071672</v>
      </c>
      <c r="G64" s="53">
        <f t="shared" si="9"/>
        <v>-0.36019102960904348</v>
      </c>
      <c r="H64" s="53">
        <f t="shared" si="9"/>
        <v>-0.37620150910487743</v>
      </c>
      <c r="I64" s="53">
        <f t="shared" si="9"/>
        <v>-0.38291598274148331</v>
      </c>
      <c r="J64" s="53">
        <f t="shared" si="9"/>
        <v>-0.38165290273364605</v>
      </c>
      <c r="K64" s="53">
        <f t="shared" si="9"/>
        <v>-0.37621148681852867</v>
      </c>
      <c r="L64" s="53">
        <f t="shared" si="9"/>
        <v>-0.38381759957055572</v>
      </c>
      <c r="M64" s="53">
        <f t="shared" si="9"/>
        <v>-0.12472299288346608</v>
      </c>
      <c r="N64" s="53">
        <f t="shared" si="9"/>
        <v>-6.6071171393938491E-2</v>
      </c>
      <c r="O64" s="53">
        <f t="shared" si="9"/>
        <v>-7.4064204924706584E-3</v>
      </c>
      <c r="P64" s="53">
        <f t="shared" si="9"/>
        <v>5.1314410931647764E-2</v>
      </c>
      <c r="Q64" s="53">
        <f t="shared" si="9"/>
        <v>0.11013544814646227</v>
      </c>
      <c r="R64" s="53">
        <f t="shared" si="9"/>
        <v>0.16910176482174014</v>
      </c>
      <c r="S64" s="53">
        <f t="shared" si="9"/>
        <v>0.22825935727335717</v>
      </c>
      <c r="T64" s="53">
        <f t="shared" si="9"/>
        <v>0.28765511870768462</v>
      </c>
      <c r="U64" s="53">
        <f t="shared" si="9"/>
        <v>0.34733681346597645</v>
      </c>
      <c r="V64" s="53">
        <f t="shared" si="9"/>
        <v>0.40735305126875582</v>
      </c>
      <c r="W64" s="53">
        <f t="shared" si="9"/>
        <v>0.46775326146020196</v>
      </c>
      <c r="X64" s="53">
        <f t="shared" si="9"/>
        <v>0.52858766725253759</v>
      </c>
      <c r="Y64" s="53">
        <f t="shared" si="9"/>
        <v>0.58990725997041515</v>
      </c>
      <c r="Z64" s="53">
        <f t="shared" si="9"/>
        <v>0.65176377329530388</v>
      </c>
      <c r="AA64" s="53">
        <f t="shared" si="9"/>
        <v>0.71420965750987708</v>
      </c>
      <c r="AB64" s="53">
        <f t="shared" si="9"/>
        <v>0.77579155823593005</v>
      </c>
      <c r="AC64" s="53">
        <f t="shared" si="9"/>
        <v>0.83339563589012988</v>
      </c>
      <c r="AD64" s="53">
        <f t="shared" si="9"/>
        <v>0.88999794548808198</v>
      </c>
      <c r="AE64" s="53">
        <f t="shared" si="9"/>
        <v>0.94559848702978611</v>
      </c>
      <c r="AF64" s="53">
        <f t="shared" si="9"/>
        <v>1.0001972605152427</v>
      </c>
      <c r="AG64" s="53">
        <f t="shared" si="9"/>
        <v>1.0537942659444512</v>
      </c>
      <c r="AH64" s="53">
        <f t="shared" si="9"/>
        <v>1.106389503317412</v>
      </c>
      <c r="AI64" s="53">
        <f t="shared" si="9"/>
        <v>1.1579829726341251</v>
      </c>
      <c r="AJ64" s="53">
        <f t="shared" si="9"/>
        <v>1.1883350184558861</v>
      </c>
      <c r="AK64" s="53">
        <f t="shared" si="9"/>
        <v>1.2186870642776468</v>
      </c>
      <c r="AL64" s="53">
        <f t="shared" si="9"/>
        <v>1.249039110099408</v>
      </c>
      <c r="AM64" s="53">
        <f t="shared" si="9"/>
        <v>1.2793911559211688</v>
      </c>
      <c r="AN64" s="53">
        <f t="shared" si="9"/>
        <v>1.3097432017429298</v>
      </c>
      <c r="AO64" s="53">
        <f t="shared" si="9"/>
        <v>1.3400952475646908</v>
      </c>
      <c r="AP64" s="53">
        <f t="shared" si="9"/>
        <v>1.3704472933864515</v>
      </c>
      <c r="AQ64" s="53">
        <f t="shared" si="9"/>
        <v>1.4007993392082128</v>
      </c>
      <c r="AR64" s="53">
        <f t="shared" si="9"/>
        <v>1.4311513850299735</v>
      </c>
      <c r="AS64" s="53">
        <f t="shared" si="9"/>
        <v>1.4615034308517345</v>
      </c>
      <c r="AT64" s="53">
        <f t="shared" si="9"/>
        <v>1.4918554766734951</v>
      </c>
      <c r="AU64" s="53">
        <f t="shared" si="9"/>
        <v>1.5222075224952563</v>
      </c>
      <c r="AV64" s="53">
        <f t="shared" si="9"/>
        <v>1.552559568317017</v>
      </c>
      <c r="AW64" s="53">
        <f t="shared" si="9"/>
        <v>1.5829116141387782</v>
      </c>
      <c r="AX64" s="53">
        <f t="shared" si="9"/>
        <v>1.357392809693146</v>
      </c>
      <c r="AY64" s="53">
        <f t="shared" si="9"/>
        <v>1.3653131118086934</v>
      </c>
      <c r="AZ64" s="53">
        <f t="shared" si="9"/>
        <v>1.3699155657407986</v>
      </c>
      <c r="BA64" s="53">
        <f t="shared" si="9"/>
        <v>1.3706326898926697</v>
      </c>
      <c r="BB64" s="53">
        <f t="shared" si="9"/>
        <v>1.3674276746821246</v>
      </c>
      <c r="BC64" s="53">
        <f t="shared" si="9"/>
        <v>1.3605642323735152</v>
      </c>
      <c r="BD64" s="53">
        <f t="shared" si="9"/>
        <v>1.3503640846036669</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8.7505930699142767E-3</v>
      </c>
      <c r="G67" s="81">
        <f>'Fixed data'!$G$7*G$88/1000000</f>
        <v>2.0553327219538297E-2</v>
      </c>
      <c r="H67" s="81">
        <f>'Fixed data'!$G$7*H$88/1000000</f>
        <v>3.3119394647889065E-2</v>
      </c>
      <c r="I67" s="81">
        <f>'Fixed data'!$G$7*I$88/1000000</f>
        <v>4.5214159628076532E-2</v>
      </c>
      <c r="J67" s="81">
        <f>'Fixed data'!$G$7*J$88/1000000</f>
        <v>5.6525871363387083E-2</v>
      </c>
      <c r="K67" s="81">
        <f>'Fixed data'!$G$7*K$88/1000000</f>
        <v>6.5945510055449394E-2</v>
      </c>
      <c r="L67" s="81">
        <f>'Fixed data'!$G$7*L$88/1000000</f>
        <v>6.792708061645783E-2</v>
      </c>
      <c r="M67" s="81">
        <f>'Fixed data'!$G$7*M$88/1000000</f>
        <v>7.0501409939987561E-2</v>
      </c>
      <c r="N67" s="81">
        <f>'Fixed data'!$G$7*N$88/1000000</f>
        <v>7.1351110869663323E-2</v>
      </c>
      <c r="O67" s="81">
        <f>'Fixed data'!$G$7*O$88/1000000</f>
        <v>7.2264491740971812E-2</v>
      </c>
      <c r="P67" s="81">
        <f>'Fixed data'!$G$7*P$88/1000000</f>
        <v>7.3243878266880738E-2</v>
      </c>
      <c r="Q67" s="81">
        <f>'Fixed data'!$G$7*Q$88/1000000</f>
        <v>7.4291596160357673E-2</v>
      </c>
      <c r="R67" s="81">
        <f>'Fixed data'!$G$7*R$88/1000000</f>
        <v>7.5409971134370382E-2</v>
      </c>
      <c r="S67" s="81">
        <f>'Fixed data'!$G$7*S$88/1000000</f>
        <v>7.6601328901886465E-2</v>
      </c>
      <c r="T67" s="81">
        <f>'Fixed data'!$G$7*T$88/1000000</f>
        <v>7.7867995175873603E-2</v>
      </c>
      <c r="U67" s="81">
        <f>'Fixed data'!$G$7*U$88/1000000</f>
        <v>7.9212295669299465E-2</v>
      </c>
      <c r="V67" s="81">
        <f>'Fixed data'!$G$7*V$88/1000000</f>
        <v>8.0636556095131692E-2</v>
      </c>
      <c r="W67" s="81">
        <f>'Fixed data'!$G$7*W$88/1000000</f>
        <v>8.2143102166337981E-2</v>
      </c>
      <c r="X67" s="81">
        <f>'Fixed data'!$G$7*X$88/1000000</f>
        <v>8.3734259595885943E-2</v>
      </c>
      <c r="Y67" s="81">
        <f>'Fixed data'!$G$7*Y$88/1000000</f>
        <v>8.5412354096743304E-2</v>
      </c>
      <c r="Z67" s="81">
        <f>'Fixed data'!$G$7*Z$88/1000000</f>
        <v>8.7179711381877703E-2</v>
      </c>
      <c r="AA67" s="81">
        <f>'Fixed data'!$G$7*AA$88/1000000</f>
        <v>8.9038657164256768E-2</v>
      </c>
      <c r="AB67" s="81">
        <f>'Fixed data'!$G$7*AB$88/1000000</f>
        <v>9.0458920508486029E-2</v>
      </c>
      <c r="AC67" s="81">
        <f>'Fixed data'!$G$7*AC$88/1000000</f>
        <v>9.0458920508486029E-2</v>
      </c>
      <c r="AD67" s="81">
        <f>'Fixed data'!$G$7*AD$88/1000000</f>
        <v>9.0458920508486029E-2</v>
      </c>
      <c r="AE67" s="81">
        <f>'Fixed data'!$G$7*AE$88/1000000</f>
        <v>9.0458920508486029E-2</v>
      </c>
      <c r="AF67" s="81">
        <f>'Fixed data'!$G$7*AF$88/1000000</f>
        <v>9.0458920508486029E-2</v>
      </c>
      <c r="AG67" s="81">
        <f>'Fixed data'!$G$7*AG$88/1000000</f>
        <v>9.0458920508486029E-2</v>
      </c>
      <c r="AH67" s="81">
        <f>'Fixed data'!$G$7*AH$88/1000000</f>
        <v>9.0458920508486029E-2</v>
      </c>
      <c r="AI67" s="81">
        <f>'Fixed data'!$G$7*AI$88/1000000</f>
        <v>9.0458920508486029E-2</v>
      </c>
      <c r="AJ67" s="81">
        <f>'Fixed data'!$G$7*AJ$88/1000000</f>
        <v>9.0458920508486029E-2</v>
      </c>
      <c r="AK67" s="81">
        <f>'Fixed data'!$G$7*AK$88/1000000</f>
        <v>9.0458920508486029E-2</v>
      </c>
      <c r="AL67" s="81">
        <f>'Fixed data'!$G$7*AL$88/1000000</f>
        <v>9.0458920508486029E-2</v>
      </c>
      <c r="AM67" s="81">
        <f>'Fixed data'!$G$7*AM$88/1000000</f>
        <v>9.0458920508486029E-2</v>
      </c>
      <c r="AN67" s="81">
        <f>'Fixed data'!$G$7*AN$88/1000000</f>
        <v>9.0458920508486029E-2</v>
      </c>
      <c r="AO67" s="81">
        <f>'Fixed data'!$G$7*AO$88/1000000</f>
        <v>9.0458920508486029E-2</v>
      </c>
      <c r="AP67" s="81">
        <f>'Fixed data'!$G$7*AP$88/1000000</f>
        <v>9.0458920508486029E-2</v>
      </c>
      <c r="AQ67" s="81">
        <f>'Fixed data'!$G$7*AQ$88/1000000</f>
        <v>9.0458920508486029E-2</v>
      </c>
      <c r="AR67" s="81">
        <f>'Fixed data'!$G$7*AR$88/1000000</f>
        <v>9.0458920508486029E-2</v>
      </c>
      <c r="AS67" s="81">
        <f>'Fixed data'!$G$7*AS$88/1000000</f>
        <v>9.0458920508486029E-2</v>
      </c>
      <c r="AT67" s="81">
        <f>'Fixed data'!$G$7*AT$88/1000000</f>
        <v>9.0458920508486029E-2</v>
      </c>
      <c r="AU67" s="81">
        <f>'Fixed data'!$G$7*AU$88/1000000</f>
        <v>9.0458920508486029E-2</v>
      </c>
      <c r="AV67" s="81">
        <f>'Fixed data'!$G$7*AV$88/1000000</f>
        <v>9.0458920508486029E-2</v>
      </c>
      <c r="AW67" s="81">
        <f>'Fixed data'!$G$7*AW$88/1000000</f>
        <v>9.0458920508486029E-2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2.4721918178990891E-2</v>
      </c>
      <c r="G68" s="81">
        <f>'Fixed data'!$G$8*G89/1000000</f>
        <v>5.8066655570401297E-2</v>
      </c>
      <c r="H68" s="81">
        <f>'Fixed data'!$G$8*H89/1000000</f>
        <v>9.3567939690611779E-2</v>
      </c>
      <c r="I68" s="81">
        <f>'Fixed data'!$G$8*I89/1000000</f>
        <v>0.12773771399566328</v>
      </c>
      <c r="J68" s="81">
        <f>'Fixed data'!$G$8*J89/1000000</f>
        <v>0.15969522930352797</v>
      </c>
      <c r="K68" s="81">
        <f>'Fixed data'!$G$8*K89/1000000</f>
        <v>0.18630731549703</v>
      </c>
      <c r="L68" s="81">
        <f>'Fixed data'!$G$8*L89/1000000</f>
        <v>0.19190559036637295</v>
      </c>
      <c r="M68" s="81">
        <f>'Fixed data'!$G$8*M89/1000000</f>
        <v>0.19917850985806904</v>
      </c>
      <c r="N68" s="81">
        <f>'Fixed data'!$G$8*N89/1000000</f>
        <v>0.20157905993418659</v>
      </c>
      <c r="O68" s="81">
        <f>'Fixed data'!$G$8*O89/1000000</f>
        <v>0.20415951670852558</v>
      </c>
      <c r="P68" s="81">
        <f>'Fixed data'!$G$8*P89/1000000</f>
        <v>0.20692645071696111</v>
      </c>
      <c r="Q68" s="81">
        <f>'Fixed data'!$G$8*Q89/1000000</f>
        <v>0.20988643249536834</v>
      </c>
      <c r="R68" s="81">
        <f>'Fixed data'!$G$8*R89/1000000</f>
        <v>0.21304603257962226</v>
      </c>
      <c r="S68" s="81">
        <f>'Fixed data'!$G$8*S89/1000000</f>
        <v>0.2164118215055981</v>
      </c>
      <c r="T68" s="81">
        <f>'Fixed data'!$G$8*T89/1000000</f>
        <v>0.21999036980917078</v>
      </c>
      <c r="U68" s="81">
        <f>'Fixed data'!$G$8*U89/1000000</f>
        <v>0.22378824802621558</v>
      </c>
      <c r="V68" s="81">
        <f>'Fixed data'!$G$8*V89/1000000</f>
        <v>0.22781202669260772</v>
      </c>
      <c r="W68" s="81">
        <f>'Fixed data'!$G$8*W89/1000000</f>
        <v>0.23206827634422209</v>
      </c>
      <c r="X68" s="81">
        <f>'Fixed data'!$G$8*X89/1000000</f>
        <v>0.23656356751693394</v>
      </c>
      <c r="Y68" s="81">
        <f>'Fixed data'!$G$8*Y89/1000000</f>
        <v>0.24130447074661832</v>
      </c>
      <c r="Z68" s="81">
        <f>'Fixed data'!$G$8*Z89/1000000</f>
        <v>0.24629755656915028</v>
      </c>
      <c r="AA68" s="81">
        <f>'Fixed data'!$G$8*AA89/1000000</f>
        <v>0.25154939552040501</v>
      </c>
      <c r="AB68" s="81">
        <f>'Fixed data'!$G$8*AB89/1000000</f>
        <v>0.25556188174940991</v>
      </c>
      <c r="AC68" s="81">
        <f>'Fixed data'!$G$8*AC89/1000000</f>
        <v>0.25556188174940991</v>
      </c>
      <c r="AD68" s="81">
        <f>'Fixed data'!$G$8*AD89/1000000</f>
        <v>0.25556188174940991</v>
      </c>
      <c r="AE68" s="81">
        <f>'Fixed data'!$G$8*AE89/1000000</f>
        <v>0.25556188174940991</v>
      </c>
      <c r="AF68" s="81">
        <f>'Fixed data'!$G$8*AF89/1000000</f>
        <v>0.25556188174940991</v>
      </c>
      <c r="AG68" s="81">
        <f>'Fixed data'!$G$8*AG89/1000000</f>
        <v>0.25556188174940991</v>
      </c>
      <c r="AH68" s="81">
        <f>'Fixed data'!$G$8*AH89/1000000</f>
        <v>0.25556188174940991</v>
      </c>
      <c r="AI68" s="81">
        <f>'Fixed data'!$G$8*AI89/1000000</f>
        <v>0.25556188174940991</v>
      </c>
      <c r="AJ68" s="81">
        <f>'Fixed data'!$G$8*AJ89/1000000</f>
        <v>0.25556188174940991</v>
      </c>
      <c r="AK68" s="81">
        <f>'Fixed data'!$G$8*AK89/1000000</f>
        <v>0.25556188174940991</v>
      </c>
      <c r="AL68" s="81">
        <f>'Fixed data'!$G$8*AL89/1000000</f>
        <v>0.25556188174940991</v>
      </c>
      <c r="AM68" s="81">
        <f>'Fixed data'!$G$8*AM89/1000000</f>
        <v>0.25556188174940991</v>
      </c>
      <c r="AN68" s="81">
        <f>'Fixed data'!$G$8*AN89/1000000</f>
        <v>0.25556188174940991</v>
      </c>
      <c r="AO68" s="81">
        <f>'Fixed data'!$G$8*AO89/1000000</f>
        <v>0.25556188174940991</v>
      </c>
      <c r="AP68" s="81">
        <f>'Fixed data'!$G$8*AP89/1000000</f>
        <v>0.25556188174940991</v>
      </c>
      <c r="AQ68" s="81">
        <f>'Fixed data'!$G$8*AQ89/1000000</f>
        <v>0.25556188174940991</v>
      </c>
      <c r="AR68" s="81">
        <f>'Fixed data'!$G$8*AR89/1000000</f>
        <v>0.25556188174940991</v>
      </c>
      <c r="AS68" s="81">
        <f>'Fixed data'!$G$8*AS89/1000000</f>
        <v>0.25556188174940991</v>
      </c>
      <c r="AT68" s="81">
        <f>'Fixed data'!$G$8*AT89/1000000</f>
        <v>0.25556188174940991</v>
      </c>
      <c r="AU68" s="81">
        <f>'Fixed data'!$G$8*AU89/1000000</f>
        <v>0.25556188174940991</v>
      </c>
      <c r="AV68" s="81">
        <f>'Fixed data'!$G$8*AV89/1000000</f>
        <v>0.25556188174940991</v>
      </c>
      <c r="AW68" s="81">
        <f>'Fixed data'!$G$8*AW89/1000000</f>
        <v>0.25556188174940991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4.0305918391613282E-5</v>
      </c>
      <c r="G70" s="34">
        <f>G91*'Fixed data'!$G$9</f>
        <v>9.4670238116209164E-5</v>
      </c>
      <c r="H70" s="34">
        <f>H91*'Fixed data'!$G$9</f>
        <v>1.52550530825967E-4</v>
      </c>
      <c r="I70" s="34">
        <f>I91*'Fixed data'!$G$9</f>
        <v>2.0825996747355109E-4</v>
      </c>
      <c r="J70" s="34">
        <f>J91*'Fixed data'!$G$9</f>
        <v>2.6036259942434169E-4</v>
      </c>
      <c r="K70" s="34">
        <f>K91*'Fixed data'!$G$9</f>
        <v>3.0375019445559652E-4</v>
      </c>
      <c r="L70" s="34">
        <f>L91*'Fixed data'!$G$9</f>
        <v>3.1287746396534317E-4</v>
      </c>
      <c r="M70" s="34">
        <f>M91*'Fixed data'!$G$9</f>
        <v>3.2473502685260281E-4</v>
      </c>
      <c r="N70" s="34">
        <f>N91*'Fixed data'!$G$9</f>
        <v>3.2864881601582405E-4</v>
      </c>
      <c r="O70" s="34">
        <f>O91*'Fixed data'!$G$9</f>
        <v>3.3285591998755311E-4</v>
      </c>
      <c r="P70" s="34">
        <f>P91*'Fixed data'!$G$9</f>
        <v>3.373670511842317E-4</v>
      </c>
      <c r="Q70" s="34">
        <f>Q91*'Fixed data'!$G$9</f>
        <v>3.4219292202230161E-4</v>
      </c>
      <c r="R70" s="34">
        <f>R91*'Fixed data'!$G$9</f>
        <v>3.4734424491820445E-4</v>
      </c>
      <c r="S70" s="34">
        <f>S91*'Fixed data'!$G$9</f>
        <v>3.5283173228838207E-4</v>
      </c>
      <c r="T70" s="34">
        <f>T91*'Fixed data'!$G$9</f>
        <v>3.58666096549276E-4</v>
      </c>
      <c r="U70" s="34">
        <f>U91*'Fixed data'!$G$9</f>
        <v>3.6485805011732817E-4</v>
      </c>
      <c r="V70" s="34">
        <f>V91*'Fixed data'!$G$9</f>
        <v>3.7141830540898016E-4</v>
      </c>
      <c r="W70" s="34">
        <f>W91*'Fixed data'!$G$9</f>
        <v>3.7835757484067371E-4</v>
      </c>
      <c r="X70" s="34">
        <f>X91*'Fixed data'!$G$9</f>
        <v>3.856865708288506E-4</v>
      </c>
      <c r="Y70" s="34">
        <f>Y91*'Fixed data'!$G$9</f>
        <v>3.9341600578995245E-4</v>
      </c>
      <c r="Z70" s="34">
        <f>Z91*'Fixed data'!$G$9</f>
        <v>4.0155659214042118E-4</v>
      </c>
      <c r="AA70" s="34">
        <f>AA91*'Fixed data'!$G$9</f>
        <v>4.1011904229669818E-4</v>
      </c>
      <c r="AB70" s="34">
        <f>AB91*'Fixed data'!$G$9</f>
        <v>4.1666088671681202E-4</v>
      </c>
      <c r="AC70" s="34">
        <f>AC91*'Fixed data'!$G$9</f>
        <v>4.1666088671681202E-4</v>
      </c>
      <c r="AD70" s="34">
        <f>AD91*'Fixed data'!$G$9</f>
        <v>4.1666088671681202E-4</v>
      </c>
      <c r="AE70" s="34">
        <f>AE91*'Fixed data'!$G$9</f>
        <v>4.1666088671681202E-4</v>
      </c>
      <c r="AF70" s="34">
        <f>AF91*'Fixed data'!$G$9</f>
        <v>4.1666088671681202E-4</v>
      </c>
      <c r="AG70" s="34">
        <f>AG91*'Fixed data'!$G$9</f>
        <v>4.1666088671681202E-4</v>
      </c>
      <c r="AH70" s="34">
        <f>AH91*'Fixed data'!$G$9</f>
        <v>4.1666088671681202E-4</v>
      </c>
      <c r="AI70" s="34">
        <f>AI91*'Fixed data'!$G$9</f>
        <v>4.1666088671681202E-4</v>
      </c>
      <c r="AJ70" s="34">
        <f>AJ91*'Fixed data'!$G$9</f>
        <v>4.1666088671681202E-4</v>
      </c>
      <c r="AK70" s="34">
        <f>AK91*'Fixed data'!$G$9</f>
        <v>4.1666088671681202E-4</v>
      </c>
      <c r="AL70" s="34">
        <f>AL91*'Fixed data'!$G$9</f>
        <v>4.1666088671681202E-4</v>
      </c>
      <c r="AM70" s="34">
        <f>AM91*'Fixed data'!$G$9</f>
        <v>4.1666088671681202E-4</v>
      </c>
      <c r="AN70" s="34">
        <f>AN91*'Fixed data'!$G$9</f>
        <v>4.1666088671681202E-4</v>
      </c>
      <c r="AO70" s="34">
        <f>AO91*'Fixed data'!$G$9</f>
        <v>4.1666088671681202E-4</v>
      </c>
      <c r="AP70" s="34">
        <f>AP91*'Fixed data'!$G$9</f>
        <v>4.1666088671681202E-4</v>
      </c>
      <c r="AQ70" s="34">
        <f>AQ91*'Fixed data'!$G$9</f>
        <v>4.1666088671681202E-4</v>
      </c>
      <c r="AR70" s="34">
        <f>AR91*'Fixed data'!$G$9</f>
        <v>4.1666088671681202E-4</v>
      </c>
      <c r="AS70" s="34">
        <f>AS91*'Fixed data'!$G$9</f>
        <v>4.1666088671681202E-4</v>
      </c>
      <c r="AT70" s="34">
        <f>AT91*'Fixed data'!$G$9</f>
        <v>4.1666088671681202E-4</v>
      </c>
      <c r="AU70" s="34">
        <f>AU91*'Fixed data'!$G$9</f>
        <v>4.1666088671681202E-4</v>
      </c>
      <c r="AV70" s="34">
        <f>AV91*'Fixed data'!$G$9</f>
        <v>4.1666088671681202E-4</v>
      </c>
      <c r="AW70" s="34">
        <f>AW91*'Fixed data'!$G$9</f>
        <v>4.1666088671681202E-4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5.3316632528898397E-6</v>
      </c>
      <c r="G71" s="34">
        <f>G92*'Fixed data'!$G$10</f>
        <v>1.2522970567308793E-5</v>
      </c>
      <c r="H71" s="34">
        <f>H92*'Fixed data'!$G$10</f>
        <v>2.0179370471381821E-5</v>
      </c>
      <c r="I71" s="34">
        <f>I92*'Fixed data'!$G$10</f>
        <v>2.754860973116562E-5</v>
      </c>
      <c r="J71" s="34">
        <f>J92*'Fixed data'!$G$10</f>
        <v>3.444074119066554E-5</v>
      </c>
      <c r="K71" s="34">
        <f>K92*'Fixed data'!$G$10</f>
        <v>4.0180048351758305E-5</v>
      </c>
      <c r="L71" s="34">
        <f>L92*'Fixed data'!$G$10</f>
        <v>4.138740274005241E-5</v>
      </c>
      <c r="M71" s="34">
        <f>M92*'Fixed data'!$G$10</f>
        <v>4.2955920090298104E-5</v>
      </c>
      <c r="N71" s="34">
        <f>N92*'Fixed data'!$G$10</f>
        <v>4.3473635768138773E-5</v>
      </c>
      <c r="O71" s="34">
        <f>O92*'Fixed data'!$G$10</f>
        <v>4.4030151102418376E-5</v>
      </c>
      <c r="P71" s="34">
        <f>P92*'Fixed data'!$G$10</f>
        <v>4.4626883130618496E-5</v>
      </c>
      <c r="Q71" s="34">
        <f>Q92*'Fixed data'!$G$10</f>
        <v>4.5265248890220785E-5</v>
      </c>
      <c r="R71" s="34">
        <f>R92*'Fixed data'!$G$10</f>
        <v>4.5946665418706834E-5</v>
      </c>
      <c r="S71" s="34">
        <f>S92*'Fixed data'!$G$10</f>
        <v>4.6672549753558292E-5</v>
      </c>
      <c r="T71" s="34">
        <f>T92*'Fixed data'!$G$10</f>
        <v>4.7444318932256739E-5</v>
      </c>
      <c r="U71" s="34">
        <f>U92*'Fixed data'!$G$10</f>
        <v>4.8263389992283817E-5</v>
      </c>
      <c r="V71" s="34">
        <f>V92*'Fixed data'!$G$10</f>
        <v>4.913117997112115E-5</v>
      </c>
      <c r="W71" s="34">
        <f>W92*'Fixed data'!$G$10</f>
        <v>5.0049105906250337E-5</v>
      </c>
      <c r="X71" s="34">
        <f>X92*'Fixed data'!$G$10</f>
        <v>5.1018584835153001E-5</v>
      </c>
      <c r="Y71" s="34">
        <f>Y92*'Fixed data'!$G$10</f>
        <v>5.2041033795310766E-5</v>
      </c>
      <c r="Z71" s="34">
        <f>Z92*'Fixed data'!$G$10</f>
        <v>5.3117869824205264E-5</v>
      </c>
      <c r="AA71" s="34">
        <f>AA92*'Fixed data'!$G$10</f>
        <v>5.4250509959318091E-5</v>
      </c>
      <c r="AB71" s="34">
        <f>AB92*'Fixed data'!$G$10</f>
        <v>5.5115864549727331E-5</v>
      </c>
      <c r="AC71" s="34">
        <f>AC92*'Fixed data'!$G$10</f>
        <v>5.5115864549727331E-5</v>
      </c>
      <c r="AD71" s="34">
        <f>AD92*'Fixed data'!$G$10</f>
        <v>5.5115864549727331E-5</v>
      </c>
      <c r="AE71" s="34">
        <f>AE92*'Fixed data'!$G$10</f>
        <v>5.5115864549727331E-5</v>
      </c>
      <c r="AF71" s="34">
        <f>AF92*'Fixed data'!$G$10</f>
        <v>5.5115864549727331E-5</v>
      </c>
      <c r="AG71" s="34">
        <f>AG92*'Fixed data'!$G$10</f>
        <v>5.5115864549727331E-5</v>
      </c>
      <c r="AH71" s="34">
        <f>AH92*'Fixed data'!$G$10</f>
        <v>5.5115864549727331E-5</v>
      </c>
      <c r="AI71" s="34">
        <f>AI92*'Fixed data'!$G$10</f>
        <v>5.5115864549727331E-5</v>
      </c>
      <c r="AJ71" s="34">
        <f>AJ92*'Fixed data'!$G$10</f>
        <v>5.5115864549727331E-5</v>
      </c>
      <c r="AK71" s="34">
        <f>AK92*'Fixed data'!$G$10</f>
        <v>5.5115864549727331E-5</v>
      </c>
      <c r="AL71" s="34">
        <f>AL92*'Fixed data'!$G$10</f>
        <v>5.5115864549727331E-5</v>
      </c>
      <c r="AM71" s="34">
        <f>AM92*'Fixed data'!$G$10</f>
        <v>5.5115864549727331E-5</v>
      </c>
      <c r="AN71" s="34">
        <f>AN92*'Fixed data'!$G$10</f>
        <v>5.5115864549727331E-5</v>
      </c>
      <c r="AO71" s="34">
        <f>AO92*'Fixed data'!$G$10</f>
        <v>5.5115864549727331E-5</v>
      </c>
      <c r="AP71" s="34">
        <f>AP92*'Fixed data'!$G$10</f>
        <v>5.5115864549727331E-5</v>
      </c>
      <c r="AQ71" s="34">
        <f>AQ92*'Fixed data'!$G$10</f>
        <v>5.5115864549727331E-5</v>
      </c>
      <c r="AR71" s="34">
        <f>AR92*'Fixed data'!$G$10</f>
        <v>5.5115864549727331E-5</v>
      </c>
      <c r="AS71" s="34">
        <f>AS92*'Fixed data'!$G$10</f>
        <v>5.5115864549727331E-5</v>
      </c>
      <c r="AT71" s="34">
        <f>AT92*'Fixed data'!$G$10</f>
        <v>5.5115864549727331E-5</v>
      </c>
      <c r="AU71" s="34">
        <f>AU92*'Fixed data'!$G$10</f>
        <v>5.5115864549727331E-5</v>
      </c>
      <c r="AV71" s="34">
        <f>AV92*'Fixed data'!$G$10</f>
        <v>5.5115864549727331E-5</v>
      </c>
      <c r="AW71" s="34">
        <f>AW92*'Fixed data'!$G$10</f>
        <v>5.5115864549727331E-5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3.3518148830549668E-2</v>
      </c>
      <c r="G76" s="53">
        <f t="shared" si="10"/>
        <v>7.8727175998623111E-2</v>
      </c>
      <c r="H76" s="53">
        <f t="shared" si="10"/>
        <v>0.1268600642397982</v>
      </c>
      <c r="I76" s="53">
        <f t="shared" si="10"/>
        <v>0.17318768220094455</v>
      </c>
      <c r="J76" s="53">
        <f t="shared" si="10"/>
        <v>0.21651590400753004</v>
      </c>
      <c r="K76" s="53">
        <f t="shared" si="10"/>
        <v>0.25259675579528679</v>
      </c>
      <c r="L76" s="53">
        <f t="shared" si="10"/>
        <v>0.26018693584953623</v>
      </c>
      <c r="M76" s="53">
        <f t="shared" si="10"/>
        <v>0.2700476107449995</v>
      </c>
      <c r="N76" s="53">
        <f t="shared" si="10"/>
        <v>0.27330229325563382</v>
      </c>
      <c r="O76" s="53">
        <f t="shared" si="10"/>
        <v>0.27680089452058737</v>
      </c>
      <c r="P76" s="53">
        <f t="shared" si="10"/>
        <v>0.28055232291815674</v>
      </c>
      <c r="Q76" s="53">
        <f t="shared" si="10"/>
        <v>0.28456548682663851</v>
      </c>
      <c r="R76" s="53">
        <f t="shared" si="10"/>
        <v>0.28884929462432957</v>
      </c>
      <c r="S76" s="53">
        <f t="shared" si="10"/>
        <v>0.29341265468952649</v>
      </c>
      <c r="T76" s="53">
        <f t="shared" si="10"/>
        <v>0.29826447540052592</v>
      </c>
      <c r="U76" s="53">
        <f t="shared" si="10"/>
        <v>0.30341366513562468</v>
      </c>
      <c r="V76" s="53">
        <f t="shared" si="10"/>
        <v>0.30886913227311952</v>
      </c>
      <c r="W76" s="53">
        <f t="shared" si="10"/>
        <v>0.31463978519130698</v>
      </c>
      <c r="X76" s="53">
        <f t="shared" si="10"/>
        <v>0.32073453226848386</v>
      </c>
      <c r="Y76" s="53">
        <f t="shared" si="10"/>
        <v>0.32716228188294688</v>
      </c>
      <c r="Z76" s="53">
        <f t="shared" si="10"/>
        <v>0.33393194241299262</v>
      </c>
      <c r="AA76" s="53">
        <f t="shared" si="10"/>
        <v>0.34105242223691778</v>
      </c>
      <c r="AB76" s="53">
        <f t="shared" si="10"/>
        <v>0.34649257900916247</v>
      </c>
      <c r="AC76" s="53">
        <f t="shared" si="10"/>
        <v>0.34649257900916247</v>
      </c>
      <c r="AD76" s="53">
        <f t="shared" si="10"/>
        <v>0.34649257900916247</v>
      </c>
      <c r="AE76" s="53">
        <f t="shared" si="10"/>
        <v>0.34649257900916247</v>
      </c>
      <c r="AF76" s="53">
        <f t="shared" si="10"/>
        <v>0.34649257900916247</v>
      </c>
      <c r="AG76" s="53">
        <f t="shared" si="10"/>
        <v>0.34649257900916247</v>
      </c>
      <c r="AH76" s="53">
        <f t="shared" si="10"/>
        <v>0.34649257900916247</v>
      </c>
      <c r="AI76" s="53">
        <f t="shared" si="10"/>
        <v>0.34649257900916247</v>
      </c>
      <c r="AJ76" s="53">
        <f t="shared" si="10"/>
        <v>0.34649257900916247</v>
      </c>
      <c r="AK76" s="53">
        <f t="shared" si="10"/>
        <v>0.34649257900916247</v>
      </c>
      <c r="AL76" s="53">
        <f t="shared" si="10"/>
        <v>0.34649257900916247</v>
      </c>
      <c r="AM76" s="53">
        <f t="shared" si="10"/>
        <v>0.34649257900916247</v>
      </c>
      <c r="AN76" s="53">
        <f t="shared" si="10"/>
        <v>0.34649257900916247</v>
      </c>
      <c r="AO76" s="53">
        <f t="shared" si="10"/>
        <v>0.34649257900916247</v>
      </c>
      <c r="AP76" s="53">
        <f t="shared" si="10"/>
        <v>0.34649257900916247</v>
      </c>
      <c r="AQ76" s="53">
        <f t="shared" si="10"/>
        <v>0.34649257900916247</v>
      </c>
      <c r="AR76" s="53">
        <f t="shared" si="10"/>
        <v>0.34649257900916247</v>
      </c>
      <c r="AS76" s="53">
        <f t="shared" si="10"/>
        <v>0.34649257900916247</v>
      </c>
      <c r="AT76" s="53">
        <f t="shared" si="10"/>
        <v>0.34649257900916247</v>
      </c>
      <c r="AU76" s="53">
        <f t="shared" si="10"/>
        <v>0.34649257900916247</v>
      </c>
      <c r="AV76" s="53">
        <f t="shared" si="10"/>
        <v>0.34649257900916247</v>
      </c>
      <c r="AW76" s="53">
        <f t="shared" si="10"/>
        <v>0.34649257900916247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-0.28631498579551118</v>
      </c>
      <c r="F77" s="54">
        <f>IF('Fixed data'!$G$19=FALSE,F64+F76,F64)</f>
        <v>-0.29811472235016706</v>
      </c>
      <c r="G77" s="54">
        <f>IF('Fixed data'!$G$19=FALSE,G64+G76,G64)</f>
        <v>-0.28146385361042037</v>
      </c>
      <c r="H77" s="54">
        <f>IF('Fixed data'!$G$19=FALSE,H64+H76,H64)</f>
        <v>-0.24934144486507923</v>
      </c>
      <c r="I77" s="54">
        <f>IF('Fixed data'!$G$19=FALSE,I64+I76,I64)</f>
        <v>-0.20972830054053876</v>
      </c>
      <c r="J77" s="54">
        <f>IF('Fixed data'!$G$19=FALSE,J64+J76,J64)</f>
        <v>-0.16513699872611601</v>
      </c>
      <c r="K77" s="54">
        <f>IF('Fixed data'!$G$19=FALSE,K64+K76,K64)</f>
        <v>-0.12361473102324189</v>
      </c>
      <c r="L77" s="54">
        <f>IF('Fixed data'!$G$19=FALSE,L64+L76,L64)</f>
        <v>-0.1236306637210195</v>
      </c>
      <c r="M77" s="54">
        <f>IF('Fixed data'!$G$19=FALSE,M64+M76,M64)</f>
        <v>0.14532461786153342</v>
      </c>
      <c r="N77" s="54">
        <f>IF('Fixed data'!$G$19=FALSE,N64+N76,N64)</f>
        <v>0.20723112186169534</v>
      </c>
      <c r="O77" s="54">
        <f>IF('Fixed data'!$G$19=FALSE,O64+O76,O64)</f>
        <v>0.26939447402811673</v>
      </c>
      <c r="P77" s="54">
        <f>IF('Fixed data'!$G$19=FALSE,P64+P76,P64)</f>
        <v>0.33186673384980447</v>
      </c>
      <c r="Q77" s="54">
        <f>IF('Fixed data'!$G$19=FALSE,Q64+Q76,Q64)</f>
        <v>0.39470093497310077</v>
      </c>
      <c r="R77" s="54">
        <f>IF('Fixed data'!$G$19=FALSE,R64+R76,R64)</f>
        <v>0.45795105944606973</v>
      </c>
      <c r="S77" s="54">
        <f>IF('Fixed data'!$G$19=FALSE,S64+S76,S64)</f>
        <v>0.52167201196288371</v>
      </c>
      <c r="T77" s="54">
        <f>IF('Fixed data'!$G$19=FALSE,T64+T76,T64)</f>
        <v>0.58591959410821048</v>
      </c>
      <c r="U77" s="54">
        <f>IF('Fixed data'!$G$19=FALSE,U64+U76,U64)</f>
        <v>0.65075047860160118</v>
      </c>
      <c r="V77" s="54">
        <f>IF('Fixed data'!$G$19=FALSE,V64+V76,V64)</f>
        <v>0.71622218354187539</v>
      </c>
      <c r="W77" s="54">
        <f>IF('Fixed data'!$G$19=FALSE,W64+W76,W64)</f>
        <v>0.78239304665150899</v>
      </c>
      <c r="X77" s="54">
        <f>IF('Fixed data'!$G$19=FALSE,X64+X76,X64)</f>
        <v>0.84932219952102139</v>
      </c>
      <c r="Y77" s="54">
        <f>IF('Fixed data'!$G$19=FALSE,Y64+Y76,Y64)</f>
        <v>0.91706954185336209</v>
      </c>
      <c r="Z77" s="54">
        <f>IF('Fixed data'!$G$19=FALSE,Z64+Z76,Z64)</f>
        <v>0.9856957157082965</v>
      </c>
      <c r="AA77" s="54">
        <f>IF('Fixed data'!$G$19=FALSE,AA64+AA76,AA64)</f>
        <v>1.0552620797467949</v>
      </c>
      <c r="AB77" s="54">
        <f>IF('Fixed data'!$G$19=FALSE,AB64+AB76,AB64)</f>
        <v>1.1222841372450925</v>
      </c>
      <c r="AC77" s="54">
        <f>IF('Fixed data'!$G$19=FALSE,AC64+AC76,AC64)</f>
        <v>1.1798882148992924</v>
      </c>
      <c r="AD77" s="54">
        <f>IF('Fixed data'!$G$19=FALSE,AD64+AD76,AD64)</f>
        <v>1.2364905244972444</v>
      </c>
      <c r="AE77" s="54">
        <f>IF('Fixed data'!$G$19=FALSE,AE64+AE76,AE64)</f>
        <v>1.2920910660389486</v>
      </c>
      <c r="AF77" s="54">
        <f>IF('Fixed data'!$G$19=FALSE,AF64+AF76,AF64)</f>
        <v>1.3466898395244051</v>
      </c>
      <c r="AG77" s="54">
        <f>IF('Fixed data'!$G$19=FALSE,AG64+AG76,AG64)</f>
        <v>1.4002868449536137</v>
      </c>
      <c r="AH77" s="54">
        <f>IF('Fixed data'!$G$19=FALSE,AH64+AH76,AH64)</f>
        <v>1.4528820823265745</v>
      </c>
      <c r="AI77" s="54">
        <f>IF('Fixed data'!$G$19=FALSE,AI64+AI76,AI64)</f>
        <v>1.5044755516432875</v>
      </c>
      <c r="AJ77" s="54">
        <f>IF('Fixed data'!$G$19=FALSE,AJ64+AJ76,AJ64)</f>
        <v>1.5348275974650485</v>
      </c>
      <c r="AK77" s="54">
        <f>IF('Fixed data'!$G$19=FALSE,AK64+AK76,AK64)</f>
        <v>1.5651796432868093</v>
      </c>
      <c r="AL77" s="54">
        <f>IF('Fixed data'!$G$19=FALSE,AL64+AL76,AL64)</f>
        <v>1.5955316891085705</v>
      </c>
      <c r="AM77" s="54">
        <f>IF('Fixed data'!$G$19=FALSE,AM64+AM76,AM64)</f>
        <v>1.6258837349303312</v>
      </c>
      <c r="AN77" s="54">
        <f>IF('Fixed data'!$G$19=FALSE,AN64+AN76,AN64)</f>
        <v>1.6562357807520922</v>
      </c>
      <c r="AO77" s="54">
        <f>IF('Fixed data'!$G$19=FALSE,AO64+AO76,AO64)</f>
        <v>1.6865878265738532</v>
      </c>
      <c r="AP77" s="54">
        <f>IF('Fixed data'!$G$19=FALSE,AP64+AP76,AP64)</f>
        <v>1.716939872395614</v>
      </c>
      <c r="AQ77" s="54">
        <f>IF('Fixed data'!$G$19=FALSE,AQ64+AQ76,AQ64)</f>
        <v>1.7472919182173752</v>
      </c>
      <c r="AR77" s="54">
        <f>IF('Fixed data'!$G$19=FALSE,AR64+AR76,AR64)</f>
        <v>1.7776439640391359</v>
      </c>
      <c r="AS77" s="54">
        <f>IF('Fixed data'!$G$19=FALSE,AS64+AS76,AS64)</f>
        <v>1.8079960098608969</v>
      </c>
      <c r="AT77" s="54">
        <f>IF('Fixed data'!$G$19=FALSE,AT64+AT76,AT64)</f>
        <v>1.8383480556826575</v>
      </c>
      <c r="AU77" s="54">
        <f>IF('Fixed data'!$G$19=FALSE,AU64+AU76,AU64)</f>
        <v>1.8687001015044187</v>
      </c>
      <c r="AV77" s="54">
        <f>IF('Fixed data'!$G$19=FALSE,AV64+AV76,AV64)</f>
        <v>1.8990521473261794</v>
      </c>
      <c r="AW77" s="54">
        <f>IF('Fixed data'!$G$19=FALSE,AW64+AW76,AW64)</f>
        <v>1.9294041931479406</v>
      </c>
      <c r="AX77" s="54">
        <f>IF('Fixed data'!$G$19=FALSE,AX64+AX76,AX64)</f>
        <v>1.357392809693146</v>
      </c>
      <c r="AY77" s="54">
        <f>IF('Fixed data'!$G$19=FALSE,AY64+AY76,AY64)</f>
        <v>1.3653131118086934</v>
      </c>
      <c r="AZ77" s="54">
        <f>IF('Fixed data'!$G$19=FALSE,AZ64+AZ76,AZ64)</f>
        <v>1.3699155657407986</v>
      </c>
      <c r="BA77" s="54">
        <f>IF('Fixed data'!$G$19=FALSE,BA64+BA76,BA64)</f>
        <v>1.3706326898926697</v>
      </c>
      <c r="BB77" s="54">
        <f>IF('Fixed data'!$G$19=FALSE,BB64+BB76,BB64)</f>
        <v>1.3674276746821246</v>
      </c>
      <c r="BC77" s="54">
        <f>IF('Fixed data'!$G$19=FALSE,BC64+BC76,BC64)</f>
        <v>1.3605642323735152</v>
      </c>
      <c r="BD77" s="54">
        <f>IF('Fixed data'!$G$19=FALSE,BD64+BD76,BD64)</f>
        <v>1.3503640846036669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-0.27663283651740211</v>
      </c>
      <c r="F80" s="55">
        <f t="shared" ref="F80:BD80" si="11">F77*F78</f>
        <v>-0.27829328325064023</v>
      </c>
      <c r="G80" s="55">
        <f t="shared" si="11"/>
        <v>-0.25386426967313069</v>
      </c>
      <c r="H80" s="55">
        <f t="shared" si="11"/>
        <v>-0.21728666417080539</v>
      </c>
      <c r="I80" s="55">
        <f t="shared" si="11"/>
        <v>-0.17658560138597376</v>
      </c>
      <c r="J80" s="55">
        <f t="shared" si="11"/>
        <v>-0.13433905486274392</v>
      </c>
      <c r="K80" s="55">
        <f t="shared" si="11"/>
        <v>-9.7160061191629787E-2</v>
      </c>
      <c r="L80" s="55">
        <f t="shared" si="11"/>
        <v>-9.3886554732427366E-2</v>
      </c>
      <c r="M80" s="55">
        <f t="shared" si="11"/>
        <v>0.10662917314662708</v>
      </c>
      <c r="N80" s="55">
        <f t="shared" si="11"/>
        <v>0.14691004107393829</v>
      </c>
      <c r="O80" s="55">
        <f t="shared" si="11"/>
        <v>0.18452059028790391</v>
      </c>
      <c r="P80" s="55">
        <f t="shared" si="11"/>
        <v>0.21962386171956413</v>
      </c>
      <c r="Q80" s="55">
        <f t="shared" si="11"/>
        <v>0.25237341698966348</v>
      </c>
      <c r="R80" s="55">
        <f t="shared" si="11"/>
        <v>0.28291382536369208</v>
      </c>
      <c r="S80" s="55">
        <f t="shared" si="11"/>
        <v>0.31138112993977229</v>
      </c>
      <c r="T80" s="55">
        <f t="shared" si="11"/>
        <v>0.33790329371173372</v>
      </c>
      <c r="U80" s="55">
        <f t="shared" si="11"/>
        <v>0.36260062614567223</v>
      </c>
      <c r="V80" s="55">
        <f t="shared" si="11"/>
        <v>0.38558619090281981</v>
      </c>
      <c r="W80" s="55">
        <f t="shared" si="11"/>
        <v>0.40696619533483114</v>
      </c>
      <c r="X80" s="55">
        <f t="shared" si="11"/>
        <v>0.42684036236973394</v>
      </c>
      <c r="Y80" s="55">
        <f t="shared" si="11"/>
        <v>0.44530228539795363</v>
      </c>
      <c r="Z80" s="55">
        <f t="shared" si="11"/>
        <v>0.46243976675810283</v>
      </c>
      <c r="AA80" s="55">
        <f t="shared" si="11"/>
        <v>0.47833514041175912</v>
      </c>
      <c r="AB80" s="55">
        <f t="shared" si="11"/>
        <v>0.49151234416305323</v>
      </c>
      <c r="AC80" s="55">
        <f t="shared" si="11"/>
        <v>0.49926614580977718</v>
      </c>
      <c r="AD80" s="55">
        <f t="shared" si="11"/>
        <v>0.50552390599215302</v>
      </c>
      <c r="AE80" s="55">
        <f t="shared" si="11"/>
        <v>0.51039178926652329</v>
      </c>
      <c r="AF80" s="55">
        <f t="shared" si="11"/>
        <v>0.51397002242363632</v>
      </c>
      <c r="AG80" s="55">
        <f t="shared" si="11"/>
        <v>0.51635319051014461</v>
      </c>
      <c r="AH80" s="55">
        <f t="shared" si="11"/>
        <v>0.51763051908387536</v>
      </c>
      <c r="AI80" s="55">
        <f t="shared" si="11"/>
        <v>0.60177088086643138</v>
      </c>
      <c r="AJ80" s="55">
        <f t="shared" si="11"/>
        <v>0.59603039711114159</v>
      </c>
      <c r="AK80" s="55">
        <f t="shared" si="11"/>
        <v>0.59011380637432365</v>
      </c>
      <c r="AL80" s="55">
        <f t="shared" si="11"/>
        <v>0.58403623717595021</v>
      </c>
      <c r="AM80" s="55">
        <f t="shared" si="11"/>
        <v>0.57781208616093249</v>
      </c>
      <c r="AN80" s="55">
        <f t="shared" si="11"/>
        <v>0.57145504789854928</v>
      </c>
      <c r="AO80" s="55">
        <f t="shared" si="11"/>
        <v>0.56497814356685749</v>
      </c>
      <c r="AP80" s="55">
        <f t="shared" si="11"/>
        <v>0.5583937485617656</v>
      </c>
      <c r="AQ80" s="55">
        <f t="shared" si="11"/>
        <v>0.55171361906907301</v>
      </c>
      <c r="AR80" s="55">
        <f t="shared" si="11"/>
        <v>0.54494891763646425</v>
      </c>
      <c r="AS80" s="55">
        <f t="shared" si="11"/>
        <v>0.53811023778116995</v>
      </c>
      <c r="AT80" s="55">
        <f t="shared" si="11"/>
        <v>0.53120762766777807</v>
      </c>
      <c r="AU80" s="55">
        <f t="shared" si="11"/>
        <v>0.5242506128894836</v>
      </c>
      <c r="AV80" s="55">
        <f t="shared" si="11"/>
        <v>0.51724821838491664</v>
      </c>
      <c r="AW80" s="55">
        <f t="shared" si="11"/>
        <v>0.51020898952158045</v>
      </c>
      <c r="AX80" s="55">
        <f t="shared" si="11"/>
        <v>0.34849231699334182</v>
      </c>
      <c r="AY80" s="55">
        <f t="shared" si="11"/>
        <v>0.34031626005691096</v>
      </c>
      <c r="AZ80" s="55">
        <f t="shared" si="11"/>
        <v>0.3315179243105757</v>
      </c>
      <c r="BA80" s="55">
        <f t="shared" si="11"/>
        <v>0.3220305509664661</v>
      </c>
      <c r="BB80" s="55">
        <f t="shared" si="11"/>
        <v>0.31191993369543314</v>
      </c>
      <c r="BC80" s="55">
        <f t="shared" si="11"/>
        <v>0.30131488729428235</v>
      </c>
      <c r="BD80" s="55">
        <f t="shared" si="11"/>
        <v>0.29034556319342703</v>
      </c>
    </row>
    <row r="81" spans="1:56" x14ac:dyDescent="0.3">
      <c r="A81" s="74"/>
      <c r="B81" s="15" t="s">
        <v>18</v>
      </c>
      <c r="C81" s="15"/>
      <c r="D81" s="14" t="s">
        <v>40</v>
      </c>
      <c r="E81" s="56">
        <f>+E80</f>
        <v>-0.27663283651740211</v>
      </c>
      <c r="F81" s="56">
        <f t="shared" ref="F81:BD81" si="12">+E81+F80</f>
        <v>-0.5549261197680424</v>
      </c>
      <c r="G81" s="56">
        <f t="shared" si="12"/>
        <v>-0.8087903894411731</v>
      </c>
      <c r="H81" s="56">
        <f t="shared" si="12"/>
        <v>-1.0260770536119785</v>
      </c>
      <c r="I81" s="56">
        <f t="shared" si="12"/>
        <v>-1.2026626549979522</v>
      </c>
      <c r="J81" s="56">
        <f t="shared" si="12"/>
        <v>-1.3370017098606961</v>
      </c>
      <c r="K81" s="56">
        <f t="shared" si="12"/>
        <v>-1.434161771052326</v>
      </c>
      <c r="L81" s="56">
        <f t="shared" si="12"/>
        <v>-1.5280483257847535</v>
      </c>
      <c r="M81" s="56">
        <f t="shared" si="12"/>
        <v>-1.4214191526381263</v>
      </c>
      <c r="N81" s="56">
        <f t="shared" si="12"/>
        <v>-1.274509111564188</v>
      </c>
      <c r="O81" s="56">
        <f t="shared" si="12"/>
        <v>-1.0899885212762841</v>
      </c>
      <c r="P81" s="56">
        <f t="shared" si="12"/>
        <v>-0.87036465955671993</v>
      </c>
      <c r="Q81" s="56">
        <f t="shared" si="12"/>
        <v>-0.6179912425670564</v>
      </c>
      <c r="R81" s="56">
        <f t="shared" si="12"/>
        <v>-0.33507741720336431</v>
      </c>
      <c r="S81" s="56">
        <f t="shared" si="12"/>
        <v>-2.369628726359202E-2</v>
      </c>
      <c r="T81" s="56">
        <f t="shared" si="12"/>
        <v>0.3142070064481417</v>
      </c>
      <c r="U81" s="56">
        <f t="shared" si="12"/>
        <v>0.67680763259381393</v>
      </c>
      <c r="V81" s="56">
        <f t="shared" si="12"/>
        <v>1.0623938234966337</v>
      </c>
      <c r="W81" s="56">
        <f t="shared" si="12"/>
        <v>1.4693600188314648</v>
      </c>
      <c r="X81" s="56">
        <f t="shared" si="12"/>
        <v>1.8962003812011987</v>
      </c>
      <c r="Y81" s="56">
        <f t="shared" si="12"/>
        <v>2.3415026665991525</v>
      </c>
      <c r="Z81" s="56">
        <f t="shared" si="12"/>
        <v>2.8039424333572551</v>
      </c>
      <c r="AA81" s="56">
        <f t="shared" si="12"/>
        <v>3.2822775737690142</v>
      </c>
      <c r="AB81" s="56">
        <f t="shared" si="12"/>
        <v>3.7737899179320675</v>
      </c>
      <c r="AC81" s="56">
        <f t="shared" si="12"/>
        <v>4.2730560637418451</v>
      </c>
      <c r="AD81" s="56">
        <f t="shared" si="12"/>
        <v>4.7785799697339986</v>
      </c>
      <c r="AE81" s="56">
        <f t="shared" si="12"/>
        <v>5.2889717590005221</v>
      </c>
      <c r="AF81" s="56">
        <f t="shared" si="12"/>
        <v>5.802941781424158</v>
      </c>
      <c r="AG81" s="56">
        <f t="shared" si="12"/>
        <v>6.319294971934303</v>
      </c>
      <c r="AH81" s="56">
        <f t="shared" si="12"/>
        <v>6.836925491018178</v>
      </c>
      <c r="AI81" s="56">
        <f t="shared" si="12"/>
        <v>7.4386963718846095</v>
      </c>
      <c r="AJ81" s="56">
        <f t="shared" si="12"/>
        <v>8.0347267689957516</v>
      </c>
      <c r="AK81" s="56">
        <f t="shared" si="12"/>
        <v>8.6248405753700759</v>
      </c>
      <c r="AL81" s="56">
        <f t="shared" si="12"/>
        <v>9.208876812546027</v>
      </c>
      <c r="AM81" s="56">
        <f t="shared" si="12"/>
        <v>9.7866888987069593</v>
      </c>
      <c r="AN81" s="56">
        <f t="shared" si="12"/>
        <v>10.358143946605509</v>
      </c>
      <c r="AO81" s="56">
        <f t="shared" si="12"/>
        <v>10.923122090172367</v>
      </c>
      <c r="AP81" s="56">
        <f t="shared" si="12"/>
        <v>11.481515838734133</v>
      </c>
      <c r="AQ81" s="56">
        <f t="shared" si="12"/>
        <v>12.033229457803206</v>
      </c>
      <c r="AR81" s="56">
        <f t="shared" si="12"/>
        <v>12.57817837543967</v>
      </c>
      <c r="AS81" s="56">
        <f t="shared" si="12"/>
        <v>13.11628861322084</v>
      </c>
      <c r="AT81" s="56">
        <f t="shared" si="12"/>
        <v>13.647496240888618</v>
      </c>
      <c r="AU81" s="56">
        <f t="shared" si="12"/>
        <v>14.171746853778101</v>
      </c>
      <c r="AV81" s="56">
        <f t="shared" si="12"/>
        <v>14.688995072163017</v>
      </c>
      <c r="AW81" s="56">
        <f t="shared" si="12"/>
        <v>15.199204061684597</v>
      </c>
      <c r="AX81" s="56">
        <f t="shared" si="12"/>
        <v>15.547696378677939</v>
      </c>
      <c r="AY81" s="56">
        <f t="shared" si="12"/>
        <v>15.88801263873485</v>
      </c>
      <c r="AZ81" s="56">
        <f t="shared" si="12"/>
        <v>16.219530563045424</v>
      </c>
      <c r="BA81" s="56">
        <f t="shared" si="12"/>
        <v>16.541561114011891</v>
      </c>
      <c r="BB81" s="56">
        <f t="shared" si="12"/>
        <v>16.853481047707323</v>
      </c>
      <c r="BC81" s="56">
        <f t="shared" si="12"/>
        <v>17.154795935001605</v>
      </c>
      <c r="BD81" s="56">
        <f t="shared" si="12"/>
        <v>17.445141498195031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566.61904780960049</v>
      </c>
      <c r="G88" s="43">
        <f>'Option 1'!G88</f>
        <v>1330.8705599045779</v>
      </c>
      <c r="H88" s="43">
        <f>'Option 1'!H88</f>
        <v>2144.5494847586506</v>
      </c>
      <c r="I88" s="43">
        <f>'Option 1'!I88</f>
        <v>2927.7105987312211</v>
      </c>
      <c r="J88" s="43">
        <f>'Option 1'!J88</f>
        <v>3660.1673912422157</v>
      </c>
      <c r="K88" s="43">
        <f>'Option 1'!K88</f>
        <v>4270.108530518517</v>
      </c>
      <c r="L88" s="43">
        <f>'Option 1'!L88</f>
        <v>4398.4193336235603</v>
      </c>
      <c r="M88" s="43">
        <f>'Option 1'!M88</f>
        <v>4565.1124958346836</v>
      </c>
      <c r="N88" s="43">
        <f>'Option 1'!N88</f>
        <v>4620.1323930975477</v>
      </c>
      <c r="O88" s="43">
        <f>'Option 1'!O88</f>
        <v>4679.2756986373397</v>
      </c>
      <c r="P88" s="43">
        <f>'Option 1'!P88</f>
        <v>4742.6930071916613</v>
      </c>
      <c r="Q88" s="43">
        <f>'Option 1'!Q88</f>
        <v>4810.5349134981097</v>
      </c>
      <c r="R88" s="43">
        <f>'Option 1'!R88</f>
        <v>4882.9520122942922</v>
      </c>
      <c r="S88" s="43">
        <f>'Option 1'!S88</f>
        <v>4960.0948983178041</v>
      </c>
      <c r="T88" s="43">
        <f>'Option 1'!T88</f>
        <v>5042.114166306249</v>
      </c>
      <c r="U88" s="43">
        <f>'Option 1'!U88</f>
        <v>5129.1604109972268</v>
      </c>
      <c r="V88" s="43">
        <f>'Option 1'!V88</f>
        <v>5221.3842271283384</v>
      </c>
      <c r="W88" s="43">
        <f>'Option 1'!W88</f>
        <v>5318.9362094371863</v>
      </c>
      <c r="X88" s="43">
        <f>'Option 1'!X88</f>
        <v>5421.9669526613679</v>
      </c>
      <c r="Y88" s="43">
        <f>'Option 1'!Y88</f>
        <v>5530.6270515384876</v>
      </c>
      <c r="Z88" s="43">
        <f>'Option 1'!Z88</f>
        <v>5645.0671008061445</v>
      </c>
      <c r="AA88" s="43">
        <f>'Option 1'!AA88</f>
        <v>5765.4376952019393</v>
      </c>
      <c r="AB88" s="43">
        <f>'Option 1'!AB88</f>
        <v>5857.4026920103151</v>
      </c>
      <c r="AC88" s="43">
        <f>'Option 1'!AC88</f>
        <v>5857.4026920103151</v>
      </c>
      <c r="AD88" s="43">
        <f>'Option 1'!AD88</f>
        <v>5857.4026920103151</v>
      </c>
      <c r="AE88" s="43">
        <f>'Option 1'!AE88</f>
        <v>5857.4026920103151</v>
      </c>
      <c r="AF88" s="43">
        <f>'Option 1'!AF88</f>
        <v>5857.4026920103151</v>
      </c>
      <c r="AG88" s="43">
        <f>'Option 1'!AG88</f>
        <v>5857.4026920103151</v>
      </c>
      <c r="AH88" s="43">
        <f>'Option 1'!AH88</f>
        <v>5857.4026920103151</v>
      </c>
      <c r="AI88" s="43">
        <f>'Option 1'!AI88</f>
        <v>5857.4026920103151</v>
      </c>
      <c r="AJ88" s="43">
        <f>'Option 1'!AJ88</f>
        <v>5857.4026920103151</v>
      </c>
      <c r="AK88" s="43">
        <f>'Option 1'!AK88</f>
        <v>5857.4026920103151</v>
      </c>
      <c r="AL88" s="43">
        <f>'Option 1'!AL88</f>
        <v>5857.4026920103151</v>
      </c>
      <c r="AM88" s="43">
        <f>'Option 1'!AM88</f>
        <v>5857.4026920103151</v>
      </c>
      <c r="AN88" s="43">
        <f>'Option 1'!AN88</f>
        <v>5857.4026920103151</v>
      </c>
      <c r="AO88" s="43">
        <f>'Option 1'!AO88</f>
        <v>5857.4026920103151</v>
      </c>
      <c r="AP88" s="43">
        <f>'Option 1'!AP88</f>
        <v>5857.4026920103151</v>
      </c>
      <c r="AQ88" s="43">
        <f>'Option 1'!AQ88</f>
        <v>5857.4026920103151</v>
      </c>
      <c r="AR88" s="43">
        <f>'Option 1'!AR88</f>
        <v>5857.4026920103151</v>
      </c>
      <c r="AS88" s="43">
        <f>'Option 1'!AS88</f>
        <v>5857.4026920103151</v>
      </c>
      <c r="AT88" s="43">
        <f>'Option 1'!AT88</f>
        <v>5857.4026920103151</v>
      </c>
      <c r="AU88" s="43">
        <f>'Option 1'!AU88</f>
        <v>5857.4026920103151</v>
      </c>
      <c r="AV88" s="43">
        <f>'Option 1'!AV88</f>
        <v>5857.4026920103151</v>
      </c>
      <c r="AW88" s="43">
        <f>'Option 1'!AW88</f>
        <v>5857.4026920103151</v>
      </c>
      <c r="AX88" s="43"/>
      <c r="AY88" s="43"/>
      <c r="AZ88" s="43"/>
      <c r="BA88" s="43"/>
      <c r="BB88" s="43"/>
      <c r="BC88" s="43"/>
      <c r="BD88" s="43"/>
    </row>
    <row r="89" spans="1:56" x14ac:dyDescent="0.3">
      <c r="A89" s="170"/>
      <c r="B89" s="4" t="s">
        <v>214</v>
      </c>
      <c r="D89" s="4" t="s">
        <v>88</v>
      </c>
      <c r="E89" s="43">
        <f>'Option 1'!E89</f>
        <v>0</v>
      </c>
      <c r="F89" s="43">
        <f>'Option 1'!F89</f>
        <v>65632.614234740264</v>
      </c>
      <c r="G89" s="43">
        <f>'Option 1'!G89</f>
        <v>154157.39091768331</v>
      </c>
      <c r="H89" s="43">
        <f>'Option 1'!H89</f>
        <v>248407.4433865</v>
      </c>
      <c r="I89" s="43">
        <f>'Option 1'!I89</f>
        <v>339122.55696362641</v>
      </c>
      <c r="J89" s="43">
        <f>'Option 1'!J89</f>
        <v>423964.48787351605</v>
      </c>
      <c r="K89" s="43">
        <f>'Option 1'!K89</f>
        <v>494615.18635386642</v>
      </c>
      <c r="L89" s="43">
        <f>'Option 1'!L89</f>
        <v>509477.68254932237</v>
      </c>
      <c r="M89" s="43">
        <f>'Option 1'!M89</f>
        <v>528786.08394045976</v>
      </c>
      <c r="N89" s="43">
        <f>'Option 1'!N89</f>
        <v>535159.148358693</v>
      </c>
      <c r="O89" s="43">
        <f>'Option 1'!O89</f>
        <v>542009.83538036351</v>
      </c>
      <c r="P89" s="43">
        <f>'Option 1'!P89</f>
        <v>549355.58869423706</v>
      </c>
      <c r="Q89" s="43">
        <f>'Option 1'!Q89</f>
        <v>557213.8519890795</v>
      </c>
      <c r="R89" s="43">
        <f>'Option 1'!R89</f>
        <v>565602.06895365624</v>
      </c>
      <c r="S89" s="43">
        <f>'Option 1'!S89</f>
        <v>574537.68327673338</v>
      </c>
      <c r="T89" s="43">
        <f>'Option 1'!T89</f>
        <v>584038.13864707621</v>
      </c>
      <c r="U89" s="43">
        <f>'Option 1'!U89</f>
        <v>594120.87875345093</v>
      </c>
      <c r="V89" s="43">
        <f>'Option 1'!V89</f>
        <v>604803.34728462354</v>
      </c>
      <c r="W89" s="43">
        <f>'Option 1'!W89</f>
        <v>616102.98792935908</v>
      </c>
      <c r="X89" s="43">
        <f>'Option 1'!X89</f>
        <v>628037.24437642389</v>
      </c>
      <c r="Y89" s="43">
        <f>'Option 1'!Y89</f>
        <v>640623.56031458336</v>
      </c>
      <c r="Z89" s="43">
        <f>'Option 1'!Z89</f>
        <v>653879.37943260325</v>
      </c>
      <c r="AA89" s="43">
        <f>'Option 1'!AA89</f>
        <v>667822.14541924954</v>
      </c>
      <c r="AB89" s="43">
        <f>'Option 1'!AB89</f>
        <v>678474.63439214334</v>
      </c>
      <c r="AC89" s="43">
        <f>'Option 1'!AC89</f>
        <v>678474.63439214334</v>
      </c>
      <c r="AD89" s="43">
        <f>'Option 1'!AD89</f>
        <v>678474.63439214334</v>
      </c>
      <c r="AE89" s="43">
        <f>'Option 1'!AE89</f>
        <v>678474.63439214334</v>
      </c>
      <c r="AF89" s="43">
        <f>'Option 1'!AF89</f>
        <v>678474.63439214334</v>
      </c>
      <c r="AG89" s="43">
        <f>'Option 1'!AG89</f>
        <v>678474.63439214334</v>
      </c>
      <c r="AH89" s="43">
        <f>'Option 1'!AH89</f>
        <v>678474.63439214334</v>
      </c>
      <c r="AI89" s="43">
        <f>'Option 1'!AI89</f>
        <v>678474.63439214334</v>
      </c>
      <c r="AJ89" s="43">
        <f>'Option 1'!AJ89</f>
        <v>678474.63439214334</v>
      </c>
      <c r="AK89" s="43">
        <f>'Option 1'!AK89</f>
        <v>678474.63439214334</v>
      </c>
      <c r="AL89" s="43">
        <f>'Option 1'!AL89</f>
        <v>678474.63439214334</v>
      </c>
      <c r="AM89" s="43">
        <f>'Option 1'!AM89</f>
        <v>678474.63439214334</v>
      </c>
      <c r="AN89" s="43">
        <f>'Option 1'!AN89</f>
        <v>678474.63439214334</v>
      </c>
      <c r="AO89" s="43">
        <f>'Option 1'!AO89</f>
        <v>678474.63439214334</v>
      </c>
      <c r="AP89" s="43">
        <f>'Option 1'!AP89</f>
        <v>678474.63439214334</v>
      </c>
      <c r="AQ89" s="43">
        <f>'Option 1'!AQ89</f>
        <v>678474.63439214334</v>
      </c>
      <c r="AR89" s="43">
        <f>'Option 1'!AR89</f>
        <v>678474.63439214334</v>
      </c>
      <c r="AS89" s="43">
        <f>'Option 1'!AS89</f>
        <v>678474.63439214334</v>
      </c>
      <c r="AT89" s="43">
        <f>'Option 1'!AT89</f>
        <v>678474.63439214334</v>
      </c>
      <c r="AU89" s="43">
        <f>'Option 1'!AU89</f>
        <v>678474.63439214334</v>
      </c>
      <c r="AV89" s="43">
        <f>'Option 1'!AV89</f>
        <v>678474.63439214334</v>
      </c>
      <c r="AW89" s="43">
        <f>'Option 1'!AW89</f>
        <v>678474.63439214334</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2.2486204689233256E-5</v>
      </c>
      <c r="G91" s="43">
        <f>'Option 1'!G91</f>
        <v>5.2815428532760575E-5</v>
      </c>
      <c r="H91" s="43">
        <f>'Option 1'!H91</f>
        <v>8.5106172951455262E-5</v>
      </c>
      <c r="I91" s="43">
        <f>'Option 1'!I91</f>
        <v>1.1618582193521603E-4</v>
      </c>
      <c r="J91" s="43">
        <f>'Option 1'!J91</f>
        <v>1.4525327638471053E-4</v>
      </c>
      <c r="K91" s="43">
        <f>'Option 1'!K91</f>
        <v>1.694587127518263E-4</v>
      </c>
      <c r="L91" s="43">
        <f>'Option 1'!L91</f>
        <v>1.7455071061814128E-4</v>
      </c>
      <c r="M91" s="43">
        <f>'Option 1'!M91</f>
        <v>1.8116590751324183E-4</v>
      </c>
      <c r="N91" s="43">
        <f>'Option 1'!N91</f>
        <v>1.8334936512310509E-4</v>
      </c>
      <c r="O91" s="43">
        <f>'Option 1'!O91</f>
        <v>1.8569645966485531E-4</v>
      </c>
      <c r="P91" s="43">
        <f>'Option 1'!P91</f>
        <v>1.8821316747145891E-4</v>
      </c>
      <c r="Q91" s="43">
        <f>'Option 1'!Q91</f>
        <v>1.9090546487588231E-4</v>
      </c>
      <c r="R91" s="43">
        <f>'Option 1'!R91</f>
        <v>1.9377932821109184E-4</v>
      </c>
      <c r="S91" s="43">
        <f>'Option 1'!S91</f>
        <v>1.9684073381005397E-4</v>
      </c>
      <c r="T91" s="43">
        <f>'Option 1'!T91</f>
        <v>2.0009565800573504E-4</v>
      </c>
      <c r="U91" s="43">
        <f>'Option 1'!U91</f>
        <v>2.0355007713110151E-4</v>
      </c>
      <c r="V91" s="43">
        <f>'Option 1'!V91</f>
        <v>2.0720996751911973E-4</v>
      </c>
      <c r="W91" s="43">
        <f>'Option 1'!W91</f>
        <v>2.110813055027561E-4</v>
      </c>
      <c r="X91" s="43">
        <f>'Option 1'!X91</f>
        <v>2.1517006741497707E-4</v>
      </c>
      <c r="Y91" s="43">
        <f>'Option 1'!Y91</f>
        <v>2.1948222958874898E-4</v>
      </c>
      <c r="Z91" s="43">
        <f>'Option 1'!Z91</f>
        <v>2.2402376835703832E-4</v>
      </c>
      <c r="AA91" s="43">
        <f>'Option 1'!AA91</f>
        <v>2.2880066005281132E-4</v>
      </c>
      <c r="AB91" s="43">
        <f>'Option 1'!AB91</f>
        <v>2.3245027922899679E-4</v>
      </c>
      <c r="AC91" s="43">
        <f>'Option 1'!AC91</f>
        <v>2.3245027922899679E-4</v>
      </c>
      <c r="AD91" s="43">
        <f>'Option 1'!AD91</f>
        <v>2.3245027922899679E-4</v>
      </c>
      <c r="AE91" s="43">
        <f>'Option 1'!AE91</f>
        <v>2.3245027922899679E-4</v>
      </c>
      <c r="AF91" s="43">
        <f>'Option 1'!AF91</f>
        <v>2.3245027922899679E-4</v>
      </c>
      <c r="AG91" s="43">
        <f>'Option 1'!AG91</f>
        <v>2.3245027922899679E-4</v>
      </c>
      <c r="AH91" s="43">
        <f>'Option 1'!AH91</f>
        <v>2.3245027922899679E-4</v>
      </c>
      <c r="AI91" s="43">
        <f>'Option 1'!AI91</f>
        <v>2.3245027922899679E-4</v>
      </c>
      <c r="AJ91" s="43">
        <f>'Option 1'!AJ91</f>
        <v>2.3245027922899679E-4</v>
      </c>
      <c r="AK91" s="43">
        <f>'Option 1'!AK91</f>
        <v>2.3245027922899679E-4</v>
      </c>
      <c r="AL91" s="43">
        <f>'Option 1'!AL91</f>
        <v>2.3245027922899679E-4</v>
      </c>
      <c r="AM91" s="43">
        <f>'Option 1'!AM91</f>
        <v>2.3245027922899679E-4</v>
      </c>
      <c r="AN91" s="43">
        <f>'Option 1'!AN91</f>
        <v>2.3245027922899679E-4</v>
      </c>
      <c r="AO91" s="43">
        <f>'Option 1'!AO91</f>
        <v>2.3245027922899679E-4</v>
      </c>
      <c r="AP91" s="43">
        <f>'Option 1'!AP91</f>
        <v>2.3245027922899679E-4</v>
      </c>
      <c r="AQ91" s="43">
        <f>'Option 1'!AQ91</f>
        <v>2.3245027922899679E-4</v>
      </c>
      <c r="AR91" s="43">
        <f>'Option 1'!AR91</f>
        <v>2.3245027922899679E-4</v>
      </c>
      <c r="AS91" s="43">
        <f>'Option 1'!AS91</f>
        <v>2.3245027922899679E-4</v>
      </c>
      <c r="AT91" s="43">
        <f>'Option 1'!AT91</f>
        <v>2.3245027922899679E-4</v>
      </c>
      <c r="AU91" s="43">
        <f>'Option 1'!AU91</f>
        <v>2.3245027922899679E-4</v>
      </c>
      <c r="AV91" s="43">
        <f>'Option 1'!AV91</f>
        <v>2.3245027922899679E-4</v>
      </c>
      <c r="AW91" s="43">
        <f>'Option 1'!AW91</f>
        <v>2.3245027922899679E-4</v>
      </c>
      <c r="AX91" s="35"/>
      <c r="AY91" s="35"/>
      <c r="AZ91" s="35"/>
      <c r="BA91" s="35"/>
      <c r="BB91" s="35"/>
      <c r="BC91" s="35"/>
      <c r="BD91" s="35"/>
    </row>
    <row r="92" spans="1:56" ht="16.5" x14ac:dyDescent="0.3">
      <c r="A92" s="170"/>
      <c r="B92" s="4" t="s">
        <v>333</v>
      </c>
      <c r="D92" s="4" t="s">
        <v>42</v>
      </c>
      <c r="E92" s="43">
        <f>'Option 1'!E92</f>
        <v>0</v>
      </c>
      <c r="F92" s="43">
        <f>'Option 1'!F92</f>
        <v>1.9396466733044549E-4</v>
      </c>
      <c r="G92" s="43">
        <f>'Option 1'!G92</f>
        <v>4.5558275248543676E-4</v>
      </c>
      <c r="H92" s="43">
        <f>'Option 1'!H92</f>
        <v>7.3412079772628151E-4</v>
      </c>
      <c r="I92" s="43">
        <f>'Option 1'!I92</f>
        <v>1.0022120056111161E-3</v>
      </c>
      <c r="J92" s="43">
        <f>'Option 1'!J92</f>
        <v>1.2529461428458745E-3</v>
      </c>
      <c r="K92" s="43">
        <f>'Option 1'!K92</f>
        <v>1.4617408006114825E-3</v>
      </c>
      <c r="L92" s="43">
        <f>'Option 1'!L92</f>
        <v>1.5056640720499943E-3</v>
      </c>
      <c r="M92" s="43">
        <f>'Option 1'!M92</f>
        <v>1.5627263679250268E-3</v>
      </c>
      <c r="N92" s="43">
        <f>'Option 1'!N92</f>
        <v>1.5815607437025467E-3</v>
      </c>
      <c r="O92" s="43">
        <f>'Option 1'!O92</f>
        <v>1.6018066419443997E-3</v>
      </c>
      <c r="P92" s="43">
        <f>'Option 1'!P92</f>
        <v>1.6235156141441204E-3</v>
      </c>
      <c r="Q92" s="43">
        <f>'Option 1'!Q92</f>
        <v>1.646739211795246E-3</v>
      </c>
      <c r="R92" s="43">
        <f>'Option 1'!R92</f>
        <v>1.6715289863913113E-3</v>
      </c>
      <c r="S92" s="43">
        <f>'Option 1'!S92</f>
        <v>1.6979364894258533E-3</v>
      </c>
      <c r="T92" s="43">
        <f>'Option 1'!T92</f>
        <v>1.7260132723924066E-3</v>
      </c>
      <c r="U92" s="43">
        <f>'Option 1'!U92</f>
        <v>1.7558108867845078E-3</v>
      </c>
      <c r="V92" s="43">
        <f>'Option 1'!V92</f>
        <v>1.7873808840956932E-3</v>
      </c>
      <c r="W92" s="43">
        <f>'Option 1'!W92</f>
        <v>1.8207748158194977E-3</v>
      </c>
      <c r="X92" s="43">
        <f>'Option 1'!X92</f>
        <v>1.8560442334494575E-3</v>
      </c>
      <c r="Y92" s="43">
        <f>'Option 1'!Y92</f>
        <v>1.8932406884791088E-3</v>
      </c>
      <c r="Z92" s="43">
        <f>'Option 1'!Z92</f>
        <v>1.9324157324019878E-3</v>
      </c>
      <c r="AA92" s="43">
        <f>'Option 1'!AA92</f>
        <v>1.9736209167116295E-3</v>
      </c>
      <c r="AB92" s="43">
        <f>'Option 1'!AB92</f>
        <v>2.0051023151590325E-3</v>
      </c>
      <c r="AC92" s="43">
        <f>'Option 1'!AC92</f>
        <v>2.0051023151590325E-3</v>
      </c>
      <c r="AD92" s="43">
        <f>'Option 1'!AD92</f>
        <v>2.0051023151590325E-3</v>
      </c>
      <c r="AE92" s="43">
        <f>'Option 1'!AE92</f>
        <v>2.0051023151590325E-3</v>
      </c>
      <c r="AF92" s="43">
        <f>'Option 1'!AF92</f>
        <v>2.0051023151590325E-3</v>
      </c>
      <c r="AG92" s="43">
        <f>'Option 1'!AG92</f>
        <v>2.0051023151590325E-3</v>
      </c>
      <c r="AH92" s="43">
        <f>'Option 1'!AH92</f>
        <v>2.0051023151590325E-3</v>
      </c>
      <c r="AI92" s="43">
        <f>'Option 1'!AI92</f>
        <v>2.0051023151590325E-3</v>
      </c>
      <c r="AJ92" s="43">
        <f>'Option 1'!AJ92</f>
        <v>2.0051023151590325E-3</v>
      </c>
      <c r="AK92" s="43">
        <f>'Option 1'!AK92</f>
        <v>2.0051023151590325E-3</v>
      </c>
      <c r="AL92" s="43">
        <f>'Option 1'!AL92</f>
        <v>2.0051023151590325E-3</v>
      </c>
      <c r="AM92" s="43">
        <f>'Option 1'!AM92</f>
        <v>2.0051023151590325E-3</v>
      </c>
      <c r="AN92" s="43">
        <f>'Option 1'!AN92</f>
        <v>2.0051023151590325E-3</v>
      </c>
      <c r="AO92" s="43">
        <f>'Option 1'!AO92</f>
        <v>2.0051023151590325E-3</v>
      </c>
      <c r="AP92" s="43">
        <f>'Option 1'!AP92</f>
        <v>2.0051023151590325E-3</v>
      </c>
      <c r="AQ92" s="43">
        <f>'Option 1'!AQ92</f>
        <v>2.0051023151590325E-3</v>
      </c>
      <c r="AR92" s="43">
        <f>'Option 1'!AR92</f>
        <v>2.0051023151590325E-3</v>
      </c>
      <c r="AS92" s="43">
        <f>'Option 1'!AS92</f>
        <v>2.0051023151590325E-3</v>
      </c>
      <c r="AT92" s="43">
        <f>'Option 1'!AT92</f>
        <v>2.0051023151590325E-3</v>
      </c>
      <c r="AU92" s="43">
        <f>'Option 1'!AU92</f>
        <v>2.0051023151590325E-3</v>
      </c>
      <c r="AV92" s="43">
        <f>'Option 1'!AV92</f>
        <v>2.0051023151590325E-3</v>
      </c>
      <c r="AW92" s="43">
        <f>'Option 1'!AW92</f>
        <v>2.0051023151590325E-3</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D59107C5-B401-4A16-BB12-3D243B9D13F0}">
  <ds:schemaRefs>
    <ds:schemaRef ds:uri="http://schemas.openxmlformats.org/package/2006/metadata/core-properties"/>
    <ds:schemaRef ds:uri="http://purl.org/dc/elements/1.1/"/>
    <ds:schemaRef ds:uri="http://purl.org/dc/terms/"/>
    <ds:schemaRef ds:uri="http://schemas.microsoft.com/office/2006/documentManagement/types"/>
    <ds:schemaRef ds:uri="http://www.w3.org/XML/1998/namespace"/>
    <ds:schemaRef ds:uri="eecedeb9-13b3-4e62-b003-046c92e1668a"/>
    <ds:schemaRef ds:uri="http://schemas.microsoft.com/sharepoint/v3/fields"/>
    <ds:schemaRef ds:uri="efb98dbe-6680-48eb-ac67-85b3a61e7855"/>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2013-06-26T14:34:15Z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