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30" yWindow="5715" windowWidth="17400" windowHeight="565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5" r:id="rId10"/>
  </sheets>
  <calcPr calcId="145621"/>
</workbook>
</file>

<file path=xl/calcChain.xml><?xml version="1.0" encoding="utf-8"?>
<calcChain xmlns="http://schemas.openxmlformats.org/spreadsheetml/2006/main">
  <c r="B2" i="29" l="1"/>
  <c r="E1" i="10" l="1"/>
  <c r="E1" i="31"/>
  <c r="C30" i="29" l="1"/>
  <c r="C31" i="29"/>
  <c r="D12" i="29"/>
  <c r="D11" i="29"/>
  <c r="F13" i="35"/>
  <c r="F18" i="35" s="1"/>
  <c r="G13" i="35"/>
  <c r="G18" i="35" s="1"/>
  <c r="H13" i="35"/>
  <c r="H18" i="35" s="1"/>
  <c r="I13" i="35"/>
  <c r="I18" i="35" s="1"/>
  <c r="J13" i="35"/>
  <c r="K13" i="35"/>
  <c r="K18" i="35" s="1"/>
  <c r="L13" i="35"/>
  <c r="L18" i="35" s="1"/>
  <c r="E13" i="35"/>
  <c r="E18" i="35" s="1"/>
  <c r="BD87" i="35"/>
  <c r="BC87" i="35"/>
  <c r="BB87" i="35"/>
  <c r="BA87" i="35"/>
  <c r="AZ87" i="35"/>
  <c r="AY87" i="35"/>
  <c r="AX87" i="35"/>
  <c r="AW87" i="35"/>
  <c r="AV87" i="35"/>
  <c r="AU87" i="35"/>
  <c r="AT87" i="35"/>
  <c r="AS87" i="35"/>
  <c r="AR87" i="35"/>
  <c r="AQ87" i="35"/>
  <c r="AP87" i="35"/>
  <c r="AO87" i="35"/>
  <c r="AN87" i="35"/>
  <c r="AM87" i="35"/>
  <c r="AL87" i="35"/>
  <c r="AK87" i="35"/>
  <c r="AJ87" i="35"/>
  <c r="AI87" i="35"/>
  <c r="AH87" i="35"/>
  <c r="AG87" i="35"/>
  <c r="AF87" i="35"/>
  <c r="AE87" i="35"/>
  <c r="AD87" i="35"/>
  <c r="AC87" i="35"/>
  <c r="AB87" i="35"/>
  <c r="AA87" i="35"/>
  <c r="Z87" i="35"/>
  <c r="Y87" i="35"/>
  <c r="X87" i="35"/>
  <c r="W87" i="35"/>
  <c r="V87" i="35"/>
  <c r="U87" i="35"/>
  <c r="T87" i="35"/>
  <c r="S87" i="35"/>
  <c r="R87" i="35"/>
  <c r="Q87" i="35"/>
  <c r="P87" i="35"/>
  <c r="O87" i="35"/>
  <c r="N87" i="35"/>
  <c r="M87" i="35"/>
  <c r="L87" i="35"/>
  <c r="K87" i="35"/>
  <c r="J87" i="35"/>
  <c r="I87" i="35"/>
  <c r="H87" i="35"/>
  <c r="G87" i="35"/>
  <c r="F87" i="35"/>
  <c r="E87" i="35"/>
  <c r="BD79" i="35"/>
  <c r="BC79" i="35"/>
  <c r="BB79" i="35"/>
  <c r="BA79" i="35"/>
  <c r="AZ79" i="35"/>
  <c r="AY79" i="35"/>
  <c r="AX79" i="35"/>
  <c r="AW79" i="35"/>
  <c r="AV79" i="35"/>
  <c r="AU79" i="35"/>
  <c r="AT79" i="35"/>
  <c r="AS79" i="35"/>
  <c r="AR79" i="35"/>
  <c r="AQ79" i="35"/>
  <c r="AP79" i="35"/>
  <c r="AO79" i="35"/>
  <c r="AN79" i="35"/>
  <c r="AM79" i="35"/>
  <c r="AL79" i="35"/>
  <c r="AK79" i="35"/>
  <c r="AJ79" i="35"/>
  <c r="AI79" i="35"/>
  <c r="AH79" i="35"/>
  <c r="AG79" i="35"/>
  <c r="AF79" i="35"/>
  <c r="AE79" i="35"/>
  <c r="AD79" i="35"/>
  <c r="AC79" i="35"/>
  <c r="AB79" i="35"/>
  <c r="AA79" i="35"/>
  <c r="Z79" i="35"/>
  <c r="Y79" i="35"/>
  <c r="X79" i="35"/>
  <c r="W79" i="35"/>
  <c r="V79" i="35"/>
  <c r="U79" i="35"/>
  <c r="T79" i="35"/>
  <c r="S79" i="35"/>
  <c r="R79" i="35"/>
  <c r="Q79" i="35"/>
  <c r="P79" i="35"/>
  <c r="O79" i="35"/>
  <c r="N79" i="35"/>
  <c r="M79" i="35"/>
  <c r="L79" i="35"/>
  <c r="K79" i="35"/>
  <c r="J79" i="35"/>
  <c r="I79" i="35"/>
  <c r="H79" i="35"/>
  <c r="G79" i="35"/>
  <c r="F79" i="35"/>
  <c r="E79" i="35"/>
  <c r="BD78" i="35"/>
  <c r="BC78" i="35"/>
  <c r="BB78" i="35"/>
  <c r="BA78" i="35"/>
  <c r="AZ78" i="35"/>
  <c r="AY78" i="35"/>
  <c r="AX78" i="35"/>
  <c r="AW78" i="35"/>
  <c r="AV78" i="35"/>
  <c r="AU78" i="35"/>
  <c r="AT78" i="35"/>
  <c r="AS78" i="35"/>
  <c r="AR78" i="35"/>
  <c r="AQ78" i="35"/>
  <c r="AP78" i="35"/>
  <c r="AO78" i="35"/>
  <c r="AN78" i="35"/>
  <c r="AM78" i="35"/>
  <c r="AL78" i="35"/>
  <c r="AK78" i="35"/>
  <c r="AJ78" i="35"/>
  <c r="AI78" i="35"/>
  <c r="AH78" i="35"/>
  <c r="AG78" i="35"/>
  <c r="AF78" i="35"/>
  <c r="AE78" i="35"/>
  <c r="AD78" i="35"/>
  <c r="AC78" i="35"/>
  <c r="AB78" i="35"/>
  <c r="AA78" i="35"/>
  <c r="Z78" i="35"/>
  <c r="Y78" i="35"/>
  <c r="X78" i="35"/>
  <c r="W78" i="35"/>
  <c r="V78" i="35"/>
  <c r="U78" i="35"/>
  <c r="T78" i="35"/>
  <c r="S78" i="35"/>
  <c r="R78" i="35"/>
  <c r="Q78" i="35"/>
  <c r="P78" i="35"/>
  <c r="O78" i="35"/>
  <c r="N78" i="35"/>
  <c r="M78" i="35"/>
  <c r="L78" i="35"/>
  <c r="K78" i="35"/>
  <c r="J78" i="35"/>
  <c r="I78" i="35"/>
  <c r="H78" i="35"/>
  <c r="G78" i="35"/>
  <c r="F78" i="35"/>
  <c r="E78" i="35"/>
  <c r="BD72" i="35"/>
  <c r="BC72" i="35"/>
  <c r="BB72" i="35"/>
  <c r="BA72" i="35"/>
  <c r="AZ72" i="35"/>
  <c r="AY72" i="35"/>
  <c r="AX72" i="35"/>
  <c r="BD71" i="35"/>
  <c r="BC71" i="35"/>
  <c r="BB71" i="35"/>
  <c r="BA71" i="35"/>
  <c r="AZ71" i="35"/>
  <c r="AY71" i="35"/>
  <c r="AX71" i="35"/>
  <c r="BD70" i="35"/>
  <c r="BC70" i="35"/>
  <c r="BB70" i="35"/>
  <c r="BA70" i="35"/>
  <c r="AZ70" i="35"/>
  <c r="AY70" i="35"/>
  <c r="AX70" i="35"/>
  <c r="BD69" i="35"/>
  <c r="BC69" i="35"/>
  <c r="BB69" i="35"/>
  <c r="BA69" i="35"/>
  <c r="AZ69" i="35"/>
  <c r="AY69" i="35"/>
  <c r="AX69" i="35"/>
  <c r="BD68" i="35"/>
  <c r="BC68" i="35"/>
  <c r="BB68" i="35"/>
  <c r="BA68" i="35"/>
  <c r="AZ68" i="35"/>
  <c r="AY68" i="35"/>
  <c r="AX68" i="35"/>
  <c r="BD67" i="35"/>
  <c r="BC67" i="35"/>
  <c r="BB67" i="35"/>
  <c r="BA67" i="35"/>
  <c r="AZ67" i="35"/>
  <c r="AY67" i="35"/>
  <c r="AX67" i="35"/>
  <c r="BD66" i="35"/>
  <c r="BC66" i="35"/>
  <c r="BB66" i="35"/>
  <c r="BA66" i="35"/>
  <c r="AZ66" i="35"/>
  <c r="AY66" i="35"/>
  <c r="AX66" i="35"/>
  <c r="AW66" i="35"/>
  <c r="AV66" i="35"/>
  <c r="AU66" i="35"/>
  <c r="AT66" i="35"/>
  <c r="AS66" i="35"/>
  <c r="AR66" i="35"/>
  <c r="AQ66" i="35"/>
  <c r="AP66" i="35"/>
  <c r="AO66" i="35"/>
  <c r="AN66" i="35"/>
  <c r="AM66" i="35"/>
  <c r="AL66" i="35"/>
  <c r="AK66" i="35"/>
  <c r="AJ66" i="35"/>
  <c r="AI66" i="35"/>
  <c r="AH66" i="35"/>
  <c r="AG66" i="35"/>
  <c r="AF66" i="35"/>
  <c r="AE66" i="35"/>
  <c r="AD66" i="35"/>
  <c r="AC66" i="35"/>
  <c r="AB66" i="35"/>
  <c r="AA66" i="35"/>
  <c r="Z66" i="35"/>
  <c r="Y66" i="35"/>
  <c r="X66" i="35"/>
  <c r="W66" i="35"/>
  <c r="V66" i="35"/>
  <c r="U66" i="35"/>
  <c r="T66" i="35"/>
  <c r="S66" i="35"/>
  <c r="R66" i="35"/>
  <c r="Q66" i="35"/>
  <c r="P66" i="35"/>
  <c r="O66" i="35"/>
  <c r="N66" i="35"/>
  <c r="M66" i="35"/>
  <c r="L66" i="35"/>
  <c r="K66" i="35"/>
  <c r="J66" i="35"/>
  <c r="I66" i="35"/>
  <c r="H66" i="35"/>
  <c r="G66" i="35"/>
  <c r="F66" i="35"/>
  <c r="E66" i="35"/>
  <c r="BD65" i="35"/>
  <c r="BD76" i="35" s="1"/>
  <c r="BC65" i="35"/>
  <c r="BC76" i="35" s="1"/>
  <c r="BB65" i="35"/>
  <c r="BB76" i="35" s="1"/>
  <c r="BA65" i="35"/>
  <c r="BA76" i="35" s="1"/>
  <c r="AZ65" i="35"/>
  <c r="AZ76" i="35" s="1"/>
  <c r="AY65" i="35"/>
  <c r="AY76" i="35" s="1"/>
  <c r="AX65" i="35"/>
  <c r="AX76" i="35" s="1"/>
  <c r="AW65" i="35"/>
  <c r="AV65" i="35"/>
  <c r="AU65" i="35"/>
  <c r="AT65" i="35"/>
  <c r="AS65" i="35"/>
  <c r="AR65" i="35"/>
  <c r="AQ65" i="35"/>
  <c r="AP65" i="35"/>
  <c r="AO65" i="35"/>
  <c r="AN65" i="35"/>
  <c r="AM65" i="35"/>
  <c r="AL65" i="35"/>
  <c r="AK65" i="35"/>
  <c r="AJ65" i="35"/>
  <c r="AI65" i="35"/>
  <c r="AH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I65" i="35"/>
  <c r="H65" i="35"/>
  <c r="G65" i="35"/>
  <c r="F65" i="35"/>
  <c r="E65" i="35"/>
  <c r="E60" i="35"/>
  <c r="F27" i="35"/>
  <c r="G27" i="35" s="1"/>
  <c r="H27" i="35" s="1"/>
  <c r="I27" i="35" s="1"/>
  <c r="J27" i="35" s="1"/>
  <c r="K27" i="35" s="1"/>
  <c r="L27" i="35" s="1"/>
  <c r="M27" i="35" s="1"/>
  <c r="N27" i="35" s="1"/>
  <c r="O27" i="35" s="1"/>
  <c r="P27" i="35" s="1"/>
  <c r="Q27" i="35" s="1"/>
  <c r="R27" i="35" s="1"/>
  <c r="S27" i="35" s="1"/>
  <c r="T27" i="35" s="1"/>
  <c r="U27" i="35" s="1"/>
  <c r="V27" i="35" s="1"/>
  <c r="W27" i="35" s="1"/>
  <c r="X27" i="35" s="1"/>
  <c r="Y27" i="35" s="1"/>
  <c r="Z27" i="35" s="1"/>
  <c r="AA27" i="35" s="1"/>
  <c r="AB27" i="35" s="1"/>
  <c r="AC27" i="35" s="1"/>
  <c r="AD27" i="35" s="1"/>
  <c r="AE27" i="35" s="1"/>
  <c r="AF27" i="35" s="1"/>
  <c r="AG27" i="35" s="1"/>
  <c r="AH27" i="35" s="1"/>
  <c r="AI27" i="35" s="1"/>
  <c r="AJ27" i="35" s="1"/>
  <c r="AK27" i="35" s="1"/>
  <c r="AL27" i="35" s="1"/>
  <c r="AM27" i="35" s="1"/>
  <c r="AN27" i="35" s="1"/>
  <c r="AO27" i="35" s="1"/>
  <c r="AP27" i="35" s="1"/>
  <c r="AQ27" i="35" s="1"/>
  <c r="AR27" i="35" s="1"/>
  <c r="AS27" i="35" s="1"/>
  <c r="AT27" i="35" s="1"/>
  <c r="AU27" i="35" s="1"/>
  <c r="AV27" i="35" s="1"/>
  <c r="AW27" i="35" s="1"/>
  <c r="BD25" i="35"/>
  <c r="BD26" i="35" s="1"/>
  <c r="BC25" i="35"/>
  <c r="BC26" i="35" s="1"/>
  <c r="BB25" i="35"/>
  <c r="BB26" i="35" s="1"/>
  <c r="BA25" i="35"/>
  <c r="BA26" i="35" s="1"/>
  <c r="AZ25" i="35"/>
  <c r="AZ26" i="35" s="1"/>
  <c r="AY25" i="35"/>
  <c r="AY26" i="35" s="1"/>
  <c r="AX25" i="35"/>
  <c r="AX26" i="35" s="1"/>
  <c r="AW18" i="35"/>
  <c r="AV18" i="35"/>
  <c r="AU18" i="35"/>
  <c r="AT18" i="35"/>
  <c r="AS18" i="35"/>
  <c r="AR18" i="35"/>
  <c r="AQ18" i="35"/>
  <c r="AP18" i="35"/>
  <c r="AO18" i="35"/>
  <c r="AN18" i="35"/>
  <c r="AM18" i="35"/>
  <c r="AL18" i="35"/>
  <c r="AK18" i="35"/>
  <c r="AJ18" i="35"/>
  <c r="AI18" i="35"/>
  <c r="AH18" i="35"/>
  <c r="AG18" i="35"/>
  <c r="AF18" i="35"/>
  <c r="AE18" i="35"/>
  <c r="AD18" i="35"/>
  <c r="AC18" i="35"/>
  <c r="AB18" i="35"/>
  <c r="AA18" i="35"/>
  <c r="Z18" i="35"/>
  <c r="Y18" i="35"/>
  <c r="X18" i="35"/>
  <c r="W18" i="35"/>
  <c r="V18" i="35"/>
  <c r="U18" i="35"/>
  <c r="T18" i="35"/>
  <c r="S18" i="35"/>
  <c r="R18" i="35"/>
  <c r="Q18" i="35"/>
  <c r="P18" i="35"/>
  <c r="O18" i="35"/>
  <c r="N18" i="35"/>
  <c r="M18" i="35"/>
  <c r="J18" i="35"/>
  <c r="F13" i="33"/>
  <c r="F18" i="33" s="1"/>
  <c r="G13" i="33"/>
  <c r="G18" i="33" s="1"/>
  <c r="H13" i="33"/>
  <c r="H18" i="33" s="1"/>
  <c r="I13" i="33"/>
  <c r="I18" i="33" s="1"/>
  <c r="J13" i="33"/>
  <c r="J18" i="33" s="1"/>
  <c r="K13" i="33"/>
  <c r="K18" i="33" s="1"/>
  <c r="L13" i="33"/>
  <c r="L18" i="33" s="1"/>
  <c r="E13" i="33"/>
  <c r="E18" i="33"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BD71" i="33"/>
  <c r="BC71" i="33"/>
  <c r="BB71" i="33"/>
  <c r="BA71" i="33"/>
  <c r="AZ71" i="33"/>
  <c r="AY71" i="33"/>
  <c r="AX71" i="33"/>
  <c r="BD70" i="33"/>
  <c r="BC70" i="33"/>
  <c r="BB70" i="33"/>
  <c r="BA70" i="33"/>
  <c r="AZ70" i="33"/>
  <c r="AY70" i="33"/>
  <c r="AX70" i="33"/>
  <c r="BD69" i="33"/>
  <c r="BC69" i="33"/>
  <c r="BB69" i="33"/>
  <c r="BA69" i="33"/>
  <c r="AZ69" i="33"/>
  <c r="AY69" i="33"/>
  <c r="AX69" i="33"/>
  <c r="BD68" i="33"/>
  <c r="BC68" i="33"/>
  <c r="BB68" i="33"/>
  <c r="BA68" i="33"/>
  <c r="AZ68" i="33"/>
  <c r="AY68" i="33"/>
  <c r="AX68" i="33"/>
  <c r="BD67" i="33"/>
  <c r="BC67" i="33"/>
  <c r="BB67" i="33"/>
  <c r="BA67" i="33"/>
  <c r="AZ67" i="33"/>
  <c r="AY67" i="33"/>
  <c r="AX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BA76" i="33" s="1"/>
  <c r="AZ65" i="33"/>
  <c r="AZ76" i="33" s="1"/>
  <c r="AY65" i="33"/>
  <c r="AY76" i="33" s="1"/>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W18" i="33"/>
  <c r="AV18" i="33"/>
  <c r="AU18" i="33"/>
  <c r="AT18" i="33"/>
  <c r="AS18" i="33"/>
  <c r="AR18" i="33"/>
  <c r="AQ18" i="33"/>
  <c r="AP18" i="33"/>
  <c r="AO18" i="33"/>
  <c r="AN18" i="33"/>
  <c r="AM18" i="33"/>
  <c r="AL18" i="33"/>
  <c r="AK18" i="33"/>
  <c r="AJ18" i="33"/>
  <c r="AI18" i="33"/>
  <c r="AH18" i="33"/>
  <c r="AG18" i="33"/>
  <c r="AF18" i="33"/>
  <c r="AE18" i="33"/>
  <c r="AD18" i="33"/>
  <c r="AC18" i="33"/>
  <c r="AB18" i="33"/>
  <c r="AA18" i="33"/>
  <c r="Z18" i="33"/>
  <c r="Y18" i="33"/>
  <c r="X18" i="33"/>
  <c r="W18" i="33"/>
  <c r="V18" i="33"/>
  <c r="U18" i="33"/>
  <c r="T18" i="33"/>
  <c r="S18" i="33"/>
  <c r="R18" i="33"/>
  <c r="Q18" i="33"/>
  <c r="P18" i="33"/>
  <c r="O18" i="33"/>
  <c r="N18" i="33"/>
  <c r="M18" i="33"/>
  <c r="C9" i="35" l="1"/>
  <c r="C9" i="33"/>
  <c r="G7" i="20"/>
  <c r="G8" i="20"/>
  <c r="AW90" i="35" l="1"/>
  <c r="AW69" i="35" s="1"/>
  <c r="AW90" i="33"/>
  <c r="AW69" i="33" s="1"/>
  <c r="AU90" i="35"/>
  <c r="AU69" i="35" s="1"/>
  <c r="AU90" i="33"/>
  <c r="AU69" i="33" s="1"/>
  <c r="AS90" i="35"/>
  <c r="AS69" i="35" s="1"/>
  <c r="AS90" i="33"/>
  <c r="AS69" i="33" s="1"/>
  <c r="AQ90" i="35"/>
  <c r="AQ69" i="35" s="1"/>
  <c r="AQ90" i="33"/>
  <c r="AQ69" i="33" s="1"/>
  <c r="AO90" i="35"/>
  <c r="AO69" i="35" s="1"/>
  <c r="AO90" i="33"/>
  <c r="AO69" i="33" s="1"/>
  <c r="AM90" i="35"/>
  <c r="AM69" i="35" s="1"/>
  <c r="AM90" i="33"/>
  <c r="AM69" i="33" s="1"/>
  <c r="AK90" i="35"/>
  <c r="AK69" i="35" s="1"/>
  <c r="AK90" i="33"/>
  <c r="AK69" i="33" s="1"/>
  <c r="AI90" i="35"/>
  <c r="AI69" i="35" s="1"/>
  <c r="AI90" i="33"/>
  <c r="AI69" i="33" s="1"/>
  <c r="AG90" i="35"/>
  <c r="AG69" i="35" s="1"/>
  <c r="AG90" i="33"/>
  <c r="AG69" i="33" s="1"/>
  <c r="AE90" i="35"/>
  <c r="AE69" i="35" s="1"/>
  <c r="AE90" i="33"/>
  <c r="AE69" i="33" s="1"/>
  <c r="AC90" i="35"/>
  <c r="AC69" i="35" s="1"/>
  <c r="AC90" i="33"/>
  <c r="AC69" i="33" s="1"/>
  <c r="AA90" i="35"/>
  <c r="AA69" i="35" s="1"/>
  <c r="AA90" i="33"/>
  <c r="AA69" i="33" s="1"/>
  <c r="Y90" i="35"/>
  <c r="Y69" i="35" s="1"/>
  <c r="Y90" i="33"/>
  <c r="Y69" i="33" s="1"/>
  <c r="W90" i="35"/>
  <c r="W69" i="35" s="1"/>
  <c r="W90" i="33"/>
  <c r="W69" i="33" s="1"/>
  <c r="U90" i="35"/>
  <c r="U69" i="35" s="1"/>
  <c r="U90" i="33"/>
  <c r="U69" i="33" s="1"/>
  <c r="S90" i="35"/>
  <c r="S69" i="35" s="1"/>
  <c r="S90" i="33"/>
  <c r="S69" i="33" s="1"/>
  <c r="Q90" i="35"/>
  <c r="Q69" i="35" s="1"/>
  <c r="Q90" i="33"/>
  <c r="Q69" i="33" s="1"/>
  <c r="O90" i="35"/>
  <c r="O69" i="35" s="1"/>
  <c r="O90" i="33"/>
  <c r="O69" i="33" s="1"/>
  <c r="M90" i="35"/>
  <c r="M69" i="35" s="1"/>
  <c r="M90" i="33"/>
  <c r="M69" i="33" s="1"/>
  <c r="K90" i="35"/>
  <c r="K69" i="35" s="1"/>
  <c r="K90" i="33"/>
  <c r="K69" i="33" s="1"/>
  <c r="I90" i="35"/>
  <c r="I69" i="35" s="1"/>
  <c r="I90" i="33"/>
  <c r="I69" i="33" s="1"/>
  <c r="G90" i="35"/>
  <c r="G69" i="35" s="1"/>
  <c r="G90" i="33"/>
  <c r="G69" i="33" s="1"/>
  <c r="AV90" i="35"/>
  <c r="AV69" i="35" s="1"/>
  <c r="AV90" i="33"/>
  <c r="AV69" i="33" s="1"/>
  <c r="AT90" i="35"/>
  <c r="AT69" i="35" s="1"/>
  <c r="AT90" i="33"/>
  <c r="AT69" i="33" s="1"/>
  <c r="AR90" i="35"/>
  <c r="AR69" i="35" s="1"/>
  <c r="AR90" i="33"/>
  <c r="AR69" i="33" s="1"/>
  <c r="AP90" i="35"/>
  <c r="AP69" i="35" s="1"/>
  <c r="AP90" i="33"/>
  <c r="AP69" i="33" s="1"/>
  <c r="AN90" i="35"/>
  <c r="AN69" i="35" s="1"/>
  <c r="AN90" i="33"/>
  <c r="AN69" i="33" s="1"/>
  <c r="AL90" i="35"/>
  <c r="AL69" i="35" s="1"/>
  <c r="AL90" i="33"/>
  <c r="AL69" i="33" s="1"/>
  <c r="AJ90" i="35"/>
  <c r="AJ69" i="35" s="1"/>
  <c r="AJ90" i="33"/>
  <c r="AJ69" i="33" s="1"/>
  <c r="AH90" i="35"/>
  <c r="AH69" i="35" s="1"/>
  <c r="AH90" i="33"/>
  <c r="AH69" i="33" s="1"/>
  <c r="AF90" i="35"/>
  <c r="AF69" i="35" s="1"/>
  <c r="AF90" i="33"/>
  <c r="AF69" i="33" s="1"/>
  <c r="AD90" i="35"/>
  <c r="AD69" i="35" s="1"/>
  <c r="AD90" i="33"/>
  <c r="AD69" i="33" s="1"/>
  <c r="AB90" i="35"/>
  <c r="AB69" i="35" s="1"/>
  <c r="AB90" i="33"/>
  <c r="AB69" i="33" s="1"/>
  <c r="Z90" i="35"/>
  <c r="Z69" i="35" s="1"/>
  <c r="Z90" i="33"/>
  <c r="Z69" i="33" s="1"/>
  <c r="X90" i="35"/>
  <c r="X69" i="35" s="1"/>
  <c r="X90" i="33"/>
  <c r="X69" i="33" s="1"/>
  <c r="V90" i="35"/>
  <c r="V69" i="35" s="1"/>
  <c r="V90" i="33"/>
  <c r="V69" i="33" s="1"/>
  <c r="T90" i="35"/>
  <c r="T69" i="35" s="1"/>
  <c r="T90" i="33"/>
  <c r="T69" i="33" s="1"/>
  <c r="R90" i="35"/>
  <c r="R69" i="35" s="1"/>
  <c r="R90" i="33"/>
  <c r="R69" i="33" s="1"/>
  <c r="P90" i="35"/>
  <c r="P69" i="35" s="1"/>
  <c r="P90" i="33"/>
  <c r="P69" i="33" s="1"/>
  <c r="N90" i="35"/>
  <c r="N69" i="35" s="1"/>
  <c r="N90" i="33"/>
  <c r="N69" i="33" s="1"/>
  <c r="L90" i="35"/>
  <c r="L69" i="35" s="1"/>
  <c r="L90" i="33"/>
  <c r="L69" i="33" s="1"/>
  <c r="J90" i="35"/>
  <c r="J69" i="35" s="1"/>
  <c r="J90" i="33"/>
  <c r="J69" i="33" s="1"/>
  <c r="H90" i="35"/>
  <c r="H69" i="35" s="1"/>
  <c r="H90" i="33"/>
  <c r="H69" i="33" s="1"/>
  <c r="F90" i="35"/>
  <c r="F69" i="35" s="1"/>
  <c r="F90" i="33"/>
  <c r="F69" i="33" s="1"/>
  <c r="E90" i="35"/>
  <c r="E69" i="35" s="1"/>
  <c r="E90" i="33"/>
  <c r="E69" i="33" s="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BD70" i="31"/>
  <c r="BD68" i="31"/>
  <c r="BD67" i="31"/>
  <c r="BD65" i="31"/>
  <c r="AX19" i="10"/>
  <c r="AY19" i="10"/>
  <c r="AZ19" i="10"/>
  <c r="BA19" i="10"/>
  <c r="BB19" i="10"/>
  <c r="BC19" i="10"/>
  <c r="BD19" i="10"/>
  <c r="AX18" i="10"/>
  <c r="AY18" i="10"/>
  <c r="AZ18" i="10"/>
  <c r="BA18" i="10"/>
  <c r="BB18" i="10"/>
  <c r="BC18" i="10"/>
  <c r="BD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AY67" i="31"/>
  <c r="BA67" i="31"/>
  <c r="BC67" i="31"/>
  <c r="AY68" i="31"/>
  <c r="BA68" i="31"/>
  <c r="BC68" i="31"/>
  <c r="AY70" i="31"/>
  <c r="BA70" i="31"/>
  <c r="BC70" i="31"/>
  <c r="AY71" i="31"/>
  <c r="BA71" i="31"/>
  <c r="BC71" i="31"/>
  <c r="AY72" i="31"/>
  <c r="BA72" i="31"/>
  <c r="BC72" i="31"/>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AX67" i="31"/>
  <c r="AZ67" i="31"/>
  <c r="BB67" i="31"/>
  <c r="AX68" i="31"/>
  <c r="AZ68" i="31"/>
  <c r="BB68" i="31"/>
  <c r="AX70" i="31"/>
  <c r="AZ70" i="31"/>
  <c r="BB70" i="31"/>
  <c r="AX71" i="31"/>
  <c r="AZ71" i="31"/>
  <c r="BB71" i="31"/>
  <c r="BD71" i="31"/>
  <c r="AX72" i="31"/>
  <c r="AZ72" i="31"/>
  <c r="BB72"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X16" i="10"/>
  <c r="AY16" i="10"/>
  <c r="AZ16" i="10"/>
  <c r="BA16" i="10"/>
  <c r="BB16" i="10"/>
  <c r="BC16" i="10"/>
  <c r="BD16" i="10"/>
  <c r="AX15" i="10"/>
  <c r="AY15" i="10"/>
  <c r="AZ15" i="10"/>
  <c r="BA15" i="10"/>
  <c r="BB15" i="10"/>
  <c r="BC15" i="10"/>
  <c r="BD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D42" i="20" l="1"/>
  <c r="I12" i="20"/>
  <c r="E87" i="31"/>
  <c r="E30" i="10"/>
  <c r="BD20" i="10"/>
  <c r="BC20" i="10"/>
  <c r="BB20" i="10"/>
  <c r="BA20" i="10"/>
  <c r="AZ20" i="10"/>
  <c r="AY20" i="10"/>
  <c r="AX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D76" i="31" s="1"/>
  <c r="BB14" i="10"/>
  <c r="BB69" i="31"/>
  <c r="BB66" i="31"/>
  <c r="AZ14" i="10"/>
  <c r="AZ69" i="31"/>
  <c r="AZ66" i="31"/>
  <c r="AZ76" i="31" s="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BC76" i="31" l="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AX24" i="10"/>
  <c r="AY24" i="10"/>
  <c r="AZ24" i="10"/>
  <c r="BA24" i="10"/>
  <c r="BB24" i="10"/>
  <c r="BC24" i="10"/>
  <c r="BD24" i="10"/>
  <c r="D46" i="20" l="1"/>
  <c r="M12" i="20"/>
  <c r="I87" i="31"/>
  <c r="I66" i="31" s="1"/>
  <c r="I30" i="10"/>
  <c r="I14" i="10" s="1"/>
  <c r="D47" i="20" l="1"/>
  <c r="N12" i="20"/>
  <c r="J30" i="10"/>
  <c r="J14" i="10" s="1"/>
  <c r="J87" i="31"/>
  <c r="J66" i="31" s="1"/>
  <c r="K87" i="31" l="1"/>
  <c r="K66" i="31" s="1"/>
  <c r="K30" i="10"/>
  <c r="K14" i="10" s="1"/>
  <c r="D48" i="20"/>
  <c r="O12" i="20"/>
  <c r="D49" i="20" l="1"/>
  <c r="P12" i="20"/>
  <c r="L30" i="10"/>
  <c r="L14" i="10" s="1"/>
  <c r="L87" i="31"/>
  <c r="L66" i="31" s="1"/>
  <c r="D50" i="20" l="1"/>
  <c r="Q12" i="20"/>
  <c r="M87" i="31"/>
  <c r="M66" i="31" s="1"/>
  <c r="M30" i="10"/>
  <c r="M14" i="10" s="1"/>
  <c r="R12" i="20" l="1"/>
  <c r="D51" i="20"/>
  <c r="N30" i="10"/>
  <c r="N14" i="10" s="1"/>
  <c r="N87" i="31"/>
  <c r="N66" i="31" s="1"/>
  <c r="O87" i="31" l="1"/>
  <c r="O66" i="31" s="1"/>
  <c r="O30" i="10"/>
  <c r="O14" i="10" s="1"/>
  <c r="D52" i="20"/>
  <c r="S12" i="20"/>
  <c r="P30" i="10" l="1"/>
  <c r="P14" i="10" s="1"/>
  <c r="P87" i="31"/>
  <c r="P66" i="31" s="1"/>
  <c r="D53" i="20"/>
  <c r="T12" i="20"/>
  <c r="Q87" i="31" l="1"/>
  <c r="Q66" i="31" s="1"/>
  <c r="Q30" i="10"/>
  <c r="Q14" i="10" s="1"/>
  <c r="D54" i="20"/>
  <c r="U12" i="20"/>
  <c r="R30" i="10" l="1"/>
  <c r="R14" i="10" s="1"/>
  <c r="R87" i="31"/>
  <c r="R66" i="31" s="1"/>
  <c r="D55" i="20"/>
  <c r="V12" i="20"/>
  <c r="S87" i="31" l="1"/>
  <c r="S66" i="31" s="1"/>
  <c r="S30" i="10"/>
  <c r="S14" i="10" s="1"/>
  <c r="D56" i="20"/>
  <c r="W12" i="20"/>
  <c r="T30" i="10" l="1"/>
  <c r="T14" i="10" s="1"/>
  <c r="T87" i="31"/>
  <c r="T66" i="31" s="1"/>
  <c r="D57" i="20"/>
  <c r="X12" i="20"/>
  <c r="U87" i="31" l="1"/>
  <c r="U66" i="31" s="1"/>
  <c r="U30" i="10"/>
  <c r="U14" i="10" s="1"/>
  <c r="D58" i="20"/>
  <c r="Y12" i="20"/>
  <c r="D59" i="20" l="1"/>
  <c r="Z12" i="20"/>
  <c r="V30" i="10"/>
  <c r="V14" i="10" s="1"/>
  <c r="V87" i="31"/>
  <c r="V66" i="31" s="1"/>
  <c r="D60" i="20" l="1"/>
  <c r="AA12" i="20"/>
  <c r="W87" i="31"/>
  <c r="W66" i="31" s="1"/>
  <c r="W30" i="10"/>
  <c r="W14" i="10" s="1"/>
  <c r="D61" i="20" l="1"/>
  <c r="AB12" i="20"/>
  <c r="X30" i="10"/>
  <c r="X14" i="10" s="1"/>
  <c r="X87" i="31"/>
  <c r="X66" i="31" s="1"/>
  <c r="D62" i="20" l="1"/>
  <c r="AC12" i="20"/>
  <c r="Y87" i="31"/>
  <c r="Y66" i="31" s="1"/>
  <c r="Y30" i="10"/>
  <c r="Y14" i="10" s="1"/>
  <c r="D63" i="20" l="1"/>
  <c r="AD12" i="20"/>
  <c r="Z30" i="10"/>
  <c r="Z14" i="10" s="1"/>
  <c r="Z87" i="31"/>
  <c r="Z66" i="31" s="1"/>
  <c r="D64" i="20" l="1"/>
  <c r="AE12" i="20"/>
  <c r="AA87" i="31"/>
  <c r="AA66" i="31" s="1"/>
  <c r="AA30" i="10"/>
  <c r="AA14" i="10" s="1"/>
  <c r="D65" i="20" l="1"/>
  <c r="AF12" i="20"/>
  <c r="AB30" i="10"/>
  <c r="AB14" i="10" s="1"/>
  <c r="AB87" i="31"/>
  <c r="AB66" i="31" s="1"/>
  <c r="D66" i="20" l="1"/>
  <c r="AG12" i="20"/>
  <c r="AC87" i="31"/>
  <c r="AC66" i="31" s="1"/>
  <c r="AC30" i="10"/>
  <c r="AC14" i="10" s="1"/>
  <c r="D67" i="20" l="1"/>
  <c r="AH12" i="20"/>
  <c r="AD30" i="10"/>
  <c r="AD14" i="10" s="1"/>
  <c r="AD87" i="31"/>
  <c r="AD66" i="31" s="1"/>
  <c r="D68" i="20" l="1"/>
  <c r="AI12" i="20"/>
  <c r="AE87" i="31"/>
  <c r="AE66" i="31" s="1"/>
  <c r="AE30" i="10"/>
  <c r="AE14" i="10" s="1"/>
  <c r="D69" i="20" l="1"/>
  <c r="AJ12" i="20"/>
  <c r="AF30" i="10"/>
  <c r="AF14" i="10" s="1"/>
  <c r="AF87" i="31"/>
  <c r="AF66" i="31" s="1"/>
  <c r="D70" i="20" l="1"/>
  <c r="AK12" i="20"/>
  <c r="AG87" i="31"/>
  <c r="AG66" i="31" s="1"/>
  <c r="AG30" i="10"/>
  <c r="AG14" i="10" s="1"/>
  <c r="D71" i="20" l="1"/>
  <c r="AL12" i="20"/>
  <c r="AH30" i="10"/>
  <c r="AH14" i="10" s="1"/>
  <c r="AH87" i="31"/>
  <c r="AH66" i="31" s="1"/>
  <c r="D72" i="20" l="1"/>
  <c r="AM12" i="20"/>
  <c r="AI87" i="31"/>
  <c r="AI66" i="31" s="1"/>
  <c r="AI30" i="10"/>
  <c r="AI14" i="10" s="1"/>
  <c r="D73" i="20" l="1"/>
  <c r="AN12" i="20"/>
  <c r="AJ30" i="10"/>
  <c r="AJ14" i="10" s="1"/>
  <c r="AJ87" i="31"/>
  <c r="AJ66" i="31" s="1"/>
  <c r="D75" i="20" l="1"/>
  <c r="AO12" i="20"/>
  <c r="AK87" i="31"/>
  <c r="AK66" i="31" s="1"/>
  <c r="AK30" i="10"/>
  <c r="AK14" i="10" s="1"/>
  <c r="AL30" i="10" l="1"/>
  <c r="AL14" i="10" s="1"/>
  <c r="AL87" i="31"/>
  <c r="AL66" i="31" s="1"/>
  <c r="AQ12" i="10" l="1"/>
  <c r="AI12" i="10"/>
  <c r="AW12" i="10"/>
  <c r="AS12" i="10"/>
  <c r="AO12" i="10"/>
  <c r="AK12" i="10"/>
  <c r="AG12" i="10"/>
  <c r="AC12" i="10"/>
  <c r="Y12" i="10"/>
  <c r="U12" i="10"/>
  <c r="Q12" i="10"/>
  <c r="M12" i="10"/>
  <c r="I12" i="10"/>
  <c r="E15" i="10"/>
  <c r="E20" i="10"/>
  <c r="AT20" i="10"/>
  <c r="AP20" i="10"/>
  <c r="AL20" i="10"/>
  <c r="AH20" i="10"/>
  <c r="AD20" i="10"/>
  <c r="Z20" i="10"/>
  <c r="V20" i="10"/>
  <c r="R20" i="10"/>
  <c r="N20" i="10"/>
  <c r="J20" i="10"/>
  <c r="F20" i="10"/>
  <c r="AT19" i="10"/>
  <c r="AP19" i="10"/>
  <c r="AL19" i="10"/>
  <c r="AH19" i="10"/>
  <c r="AD19" i="10"/>
  <c r="Z19" i="10"/>
  <c r="V19" i="10"/>
  <c r="R19" i="10"/>
  <c r="N19" i="10"/>
  <c r="J19" i="10"/>
  <c r="F19" i="10"/>
  <c r="AT18" i="10"/>
  <c r="AP18" i="10"/>
  <c r="AL18" i="10"/>
  <c r="AH18" i="10"/>
  <c r="AC18" i="10"/>
  <c r="U18" i="10"/>
  <c r="M18" i="10"/>
  <c r="AW16" i="10"/>
  <c r="AO16" i="10"/>
  <c r="AV12" i="10"/>
  <c r="AR12" i="10"/>
  <c r="AN12" i="10"/>
  <c r="AJ12" i="10"/>
  <c r="AF12" i="10"/>
  <c r="AB12" i="10"/>
  <c r="X12" i="10"/>
  <c r="T12" i="10"/>
  <c r="P12" i="10"/>
  <c r="L12" i="10"/>
  <c r="H12" i="10"/>
  <c r="E16" i="10"/>
  <c r="AW20" i="10"/>
  <c r="AS20" i="10"/>
  <c r="AO20" i="10"/>
  <c r="AK20" i="10"/>
  <c r="AG20" i="10"/>
  <c r="AC20" i="10"/>
  <c r="Y20" i="10"/>
  <c r="U20" i="10"/>
  <c r="Q20" i="10"/>
  <c r="M20" i="10"/>
  <c r="I20" i="10"/>
  <c r="AW19" i="10"/>
  <c r="AS19" i="10"/>
  <c r="AO19" i="10"/>
  <c r="AK19" i="10"/>
  <c r="AG19" i="10"/>
  <c r="AC19" i="10"/>
  <c r="Y19" i="10"/>
  <c r="U19" i="10"/>
  <c r="Q19" i="10"/>
  <c r="M19" i="10"/>
  <c r="I19" i="10"/>
  <c r="AW18" i="10"/>
  <c r="AS18" i="10"/>
  <c r="AO18" i="10"/>
  <c r="AK18" i="10"/>
  <c r="AG18" i="10"/>
  <c r="AA18" i="10"/>
  <c r="S18" i="10"/>
  <c r="K18" i="10"/>
  <c r="AU16" i="10"/>
  <c r="AM16" i="10"/>
  <c r="AI16" i="10"/>
  <c r="AE16" i="10"/>
  <c r="AA16" i="10"/>
  <c r="W16" i="10"/>
  <c r="S16" i="10"/>
  <c r="O16" i="10"/>
  <c r="K16" i="10"/>
  <c r="G16" i="10"/>
  <c r="AU15" i="10"/>
  <c r="AQ15" i="10"/>
  <c r="AM15" i="10"/>
  <c r="AI15" i="10"/>
  <c r="AE15" i="10"/>
  <c r="AA15" i="10"/>
  <c r="W15" i="10"/>
  <c r="S15" i="10"/>
  <c r="O15" i="10"/>
  <c r="K15" i="10"/>
  <c r="G15" i="10"/>
  <c r="AB18" i="10"/>
  <c r="X18" i="10"/>
  <c r="T18" i="10"/>
  <c r="P18" i="10"/>
  <c r="L18" i="10"/>
  <c r="H18" i="10"/>
  <c r="AV16" i="10"/>
  <c r="AR16" i="10"/>
  <c r="AN16" i="10"/>
  <c r="AJ16" i="10"/>
  <c r="AF16" i="10"/>
  <c r="AB16" i="10"/>
  <c r="X16" i="10"/>
  <c r="T16" i="10"/>
  <c r="P16" i="10"/>
  <c r="L16" i="10"/>
  <c r="H16" i="10"/>
  <c r="AV15" i="10"/>
  <c r="AR15" i="10"/>
  <c r="AN15" i="10"/>
  <c r="AJ15" i="10"/>
  <c r="AF15" i="10"/>
  <c r="AB15" i="10"/>
  <c r="X15" i="10"/>
  <c r="T15" i="10"/>
  <c r="P15" i="10"/>
  <c r="L15" i="10"/>
  <c r="H15" i="10"/>
  <c r="AU12" i="10"/>
  <c r="AM12" i="10"/>
  <c r="AE12" i="10"/>
  <c r="AA12" i="10"/>
  <c r="W12" i="10"/>
  <c r="S12" i="10"/>
  <c r="O12" i="10"/>
  <c r="K12" i="10"/>
  <c r="G12" i="10"/>
  <c r="E18" i="10"/>
  <c r="AV20" i="10"/>
  <c r="AR20" i="10"/>
  <c r="AN20" i="10"/>
  <c r="AJ20" i="10"/>
  <c r="AF20" i="10"/>
  <c r="AB20" i="10"/>
  <c r="X20" i="10"/>
  <c r="T20" i="10"/>
  <c r="P20" i="10"/>
  <c r="L20" i="10"/>
  <c r="H20" i="10"/>
  <c r="AV19" i="10"/>
  <c r="AR19" i="10"/>
  <c r="AN19" i="10"/>
  <c r="AJ19" i="10"/>
  <c r="AF19" i="10"/>
  <c r="AB19" i="10"/>
  <c r="X19" i="10"/>
  <c r="T19" i="10"/>
  <c r="P19" i="10"/>
  <c r="L19" i="10"/>
  <c r="H19" i="10"/>
  <c r="AV18" i="10"/>
  <c r="AR18" i="10"/>
  <c r="AN18" i="10"/>
  <c r="AJ18" i="10"/>
  <c r="AF18" i="10"/>
  <c r="Y18" i="10"/>
  <c r="Q18" i="10"/>
  <c r="I18" i="10"/>
  <c r="AS16" i="10"/>
  <c r="E12" i="10"/>
  <c r="AT12" i="10"/>
  <c r="AP12" i="10"/>
  <c r="AL12" i="10"/>
  <c r="AH12" i="10"/>
  <c r="AD12" i="10"/>
  <c r="Z12" i="10"/>
  <c r="V12" i="10"/>
  <c r="R12" i="10"/>
  <c r="N12" i="10"/>
  <c r="J12" i="10"/>
  <c r="F12" i="10"/>
  <c r="E19" i="10"/>
  <c r="AU20" i="10"/>
  <c r="AQ20" i="10"/>
  <c r="AM20" i="10"/>
  <c r="AI20" i="10"/>
  <c r="AE20" i="10"/>
  <c r="AA20" i="10"/>
  <c r="W20" i="10"/>
  <c r="S20" i="10"/>
  <c r="O20" i="10"/>
  <c r="K20" i="10"/>
  <c r="G20" i="10"/>
  <c r="AU19" i="10"/>
  <c r="AQ19" i="10"/>
  <c r="AM19" i="10"/>
  <c r="AI19" i="10"/>
  <c r="AE19" i="10"/>
  <c r="AA19" i="10"/>
  <c r="W19" i="10"/>
  <c r="S19" i="10"/>
  <c r="O19" i="10"/>
  <c r="K19" i="10"/>
  <c r="G19" i="10"/>
  <c r="AU18" i="10"/>
  <c r="AQ18" i="10"/>
  <c r="AM18" i="10"/>
  <c r="AI18" i="10"/>
  <c r="AE18" i="10"/>
  <c r="W18" i="10"/>
  <c r="O18" i="10"/>
  <c r="G18" i="10"/>
  <c r="AQ16" i="10"/>
  <c r="AK16" i="10"/>
  <c r="AG16" i="10"/>
  <c r="AC16" i="10"/>
  <c r="Y16" i="10"/>
  <c r="U16" i="10"/>
  <c r="Q16" i="10"/>
  <c r="M16" i="10"/>
  <c r="I16" i="10"/>
  <c r="AW15" i="10"/>
  <c r="AS15" i="10"/>
  <c r="AS24" i="10" s="1"/>
  <c r="AO15" i="10"/>
  <c r="AK15" i="10"/>
  <c r="AG15" i="10"/>
  <c r="AC15" i="10"/>
  <c r="Y15" i="10"/>
  <c r="U15" i="10"/>
  <c r="Q15" i="10"/>
  <c r="M15" i="10"/>
  <c r="I15" i="10"/>
  <c r="AD18" i="10"/>
  <c r="Z18" i="10"/>
  <c r="V18" i="10"/>
  <c r="R18" i="10"/>
  <c r="N18" i="10"/>
  <c r="J18" i="10"/>
  <c r="F18" i="10"/>
  <c r="AT16" i="10"/>
  <c r="AP16" i="10"/>
  <c r="AL16" i="10"/>
  <c r="AH16" i="10"/>
  <c r="AD16" i="10"/>
  <c r="Z16" i="10"/>
  <c r="V16" i="10"/>
  <c r="R16" i="10"/>
  <c r="N16" i="10"/>
  <c r="J16" i="10"/>
  <c r="F16" i="10"/>
  <c r="AT15" i="10"/>
  <c r="AP15" i="10"/>
  <c r="AL15" i="10"/>
  <c r="AH15" i="10"/>
  <c r="AD15" i="10"/>
  <c r="Z15" i="10"/>
  <c r="V15" i="10"/>
  <c r="R15" i="10"/>
  <c r="N15" i="10"/>
  <c r="J15" i="10"/>
  <c r="F15" i="10"/>
  <c r="J24" i="10" l="1"/>
  <c r="Z24" i="10"/>
  <c r="AP24" i="10"/>
  <c r="I24" i="10"/>
  <c r="Y24" i="10"/>
  <c r="AO24" i="10"/>
  <c r="N24" i="10"/>
  <c r="AD24" i="10"/>
  <c r="AT24" i="10"/>
  <c r="M24" i="10"/>
  <c r="AC24" i="10"/>
  <c r="R24" i="10"/>
  <c r="AH24" i="10"/>
  <c r="Q24" i="10"/>
  <c r="AG24" i="10"/>
  <c r="AW24" i="10"/>
  <c r="F24" i="10"/>
  <c r="V24" i="10"/>
  <c r="AL24" i="10"/>
  <c r="U24" i="10"/>
  <c r="AK24" i="10"/>
  <c r="F88" i="35"/>
  <c r="F67" i="35" s="1"/>
  <c r="F88" i="33"/>
  <c r="F67" i="33" s="1"/>
  <c r="F67" i="31"/>
  <c r="N88" i="35"/>
  <c r="N67" i="35" s="1"/>
  <c r="N88" i="33"/>
  <c r="N67" i="33" s="1"/>
  <c r="N67" i="31"/>
  <c r="Z88" i="35"/>
  <c r="Z67" i="35" s="1"/>
  <c r="Z88" i="33"/>
  <c r="Z67" i="33" s="1"/>
  <c r="Z67" i="31"/>
  <c r="AH88" i="35"/>
  <c r="AH67" i="35" s="1"/>
  <c r="AH88" i="33"/>
  <c r="AH67" i="33" s="1"/>
  <c r="AH67" i="31"/>
  <c r="AP88" i="35"/>
  <c r="AP67" i="35" s="1"/>
  <c r="AP88" i="33"/>
  <c r="AP67" i="33" s="1"/>
  <c r="AP67" i="31"/>
  <c r="F89" i="35"/>
  <c r="F68" i="35" s="1"/>
  <c r="F89" i="33"/>
  <c r="F68" i="33" s="1"/>
  <c r="F68" i="31"/>
  <c r="N89" i="35"/>
  <c r="N68" i="35" s="1"/>
  <c r="N89" i="33"/>
  <c r="N68" i="33" s="1"/>
  <c r="N68" i="31"/>
  <c r="R89" i="35"/>
  <c r="R68" i="35" s="1"/>
  <c r="R89" i="33"/>
  <c r="R68" i="33" s="1"/>
  <c r="R68" i="31"/>
  <c r="Z89" i="35"/>
  <c r="Z68" i="35" s="1"/>
  <c r="Z89" i="33"/>
  <c r="Z68" i="33" s="1"/>
  <c r="Z68" i="31"/>
  <c r="AH89" i="35"/>
  <c r="AH68" i="35" s="1"/>
  <c r="AH89" i="33"/>
  <c r="AH68" i="33" s="1"/>
  <c r="AH68" i="31"/>
  <c r="AP89" i="35"/>
  <c r="AP68" i="35" s="1"/>
  <c r="AP89" i="33"/>
  <c r="AP68" i="33" s="1"/>
  <c r="AP68" i="31"/>
  <c r="F91" i="35"/>
  <c r="F70" i="35" s="1"/>
  <c r="F91" i="33"/>
  <c r="F70" i="33" s="1"/>
  <c r="F70" i="31"/>
  <c r="N91" i="35"/>
  <c r="N70" i="35" s="1"/>
  <c r="N91" i="33"/>
  <c r="N70" i="33" s="1"/>
  <c r="N70" i="31"/>
  <c r="V91" i="35"/>
  <c r="V70" i="35" s="1"/>
  <c r="V91" i="33"/>
  <c r="V70" i="33" s="1"/>
  <c r="V70" i="31"/>
  <c r="AD91" i="35"/>
  <c r="AD70" i="35" s="1"/>
  <c r="AD91" i="33"/>
  <c r="AD70" i="33" s="1"/>
  <c r="AD70" i="31"/>
  <c r="I88" i="35"/>
  <c r="I67" i="35" s="1"/>
  <c r="I88" i="33"/>
  <c r="I67" i="33" s="1"/>
  <c r="I67" i="31"/>
  <c r="Q88" i="35"/>
  <c r="Q67" i="35" s="1"/>
  <c r="Q88" i="33"/>
  <c r="Q67" i="33" s="1"/>
  <c r="Q67" i="31"/>
  <c r="Y88" i="35"/>
  <c r="Y67" i="35" s="1"/>
  <c r="Y88" i="33"/>
  <c r="Y67" i="33" s="1"/>
  <c r="Y67" i="31"/>
  <c r="AG88" i="35"/>
  <c r="AG67" i="35" s="1"/>
  <c r="AG88" i="33"/>
  <c r="AG67" i="33" s="1"/>
  <c r="AG67" i="31"/>
  <c r="AO88" i="35"/>
  <c r="AO67" i="35" s="1"/>
  <c r="AO88" i="33"/>
  <c r="AO67" i="33" s="1"/>
  <c r="AO67" i="31"/>
  <c r="AW88" i="35"/>
  <c r="AW67" i="35" s="1"/>
  <c r="AW88" i="33"/>
  <c r="AW67" i="33" s="1"/>
  <c r="AW67" i="31"/>
  <c r="I89" i="35"/>
  <c r="I68" i="35" s="1"/>
  <c r="I89" i="33"/>
  <c r="I68" i="33" s="1"/>
  <c r="I68" i="31"/>
  <c r="Q89" i="35"/>
  <c r="Q68" i="35" s="1"/>
  <c r="Q89" i="33"/>
  <c r="Q68" i="33" s="1"/>
  <c r="Q68" i="31"/>
  <c r="Y89" i="35"/>
  <c r="Y68" i="35" s="1"/>
  <c r="Y89" i="33"/>
  <c r="Y68" i="33" s="1"/>
  <c r="Y68" i="31"/>
  <c r="AG89" i="35"/>
  <c r="AG68" i="35" s="1"/>
  <c r="AG89" i="33"/>
  <c r="AG68" i="33" s="1"/>
  <c r="AG68" i="31"/>
  <c r="AQ89" i="35"/>
  <c r="AQ68" i="35" s="1"/>
  <c r="AQ89" i="33"/>
  <c r="AQ68" i="33" s="1"/>
  <c r="AQ68" i="31"/>
  <c r="O91" i="35"/>
  <c r="O70" i="35" s="1"/>
  <c r="O91" i="33"/>
  <c r="O70" i="33" s="1"/>
  <c r="O70" i="31"/>
  <c r="AE91" i="35"/>
  <c r="AE70" i="35" s="1"/>
  <c r="AE91" i="33"/>
  <c r="AE70" i="33" s="1"/>
  <c r="AE70" i="31"/>
  <c r="AM91" i="35"/>
  <c r="AM70" i="35" s="1"/>
  <c r="AM91" i="33"/>
  <c r="AM70" i="33" s="1"/>
  <c r="AM70" i="31"/>
  <c r="AQ91" i="35"/>
  <c r="AQ70" i="35" s="1"/>
  <c r="AQ91" i="33"/>
  <c r="AQ70" i="33" s="1"/>
  <c r="AQ70" i="31"/>
  <c r="G92" i="35"/>
  <c r="G71" i="35" s="1"/>
  <c r="G92" i="33"/>
  <c r="G71" i="33" s="1"/>
  <c r="G71" i="31"/>
  <c r="O92" i="35"/>
  <c r="O71" i="35" s="1"/>
  <c r="O92" i="33"/>
  <c r="O71" i="33" s="1"/>
  <c r="O71" i="31"/>
  <c r="W92" i="35"/>
  <c r="W71" i="35" s="1"/>
  <c r="W92" i="33"/>
  <c r="W71" i="33" s="1"/>
  <c r="W71" i="31"/>
  <c r="AE92" i="35"/>
  <c r="AE71" i="35" s="1"/>
  <c r="AE92" i="33"/>
  <c r="AE71" i="33" s="1"/>
  <c r="AE71" i="31"/>
  <c r="AM92" i="35"/>
  <c r="AM71" i="35" s="1"/>
  <c r="AM92" i="33"/>
  <c r="AM71" i="33" s="1"/>
  <c r="AM71" i="31"/>
  <c r="AU92" i="35"/>
  <c r="AU71" i="35" s="1"/>
  <c r="AU92" i="33"/>
  <c r="AU71" i="33" s="1"/>
  <c r="AU71" i="31"/>
  <c r="K93" i="35"/>
  <c r="K72" i="35" s="1"/>
  <c r="K93" i="33"/>
  <c r="K72" i="33" s="1"/>
  <c r="K72" i="31"/>
  <c r="O93" i="35"/>
  <c r="O72" i="35" s="1"/>
  <c r="O93" i="33"/>
  <c r="O72" i="33" s="1"/>
  <c r="O72" i="31"/>
  <c r="W93" i="35"/>
  <c r="W72" i="35" s="1"/>
  <c r="W93" i="33"/>
  <c r="W72" i="33" s="1"/>
  <c r="W72" i="31"/>
  <c r="AE93" i="35"/>
  <c r="AE72" i="35" s="1"/>
  <c r="AE93" i="33"/>
  <c r="AE72" i="33" s="1"/>
  <c r="AE72" i="31"/>
  <c r="AM93" i="35"/>
  <c r="AM72" i="35" s="1"/>
  <c r="AM93" i="33"/>
  <c r="AM72" i="33" s="1"/>
  <c r="AM72" i="31"/>
  <c r="AU93" i="35"/>
  <c r="AU72" i="35" s="1"/>
  <c r="AU93" i="33"/>
  <c r="AU72" i="33" s="1"/>
  <c r="AU72" i="31"/>
  <c r="F19" i="35"/>
  <c r="F25" i="35" s="1"/>
  <c r="F26" i="35" s="1"/>
  <c r="F28" i="35" s="1"/>
  <c r="F19" i="33"/>
  <c r="F25" i="33" s="1"/>
  <c r="F26" i="33" s="1"/>
  <c r="F28" i="33" s="1"/>
  <c r="F25" i="31"/>
  <c r="F26" i="31" s="1"/>
  <c r="F28" i="31" s="1"/>
  <c r="N19" i="35"/>
  <c r="N25" i="35" s="1"/>
  <c r="N26" i="35" s="1"/>
  <c r="N28" i="35" s="1"/>
  <c r="N19" i="33"/>
  <c r="N25" i="33" s="1"/>
  <c r="N26" i="33" s="1"/>
  <c r="N28" i="33" s="1"/>
  <c r="N25" i="31"/>
  <c r="N26" i="31" s="1"/>
  <c r="N28" i="31" s="1"/>
  <c r="V19" i="35"/>
  <c r="V25" i="35" s="1"/>
  <c r="V26" i="35" s="1"/>
  <c r="V28" i="35" s="1"/>
  <c r="V19" i="33"/>
  <c r="V25" i="33" s="1"/>
  <c r="V26" i="33" s="1"/>
  <c r="V28" i="33" s="1"/>
  <c r="V25" i="31"/>
  <c r="V26" i="31" s="1"/>
  <c r="V28" i="31" s="1"/>
  <c r="AD19" i="35"/>
  <c r="AD25" i="35" s="1"/>
  <c r="AD26" i="35" s="1"/>
  <c r="AD28" i="35" s="1"/>
  <c r="AD19" i="33"/>
  <c r="AD25" i="33" s="1"/>
  <c r="AD26" i="33" s="1"/>
  <c r="AD28" i="33" s="1"/>
  <c r="AD25" i="31"/>
  <c r="AD26" i="31" s="1"/>
  <c r="AD28" i="31" s="1"/>
  <c r="AL19" i="35"/>
  <c r="AL25" i="35" s="1"/>
  <c r="AL26" i="35" s="1"/>
  <c r="AL28" i="35" s="1"/>
  <c r="AL19" i="33"/>
  <c r="AL25" i="33" s="1"/>
  <c r="AL26" i="33" s="1"/>
  <c r="AL28" i="33" s="1"/>
  <c r="AL25" i="31"/>
  <c r="AL26" i="31" s="1"/>
  <c r="AL28" i="31" s="1"/>
  <c r="AT19" i="35"/>
  <c r="AT25" i="35" s="1"/>
  <c r="AT26" i="35" s="1"/>
  <c r="AT28" i="35" s="1"/>
  <c r="AT19" i="33"/>
  <c r="AT25" i="33" s="1"/>
  <c r="AT26" i="33" s="1"/>
  <c r="AT28" i="33" s="1"/>
  <c r="AT25" i="31"/>
  <c r="AT26" i="31" s="1"/>
  <c r="AT28" i="31" s="1"/>
  <c r="I91" i="35"/>
  <c r="I70" i="35" s="1"/>
  <c r="I91" i="33"/>
  <c r="I70" i="33" s="1"/>
  <c r="I70" i="31"/>
  <c r="AV91" i="35"/>
  <c r="AV70" i="35" s="1"/>
  <c r="AV91" i="33"/>
  <c r="AV70" i="33" s="1"/>
  <c r="AV70" i="31"/>
  <c r="H24" i="10"/>
  <c r="L24" i="10"/>
  <c r="P24" i="10"/>
  <c r="T24" i="10"/>
  <c r="X24" i="10"/>
  <c r="AB24" i="10"/>
  <c r="AF24" i="10"/>
  <c r="AJ24" i="10"/>
  <c r="AN24" i="10"/>
  <c r="AR24" i="10"/>
  <c r="AV24" i="10"/>
  <c r="G24" i="10"/>
  <c r="K24" i="10"/>
  <c r="O24" i="10"/>
  <c r="S24" i="10"/>
  <c r="W24" i="10"/>
  <c r="AA24" i="10"/>
  <c r="AE24" i="10"/>
  <c r="AI24" i="10"/>
  <c r="AM24" i="10"/>
  <c r="AQ24" i="10"/>
  <c r="AU24" i="10"/>
  <c r="E24" i="10"/>
  <c r="J88" i="35"/>
  <c r="J67" i="35" s="1"/>
  <c r="J88" i="33"/>
  <c r="J67" i="33" s="1"/>
  <c r="J67" i="31"/>
  <c r="R88" i="35"/>
  <c r="R67" i="35" s="1"/>
  <c r="R88" i="33"/>
  <c r="R67" i="33" s="1"/>
  <c r="R67" i="31"/>
  <c r="V88" i="35"/>
  <c r="V67" i="35" s="1"/>
  <c r="V88" i="33"/>
  <c r="V67" i="33" s="1"/>
  <c r="V67" i="31"/>
  <c r="AD88" i="35"/>
  <c r="AD67" i="35" s="1"/>
  <c r="AD88" i="33"/>
  <c r="AD67" i="33" s="1"/>
  <c r="AD67" i="31"/>
  <c r="AL88" i="35"/>
  <c r="AL67" i="35" s="1"/>
  <c r="AL88" i="33"/>
  <c r="AL67" i="33" s="1"/>
  <c r="AL67" i="31"/>
  <c r="AT88" i="35"/>
  <c r="AT67" i="35" s="1"/>
  <c r="AT88" i="33"/>
  <c r="AT67" i="33" s="1"/>
  <c r="AT67" i="31"/>
  <c r="J89" i="35"/>
  <c r="J68" i="35" s="1"/>
  <c r="J89" i="33"/>
  <c r="J68" i="33" s="1"/>
  <c r="J68" i="31"/>
  <c r="V89" i="35"/>
  <c r="V68" i="35" s="1"/>
  <c r="V89" i="33"/>
  <c r="V68" i="33" s="1"/>
  <c r="V68" i="31"/>
  <c r="AD89" i="35"/>
  <c r="AD68" i="35" s="1"/>
  <c r="AD89" i="33"/>
  <c r="AD68" i="33" s="1"/>
  <c r="AD68" i="31"/>
  <c r="AL89" i="35"/>
  <c r="AL68" i="35" s="1"/>
  <c r="AL89" i="33"/>
  <c r="AL68" i="33" s="1"/>
  <c r="AL68" i="31"/>
  <c r="AT89" i="35"/>
  <c r="AT68" i="35" s="1"/>
  <c r="AT89" i="33"/>
  <c r="AT68" i="33" s="1"/>
  <c r="AT68" i="31"/>
  <c r="J91" i="35"/>
  <c r="J70" i="35" s="1"/>
  <c r="J91" i="33"/>
  <c r="J70" i="33" s="1"/>
  <c r="J70" i="31"/>
  <c r="R91" i="35"/>
  <c r="R70" i="35" s="1"/>
  <c r="R91" i="33"/>
  <c r="R70" i="33" s="1"/>
  <c r="R70" i="31"/>
  <c r="Z91" i="35"/>
  <c r="Z70" i="35" s="1"/>
  <c r="Z91" i="33"/>
  <c r="Z70" i="33" s="1"/>
  <c r="Z70" i="31"/>
  <c r="M88" i="35"/>
  <c r="M67" i="35" s="1"/>
  <c r="M88" i="33"/>
  <c r="M67" i="33" s="1"/>
  <c r="M67" i="31"/>
  <c r="U88" i="35"/>
  <c r="U67" i="35" s="1"/>
  <c r="U88" i="33"/>
  <c r="U67" i="33" s="1"/>
  <c r="U67" i="31"/>
  <c r="AC88" i="35"/>
  <c r="AC67" i="35" s="1"/>
  <c r="AC88" i="33"/>
  <c r="AC67" i="33" s="1"/>
  <c r="AC67" i="31"/>
  <c r="AK88" i="35"/>
  <c r="AK67" i="35" s="1"/>
  <c r="AK88" i="33"/>
  <c r="AK67" i="33" s="1"/>
  <c r="AK67" i="31"/>
  <c r="AS88" i="35"/>
  <c r="AS67" i="35" s="1"/>
  <c r="AS88" i="33"/>
  <c r="AS67" i="33" s="1"/>
  <c r="AS67" i="31"/>
  <c r="M89" i="35"/>
  <c r="M68" i="35" s="1"/>
  <c r="M89" i="33"/>
  <c r="M68" i="33" s="1"/>
  <c r="M68" i="31"/>
  <c r="U89" i="35"/>
  <c r="U68" i="35" s="1"/>
  <c r="U89" i="33"/>
  <c r="U68" i="33" s="1"/>
  <c r="U68" i="31"/>
  <c r="AC89" i="35"/>
  <c r="AC68" i="35" s="1"/>
  <c r="AC89" i="33"/>
  <c r="AC68" i="33" s="1"/>
  <c r="AC68" i="31"/>
  <c r="AK89" i="35"/>
  <c r="AK68" i="35" s="1"/>
  <c r="AK89" i="33"/>
  <c r="AK68" i="33" s="1"/>
  <c r="AK68" i="31"/>
  <c r="G91" i="35"/>
  <c r="G70" i="35" s="1"/>
  <c r="G91" i="33"/>
  <c r="G70" i="33" s="1"/>
  <c r="G70" i="31"/>
  <c r="W91" i="35"/>
  <c r="W70" i="35" s="1"/>
  <c r="W91" i="33"/>
  <c r="W70" i="33" s="1"/>
  <c r="W70" i="31"/>
  <c r="AI91" i="35"/>
  <c r="AI70" i="35" s="1"/>
  <c r="AI91" i="33"/>
  <c r="AI70" i="33" s="1"/>
  <c r="AI70" i="31"/>
  <c r="AU91" i="35"/>
  <c r="AU70" i="35" s="1"/>
  <c r="AU91" i="33"/>
  <c r="AU70" i="33" s="1"/>
  <c r="AU70" i="31"/>
  <c r="K92" i="35"/>
  <c r="K71" i="35" s="1"/>
  <c r="K92" i="33"/>
  <c r="K71" i="33" s="1"/>
  <c r="K71" i="31"/>
  <c r="S92" i="35"/>
  <c r="S71" i="35" s="1"/>
  <c r="S92" i="33"/>
  <c r="S71" i="33" s="1"/>
  <c r="S71" i="31"/>
  <c r="AA92" i="35"/>
  <c r="AA71" i="35" s="1"/>
  <c r="AA92" i="33"/>
  <c r="AA71" i="33" s="1"/>
  <c r="AA71" i="31"/>
  <c r="AI92" i="35"/>
  <c r="AI71" i="35" s="1"/>
  <c r="AI92" i="33"/>
  <c r="AI71" i="33" s="1"/>
  <c r="AI71" i="31"/>
  <c r="AQ92" i="35"/>
  <c r="AQ71" i="35" s="1"/>
  <c r="AQ92" i="33"/>
  <c r="AQ71" i="33" s="1"/>
  <c r="AQ71" i="31"/>
  <c r="G93" i="35"/>
  <c r="G72" i="35" s="1"/>
  <c r="G93" i="33"/>
  <c r="G72" i="33" s="1"/>
  <c r="G72" i="31"/>
  <c r="S93" i="35"/>
  <c r="S72" i="35" s="1"/>
  <c r="S93" i="33"/>
  <c r="S72" i="33" s="1"/>
  <c r="S72" i="31"/>
  <c r="AA93" i="35"/>
  <c r="AA72" i="35" s="1"/>
  <c r="AA93" i="33"/>
  <c r="AA72" i="33" s="1"/>
  <c r="AA72" i="31"/>
  <c r="AI93" i="35"/>
  <c r="AI72" i="35" s="1"/>
  <c r="AI93" i="33"/>
  <c r="AI72" i="33" s="1"/>
  <c r="AI72" i="31"/>
  <c r="AQ93" i="35"/>
  <c r="AQ72" i="35" s="1"/>
  <c r="AQ93" i="33"/>
  <c r="AQ72" i="33" s="1"/>
  <c r="AQ72" i="31"/>
  <c r="E92" i="35"/>
  <c r="E71" i="35" s="1"/>
  <c r="E92" i="33"/>
  <c r="E71" i="33" s="1"/>
  <c r="E71" i="31"/>
  <c r="J19" i="35"/>
  <c r="J25" i="35" s="1"/>
  <c r="J26" i="35" s="1"/>
  <c r="J28" i="35" s="1"/>
  <c r="J19" i="33"/>
  <c r="J25" i="33" s="1"/>
  <c r="J26" i="33" s="1"/>
  <c r="J28" i="33" s="1"/>
  <c r="J25" i="31"/>
  <c r="J26" i="31" s="1"/>
  <c r="J28" i="31" s="1"/>
  <c r="R19" i="35"/>
  <c r="R25" i="35" s="1"/>
  <c r="R26" i="35" s="1"/>
  <c r="R28" i="35" s="1"/>
  <c r="R19" i="33"/>
  <c r="R25" i="33" s="1"/>
  <c r="R26" i="33" s="1"/>
  <c r="R28" i="33" s="1"/>
  <c r="R25" i="31"/>
  <c r="R26" i="31" s="1"/>
  <c r="R28" i="31" s="1"/>
  <c r="Z19" i="35"/>
  <c r="Z25" i="35" s="1"/>
  <c r="Z26" i="35" s="1"/>
  <c r="Z28" i="35" s="1"/>
  <c r="Z19" i="33"/>
  <c r="Z25" i="33" s="1"/>
  <c r="Z26" i="33" s="1"/>
  <c r="Z28" i="33" s="1"/>
  <c r="Z25" i="31"/>
  <c r="Z26" i="31" s="1"/>
  <c r="Z28" i="31" s="1"/>
  <c r="AH19" i="35"/>
  <c r="AH25" i="35" s="1"/>
  <c r="AH26" i="35" s="1"/>
  <c r="AH28" i="35" s="1"/>
  <c r="AH19" i="33"/>
  <c r="AH25" i="33" s="1"/>
  <c r="AH26" i="33" s="1"/>
  <c r="AH28" i="33" s="1"/>
  <c r="AH25" i="31"/>
  <c r="AH26" i="31" s="1"/>
  <c r="AH28" i="31" s="1"/>
  <c r="AP19" i="35"/>
  <c r="AP25" i="35" s="1"/>
  <c r="AP26" i="35" s="1"/>
  <c r="AP28" i="35" s="1"/>
  <c r="AP19" i="33"/>
  <c r="AP25" i="33" s="1"/>
  <c r="AP26" i="33" s="1"/>
  <c r="AP28" i="33" s="1"/>
  <c r="AP25" i="31"/>
  <c r="AP26" i="31" s="1"/>
  <c r="AP28" i="31" s="1"/>
  <c r="E19" i="35"/>
  <c r="E25" i="35" s="1"/>
  <c r="E26" i="35" s="1"/>
  <c r="E28" i="35" s="1"/>
  <c r="E19" i="33"/>
  <c r="E25" i="33" s="1"/>
  <c r="E26" i="33" s="1"/>
  <c r="E28" i="33" s="1"/>
  <c r="E25" i="31"/>
  <c r="E26" i="31" s="1"/>
  <c r="E28" i="31" s="1"/>
  <c r="AS89" i="35"/>
  <c r="AS68" i="35" s="1"/>
  <c r="AS89" i="33"/>
  <c r="AS68" i="33" s="1"/>
  <c r="AS68" i="31"/>
  <c r="Q91" i="35"/>
  <c r="Q70" i="35" s="1"/>
  <c r="Q91" i="33"/>
  <c r="Q70" i="33" s="1"/>
  <c r="Q70" i="31"/>
  <c r="Y91" i="35"/>
  <c r="Y70" i="35" s="1"/>
  <c r="Y91" i="33"/>
  <c r="Y70" i="33" s="1"/>
  <c r="Y70" i="31"/>
  <c r="AF91" i="35"/>
  <c r="AF70" i="35" s="1"/>
  <c r="AF91" i="33"/>
  <c r="AF70" i="33" s="1"/>
  <c r="AF70" i="31"/>
  <c r="AJ91" i="35"/>
  <c r="AJ70" i="35" s="1"/>
  <c r="AJ91" i="33"/>
  <c r="AJ70" i="33" s="1"/>
  <c r="AJ70" i="31"/>
  <c r="AN91" i="35"/>
  <c r="AN70" i="35" s="1"/>
  <c r="AN91" i="33"/>
  <c r="AN70" i="33" s="1"/>
  <c r="AN70" i="31"/>
  <c r="AR91" i="35"/>
  <c r="AR70" i="35" s="1"/>
  <c r="AR91" i="33"/>
  <c r="AR70" i="33" s="1"/>
  <c r="AR70" i="31"/>
  <c r="H92" i="35"/>
  <c r="H71" i="35" s="1"/>
  <c r="H92" i="33"/>
  <c r="H71" i="33" s="1"/>
  <c r="H71" i="31"/>
  <c r="L92" i="35"/>
  <c r="L71" i="35" s="1"/>
  <c r="L92" i="33"/>
  <c r="L71" i="33" s="1"/>
  <c r="L71" i="31"/>
  <c r="P92" i="35"/>
  <c r="P71" i="35" s="1"/>
  <c r="P92" i="33"/>
  <c r="P71" i="33" s="1"/>
  <c r="P71" i="31"/>
  <c r="T92" i="35"/>
  <c r="T71" i="35" s="1"/>
  <c r="T92" i="33"/>
  <c r="T71" i="33" s="1"/>
  <c r="T71" i="31"/>
  <c r="X92" i="35"/>
  <c r="X71" i="35" s="1"/>
  <c r="X92" i="33"/>
  <c r="X71" i="33" s="1"/>
  <c r="X71" i="31"/>
  <c r="AB92" i="35"/>
  <c r="AB71" i="35" s="1"/>
  <c r="AB92" i="33"/>
  <c r="AB71" i="33" s="1"/>
  <c r="AB71" i="31"/>
  <c r="AF92" i="35"/>
  <c r="AF71" i="35" s="1"/>
  <c r="AF92" i="33"/>
  <c r="AF71" i="33" s="1"/>
  <c r="AF71" i="31"/>
  <c r="AJ92" i="35"/>
  <c r="AJ71" i="35" s="1"/>
  <c r="AJ92" i="33"/>
  <c r="AJ71" i="33" s="1"/>
  <c r="AJ71" i="31"/>
  <c r="AN92" i="35"/>
  <c r="AN71" i="35" s="1"/>
  <c r="AN92" i="33"/>
  <c r="AN71" i="33" s="1"/>
  <c r="AN71" i="31"/>
  <c r="AR92" i="35"/>
  <c r="AR71" i="35" s="1"/>
  <c r="AR92" i="33"/>
  <c r="AR71" i="33" s="1"/>
  <c r="AR71" i="31"/>
  <c r="AV92" i="35"/>
  <c r="AV71" i="35" s="1"/>
  <c r="AV92" i="33"/>
  <c r="AV71" i="33" s="1"/>
  <c r="AV71" i="31"/>
  <c r="H93" i="35"/>
  <c r="H72" i="35" s="1"/>
  <c r="H93" i="33"/>
  <c r="H72" i="33" s="1"/>
  <c r="H72" i="31"/>
  <c r="L93" i="35"/>
  <c r="L72" i="35" s="1"/>
  <c r="L93" i="33"/>
  <c r="L72" i="33" s="1"/>
  <c r="L72" i="31"/>
  <c r="P93" i="35"/>
  <c r="P72" i="35" s="1"/>
  <c r="P93" i="33"/>
  <c r="P72" i="33" s="1"/>
  <c r="P72" i="31"/>
  <c r="T93" i="35"/>
  <c r="T72" i="35" s="1"/>
  <c r="T93" i="33"/>
  <c r="T72" i="33" s="1"/>
  <c r="T72" i="31"/>
  <c r="X93" i="35"/>
  <c r="X72" i="35" s="1"/>
  <c r="X93" i="33"/>
  <c r="X72" i="33" s="1"/>
  <c r="X72" i="31"/>
  <c r="AB93" i="35"/>
  <c r="AB72" i="35" s="1"/>
  <c r="AB93" i="33"/>
  <c r="AB72" i="33" s="1"/>
  <c r="AB72" i="31"/>
  <c r="AF93" i="35"/>
  <c r="AF72" i="35" s="1"/>
  <c r="AF93" i="33"/>
  <c r="AF72" i="33" s="1"/>
  <c r="AF72" i="31"/>
  <c r="AJ93" i="35"/>
  <c r="AJ72" i="35" s="1"/>
  <c r="AJ93" i="33"/>
  <c r="AJ72" i="33" s="1"/>
  <c r="AJ72" i="31"/>
  <c r="AN93" i="35"/>
  <c r="AN72" i="35" s="1"/>
  <c r="AN93" i="33"/>
  <c r="AN72" i="33" s="1"/>
  <c r="AN72" i="31"/>
  <c r="AR93" i="35"/>
  <c r="AR72" i="35" s="1"/>
  <c r="AR93" i="33"/>
  <c r="AR72" i="33" s="1"/>
  <c r="AR72" i="31"/>
  <c r="AV93" i="35"/>
  <c r="AV72" i="35" s="1"/>
  <c r="AV93" i="33"/>
  <c r="AV72" i="33" s="1"/>
  <c r="AV72" i="31"/>
  <c r="E91" i="35"/>
  <c r="E70" i="35" s="1"/>
  <c r="E91" i="33"/>
  <c r="E70" i="33" s="1"/>
  <c r="E70" i="31"/>
  <c r="G19" i="33"/>
  <c r="G25" i="33" s="1"/>
  <c r="G26" i="33" s="1"/>
  <c r="G28" i="33" s="1"/>
  <c r="G19" i="35"/>
  <c r="G25" i="35" s="1"/>
  <c r="G26" i="35" s="1"/>
  <c r="G28" i="35" s="1"/>
  <c r="G25" i="31"/>
  <c r="G26" i="31" s="1"/>
  <c r="G28" i="31" s="1"/>
  <c r="K19" i="33"/>
  <c r="K25" i="33" s="1"/>
  <c r="K26" i="33" s="1"/>
  <c r="K28" i="33" s="1"/>
  <c r="K19" i="35"/>
  <c r="K25" i="35" s="1"/>
  <c r="K26" i="35" s="1"/>
  <c r="K28" i="35" s="1"/>
  <c r="K25" i="31"/>
  <c r="K26" i="31" s="1"/>
  <c r="K28" i="31" s="1"/>
  <c r="O19" i="33"/>
  <c r="O25" i="33" s="1"/>
  <c r="O26" i="33" s="1"/>
  <c r="O19" i="35"/>
  <c r="O25" i="35" s="1"/>
  <c r="O26" i="35" s="1"/>
  <c r="O28" i="35" s="1"/>
  <c r="O25" i="31"/>
  <c r="O26" i="31" s="1"/>
  <c r="O28" i="31" s="1"/>
  <c r="S19" i="33"/>
  <c r="S25" i="33" s="1"/>
  <c r="S26" i="33" s="1"/>
  <c r="S19" i="35"/>
  <c r="S25" i="35" s="1"/>
  <c r="S26" i="35" s="1"/>
  <c r="S28" i="35" s="1"/>
  <c r="S25" i="31"/>
  <c r="S26" i="31" s="1"/>
  <c r="S28" i="31" s="1"/>
  <c r="W19" i="33"/>
  <c r="W25" i="33" s="1"/>
  <c r="W26" i="33" s="1"/>
  <c r="W19" i="35"/>
  <c r="W25" i="35" s="1"/>
  <c r="W26" i="35" s="1"/>
  <c r="W28" i="35" s="1"/>
  <c r="W25" i="31"/>
  <c r="W26" i="31" s="1"/>
  <c r="W28" i="31" s="1"/>
  <c r="AA19" i="33"/>
  <c r="AA25" i="33" s="1"/>
  <c r="AA26" i="33" s="1"/>
  <c r="AA19" i="35"/>
  <c r="AA25" i="35" s="1"/>
  <c r="AA26" i="35" s="1"/>
  <c r="AA28" i="35" s="1"/>
  <c r="AA25" i="31"/>
  <c r="AA26" i="31" s="1"/>
  <c r="AA28" i="31" s="1"/>
  <c r="AE19" i="33"/>
  <c r="AE25" i="33" s="1"/>
  <c r="AE26" i="33" s="1"/>
  <c r="AE19" i="35"/>
  <c r="AE25" i="35" s="1"/>
  <c r="AE26" i="35" s="1"/>
  <c r="AE28" i="35" s="1"/>
  <c r="AE25" i="31"/>
  <c r="AE26" i="31" s="1"/>
  <c r="AE28" i="31" s="1"/>
  <c r="AM19" i="33"/>
  <c r="AM25" i="33" s="1"/>
  <c r="AM26" i="33" s="1"/>
  <c r="AM28" i="33" s="1"/>
  <c r="AM19" i="35"/>
  <c r="AM25" i="35" s="1"/>
  <c r="AM26" i="35" s="1"/>
  <c r="AM25" i="31"/>
  <c r="AM26" i="31" s="1"/>
  <c r="AM28" i="31" s="1"/>
  <c r="AU19" i="33"/>
  <c r="AU25" i="33" s="1"/>
  <c r="AU26" i="33" s="1"/>
  <c r="AU28" i="33" s="1"/>
  <c r="AU19" i="35"/>
  <c r="AU25" i="35" s="1"/>
  <c r="AU26" i="35" s="1"/>
  <c r="AU25" i="31"/>
  <c r="AU26" i="31" s="1"/>
  <c r="AU28" i="31" s="1"/>
  <c r="H88" i="35"/>
  <c r="H67" i="35" s="1"/>
  <c r="H88" i="33"/>
  <c r="H67" i="33" s="1"/>
  <c r="H67" i="31"/>
  <c r="L88" i="35"/>
  <c r="L67" i="35" s="1"/>
  <c r="L88" i="33"/>
  <c r="L67" i="33" s="1"/>
  <c r="L67" i="31"/>
  <c r="P88" i="35"/>
  <c r="P67" i="35" s="1"/>
  <c r="P88" i="33"/>
  <c r="P67" i="33" s="1"/>
  <c r="P67" i="31"/>
  <c r="T88" i="35"/>
  <c r="T67" i="35" s="1"/>
  <c r="T88" i="33"/>
  <c r="T67" i="33" s="1"/>
  <c r="T67" i="31"/>
  <c r="X88" i="35"/>
  <c r="X67" i="35" s="1"/>
  <c r="X88" i="33"/>
  <c r="X67" i="33" s="1"/>
  <c r="X67" i="31"/>
  <c r="AB88" i="35"/>
  <c r="AB67" i="35" s="1"/>
  <c r="AB88" i="33"/>
  <c r="AB67" i="33" s="1"/>
  <c r="AB67" i="31"/>
  <c r="AF88" i="35"/>
  <c r="AF67" i="35" s="1"/>
  <c r="AF88" i="33"/>
  <c r="AF67" i="33" s="1"/>
  <c r="AF67" i="31"/>
  <c r="AJ88" i="35"/>
  <c r="AJ67" i="35" s="1"/>
  <c r="AJ88" i="33"/>
  <c r="AJ67" i="33" s="1"/>
  <c r="AJ67" i="31"/>
  <c r="AN88" i="35"/>
  <c r="AN67" i="35" s="1"/>
  <c r="AN88" i="33"/>
  <c r="AN67" i="33" s="1"/>
  <c r="AN67" i="31"/>
  <c r="AR88" i="35"/>
  <c r="AR67" i="35" s="1"/>
  <c r="AR88" i="33"/>
  <c r="AR67" i="33" s="1"/>
  <c r="AR67" i="31"/>
  <c r="AV88" i="35"/>
  <c r="AV67" i="35" s="1"/>
  <c r="AV88" i="33"/>
  <c r="AV67" i="33" s="1"/>
  <c r="AV67" i="31"/>
  <c r="H89" i="35"/>
  <c r="H68" i="35" s="1"/>
  <c r="H89" i="33"/>
  <c r="H68" i="33" s="1"/>
  <c r="H68" i="31"/>
  <c r="L89" i="35"/>
  <c r="L68" i="35" s="1"/>
  <c r="L89" i="33"/>
  <c r="L68" i="33" s="1"/>
  <c r="L68" i="31"/>
  <c r="P89" i="35"/>
  <c r="P68" i="35" s="1"/>
  <c r="P89" i="33"/>
  <c r="P68" i="33" s="1"/>
  <c r="P68" i="31"/>
  <c r="T89" i="35"/>
  <c r="T68" i="35" s="1"/>
  <c r="T89" i="33"/>
  <c r="T68" i="33" s="1"/>
  <c r="T68" i="31"/>
  <c r="X89" i="35"/>
  <c r="X68" i="35" s="1"/>
  <c r="X89" i="33"/>
  <c r="X68" i="33" s="1"/>
  <c r="X68" i="31"/>
  <c r="AB89" i="35"/>
  <c r="AB68" i="35" s="1"/>
  <c r="AB89" i="33"/>
  <c r="AB68" i="33" s="1"/>
  <c r="AB68" i="31"/>
  <c r="AF89" i="35"/>
  <c r="AF68" i="35" s="1"/>
  <c r="AF89" i="33"/>
  <c r="AF68" i="33" s="1"/>
  <c r="AF68" i="31"/>
  <c r="AJ89" i="35"/>
  <c r="AJ68" i="35" s="1"/>
  <c r="AJ89" i="33"/>
  <c r="AJ68" i="33" s="1"/>
  <c r="AJ68" i="31"/>
  <c r="AN89" i="35"/>
  <c r="AN68" i="35" s="1"/>
  <c r="AN89" i="33"/>
  <c r="AN68" i="33" s="1"/>
  <c r="AN68" i="31"/>
  <c r="AR89" i="35"/>
  <c r="AR68" i="35" s="1"/>
  <c r="AR89" i="33"/>
  <c r="AR68" i="33" s="1"/>
  <c r="AR68" i="31"/>
  <c r="AV89" i="35"/>
  <c r="AV68" i="35" s="1"/>
  <c r="AV89" i="33"/>
  <c r="AV68" i="33" s="1"/>
  <c r="AV68" i="31"/>
  <c r="H91" i="35"/>
  <c r="H70" i="35" s="1"/>
  <c r="H91" i="33"/>
  <c r="H70" i="33" s="1"/>
  <c r="H70" i="31"/>
  <c r="L91" i="35"/>
  <c r="L70" i="35" s="1"/>
  <c r="L91" i="33"/>
  <c r="L70" i="33" s="1"/>
  <c r="L70" i="31"/>
  <c r="P91" i="35"/>
  <c r="P70" i="35" s="1"/>
  <c r="P91" i="33"/>
  <c r="P70" i="33" s="1"/>
  <c r="P70" i="31"/>
  <c r="T91" i="35"/>
  <c r="T70" i="35" s="1"/>
  <c r="T91" i="33"/>
  <c r="T70" i="33" s="1"/>
  <c r="T70" i="31"/>
  <c r="X91" i="35"/>
  <c r="X70" i="35" s="1"/>
  <c r="X91" i="33"/>
  <c r="X70" i="33" s="1"/>
  <c r="X70" i="31"/>
  <c r="AB91" i="35"/>
  <c r="AB70" i="35" s="1"/>
  <c r="AB91" i="33"/>
  <c r="AB70" i="33" s="1"/>
  <c r="AB70" i="31"/>
  <c r="G88" i="35"/>
  <c r="G67" i="35" s="1"/>
  <c r="G88" i="33"/>
  <c r="G67" i="33" s="1"/>
  <c r="G67" i="31"/>
  <c r="K88" i="35"/>
  <c r="K67" i="35" s="1"/>
  <c r="K88" i="33"/>
  <c r="K67" i="33" s="1"/>
  <c r="K67" i="31"/>
  <c r="O88" i="35"/>
  <c r="O67" i="35" s="1"/>
  <c r="O88" i="33"/>
  <c r="O67" i="33" s="1"/>
  <c r="O67" i="31"/>
  <c r="S88" i="35"/>
  <c r="S67" i="35" s="1"/>
  <c r="S88" i="33"/>
  <c r="S67" i="33" s="1"/>
  <c r="S67" i="31"/>
  <c r="W88" i="35"/>
  <c r="W67" i="35" s="1"/>
  <c r="W88" i="33"/>
  <c r="W67" i="33" s="1"/>
  <c r="W67" i="31"/>
  <c r="AA88" i="35"/>
  <c r="AA67" i="35" s="1"/>
  <c r="AA88" i="33"/>
  <c r="AA67" i="33" s="1"/>
  <c r="AA67" i="31"/>
  <c r="AE88" i="35"/>
  <c r="AE67" i="35" s="1"/>
  <c r="AE88" i="33"/>
  <c r="AE67" i="33" s="1"/>
  <c r="AE67" i="31"/>
  <c r="AI88" i="35"/>
  <c r="AI67" i="35" s="1"/>
  <c r="AI88" i="33"/>
  <c r="AI67" i="33" s="1"/>
  <c r="AI67" i="31"/>
  <c r="AM88" i="35"/>
  <c r="AM67" i="35" s="1"/>
  <c r="AM88" i="33"/>
  <c r="AM67" i="33" s="1"/>
  <c r="AM67" i="31"/>
  <c r="AQ88" i="35"/>
  <c r="AQ67" i="35" s="1"/>
  <c r="AQ88" i="33"/>
  <c r="AQ67" i="33" s="1"/>
  <c r="AQ67" i="31"/>
  <c r="AU88" i="35"/>
  <c r="AU67" i="35" s="1"/>
  <c r="AU88" i="33"/>
  <c r="AU67" i="33" s="1"/>
  <c r="AU67" i="31"/>
  <c r="G89" i="35"/>
  <c r="G68" i="35" s="1"/>
  <c r="G89" i="33"/>
  <c r="G68" i="33" s="1"/>
  <c r="G68" i="31"/>
  <c r="K89" i="35"/>
  <c r="K68" i="35" s="1"/>
  <c r="K89" i="33"/>
  <c r="K68" i="33" s="1"/>
  <c r="K68" i="31"/>
  <c r="O89" i="35"/>
  <c r="O68" i="35" s="1"/>
  <c r="O89" i="33"/>
  <c r="O68" i="33" s="1"/>
  <c r="O68" i="31"/>
  <c r="S89" i="35"/>
  <c r="S68" i="35" s="1"/>
  <c r="S89" i="33"/>
  <c r="S68" i="33" s="1"/>
  <c r="S68" i="31"/>
  <c r="W89" i="35"/>
  <c r="W68" i="35" s="1"/>
  <c r="W89" i="33"/>
  <c r="W68" i="33" s="1"/>
  <c r="W68" i="31"/>
  <c r="AA89" i="35"/>
  <c r="AA68" i="35" s="1"/>
  <c r="AA89" i="33"/>
  <c r="AA68" i="33" s="1"/>
  <c r="AA68" i="31"/>
  <c r="AE89" i="35"/>
  <c r="AE68" i="35" s="1"/>
  <c r="AE89" i="33"/>
  <c r="AE68" i="33" s="1"/>
  <c r="AE68" i="31"/>
  <c r="AI89" i="35"/>
  <c r="AI68" i="35" s="1"/>
  <c r="AI89" i="33"/>
  <c r="AI68" i="33" s="1"/>
  <c r="AI68" i="31"/>
  <c r="AM89" i="35"/>
  <c r="AM68" i="35" s="1"/>
  <c r="AM89" i="33"/>
  <c r="AM68" i="33" s="1"/>
  <c r="AM68" i="31"/>
  <c r="AU89" i="35"/>
  <c r="AU68" i="35" s="1"/>
  <c r="AU89" i="33"/>
  <c r="AU68" i="33" s="1"/>
  <c r="AU68" i="31"/>
  <c r="K91" i="35"/>
  <c r="K70" i="35" s="1"/>
  <c r="K91" i="33"/>
  <c r="K70" i="33" s="1"/>
  <c r="K70" i="31"/>
  <c r="S91" i="35"/>
  <c r="S70" i="35" s="1"/>
  <c r="S91" i="33"/>
  <c r="S70" i="33" s="1"/>
  <c r="S70" i="31"/>
  <c r="AA91" i="35"/>
  <c r="AA70" i="35" s="1"/>
  <c r="AA91" i="33"/>
  <c r="AA70" i="33" s="1"/>
  <c r="AA70" i="31"/>
  <c r="AG91" i="35"/>
  <c r="AG70" i="35" s="1"/>
  <c r="AG91" i="33"/>
  <c r="AG70" i="33" s="1"/>
  <c r="AG70" i="31"/>
  <c r="AK91" i="35"/>
  <c r="AK70" i="35" s="1"/>
  <c r="AK91" i="33"/>
  <c r="AK70" i="33" s="1"/>
  <c r="AK70" i="31"/>
  <c r="AO91" i="35"/>
  <c r="AO70" i="35" s="1"/>
  <c r="AO91" i="33"/>
  <c r="AO70" i="33" s="1"/>
  <c r="AO70" i="31"/>
  <c r="AS91" i="35"/>
  <c r="AS70" i="35" s="1"/>
  <c r="AS91" i="33"/>
  <c r="AS70" i="33" s="1"/>
  <c r="AS70" i="31"/>
  <c r="AW91" i="35"/>
  <c r="AW70" i="35" s="1"/>
  <c r="AW91" i="33"/>
  <c r="AW70" i="33" s="1"/>
  <c r="AW70" i="31"/>
  <c r="I92" i="35"/>
  <c r="I71" i="35" s="1"/>
  <c r="I92" i="33"/>
  <c r="I71" i="33" s="1"/>
  <c r="I71" i="31"/>
  <c r="M92" i="35"/>
  <c r="M71" i="35" s="1"/>
  <c r="M92" i="33"/>
  <c r="M71" i="33" s="1"/>
  <c r="M71" i="31"/>
  <c r="Q92" i="35"/>
  <c r="Q71" i="35" s="1"/>
  <c r="Q92" i="33"/>
  <c r="Q71" i="33" s="1"/>
  <c r="Q71" i="31"/>
  <c r="U92" i="35"/>
  <c r="U71" i="35" s="1"/>
  <c r="U92" i="33"/>
  <c r="U71" i="33" s="1"/>
  <c r="U71" i="31"/>
  <c r="Y92" i="35"/>
  <c r="Y71" i="35" s="1"/>
  <c r="Y92" i="33"/>
  <c r="Y71" i="33" s="1"/>
  <c r="Y71" i="31"/>
  <c r="AC92" i="35"/>
  <c r="AC71" i="35" s="1"/>
  <c r="AC92" i="33"/>
  <c r="AC71" i="33" s="1"/>
  <c r="AC71" i="31"/>
  <c r="AG92" i="35"/>
  <c r="AG71" i="35" s="1"/>
  <c r="AG92" i="33"/>
  <c r="AG71" i="33" s="1"/>
  <c r="AG71" i="31"/>
  <c r="AK92" i="35"/>
  <c r="AK71" i="35" s="1"/>
  <c r="AK92" i="33"/>
  <c r="AK71" i="33" s="1"/>
  <c r="AK71" i="31"/>
  <c r="AO92" i="35"/>
  <c r="AO71" i="35" s="1"/>
  <c r="AO92" i="33"/>
  <c r="AO71" i="33" s="1"/>
  <c r="AO71" i="31"/>
  <c r="AS92" i="35"/>
  <c r="AS71" i="35" s="1"/>
  <c r="AS92" i="33"/>
  <c r="AS71" i="33" s="1"/>
  <c r="AS71" i="31"/>
  <c r="AW92" i="35"/>
  <c r="AW71" i="35" s="1"/>
  <c r="AW92" i="33"/>
  <c r="AW71" i="33" s="1"/>
  <c r="AW71" i="31"/>
  <c r="I93" i="35"/>
  <c r="I72" i="35" s="1"/>
  <c r="I93" i="33"/>
  <c r="I72" i="33" s="1"/>
  <c r="I72" i="31"/>
  <c r="M93" i="35"/>
  <c r="M72" i="35" s="1"/>
  <c r="M93" i="33"/>
  <c r="M72" i="33" s="1"/>
  <c r="M72" i="31"/>
  <c r="Q93" i="35"/>
  <c r="Q72" i="35" s="1"/>
  <c r="Q93" i="33"/>
  <c r="Q72" i="33" s="1"/>
  <c r="Q72" i="31"/>
  <c r="U93" i="35"/>
  <c r="U72" i="35" s="1"/>
  <c r="U93" i="33"/>
  <c r="U72" i="33" s="1"/>
  <c r="U72" i="31"/>
  <c r="Y93" i="35"/>
  <c r="Y72" i="35" s="1"/>
  <c r="Y93" i="33"/>
  <c r="Y72" i="33" s="1"/>
  <c r="Y72" i="31"/>
  <c r="AC93" i="35"/>
  <c r="AC72" i="35" s="1"/>
  <c r="AC93" i="33"/>
  <c r="AC72" i="33" s="1"/>
  <c r="AC72" i="31"/>
  <c r="AG93" i="35"/>
  <c r="AG72" i="35" s="1"/>
  <c r="AG93" i="33"/>
  <c r="AG72" i="33" s="1"/>
  <c r="AG72" i="31"/>
  <c r="AK93" i="35"/>
  <c r="AK72" i="35" s="1"/>
  <c r="AK93" i="33"/>
  <c r="AK72" i="33" s="1"/>
  <c r="AK72" i="31"/>
  <c r="AO93" i="35"/>
  <c r="AO72" i="35" s="1"/>
  <c r="AO93" i="33"/>
  <c r="AO72" i="33" s="1"/>
  <c r="AO72" i="31"/>
  <c r="AS93" i="35"/>
  <c r="AS72" i="35" s="1"/>
  <c r="AS93" i="33"/>
  <c r="AS72" i="33" s="1"/>
  <c r="AS72" i="31"/>
  <c r="AW93" i="35"/>
  <c r="AW72" i="35" s="1"/>
  <c r="AW93" i="33"/>
  <c r="AW72" i="33" s="1"/>
  <c r="AW72" i="31"/>
  <c r="E89" i="35"/>
  <c r="E68" i="35" s="1"/>
  <c r="E89" i="33"/>
  <c r="E68" i="33" s="1"/>
  <c r="E68" i="31"/>
  <c r="H19" i="35"/>
  <c r="H25" i="35" s="1"/>
  <c r="H26" i="35" s="1"/>
  <c r="H28" i="35" s="1"/>
  <c r="H19" i="33"/>
  <c r="H25" i="33" s="1"/>
  <c r="H26" i="33" s="1"/>
  <c r="H28" i="33" s="1"/>
  <c r="H25" i="31"/>
  <c r="H26" i="31" s="1"/>
  <c r="H28" i="31" s="1"/>
  <c r="L19" i="35"/>
  <c r="L25" i="35" s="1"/>
  <c r="L26" i="35" s="1"/>
  <c r="L28" i="35" s="1"/>
  <c r="L19" i="33"/>
  <c r="L25" i="33" s="1"/>
  <c r="L26" i="33" s="1"/>
  <c r="L28" i="33" s="1"/>
  <c r="L25" i="31"/>
  <c r="L26" i="31" s="1"/>
  <c r="L28" i="31" s="1"/>
  <c r="P19" i="35"/>
  <c r="P25" i="35" s="1"/>
  <c r="P26" i="35" s="1"/>
  <c r="P28" i="35" s="1"/>
  <c r="P19" i="33"/>
  <c r="P25" i="33" s="1"/>
  <c r="P26" i="33" s="1"/>
  <c r="P28" i="33" s="1"/>
  <c r="P25" i="31"/>
  <c r="P26" i="31" s="1"/>
  <c r="P28" i="31" s="1"/>
  <c r="T19" i="35"/>
  <c r="T25" i="35" s="1"/>
  <c r="T26" i="35" s="1"/>
  <c r="T28" i="35" s="1"/>
  <c r="T19" i="33"/>
  <c r="T25" i="33" s="1"/>
  <c r="T26" i="33" s="1"/>
  <c r="T28" i="33" s="1"/>
  <c r="T25" i="31"/>
  <c r="T26" i="31" s="1"/>
  <c r="T28" i="31" s="1"/>
  <c r="X19" i="35"/>
  <c r="X25" i="35" s="1"/>
  <c r="X26" i="35" s="1"/>
  <c r="X28" i="35" s="1"/>
  <c r="X19" i="33"/>
  <c r="X25" i="33" s="1"/>
  <c r="X26" i="33" s="1"/>
  <c r="X28" i="33" s="1"/>
  <c r="X25" i="31"/>
  <c r="X26" i="31" s="1"/>
  <c r="X28" i="31" s="1"/>
  <c r="AB19" i="35"/>
  <c r="AB25" i="35" s="1"/>
  <c r="AB26" i="35" s="1"/>
  <c r="AB28" i="35" s="1"/>
  <c r="AB19" i="33"/>
  <c r="AB25" i="33" s="1"/>
  <c r="AB26" i="33" s="1"/>
  <c r="AB28" i="33" s="1"/>
  <c r="AB25" i="31"/>
  <c r="AB26" i="31" s="1"/>
  <c r="AB28" i="31" s="1"/>
  <c r="AF19" i="35"/>
  <c r="AF25" i="35" s="1"/>
  <c r="AF26" i="35" s="1"/>
  <c r="AF28" i="35" s="1"/>
  <c r="AF19" i="33"/>
  <c r="AF25" i="33" s="1"/>
  <c r="AF26" i="33" s="1"/>
  <c r="AF28" i="33" s="1"/>
  <c r="AF25" i="31"/>
  <c r="AF26" i="31" s="1"/>
  <c r="AF28" i="31" s="1"/>
  <c r="AJ19" i="35"/>
  <c r="AJ25" i="35" s="1"/>
  <c r="AJ26" i="35" s="1"/>
  <c r="AJ28" i="35" s="1"/>
  <c r="AJ19" i="33"/>
  <c r="AJ25" i="33" s="1"/>
  <c r="AJ26" i="33" s="1"/>
  <c r="AJ28" i="33" s="1"/>
  <c r="AJ25" i="31"/>
  <c r="AJ26" i="31" s="1"/>
  <c r="AJ28" i="31" s="1"/>
  <c r="AN19" i="35"/>
  <c r="AN25" i="35" s="1"/>
  <c r="AN26" i="35" s="1"/>
  <c r="AN28" i="35" s="1"/>
  <c r="AN19" i="33"/>
  <c r="AN25" i="33" s="1"/>
  <c r="AN26" i="33" s="1"/>
  <c r="AN28" i="33" s="1"/>
  <c r="AN25" i="31"/>
  <c r="AN26" i="31" s="1"/>
  <c r="AN28" i="31" s="1"/>
  <c r="AR19" i="35"/>
  <c r="AR25" i="35" s="1"/>
  <c r="AR26" i="35" s="1"/>
  <c r="AR28" i="35" s="1"/>
  <c r="AR19" i="33"/>
  <c r="AR25" i="33" s="1"/>
  <c r="AR26" i="33" s="1"/>
  <c r="AR28" i="33" s="1"/>
  <c r="AR25" i="31"/>
  <c r="AR26" i="31" s="1"/>
  <c r="AR28" i="31" s="1"/>
  <c r="AV19" i="35"/>
  <c r="AV25" i="35" s="1"/>
  <c r="AV26" i="35" s="1"/>
  <c r="AV28" i="35" s="1"/>
  <c r="AV19" i="33"/>
  <c r="AV25" i="33" s="1"/>
  <c r="AV26" i="33" s="1"/>
  <c r="AV28" i="33" s="1"/>
  <c r="AV25" i="31"/>
  <c r="AV26" i="31" s="1"/>
  <c r="AV28" i="31" s="1"/>
  <c r="AO89" i="35"/>
  <c r="AO68" i="35" s="1"/>
  <c r="AO89" i="33"/>
  <c r="AO68" i="33" s="1"/>
  <c r="AO68" i="31"/>
  <c r="AW89" i="35"/>
  <c r="AW68" i="35" s="1"/>
  <c r="AW89" i="33"/>
  <c r="AW68" i="33" s="1"/>
  <c r="AW68" i="31"/>
  <c r="M91" i="35"/>
  <c r="M70" i="35" s="1"/>
  <c r="M91" i="33"/>
  <c r="M70" i="33" s="1"/>
  <c r="M70" i="31"/>
  <c r="U91" i="35"/>
  <c r="U70" i="35" s="1"/>
  <c r="U91" i="33"/>
  <c r="U70" i="33" s="1"/>
  <c r="U70" i="31"/>
  <c r="AC91" i="35"/>
  <c r="AC70" i="35" s="1"/>
  <c r="AC91" i="33"/>
  <c r="AC70" i="33" s="1"/>
  <c r="AC70" i="31"/>
  <c r="AH91" i="35"/>
  <c r="AH70" i="35" s="1"/>
  <c r="AH91" i="33"/>
  <c r="AH70" i="33" s="1"/>
  <c r="AH70" i="31"/>
  <c r="AL91" i="35"/>
  <c r="AL70" i="35" s="1"/>
  <c r="AL91" i="33"/>
  <c r="AL70" i="33" s="1"/>
  <c r="AL70" i="31"/>
  <c r="AP91" i="35"/>
  <c r="AP70" i="35" s="1"/>
  <c r="AP91" i="33"/>
  <c r="AP70" i="33" s="1"/>
  <c r="AP70" i="31"/>
  <c r="AT91" i="35"/>
  <c r="AT70" i="35" s="1"/>
  <c r="AT91" i="33"/>
  <c r="AT70" i="33" s="1"/>
  <c r="AT70" i="31"/>
  <c r="F92" i="35"/>
  <c r="F71" i="35" s="1"/>
  <c r="F92" i="33"/>
  <c r="F71" i="33" s="1"/>
  <c r="F71" i="31"/>
  <c r="J92" i="35"/>
  <c r="J71" i="35" s="1"/>
  <c r="J92" i="33"/>
  <c r="J71" i="33" s="1"/>
  <c r="J71" i="31"/>
  <c r="N92" i="35"/>
  <c r="N71" i="35" s="1"/>
  <c r="N92" i="33"/>
  <c r="N71" i="33" s="1"/>
  <c r="N71" i="31"/>
  <c r="R92" i="35"/>
  <c r="R71" i="35" s="1"/>
  <c r="R92" i="33"/>
  <c r="R71" i="33" s="1"/>
  <c r="R71" i="31"/>
  <c r="V92" i="35"/>
  <c r="V71" i="35" s="1"/>
  <c r="V92" i="33"/>
  <c r="V71" i="33" s="1"/>
  <c r="V71" i="31"/>
  <c r="Z92" i="35"/>
  <c r="Z71" i="35" s="1"/>
  <c r="Z92" i="33"/>
  <c r="Z71" i="33" s="1"/>
  <c r="Z71" i="31"/>
  <c r="AD92" i="35"/>
  <c r="AD71" i="35" s="1"/>
  <c r="AD92" i="33"/>
  <c r="AD71" i="33" s="1"/>
  <c r="AD71" i="31"/>
  <c r="AH92" i="35"/>
  <c r="AH71" i="35" s="1"/>
  <c r="AH92" i="33"/>
  <c r="AH71" i="33" s="1"/>
  <c r="AH71" i="31"/>
  <c r="AL92" i="35"/>
  <c r="AL71" i="35" s="1"/>
  <c r="AL92" i="33"/>
  <c r="AL71" i="33" s="1"/>
  <c r="AL71" i="31"/>
  <c r="AP92" i="35"/>
  <c r="AP71" i="35" s="1"/>
  <c r="AP92" i="33"/>
  <c r="AP71" i="33" s="1"/>
  <c r="AP71" i="31"/>
  <c r="AT92" i="35"/>
  <c r="AT71" i="35" s="1"/>
  <c r="AT92" i="33"/>
  <c r="AT71" i="33" s="1"/>
  <c r="AT71" i="31"/>
  <c r="F93" i="35"/>
  <c r="F72" i="35" s="1"/>
  <c r="F93" i="33"/>
  <c r="F72" i="33" s="1"/>
  <c r="F72" i="31"/>
  <c r="J93" i="35"/>
  <c r="J72" i="35" s="1"/>
  <c r="J93" i="33"/>
  <c r="J72" i="33" s="1"/>
  <c r="J72" i="31"/>
  <c r="N93" i="35"/>
  <c r="N72" i="35" s="1"/>
  <c r="N93" i="33"/>
  <c r="N72" i="33" s="1"/>
  <c r="N72" i="31"/>
  <c r="R93" i="35"/>
  <c r="R72" i="35" s="1"/>
  <c r="R93" i="33"/>
  <c r="R72" i="33" s="1"/>
  <c r="R72" i="31"/>
  <c r="V93" i="35"/>
  <c r="V72" i="35" s="1"/>
  <c r="V93" i="33"/>
  <c r="V72" i="33" s="1"/>
  <c r="V72" i="31"/>
  <c r="Z93" i="35"/>
  <c r="Z72" i="35" s="1"/>
  <c r="Z93" i="33"/>
  <c r="Z72" i="33" s="1"/>
  <c r="Z72" i="31"/>
  <c r="AD93" i="35"/>
  <c r="AD72" i="35" s="1"/>
  <c r="AD93" i="33"/>
  <c r="AD72" i="33" s="1"/>
  <c r="AD72" i="31"/>
  <c r="AH93" i="35"/>
  <c r="AH72" i="35" s="1"/>
  <c r="AH93" i="33"/>
  <c r="AH72" i="33" s="1"/>
  <c r="AH72" i="31"/>
  <c r="AL93" i="35"/>
  <c r="AL72" i="35" s="1"/>
  <c r="AL93" i="33"/>
  <c r="AL72" i="33" s="1"/>
  <c r="AL72" i="31"/>
  <c r="AP93" i="35"/>
  <c r="AP72" i="35" s="1"/>
  <c r="AP93" i="33"/>
  <c r="AP72" i="33" s="1"/>
  <c r="AP72" i="31"/>
  <c r="AT93" i="35"/>
  <c r="AT72" i="35" s="1"/>
  <c r="AT93" i="33"/>
  <c r="AT72" i="33" s="1"/>
  <c r="AT72" i="31"/>
  <c r="E93" i="35"/>
  <c r="E72" i="35" s="1"/>
  <c r="E93" i="33"/>
  <c r="E72" i="33" s="1"/>
  <c r="E72" i="31"/>
  <c r="E88" i="35"/>
  <c r="E67" i="35" s="1"/>
  <c r="E88" i="33"/>
  <c r="E67" i="33" s="1"/>
  <c r="E67" i="31"/>
  <c r="I19" i="33"/>
  <c r="I25" i="33" s="1"/>
  <c r="I26" i="33" s="1"/>
  <c r="I19" i="35"/>
  <c r="I25" i="35" s="1"/>
  <c r="I26" i="35" s="1"/>
  <c r="I28" i="35" s="1"/>
  <c r="I25" i="31"/>
  <c r="I26" i="31" s="1"/>
  <c r="I28" i="31" s="1"/>
  <c r="M19" i="33"/>
  <c r="M25" i="33" s="1"/>
  <c r="M26" i="33" s="1"/>
  <c r="M19" i="35"/>
  <c r="M25" i="35" s="1"/>
  <c r="M26" i="35" s="1"/>
  <c r="M28" i="35" s="1"/>
  <c r="M25" i="31"/>
  <c r="M26" i="31" s="1"/>
  <c r="M28" i="31" s="1"/>
  <c r="Q19" i="33"/>
  <c r="Q25" i="33" s="1"/>
  <c r="Q26" i="33" s="1"/>
  <c r="Q28" i="33" s="1"/>
  <c r="Q19" i="35"/>
  <c r="Q25" i="35" s="1"/>
  <c r="Q26" i="35" s="1"/>
  <c r="Q25" i="31"/>
  <c r="Q26" i="31" s="1"/>
  <c r="Q28" i="31" s="1"/>
  <c r="U19" i="33"/>
  <c r="U25" i="33" s="1"/>
  <c r="U26" i="33" s="1"/>
  <c r="U28" i="33" s="1"/>
  <c r="U19" i="35"/>
  <c r="U25" i="35" s="1"/>
  <c r="U26" i="35" s="1"/>
  <c r="U28" i="35" s="1"/>
  <c r="U25" i="31"/>
  <c r="U26" i="31" s="1"/>
  <c r="U28" i="31" s="1"/>
  <c r="Y19" i="33"/>
  <c r="Y25" i="33" s="1"/>
  <c r="Y26" i="33" s="1"/>
  <c r="Y28" i="33" s="1"/>
  <c r="Y19" i="35"/>
  <c r="Y25" i="35" s="1"/>
  <c r="Y26" i="35" s="1"/>
  <c r="Y25" i="31"/>
  <c r="Y26" i="31" s="1"/>
  <c r="Y28" i="31" s="1"/>
  <c r="AC19" i="33"/>
  <c r="AC25" i="33" s="1"/>
  <c r="AC26" i="33" s="1"/>
  <c r="AC28" i="33" s="1"/>
  <c r="AC19" i="35"/>
  <c r="AC25" i="35" s="1"/>
  <c r="AC26" i="35" s="1"/>
  <c r="AC25" i="31"/>
  <c r="AC26" i="31" s="1"/>
  <c r="AC28" i="31" s="1"/>
  <c r="AG19" i="33"/>
  <c r="AG25" i="33" s="1"/>
  <c r="AG26" i="33" s="1"/>
  <c r="AG19" i="35"/>
  <c r="AG25" i="35" s="1"/>
  <c r="AG26" i="35" s="1"/>
  <c r="AG28" i="35" s="1"/>
  <c r="AG25" i="31"/>
  <c r="AG26" i="31" s="1"/>
  <c r="AG28" i="31" s="1"/>
  <c r="AK19" i="33"/>
  <c r="AK25" i="33" s="1"/>
  <c r="AK26" i="33" s="1"/>
  <c r="AK19" i="35"/>
  <c r="AK25" i="35" s="1"/>
  <c r="AK26" i="35" s="1"/>
  <c r="AK28" i="35" s="1"/>
  <c r="AK25" i="31"/>
  <c r="AK26" i="31" s="1"/>
  <c r="AO19" i="33"/>
  <c r="AO25" i="33" s="1"/>
  <c r="AO26" i="33" s="1"/>
  <c r="AO19" i="35"/>
  <c r="AO25" i="35" s="1"/>
  <c r="AO26" i="35" s="1"/>
  <c r="AO28" i="35" s="1"/>
  <c r="AO25" i="31"/>
  <c r="AO26" i="31" s="1"/>
  <c r="AS19" i="33"/>
  <c r="AS25" i="33" s="1"/>
  <c r="AS26" i="33" s="1"/>
  <c r="AS19" i="35"/>
  <c r="AS25" i="35" s="1"/>
  <c r="AS26" i="35" s="1"/>
  <c r="AS28" i="35" s="1"/>
  <c r="AS25" i="31"/>
  <c r="AS26" i="31" s="1"/>
  <c r="AW19" i="33"/>
  <c r="AW25" i="33" s="1"/>
  <c r="AW26" i="33" s="1"/>
  <c r="AW19" i="35"/>
  <c r="AW25" i="35" s="1"/>
  <c r="AW26" i="35" s="1"/>
  <c r="AW28" i="35" s="1"/>
  <c r="AW25" i="31"/>
  <c r="AW26" i="31" s="1"/>
  <c r="AI19" i="33"/>
  <c r="AI25" i="33" s="1"/>
  <c r="AI26" i="33" s="1"/>
  <c r="AI28" i="33" s="1"/>
  <c r="AI19" i="35"/>
  <c r="AI25" i="35" s="1"/>
  <c r="AI26" i="35" s="1"/>
  <c r="AI25" i="31"/>
  <c r="AI26" i="31" s="1"/>
  <c r="AI28" i="31" s="1"/>
  <c r="AQ19" i="33"/>
  <c r="AQ25" i="33" s="1"/>
  <c r="AQ26" i="33" s="1"/>
  <c r="AQ28" i="33" s="1"/>
  <c r="AQ19" i="35"/>
  <c r="AQ25" i="35" s="1"/>
  <c r="AQ26" i="35" s="1"/>
  <c r="AQ25" i="31"/>
  <c r="AQ26" i="31" s="1"/>
  <c r="AQ28" i="31" s="1"/>
  <c r="AQ76" i="35" l="1"/>
  <c r="AQ76" i="31"/>
  <c r="AQ76" i="33"/>
  <c r="E76" i="33"/>
  <c r="AM76" i="31"/>
  <c r="AM76" i="35"/>
  <c r="AI76" i="33"/>
  <c r="AE76" i="31"/>
  <c r="AE76" i="35"/>
  <c r="W76" i="31"/>
  <c r="W76" i="35"/>
  <c r="S76" i="33"/>
  <c r="O76" i="31"/>
  <c r="O76" i="35"/>
  <c r="G76" i="31"/>
  <c r="G76" i="35"/>
  <c r="AV76" i="31"/>
  <c r="AV76" i="35"/>
  <c r="AR76" i="33"/>
  <c r="AN76" i="31"/>
  <c r="AN76" i="35"/>
  <c r="AJ76" i="33"/>
  <c r="AF76" i="31"/>
  <c r="AF76" i="35"/>
  <c r="AQ29" i="31"/>
  <c r="AI28" i="35"/>
  <c r="AI29" i="35" s="1"/>
  <c r="AW28" i="33"/>
  <c r="AW29" i="33" s="1"/>
  <c r="AO28" i="31"/>
  <c r="AO29" i="31" s="1"/>
  <c r="AK29" i="35"/>
  <c r="AG28" i="33"/>
  <c r="AG29" i="33" s="1"/>
  <c r="Y29" i="31"/>
  <c r="BB50" i="31"/>
  <c r="AX50" i="31"/>
  <c r="AT50" i="31"/>
  <c r="AP50" i="31"/>
  <c r="AL50" i="31"/>
  <c r="AH50" i="31"/>
  <c r="AD50" i="31"/>
  <c r="Z50" i="31"/>
  <c r="BA50" i="31"/>
  <c r="AW50" i="31"/>
  <c r="AS50" i="31"/>
  <c r="AO50" i="31"/>
  <c r="AK50" i="31"/>
  <c r="AG50" i="31"/>
  <c r="AC50" i="31"/>
  <c r="BD50" i="31"/>
  <c r="AZ50" i="31"/>
  <c r="AV50" i="31"/>
  <c r="AR50" i="31"/>
  <c r="AN50" i="31"/>
  <c r="AJ50" i="31"/>
  <c r="AF50" i="31"/>
  <c r="AB50" i="31"/>
  <c r="BC50" i="31"/>
  <c r="AY50" i="31"/>
  <c r="AU50" i="31"/>
  <c r="AQ50" i="31"/>
  <c r="AM50" i="31"/>
  <c r="AI50" i="31"/>
  <c r="AE50" i="31"/>
  <c r="AA50" i="31"/>
  <c r="U29" i="35"/>
  <c r="BC46" i="35"/>
  <c r="AY46" i="35"/>
  <c r="AU46" i="35"/>
  <c r="AQ46" i="35"/>
  <c r="AM46" i="35"/>
  <c r="AI46" i="35"/>
  <c r="AE46" i="35"/>
  <c r="AA46" i="35"/>
  <c r="W46" i="35"/>
  <c r="BB46" i="35"/>
  <c r="AX46" i="35"/>
  <c r="AT46" i="35"/>
  <c r="AP46" i="35"/>
  <c r="AL46" i="35"/>
  <c r="AH46" i="35"/>
  <c r="AD46" i="35"/>
  <c r="Z46" i="35"/>
  <c r="V46" i="35"/>
  <c r="BA46" i="35"/>
  <c r="AW46" i="35"/>
  <c r="AS46" i="35"/>
  <c r="AO46" i="35"/>
  <c r="AK46" i="35"/>
  <c r="AG46" i="35"/>
  <c r="AC46" i="35"/>
  <c r="Y46" i="35"/>
  <c r="BD46" i="35"/>
  <c r="AZ46" i="35"/>
  <c r="AV46" i="35"/>
  <c r="AR46" i="35"/>
  <c r="AN46" i="35"/>
  <c r="AJ46" i="35"/>
  <c r="AF46" i="35"/>
  <c r="AB46" i="35"/>
  <c r="X46" i="35"/>
  <c r="Q29" i="33"/>
  <c r="BB42" i="33"/>
  <c r="AX42" i="33"/>
  <c r="AT42" i="33"/>
  <c r="AP42" i="33"/>
  <c r="AL42" i="33"/>
  <c r="BA42" i="33"/>
  <c r="AW42" i="33"/>
  <c r="AS42" i="33"/>
  <c r="AO42" i="33"/>
  <c r="AK42" i="33"/>
  <c r="AG42" i="33"/>
  <c r="AC42" i="33"/>
  <c r="AD42" i="33"/>
  <c r="Y42" i="33"/>
  <c r="U42" i="33"/>
  <c r="AJ42" i="33"/>
  <c r="AB42" i="33"/>
  <c r="X42" i="33"/>
  <c r="T42" i="33"/>
  <c r="BD42" i="33"/>
  <c r="AZ42" i="33"/>
  <c r="AV42" i="33"/>
  <c r="AR42" i="33"/>
  <c r="AN42" i="33"/>
  <c r="BC42" i="33"/>
  <c r="AY42" i="33"/>
  <c r="AU42" i="33"/>
  <c r="AQ42" i="33"/>
  <c r="AM42" i="33"/>
  <c r="AI42" i="33"/>
  <c r="AE42" i="33"/>
  <c r="AH42" i="33"/>
  <c r="AA42" i="33"/>
  <c r="W42" i="33"/>
  <c r="S42" i="33"/>
  <c r="AF42" i="33"/>
  <c r="Z42" i="33"/>
  <c r="V42" i="33"/>
  <c r="R42" i="33"/>
  <c r="AQ28" i="35"/>
  <c r="AQ29" i="35" s="1"/>
  <c r="AI29" i="31"/>
  <c r="AI29" i="33"/>
  <c r="AW29" i="35"/>
  <c r="AS28" i="31"/>
  <c r="AS29" i="31" s="1"/>
  <c r="AS28" i="33"/>
  <c r="AS29" i="33" s="1"/>
  <c r="AO29" i="35"/>
  <c r="AK28" i="31"/>
  <c r="AK29" i="31" s="1"/>
  <c r="AK28" i="33"/>
  <c r="AK29" i="33" s="1"/>
  <c r="AG29" i="35"/>
  <c r="BD58" i="35"/>
  <c r="AZ58" i="35"/>
  <c r="AV58" i="35"/>
  <c r="AR58" i="35"/>
  <c r="AN58" i="35"/>
  <c r="AJ58" i="35"/>
  <c r="BC58" i="35"/>
  <c r="AY58" i="35"/>
  <c r="AU58" i="35"/>
  <c r="AQ58" i="35"/>
  <c r="AM58" i="35"/>
  <c r="AI58" i="35"/>
  <c r="BB58" i="35"/>
  <c r="AX58" i="35"/>
  <c r="AT58" i="35"/>
  <c r="AP58" i="35"/>
  <c r="AL58" i="35"/>
  <c r="AH58" i="35"/>
  <c r="BA58" i="35"/>
  <c r="AW58" i="35"/>
  <c r="AS58" i="35"/>
  <c r="AO58" i="35"/>
  <c r="AK58" i="35"/>
  <c r="AC29" i="31"/>
  <c r="BB54" i="31"/>
  <c r="AX54" i="31"/>
  <c r="AT54" i="31"/>
  <c r="AP54" i="31"/>
  <c r="AL54" i="31"/>
  <c r="AH54" i="31"/>
  <c r="AD54" i="31"/>
  <c r="BA54" i="31"/>
  <c r="AW54" i="31"/>
  <c r="AS54" i="31"/>
  <c r="AO54" i="31"/>
  <c r="AK54" i="31"/>
  <c r="AG54" i="31"/>
  <c r="BD54" i="31"/>
  <c r="AZ54" i="31"/>
  <c r="AV54" i="31"/>
  <c r="AR54" i="31"/>
  <c r="AN54" i="31"/>
  <c r="AJ54" i="31"/>
  <c r="AF54" i="31"/>
  <c r="BC54" i="31"/>
  <c r="AY54" i="31"/>
  <c r="AU54" i="31"/>
  <c r="AQ54" i="31"/>
  <c r="AM54" i="31"/>
  <c r="AI54" i="31"/>
  <c r="AE54" i="31"/>
  <c r="AC29" i="33"/>
  <c r="BC54" i="33"/>
  <c r="AY54" i="33"/>
  <c r="AU54" i="33"/>
  <c r="AQ54" i="33"/>
  <c r="AM54" i="33"/>
  <c r="AI54" i="33"/>
  <c r="AE54" i="33"/>
  <c r="BB54" i="33"/>
  <c r="AX54" i="33"/>
  <c r="AT54" i="33"/>
  <c r="AP54" i="33"/>
  <c r="AL54" i="33"/>
  <c r="AH54" i="33"/>
  <c r="AD54" i="33"/>
  <c r="BA54" i="33"/>
  <c r="AW54" i="33"/>
  <c r="AS54" i="33"/>
  <c r="AO54" i="33"/>
  <c r="AK54" i="33"/>
  <c r="AG54" i="33"/>
  <c r="BD54" i="33"/>
  <c r="AZ54" i="33"/>
  <c r="AV54" i="33"/>
  <c r="AR54" i="33"/>
  <c r="AN54" i="33"/>
  <c r="AJ54" i="33"/>
  <c r="AF54" i="33"/>
  <c r="Y28" i="35"/>
  <c r="Y29" i="35" s="1"/>
  <c r="U29" i="31"/>
  <c r="BB46" i="31"/>
  <c r="AX46" i="31"/>
  <c r="AT46" i="31"/>
  <c r="AP46" i="31"/>
  <c r="AL46" i="31"/>
  <c r="AH46" i="31"/>
  <c r="AD46" i="31"/>
  <c r="Z46" i="31"/>
  <c r="V46" i="31"/>
  <c r="BA46" i="31"/>
  <c r="AW46" i="31"/>
  <c r="AS46" i="31"/>
  <c r="AO46" i="31"/>
  <c r="AK46" i="31"/>
  <c r="AG46" i="31"/>
  <c r="AC46" i="31"/>
  <c r="Y46" i="31"/>
  <c r="BD46" i="31"/>
  <c r="AZ46" i="31"/>
  <c r="AV46" i="31"/>
  <c r="AR46" i="31"/>
  <c r="AN46" i="31"/>
  <c r="AJ46" i="31"/>
  <c r="AF46" i="31"/>
  <c r="AB46" i="31"/>
  <c r="X46" i="31"/>
  <c r="BC46" i="31"/>
  <c r="AY46" i="31"/>
  <c r="AU46" i="31"/>
  <c r="AQ46" i="31"/>
  <c r="AM46" i="31"/>
  <c r="AI46" i="31"/>
  <c r="AE46" i="31"/>
  <c r="AA46" i="31"/>
  <c r="W46" i="31"/>
  <c r="U29" i="33"/>
  <c r="BD46" i="33"/>
  <c r="AZ46" i="33"/>
  <c r="AV46" i="33"/>
  <c r="AR46" i="33"/>
  <c r="AN46" i="33"/>
  <c r="AJ46" i="33"/>
  <c r="AF46" i="33"/>
  <c r="AB46" i="33"/>
  <c r="X46" i="33"/>
  <c r="BC46" i="33"/>
  <c r="AY46" i="33"/>
  <c r="AU46" i="33"/>
  <c r="AQ46" i="33"/>
  <c r="AM46" i="33"/>
  <c r="AI46" i="33"/>
  <c r="AE46" i="33"/>
  <c r="AA46" i="33"/>
  <c r="W46" i="33"/>
  <c r="BB46" i="33"/>
  <c r="AX46" i="33"/>
  <c r="AT46" i="33"/>
  <c r="AP46" i="33"/>
  <c r="AL46" i="33"/>
  <c r="AH46" i="33"/>
  <c r="AD46" i="33"/>
  <c r="Z46" i="33"/>
  <c r="V46" i="33"/>
  <c r="BA46" i="33"/>
  <c r="AW46" i="33"/>
  <c r="AS46" i="33"/>
  <c r="AO46" i="33"/>
  <c r="AK46" i="33"/>
  <c r="AG46" i="33"/>
  <c r="AC46" i="33"/>
  <c r="Y46" i="33"/>
  <c r="Q28" i="35"/>
  <c r="Q29" i="35" s="1"/>
  <c r="M29" i="31"/>
  <c r="BA38" i="31"/>
  <c r="AW38" i="31"/>
  <c r="AS38" i="31"/>
  <c r="AO38" i="31"/>
  <c r="AK38" i="31"/>
  <c r="AG38" i="31"/>
  <c r="AC38" i="31"/>
  <c r="Y38" i="31"/>
  <c r="U38" i="31"/>
  <c r="Q38" i="31"/>
  <c r="BD38" i="31"/>
  <c r="AZ38" i="31"/>
  <c r="AV38" i="31"/>
  <c r="AR38" i="31"/>
  <c r="AN38" i="31"/>
  <c r="AJ38" i="31"/>
  <c r="AF38" i="31"/>
  <c r="AB38" i="31"/>
  <c r="X38" i="31"/>
  <c r="T38" i="31"/>
  <c r="P38" i="31"/>
  <c r="BC38" i="31"/>
  <c r="AY38" i="31"/>
  <c r="AU38" i="31"/>
  <c r="AQ38" i="31"/>
  <c r="AM38" i="31"/>
  <c r="AI38" i="31"/>
  <c r="AE38" i="31"/>
  <c r="AA38" i="31"/>
  <c r="W38" i="31"/>
  <c r="S38" i="31"/>
  <c r="O38" i="31"/>
  <c r="BB38" i="31"/>
  <c r="AX38" i="31"/>
  <c r="AT38" i="31"/>
  <c r="AP38" i="31"/>
  <c r="AL38" i="31"/>
  <c r="AH38" i="31"/>
  <c r="AD38" i="31"/>
  <c r="Z38" i="31"/>
  <c r="V38" i="31"/>
  <c r="R38" i="31"/>
  <c r="N38" i="31"/>
  <c r="M28" i="33"/>
  <c r="M29" i="33" s="1"/>
  <c r="I29" i="35"/>
  <c r="AZ34" i="35"/>
  <c r="AV34" i="35"/>
  <c r="AR34" i="35"/>
  <c r="AN34" i="35"/>
  <c r="AJ34" i="35"/>
  <c r="AF34" i="35"/>
  <c r="AB34" i="35"/>
  <c r="X34" i="35"/>
  <c r="T34" i="35"/>
  <c r="P34" i="35"/>
  <c r="L34" i="35"/>
  <c r="BA34" i="35"/>
  <c r="AW34" i="35"/>
  <c r="AS34" i="35"/>
  <c r="AO34" i="35"/>
  <c r="AK34" i="35"/>
  <c r="AG34" i="35"/>
  <c r="AC34" i="35"/>
  <c r="Y34" i="35"/>
  <c r="U34" i="35"/>
  <c r="Q34" i="35"/>
  <c r="M34" i="35"/>
  <c r="BB34" i="35"/>
  <c r="AX34" i="35"/>
  <c r="AT34" i="35"/>
  <c r="AP34" i="35"/>
  <c r="AL34" i="35"/>
  <c r="AH34" i="35"/>
  <c r="AD34" i="35"/>
  <c r="Z34" i="35"/>
  <c r="V34" i="35"/>
  <c r="R34" i="35"/>
  <c r="N34" i="35"/>
  <c r="J34" i="35"/>
  <c r="AY34" i="35"/>
  <c r="AU34" i="35"/>
  <c r="AQ34" i="35"/>
  <c r="AM34" i="35"/>
  <c r="AI34" i="35"/>
  <c r="AE34" i="35"/>
  <c r="AA34" i="35"/>
  <c r="W34" i="35"/>
  <c r="S34" i="35"/>
  <c r="O34" i="35"/>
  <c r="K34" i="35"/>
  <c r="E76" i="31"/>
  <c r="E76" i="35"/>
  <c r="AV29" i="33"/>
  <c r="AR29" i="31"/>
  <c r="AR29" i="35"/>
  <c r="AN29" i="33"/>
  <c r="AJ29" i="31"/>
  <c r="AJ29" i="35"/>
  <c r="AF29" i="33"/>
  <c r="BB57" i="33"/>
  <c r="AX57" i="33"/>
  <c r="AT57" i="33"/>
  <c r="AP57" i="33"/>
  <c r="AL57" i="33"/>
  <c r="AH57" i="33"/>
  <c r="BA57" i="33"/>
  <c r="AW57" i="33"/>
  <c r="AS57" i="33"/>
  <c r="AO57" i="33"/>
  <c r="AK57" i="33"/>
  <c r="AG57" i="33"/>
  <c r="BD57" i="33"/>
  <c r="AZ57" i="33"/>
  <c r="AV57" i="33"/>
  <c r="AR57" i="33"/>
  <c r="AN57" i="33"/>
  <c r="AJ57" i="33"/>
  <c r="BC57" i="33"/>
  <c r="AY57" i="33"/>
  <c r="AU57" i="33"/>
  <c r="AQ57" i="33"/>
  <c r="AM57" i="33"/>
  <c r="AI57" i="33"/>
  <c r="AB29" i="31"/>
  <c r="BA53" i="31"/>
  <c r="AW53" i="31"/>
  <c r="AS53" i="31"/>
  <c r="AO53" i="31"/>
  <c r="AK53" i="31"/>
  <c r="AG53" i="31"/>
  <c r="AC53" i="31"/>
  <c r="BB53" i="31"/>
  <c r="AX53" i="31"/>
  <c r="AT53" i="31"/>
  <c r="AP53" i="31"/>
  <c r="AL53" i="31"/>
  <c r="AH53" i="31"/>
  <c r="AD53" i="31"/>
  <c r="BC53" i="31"/>
  <c r="AY53" i="31"/>
  <c r="AU53" i="31"/>
  <c r="AQ53" i="31"/>
  <c r="AM53" i="31"/>
  <c r="AI53" i="31"/>
  <c r="AE53" i="31"/>
  <c r="BD53" i="31"/>
  <c r="AZ53" i="31"/>
  <c r="AV53" i="31"/>
  <c r="AR53" i="31"/>
  <c r="AN53" i="31"/>
  <c r="AJ53" i="31"/>
  <c r="AF53" i="31"/>
  <c r="AB29" i="35"/>
  <c r="BC53" i="35"/>
  <c r="AU53" i="35"/>
  <c r="AM53" i="35"/>
  <c r="AE53" i="35"/>
  <c r="AZ53" i="35"/>
  <c r="AR53" i="35"/>
  <c r="AJ53" i="35"/>
  <c r="BA53" i="35"/>
  <c r="AS53" i="35"/>
  <c r="AK53" i="35"/>
  <c r="AC53" i="35"/>
  <c r="AX53" i="35"/>
  <c r="AP53" i="35"/>
  <c r="AH53" i="35"/>
  <c r="AY53" i="35"/>
  <c r="AQ53" i="35"/>
  <c r="AI53" i="35"/>
  <c r="BD53" i="35"/>
  <c r="AV53" i="35"/>
  <c r="AN53" i="35"/>
  <c r="AF53" i="35"/>
  <c r="AW53" i="35"/>
  <c r="AO53" i="35"/>
  <c r="AG53" i="35"/>
  <c r="BB53" i="35"/>
  <c r="AT53" i="35"/>
  <c r="AL53" i="35"/>
  <c r="AD53" i="35"/>
  <c r="X29" i="33"/>
  <c r="BA49" i="33"/>
  <c r="AW49" i="33"/>
  <c r="AS49" i="33"/>
  <c r="AO49" i="33"/>
  <c r="AK49" i="33"/>
  <c r="AG49" i="33"/>
  <c r="AC49" i="33"/>
  <c r="Y49" i="33"/>
  <c r="BB49" i="33"/>
  <c r="AX49" i="33"/>
  <c r="AT49" i="33"/>
  <c r="AP49" i="33"/>
  <c r="AL49" i="33"/>
  <c r="AH49" i="33"/>
  <c r="AD49" i="33"/>
  <c r="Z49" i="33"/>
  <c r="BC49" i="33"/>
  <c r="AY49" i="33"/>
  <c r="AU49" i="33"/>
  <c r="AQ49" i="33"/>
  <c r="AM49" i="33"/>
  <c r="AI49" i="33"/>
  <c r="AE49" i="33"/>
  <c r="AA49" i="33"/>
  <c r="BD49" i="33"/>
  <c r="AZ49" i="33"/>
  <c r="AV49" i="33"/>
  <c r="AR49" i="33"/>
  <c r="AN49" i="33"/>
  <c r="AJ49" i="33"/>
  <c r="AF49" i="33"/>
  <c r="AB49" i="33"/>
  <c r="T29" i="31"/>
  <c r="BC45" i="31"/>
  <c r="AY45" i="31"/>
  <c r="AU45" i="31"/>
  <c r="AQ45" i="31"/>
  <c r="AM45" i="31"/>
  <c r="AI45" i="31"/>
  <c r="AE45" i="31"/>
  <c r="AA45" i="31"/>
  <c r="W45" i="31"/>
  <c r="BD45" i="31"/>
  <c r="AZ45" i="31"/>
  <c r="AV45" i="31"/>
  <c r="AR45" i="31"/>
  <c r="AN45" i="31"/>
  <c r="AJ45" i="31"/>
  <c r="AF45" i="31"/>
  <c r="AB45" i="31"/>
  <c r="X45" i="31"/>
  <c r="BA45" i="31"/>
  <c r="AW45" i="31"/>
  <c r="AS45" i="31"/>
  <c r="AO45" i="31"/>
  <c r="AK45" i="31"/>
  <c r="AG45" i="31"/>
  <c r="AC45" i="31"/>
  <c r="Y45" i="31"/>
  <c r="U45" i="31"/>
  <c r="BB45" i="31"/>
  <c r="AX45" i="31"/>
  <c r="AT45" i="31"/>
  <c r="AP45" i="31"/>
  <c r="AL45" i="31"/>
  <c r="AH45" i="31"/>
  <c r="AD45" i="31"/>
  <c r="Z45" i="31"/>
  <c r="V45" i="31"/>
  <c r="T29" i="35"/>
  <c r="BD45" i="35"/>
  <c r="AV45" i="35"/>
  <c r="AN45" i="35"/>
  <c r="AF45" i="35"/>
  <c r="X45" i="35"/>
  <c r="AY45" i="35"/>
  <c r="AQ45" i="35"/>
  <c r="AI45" i="35"/>
  <c r="AA45" i="35"/>
  <c r="BB45" i="35"/>
  <c r="AL45" i="35"/>
  <c r="V45" i="35"/>
  <c r="AO45" i="35"/>
  <c r="Y45" i="35"/>
  <c r="AP45" i="35"/>
  <c r="Z45" i="35"/>
  <c r="AS45" i="35"/>
  <c r="AC45" i="35"/>
  <c r="AZ45" i="35"/>
  <c r="AR45" i="35"/>
  <c r="AJ45" i="35"/>
  <c r="AB45" i="35"/>
  <c r="BC45" i="35"/>
  <c r="AU45" i="35"/>
  <c r="AM45" i="35"/>
  <c r="AE45" i="35"/>
  <c r="W45" i="35"/>
  <c r="AT45" i="35"/>
  <c r="AD45" i="35"/>
  <c r="AW45" i="35"/>
  <c r="AG45" i="35"/>
  <c r="AX45" i="35"/>
  <c r="AH45" i="35"/>
  <c r="BA45" i="35"/>
  <c r="AK45" i="35"/>
  <c r="U45" i="35"/>
  <c r="P29" i="33"/>
  <c r="BB41" i="33"/>
  <c r="AX41" i="33"/>
  <c r="AT41" i="33"/>
  <c r="AP41" i="33"/>
  <c r="AL41" i="33"/>
  <c r="AH41" i="33"/>
  <c r="AD41" i="33"/>
  <c r="Z41" i="33"/>
  <c r="V41" i="33"/>
  <c r="R41" i="33"/>
  <c r="BA41" i="33"/>
  <c r="AW41" i="33"/>
  <c r="AS41" i="33"/>
  <c r="AO41" i="33"/>
  <c r="AK41" i="33"/>
  <c r="AG41" i="33"/>
  <c r="AC41" i="33"/>
  <c r="Y41" i="33"/>
  <c r="U41" i="33"/>
  <c r="Q41" i="33"/>
  <c r="BD41" i="33"/>
  <c r="AZ41" i="33"/>
  <c r="AV41" i="33"/>
  <c r="AR41" i="33"/>
  <c r="AN41" i="33"/>
  <c r="AJ41" i="33"/>
  <c r="AF41" i="33"/>
  <c r="AB41" i="33"/>
  <c r="X41" i="33"/>
  <c r="T41" i="33"/>
  <c r="BC41" i="33"/>
  <c r="AY41" i="33"/>
  <c r="AU41" i="33"/>
  <c r="AQ41" i="33"/>
  <c r="AM41" i="33"/>
  <c r="AI41" i="33"/>
  <c r="AE41" i="33"/>
  <c r="AA41" i="33"/>
  <c r="W41" i="33"/>
  <c r="S41" i="33"/>
  <c r="L29" i="31"/>
  <c r="BD37" i="31"/>
  <c r="AZ37" i="31"/>
  <c r="AV37" i="31"/>
  <c r="AR37" i="31"/>
  <c r="AN37" i="31"/>
  <c r="AJ37" i="31"/>
  <c r="AF37" i="31"/>
  <c r="AB37" i="31"/>
  <c r="X37" i="31"/>
  <c r="T37" i="31"/>
  <c r="P37" i="31"/>
  <c r="BC37" i="31"/>
  <c r="AY37" i="31"/>
  <c r="AU37" i="31"/>
  <c r="AQ37" i="31"/>
  <c r="AM37" i="31"/>
  <c r="AI37" i="31"/>
  <c r="AE37" i="31"/>
  <c r="AA37" i="31"/>
  <c r="W37" i="31"/>
  <c r="S37" i="31"/>
  <c r="O37" i="31"/>
  <c r="BB37" i="31"/>
  <c r="AX37" i="31"/>
  <c r="AT37" i="31"/>
  <c r="AP37" i="31"/>
  <c r="AL37" i="31"/>
  <c r="AH37" i="31"/>
  <c r="AD37" i="31"/>
  <c r="Z37" i="31"/>
  <c r="V37" i="31"/>
  <c r="R37" i="31"/>
  <c r="N37" i="31"/>
  <c r="BA37" i="31"/>
  <c r="AW37" i="31"/>
  <c r="AS37" i="31"/>
  <c r="AO37" i="31"/>
  <c r="AK37" i="31"/>
  <c r="AG37" i="31"/>
  <c r="AC37" i="31"/>
  <c r="Y37" i="31"/>
  <c r="U37" i="31"/>
  <c r="Q37" i="31"/>
  <c r="M37" i="31"/>
  <c r="L29" i="35"/>
  <c r="BB37" i="35"/>
  <c r="AT37" i="35"/>
  <c r="AL37" i="35"/>
  <c r="AD37" i="35"/>
  <c r="V37" i="35"/>
  <c r="N37" i="35"/>
  <c r="AW37" i="35"/>
  <c r="AO37" i="35"/>
  <c r="AG37" i="35"/>
  <c r="Y37" i="35"/>
  <c r="Q37" i="35"/>
  <c r="BD37" i="35"/>
  <c r="AV37" i="35"/>
  <c r="AN37" i="35"/>
  <c r="AF37" i="35"/>
  <c r="X37" i="35"/>
  <c r="P37" i="35"/>
  <c r="AY37" i="35"/>
  <c r="AQ37" i="35"/>
  <c r="AI37" i="35"/>
  <c r="AA37" i="35"/>
  <c r="S37" i="35"/>
  <c r="AX37" i="35"/>
  <c r="AP37" i="35"/>
  <c r="AH37" i="35"/>
  <c r="Z37" i="35"/>
  <c r="R37" i="35"/>
  <c r="BA37" i="35"/>
  <c r="AS37" i="35"/>
  <c r="AK37" i="35"/>
  <c r="AC37" i="35"/>
  <c r="U37" i="35"/>
  <c r="M37" i="35"/>
  <c r="AZ37" i="35"/>
  <c r="AR37" i="35"/>
  <c r="AJ37" i="35"/>
  <c r="AB37" i="35"/>
  <c r="T37" i="35"/>
  <c r="BC37" i="35"/>
  <c r="AU37" i="35"/>
  <c r="AM37" i="35"/>
  <c r="AE37" i="35"/>
  <c r="W37" i="35"/>
  <c r="O37" i="35"/>
  <c r="H29" i="33"/>
  <c r="AZ33" i="33"/>
  <c r="AV33" i="33"/>
  <c r="AR33" i="33"/>
  <c r="AN33" i="33"/>
  <c r="AJ33" i="33"/>
  <c r="AF33" i="33"/>
  <c r="AB33" i="33"/>
  <c r="X33" i="33"/>
  <c r="T33" i="33"/>
  <c r="P33" i="33"/>
  <c r="L33" i="33"/>
  <c r="BA33" i="33"/>
  <c r="AW33" i="33"/>
  <c r="AS33" i="33"/>
  <c r="AO33" i="33"/>
  <c r="AK33" i="33"/>
  <c r="AG33" i="33"/>
  <c r="AC33" i="33"/>
  <c r="Y33" i="33"/>
  <c r="AX33" i="33"/>
  <c r="AT33" i="33"/>
  <c r="AP33" i="33"/>
  <c r="AL33" i="33"/>
  <c r="AH33" i="33"/>
  <c r="AD33" i="33"/>
  <c r="Z33" i="33"/>
  <c r="V33" i="33"/>
  <c r="R33" i="33"/>
  <c r="N33" i="33"/>
  <c r="J33" i="33"/>
  <c r="AY33" i="33"/>
  <c r="AU33" i="33"/>
  <c r="AQ33" i="33"/>
  <c r="AM33" i="33"/>
  <c r="AI33" i="33"/>
  <c r="AE33" i="33"/>
  <c r="AA33" i="33"/>
  <c r="W33" i="33"/>
  <c r="U33" i="33"/>
  <c r="Q33" i="33"/>
  <c r="M33" i="33"/>
  <c r="I33" i="33"/>
  <c r="S33" i="33"/>
  <c r="O33" i="33"/>
  <c r="K33" i="33"/>
  <c r="AU76" i="33"/>
  <c r="AM76" i="33"/>
  <c r="AI76" i="31"/>
  <c r="AI76" i="35"/>
  <c r="AE76" i="33"/>
  <c r="AA76" i="31"/>
  <c r="AA76" i="35"/>
  <c r="W76" i="33"/>
  <c r="S76" i="31"/>
  <c r="S76" i="35"/>
  <c r="O76" i="33"/>
  <c r="K76" i="31"/>
  <c r="K76" i="35"/>
  <c r="G76" i="33"/>
  <c r="AV76" i="33"/>
  <c r="AR76" i="31"/>
  <c r="AR76" i="35"/>
  <c r="AN76" i="33"/>
  <c r="AJ76" i="31"/>
  <c r="AJ76" i="35"/>
  <c r="AF76" i="33"/>
  <c r="AB76" i="31"/>
  <c r="AB76" i="35"/>
  <c r="X76" i="33"/>
  <c r="T76" i="31"/>
  <c r="T76" i="35"/>
  <c r="P76" i="33"/>
  <c r="L76" i="31"/>
  <c r="L76" i="35"/>
  <c r="H76" i="33"/>
  <c r="AU29" i="31"/>
  <c r="AU29" i="33"/>
  <c r="AM28" i="35"/>
  <c r="AM29" i="35" s="1"/>
  <c r="AE29" i="31"/>
  <c r="BC56" i="31"/>
  <c r="AY56" i="31"/>
  <c r="AU56" i="31"/>
  <c r="AQ56" i="31"/>
  <c r="AM56" i="31"/>
  <c r="AI56" i="31"/>
  <c r="BD56" i="31"/>
  <c r="AZ56" i="31"/>
  <c r="AV56" i="31"/>
  <c r="AR56" i="31"/>
  <c r="AN56" i="31"/>
  <c r="AJ56" i="31"/>
  <c r="AF56" i="31"/>
  <c r="BA56" i="31"/>
  <c r="AW56" i="31"/>
  <c r="AS56" i="31"/>
  <c r="AO56" i="31"/>
  <c r="AK56" i="31"/>
  <c r="AG56" i="31"/>
  <c r="BB56" i="31"/>
  <c r="AX56" i="31"/>
  <c r="AT56" i="31"/>
  <c r="AP56" i="31"/>
  <c r="AL56" i="31"/>
  <c r="AH56" i="31"/>
  <c r="AE28" i="33"/>
  <c r="AE29" i="33" s="1"/>
  <c r="AA29" i="35"/>
  <c r="BC52" i="35"/>
  <c r="AY52" i="35"/>
  <c r="AU52" i="35"/>
  <c r="AQ52" i="35"/>
  <c r="AM52" i="35"/>
  <c r="BB52" i="35"/>
  <c r="AX52" i="35"/>
  <c r="AT52" i="35"/>
  <c r="AP52" i="35"/>
  <c r="AL52" i="35"/>
  <c r="AH52" i="35"/>
  <c r="AD52" i="35"/>
  <c r="AK52" i="35"/>
  <c r="AG52" i="35"/>
  <c r="AC52" i="35"/>
  <c r="BA52" i="35"/>
  <c r="AW52" i="35"/>
  <c r="AS52" i="35"/>
  <c r="AO52" i="35"/>
  <c r="BD52" i="35"/>
  <c r="AZ52" i="35"/>
  <c r="AV52" i="35"/>
  <c r="AR52" i="35"/>
  <c r="AN52" i="35"/>
  <c r="AJ52" i="35"/>
  <c r="AF52" i="35"/>
  <c r="AB52" i="35"/>
  <c r="AI52" i="35"/>
  <c r="AE52" i="35"/>
  <c r="W29" i="31"/>
  <c r="BC48" i="31"/>
  <c r="AY48" i="31"/>
  <c r="AU48" i="31"/>
  <c r="AQ48" i="31"/>
  <c r="AM48" i="31"/>
  <c r="AI48" i="31"/>
  <c r="AE48" i="31"/>
  <c r="AA48" i="31"/>
  <c r="BD48" i="31"/>
  <c r="AZ48" i="31"/>
  <c r="AV48" i="31"/>
  <c r="AR48" i="31"/>
  <c r="AN48" i="31"/>
  <c r="AJ48" i="31"/>
  <c r="AF48" i="31"/>
  <c r="AB48" i="31"/>
  <c r="X48" i="31"/>
  <c r="BA48" i="31"/>
  <c r="AW48" i="31"/>
  <c r="AS48" i="31"/>
  <c r="AO48" i="31"/>
  <c r="AK48" i="31"/>
  <c r="AG48" i="31"/>
  <c r="AC48" i="31"/>
  <c r="Y48" i="31"/>
  <c r="BB48" i="31"/>
  <c r="AX48" i="31"/>
  <c r="AT48" i="31"/>
  <c r="AP48" i="31"/>
  <c r="AL48" i="31"/>
  <c r="AH48" i="31"/>
  <c r="AD48" i="31"/>
  <c r="Z48" i="31"/>
  <c r="W28" i="33"/>
  <c r="W29" i="33" s="1"/>
  <c r="S29" i="35"/>
  <c r="BD44" i="35"/>
  <c r="BB44" i="35"/>
  <c r="AX44" i="35"/>
  <c r="AT44" i="35"/>
  <c r="AP44" i="35"/>
  <c r="AL44" i="35"/>
  <c r="AH44" i="35"/>
  <c r="AD44" i="35"/>
  <c r="Z44" i="35"/>
  <c r="V44" i="35"/>
  <c r="BC44" i="35"/>
  <c r="AY44" i="35"/>
  <c r="AU44" i="35"/>
  <c r="AQ44" i="35"/>
  <c r="AM44" i="35"/>
  <c r="AI44" i="35"/>
  <c r="AE44" i="35"/>
  <c r="AA44" i="35"/>
  <c r="W44" i="35"/>
  <c r="AZ44" i="35"/>
  <c r="AV44" i="35"/>
  <c r="AR44" i="35"/>
  <c r="AN44" i="35"/>
  <c r="AJ44" i="35"/>
  <c r="AF44" i="35"/>
  <c r="AB44" i="35"/>
  <c r="X44" i="35"/>
  <c r="T44" i="35"/>
  <c r="BA44" i="35"/>
  <c r="AW44" i="35"/>
  <c r="AS44" i="35"/>
  <c r="AO44" i="35"/>
  <c r="AK44" i="35"/>
  <c r="AG44" i="35"/>
  <c r="AC44" i="35"/>
  <c r="Y44" i="35"/>
  <c r="U44" i="35"/>
  <c r="O29" i="31"/>
  <c r="BD40" i="31"/>
  <c r="AZ40" i="31"/>
  <c r="AV40" i="31"/>
  <c r="AR40" i="31"/>
  <c r="AN40" i="31"/>
  <c r="AJ40" i="31"/>
  <c r="AF40" i="31"/>
  <c r="AB40" i="31"/>
  <c r="X40" i="31"/>
  <c r="T40" i="31"/>
  <c r="P40" i="31"/>
  <c r="BA40" i="31"/>
  <c r="AW40" i="31"/>
  <c r="AS40" i="31"/>
  <c r="AO40" i="31"/>
  <c r="AK40" i="31"/>
  <c r="AG40" i="31"/>
  <c r="AC40" i="31"/>
  <c r="Y40" i="31"/>
  <c r="U40" i="31"/>
  <c r="Q40" i="31"/>
  <c r="BB40" i="31"/>
  <c r="AX40" i="31"/>
  <c r="AT40" i="31"/>
  <c r="AP40" i="31"/>
  <c r="AL40" i="31"/>
  <c r="AH40" i="31"/>
  <c r="AD40" i="31"/>
  <c r="Z40" i="31"/>
  <c r="V40" i="31"/>
  <c r="R40" i="31"/>
  <c r="BC40" i="31"/>
  <c r="AY40" i="31"/>
  <c r="AU40" i="31"/>
  <c r="AQ40" i="31"/>
  <c r="AM40" i="31"/>
  <c r="AI40" i="31"/>
  <c r="AE40" i="31"/>
  <c r="AA40" i="31"/>
  <c r="W40" i="31"/>
  <c r="S40" i="31"/>
  <c r="O28" i="33"/>
  <c r="O29" i="33" s="1"/>
  <c r="K29" i="35"/>
  <c r="BD36" i="35"/>
  <c r="AZ36" i="35"/>
  <c r="AV36" i="35"/>
  <c r="AR36" i="35"/>
  <c r="AN36" i="35"/>
  <c r="AJ36" i="35"/>
  <c r="AF36" i="35"/>
  <c r="AB36" i="35"/>
  <c r="X36" i="35"/>
  <c r="T36" i="35"/>
  <c r="P36" i="35"/>
  <c r="L36" i="35"/>
  <c r="BA36" i="35"/>
  <c r="AW36" i="35"/>
  <c r="AS36" i="35"/>
  <c r="AO36" i="35"/>
  <c r="AK36" i="35"/>
  <c r="AG36" i="35"/>
  <c r="AC36" i="35"/>
  <c r="Y36" i="35"/>
  <c r="U36" i="35"/>
  <c r="Q36" i="35"/>
  <c r="M36" i="35"/>
  <c r="BB36" i="35"/>
  <c r="AX36" i="35"/>
  <c r="AT36" i="35"/>
  <c r="AP36" i="35"/>
  <c r="AL36" i="35"/>
  <c r="AH36" i="35"/>
  <c r="AD36" i="35"/>
  <c r="Z36" i="35"/>
  <c r="V36" i="35"/>
  <c r="R36" i="35"/>
  <c r="N36" i="35"/>
  <c r="BC36" i="35"/>
  <c r="AY36" i="35"/>
  <c r="AU36" i="35"/>
  <c r="AQ36" i="35"/>
  <c r="AM36" i="35"/>
  <c r="AI36" i="35"/>
  <c r="AE36" i="35"/>
  <c r="AA36" i="35"/>
  <c r="W36" i="35"/>
  <c r="S36" i="35"/>
  <c r="O36" i="35"/>
  <c r="G29" i="31"/>
  <c r="AZ32" i="31"/>
  <c r="AV32" i="31"/>
  <c r="AR32" i="31"/>
  <c r="AN32" i="31"/>
  <c r="AJ32" i="31"/>
  <c r="AF32" i="31"/>
  <c r="AB32" i="31"/>
  <c r="X32" i="31"/>
  <c r="T32" i="31"/>
  <c r="P32" i="31"/>
  <c r="L32" i="31"/>
  <c r="H32" i="31"/>
  <c r="AW32" i="31"/>
  <c r="AS32" i="31"/>
  <c r="AO32" i="31"/>
  <c r="AK32" i="31"/>
  <c r="AG32" i="31"/>
  <c r="AC32" i="31"/>
  <c r="Y32" i="31"/>
  <c r="U32" i="31"/>
  <c r="Q32" i="31"/>
  <c r="M32" i="31"/>
  <c r="I32" i="31"/>
  <c r="AX32" i="31"/>
  <c r="AT32" i="31"/>
  <c r="AP32" i="31"/>
  <c r="AL32" i="31"/>
  <c r="AH32" i="31"/>
  <c r="AD32" i="31"/>
  <c r="Z32" i="31"/>
  <c r="V32" i="31"/>
  <c r="R32" i="31"/>
  <c r="N32" i="31"/>
  <c r="J32" i="31"/>
  <c r="AY32" i="31"/>
  <c r="AU32" i="31"/>
  <c r="AQ32" i="31"/>
  <c r="AM32" i="31"/>
  <c r="AI32" i="31"/>
  <c r="AE32" i="31"/>
  <c r="AA32" i="31"/>
  <c r="W32" i="31"/>
  <c r="S32" i="31"/>
  <c r="O32" i="31"/>
  <c r="K32" i="31"/>
  <c r="G29" i="33"/>
  <c r="AX32" i="33"/>
  <c r="AT32" i="33"/>
  <c r="AP32" i="33"/>
  <c r="AL32" i="33"/>
  <c r="AH32" i="33"/>
  <c r="AD32" i="33"/>
  <c r="Z32" i="33"/>
  <c r="V32" i="33"/>
  <c r="R32" i="33"/>
  <c r="N32" i="33"/>
  <c r="J32" i="33"/>
  <c r="AY32" i="33"/>
  <c r="AU32" i="33"/>
  <c r="AQ32" i="33"/>
  <c r="AM32" i="33"/>
  <c r="AI32" i="33"/>
  <c r="AE32" i="33"/>
  <c r="AA32" i="33"/>
  <c r="W32" i="33"/>
  <c r="S32" i="33"/>
  <c r="O32" i="33"/>
  <c r="K32" i="33"/>
  <c r="AZ32" i="33"/>
  <c r="AV32" i="33"/>
  <c r="AR32" i="33"/>
  <c r="AN32" i="33"/>
  <c r="AJ32" i="33"/>
  <c r="AF32" i="33"/>
  <c r="AB32" i="33"/>
  <c r="X32" i="33"/>
  <c r="T32" i="33"/>
  <c r="P32" i="33"/>
  <c r="L32" i="33"/>
  <c r="H32" i="33"/>
  <c r="AW32" i="33"/>
  <c r="AS32" i="33"/>
  <c r="AO32" i="33"/>
  <c r="AK32" i="33"/>
  <c r="AG32" i="33"/>
  <c r="AC32" i="33"/>
  <c r="Y32" i="33"/>
  <c r="U32" i="33"/>
  <c r="Q32" i="33"/>
  <c r="M32" i="33"/>
  <c r="I32" i="33"/>
  <c r="E29" i="33"/>
  <c r="E62" i="33"/>
  <c r="AV30" i="33"/>
  <c r="AR30" i="33"/>
  <c r="AN30" i="33"/>
  <c r="AJ30" i="33"/>
  <c r="AF30" i="33"/>
  <c r="AB30" i="33"/>
  <c r="X30" i="33"/>
  <c r="T30" i="33"/>
  <c r="P30" i="33"/>
  <c r="L30" i="33"/>
  <c r="H30" i="33"/>
  <c r="AW30" i="33"/>
  <c r="AS30" i="33"/>
  <c r="AO30" i="33"/>
  <c r="AK30" i="33"/>
  <c r="AG30" i="33"/>
  <c r="U30" i="33"/>
  <c r="M30" i="33"/>
  <c r="AX30" i="33"/>
  <c r="AT30" i="33"/>
  <c r="AP30" i="33"/>
  <c r="AL30" i="33"/>
  <c r="AH30" i="33"/>
  <c r="AD30" i="33"/>
  <c r="Z30" i="33"/>
  <c r="V30" i="33"/>
  <c r="R30" i="33"/>
  <c r="N30" i="33"/>
  <c r="J30" i="33"/>
  <c r="F30" i="33"/>
  <c r="F60" i="33" s="1"/>
  <c r="AU30" i="33"/>
  <c r="AQ30" i="33"/>
  <c r="AM30" i="33"/>
  <c r="AI30" i="33"/>
  <c r="AE30" i="33"/>
  <c r="AA30" i="33"/>
  <c r="W30" i="33"/>
  <c r="S30" i="33"/>
  <c r="O30" i="33"/>
  <c r="K30" i="33"/>
  <c r="G30" i="33"/>
  <c r="AC30" i="33"/>
  <c r="Y30" i="33"/>
  <c r="Q30" i="33"/>
  <c r="I30" i="33"/>
  <c r="AP29" i="31"/>
  <c r="AP29" i="35"/>
  <c r="AH29" i="33"/>
  <c r="BA59" i="33"/>
  <c r="AW59" i="33"/>
  <c r="AS59" i="33"/>
  <c r="AO59" i="33"/>
  <c r="AK59" i="33"/>
  <c r="BD59" i="33"/>
  <c r="AZ59" i="33"/>
  <c r="AV59" i="33"/>
  <c r="AR59" i="33"/>
  <c r="AN59" i="33"/>
  <c r="AJ59" i="33"/>
  <c r="BC59" i="33"/>
  <c r="AY59" i="33"/>
  <c r="AU59" i="33"/>
  <c r="AQ59" i="33"/>
  <c r="AM59" i="33"/>
  <c r="AI59" i="33"/>
  <c r="BB59" i="33"/>
  <c r="AX59" i="33"/>
  <c r="AT59" i="33"/>
  <c r="AP59" i="33"/>
  <c r="AL59" i="33"/>
  <c r="Z29" i="31"/>
  <c r="BB51" i="31"/>
  <c r="AX51" i="31"/>
  <c r="AT51" i="31"/>
  <c r="AP51" i="31"/>
  <c r="AL51" i="31"/>
  <c r="AH51" i="31"/>
  <c r="AD51" i="31"/>
  <c r="BC51" i="31"/>
  <c r="AY51" i="31"/>
  <c r="AU51" i="31"/>
  <c r="AQ51" i="31"/>
  <c r="AM51" i="31"/>
  <c r="AI51" i="31"/>
  <c r="AE51" i="31"/>
  <c r="AA51" i="31"/>
  <c r="BD51" i="31"/>
  <c r="AZ51" i="31"/>
  <c r="AV51" i="31"/>
  <c r="AR51" i="31"/>
  <c r="AN51" i="31"/>
  <c r="AJ51" i="31"/>
  <c r="AF51" i="31"/>
  <c r="AB51" i="31"/>
  <c r="BA51" i="31"/>
  <c r="AW51" i="31"/>
  <c r="AS51" i="31"/>
  <c r="AO51" i="31"/>
  <c r="AK51" i="31"/>
  <c r="AG51" i="31"/>
  <c r="AC51" i="31"/>
  <c r="Z29" i="35"/>
  <c r="BC51" i="35"/>
  <c r="AU51" i="35"/>
  <c r="AM51" i="35"/>
  <c r="AE51" i="35"/>
  <c r="BB51" i="35"/>
  <c r="AT51" i="35"/>
  <c r="AL51" i="35"/>
  <c r="AD51" i="35"/>
  <c r="AW51" i="35"/>
  <c r="AO51" i="35"/>
  <c r="AG51" i="35"/>
  <c r="BD51" i="35"/>
  <c r="AV51" i="35"/>
  <c r="AN51" i="35"/>
  <c r="AF51" i="35"/>
  <c r="AY51" i="35"/>
  <c r="AQ51" i="35"/>
  <c r="AI51" i="35"/>
  <c r="AA51" i="35"/>
  <c r="AX51" i="35"/>
  <c r="AP51" i="35"/>
  <c r="AH51" i="35"/>
  <c r="BA51" i="35"/>
  <c r="AS51" i="35"/>
  <c r="AK51" i="35"/>
  <c r="AC51" i="35"/>
  <c r="AZ51" i="35"/>
  <c r="AR51" i="35"/>
  <c r="AJ51" i="35"/>
  <c r="AB51" i="35"/>
  <c r="R29" i="33"/>
  <c r="BB43" i="33"/>
  <c r="AX43" i="33"/>
  <c r="AT43" i="33"/>
  <c r="AP43" i="33"/>
  <c r="AL43" i="33"/>
  <c r="AH43" i="33"/>
  <c r="AD43" i="33"/>
  <c r="Z43" i="33"/>
  <c r="V43" i="33"/>
  <c r="BC43" i="33"/>
  <c r="AY43" i="33"/>
  <c r="AU43" i="33"/>
  <c r="AQ43" i="33"/>
  <c r="AM43" i="33"/>
  <c r="AI43" i="33"/>
  <c r="AE43" i="33"/>
  <c r="AA43" i="33"/>
  <c r="W43" i="33"/>
  <c r="S43" i="33"/>
  <c r="BD43" i="33"/>
  <c r="AZ43" i="33"/>
  <c r="AV43" i="33"/>
  <c r="AR43" i="33"/>
  <c r="AN43" i="33"/>
  <c r="AJ43" i="33"/>
  <c r="AF43" i="33"/>
  <c r="AB43" i="33"/>
  <c r="X43" i="33"/>
  <c r="T43" i="33"/>
  <c r="BA43" i="33"/>
  <c r="AW43" i="33"/>
  <c r="AS43" i="33"/>
  <c r="AO43" i="33"/>
  <c r="AK43" i="33"/>
  <c r="AG43" i="33"/>
  <c r="AC43" i="33"/>
  <c r="Y43" i="33"/>
  <c r="U43" i="33"/>
  <c r="J29" i="31"/>
  <c r="BB35" i="31"/>
  <c r="AX35" i="31"/>
  <c r="AT35" i="31"/>
  <c r="AP35" i="31"/>
  <c r="AL35" i="31"/>
  <c r="AH35" i="31"/>
  <c r="AD35" i="31"/>
  <c r="Z35" i="31"/>
  <c r="V35" i="31"/>
  <c r="R35" i="31"/>
  <c r="N35" i="31"/>
  <c r="BC35" i="31"/>
  <c r="AY35" i="31"/>
  <c r="AU35" i="31"/>
  <c r="AQ35" i="31"/>
  <c r="AM35" i="31"/>
  <c r="AI35" i="31"/>
  <c r="AE35" i="31"/>
  <c r="AA35" i="31"/>
  <c r="W35" i="31"/>
  <c r="S35" i="31"/>
  <c r="O35" i="31"/>
  <c r="K35" i="31"/>
  <c r="AZ35" i="31"/>
  <c r="AV35" i="31"/>
  <c r="AR35" i="31"/>
  <c r="AN35" i="31"/>
  <c r="AJ35" i="31"/>
  <c r="AF35" i="31"/>
  <c r="AB35" i="31"/>
  <c r="X35" i="31"/>
  <c r="T35" i="31"/>
  <c r="P35" i="31"/>
  <c r="L35" i="31"/>
  <c r="BA35" i="31"/>
  <c r="AW35" i="31"/>
  <c r="AS35" i="31"/>
  <c r="AO35" i="31"/>
  <c r="AK35" i="31"/>
  <c r="AG35" i="31"/>
  <c r="AC35" i="31"/>
  <c r="Y35" i="31"/>
  <c r="U35" i="31"/>
  <c r="Q35" i="31"/>
  <c r="M35" i="31"/>
  <c r="J29" i="35"/>
  <c r="AZ35" i="35"/>
  <c r="AR35" i="35"/>
  <c r="AJ35" i="35"/>
  <c r="AB35" i="35"/>
  <c r="T35" i="35"/>
  <c r="L35" i="35"/>
  <c r="AW35" i="35"/>
  <c r="AO35" i="35"/>
  <c r="AG35" i="35"/>
  <c r="Y35" i="35"/>
  <c r="Q35" i="35"/>
  <c r="BB35" i="35"/>
  <c r="AT35" i="35"/>
  <c r="AL35" i="35"/>
  <c r="AD35" i="35"/>
  <c r="V35" i="35"/>
  <c r="N35" i="35"/>
  <c r="AY35" i="35"/>
  <c r="AQ35" i="35"/>
  <c r="AI35" i="35"/>
  <c r="AA35" i="35"/>
  <c r="S35" i="35"/>
  <c r="K35" i="35"/>
  <c r="AV35" i="35"/>
  <c r="AN35" i="35"/>
  <c r="AF35" i="35"/>
  <c r="X35" i="35"/>
  <c r="P35" i="35"/>
  <c r="BA35" i="35"/>
  <c r="AS35" i="35"/>
  <c r="AK35" i="35"/>
  <c r="AC35" i="35"/>
  <c r="U35" i="35"/>
  <c r="M35" i="35"/>
  <c r="AX35" i="35"/>
  <c r="AP35" i="35"/>
  <c r="AH35" i="35"/>
  <c r="Z35" i="35"/>
  <c r="R35" i="35"/>
  <c r="BC35" i="35"/>
  <c r="AU35" i="35"/>
  <c r="AM35" i="35"/>
  <c r="AE35" i="35"/>
  <c r="W35" i="35"/>
  <c r="O35" i="35"/>
  <c r="AS76" i="31"/>
  <c r="AS76" i="35"/>
  <c r="AK76" i="33"/>
  <c r="AC76" i="31"/>
  <c r="AC76" i="35"/>
  <c r="U76" i="33"/>
  <c r="M76" i="31"/>
  <c r="M76" i="35"/>
  <c r="AT76" i="33"/>
  <c r="AL76" i="31"/>
  <c r="AL76" i="35"/>
  <c r="AD76" i="33"/>
  <c r="V76" i="31"/>
  <c r="V76" i="35"/>
  <c r="R76" i="33"/>
  <c r="J76" i="31"/>
  <c r="J76" i="35"/>
  <c r="AT29" i="31"/>
  <c r="AT29" i="35"/>
  <c r="AL29" i="33"/>
  <c r="AD29" i="31"/>
  <c r="BB55" i="31"/>
  <c r="AX55" i="31"/>
  <c r="AT55" i="31"/>
  <c r="AP55" i="31"/>
  <c r="AL55" i="31"/>
  <c r="AH55" i="31"/>
  <c r="BC55" i="31"/>
  <c r="AY55" i="31"/>
  <c r="AU55" i="31"/>
  <c r="AQ55" i="31"/>
  <c r="AM55" i="31"/>
  <c r="AI55" i="31"/>
  <c r="AE55" i="31"/>
  <c r="BD55" i="31"/>
  <c r="AZ55" i="31"/>
  <c r="AV55" i="31"/>
  <c r="AR55" i="31"/>
  <c r="AN55" i="31"/>
  <c r="AJ55" i="31"/>
  <c r="AF55" i="31"/>
  <c r="BA55" i="31"/>
  <c r="AW55" i="31"/>
  <c r="AS55" i="31"/>
  <c r="AO55" i="31"/>
  <c r="AK55" i="31"/>
  <c r="AG55" i="31"/>
  <c r="AD29" i="35"/>
  <c r="BD55" i="35"/>
  <c r="AV55" i="35"/>
  <c r="AN55" i="35"/>
  <c r="AF55" i="35"/>
  <c r="AW55" i="35"/>
  <c r="AO55" i="35"/>
  <c r="AG55" i="35"/>
  <c r="AX55" i="35"/>
  <c r="AP55" i="35"/>
  <c r="AH55" i="35"/>
  <c r="AY55" i="35"/>
  <c r="AQ55" i="35"/>
  <c r="AI55" i="35"/>
  <c r="AZ55" i="35"/>
  <c r="AR55" i="35"/>
  <c r="AJ55" i="35"/>
  <c r="BA55" i="35"/>
  <c r="AS55" i="35"/>
  <c r="AK55" i="35"/>
  <c r="BB55" i="35"/>
  <c r="AT55" i="35"/>
  <c r="AL55" i="35"/>
  <c r="BC55" i="35"/>
  <c r="AU55" i="35"/>
  <c r="AM55" i="35"/>
  <c r="AE55" i="35"/>
  <c r="V29" i="33"/>
  <c r="BB47" i="33"/>
  <c r="AX47" i="33"/>
  <c r="AT47" i="33"/>
  <c r="AP47" i="33"/>
  <c r="AL47" i="33"/>
  <c r="AH47" i="33"/>
  <c r="AD47" i="33"/>
  <c r="Z47" i="33"/>
  <c r="BC47" i="33"/>
  <c r="AY47" i="33"/>
  <c r="AU47" i="33"/>
  <c r="AQ47" i="33"/>
  <c r="AM47" i="33"/>
  <c r="AI47" i="33"/>
  <c r="AE47" i="33"/>
  <c r="AA47" i="33"/>
  <c r="W47" i="33"/>
  <c r="BD47" i="33"/>
  <c r="AZ47" i="33"/>
  <c r="AV47" i="33"/>
  <c r="AR47" i="33"/>
  <c r="AN47" i="33"/>
  <c r="AJ47" i="33"/>
  <c r="AF47" i="33"/>
  <c r="AB47" i="33"/>
  <c r="X47" i="33"/>
  <c r="BA47" i="33"/>
  <c r="AW47" i="33"/>
  <c r="AS47" i="33"/>
  <c r="AO47" i="33"/>
  <c r="AK47" i="33"/>
  <c r="AG47" i="33"/>
  <c r="AC47" i="33"/>
  <c r="Y47" i="33"/>
  <c r="N29" i="31"/>
  <c r="BC39" i="31"/>
  <c r="AY39" i="31"/>
  <c r="AU39" i="31"/>
  <c r="AQ39" i="31"/>
  <c r="AM39" i="31"/>
  <c r="AI39" i="31"/>
  <c r="AE39" i="31"/>
  <c r="AA39" i="31"/>
  <c r="W39" i="31"/>
  <c r="S39" i="31"/>
  <c r="O39" i="31"/>
  <c r="BB39" i="31"/>
  <c r="AX39" i="31"/>
  <c r="AT39" i="31"/>
  <c r="AP39" i="31"/>
  <c r="AL39" i="31"/>
  <c r="AH39" i="31"/>
  <c r="AD39" i="31"/>
  <c r="Z39" i="31"/>
  <c r="V39" i="31"/>
  <c r="R39" i="31"/>
  <c r="BA39" i="31"/>
  <c r="AW39" i="31"/>
  <c r="AS39" i="31"/>
  <c r="AO39" i="31"/>
  <c r="AK39" i="31"/>
  <c r="AG39" i="31"/>
  <c r="AC39" i="31"/>
  <c r="Y39" i="31"/>
  <c r="U39" i="31"/>
  <c r="Q39" i="31"/>
  <c r="BD39" i="31"/>
  <c r="AZ39" i="31"/>
  <c r="AV39" i="31"/>
  <c r="AR39" i="31"/>
  <c r="AN39" i="31"/>
  <c r="AJ39" i="31"/>
  <c r="AF39" i="31"/>
  <c r="AB39" i="31"/>
  <c r="X39" i="31"/>
  <c r="T39" i="31"/>
  <c r="P39" i="31"/>
  <c r="N29" i="35"/>
  <c r="BC39" i="35"/>
  <c r="AU39" i="35"/>
  <c r="AM39" i="35"/>
  <c r="AE39" i="35"/>
  <c r="AW39" i="35"/>
  <c r="AG39" i="35"/>
  <c r="U39" i="35"/>
  <c r="BD39" i="35"/>
  <c r="AV39" i="35"/>
  <c r="AN39" i="35"/>
  <c r="AF39" i="35"/>
  <c r="X39" i="35"/>
  <c r="P39" i="35"/>
  <c r="AS39" i="35"/>
  <c r="AC39" i="35"/>
  <c r="S39" i="35"/>
  <c r="BB39" i="35"/>
  <c r="AT39" i="35"/>
  <c r="AL39" i="35"/>
  <c r="AD39" i="35"/>
  <c r="V39" i="35"/>
  <c r="AY39" i="35"/>
  <c r="AQ39" i="35"/>
  <c r="AI39" i="35"/>
  <c r="AA39" i="35"/>
  <c r="AO39" i="35"/>
  <c r="Y39" i="35"/>
  <c r="Q39" i="35"/>
  <c r="AZ39" i="35"/>
  <c r="AR39" i="35"/>
  <c r="AJ39" i="35"/>
  <c r="AB39" i="35"/>
  <c r="T39" i="35"/>
  <c r="BA39" i="35"/>
  <c r="AK39" i="35"/>
  <c r="W39" i="35"/>
  <c r="O39" i="35"/>
  <c r="AX39" i="35"/>
  <c r="AP39" i="35"/>
  <c r="AH39" i="35"/>
  <c r="Z39" i="35"/>
  <c r="R39" i="35"/>
  <c r="F29" i="33"/>
  <c r="AV31" i="33"/>
  <c r="AR31" i="33"/>
  <c r="AN31" i="33"/>
  <c r="AJ31" i="33"/>
  <c r="AF31" i="33"/>
  <c r="AB31" i="33"/>
  <c r="X31" i="33"/>
  <c r="T31" i="33"/>
  <c r="P31" i="33"/>
  <c r="L31" i="33"/>
  <c r="H31" i="33"/>
  <c r="AW31" i="33"/>
  <c r="AS31" i="33"/>
  <c r="AO31" i="33"/>
  <c r="AK31" i="33"/>
  <c r="AG31" i="33"/>
  <c r="AC31" i="33"/>
  <c r="Y31" i="33"/>
  <c r="U31" i="33"/>
  <c r="Q31" i="33"/>
  <c r="M31" i="33"/>
  <c r="I31" i="33"/>
  <c r="AX31" i="33"/>
  <c r="AT31" i="33"/>
  <c r="AP31" i="33"/>
  <c r="AL31" i="33"/>
  <c r="AH31" i="33"/>
  <c r="AD31" i="33"/>
  <c r="Z31" i="33"/>
  <c r="V31" i="33"/>
  <c r="R31" i="33"/>
  <c r="N31" i="33"/>
  <c r="J31" i="33"/>
  <c r="AY31" i="33"/>
  <c r="AU31" i="33"/>
  <c r="AQ31" i="33"/>
  <c r="AM31" i="33"/>
  <c r="AI31" i="33"/>
  <c r="AE31" i="33"/>
  <c r="AA31" i="33"/>
  <c r="W31" i="33"/>
  <c r="S31" i="33"/>
  <c r="O31" i="33"/>
  <c r="K31" i="33"/>
  <c r="G31" i="33"/>
  <c r="AW76" i="33"/>
  <c r="AO76" i="31"/>
  <c r="AO76" i="35"/>
  <c r="AG76" i="33"/>
  <c r="Y76" i="31"/>
  <c r="Y76" i="35"/>
  <c r="Q76" i="33"/>
  <c r="I76" i="31"/>
  <c r="I76" i="35"/>
  <c r="AP76" i="33"/>
  <c r="AH76" i="31"/>
  <c r="AH76" i="35"/>
  <c r="Z76" i="33"/>
  <c r="N76" i="31"/>
  <c r="N76" i="35"/>
  <c r="F76" i="33"/>
  <c r="AQ29" i="33"/>
  <c r="AW28" i="31"/>
  <c r="AW29" i="31" s="1"/>
  <c r="AS29" i="35"/>
  <c r="AO28" i="33"/>
  <c r="AO29" i="33" s="1"/>
  <c r="AG29" i="31"/>
  <c r="BB58" i="31"/>
  <c r="AX58" i="31"/>
  <c r="AT58" i="31"/>
  <c r="AP58" i="31"/>
  <c r="AL58" i="31"/>
  <c r="AH58" i="31"/>
  <c r="BA58" i="31"/>
  <c r="AW58" i="31"/>
  <c r="AS58" i="31"/>
  <c r="AO58" i="31"/>
  <c r="AK58" i="31"/>
  <c r="BD58" i="31"/>
  <c r="AZ58" i="31"/>
  <c r="AV58" i="31"/>
  <c r="AR58" i="31"/>
  <c r="AN58" i="31"/>
  <c r="AJ58" i="31"/>
  <c r="BC58" i="31"/>
  <c r="AY58" i="31"/>
  <c r="AU58" i="31"/>
  <c r="AQ58" i="31"/>
  <c r="AM58" i="31"/>
  <c r="AI58" i="31"/>
  <c r="AC28" i="35"/>
  <c r="AC29" i="35" s="1"/>
  <c r="Y29" i="33"/>
  <c r="BB50" i="33"/>
  <c r="AX50" i="33"/>
  <c r="AT50" i="33"/>
  <c r="AP50" i="33"/>
  <c r="AL50" i="33"/>
  <c r="AH50" i="33"/>
  <c r="AD50" i="33"/>
  <c r="Z50" i="33"/>
  <c r="BA50" i="33"/>
  <c r="AW50" i="33"/>
  <c r="AS50" i="33"/>
  <c r="AO50" i="33"/>
  <c r="AK50" i="33"/>
  <c r="AG50" i="33"/>
  <c r="AC50" i="33"/>
  <c r="BD50" i="33"/>
  <c r="AZ50" i="33"/>
  <c r="AV50" i="33"/>
  <c r="AR50" i="33"/>
  <c r="AN50" i="33"/>
  <c r="AJ50" i="33"/>
  <c r="AF50" i="33"/>
  <c r="AB50" i="33"/>
  <c r="BC50" i="33"/>
  <c r="AY50" i="33"/>
  <c r="AU50" i="33"/>
  <c r="AQ50" i="33"/>
  <c r="AM50" i="33"/>
  <c r="AI50" i="33"/>
  <c r="AE50" i="33"/>
  <c r="AA50" i="33"/>
  <c r="Q29" i="31"/>
  <c r="BB42" i="31"/>
  <c r="AX42" i="31"/>
  <c r="AT42" i="31"/>
  <c r="AP42" i="31"/>
  <c r="AL42" i="31"/>
  <c r="AH42" i="31"/>
  <c r="BA42" i="31"/>
  <c r="AW42" i="31"/>
  <c r="AS42" i="31"/>
  <c r="AO42" i="31"/>
  <c r="AK42" i="31"/>
  <c r="AG42" i="31"/>
  <c r="AC42" i="31"/>
  <c r="Y42" i="31"/>
  <c r="U42" i="31"/>
  <c r="AF42" i="31"/>
  <c r="X42" i="31"/>
  <c r="AD42" i="31"/>
  <c r="V42" i="31"/>
  <c r="BD42" i="31"/>
  <c r="AZ42" i="31"/>
  <c r="AV42" i="31"/>
  <c r="AR42" i="31"/>
  <c r="AN42" i="31"/>
  <c r="AJ42" i="31"/>
  <c r="BC42" i="31"/>
  <c r="AY42" i="31"/>
  <c r="AU42" i="31"/>
  <c r="AQ42" i="31"/>
  <c r="AM42" i="31"/>
  <c r="AI42" i="31"/>
  <c r="AE42" i="31"/>
  <c r="AA42" i="31"/>
  <c r="W42" i="31"/>
  <c r="S42" i="31"/>
  <c r="AB42" i="31"/>
  <c r="T42" i="31"/>
  <c r="Z42" i="31"/>
  <c r="R42" i="31"/>
  <c r="M29" i="35"/>
  <c r="BA38" i="35"/>
  <c r="AW38" i="35"/>
  <c r="AS38" i="35"/>
  <c r="AO38" i="35"/>
  <c r="AK38" i="35"/>
  <c r="AG38" i="35"/>
  <c r="AC38" i="35"/>
  <c r="Y38" i="35"/>
  <c r="U38" i="35"/>
  <c r="Q38" i="35"/>
  <c r="BD38" i="35"/>
  <c r="AZ38" i="35"/>
  <c r="AV38" i="35"/>
  <c r="AR38" i="35"/>
  <c r="AN38" i="35"/>
  <c r="AJ38" i="35"/>
  <c r="AF38" i="35"/>
  <c r="AB38" i="35"/>
  <c r="X38" i="35"/>
  <c r="T38" i="35"/>
  <c r="P38" i="35"/>
  <c r="BC38" i="35"/>
  <c r="AY38" i="35"/>
  <c r="AU38" i="35"/>
  <c r="AQ38" i="35"/>
  <c r="AM38" i="35"/>
  <c r="AI38" i="35"/>
  <c r="AE38" i="35"/>
  <c r="AA38" i="35"/>
  <c r="W38" i="35"/>
  <c r="S38" i="35"/>
  <c r="O38" i="35"/>
  <c r="BB38" i="35"/>
  <c r="AX38" i="35"/>
  <c r="AT38" i="35"/>
  <c r="AP38" i="35"/>
  <c r="AL38" i="35"/>
  <c r="AH38" i="35"/>
  <c r="AD38" i="35"/>
  <c r="Z38" i="35"/>
  <c r="V38" i="35"/>
  <c r="R38" i="35"/>
  <c r="N38" i="35"/>
  <c r="I29" i="31"/>
  <c r="AZ34" i="31"/>
  <c r="AV34" i="31"/>
  <c r="AR34" i="31"/>
  <c r="AN34" i="31"/>
  <c r="AJ34" i="31"/>
  <c r="AF34" i="31"/>
  <c r="AB34" i="31"/>
  <c r="X34" i="31"/>
  <c r="T34" i="31"/>
  <c r="P34" i="31"/>
  <c r="L34" i="31"/>
  <c r="BA34" i="31"/>
  <c r="AW34" i="31"/>
  <c r="AS34" i="31"/>
  <c r="AO34" i="31"/>
  <c r="AK34" i="31"/>
  <c r="AG34" i="31"/>
  <c r="AC34" i="31"/>
  <c r="Y34" i="31"/>
  <c r="U34" i="31"/>
  <c r="Q34" i="31"/>
  <c r="M34" i="31"/>
  <c r="BB34" i="31"/>
  <c r="AX34" i="31"/>
  <c r="AT34" i="31"/>
  <c r="AP34" i="31"/>
  <c r="AL34" i="31"/>
  <c r="AH34" i="31"/>
  <c r="AD34" i="31"/>
  <c r="Z34" i="31"/>
  <c r="V34" i="31"/>
  <c r="R34" i="31"/>
  <c r="N34" i="31"/>
  <c r="J34" i="31"/>
  <c r="AY34" i="31"/>
  <c r="AU34" i="31"/>
  <c r="AQ34" i="31"/>
  <c r="AM34" i="31"/>
  <c r="AI34" i="31"/>
  <c r="AE34" i="31"/>
  <c r="AA34" i="31"/>
  <c r="W34" i="31"/>
  <c r="S34" i="31"/>
  <c r="O34" i="31"/>
  <c r="K34" i="31"/>
  <c r="I28" i="33"/>
  <c r="I29" i="33" s="1"/>
  <c r="AV29" i="31"/>
  <c r="AV29" i="35"/>
  <c r="AR29" i="33"/>
  <c r="AN29" i="31"/>
  <c r="AN29" i="35"/>
  <c r="AJ29" i="33"/>
  <c r="AF29" i="31"/>
  <c r="BA57" i="31"/>
  <c r="AW57" i="31"/>
  <c r="AS57" i="31"/>
  <c r="AO57" i="31"/>
  <c r="AK57" i="31"/>
  <c r="AG57" i="31"/>
  <c r="BB57" i="31"/>
  <c r="AX57" i="31"/>
  <c r="AT57" i="31"/>
  <c r="AP57" i="31"/>
  <c r="AL57" i="31"/>
  <c r="AH57" i="31"/>
  <c r="BC57" i="31"/>
  <c r="AY57" i="31"/>
  <c r="AU57" i="31"/>
  <c r="AQ57" i="31"/>
  <c r="AM57" i="31"/>
  <c r="AI57" i="31"/>
  <c r="BD57" i="31"/>
  <c r="AZ57" i="31"/>
  <c r="AV57" i="31"/>
  <c r="AR57" i="31"/>
  <c r="AN57" i="31"/>
  <c r="AJ57" i="31"/>
  <c r="AF29" i="35"/>
  <c r="BC57" i="35"/>
  <c r="AU57" i="35"/>
  <c r="AM57" i="35"/>
  <c r="BD57" i="35"/>
  <c r="AV57" i="35"/>
  <c r="AN57" i="35"/>
  <c r="BA57" i="35"/>
  <c r="AS57" i="35"/>
  <c r="AK57" i="35"/>
  <c r="BB57" i="35"/>
  <c r="AT57" i="35"/>
  <c r="AL57" i="35"/>
  <c r="AY57" i="35"/>
  <c r="AQ57" i="35"/>
  <c r="AI57" i="35"/>
  <c r="AZ57" i="35"/>
  <c r="AR57" i="35"/>
  <c r="AJ57" i="35"/>
  <c r="AW57" i="35"/>
  <c r="AO57" i="35"/>
  <c r="AG57" i="35"/>
  <c r="AX57" i="35"/>
  <c r="AP57" i="35"/>
  <c r="AH57" i="35"/>
  <c r="AB29" i="33"/>
  <c r="BB53" i="33"/>
  <c r="AX53" i="33"/>
  <c r="AT53" i="33"/>
  <c r="AP53" i="33"/>
  <c r="AL53" i="33"/>
  <c r="AH53" i="33"/>
  <c r="AD53" i="33"/>
  <c r="BA53" i="33"/>
  <c r="AW53" i="33"/>
  <c r="AS53" i="33"/>
  <c r="AO53" i="33"/>
  <c r="AK53" i="33"/>
  <c r="AG53" i="33"/>
  <c r="AC53" i="33"/>
  <c r="BD53" i="33"/>
  <c r="AZ53" i="33"/>
  <c r="AV53" i="33"/>
  <c r="AR53" i="33"/>
  <c r="AN53" i="33"/>
  <c r="AJ53" i="33"/>
  <c r="AF53" i="33"/>
  <c r="BC53" i="33"/>
  <c r="AY53" i="33"/>
  <c r="AU53" i="33"/>
  <c r="AQ53" i="33"/>
  <c r="AM53" i="33"/>
  <c r="AI53" i="33"/>
  <c r="AE53" i="33"/>
  <c r="X29" i="31"/>
  <c r="BA49" i="31"/>
  <c r="BC49" i="31"/>
  <c r="AY49" i="31"/>
  <c r="AU49" i="31"/>
  <c r="AQ49" i="31"/>
  <c r="AM49" i="31"/>
  <c r="AI49" i="31"/>
  <c r="AE49" i="31"/>
  <c r="AA49" i="31"/>
  <c r="BD49" i="31"/>
  <c r="AZ49" i="31"/>
  <c r="AV49" i="31"/>
  <c r="AR49" i="31"/>
  <c r="AN49" i="31"/>
  <c r="AJ49" i="31"/>
  <c r="AF49" i="31"/>
  <c r="AB49" i="31"/>
  <c r="AW49" i="31"/>
  <c r="AS49" i="31"/>
  <c r="AO49" i="31"/>
  <c r="AK49" i="31"/>
  <c r="AG49" i="31"/>
  <c r="AC49" i="31"/>
  <c r="Y49" i="31"/>
  <c r="BB49" i="31"/>
  <c r="AX49" i="31"/>
  <c r="AT49" i="31"/>
  <c r="AP49" i="31"/>
  <c r="AL49" i="31"/>
  <c r="AH49" i="31"/>
  <c r="AD49" i="31"/>
  <c r="Z49" i="31"/>
  <c r="X29" i="35"/>
  <c r="BD49" i="35"/>
  <c r="AV49" i="35"/>
  <c r="AN49" i="35"/>
  <c r="AF49" i="35"/>
  <c r="BC49" i="35"/>
  <c r="AU49" i="35"/>
  <c r="AM49" i="35"/>
  <c r="AE49" i="35"/>
  <c r="BB49" i="35"/>
  <c r="AT49" i="35"/>
  <c r="AL49" i="35"/>
  <c r="AD49" i="35"/>
  <c r="BA49" i="35"/>
  <c r="AS49" i="35"/>
  <c r="AK49" i="35"/>
  <c r="AC49" i="35"/>
  <c r="AZ49" i="35"/>
  <c r="AR49" i="35"/>
  <c r="AJ49" i="35"/>
  <c r="AB49" i="35"/>
  <c r="AY49" i="35"/>
  <c r="AQ49" i="35"/>
  <c r="AI49" i="35"/>
  <c r="AA49" i="35"/>
  <c r="AX49" i="35"/>
  <c r="AP49" i="35"/>
  <c r="AH49" i="35"/>
  <c r="Z49" i="35"/>
  <c r="AW49" i="35"/>
  <c r="AO49" i="35"/>
  <c r="AG49" i="35"/>
  <c r="Y49" i="35"/>
  <c r="T29" i="33"/>
  <c r="BA45" i="33"/>
  <c r="AW45" i="33"/>
  <c r="AS45" i="33"/>
  <c r="AO45" i="33"/>
  <c r="AK45" i="33"/>
  <c r="AG45" i="33"/>
  <c r="AC45" i="33"/>
  <c r="Y45" i="33"/>
  <c r="U45" i="33"/>
  <c r="BB45" i="33"/>
  <c r="AX45" i="33"/>
  <c r="AT45" i="33"/>
  <c r="AP45" i="33"/>
  <c r="AL45" i="33"/>
  <c r="AH45" i="33"/>
  <c r="AD45" i="33"/>
  <c r="Z45" i="33"/>
  <c r="V45" i="33"/>
  <c r="BC45" i="33"/>
  <c r="AY45" i="33"/>
  <c r="AU45" i="33"/>
  <c r="AQ45" i="33"/>
  <c r="AM45" i="33"/>
  <c r="AI45" i="33"/>
  <c r="AE45" i="33"/>
  <c r="AA45" i="33"/>
  <c r="W45" i="33"/>
  <c r="BD45" i="33"/>
  <c r="AZ45" i="33"/>
  <c r="AV45" i="33"/>
  <c r="AR45" i="33"/>
  <c r="AN45" i="33"/>
  <c r="AJ45" i="33"/>
  <c r="AF45" i="33"/>
  <c r="AB45" i="33"/>
  <c r="X45" i="33"/>
  <c r="P29" i="31"/>
  <c r="BD41" i="31"/>
  <c r="AZ41" i="31"/>
  <c r="BC41" i="31"/>
  <c r="AV41" i="31"/>
  <c r="AR41" i="31"/>
  <c r="AN41" i="31"/>
  <c r="AJ41" i="31"/>
  <c r="AF41" i="31"/>
  <c r="AB41" i="31"/>
  <c r="X41" i="31"/>
  <c r="T41" i="31"/>
  <c r="BA41" i="31"/>
  <c r="AU41" i="31"/>
  <c r="AQ41" i="31"/>
  <c r="AM41" i="31"/>
  <c r="AI41" i="31"/>
  <c r="AE41" i="31"/>
  <c r="AA41" i="31"/>
  <c r="W41" i="31"/>
  <c r="S41" i="31"/>
  <c r="BB41" i="31"/>
  <c r="AX41" i="31"/>
  <c r="AY41" i="31"/>
  <c r="AT41" i="31"/>
  <c r="AP41" i="31"/>
  <c r="AL41" i="31"/>
  <c r="AH41" i="31"/>
  <c r="AD41" i="31"/>
  <c r="Z41" i="31"/>
  <c r="V41" i="31"/>
  <c r="R41" i="31"/>
  <c r="AW41" i="31"/>
  <c r="AS41" i="31"/>
  <c r="AO41" i="31"/>
  <c r="AK41" i="31"/>
  <c r="AG41" i="31"/>
  <c r="AC41" i="31"/>
  <c r="Y41" i="31"/>
  <c r="U41" i="31"/>
  <c r="Q41" i="31"/>
  <c r="P29" i="35"/>
  <c r="BD41" i="35"/>
  <c r="AV41" i="35"/>
  <c r="AN41" i="35"/>
  <c r="AF41" i="35"/>
  <c r="X41" i="35"/>
  <c r="BC41" i="35"/>
  <c r="AU41" i="35"/>
  <c r="AM41" i="35"/>
  <c r="AE41" i="35"/>
  <c r="W41" i="35"/>
  <c r="AX41" i="35"/>
  <c r="AH41" i="35"/>
  <c r="R41" i="35"/>
  <c r="AO41" i="35"/>
  <c r="Y41" i="35"/>
  <c r="BB41" i="35"/>
  <c r="AL41" i="35"/>
  <c r="V41" i="35"/>
  <c r="AS41" i="35"/>
  <c r="AC41" i="35"/>
  <c r="AZ41" i="35"/>
  <c r="AR41" i="35"/>
  <c r="AJ41" i="35"/>
  <c r="AB41" i="35"/>
  <c r="T41" i="35"/>
  <c r="AY41" i="35"/>
  <c r="AQ41" i="35"/>
  <c r="AI41" i="35"/>
  <c r="AA41" i="35"/>
  <c r="S41" i="35"/>
  <c r="AP41" i="35"/>
  <c r="Z41" i="35"/>
  <c r="AW41" i="35"/>
  <c r="AG41" i="35"/>
  <c r="Q41" i="35"/>
  <c r="AT41" i="35"/>
  <c r="AD41" i="35"/>
  <c r="BA41" i="35"/>
  <c r="AK41" i="35"/>
  <c r="U41" i="35"/>
  <c r="L29" i="33"/>
  <c r="BB37" i="33"/>
  <c r="AX37" i="33"/>
  <c r="AT37" i="33"/>
  <c r="AP37" i="33"/>
  <c r="AL37" i="33"/>
  <c r="AH37" i="33"/>
  <c r="AD37" i="33"/>
  <c r="Z37" i="33"/>
  <c r="V37" i="33"/>
  <c r="R37" i="33"/>
  <c r="N37" i="33"/>
  <c r="BA37" i="33"/>
  <c r="AW37" i="33"/>
  <c r="AS37" i="33"/>
  <c r="AO37" i="33"/>
  <c r="AK37" i="33"/>
  <c r="AG37" i="33"/>
  <c r="AC37" i="33"/>
  <c r="Y37" i="33"/>
  <c r="U37" i="33"/>
  <c r="Q37" i="33"/>
  <c r="M37" i="33"/>
  <c r="BD37" i="33"/>
  <c r="AZ37" i="33"/>
  <c r="AV37" i="33"/>
  <c r="AR37" i="33"/>
  <c r="AN37" i="33"/>
  <c r="AJ37" i="33"/>
  <c r="AF37" i="33"/>
  <c r="AB37" i="33"/>
  <c r="X37" i="33"/>
  <c r="T37" i="33"/>
  <c r="P37" i="33"/>
  <c r="BC37" i="33"/>
  <c r="AY37" i="33"/>
  <c r="AU37" i="33"/>
  <c r="AQ37" i="33"/>
  <c r="AM37" i="33"/>
  <c r="AI37" i="33"/>
  <c r="AE37" i="33"/>
  <c r="AA37" i="33"/>
  <c r="W37" i="33"/>
  <c r="S37" i="33"/>
  <c r="O37" i="33"/>
  <c r="H29" i="31"/>
  <c r="AX33" i="31"/>
  <c r="AT33" i="31"/>
  <c r="AP33" i="31"/>
  <c r="AL33" i="31"/>
  <c r="AH33" i="31"/>
  <c r="AD33" i="31"/>
  <c r="Z33" i="31"/>
  <c r="V33" i="31"/>
  <c r="R33" i="31"/>
  <c r="N33" i="31"/>
  <c r="J33" i="31"/>
  <c r="AY33" i="31"/>
  <c r="AU33" i="31"/>
  <c r="AQ33" i="31"/>
  <c r="AM33" i="31"/>
  <c r="AI33" i="31"/>
  <c r="AE33" i="31"/>
  <c r="AA33" i="31"/>
  <c r="W33" i="31"/>
  <c r="S33" i="31"/>
  <c r="O33" i="31"/>
  <c r="K33" i="31"/>
  <c r="AZ33" i="31"/>
  <c r="AV33" i="31"/>
  <c r="AR33" i="31"/>
  <c r="AN33" i="31"/>
  <c r="AJ33" i="31"/>
  <c r="AF33" i="31"/>
  <c r="AB33" i="31"/>
  <c r="X33" i="31"/>
  <c r="T33" i="31"/>
  <c r="P33" i="31"/>
  <c r="L33" i="31"/>
  <c r="BA33" i="31"/>
  <c r="AW33" i="31"/>
  <c r="AS33" i="31"/>
  <c r="AO33" i="31"/>
  <c r="AK33" i="31"/>
  <c r="AG33" i="31"/>
  <c r="AC33" i="31"/>
  <c r="Y33" i="31"/>
  <c r="U33" i="31"/>
  <c r="Q33" i="31"/>
  <c r="M33" i="31"/>
  <c r="I33" i="31"/>
  <c r="H29" i="35"/>
  <c r="AV33" i="35"/>
  <c r="AN33" i="35"/>
  <c r="AF33" i="35"/>
  <c r="X33" i="35"/>
  <c r="P33" i="35"/>
  <c r="BA33" i="35"/>
  <c r="AS33" i="35"/>
  <c r="AK33" i="35"/>
  <c r="AC33" i="35"/>
  <c r="U33" i="35"/>
  <c r="M33" i="35"/>
  <c r="AX33" i="35"/>
  <c r="AP33" i="35"/>
  <c r="AH33" i="35"/>
  <c r="Z33" i="35"/>
  <c r="R33" i="35"/>
  <c r="J33" i="35"/>
  <c r="AU33" i="35"/>
  <c r="AM33" i="35"/>
  <c r="AE33" i="35"/>
  <c r="W33" i="35"/>
  <c r="O33" i="35"/>
  <c r="AZ33" i="35"/>
  <c r="AR33" i="35"/>
  <c r="AJ33" i="35"/>
  <c r="AB33" i="35"/>
  <c r="T33" i="35"/>
  <c r="L33" i="35"/>
  <c r="AW33" i="35"/>
  <c r="AO33" i="35"/>
  <c r="AG33" i="35"/>
  <c r="Y33" i="35"/>
  <c r="Q33" i="35"/>
  <c r="I33" i="35"/>
  <c r="AT33" i="35"/>
  <c r="AL33" i="35"/>
  <c r="AD33" i="35"/>
  <c r="V33" i="35"/>
  <c r="N33" i="35"/>
  <c r="AY33" i="35"/>
  <c r="AQ33" i="35"/>
  <c r="AI33" i="35"/>
  <c r="AA33" i="35"/>
  <c r="S33" i="35"/>
  <c r="K33" i="35"/>
  <c r="AU76" i="31"/>
  <c r="AU76" i="35"/>
  <c r="AA76" i="33"/>
  <c r="K76" i="33"/>
  <c r="AB76" i="33"/>
  <c r="X76" i="31"/>
  <c r="X76" i="35"/>
  <c r="T76" i="33"/>
  <c r="P76" i="31"/>
  <c r="P76" i="35"/>
  <c r="L76" i="33"/>
  <c r="H76" i="31"/>
  <c r="H76" i="35"/>
  <c r="AU28" i="35"/>
  <c r="AU29" i="35" s="1"/>
  <c r="AM29" i="31"/>
  <c r="AM29" i="33"/>
  <c r="AE29" i="35"/>
  <c r="BA56" i="35"/>
  <c r="AW56" i="35"/>
  <c r="AS56" i="35"/>
  <c r="AO56" i="35"/>
  <c r="AK56" i="35"/>
  <c r="AG56" i="35"/>
  <c r="BB56" i="35"/>
  <c r="AX56" i="35"/>
  <c r="AT56" i="35"/>
  <c r="AP56" i="35"/>
  <c r="AL56" i="35"/>
  <c r="AH56" i="35"/>
  <c r="BC56" i="35"/>
  <c r="AY56" i="35"/>
  <c r="AU56" i="35"/>
  <c r="AQ56" i="35"/>
  <c r="AM56" i="35"/>
  <c r="AI56" i="35"/>
  <c r="BD56" i="35"/>
  <c r="AZ56" i="35"/>
  <c r="AV56" i="35"/>
  <c r="AR56" i="35"/>
  <c r="AN56" i="35"/>
  <c r="AJ56" i="35"/>
  <c r="AF56" i="35"/>
  <c r="AA29" i="31"/>
  <c r="BC52" i="31"/>
  <c r="AY52" i="31"/>
  <c r="AU52" i="31"/>
  <c r="AQ52" i="31"/>
  <c r="AM52" i="31"/>
  <c r="AI52" i="31"/>
  <c r="AE52" i="31"/>
  <c r="BD52" i="31"/>
  <c r="AZ52" i="31"/>
  <c r="AV52" i="31"/>
  <c r="AR52" i="31"/>
  <c r="AN52" i="31"/>
  <c r="AJ52" i="31"/>
  <c r="AF52" i="31"/>
  <c r="AB52" i="31"/>
  <c r="BA52" i="31"/>
  <c r="AW52" i="31"/>
  <c r="AS52" i="31"/>
  <c r="AO52" i="31"/>
  <c r="AK52" i="31"/>
  <c r="AG52" i="31"/>
  <c r="AC52" i="31"/>
  <c r="BB52" i="31"/>
  <c r="AX52" i="31"/>
  <c r="AT52" i="31"/>
  <c r="AP52" i="31"/>
  <c r="AL52" i="31"/>
  <c r="AH52" i="31"/>
  <c r="AD52" i="31"/>
  <c r="AA28" i="33"/>
  <c r="AA29" i="33" s="1"/>
  <c r="W29" i="35"/>
  <c r="BB48" i="35"/>
  <c r="AX48" i="35"/>
  <c r="AT48" i="35"/>
  <c r="AP48" i="35"/>
  <c r="AL48" i="35"/>
  <c r="AH48" i="35"/>
  <c r="AD48" i="35"/>
  <c r="Z48" i="35"/>
  <c r="BC48" i="35"/>
  <c r="AY48" i="35"/>
  <c r="AU48" i="35"/>
  <c r="AQ48" i="35"/>
  <c r="AM48" i="35"/>
  <c r="AI48" i="35"/>
  <c r="AE48" i="35"/>
  <c r="AA48" i="35"/>
  <c r="BD48" i="35"/>
  <c r="AZ48" i="35"/>
  <c r="AV48" i="35"/>
  <c r="AR48" i="35"/>
  <c r="AN48" i="35"/>
  <c r="AJ48" i="35"/>
  <c r="AF48" i="35"/>
  <c r="AB48" i="35"/>
  <c r="X48" i="35"/>
  <c r="BA48" i="35"/>
  <c r="AW48" i="35"/>
  <c r="AS48" i="35"/>
  <c r="AO48" i="35"/>
  <c r="AK48" i="35"/>
  <c r="AG48" i="35"/>
  <c r="AC48" i="35"/>
  <c r="Y48" i="35"/>
  <c r="S29" i="31"/>
  <c r="BC44" i="31"/>
  <c r="AY44" i="31"/>
  <c r="AU44" i="31"/>
  <c r="AQ44" i="31"/>
  <c r="AM44" i="31"/>
  <c r="AI44" i="31"/>
  <c r="AE44" i="31"/>
  <c r="AA44" i="31"/>
  <c r="W44" i="31"/>
  <c r="BD44" i="31"/>
  <c r="AZ44" i="31"/>
  <c r="AV44" i="31"/>
  <c r="AR44" i="31"/>
  <c r="AN44" i="31"/>
  <c r="AJ44" i="31"/>
  <c r="AF44" i="31"/>
  <c r="AB44" i="31"/>
  <c r="X44" i="31"/>
  <c r="T44" i="31"/>
  <c r="BA44" i="31"/>
  <c r="AW44" i="31"/>
  <c r="AS44" i="31"/>
  <c r="AO44" i="31"/>
  <c r="AK44" i="31"/>
  <c r="AG44" i="31"/>
  <c r="AC44" i="31"/>
  <c r="Y44" i="31"/>
  <c r="U44" i="31"/>
  <c r="BB44" i="31"/>
  <c r="AX44" i="31"/>
  <c r="AT44" i="31"/>
  <c r="AP44" i="31"/>
  <c r="AL44" i="31"/>
  <c r="AH44" i="31"/>
  <c r="AD44" i="31"/>
  <c r="Z44" i="31"/>
  <c r="V44" i="31"/>
  <c r="S28" i="33"/>
  <c r="S29" i="33" s="1"/>
  <c r="O29" i="35"/>
  <c r="BD40" i="35"/>
  <c r="AZ40" i="35"/>
  <c r="AV40" i="35"/>
  <c r="AR40" i="35"/>
  <c r="AN40" i="35"/>
  <c r="AJ40" i="35"/>
  <c r="AF40" i="35"/>
  <c r="AB40" i="35"/>
  <c r="X40" i="35"/>
  <c r="T40" i="35"/>
  <c r="P40" i="35"/>
  <c r="BA40" i="35"/>
  <c r="AW40" i="35"/>
  <c r="AS40" i="35"/>
  <c r="AO40" i="35"/>
  <c r="AK40" i="35"/>
  <c r="AG40" i="35"/>
  <c r="AC40" i="35"/>
  <c r="Y40" i="35"/>
  <c r="U40" i="35"/>
  <c r="Q40" i="35"/>
  <c r="BB40" i="35"/>
  <c r="AX40" i="35"/>
  <c r="AT40" i="35"/>
  <c r="AP40" i="35"/>
  <c r="AL40" i="35"/>
  <c r="AH40" i="35"/>
  <c r="AD40" i="35"/>
  <c r="Z40" i="35"/>
  <c r="V40" i="35"/>
  <c r="R40" i="35"/>
  <c r="BC40" i="35"/>
  <c r="AY40" i="35"/>
  <c r="AU40" i="35"/>
  <c r="AQ40" i="35"/>
  <c r="AM40" i="35"/>
  <c r="AI40" i="35"/>
  <c r="AE40" i="35"/>
  <c r="AA40" i="35"/>
  <c r="W40" i="35"/>
  <c r="S40" i="35"/>
  <c r="K29" i="31"/>
  <c r="BD36" i="31"/>
  <c r="AZ36" i="31"/>
  <c r="AV36" i="31"/>
  <c r="AR36" i="31"/>
  <c r="AN36" i="31"/>
  <c r="AJ36" i="31"/>
  <c r="AF36" i="31"/>
  <c r="AB36" i="31"/>
  <c r="X36" i="31"/>
  <c r="T36" i="31"/>
  <c r="P36" i="31"/>
  <c r="L36" i="31"/>
  <c r="BA36" i="31"/>
  <c r="AW36" i="31"/>
  <c r="AS36" i="31"/>
  <c r="AO36" i="31"/>
  <c r="AK36" i="31"/>
  <c r="AG36" i="31"/>
  <c r="AC36" i="31"/>
  <c r="Y36" i="31"/>
  <c r="U36" i="31"/>
  <c r="Q36" i="31"/>
  <c r="M36" i="31"/>
  <c r="BB36" i="31"/>
  <c r="AX36" i="31"/>
  <c r="AT36" i="31"/>
  <c r="AP36" i="31"/>
  <c r="AL36" i="31"/>
  <c r="AH36" i="31"/>
  <c r="AD36" i="31"/>
  <c r="Z36" i="31"/>
  <c r="V36" i="31"/>
  <c r="R36" i="31"/>
  <c r="N36" i="31"/>
  <c r="BC36" i="31"/>
  <c r="AY36" i="31"/>
  <c r="AU36" i="31"/>
  <c r="AQ36" i="31"/>
  <c r="AM36" i="31"/>
  <c r="AI36" i="31"/>
  <c r="AE36" i="31"/>
  <c r="AA36" i="31"/>
  <c r="W36" i="31"/>
  <c r="S36" i="31"/>
  <c r="O36" i="31"/>
  <c r="K29" i="33"/>
  <c r="BD36" i="33"/>
  <c r="AZ36" i="33"/>
  <c r="AV36" i="33"/>
  <c r="AR36" i="33"/>
  <c r="AN36" i="33"/>
  <c r="AJ36" i="33"/>
  <c r="AF36" i="33"/>
  <c r="AB36" i="33"/>
  <c r="X36" i="33"/>
  <c r="T36" i="33"/>
  <c r="P36" i="33"/>
  <c r="L36" i="33"/>
  <c r="BA36" i="33"/>
  <c r="AW36" i="33"/>
  <c r="AS36" i="33"/>
  <c r="AO36" i="33"/>
  <c r="AK36" i="33"/>
  <c r="AG36" i="33"/>
  <c r="AC36" i="33"/>
  <c r="Y36" i="33"/>
  <c r="U36" i="33"/>
  <c r="Q36" i="33"/>
  <c r="M36" i="33"/>
  <c r="BB36" i="33"/>
  <c r="AX36" i="33"/>
  <c r="AT36" i="33"/>
  <c r="AP36" i="33"/>
  <c r="AL36" i="33"/>
  <c r="AH36" i="33"/>
  <c r="AD36" i="33"/>
  <c r="Z36" i="33"/>
  <c r="V36" i="33"/>
  <c r="R36" i="33"/>
  <c r="N36" i="33"/>
  <c r="BC36" i="33"/>
  <c r="AY36" i="33"/>
  <c r="AU36" i="33"/>
  <c r="AQ36" i="33"/>
  <c r="AM36" i="33"/>
  <c r="AI36" i="33"/>
  <c r="AE36" i="33"/>
  <c r="AA36" i="33"/>
  <c r="W36" i="33"/>
  <c r="S36" i="33"/>
  <c r="O36" i="33"/>
  <c r="G29" i="35"/>
  <c r="AZ32" i="35"/>
  <c r="AV32" i="35"/>
  <c r="AR32" i="35"/>
  <c r="AN32" i="35"/>
  <c r="AJ32" i="35"/>
  <c r="AF32" i="35"/>
  <c r="AB32" i="35"/>
  <c r="X32" i="35"/>
  <c r="T32" i="35"/>
  <c r="P32" i="35"/>
  <c r="L32" i="35"/>
  <c r="H32" i="35"/>
  <c r="AW32" i="35"/>
  <c r="AS32" i="35"/>
  <c r="AO32" i="35"/>
  <c r="AK32" i="35"/>
  <c r="AG32" i="35"/>
  <c r="AC32" i="35"/>
  <c r="Y32" i="35"/>
  <c r="U32" i="35"/>
  <c r="Q32" i="35"/>
  <c r="M32" i="35"/>
  <c r="I32" i="35"/>
  <c r="AX32" i="35"/>
  <c r="AT32" i="35"/>
  <c r="AP32" i="35"/>
  <c r="AL32" i="35"/>
  <c r="AH32" i="35"/>
  <c r="AD32" i="35"/>
  <c r="Z32" i="35"/>
  <c r="V32" i="35"/>
  <c r="R32" i="35"/>
  <c r="N32" i="35"/>
  <c r="J32" i="35"/>
  <c r="AY32" i="35"/>
  <c r="AU32" i="35"/>
  <c r="AQ32" i="35"/>
  <c r="AM32" i="35"/>
  <c r="AI32" i="35"/>
  <c r="AE32" i="35"/>
  <c r="AA32" i="35"/>
  <c r="W32" i="35"/>
  <c r="S32" i="35"/>
  <c r="O32" i="35"/>
  <c r="K32" i="35"/>
  <c r="E29" i="31"/>
  <c r="AX30" i="31"/>
  <c r="AT30" i="31"/>
  <c r="AP30" i="31"/>
  <c r="AL30" i="31"/>
  <c r="AH30" i="31"/>
  <c r="AD30" i="31"/>
  <c r="Z30" i="31"/>
  <c r="V30" i="31"/>
  <c r="R30" i="31"/>
  <c r="N30" i="31"/>
  <c r="J30" i="31"/>
  <c r="F30" i="31"/>
  <c r="F60" i="31" s="1"/>
  <c r="AU30" i="31"/>
  <c r="AQ30" i="31"/>
  <c r="AM30" i="31"/>
  <c r="AI30" i="31"/>
  <c r="AE30" i="31"/>
  <c r="AA30" i="31"/>
  <c r="W30" i="31"/>
  <c r="S30" i="31"/>
  <c r="O30" i="31"/>
  <c r="K30" i="31"/>
  <c r="G30" i="31"/>
  <c r="E62" i="31"/>
  <c r="AV30" i="31"/>
  <c r="AR30" i="31"/>
  <c r="AN30" i="31"/>
  <c r="AJ30" i="31"/>
  <c r="AF30" i="31"/>
  <c r="AB30" i="31"/>
  <c r="X30" i="31"/>
  <c r="T30" i="31"/>
  <c r="P30" i="31"/>
  <c r="L30" i="31"/>
  <c r="H30" i="31"/>
  <c r="AW30" i="31"/>
  <c r="AS30" i="31"/>
  <c r="AO30" i="31"/>
  <c r="AK30" i="31"/>
  <c r="AG30" i="31"/>
  <c r="AC30" i="31"/>
  <c r="Y30" i="31"/>
  <c r="U30" i="31"/>
  <c r="Q30" i="31"/>
  <c r="M30" i="31"/>
  <c r="I30" i="31"/>
  <c r="E29" i="35"/>
  <c r="AX30" i="35"/>
  <c r="AT30" i="35"/>
  <c r="AP30" i="35"/>
  <c r="AL30" i="35"/>
  <c r="AH30" i="35"/>
  <c r="AD30" i="35"/>
  <c r="Z30" i="35"/>
  <c r="V30" i="35"/>
  <c r="R30" i="35"/>
  <c r="N30" i="35"/>
  <c r="J30" i="35"/>
  <c r="F30" i="35"/>
  <c r="F60" i="35" s="1"/>
  <c r="AU30" i="35"/>
  <c r="AQ30" i="35"/>
  <c r="AM30" i="35"/>
  <c r="AI30" i="35"/>
  <c r="AE30" i="35"/>
  <c r="AA30" i="35"/>
  <c r="W30" i="35"/>
  <c r="S30" i="35"/>
  <c r="O30" i="35"/>
  <c r="K30" i="35"/>
  <c r="G30" i="35"/>
  <c r="E62" i="35"/>
  <c r="AV30" i="35"/>
  <c r="AR30" i="35"/>
  <c r="AN30" i="35"/>
  <c r="AJ30" i="35"/>
  <c r="AF30" i="35"/>
  <c r="AB30" i="35"/>
  <c r="X30" i="35"/>
  <c r="T30" i="35"/>
  <c r="P30" i="35"/>
  <c r="L30" i="35"/>
  <c r="H30" i="35"/>
  <c r="AW30" i="35"/>
  <c r="AS30" i="35"/>
  <c r="AO30" i="35"/>
  <c r="AK30" i="35"/>
  <c r="AG30" i="35"/>
  <c r="AC30" i="35"/>
  <c r="Y30" i="35"/>
  <c r="U30" i="35"/>
  <c r="Q30" i="35"/>
  <c r="M30" i="35"/>
  <c r="I30" i="35"/>
  <c r="AP29" i="33"/>
  <c r="AH29" i="31"/>
  <c r="BB59" i="31"/>
  <c r="AX59" i="31"/>
  <c r="AT59" i="31"/>
  <c r="AP59" i="31"/>
  <c r="AL59" i="31"/>
  <c r="BC59" i="31"/>
  <c r="AY59" i="31"/>
  <c r="AU59" i="31"/>
  <c r="AQ59" i="31"/>
  <c r="AM59" i="31"/>
  <c r="AI59" i="31"/>
  <c r="BD59" i="31"/>
  <c r="AZ59" i="31"/>
  <c r="AV59" i="31"/>
  <c r="AR59" i="31"/>
  <c r="AN59" i="31"/>
  <c r="AJ59" i="31"/>
  <c r="BA59" i="31"/>
  <c r="AW59" i="31"/>
  <c r="AS59" i="31"/>
  <c r="AO59" i="31"/>
  <c r="AK59" i="31"/>
  <c r="AH29" i="35"/>
  <c r="BD59" i="35"/>
  <c r="AV59" i="35"/>
  <c r="AN59" i="35"/>
  <c r="BA59" i="35"/>
  <c r="AS59" i="35"/>
  <c r="AK59" i="35"/>
  <c r="AX59" i="35"/>
  <c r="AP59" i="35"/>
  <c r="BC59" i="35"/>
  <c r="AU59" i="35"/>
  <c r="AM59" i="35"/>
  <c r="AZ59" i="35"/>
  <c r="AR59" i="35"/>
  <c r="AJ59" i="35"/>
  <c r="AW59" i="35"/>
  <c r="AO59" i="35"/>
  <c r="BB59" i="35"/>
  <c r="AT59" i="35"/>
  <c r="AL59" i="35"/>
  <c r="AY59" i="35"/>
  <c r="AQ59" i="35"/>
  <c r="AI59" i="35"/>
  <c r="Z29" i="33"/>
  <c r="BB51" i="33"/>
  <c r="AX51" i="33"/>
  <c r="AT51" i="33"/>
  <c r="AP51" i="33"/>
  <c r="AL51" i="33"/>
  <c r="AH51" i="33"/>
  <c r="AD51" i="33"/>
  <c r="BC51" i="33"/>
  <c r="AY51" i="33"/>
  <c r="AU51" i="33"/>
  <c r="AQ51" i="33"/>
  <c r="AM51" i="33"/>
  <c r="AI51" i="33"/>
  <c r="AE51" i="33"/>
  <c r="AA51" i="33"/>
  <c r="BD51" i="33"/>
  <c r="AZ51" i="33"/>
  <c r="AV51" i="33"/>
  <c r="AR51" i="33"/>
  <c r="AN51" i="33"/>
  <c r="AJ51" i="33"/>
  <c r="AF51" i="33"/>
  <c r="AB51" i="33"/>
  <c r="BA51" i="33"/>
  <c r="AW51" i="33"/>
  <c r="AS51" i="33"/>
  <c r="AO51" i="33"/>
  <c r="AK51" i="33"/>
  <c r="AG51" i="33"/>
  <c r="AC51" i="33"/>
  <c r="R29" i="31"/>
  <c r="BD43" i="31"/>
  <c r="AZ43" i="31"/>
  <c r="AV43" i="31"/>
  <c r="AR43" i="31"/>
  <c r="AN43" i="31"/>
  <c r="AJ43" i="31"/>
  <c r="AF43" i="31"/>
  <c r="AB43" i="31"/>
  <c r="X43" i="31"/>
  <c r="T43" i="31"/>
  <c r="BA43" i="31"/>
  <c r="AW43" i="31"/>
  <c r="AS43" i="31"/>
  <c r="AO43" i="31"/>
  <c r="AK43" i="31"/>
  <c r="AG43" i="31"/>
  <c r="AC43" i="31"/>
  <c r="Y43" i="31"/>
  <c r="U43" i="31"/>
  <c r="BB43" i="31"/>
  <c r="AX43" i="31"/>
  <c r="AT43" i="31"/>
  <c r="AP43" i="31"/>
  <c r="AL43" i="31"/>
  <c r="AH43" i="31"/>
  <c r="AD43" i="31"/>
  <c r="Z43" i="31"/>
  <c r="V43" i="31"/>
  <c r="BC43" i="31"/>
  <c r="AY43" i="31"/>
  <c r="AU43" i="31"/>
  <c r="AQ43" i="31"/>
  <c r="AM43" i="31"/>
  <c r="AI43" i="31"/>
  <c r="AE43" i="31"/>
  <c r="AA43" i="31"/>
  <c r="W43" i="31"/>
  <c r="S43" i="31"/>
  <c r="R29" i="35"/>
  <c r="BC43" i="35"/>
  <c r="AU43" i="35"/>
  <c r="AM43" i="35"/>
  <c r="AE43" i="35"/>
  <c r="W43" i="35"/>
  <c r="BB43" i="35"/>
  <c r="AT43" i="35"/>
  <c r="AL43" i="35"/>
  <c r="AD43" i="35"/>
  <c r="V43" i="35"/>
  <c r="AS43" i="35"/>
  <c r="AC43" i="35"/>
  <c r="AZ43" i="35"/>
  <c r="AJ43" i="35"/>
  <c r="T43" i="35"/>
  <c r="AO43" i="35"/>
  <c r="Y43" i="35"/>
  <c r="AV43" i="35"/>
  <c r="AF43" i="35"/>
  <c r="AY43" i="35"/>
  <c r="AQ43" i="35"/>
  <c r="AI43" i="35"/>
  <c r="AA43" i="35"/>
  <c r="S43" i="35"/>
  <c r="AX43" i="35"/>
  <c r="AP43" i="35"/>
  <c r="AH43" i="35"/>
  <c r="Z43" i="35"/>
  <c r="BA43" i="35"/>
  <c r="AK43" i="35"/>
  <c r="U43" i="35"/>
  <c r="AR43" i="35"/>
  <c r="AB43" i="35"/>
  <c r="AW43" i="35"/>
  <c r="AG43" i="35"/>
  <c r="BD43" i="35"/>
  <c r="AN43" i="35"/>
  <c r="X43" i="35"/>
  <c r="J29" i="33"/>
  <c r="AZ35" i="33"/>
  <c r="AV35" i="33"/>
  <c r="AR35" i="33"/>
  <c r="AN35" i="33"/>
  <c r="AJ35" i="33"/>
  <c r="AF35" i="33"/>
  <c r="AB35" i="33"/>
  <c r="X35" i="33"/>
  <c r="T35" i="33"/>
  <c r="P35" i="33"/>
  <c r="L35" i="33"/>
  <c r="BA35" i="33"/>
  <c r="AW35" i="33"/>
  <c r="AS35" i="33"/>
  <c r="AO35" i="33"/>
  <c r="AK35" i="33"/>
  <c r="AG35" i="33"/>
  <c r="AC35" i="33"/>
  <c r="Y35" i="33"/>
  <c r="U35" i="33"/>
  <c r="Q35" i="33"/>
  <c r="M35" i="33"/>
  <c r="BB35" i="33"/>
  <c r="AX35" i="33"/>
  <c r="AT35" i="33"/>
  <c r="AP35" i="33"/>
  <c r="AL35" i="33"/>
  <c r="AH35" i="33"/>
  <c r="AD35" i="33"/>
  <c r="Z35" i="33"/>
  <c r="V35" i="33"/>
  <c r="R35" i="33"/>
  <c r="N35" i="33"/>
  <c r="BC35" i="33"/>
  <c r="AY35" i="33"/>
  <c r="AU35" i="33"/>
  <c r="AQ35" i="33"/>
  <c r="AM35" i="33"/>
  <c r="AI35" i="33"/>
  <c r="AE35" i="33"/>
  <c r="AA35" i="33"/>
  <c r="W35" i="33"/>
  <c r="S35" i="33"/>
  <c r="O35" i="33"/>
  <c r="K35" i="33"/>
  <c r="AS76" i="33"/>
  <c r="AK76" i="31"/>
  <c r="AK76" i="35"/>
  <c r="AC76" i="33"/>
  <c r="U76" i="31"/>
  <c r="U76" i="35"/>
  <c r="M76" i="33"/>
  <c r="AT76" i="31"/>
  <c r="AT76" i="35"/>
  <c r="AL76" i="33"/>
  <c r="AD76" i="31"/>
  <c r="AD76" i="35"/>
  <c r="V76" i="33"/>
  <c r="R76" i="31"/>
  <c r="R76" i="35"/>
  <c r="J76" i="33"/>
  <c r="AT29" i="33"/>
  <c r="AL29" i="31"/>
  <c r="AL29" i="35"/>
  <c r="AD29" i="33"/>
  <c r="BA55" i="33"/>
  <c r="AW55" i="33"/>
  <c r="AS55" i="33"/>
  <c r="AO55" i="33"/>
  <c r="AK55" i="33"/>
  <c r="AG55" i="33"/>
  <c r="BD55" i="33"/>
  <c r="AZ55" i="33"/>
  <c r="AV55" i="33"/>
  <c r="AR55" i="33"/>
  <c r="AN55" i="33"/>
  <c r="AJ55" i="33"/>
  <c r="AF55" i="33"/>
  <c r="BC55" i="33"/>
  <c r="AY55" i="33"/>
  <c r="AU55" i="33"/>
  <c r="AQ55" i="33"/>
  <c r="AM55" i="33"/>
  <c r="AI55" i="33"/>
  <c r="AE55" i="33"/>
  <c r="BB55" i="33"/>
  <c r="AX55" i="33"/>
  <c r="AT55" i="33"/>
  <c r="AP55" i="33"/>
  <c r="AL55" i="33"/>
  <c r="AH55" i="33"/>
  <c r="V29" i="31"/>
  <c r="BD47" i="31"/>
  <c r="AZ47" i="31"/>
  <c r="AV47" i="31"/>
  <c r="AR47" i="31"/>
  <c r="AN47" i="31"/>
  <c r="AJ47" i="31"/>
  <c r="AF47" i="31"/>
  <c r="AB47" i="31"/>
  <c r="X47" i="31"/>
  <c r="BA47" i="31"/>
  <c r="AW47" i="31"/>
  <c r="AS47" i="31"/>
  <c r="AO47" i="31"/>
  <c r="AK47" i="31"/>
  <c r="AG47" i="31"/>
  <c r="AC47" i="31"/>
  <c r="Y47" i="31"/>
  <c r="BB47" i="31"/>
  <c r="AX47" i="31"/>
  <c r="AT47" i="31"/>
  <c r="AP47" i="31"/>
  <c r="AL47" i="31"/>
  <c r="AH47" i="31"/>
  <c r="AD47" i="31"/>
  <c r="Z47" i="31"/>
  <c r="BC47" i="31"/>
  <c r="AY47" i="31"/>
  <c r="AU47" i="31"/>
  <c r="AQ47" i="31"/>
  <c r="AM47" i="31"/>
  <c r="AI47" i="31"/>
  <c r="AE47" i="31"/>
  <c r="AA47" i="31"/>
  <c r="W47" i="31"/>
  <c r="V29" i="35"/>
  <c r="BC47" i="35"/>
  <c r="AU47" i="35"/>
  <c r="AM47" i="35"/>
  <c r="AE47" i="35"/>
  <c r="W47" i="35"/>
  <c r="AX47" i="35"/>
  <c r="AP47" i="35"/>
  <c r="AH47" i="35"/>
  <c r="Z47" i="35"/>
  <c r="AW47" i="35"/>
  <c r="AO47" i="35"/>
  <c r="AG47" i="35"/>
  <c r="Y47" i="35"/>
  <c r="AZ47" i="35"/>
  <c r="AR47" i="35"/>
  <c r="AB47" i="35"/>
  <c r="AF47" i="35"/>
  <c r="AY47" i="35"/>
  <c r="AQ47" i="35"/>
  <c r="AI47" i="35"/>
  <c r="AA47" i="35"/>
  <c r="BB47" i="35"/>
  <c r="AT47" i="35"/>
  <c r="AL47" i="35"/>
  <c r="AD47" i="35"/>
  <c r="BA47" i="35"/>
  <c r="AS47" i="35"/>
  <c r="AK47" i="35"/>
  <c r="AC47" i="35"/>
  <c r="BD47" i="35"/>
  <c r="AV47" i="35"/>
  <c r="AJ47" i="35"/>
  <c r="AN47" i="35"/>
  <c r="X47" i="35"/>
  <c r="N29" i="33"/>
  <c r="BA39" i="33"/>
  <c r="AW39" i="33"/>
  <c r="AS39" i="33"/>
  <c r="AO39" i="33"/>
  <c r="AK39" i="33"/>
  <c r="AG39" i="33"/>
  <c r="AC39" i="33"/>
  <c r="Y39" i="33"/>
  <c r="U39" i="33"/>
  <c r="Q39" i="33"/>
  <c r="BD39" i="33"/>
  <c r="AZ39" i="33"/>
  <c r="AV39" i="33"/>
  <c r="AR39" i="33"/>
  <c r="AN39" i="33"/>
  <c r="AJ39" i="33"/>
  <c r="AF39" i="33"/>
  <c r="AB39" i="33"/>
  <c r="X39" i="33"/>
  <c r="T39" i="33"/>
  <c r="P39" i="33"/>
  <c r="BC39" i="33"/>
  <c r="AY39" i="33"/>
  <c r="AU39" i="33"/>
  <c r="AQ39" i="33"/>
  <c r="AM39" i="33"/>
  <c r="AI39" i="33"/>
  <c r="AE39" i="33"/>
  <c r="AA39" i="33"/>
  <c r="W39" i="33"/>
  <c r="S39" i="33"/>
  <c r="O39" i="33"/>
  <c r="BB39" i="33"/>
  <c r="AX39" i="33"/>
  <c r="AT39" i="33"/>
  <c r="AP39" i="33"/>
  <c r="AL39" i="33"/>
  <c r="AH39" i="33"/>
  <c r="AD39" i="33"/>
  <c r="Z39" i="33"/>
  <c r="V39" i="33"/>
  <c r="R39" i="33"/>
  <c r="F29" i="31"/>
  <c r="AX31" i="31"/>
  <c r="AT31" i="31"/>
  <c r="AP31" i="31"/>
  <c r="AL31" i="31"/>
  <c r="AH31" i="31"/>
  <c r="AD31" i="31"/>
  <c r="Z31" i="31"/>
  <c r="V31" i="31"/>
  <c r="R31" i="31"/>
  <c r="N31" i="31"/>
  <c r="J31" i="31"/>
  <c r="AY31" i="31"/>
  <c r="AU31" i="31"/>
  <c r="AQ31" i="31"/>
  <c r="AM31" i="31"/>
  <c r="AI31" i="31"/>
  <c r="AE31" i="31"/>
  <c r="AA31" i="31"/>
  <c r="W31" i="31"/>
  <c r="S31" i="31"/>
  <c r="O31" i="31"/>
  <c r="K31" i="31"/>
  <c r="G31" i="31"/>
  <c r="AV31" i="31"/>
  <c r="AR31" i="31"/>
  <c r="AN31" i="31"/>
  <c r="AJ31" i="31"/>
  <c r="AF31" i="31"/>
  <c r="AB31" i="31"/>
  <c r="X31" i="31"/>
  <c r="T31" i="31"/>
  <c r="P31" i="31"/>
  <c r="L31" i="31"/>
  <c r="H31" i="31"/>
  <c r="AW31" i="31"/>
  <c r="AS31" i="31"/>
  <c r="AO31" i="31"/>
  <c r="AK31" i="31"/>
  <c r="AG31" i="31"/>
  <c r="AC31" i="31"/>
  <c r="Y31" i="31"/>
  <c r="U31" i="31"/>
  <c r="Q31" i="31"/>
  <c r="M31" i="31"/>
  <c r="I31" i="31"/>
  <c r="F29" i="35"/>
  <c r="AV31" i="35"/>
  <c r="AN31" i="35"/>
  <c r="AF31" i="35"/>
  <c r="X31" i="35"/>
  <c r="P31" i="35"/>
  <c r="H31" i="35"/>
  <c r="AS31" i="35"/>
  <c r="AK31" i="35"/>
  <c r="AC31" i="35"/>
  <c r="U31" i="35"/>
  <c r="M31" i="35"/>
  <c r="AX31" i="35"/>
  <c r="AP31" i="35"/>
  <c r="AH31" i="35"/>
  <c r="Z31" i="35"/>
  <c r="R31" i="35"/>
  <c r="J31" i="35"/>
  <c r="AU31" i="35"/>
  <c r="AM31" i="35"/>
  <c r="AE31" i="35"/>
  <c r="W31" i="35"/>
  <c r="O31" i="35"/>
  <c r="G31" i="35"/>
  <c r="AR31" i="35"/>
  <c r="AJ31" i="35"/>
  <c r="AB31" i="35"/>
  <c r="T31" i="35"/>
  <c r="L31" i="35"/>
  <c r="AW31" i="35"/>
  <c r="AO31" i="35"/>
  <c r="AG31" i="35"/>
  <c r="Y31" i="35"/>
  <c r="Q31" i="35"/>
  <c r="I31" i="35"/>
  <c r="AT31" i="35"/>
  <c r="AL31" i="35"/>
  <c r="AD31" i="35"/>
  <c r="V31" i="35"/>
  <c r="N31" i="35"/>
  <c r="AY31" i="35"/>
  <c r="AQ31" i="35"/>
  <c r="AI31" i="35"/>
  <c r="AA31" i="35"/>
  <c r="S31" i="35"/>
  <c r="K31" i="35"/>
  <c r="AW76" i="31"/>
  <c r="AW76" i="35"/>
  <c r="AO76" i="33"/>
  <c r="AG76" i="31"/>
  <c r="AG76" i="35"/>
  <c r="Y76" i="33"/>
  <c r="Q76" i="31"/>
  <c r="Q76" i="35"/>
  <c r="I76" i="33"/>
  <c r="AP76" i="31"/>
  <c r="AP76" i="35"/>
  <c r="AH76" i="33"/>
  <c r="Z76" i="31"/>
  <c r="Z76" i="35"/>
  <c r="N76" i="33"/>
  <c r="F76" i="31"/>
  <c r="F76" i="35"/>
  <c r="K60" i="35" l="1"/>
  <c r="Q60" i="35"/>
  <c r="N60" i="35"/>
  <c r="G60" i="35"/>
  <c r="M60" i="35"/>
  <c r="I60" i="35"/>
  <c r="H60" i="35"/>
  <c r="O60" i="35"/>
  <c r="P60" i="35"/>
  <c r="J60" i="35"/>
  <c r="L60" i="35"/>
  <c r="AY60" i="31"/>
  <c r="I60" i="31"/>
  <c r="Q60" i="31"/>
  <c r="Y60" i="31"/>
  <c r="AG60" i="31"/>
  <c r="AO60" i="31"/>
  <c r="AW60" i="31"/>
  <c r="L60" i="31"/>
  <c r="T60" i="31"/>
  <c r="AB60" i="31"/>
  <c r="AJ60" i="31"/>
  <c r="AR60" i="31"/>
  <c r="E63" i="31"/>
  <c r="E64" i="31" s="1"/>
  <c r="E77" i="31" s="1"/>
  <c r="E80" i="31" s="1"/>
  <c r="E81" i="31" s="1"/>
  <c r="F61" i="31"/>
  <c r="K60" i="31"/>
  <c r="S60" i="31"/>
  <c r="AA60" i="31"/>
  <c r="AI60" i="31"/>
  <c r="AQ60" i="31"/>
  <c r="N60" i="31"/>
  <c r="V60" i="31"/>
  <c r="AD60" i="31"/>
  <c r="AL60" i="31"/>
  <c r="AT60" i="31"/>
  <c r="BD60" i="31"/>
  <c r="BC44" i="33"/>
  <c r="AY44" i="33"/>
  <c r="AU44" i="33"/>
  <c r="AQ44" i="33"/>
  <c r="AM44" i="33"/>
  <c r="AI44" i="33"/>
  <c r="AE44" i="33"/>
  <c r="AA44" i="33"/>
  <c r="W44" i="33"/>
  <c r="BD44" i="33"/>
  <c r="AZ44" i="33"/>
  <c r="AV44" i="33"/>
  <c r="AR44" i="33"/>
  <c r="AN44" i="33"/>
  <c r="AJ44" i="33"/>
  <c r="AF44" i="33"/>
  <c r="AB44" i="33"/>
  <c r="X44" i="33"/>
  <c r="T44" i="33"/>
  <c r="BA44" i="33"/>
  <c r="AW44" i="33"/>
  <c r="AS44" i="33"/>
  <c r="AO44" i="33"/>
  <c r="AK44" i="33"/>
  <c r="AG44" i="33"/>
  <c r="AC44" i="33"/>
  <c r="Y44" i="33"/>
  <c r="U44" i="33"/>
  <c r="BB44" i="33"/>
  <c r="AX44" i="33"/>
  <c r="AT44" i="33"/>
  <c r="AP44" i="33"/>
  <c r="AL44" i="33"/>
  <c r="AH44" i="33"/>
  <c r="AD44" i="33"/>
  <c r="Z44" i="33"/>
  <c r="V44" i="33"/>
  <c r="BD52" i="33"/>
  <c r="AZ52" i="33"/>
  <c r="BA52" i="33"/>
  <c r="AW52" i="33"/>
  <c r="AS52" i="33"/>
  <c r="AO52" i="33"/>
  <c r="AK52" i="33"/>
  <c r="AV52" i="33"/>
  <c r="AN52" i="33"/>
  <c r="AG52" i="33"/>
  <c r="AC52" i="33"/>
  <c r="AT52" i="33"/>
  <c r="AL52" i="33"/>
  <c r="AF52" i="33"/>
  <c r="AB52" i="33"/>
  <c r="BB52" i="33"/>
  <c r="BC52" i="33"/>
  <c r="AY52" i="33"/>
  <c r="AU52" i="33"/>
  <c r="AQ52" i="33"/>
  <c r="AM52" i="33"/>
  <c r="AI52" i="33"/>
  <c r="AR52" i="33"/>
  <c r="AJ52" i="33"/>
  <c r="AE52" i="33"/>
  <c r="AX52" i="33"/>
  <c r="AP52" i="33"/>
  <c r="AH52" i="33"/>
  <c r="AD52" i="33"/>
  <c r="BA60" i="31"/>
  <c r="AZ34" i="33"/>
  <c r="AV34" i="33"/>
  <c r="AR34" i="33"/>
  <c r="AN34" i="33"/>
  <c r="AJ34" i="33"/>
  <c r="AF34" i="33"/>
  <c r="AB34" i="33"/>
  <c r="X34" i="33"/>
  <c r="T34" i="33"/>
  <c r="P34" i="33"/>
  <c r="L34" i="33"/>
  <c r="L60" i="33" s="1"/>
  <c r="BA34" i="33"/>
  <c r="AW34" i="33"/>
  <c r="AS34" i="33"/>
  <c r="AO34" i="33"/>
  <c r="AK34" i="33"/>
  <c r="AG34" i="33"/>
  <c r="AC34" i="33"/>
  <c r="Y34" i="33"/>
  <c r="U34" i="33"/>
  <c r="Q34" i="33"/>
  <c r="M34" i="33"/>
  <c r="BB34" i="33"/>
  <c r="AX34" i="33"/>
  <c r="AT34" i="33"/>
  <c r="AP34" i="33"/>
  <c r="AL34" i="33"/>
  <c r="AH34" i="33"/>
  <c r="AD34" i="33"/>
  <c r="Z34" i="33"/>
  <c r="V34" i="33"/>
  <c r="R34" i="33"/>
  <c r="N34" i="33"/>
  <c r="J34" i="33"/>
  <c r="J60" i="33" s="1"/>
  <c r="AY34" i="33"/>
  <c r="AU34" i="33"/>
  <c r="AQ34" i="33"/>
  <c r="AM34" i="33"/>
  <c r="AI34" i="33"/>
  <c r="AE34" i="33"/>
  <c r="AA34" i="33"/>
  <c r="W34" i="33"/>
  <c r="S34" i="33"/>
  <c r="O34" i="33"/>
  <c r="K34" i="33"/>
  <c r="K60" i="33" s="1"/>
  <c r="BB60" i="31"/>
  <c r="BD54" i="35"/>
  <c r="AZ54" i="35"/>
  <c r="AV54" i="35"/>
  <c r="AR54" i="35"/>
  <c r="AN54" i="35"/>
  <c r="AJ54" i="35"/>
  <c r="AF54" i="35"/>
  <c r="BC54" i="35"/>
  <c r="AY54" i="35"/>
  <c r="AU54" i="35"/>
  <c r="AQ54" i="35"/>
  <c r="AM54" i="35"/>
  <c r="AI54" i="35"/>
  <c r="AE54" i="35"/>
  <c r="BB54" i="35"/>
  <c r="AX54" i="35"/>
  <c r="AT54" i="35"/>
  <c r="AP54" i="35"/>
  <c r="AL54" i="35"/>
  <c r="AH54" i="35"/>
  <c r="AD54" i="35"/>
  <c r="BA54" i="35"/>
  <c r="AW54" i="35"/>
  <c r="AS54" i="35"/>
  <c r="AO54" i="35"/>
  <c r="AK54" i="35"/>
  <c r="AG54" i="35"/>
  <c r="I60" i="33"/>
  <c r="G60" i="33"/>
  <c r="H60" i="33"/>
  <c r="BC42" i="35"/>
  <c r="AY42" i="35"/>
  <c r="AU42" i="35"/>
  <c r="AQ42" i="35"/>
  <c r="AM42" i="35"/>
  <c r="BD42" i="35"/>
  <c r="AZ42" i="35"/>
  <c r="AV42" i="35"/>
  <c r="AR42" i="35"/>
  <c r="AN42" i="35"/>
  <c r="AJ42" i="35"/>
  <c r="AG42" i="35"/>
  <c r="AC42" i="35"/>
  <c r="AC60" i="35" s="1"/>
  <c r="Y42" i="35"/>
  <c r="Y60" i="35" s="1"/>
  <c r="U42" i="35"/>
  <c r="U60" i="35" s="1"/>
  <c r="AI42" i="35"/>
  <c r="AD42" i="35"/>
  <c r="Z42" i="35"/>
  <c r="V42" i="35"/>
  <c r="V60" i="35" s="1"/>
  <c r="R42" i="35"/>
  <c r="R60" i="35" s="1"/>
  <c r="BA42" i="35"/>
  <c r="AW42" i="35"/>
  <c r="AS42" i="35"/>
  <c r="AO42" i="35"/>
  <c r="AK42" i="35"/>
  <c r="BB42" i="35"/>
  <c r="AX42" i="35"/>
  <c r="AT42" i="35"/>
  <c r="AP42" i="35"/>
  <c r="AP60" i="35" s="1"/>
  <c r="AL42" i="35"/>
  <c r="AH42" i="35"/>
  <c r="AE42" i="35"/>
  <c r="AA42" i="35"/>
  <c r="W42" i="35"/>
  <c r="W60" i="35" s="1"/>
  <c r="S42" i="35"/>
  <c r="S60" i="35" s="1"/>
  <c r="AF42" i="35"/>
  <c r="AB42" i="35"/>
  <c r="X42" i="35"/>
  <c r="X60" i="35" s="1"/>
  <c r="T42" i="35"/>
  <c r="T60" i="35" s="1"/>
  <c r="BA50" i="35"/>
  <c r="AW50" i="35"/>
  <c r="AS50" i="35"/>
  <c r="AO50" i="35"/>
  <c r="AK50" i="35"/>
  <c r="AG50" i="35"/>
  <c r="AC50" i="35"/>
  <c r="BD50" i="35"/>
  <c r="AZ50" i="35"/>
  <c r="AV50" i="35"/>
  <c r="AR50" i="35"/>
  <c r="AN50" i="35"/>
  <c r="AJ50" i="35"/>
  <c r="AF50" i="35"/>
  <c r="AB50" i="35"/>
  <c r="BC50" i="35"/>
  <c r="AY50" i="35"/>
  <c r="AU50" i="35"/>
  <c r="AQ50" i="35"/>
  <c r="AM50" i="35"/>
  <c r="AI50" i="35"/>
  <c r="AE50" i="35"/>
  <c r="AA50" i="35"/>
  <c r="BB50" i="35"/>
  <c r="AX50" i="35"/>
  <c r="AT50" i="35"/>
  <c r="AP50" i="35"/>
  <c r="AL50" i="35"/>
  <c r="AH50" i="35"/>
  <c r="AD50" i="35"/>
  <c r="Z50" i="35"/>
  <c r="F61" i="35"/>
  <c r="E63" i="35"/>
  <c r="E64" i="35" s="1"/>
  <c r="E77" i="35" s="1"/>
  <c r="E80" i="35" s="1"/>
  <c r="E81" i="35" s="1"/>
  <c r="M60" i="31"/>
  <c r="U60" i="31"/>
  <c r="AC60" i="31"/>
  <c r="AK60" i="31"/>
  <c r="AS60" i="31"/>
  <c r="H60" i="31"/>
  <c r="P60" i="31"/>
  <c r="X60" i="31"/>
  <c r="AF60" i="31"/>
  <c r="AN60" i="31"/>
  <c r="AV60" i="31"/>
  <c r="G60" i="31"/>
  <c r="O60" i="31"/>
  <c r="W60" i="31"/>
  <c r="AE60" i="31"/>
  <c r="AM60" i="31"/>
  <c r="AU60" i="31"/>
  <c r="J60" i="31"/>
  <c r="R60" i="31"/>
  <c r="Z60" i="31"/>
  <c r="AH60" i="31"/>
  <c r="AP60" i="31"/>
  <c r="AX60" i="31"/>
  <c r="AZ60" i="35"/>
  <c r="BC60" i="31"/>
  <c r="M60" i="33"/>
  <c r="F61" i="33"/>
  <c r="E63" i="33"/>
  <c r="E64" i="33" s="1"/>
  <c r="E77" i="33" s="1"/>
  <c r="E80" i="33" s="1"/>
  <c r="E81" i="33" s="1"/>
  <c r="AZ60" i="31"/>
  <c r="BB40" i="33"/>
  <c r="AX40" i="33"/>
  <c r="AT40" i="33"/>
  <c r="AP40" i="33"/>
  <c r="AL40" i="33"/>
  <c r="AH40" i="33"/>
  <c r="AD40" i="33"/>
  <c r="Z40" i="33"/>
  <c r="V40" i="33"/>
  <c r="R40" i="33"/>
  <c r="BC40" i="33"/>
  <c r="AY40" i="33"/>
  <c r="AU40" i="33"/>
  <c r="AQ40" i="33"/>
  <c r="AM40" i="33"/>
  <c r="AI40" i="33"/>
  <c r="AE40" i="33"/>
  <c r="AA40" i="33"/>
  <c r="W40" i="33"/>
  <c r="S40" i="33"/>
  <c r="BD40" i="33"/>
  <c r="AZ40" i="33"/>
  <c r="AV40" i="33"/>
  <c r="AR40" i="33"/>
  <c r="AN40" i="33"/>
  <c r="AJ40" i="33"/>
  <c r="AF40" i="33"/>
  <c r="AB40" i="33"/>
  <c r="X40" i="33"/>
  <c r="T40" i="33"/>
  <c r="P40" i="33"/>
  <c r="BA40" i="33"/>
  <c r="AW40" i="33"/>
  <c r="AS40" i="33"/>
  <c r="AO40" i="33"/>
  <c r="AK40" i="33"/>
  <c r="AG40" i="33"/>
  <c r="AC40" i="33"/>
  <c r="Y40" i="33"/>
  <c r="U40" i="33"/>
  <c r="Q40" i="33"/>
  <c r="BA48" i="33"/>
  <c r="AW48" i="33"/>
  <c r="AS48" i="33"/>
  <c r="AO48" i="33"/>
  <c r="AK48" i="33"/>
  <c r="BC48" i="33"/>
  <c r="AY48" i="33"/>
  <c r="AU48" i="33"/>
  <c r="AQ48" i="33"/>
  <c r="AM48" i="33"/>
  <c r="AG48" i="33"/>
  <c r="AC48" i="33"/>
  <c r="Y48" i="33"/>
  <c r="BB48" i="33"/>
  <c r="AX48" i="33"/>
  <c r="AT48" i="33"/>
  <c r="AP48" i="33"/>
  <c r="AL48" i="33"/>
  <c r="AH48" i="33"/>
  <c r="AD48" i="33"/>
  <c r="Z48" i="33"/>
  <c r="AI48" i="33"/>
  <c r="AE48" i="33"/>
  <c r="AA48" i="33"/>
  <c r="BD48" i="33"/>
  <c r="AZ48" i="33"/>
  <c r="AV48" i="33"/>
  <c r="AR48" i="33"/>
  <c r="AN48" i="33"/>
  <c r="AJ48" i="33"/>
  <c r="AF48" i="33"/>
  <c r="AB48" i="33"/>
  <c r="X48" i="33"/>
  <c r="BB56" i="33"/>
  <c r="AX56" i="33"/>
  <c r="AT56" i="33"/>
  <c r="AP56" i="33"/>
  <c r="AL56" i="33"/>
  <c r="AH56" i="33"/>
  <c r="BC56" i="33"/>
  <c r="AY56" i="33"/>
  <c r="AU56" i="33"/>
  <c r="AQ56" i="33"/>
  <c r="AM56" i="33"/>
  <c r="AI56" i="33"/>
  <c r="BD56" i="33"/>
  <c r="AZ56" i="33"/>
  <c r="AV56" i="33"/>
  <c r="AR56" i="33"/>
  <c r="AN56" i="33"/>
  <c r="AJ56" i="33"/>
  <c r="AF56" i="33"/>
  <c r="BA56" i="33"/>
  <c r="AW56" i="33"/>
  <c r="AS56" i="33"/>
  <c r="AO56" i="33"/>
  <c r="AK56" i="33"/>
  <c r="AG56" i="33"/>
  <c r="BC38" i="33"/>
  <c r="AY38" i="33"/>
  <c r="AU38" i="33"/>
  <c r="AQ38" i="33"/>
  <c r="AM38" i="33"/>
  <c r="AI38" i="33"/>
  <c r="AE38" i="33"/>
  <c r="AA38" i="33"/>
  <c r="W38" i="33"/>
  <c r="S38" i="33"/>
  <c r="O38" i="33"/>
  <c r="O60" i="33" s="1"/>
  <c r="BB38" i="33"/>
  <c r="AX38" i="33"/>
  <c r="AT38" i="33"/>
  <c r="AP38" i="33"/>
  <c r="AL38" i="33"/>
  <c r="AH38" i="33"/>
  <c r="AD38" i="33"/>
  <c r="Z38" i="33"/>
  <c r="V38" i="33"/>
  <c r="R38" i="33"/>
  <c r="N38" i="33"/>
  <c r="BA38" i="33"/>
  <c r="AW38" i="33"/>
  <c r="AS38" i="33"/>
  <c r="AO38" i="33"/>
  <c r="AK38" i="33"/>
  <c r="AG38" i="33"/>
  <c r="AC38" i="33"/>
  <c r="Y38" i="33"/>
  <c r="U38" i="33"/>
  <c r="Q38" i="33"/>
  <c r="BD38" i="33"/>
  <c r="AZ38" i="33"/>
  <c r="AV38" i="33"/>
  <c r="AR38" i="33"/>
  <c r="AN38" i="33"/>
  <c r="AJ38" i="33"/>
  <c r="AF38" i="33"/>
  <c r="AB38" i="33"/>
  <c r="X38" i="33"/>
  <c r="T38" i="33"/>
  <c r="P38" i="33"/>
  <c r="BC58" i="33"/>
  <c r="AY58" i="33"/>
  <c r="AU58" i="33"/>
  <c r="AQ58" i="33"/>
  <c r="AM58" i="33"/>
  <c r="AI58" i="33"/>
  <c r="BB58" i="33"/>
  <c r="AX58" i="33"/>
  <c r="AT58" i="33"/>
  <c r="AP58" i="33"/>
  <c r="AL58" i="33"/>
  <c r="AH58" i="33"/>
  <c r="BA58" i="33"/>
  <c r="AW58" i="33"/>
  <c r="AS58" i="33"/>
  <c r="AO58" i="33"/>
  <c r="AK58" i="33"/>
  <c r="BD58" i="33"/>
  <c r="AZ58" i="33"/>
  <c r="AV58" i="33"/>
  <c r="AR58" i="33"/>
  <c r="AN58" i="33"/>
  <c r="AJ58" i="33"/>
  <c r="AF60" i="35" l="1"/>
  <c r="AQ60" i="35"/>
  <c r="T60" i="33"/>
  <c r="N60" i="33"/>
  <c r="AD60" i="33"/>
  <c r="AS60" i="35"/>
  <c r="AJ60" i="35"/>
  <c r="R60" i="33"/>
  <c r="W60" i="33"/>
  <c r="Y60" i="33"/>
  <c r="S60" i="33"/>
  <c r="AC60" i="33"/>
  <c r="AB60" i="33"/>
  <c r="Q60" i="33"/>
  <c r="AA60" i="33"/>
  <c r="AD60" i="35"/>
  <c r="AW60" i="35"/>
  <c r="X60" i="33"/>
  <c r="AG60" i="33"/>
  <c r="V60" i="33"/>
  <c r="P60" i="33"/>
  <c r="U60" i="33"/>
  <c r="Z60" i="33"/>
  <c r="AF60" i="33"/>
  <c r="AE60" i="33"/>
  <c r="AJ60" i="33"/>
  <c r="AR60" i="33"/>
  <c r="AZ60" i="33"/>
  <c r="AO60" i="33"/>
  <c r="AW60" i="33"/>
  <c r="AL60" i="33"/>
  <c r="AT60" i="33"/>
  <c r="AI60" i="33"/>
  <c r="AQ60" i="33"/>
  <c r="AY60" i="33"/>
  <c r="AB60" i="35"/>
  <c r="AA60" i="35"/>
  <c r="AH60" i="35"/>
  <c r="AX60" i="35"/>
  <c r="AK60" i="35"/>
  <c r="BA60" i="35"/>
  <c r="AR60" i="35"/>
  <c r="AM60" i="35"/>
  <c r="AU60" i="35"/>
  <c r="BC60" i="35"/>
  <c r="AN60" i="33"/>
  <c r="AV60" i="33"/>
  <c r="BD60" i="33"/>
  <c r="AK60" i="33"/>
  <c r="AS60" i="33"/>
  <c r="BA60" i="33"/>
  <c r="AH60" i="33"/>
  <c r="AP60" i="33"/>
  <c r="AX60" i="33"/>
  <c r="AM60" i="33"/>
  <c r="AU60" i="33"/>
  <c r="BC60" i="33"/>
  <c r="AE60" i="35"/>
  <c r="AL60" i="35"/>
  <c r="AT60" i="35"/>
  <c r="BB60" i="35"/>
  <c r="AO60" i="35"/>
  <c r="Z60" i="35"/>
  <c r="AI60" i="35"/>
  <c r="AG60" i="35"/>
  <c r="AN60" i="35"/>
  <c r="AV60" i="35"/>
  <c r="BD60" i="35"/>
  <c r="AY60" i="35"/>
  <c r="F62" i="33"/>
  <c r="G61" i="33" s="1"/>
  <c r="F62" i="35"/>
  <c r="G61" i="35" s="1"/>
  <c r="BB60" i="33"/>
  <c r="F62" i="31"/>
  <c r="G61" i="31" s="1"/>
  <c r="F63" i="35" l="1"/>
  <c r="F64" i="35" s="1"/>
  <c r="F77" i="35" s="1"/>
  <c r="F80" i="35" s="1"/>
  <c r="F81" i="35" s="1"/>
  <c r="G62" i="31"/>
  <c r="H61" i="31" s="1"/>
  <c r="F63" i="31"/>
  <c r="F64" i="31" s="1"/>
  <c r="F77" i="31" s="1"/>
  <c r="F80" i="31" s="1"/>
  <c r="F81" i="31" s="1"/>
  <c r="G62" i="35"/>
  <c r="H61" i="35" s="1"/>
  <c r="F63" i="33"/>
  <c r="F64" i="33" s="1"/>
  <c r="F77" i="33" s="1"/>
  <c r="F80" i="33" s="1"/>
  <c r="F81" i="33" s="1"/>
  <c r="G62" i="33"/>
  <c r="H61" i="33" s="1"/>
  <c r="G63" i="31" l="1"/>
  <c r="G64" i="31" s="1"/>
  <c r="G77" i="31" s="1"/>
  <c r="G80" i="31" s="1"/>
  <c r="G81" i="31" s="1"/>
  <c r="G63" i="33"/>
  <c r="G64" i="33" s="1"/>
  <c r="G77" i="33" s="1"/>
  <c r="G80" i="33" s="1"/>
  <c r="G81" i="33" s="1"/>
  <c r="G63" i="35"/>
  <c r="G64" i="35" s="1"/>
  <c r="G77" i="35" s="1"/>
  <c r="G80" i="35" s="1"/>
  <c r="G81" i="35" s="1"/>
  <c r="H62" i="31"/>
  <c r="I61" i="31" s="1"/>
  <c r="H62" i="33"/>
  <c r="I61" i="33" s="1"/>
  <c r="H62" i="35"/>
  <c r="I61" i="35" s="1"/>
  <c r="H63" i="35" l="1"/>
  <c r="H64" i="35" s="1"/>
  <c r="H77" i="35" s="1"/>
  <c r="H80" i="35" s="1"/>
  <c r="H81" i="35" s="1"/>
  <c r="H63" i="33"/>
  <c r="H64" i="33" s="1"/>
  <c r="H77" i="33" s="1"/>
  <c r="H80" i="33" s="1"/>
  <c r="H81" i="33" s="1"/>
  <c r="I62" i="31"/>
  <c r="J61" i="31" s="1"/>
  <c r="I62" i="35"/>
  <c r="J61" i="35" s="1"/>
  <c r="I62" i="33"/>
  <c r="J61" i="33" s="1"/>
  <c r="H63" i="31"/>
  <c r="H64" i="31" s="1"/>
  <c r="H77" i="31" s="1"/>
  <c r="H80" i="31" s="1"/>
  <c r="H81" i="31" s="1"/>
  <c r="I63" i="31" l="1"/>
  <c r="I64" i="31" s="1"/>
  <c r="I77" i="31" s="1"/>
  <c r="I80" i="31" s="1"/>
  <c r="I81" i="31" s="1"/>
  <c r="I63" i="33"/>
  <c r="I64" i="33" s="1"/>
  <c r="I77" i="33" s="1"/>
  <c r="I80" i="33" s="1"/>
  <c r="I81" i="33" s="1"/>
  <c r="I63" i="35"/>
  <c r="I64" i="35" s="1"/>
  <c r="I77" i="35" s="1"/>
  <c r="I80" i="35" s="1"/>
  <c r="I81" i="35" s="1"/>
  <c r="J62" i="31"/>
  <c r="K61" i="31" s="1"/>
  <c r="J62" i="33"/>
  <c r="K61" i="33" s="1"/>
  <c r="J62" i="35"/>
  <c r="K61" i="35" s="1"/>
  <c r="J63" i="35" l="1"/>
  <c r="J64" i="35" s="1"/>
  <c r="J77" i="35" s="1"/>
  <c r="J80" i="35" s="1"/>
  <c r="J81" i="35" s="1"/>
  <c r="J63" i="33"/>
  <c r="J64" i="33" s="1"/>
  <c r="J77" i="33" s="1"/>
  <c r="J80" i="33" s="1"/>
  <c r="J81" i="33" s="1"/>
  <c r="J63" i="31"/>
  <c r="J64" i="31" s="1"/>
  <c r="J77" i="31" s="1"/>
  <c r="J80" i="31" s="1"/>
  <c r="J81" i="31" s="1"/>
  <c r="K62" i="35"/>
  <c r="L61" i="35" s="1"/>
  <c r="K62" i="33"/>
  <c r="L61" i="33" s="1"/>
  <c r="K62" i="31"/>
  <c r="L61" i="31" s="1"/>
  <c r="L62" i="33" l="1"/>
  <c r="M61" i="33" s="1"/>
  <c r="K63" i="31"/>
  <c r="K64" i="31" s="1"/>
  <c r="K77" i="31" s="1"/>
  <c r="K80" i="31" s="1"/>
  <c r="K81" i="31" s="1"/>
  <c r="K63" i="33"/>
  <c r="K64" i="33" s="1"/>
  <c r="K77" i="33" s="1"/>
  <c r="K80" i="33" s="1"/>
  <c r="K81" i="33" s="1"/>
  <c r="K63" i="35"/>
  <c r="K64" i="35" s="1"/>
  <c r="K77" i="35" s="1"/>
  <c r="K80" i="35" s="1"/>
  <c r="K81" i="35" s="1"/>
  <c r="L62" i="31"/>
  <c r="M61" i="31" s="1"/>
  <c r="L62" i="35"/>
  <c r="M61" i="35" s="1"/>
  <c r="L63" i="33" l="1"/>
  <c r="L64" i="33" s="1"/>
  <c r="L77" i="33" s="1"/>
  <c r="L80" i="33" s="1"/>
  <c r="M62" i="35"/>
  <c r="N61" i="35" s="1"/>
  <c r="L63" i="35"/>
  <c r="L64" i="35" s="1"/>
  <c r="L77" i="35" s="1"/>
  <c r="L80" i="35" s="1"/>
  <c r="L81" i="35" s="1"/>
  <c r="L63" i="31"/>
  <c r="L64" i="31" s="1"/>
  <c r="L77" i="31" s="1"/>
  <c r="L80" i="31" s="1"/>
  <c r="L81" i="31" s="1"/>
  <c r="L81" i="33"/>
  <c r="M62" i="33"/>
  <c r="N61" i="33" s="1"/>
  <c r="M62" i="31"/>
  <c r="N61" i="31" s="1"/>
  <c r="M63" i="31" l="1"/>
  <c r="M64" i="31" s="1"/>
  <c r="M77" i="31" s="1"/>
  <c r="M80" i="31" s="1"/>
  <c r="M81" i="31" s="1"/>
  <c r="M63" i="33"/>
  <c r="M64" i="33" s="1"/>
  <c r="M77" i="33" s="1"/>
  <c r="M80" i="33" s="1"/>
  <c r="M81" i="33" s="1"/>
  <c r="N62" i="31"/>
  <c r="O61" i="31" s="1"/>
  <c r="N62" i="33"/>
  <c r="O61" i="33" s="1"/>
  <c r="M63" i="35"/>
  <c r="M64" i="35" s="1"/>
  <c r="M77" i="35" s="1"/>
  <c r="M80" i="35" s="1"/>
  <c r="M81" i="35" s="1"/>
  <c r="N62" i="35"/>
  <c r="O61" i="35" s="1"/>
  <c r="N63" i="35" l="1"/>
  <c r="N64" i="35" s="1"/>
  <c r="N77" i="35" s="1"/>
  <c r="N80" i="35" s="1"/>
  <c r="N81" i="35" s="1"/>
  <c r="O62" i="35"/>
  <c r="P61" i="35" s="1"/>
  <c r="N63" i="33"/>
  <c r="N64" i="33" s="1"/>
  <c r="N77" i="33" s="1"/>
  <c r="N80" i="33" s="1"/>
  <c r="N81" i="33" s="1"/>
  <c r="N63" i="31"/>
  <c r="N64" i="31" s="1"/>
  <c r="N77" i="31" s="1"/>
  <c r="N80" i="31" s="1"/>
  <c r="N81" i="31" s="1"/>
  <c r="O62" i="33"/>
  <c r="P61" i="33" s="1"/>
  <c r="O62" i="31"/>
  <c r="P61" i="31" s="1"/>
  <c r="P62" i="33" l="1"/>
  <c r="Q61" i="33" s="1"/>
  <c r="O63" i="35"/>
  <c r="O64" i="35" s="1"/>
  <c r="O77" i="35" s="1"/>
  <c r="O80" i="35" s="1"/>
  <c r="O81" i="35" s="1"/>
  <c r="P62" i="31"/>
  <c r="Q61" i="31" s="1"/>
  <c r="O63" i="31"/>
  <c r="O64" i="31" s="1"/>
  <c r="O77" i="31" s="1"/>
  <c r="O80" i="31" s="1"/>
  <c r="O81" i="31" s="1"/>
  <c r="O63" i="33"/>
  <c r="O64" i="33" s="1"/>
  <c r="O77" i="33" s="1"/>
  <c r="O80" i="33" s="1"/>
  <c r="O81" i="33" s="1"/>
  <c r="P62" i="35"/>
  <c r="Q61" i="35" s="1"/>
  <c r="P63" i="35" l="1"/>
  <c r="P64" i="35" s="1"/>
  <c r="P77" i="35" s="1"/>
  <c r="P80" i="35" s="1"/>
  <c r="P81" i="35" s="1"/>
  <c r="P63" i="31"/>
  <c r="P64" i="31" s="1"/>
  <c r="P77" i="31" s="1"/>
  <c r="P80" i="31" s="1"/>
  <c r="P81" i="31" s="1"/>
  <c r="P63" i="33"/>
  <c r="P64" i="33" s="1"/>
  <c r="P77" i="33" s="1"/>
  <c r="P80" i="33" s="1"/>
  <c r="P81" i="33" s="1"/>
  <c r="Q62" i="35"/>
  <c r="R61" i="35" s="1"/>
  <c r="Q62" i="31"/>
  <c r="R61" i="31" s="1"/>
  <c r="Q62" i="33"/>
  <c r="R61" i="33" s="1"/>
  <c r="Q63" i="33" l="1"/>
  <c r="Q64" i="33" s="1"/>
  <c r="Q77" i="33" s="1"/>
  <c r="Q80" i="33" s="1"/>
  <c r="Q81" i="33" s="1"/>
  <c r="R62" i="31"/>
  <c r="S61" i="31" s="1"/>
  <c r="R62" i="33"/>
  <c r="S61" i="33" s="1"/>
  <c r="Q63" i="31"/>
  <c r="Q64" i="31" s="1"/>
  <c r="Q77" i="31" s="1"/>
  <c r="Q80" i="31" s="1"/>
  <c r="Q81" i="31" s="1"/>
  <c r="Q63" i="35"/>
  <c r="Q64" i="35" s="1"/>
  <c r="Q77" i="35" s="1"/>
  <c r="Q80" i="35" s="1"/>
  <c r="Q81" i="35" s="1"/>
  <c r="R62" i="35"/>
  <c r="S61" i="35" s="1"/>
  <c r="R63" i="33" l="1"/>
  <c r="R64" i="33" s="1"/>
  <c r="R77" i="33" s="1"/>
  <c r="R80" i="33" s="1"/>
  <c r="R81" i="33" s="1"/>
  <c r="R63" i="31"/>
  <c r="R64" i="31" s="1"/>
  <c r="R77" i="31" s="1"/>
  <c r="R80" i="31" s="1"/>
  <c r="R81" i="31" s="1"/>
  <c r="R63" i="35"/>
  <c r="R64" i="35" s="1"/>
  <c r="R77" i="35" s="1"/>
  <c r="R80" i="35" s="1"/>
  <c r="R81" i="35" s="1"/>
  <c r="S62" i="33"/>
  <c r="T61" i="33" s="1"/>
  <c r="S62" i="31"/>
  <c r="T61" i="31" s="1"/>
  <c r="S62" i="35"/>
  <c r="T61" i="35" s="1"/>
  <c r="T62" i="35" l="1"/>
  <c r="U61" i="35" s="1"/>
  <c r="T62" i="33"/>
  <c r="U61" i="33" s="1"/>
  <c r="T62" i="31"/>
  <c r="U61" i="31" s="1"/>
  <c r="S63" i="35"/>
  <c r="S64" i="35" s="1"/>
  <c r="S77" i="35" s="1"/>
  <c r="S80" i="35" s="1"/>
  <c r="S81" i="35" s="1"/>
  <c r="S63" i="31"/>
  <c r="S64" i="31" s="1"/>
  <c r="S77" i="31" s="1"/>
  <c r="S80" i="31" s="1"/>
  <c r="S81" i="31" s="1"/>
  <c r="S63" i="33"/>
  <c r="S64" i="33" s="1"/>
  <c r="S77" i="33" s="1"/>
  <c r="S80" i="33" s="1"/>
  <c r="S81" i="33" s="1"/>
  <c r="T63" i="31" l="1"/>
  <c r="T64" i="31" s="1"/>
  <c r="T77" i="31" s="1"/>
  <c r="T80" i="31" s="1"/>
  <c r="T81" i="31" s="1"/>
  <c r="T63" i="33"/>
  <c r="T64" i="33" s="1"/>
  <c r="T77" i="33" s="1"/>
  <c r="T80" i="33" s="1"/>
  <c r="T81" i="33" s="1"/>
  <c r="T63" i="35"/>
  <c r="T64" i="35" s="1"/>
  <c r="T77" i="35" s="1"/>
  <c r="T80" i="35" s="1"/>
  <c r="T81" i="35" s="1"/>
  <c r="U62" i="31"/>
  <c r="V61" i="31" s="1"/>
  <c r="U62" i="33"/>
  <c r="V61" i="33" s="1"/>
  <c r="U62" i="35"/>
  <c r="V61" i="35" s="1"/>
  <c r="U63" i="35" l="1"/>
  <c r="U64" i="35" s="1"/>
  <c r="U77" i="35" s="1"/>
  <c r="U80" i="35" s="1"/>
  <c r="U81" i="35" s="1"/>
  <c r="U63" i="33"/>
  <c r="U64" i="33" s="1"/>
  <c r="U77" i="33" s="1"/>
  <c r="U80" i="33" s="1"/>
  <c r="U81" i="33" s="1"/>
  <c r="U63" i="31"/>
  <c r="U64" i="31" s="1"/>
  <c r="U77" i="31" s="1"/>
  <c r="U80" i="31" s="1"/>
  <c r="U81" i="31" s="1"/>
  <c r="V62" i="35"/>
  <c r="W61" i="35" s="1"/>
  <c r="V62" i="33"/>
  <c r="W61" i="33" s="1"/>
  <c r="V62" i="31"/>
  <c r="W61" i="31" s="1"/>
  <c r="V63" i="31" l="1"/>
  <c r="V64" i="31" s="1"/>
  <c r="V77" i="31" s="1"/>
  <c r="V80" i="31" s="1"/>
  <c r="V81" i="31" s="1"/>
  <c r="V63" i="33"/>
  <c r="V64" i="33" s="1"/>
  <c r="V77" i="33" s="1"/>
  <c r="V80" i="33" s="1"/>
  <c r="V81" i="33" s="1"/>
  <c r="V63" i="35"/>
  <c r="V64" i="35" s="1"/>
  <c r="V77" i="35" s="1"/>
  <c r="V80" i="35" s="1"/>
  <c r="V81" i="35" s="1"/>
  <c r="W62" i="31"/>
  <c r="X61" i="31" s="1"/>
  <c r="W62" i="33"/>
  <c r="X61" i="33" s="1"/>
  <c r="W62" i="35"/>
  <c r="X61" i="35" s="1"/>
  <c r="X62" i="35" l="1"/>
  <c r="Y61" i="35" s="1"/>
  <c r="X62" i="31"/>
  <c r="Y61" i="31" s="1"/>
  <c r="W63" i="35"/>
  <c r="W64" i="35" s="1"/>
  <c r="W77" i="35" s="1"/>
  <c r="W80" i="35" s="1"/>
  <c r="W81" i="35" s="1"/>
  <c r="W63" i="33"/>
  <c r="W64" i="33" s="1"/>
  <c r="W77" i="33" s="1"/>
  <c r="W80" i="33" s="1"/>
  <c r="W81" i="33" s="1"/>
  <c r="W63" i="31"/>
  <c r="W64" i="31" s="1"/>
  <c r="W77" i="31" s="1"/>
  <c r="W80" i="31" s="1"/>
  <c r="W81" i="31" s="1"/>
  <c r="X62" i="33"/>
  <c r="Y61" i="33" s="1"/>
  <c r="X63" i="31" l="1"/>
  <c r="X64" i="31" s="1"/>
  <c r="X77" i="31" s="1"/>
  <c r="X80" i="31" s="1"/>
  <c r="X81" i="31" s="1"/>
  <c r="X63" i="35"/>
  <c r="X64" i="35" s="1"/>
  <c r="X77" i="35" s="1"/>
  <c r="X80" i="35" s="1"/>
  <c r="X81" i="35" s="1"/>
  <c r="X63" i="33"/>
  <c r="X64" i="33" s="1"/>
  <c r="X77" i="33" s="1"/>
  <c r="X80" i="33" s="1"/>
  <c r="X81" i="33" s="1"/>
  <c r="Y62" i="31"/>
  <c r="Z61" i="31" s="1"/>
  <c r="Y62" i="35"/>
  <c r="Z61" i="35" s="1"/>
  <c r="Y62" i="33"/>
  <c r="Z61" i="33" s="1"/>
  <c r="Y63" i="33" l="1"/>
  <c r="Y64" i="33" s="1"/>
  <c r="Y77" i="33" s="1"/>
  <c r="Y80" i="33" s="1"/>
  <c r="Y81" i="33" s="1"/>
  <c r="Y63" i="35"/>
  <c r="Y64" i="35" s="1"/>
  <c r="Y77" i="35" s="1"/>
  <c r="Y80" i="35" s="1"/>
  <c r="Y81" i="35" s="1"/>
  <c r="Y63" i="31"/>
  <c r="Y64" i="31" s="1"/>
  <c r="Y77" i="31" s="1"/>
  <c r="Y80" i="31" s="1"/>
  <c r="Y81" i="31" s="1"/>
  <c r="Z62" i="33"/>
  <c r="AA61" i="33" s="1"/>
  <c r="Z62" i="35"/>
  <c r="AA61" i="35" s="1"/>
  <c r="Z62" i="31"/>
  <c r="AA61" i="31" s="1"/>
  <c r="AA62" i="35" l="1"/>
  <c r="AB61" i="35" s="1"/>
  <c r="Z63" i="31"/>
  <c r="Z64" i="31" s="1"/>
  <c r="Z77" i="31" s="1"/>
  <c r="Z80" i="31" s="1"/>
  <c r="Z81" i="31" s="1"/>
  <c r="Z63" i="35"/>
  <c r="Z64" i="35" s="1"/>
  <c r="Z77" i="35" s="1"/>
  <c r="Z80" i="35" s="1"/>
  <c r="Z81" i="35" s="1"/>
  <c r="Z63" i="33"/>
  <c r="Z64" i="33" s="1"/>
  <c r="Z77" i="33" s="1"/>
  <c r="Z80" i="33" s="1"/>
  <c r="Z81" i="33" s="1"/>
  <c r="AA62" i="31"/>
  <c r="AB61" i="31" s="1"/>
  <c r="AA62" i="33"/>
  <c r="AB61" i="33" s="1"/>
  <c r="AA63" i="35" l="1"/>
  <c r="AA64" i="35" s="1"/>
  <c r="AA77" i="35" s="1"/>
  <c r="AA80" i="35" s="1"/>
  <c r="AB62" i="33"/>
  <c r="AC61" i="33" s="1"/>
  <c r="AA63" i="33"/>
  <c r="AA64" i="33" s="1"/>
  <c r="AA77" i="33" s="1"/>
  <c r="AA80" i="33" s="1"/>
  <c r="AA81" i="33" s="1"/>
  <c r="AA63" i="31"/>
  <c r="AA64" i="31" s="1"/>
  <c r="AA77" i="31" s="1"/>
  <c r="AA80" i="31" s="1"/>
  <c r="AA81" i="31" s="1"/>
  <c r="AA81" i="35"/>
  <c r="AB62" i="35"/>
  <c r="AC61" i="35" s="1"/>
  <c r="AB62" i="31"/>
  <c r="AC61" i="31" s="1"/>
  <c r="AB63" i="33" l="1"/>
  <c r="AB64" i="33" s="1"/>
  <c r="AB77" i="33" s="1"/>
  <c r="AB80" i="33" s="1"/>
  <c r="AB81" i="33" s="1"/>
  <c r="AB63" i="31"/>
  <c r="AB64" i="31" s="1"/>
  <c r="AB77" i="31" s="1"/>
  <c r="AB80" i="31" s="1"/>
  <c r="AB81" i="31" s="1"/>
  <c r="AB63" i="35"/>
  <c r="AB64" i="35" s="1"/>
  <c r="AB77" i="35" s="1"/>
  <c r="AB80" i="35" s="1"/>
  <c r="AB81" i="35" s="1"/>
  <c r="C4" i="33"/>
  <c r="G30" i="29" s="1"/>
  <c r="C4" i="31"/>
  <c r="G29" i="29" s="1"/>
  <c r="AC62" i="31"/>
  <c r="AD61" i="31" s="1"/>
  <c r="AC62" i="35"/>
  <c r="AD61" i="35" s="1"/>
  <c r="C4" i="35"/>
  <c r="G31" i="29" s="1"/>
  <c r="AC62" i="33"/>
  <c r="AD61" i="33" s="1"/>
  <c r="AD62" i="35" l="1"/>
  <c r="AE61" i="35" s="1"/>
  <c r="AD62" i="31"/>
  <c r="AE61" i="31" s="1"/>
  <c r="AD62" i="33"/>
  <c r="AE61" i="33" s="1"/>
  <c r="AC63" i="33"/>
  <c r="AC64" i="33" s="1"/>
  <c r="AC77" i="33" s="1"/>
  <c r="AC80" i="33" s="1"/>
  <c r="AC81" i="33" s="1"/>
  <c r="AC63" i="35"/>
  <c r="AC64" i="35" s="1"/>
  <c r="AC77" i="35" s="1"/>
  <c r="AC80" i="35" s="1"/>
  <c r="AC81" i="35" s="1"/>
  <c r="AC63" i="31"/>
  <c r="AC64" i="31" s="1"/>
  <c r="AC77" i="31" s="1"/>
  <c r="AC80" i="31" s="1"/>
  <c r="AC81" i="31" s="1"/>
  <c r="AD63" i="33" l="1"/>
  <c r="AD64" i="33" s="1"/>
  <c r="AD77" i="33" s="1"/>
  <c r="AD80" i="33" s="1"/>
  <c r="AD81" i="33" s="1"/>
  <c r="AE62" i="31"/>
  <c r="AF61" i="31" s="1"/>
  <c r="AE62" i="35"/>
  <c r="AF61" i="35" s="1"/>
  <c r="AE62" i="33"/>
  <c r="AF61" i="33" s="1"/>
  <c r="AD63" i="31"/>
  <c r="AD64" i="31" s="1"/>
  <c r="AD77" i="31" s="1"/>
  <c r="AD80" i="31" s="1"/>
  <c r="AD81" i="31" s="1"/>
  <c r="AD63" i="35"/>
  <c r="AD64" i="35" s="1"/>
  <c r="AD77" i="35" s="1"/>
  <c r="AD80" i="35" s="1"/>
  <c r="AD81" i="35" s="1"/>
  <c r="AE63" i="35" l="1"/>
  <c r="AE64" i="35" s="1"/>
  <c r="AE77" i="35" s="1"/>
  <c r="AE80" i="35" s="1"/>
  <c r="AE81" i="35" s="1"/>
  <c r="AE63" i="31"/>
  <c r="AE64" i="31" s="1"/>
  <c r="AE77" i="31" s="1"/>
  <c r="AE80" i="31" s="1"/>
  <c r="AE81" i="31" s="1"/>
  <c r="AF62" i="33"/>
  <c r="AG61" i="33" s="1"/>
  <c r="AE63" i="33"/>
  <c r="AE64" i="33" s="1"/>
  <c r="AE77" i="33" s="1"/>
  <c r="AE80" i="33" s="1"/>
  <c r="AE81" i="33" s="1"/>
  <c r="AF62" i="35"/>
  <c r="AG61" i="35" s="1"/>
  <c r="AF62" i="31"/>
  <c r="AG61" i="31" s="1"/>
  <c r="AF63" i="33" l="1"/>
  <c r="AF64" i="33" s="1"/>
  <c r="AF77" i="33" s="1"/>
  <c r="AF80" i="33" s="1"/>
  <c r="AF81" i="33" s="1"/>
  <c r="AF63" i="31"/>
  <c r="AF64" i="31" s="1"/>
  <c r="AF77" i="31" s="1"/>
  <c r="AF80" i="31" s="1"/>
  <c r="AF81" i="31" s="1"/>
  <c r="AF63" i="35"/>
  <c r="AF64" i="35" s="1"/>
  <c r="AF77" i="35" s="1"/>
  <c r="AF80" i="35" s="1"/>
  <c r="AF81" i="35" s="1"/>
  <c r="AG62" i="33"/>
  <c r="AH61" i="33" s="1"/>
  <c r="AG62" i="31"/>
  <c r="AH61" i="31" s="1"/>
  <c r="AG62" i="35"/>
  <c r="AH61" i="35" s="1"/>
  <c r="AH62" i="31" l="1"/>
  <c r="AI61" i="31" s="1"/>
  <c r="AG63" i="35"/>
  <c r="AG64" i="35" s="1"/>
  <c r="AG77" i="35" s="1"/>
  <c r="AG80" i="35" s="1"/>
  <c r="AG81" i="35" s="1"/>
  <c r="AG63" i="31"/>
  <c r="AG64" i="31" s="1"/>
  <c r="AG77" i="31" s="1"/>
  <c r="AG80" i="31" s="1"/>
  <c r="AG81" i="31" s="1"/>
  <c r="AG63" i="33"/>
  <c r="AG64" i="33" s="1"/>
  <c r="AG77" i="33" s="1"/>
  <c r="AG80" i="33" s="1"/>
  <c r="AG81" i="33" s="1"/>
  <c r="AH62" i="35"/>
  <c r="AI61" i="35" s="1"/>
  <c r="AH62" i="33"/>
  <c r="AI61" i="33" s="1"/>
  <c r="AH63" i="33" l="1"/>
  <c r="AH64" i="33" s="1"/>
  <c r="AH77" i="33" s="1"/>
  <c r="AH80" i="33" s="1"/>
  <c r="AH81" i="33" s="1"/>
  <c r="AH63" i="35"/>
  <c r="AH64" i="35" s="1"/>
  <c r="AH77" i="35" s="1"/>
  <c r="AH80" i="35" s="1"/>
  <c r="AH81" i="35" s="1"/>
  <c r="AH63" i="31"/>
  <c r="AH64" i="31" s="1"/>
  <c r="AH77" i="31" s="1"/>
  <c r="AH80" i="31" s="1"/>
  <c r="AH81" i="31" s="1"/>
  <c r="AI62" i="33"/>
  <c r="AJ61" i="33" s="1"/>
  <c r="AI62" i="35"/>
  <c r="AJ61" i="35" s="1"/>
  <c r="AI62" i="31"/>
  <c r="AJ61" i="31" s="1"/>
  <c r="AI63" i="35" l="1"/>
  <c r="AI64" i="35" s="1"/>
  <c r="AI77" i="35" s="1"/>
  <c r="AI80" i="35" s="1"/>
  <c r="AI81" i="35" s="1"/>
  <c r="AI63" i="33"/>
  <c r="AI64" i="33" s="1"/>
  <c r="AI77" i="33" s="1"/>
  <c r="AI80" i="33" s="1"/>
  <c r="AI81" i="33" s="1"/>
  <c r="C5" i="35"/>
  <c r="H31" i="29" s="1"/>
  <c r="C5" i="33"/>
  <c r="H30" i="29" s="1"/>
  <c r="AJ62" i="31"/>
  <c r="AK61" i="31" s="1"/>
  <c r="AI63" i="31"/>
  <c r="AI64" i="31" s="1"/>
  <c r="AI77" i="31" s="1"/>
  <c r="AI80" i="31" s="1"/>
  <c r="AI81" i="31" s="1"/>
  <c r="AJ62" i="35"/>
  <c r="AK61" i="35" s="1"/>
  <c r="AJ62" i="33"/>
  <c r="AK61" i="33" s="1"/>
  <c r="AK62" i="33" l="1"/>
  <c r="AL61" i="33" s="1"/>
  <c r="AJ63" i="33"/>
  <c r="AJ64" i="33" s="1"/>
  <c r="AJ77" i="33" s="1"/>
  <c r="AJ80" i="33" s="1"/>
  <c r="AJ81" i="33" s="1"/>
  <c r="AJ63" i="35"/>
  <c r="AJ64" i="35" s="1"/>
  <c r="AJ77" i="35" s="1"/>
  <c r="AJ80" i="35" s="1"/>
  <c r="AJ81" i="35" s="1"/>
  <c r="AK62" i="31"/>
  <c r="AL61" i="31" s="1"/>
  <c r="AK62" i="35"/>
  <c r="AL61" i="35" s="1"/>
  <c r="C5" i="31"/>
  <c r="H29" i="29" s="1"/>
  <c r="AJ63" i="31"/>
  <c r="AJ64" i="31" s="1"/>
  <c r="AJ77" i="31" s="1"/>
  <c r="AJ80" i="31" s="1"/>
  <c r="AJ81" i="31" s="1"/>
  <c r="AK63" i="35" l="1"/>
  <c r="AK64" i="35" s="1"/>
  <c r="AK77" i="35" s="1"/>
  <c r="AK80" i="35" s="1"/>
  <c r="AK63" i="31"/>
  <c r="AK64" i="31" s="1"/>
  <c r="AK77" i="31" s="1"/>
  <c r="AK80" i="31" s="1"/>
  <c r="AK81" i="31" s="1"/>
  <c r="AK63" i="33"/>
  <c r="AK64" i="33" s="1"/>
  <c r="AK77" i="33" s="1"/>
  <c r="AK80" i="33" s="1"/>
  <c r="AK81" i="33" s="1"/>
  <c r="AL62" i="35"/>
  <c r="AM61" i="35" s="1"/>
  <c r="AL62" i="31"/>
  <c r="AM61" i="31" s="1"/>
  <c r="AK81" i="35"/>
  <c r="AL62" i="33"/>
  <c r="AM61" i="33" s="1"/>
  <c r="AL63" i="33" l="1"/>
  <c r="AL64" i="33" s="1"/>
  <c r="AL77" i="33" s="1"/>
  <c r="AL80" i="33" s="1"/>
  <c r="AL81" i="33" s="1"/>
  <c r="AM62" i="33"/>
  <c r="AN61" i="33" s="1"/>
  <c r="AL63" i="31"/>
  <c r="AL64" i="31" s="1"/>
  <c r="AL77" i="31" s="1"/>
  <c r="AL80" i="31" s="1"/>
  <c r="AL81" i="31" s="1"/>
  <c r="AL63" i="35"/>
  <c r="AL64" i="35" s="1"/>
  <c r="AL77" i="35" s="1"/>
  <c r="AL80" i="35" s="1"/>
  <c r="AL81" i="35" s="1"/>
  <c r="AM62" i="31"/>
  <c r="AN61" i="31" s="1"/>
  <c r="AM62" i="35"/>
  <c r="AN61" i="35" s="1"/>
  <c r="AM63" i="31" l="1"/>
  <c r="AM64" i="31" s="1"/>
  <c r="AM77" i="31" s="1"/>
  <c r="AM80" i="31" s="1"/>
  <c r="AM81" i="31" s="1"/>
  <c r="AM63" i="35"/>
  <c r="AM64" i="35" s="1"/>
  <c r="AM77" i="35" s="1"/>
  <c r="AM80" i="35" s="1"/>
  <c r="AM81" i="35" s="1"/>
  <c r="AN62" i="35"/>
  <c r="AO61" i="35" s="1"/>
  <c r="AN62" i="31"/>
  <c r="AO61" i="31" s="1"/>
  <c r="AM63" i="33"/>
  <c r="AM64" i="33" s="1"/>
  <c r="AM77" i="33" s="1"/>
  <c r="AM80" i="33" s="1"/>
  <c r="AM81" i="33" s="1"/>
  <c r="AN62" i="33"/>
  <c r="AO61" i="33" s="1"/>
  <c r="AN63" i="33" l="1"/>
  <c r="AN64" i="33" s="1"/>
  <c r="AN77" i="33" s="1"/>
  <c r="AN80" i="33" s="1"/>
  <c r="AN81" i="33" s="1"/>
  <c r="AN63" i="31"/>
  <c r="AN64" i="31" s="1"/>
  <c r="AN77" i="31" s="1"/>
  <c r="AN80" i="31" s="1"/>
  <c r="AN81" i="31" s="1"/>
  <c r="AN63" i="35"/>
  <c r="AN64" i="35" s="1"/>
  <c r="AN77" i="35" s="1"/>
  <c r="AN80" i="35" s="1"/>
  <c r="AN81" i="35" s="1"/>
  <c r="AO62" i="33"/>
  <c r="AP61" i="33" s="1"/>
  <c r="AO62" i="31"/>
  <c r="AP61" i="31" s="1"/>
  <c r="AO62" i="35"/>
  <c r="AP61" i="35" s="1"/>
  <c r="AO63" i="35" l="1"/>
  <c r="AO64" i="35" s="1"/>
  <c r="AO77" i="35" s="1"/>
  <c r="AO80" i="35" s="1"/>
  <c r="AO81" i="35" s="1"/>
  <c r="AO63" i="31"/>
  <c r="AO64" i="31" s="1"/>
  <c r="AO77" i="31" s="1"/>
  <c r="AO80" i="31" s="1"/>
  <c r="AO81" i="31" s="1"/>
  <c r="AP62" i="35"/>
  <c r="AQ61" i="35" s="1"/>
  <c r="AP62" i="31"/>
  <c r="AQ61" i="31" s="1"/>
  <c r="AO63" i="33"/>
  <c r="AO64" i="33" s="1"/>
  <c r="AO77" i="33" s="1"/>
  <c r="AO80" i="33" s="1"/>
  <c r="AO81" i="33" s="1"/>
  <c r="AP62" i="33"/>
  <c r="AQ61" i="33" s="1"/>
  <c r="AP63" i="33" l="1"/>
  <c r="AP64" i="33" s="1"/>
  <c r="AP77" i="33" s="1"/>
  <c r="AP80" i="33" s="1"/>
  <c r="AP81" i="33" s="1"/>
  <c r="AP63" i="31"/>
  <c r="AP64" i="31" s="1"/>
  <c r="AP77" i="31" s="1"/>
  <c r="AP80" i="31" s="1"/>
  <c r="AP81" i="31" s="1"/>
  <c r="AP63" i="35"/>
  <c r="AP64" i="35" s="1"/>
  <c r="AP77" i="35" s="1"/>
  <c r="AP80" i="35" s="1"/>
  <c r="AP81" i="35" s="1"/>
  <c r="AQ62" i="33"/>
  <c r="AR61" i="33" s="1"/>
  <c r="AQ62" i="31"/>
  <c r="AR61" i="31" s="1"/>
  <c r="AQ62" i="35"/>
  <c r="AR61" i="35" s="1"/>
  <c r="AQ63" i="35" l="1"/>
  <c r="AQ64" i="35" s="1"/>
  <c r="AQ77" i="35" s="1"/>
  <c r="AQ80" i="35" s="1"/>
  <c r="AQ81" i="35" s="1"/>
  <c r="AQ63" i="31"/>
  <c r="AQ64" i="31" s="1"/>
  <c r="AQ77" i="31" s="1"/>
  <c r="AQ80" i="31" s="1"/>
  <c r="AQ81" i="31" s="1"/>
  <c r="C6" i="31" s="1"/>
  <c r="I29" i="29" s="1"/>
  <c r="AQ63" i="33"/>
  <c r="AQ64" i="33" s="1"/>
  <c r="AQ77" i="33" s="1"/>
  <c r="AQ80" i="33" s="1"/>
  <c r="AQ81" i="33" s="1"/>
  <c r="C6" i="35"/>
  <c r="I31" i="29" s="1"/>
  <c r="AR62" i="35"/>
  <c r="AS61" i="35" s="1"/>
  <c r="AR62" i="31"/>
  <c r="AS61" i="31" s="1"/>
  <c r="AR62" i="33"/>
  <c r="AS61" i="33" s="1"/>
  <c r="AS62" i="31" l="1"/>
  <c r="AT61" i="31" s="1"/>
  <c r="AS62" i="35"/>
  <c r="AT61" i="35" s="1"/>
  <c r="AS62" i="33"/>
  <c r="AT61" i="33" s="1"/>
  <c r="C6" i="33"/>
  <c r="I30" i="29" s="1"/>
  <c r="AR63" i="33"/>
  <c r="AR64" i="33" s="1"/>
  <c r="AR77" i="33" s="1"/>
  <c r="AR80" i="33" s="1"/>
  <c r="AR81" i="33" s="1"/>
  <c r="AR63" i="31"/>
  <c r="AR64" i="31" s="1"/>
  <c r="AR77" i="31" s="1"/>
  <c r="AR80" i="31" s="1"/>
  <c r="AR81" i="31" s="1"/>
  <c r="AR63" i="35"/>
  <c r="AR64" i="35" s="1"/>
  <c r="AR77" i="35" s="1"/>
  <c r="AR80" i="35" s="1"/>
  <c r="AR81" i="35" s="1"/>
  <c r="AS63" i="33" l="1"/>
  <c r="AS64" i="33" s="1"/>
  <c r="AS77" i="33" s="1"/>
  <c r="AS80" i="33" s="1"/>
  <c r="AS81" i="33" s="1"/>
  <c r="AS63" i="35"/>
  <c r="AS64" i="35" s="1"/>
  <c r="AS77" i="35" s="1"/>
  <c r="AS80" i="35" s="1"/>
  <c r="AS81" i="35" s="1"/>
  <c r="AS63" i="31"/>
  <c r="AS64" i="31" s="1"/>
  <c r="AS77" i="31" s="1"/>
  <c r="AS80" i="31" s="1"/>
  <c r="AS81" i="31" s="1"/>
  <c r="AT62" i="33"/>
  <c r="AU61" i="33" s="1"/>
  <c r="AT62" i="35"/>
  <c r="AU61" i="35" s="1"/>
  <c r="AT62" i="31"/>
  <c r="AU61" i="31" s="1"/>
  <c r="AT63" i="31" l="1"/>
  <c r="AT64" i="31" s="1"/>
  <c r="AT77" i="31" s="1"/>
  <c r="AT80" i="31" s="1"/>
  <c r="AT63" i="35"/>
  <c r="AT64" i="35" s="1"/>
  <c r="AT77" i="35" s="1"/>
  <c r="AT80" i="35" s="1"/>
  <c r="AT81" i="35" s="1"/>
  <c r="AT63" i="33"/>
  <c r="AT64" i="33" s="1"/>
  <c r="AT77" i="33" s="1"/>
  <c r="AT80" i="33" s="1"/>
  <c r="AT81" i="33" s="1"/>
  <c r="AU62" i="31"/>
  <c r="AV61" i="31" s="1"/>
  <c r="AU62" i="35"/>
  <c r="AV61" i="35" s="1"/>
  <c r="AU62" i="33"/>
  <c r="AV61" i="33" s="1"/>
  <c r="AT81" i="31"/>
  <c r="AU63" i="33" l="1"/>
  <c r="AU64" i="33" s="1"/>
  <c r="AU77" i="33" s="1"/>
  <c r="AU80" i="33" s="1"/>
  <c r="AU81" i="33" s="1"/>
  <c r="AU63" i="35"/>
  <c r="AU64" i="35" s="1"/>
  <c r="AU77" i="35" s="1"/>
  <c r="AU80" i="35" s="1"/>
  <c r="AU81" i="35" s="1"/>
  <c r="AU63" i="31"/>
  <c r="AU64" i="31" s="1"/>
  <c r="AU77" i="31" s="1"/>
  <c r="AU80" i="31" s="1"/>
  <c r="AU81" i="31" s="1"/>
  <c r="AV62" i="33"/>
  <c r="AW61" i="33" s="1"/>
  <c r="AV62" i="35"/>
  <c r="AW61" i="35" s="1"/>
  <c r="AV62" i="31"/>
  <c r="AW61" i="31" s="1"/>
  <c r="AV63" i="31" l="1"/>
  <c r="AV64" i="31" s="1"/>
  <c r="AV77" i="31" s="1"/>
  <c r="AV80" i="31" s="1"/>
  <c r="AV81" i="31" s="1"/>
  <c r="AV63" i="35"/>
  <c r="AV64" i="35" s="1"/>
  <c r="AV77" i="35" s="1"/>
  <c r="AV80" i="35" s="1"/>
  <c r="AV81" i="35" s="1"/>
  <c r="AV63" i="33"/>
  <c r="AV64" i="33" s="1"/>
  <c r="AV77" i="33" s="1"/>
  <c r="AV80" i="33" s="1"/>
  <c r="AV81" i="33" s="1"/>
  <c r="AW62" i="31"/>
  <c r="AX61" i="31" s="1"/>
  <c r="AW62" i="35"/>
  <c r="AX61" i="35" s="1"/>
  <c r="AW62" i="33"/>
  <c r="AX61" i="33" s="1"/>
  <c r="AW63" i="33" l="1"/>
  <c r="AW64" i="33" s="1"/>
  <c r="AW77" i="33" s="1"/>
  <c r="AW80" i="33" s="1"/>
  <c r="AW81" i="33" s="1"/>
  <c r="AW63" i="35"/>
  <c r="AW64" i="35" s="1"/>
  <c r="AW77" i="35" s="1"/>
  <c r="AW80" i="35" s="1"/>
  <c r="AW81" i="35" s="1"/>
  <c r="AW63" i="31"/>
  <c r="AW64" i="31" s="1"/>
  <c r="AW77" i="31" s="1"/>
  <c r="AW80" i="31" s="1"/>
  <c r="AW81" i="31" s="1"/>
  <c r="AX62" i="33"/>
  <c r="AY61" i="33" s="1"/>
  <c r="AX62" i="35"/>
  <c r="AY61" i="35" s="1"/>
  <c r="AX62" i="31"/>
  <c r="AY61" i="31" s="1"/>
  <c r="AX63" i="31" l="1"/>
  <c r="AX64" i="31" s="1"/>
  <c r="AX77" i="31" s="1"/>
  <c r="AX80" i="31" s="1"/>
  <c r="AX81" i="31" s="1"/>
  <c r="AX63" i="35"/>
  <c r="AX64" i="35" s="1"/>
  <c r="AX77" i="35" s="1"/>
  <c r="AX80" i="35" s="1"/>
  <c r="AX81" i="35" s="1"/>
  <c r="AX63" i="33"/>
  <c r="AX64" i="33" s="1"/>
  <c r="AX77" i="33" s="1"/>
  <c r="AX80" i="33" s="1"/>
  <c r="AX81" i="33" s="1"/>
  <c r="AY62" i="31"/>
  <c r="AZ61" i="31" s="1"/>
  <c r="AY62" i="35"/>
  <c r="AZ61" i="35" s="1"/>
  <c r="AY62" i="33"/>
  <c r="AZ61" i="33" s="1"/>
  <c r="AY63" i="33" l="1"/>
  <c r="AY64" i="33" s="1"/>
  <c r="AY77" i="33" s="1"/>
  <c r="AY80" i="33" s="1"/>
  <c r="AY81" i="33" s="1"/>
  <c r="AY63" i="35"/>
  <c r="AY64" i="35" s="1"/>
  <c r="AY77" i="35" s="1"/>
  <c r="AY80" i="35" s="1"/>
  <c r="AY81" i="35" s="1"/>
  <c r="AY63" i="31"/>
  <c r="AY64" i="31" s="1"/>
  <c r="AY77" i="31" s="1"/>
  <c r="AY80" i="31" s="1"/>
  <c r="AY81" i="31" s="1"/>
  <c r="AZ62" i="33"/>
  <c r="BA61" i="33" s="1"/>
  <c r="AZ62" i="35"/>
  <c r="BA61" i="35" s="1"/>
  <c r="AZ62" i="31"/>
  <c r="BA61" i="31" s="1"/>
  <c r="AZ63" i="31" l="1"/>
  <c r="AZ64" i="31" s="1"/>
  <c r="AZ77" i="31" s="1"/>
  <c r="AZ80" i="31" s="1"/>
  <c r="AZ81" i="31" s="1"/>
  <c r="AZ63" i="35"/>
  <c r="AZ64" i="35" s="1"/>
  <c r="AZ77" i="35" s="1"/>
  <c r="AZ80" i="35" s="1"/>
  <c r="AZ81" i="35" s="1"/>
  <c r="AZ63" i="33"/>
  <c r="AZ64" i="33" s="1"/>
  <c r="AZ77" i="33" s="1"/>
  <c r="AZ80" i="33" s="1"/>
  <c r="AZ81" i="33" s="1"/>
  <c r="BA62" i="31"/>
  <c r="BB61" i="31" s="1"/>
  <c r="BA62" i="35"/>
  <c r="BB61" i="35" s="1"/>
  <c r="BA62" i="33"/>
  <c r="BB61" i="33" s="1"/>
  <c r="BA63" i="33" l="1"/>
  <c r="BA64" i="33" s="1"/>
  <c r="BA77" i="33" s="1"/>
  <c r="BA80" i="33" s="1"/>
  <c r="BA81" i="33" s="1"/>
  <c r="BA63" i="35"/>
  <c r="BA64" i="35" s="1"/>
  <c r="BA77" i="35" s="1"/>
  <c r="BA80" i="35" s="1"/>
  <c r="BA81" i="35" s="1"/>
  <c r="BA63" i="31"/>
  <c r="BA64" i="31" s="1"/>
  <c r="BA77" i="31" s="1"/>
  <c r="BA80" i="31" s="1"/>
  <c r="BA81" i="31" s="1"/>
  <c r="BB62" i="33"/>
  <c r="BC61" i="33" s="1"/>
  <c r="BB62" i="35"/>
  <c r="BC61" i="35" s="1"/>
  <c r="BB62" i="31"/>
  <c r="BC61" i="31" s="1"/>
  <c r="BB63" i="31" l="1"/>
  <c r="BB64" i="31" s="1"/>
  <c r="BB77" i="31" s="1"/>
  <c r="BB80" i="31" s="1"/>
  <c r="BB81" i="31" s="1"/>
  <c r="BB63" i="35"/>
  <c r="BB64" i="35" s="1"/>
  <c r="BB77" i="35" s="1"/>
  <c r="BB80" i="35" s="1"/>
  <c r="BB81" i="35" s="1"/>
  <c r="BB63" i="33"/>
  <c r="BB64" i="33" s="1"/>
  <c r="BB77" i="33" s="1"/>
  <c r="BB80" i="33" s="1"/>
  <c r="BB81" i="33" s="1"/>
  <c r="BC62" i="31"/>
  <c r="BD61" i="31" s="1"/>
  <c r="BD62" i="31" s="1"/>
  <c r="BD63" i="31" s="1"/>
  <c r="BD64" i="31" s="1"/>
  <c r="BD77" i="31" s="1"/>
  <c r="BD80" i="31" s="1"/>
  <c r="BC62" i="35"/>
  <c r="BD61" i="35" s="1"/>
  <c r="BD62" i="35" s="1"/>
  <c r="BD63" i="35" s="1"/>
  <c r="BD64" i="35" s="1"/>
  <c r="BD77" i="35" s="1"/>
  <c r="BD80" i="35" s="1"/>
  <c r="BC62" i="33"/>
  <c r="BD61" i="33" s="1"/>
  <c r="BD62" i="33" s="1"/>
  <c r="BD63" i="33" s="1"/>
  <c r="BD64" i="33" s="1"/>
  <c r="BD77" i="33" s="1"/>
  <c r="BD80" i="33" s="1"/>
  <c r="BC63" i="33" l="1"/>
  <c r="BC64" i="33" s="1"/>
  <c r="BC77" i="33" s="1"/>
  <c r="BC80" i="33" s="1"/>
  <c r="BC81" i="33" s="1"/>
  <c r="BD81" i="33" s="1"/>
  <c r="C7" i="33" s="1"/>
  <c r="J30" i="29" s="1"/>
  <c r="BC63" i="35"/>
  <c r="BC64" i="35" s="1"/>
  <c r="BC77" i="35" s="1"/>
  <c r="BC80" i="35" s="1"/>
  <c r="BC81" i="35" s="1"/>
  <c r="BD81" i="35" s="1"/>
  <c r="C7" i="35" s="1"/>
  <c r="J31" i="29" s="1"/>
  <c r="BC63" i="31"/>
  <c r="BC64" i="31" s="1"/>
  <c r="BC77" i="31" s="1"/>
  <c r="BC80" i="31" s="1"/>
  <c r="BC81" i="31" s="1"/>
  <c r="BD81" i="31" s="1"/>
  <c r="C7" i="31" s="1"/>
  <c r="J29" i="29" s="1"/>
</calcChain>
</file>

<file path=xl/sharedStrings.xml><?xml version="1.0" encoding="utf-8"?>
<sst xmlns="http://schemas.openxmlformats.org/spreadsheetml/2006/main" count="1137" uniqueCount="371">
  <si>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</si>
  <si>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</si>
  <si>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</si>
  <si>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</si>
  <si>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</si>
  <si>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</si>
  <si>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</si>
  <si>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</si>
  <si>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</si>
  <si>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</si>
  <si>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</si>
  <si>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</si>
  <si>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</si>
  <si>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</si>
  <si>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</si>
  <si>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</si>
  <si>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</si>
  <si>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</si>
  <si>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</si>
  <si>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</si>
  <si>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</si>
  <si>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</si>
  <si>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</si>
  <si>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</si>
  <si>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</si>
  <si>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</si>
  <si>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</si>
  <si>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</si>
  <si>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</si>
  <si>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</si>
  <si>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</si>
  <si>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</si>
  <si>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</si>
  <si>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</si>
  <si>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</si>
  <si>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</si>
  <si>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</si>
  <si>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</si>
  <si>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</si>
  <si>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</si>
  <si>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</si>
  <si>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</si>
  <si>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</si>
  <si>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</si>
  <si>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</si>
  <si>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</si>
  <si>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</si>
  <si>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</si>
  <si>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</si>
  <si>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</si>
  <si>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</si>
  <si>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</si>
  <si>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</si>
  <si>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</si>
  <si>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</si>
  <si>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</si>
  <si>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</si>
  <si>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</si>
  <si>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</si>
  <si>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</si>
  <si>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</si>
  <si>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</si>
  <si>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</si>
  <si>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</si>
  <si>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</si>
  <si>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</si>
  <si>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</si>
  <si>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</si>
  <si>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</si>
  <si>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</si>
  <si>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</si>
  <si>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</si>
  <si>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</si>
  <si>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</si>
  <si>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</si>
  <si>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</si>
  <si>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</si>
  <si>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</si>
  <si>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</si>
  <si>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</si>
  <si>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</si>
  <si>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</si>
  <si>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</si>
  <si>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</si>
  <si>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</si>
  <si>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</si>
  <si>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</si>
  <si>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</si>
  <si>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</si>
  <si>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</si>
  <si>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</si>
  <si>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</si>
  <si>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</si>
  <si>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</si>
  <si>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</si>
  <si>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</si>
  <si>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</si>
  <si>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</si>
  <si>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</si>
  <si>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</si>
  <si>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</si>
  <si>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</si>
  <si>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</si>
  <si>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</si>
  <si>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</si>
  <si>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</si>
  <si>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</si>
  <si>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</si>
  <si>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</si>
  <si>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</si>
  <si>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</si>
  <si>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</si>
  <si>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</si>
  <si>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</si>
  <si>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</si>
  <si>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</si>
  <si>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</si>
  <si>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</si>
  <si>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</si>
  <si>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</si>
  <si>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</si>
  <si>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</si>
  <si>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</si>
  <si>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</si>
  <si>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</si>
  <si>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</si>
  <si>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</si>
  <si>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</si>
  <si>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</si>
  <si>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</si>
  <si>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</si>
  <si>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</si>
  <si>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</si>
  <si>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</si>
  <si>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</si>
  <si>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</si>
  <si>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</si>
  <si>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</si>
  <si>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</si>
  <si>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</si>
  <si>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</si>
  <si>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</si>
  <si>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</si>
  <si>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</si>
  <si>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</si>
  <si>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</si>
  <si>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</si>
  <si>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</si>
  <si>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</si>
  <si>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</si>
  <si>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</si>
  <si>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</si>
  <si>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</si>
  <si>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</si>
  <si>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</si>
  <si>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</si>
  <si>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</si>
  <si>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</si>
  <si>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</si>
  <si>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</si>
  <si>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</si>
  <si>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</si>
  <si>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</si>
  <si>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</si>
  <si>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</si>
  <si>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</si>
  <si>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</si>
  <si>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</si>
  <si>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</si>
  <si>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</si>
  <si>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</si>
  <si>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</si>
  <si>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</si>
  <si>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</si>
  <si>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</si>
  <si>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</si>
  <si>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</si>
  <si>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</si>
  <si>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</si>
  <si>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</si>
  <si>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</si>
  <si>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</si>
  <si>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</si>
  <si>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</si>
  <si>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</si>
  <si>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</si>
  <si>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</si>
  <si>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</si>
  <si>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</si>
  <si>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</si>
  <si>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</si>
  <si>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</si>
  <si>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</si>
  <si>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</si>
  <si>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</si>
  <si>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</si>
  <si>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</si>
  <si>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</si>
  <si>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</si>
  <si>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</si>
  <si>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</si>
  <si>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</si>
  <si>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</si>
  <si>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</si>
  <si>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</si>
  <si>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</si>
  <si>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</si>
  <si>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</si>
  <si>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</si>
  <si>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</si>
  <si>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</si>
  <si>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</si>
  <si>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</si>
  <si>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</si>
  <si>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</si>
  <si>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</si>
  <si>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</si>
  <si>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</si>
  <si>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</si>
  <si>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</si>
  <si>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</si>
  <si>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</si>
  <si>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</si>
  <si>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</si>
  <si>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</si>
  <si>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</si>
  <si>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</si>
  <si>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</si>
  <si>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</si>
  <si>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</si>
  <si>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</si>
  <si>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</si>
  <si>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</si>
  <si>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</si>
  <si>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</si>
  <si>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</si>
  <si>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</si>
  <si>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</si>
  <si>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</si>
  <si>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</si>
  <si>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</si>
  <si>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</si>
  <si>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</si>
  <si>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</si>
  <si>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</si>
  <si>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</si>
  <si>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</si>
  <si>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</si>
  <si>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</si>
  <si>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</si>
  <si>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</si>
  <si>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</si>
  <si>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</si>
  <si>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</si>
  <si>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</si>
  <si>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</si>
  <si>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</si>
  <si>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</si>
  <si>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</si>
  <si>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</si>
  <si>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</si>
  <si>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</si>
  <si>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</si>
  <si>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</si>
  <si>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</si>
  <si>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</si>
  <si>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</si>
  <si>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</si>
  <si>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</si>
  <si>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</si>
  <si>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</si>
  <si>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</si>
  <si>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</si>
  <si>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</si>
  <si>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</si>
  <si>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</si>
  <si>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</si>
  <si>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</si>
  <si>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</si>
  <si>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</si>
  <si>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</si>
  <si>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</si>
  <si>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</si>
  <si>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</si>
  <si>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</si>
  <si>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</si>
  <si>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</si>
  <si>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</si>
  <si>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</si>
  <si>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</si>
  <si>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</si>
  <si>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</si>
  <si>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</si>
  <si>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</si>
  <si>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</si>
  <si>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</si>
  <si>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</si>
  <si>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</si>
  <si>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</si>
  <si>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</si>
  <si>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</si>
  <si>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</si>
  <si>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</si>
  <si>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</si>
  <si>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</si>
  <si>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</si>
  <si>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</si>
  <si>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</si>
  <si>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</si>
  <si>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</si>
  <si>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</si>
  <si>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</si>
  <si>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</si>
  <si>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</si>
  <si>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</si>
  <si>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</si>
  <si>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</si>
  <si>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</si>
  <si>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</si>
  <si>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</si>
  <si>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</si>
  <si>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</si>
  <si>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</si>
  <si>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</si>
  <si>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</si>
  <si>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</si>
  <si>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</si>
  <si>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</si>
  <si>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</si>
  <si>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</si>
  <si>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</si>
  <si>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</si>
  <si>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</si>
  <si>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</si>
  <si>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</si>
  <si>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</si>
  <si>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</si>
  <si>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</si>
  <si>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</si>
  <si>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</si>
  <si>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</si>
  <si>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No intervention</t>
  </si>
  <si>
    <t>Asset Replacement Programme</t>
  </si>
  <si>
    <t>1(i)</t>
  </si>
  <si>
    <t>1(ii)</t>
  </si>
  <si>
    <t>Option 1(i)</t>
  </si>
  <si>
    <t>Option 1(ii)</t>
  </si>
  <si>
    <t>Sensitivity Analysis of Option 1 - Asset Replacement Programme Delivered With 10% Increased Costs</t>
  </si>
  <si>
    <t>CBA Option 1 -Sensitivity Analysis 1(i)</t>
  </si>
  <si>
    <t>CBA Option 1 -Sensitivity Analysis 1(ii)</t>
  </si>
  <si>
    <t>Sensitivity Analysis of Option 1 - Asset Replacement Programme Achieving 20% Lower Benefits</t>
  </si>
  <si>
    <t>Forecast customers interrupted associated with condition based failure of those assets that will be replaced during RIIO-ED1, assuming no intervention.  Forecast number of customers interrupted estimated using probability of failure and network performance consequences derived from CBRM asset health/ consequence models.</t>
  </si>
  <si>
    <t>Forecast customer minutes lost associated with condition based failure of those assets that will be replaced during RIIO-ED1, assuming no intervention. Forecast number of customer minutes lost estimated using probability of failure and network performance consequences derived from CBRM asset health/ consequence models.</t>
  </si>
  <si>
    <t>Forecast repair costs with no intervention, for those assets that will be replaced during RIIO-ED1. Forecast costs estimated using probability of failure and weighted repair/replacement costs derived from CBRM asset health/ consequence models.</t>
  </si>
  <si>
    <r>
      <t>Forecast SF</t>
    </r>
    <r>
      <rPr>
        <vertAlign val="subscript"/>
        <sz val="10"/>
        <color theme="1"/>
        <rFont val="Gill Sans MT"/>
        <family val="2"/>
      </rPr>
      <t>6</t>
    </r>
    <r>
      <rPr>
        <sz val="10"/>
        <color theme="1"/>
        <rFont val="Gill Sans MT"/>
        <family val="2"/>
      </rPr>
      <t xml:space="preserve"> emissions from those assets that will be replaced during RIIO-ED1, assuming no intervention. Forecast SF</t>
    </r>
    <r>
      <rPr>
        <vertAlign val="subscript"/>
        <sz val="10"/>
        <color theme="1"/>
        <rFont val="Gill Sans MT"/>
        <family val="2"/>
      </rPr>
      <t>6</t>
    </r>
    <r>
      <rPr>
        <sz val="10"/>
        <color theme="1"/>
        <rFont val="Gill Sans MT"/>
        <family val="2"/>
      </rPr>
      <t xml:space="preserve"> emissions estimated using probability of failure and consequences ( volume of SF</t>
    </r>
    <r>
      <rPr>
        <vertAlign val="subscript"/>
        <sz val="10"/>
        <color theme="1"/>
        <rFont val="Gill Sans MT"/>
        <family val="2"/>
      </rPr>
      <t>6</t>
    </r>
    <r>
      <rPr>
        <sz val="10"/>
        <color theme="1"/>
        <rFont val="Gill Sans MT"/>
        <family val="2"/>
      </rPr>
      <t xml:space="preserve"> lost per condition based failure) derived from CBRM asset health/ consequence models.</t>
    </r>
  </si>
  <si>
    <t>Forecast oil leakage from those assets that will be replaced during RIIO-ED1, assuming no intervention. Forecast oil leakage estimated using probability of failure and consequences ( volume of oil lost per condition based failure) derived from CBRM asset health/ consequence models.</t>
  </si>
  <si>
    <t>Forecast probability of fatality associated with condition based failure of those assets that will be replaced during RIIO-ED1, assuming no intervention. This is derived by combining the probability of condition based asset failure, with the probability that a failure would result in a fatality - as derived from CBRM asset health/ consequence models.</t>
  </si>
  <si>
    <t>Forecast probability of major injury associated with condition based failure of those assets that will be replaced during RIIO-ED1, assuming no intervention. This is derived by combining the probability of condition based asset failure, with the probability that a major injury would result in a fatality - as derived from CBRM asset health/ consequence models.</t>
  </si>
  <si>
    <t>Forecast cost of asset replacement programme</t>
  </si>
  <si>
    <t>Forecast reduction in repair costs following intervention. Forecast reduction estimated using probability of failure (for new assets) from CBRM asset health/ consequence models.</t>
  </si>
  <si>
    <t>Forecast reduction in customers interrupted following intervention.   Forecast reduction estimated using probability of failure (for new assets) from CBRM asset health/ consequence models.</t>
  </si>
  <si>
    <t>Forecast reduction in customer minutes lost following intervention.  Forecast reduction estimated using probability of failure (for new assets) from CBRM asset health/ consequence models.</t>
  </si>
  <si>
    <t>Forecast reduction in probability of fatality following intervention.  Forecast reduction estimated using probability of failure (for new assets) from CBRM asset health/ consequence models.</t>
  </si>
  <si>
    <t>Forecast reduction probability of major injury following intervention.  Forecast reduction estimated using probability of failure (for new assets) from CBRM asset health/ consequence models.</t>
  </si>
  <si>
    <t>Forecast reduction in oil leakage following intervention.  Forecast reduction estimated using probability of failure and consequences (for new assets) from CBRM asset health/ consequence models.</t>
  </si>
  <si>
    <t>Forecast reduction in SF6 emissions following intervention.  Forecast reduction estimated using probability of failure and consequences (for new assets) from CBRM asset health/ consequence models.</t>
  </si>
  <si>
    <t>The proposed programme targets the replacement of assets that permit the optimisation of risk reduction.  The risk has been derived from the combination of:
-  Probability of asset failure (which correlates to Health Indices); and
-  Consequences of asset failure (which correlates to Criticality Index).
Asset volumes has been determined where the Health Indices and Criticality Indices indicate that the optimum risk reduction can be achieved.  Consequently the programme caters for assets with a range of Health Indices and Criticality Indices.</t>
  </si>
  <si>
    <t>LV Main (UG)</t>
  </si>
  <si>
    <t>West Midlands</t>
  </si>
  <si>
    <t>Investment is needed to manage future risk levels, therefore this option was not chosen</t>
  </si>
  <si>
    <t xml:space="preserve">Forecasts for RIIO-ED1 indicate increased probability of failures as the condition of cables degrade resulting in increasing levels of safety, environment and network performance risks, alongside increasing repair costs.  LV cable faults, while only causing interruptions to limited customers, tend to be of prolonged duration and repeated repairs cause disturbance to residents and road users. The asset replacement programme looks to address localised customer service requirements.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</si>
</sst>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9">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10" xfId="0" applyFont="1" applyBorder="1" applyAlignment="1" applyProtection="1">
      <alignment vertical="center"/>
    </xf>
    <xf numFmtId="0" fontId="4" fillId="0" borderId="11" xfId="0" applyFont="1" applyBorder="1" applyAlignment="1" applyProtection="1">
      <alignment vertical="center"/>
    </xf>
    <xf numFmtId="0" fontId="4" fillId="0" borderId="12" xfId="0" applyFont="1" applyBorder="1" applyAlignment="1" applyProtection="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0" xfId="0" applyFont="1" applyFill="1" applyBorder="1" applyAlignment="1" applyProtection="1">
      <alignment vertical="center"/>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6" xfId="0" applyFont="1" applyFill="1" applyBorder="1" applyAlignment="1" applyProtection="1">
      <alignment horizontal="center" vertical="center" textRotation="90"/>
    </xf>
    <xf numFmtId="0" fontId="25" fillId="9" borderId="27" xfId="0" applyFont="1" applyFill="1" applyBorder="1" applyAlignment="1" applyProtection="1">
      <alignment horizontal="center" vertical="center" textRotation="90"/>
    </xf>
    <xf numFmtId="0" fontId="25" fillId="9" borderId="28"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wrapText="1"/>
    </xf>
    <xf numFmtId="0" fontId="5" fillId="9" borderId="27" xfId="0" applyFont="1" applyFill="1" applyBorder="1" applyAlignment="1" applyProtection="1">
      <alignment horizontal="center" vertical="center" textRotation="90" wrapText="1"/>
    </xf>
    <xf numFmtId="0" fontId="5" fillId="9" borderId="28"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349</v>
      </c>
      <c r="C1" s="3" t="s">
        <v>350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-2.9259606653009014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-2.9064046106957937</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-2.3418884998923422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-0.83030774139290875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f>
        <v>-0.73640000000000005</v>
      </c>
      <c r="F13" s="62">
        <f>'Option 1'!F13</f>
        <v>-0.72899999999999998</v>
      </c>
      <c r="G13" s="62">
        <f>'Option 1'!G13</f>
        <v>-0.7208</v>
      </c>
      <c r="H13" s="62">
        <f>'Option 1'!H13</f>
        <v>-0.71319999999999995</v>
      </c>
      <c r="I13" s="62">
        <f>'Option 1'!I13</f>
        <v>-0.7056</v>
      </c>
      <c r="J13" s="62">
        <f>'Option 1'!J13</f>
        <v>-0.69820000000000004</v>
      </c>
      <c r="K13" s="62">
        <f>'Option 1'!K13</f>
        <v>-0.69059999999999999</v>
      </c>
      <c r="L13" s="62">
        <f>'Option 1'!L13</f>
        <v>-0.68279999999999996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-0.73640000000000005</v>
      </c>
      <c r="F18" s="59">
        <f t="shared" ref="F18:AW18" si="0">SUM(F13:F17)</f>
        <v>-0.72899999999999998</v>
      </c>
      <c r="G18" s="59">
        <f t="shared" si="0"/>
        <v>-0.7208</v>
      </c>
      <c r="H18" s="59">
        <f t="shared" si="0"/>
        <v>-0.71319999999999995</v>
      </c>
      <c r="I18" s="59">
        <f t="shared" si="0"/>
        <v>-0.7056</v>
      </c>
      <c r="J18" s="59">
        <f t="shared" si="0"/>
        <v>-0.69820000000000004</v>
      </c>
      <c r="K18" s="59">
        <f t="shared" si="0"/>
        <v>-0.69059999999999999</v>
      </c>
      <c r="L18" s="59">
        <f t="shared" si="0"/>
        <v>-0.68279999999999996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5.672821933006833E-4</v>
      </c>
      <c r="G19" s="33">
        <f>'Option 1'!G19</f>
        <v>1.9403997589764327E-3</v>
      </c>
      <c r="H19" s="33">
        <f>'Option 1'!H19</f>
        <v>4.1582356280938648E-3</v>
      </c>
      <c r="I19" s="33">
        <f>'Option 1'!I19</f>
        <v>7.7635537743898711E-3</v>
      </c>
      <c r="J19" s="33">
        <f>'Option 1'!J19</f>
        <v>1.2520514863471353E-2</v>
      </c>
      <c r="K19" s="33">
        <f>'Option 1'!K19</f>
        <v>1.8528447820597517E-2</v>
      </c>
      <c r="L19" s="33">
        <f>'Option 1'!L19</f>
        <v>2.6113775661438104E-2</v>
      </c>
      <c r="M19" s="33">
        <f>'Option 1'!M19</f>
        <v>3.7317760891346016E-2</v>
      </c>
      <c r="N19" s="33">
        <f>'Option 1'!N19</f>
        <v>4.6412168083017319E-2</v>
      </c>
      <c r="O19" s="33">
        <f>'Option 1'!O19</f>
        <v>5.6283533833444269E-2</v>
      </c>
      <c r="P19" s="33">
        <f>'Option 1'!P19</f>
        <v>6.6965977684850492E-2</v>
      </c>
      <c r="Q19" s="33">
        <f>'Option 1'!Q19</f>
        <v>7.8493619179459462E-2</v>
      </c>
      <c r="R19" s="33">
        <f>'Option 1'!R19</f>
        <v>9.0900577859494749E-2</v>
      </c>
      <c r="S19" s="33">
        <f>'Option 1'!S19</f>
        <v>0.10422097326717987</v>
      </c>
      <c r="T19" s="33">
        <f>'Option 1'!T19</f>
        <v>0.11848892494473827</v>
      </c>
      <c r="U19" s="33">
        <f>'Option 1'!U19</f>
        <v>0.13373855243439364</v>
      </c>
      <c r="V19" s="33">
        <f>'Option 1'!V19</f>
        <v>0.15000397527836951</v>
      </c>
      <c r="W19" s="33">
        <f>'Option 1'!W19</f>
        <v>0.16731931301888925</v>
      </c>
      <c r="X19" s="33">
        <f>'Option 1'!X19</f>
        <v>0.18571868519817647</v>
      </c>
      <c r="Y19" s="33">
        <f>'Option 1'!Y19</f>
        <v>0.20053840032893888</v>
      </c>
      <c r="Z19" s="33">
        <f>'Option 1'!Z19</f>
        <v>0.21067717925275159</v>
      </c>
      <c r="AA19" s="33">
        <f>'Option 1'!AA19</f>
        <v>0.21421057811524141</v>
      </c>
      <c r="AB19" s="33">
        <f>'Option 1'!AB19</f>
        <v>0.21781294542315272</v>
      </c>
      <c r="AC19" s="33">
        <f>'Option 1'!AC19</f>
        <v>0.22154083979599776</v>
      </c>
      <c r="AD19" s="33">
        <f>'Option 1'!AD19</f>
        <v>0.22539643445202956</v>
      </c>
      <c r="AE19" s="33">
        <f>'Option 1'!AE19</f>
        <v>0.22938190260950148</v>
      </c>
      <c r="AF19" s="33">
        <f>'Option 1'!AF19</f>
        <v>0.23349941748666653</v>
      </c>
      <c r="AG19" s="33">
        <f>'Option 1'!AG19</f>
        <v>0.23775115230177785</v>
      </c>
      <c r="AH19" s="33">
        <f>'Option 1'!AH19</f>
        <v>0.24213928027308862</v>
      </c>
      <c r="AI19" s="33">
        <f>'Option 1'!AI19</f>
        <v>0.24666597461885198</v>
      </c>
      <c r="AJ19" s="33">
        <f>'Option 1'!AJ19</f>
        <v>0.25133340855732128</v>
      </c>
      <c r="AK19" s="33">
        <f>'Option 1'!AK19</f>
        <v>0.25614375530674938</v>
      </c>
      <c r="AL19" s="33">
        <f>'Option 1'!AL19</f>
        <v>0.26109918808538957</v>
      </c>
      <c r="AM19" s="33">
        <f>'Option 1'!AM19</f>
        <v>0.26620188011149493</v>
      </c>
      <c r="AN19" s="33">
        <f>'Option 1'!AN19</f>
        <v>0.27145400460331875</v>
      </c>
      <c r="AO19" s="33">
        <f>'Option 1'!AO19</f>
        <v>0.27685773477911402</v>
      </c>
      <c r="AP19" s="33">
        <f>'Option 1'!AP19</f>
        <v>0.28241524385713396</v>
      </c>
      <c r="AQ19" s="33">
        <f>'Option 1'!AQ19</f>
        <v>0.28812870505563182</v>
      </c>
      <c r="AR19" s="33">
        <f>'Option 1'!AR19</f>
        <v>0.29400029159286056</v>
      </c>
      <c r="AS19" s="33">
        <f>'Option 1'!AS19</f>
        <v>0.30003217668707344</v>
      </c>
      <c r="AT19" s="33">
        <f>'Option 1'!AT19</f>
        <v>0.30622653355652363</v>
      </c>
      <c r="AU19" s="33">
        <f>'Option 1'!AU19</f>
        <v>0.31258553541946432</v>
      </c>
      <c r="AV19" s="33">
        <f>'Option 1'!AV19</f>
        <v>0.31911135549414843</v>
      </c>
      <c r="AW19" s="33">
        <f>'Option 1'!AW19</f>
        <v>0.32580616699882942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5.672821933006833E-4</v>
      </c>
      <c r="G25" s="67">
        <f t="shared" si="1"/>
        <v>1.9403997589764327E-3</v>
      </c>
      <c r="H25" s="67">
        <f t="shared" si="1"/>
        <v>4.1582356280938648E-3</v>
      </c>
      <c r="I25" s="67">
        <f t="shared" si="1"/>
        <v>7.7635537743898711E-3</v>
      </c>
      <c r="J25" s="67">
        <f t="shared" si="1"/>
        <v>1.2520514863471353E-2</v>
      </c>
      <c r="K25" s="67">
        <f t="shared" si="1"/>
        <v>1.8528447820597517E-2</v>
      </c>
      <c r="L25" s="67">
        <f t="shared" si="1"/>
        <v>2.6113775661438104E-2</v>
      </c>
      <c r="M25" s="67">
        <f t="shared" si="1"/>
        <v>3.7317760891346016E-2</v>
      </c>
      <c r="N25" s="67">
        <f t="shared" si="1"/>
        <v>4.6412168083017319E-2</v>
      </c>
      <c r="O25" s="67">
        <f t="shared" si="1"/>
        <v>5.6283533833444269E-2</v>
      </c>
      <c r="P25" s="67">
        <f t="shared" si="1"/>
        <v>6.6965977684850492E-2</v>
      </c>
      <c r="Q25" s="67">
        <f t="shared" si="1"/>
        <v>7.8493619179459462E-2</v>
      </c>
      <c r="R25" s="67">
        <f t="shared" si="1"/>
        <v>9.0900577859494749E-2</v>
      </c>
      <c r="S25" s="67">
        <f t="shared" si="1"/>
        <v>0.10422097326717987</v>
      </c>
      <c r="T25" s="67">
        <f t="shared" si="1"/>
        <v>0.11848892494473827</v>
      </c>
      <c r="U25" s="67">
        <f t="shared" si="1"/>
        <v>0.13373855243439364</v>
      </c>
      <c r="V25" s="67">
        <f t="shared" si="1"/>
        <v>0.15000397527836951</v>
      </c>
      <c r="W25" s="67">
        <f t="shared" si="1"/>
        <v>0.16731931301888925</v>
      </c>
      <c r="X25" s="67">
        <f t="shared" si="1"/>
        <v>0.18571868519817647</v>
      </c>
      <c r="Y25" s="67">
        <f t="shared" si="1"/>
        <v>0.20053840032893888</v>
      </c>
      <c r="Z25" s="67">
        <f t="shared" si="1"/>
        <v>0.21067717925275159</v>
      </c>
      <c r="AA25" s="67">
        <f t="shared" si="1"/>
        <v>0.21421057811524141</v>
      </c>
      <c r="AB25" s="67">
        <f t="shared" si="1"/>
        <v>0.21781294542315272</v>
      </c>
      <c r="AC25" s="67">
        <f t="shared" si="1"/>
        <v>0.22154083979599776</v>
      </c>
      <c r="AD25" s="67">
        <f t="shared" si="1"/>
        <v>0.22539643445202956</v>
      </c>
      <c r="AE25" s="67">
        <f t="shared" si="1"/>
        <v>0.22938190260950148</v>
      </c>
      <c r="AF25" s="67">
        <f t="shared" si="1"/>
        <v>0.23349941748666653</v>
      </c>
      <c r="AG25" s="67">
        <f t="shared" si="1"/>
        <v>0.23775115230177785</v>
      </c>
      <c r="AH25" s="67">
        <f t="shared" si="1"/>
        <v>0.24213928027308862</v>
      </c>
      <c r="AI25" s="67">
        <f t="shared" si="1"/>
        <v>0.24666597461885198</v>
      </c>
      <c r="AJ25" s="67">
        <f t="shared" si="1"/>
        <v>0.25133340855732128</v>
      </c>
      <c r="AK25" s="67">
        <f t="shared" si="1"/>
        <v>0.25614375530674938</v>
      </c>
      <c r="AL25" s="67">
        <f t="shared" si="1"/>
        <v>0.26109918808538957</v>
      </c>
      <c r="AM25" s="67">
        <f t="shared" si="1"/>
        <v>0.26620188011149493</v>
      </c>
      <c r="AN25" s="67">
        <f t="shared" si="1"/>
        <v>0.27145400460331875</v>
      </c>
      <c r="AO25" s="67">
        <f t="shared" si="1"/>
        <v>0.27685773477911402</v>
      </c>
      <c r="AP25" s="67">
        <f t="shared" si="1"/>
        <v>0.28241524385713396</v>
      </c>
      <c r="AQ25" s="67">
        <f t="shared" si="1"/>
        <v>0.28812870505563182</v>
      </c>
      <c r="AR25" s="67">
        <f t="shared" si="1"/>
        <v>0.29400029159286056</v>
      </c>
      <c r="AS25" s="67">
        <f t="shared" si="1"/>
        <v>0.30003217668707344</v>
      </c>
      <c r="AT25" s="67">
        <f t="shared" si="1"/>
        <v>0.30622653355652363</v>
      </c>
      <c r="AU25" s="67">
        <f t="shared" si="1"/>
        <v>0.31258553541946432</v>
      </c>
      <c r="AV25" s="67">
        <f t="shared" si="1"/>
        <v>0.31911135549414843</v>
      </c>
      <c r="AW25" s="67">
        <f t="shared" si="1"/>
        <v>0.32580616699882942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-0.73640000000000005</v>
      </c>
      <c r="F26" s="59">
        <f t="shared" ref="F26:BD26" si="2">F18+F25</f>
        <v>-0.72843271780669927</v>
      </c>
      <c r="G26" s="59">
        <f t="shared" si="2"/>
        <v>-0.71885960024102358</v>
      </c>
      <c r="H26" s="59">
        <f t="shared" si="2"/>
        <v>-0.70904176437190602</v>
      </c>
      <c r="I26" s="59">
        <f t="shared" si="2"/>
        <v>-0.69783644622561014</v>
      </c>
      <c r="J26" s="59">
        <f t="shared" si="2"/>
        <v>-0.68567948513652865</v>
      </c>
      <c r="K26" s="59">
        <f t="shared" si="2"/>
        <v>-0.67207155217940251</v>
      </c>
      <c r="L26" s="59">
        <f t="shared" si="2"/>
        <v>-0.65668622433856183</v>
      </c>
      <c r="M26" s="59">
        <f t="shared" si="2"/>
        <v>3.7317760891346016E-2</v>
      </c>
      <c r="N26" s="59">
        <f t="shared" si="2"/>
        <v>4.6412168083017319E-2</v>
      </c>
      <c r="O26" s="59">
        <f t="shared" si="2"/>
        <v>5.6283533833444269E-2</v>
      </c>
      <c r="P26" s="59">
        <f t="shared" si="2"/>
        <v>6.6965977684850492E-2</v>
      </c>
      <c r="Q26" s="59">
        <f t="shared" si="2"/>
        <v>7.8493619179459462E-2</v>
      </c>
      <c r="R26" s="59">
        <f t="shared" si="2"/>
        <v>9.0900577859494749E-2</v>
      </c>
      <c r="S26" s="59">
        <f t="shared" si="2"/>
        <v>0.10422097326717987</v>
      </c>
      <c r="T26" s="59">
        <f t="shared" si="2"/>
        <v>0.11848892494473827</v>
      </c>
      <c r="U26" s="59">
        <f t="shared" si="2"/>
        <v>0.13373855243439364</v>
      </c>
      <c r="V26" s="59">
        <f t="shared" si="2"/>
        <v>0.15000397527836951</v>
      </c>
      <c r="W26" s="59">
        <f t="shared" si="2"/>
        <v>0.16731931301888925</v>
      </c>
      <c r="X26" s="59">
        <f t="shared" si="2"/>
        <v>0.18571868519817647</v>
      </c>
      <c r="Y26" s="59">
        <f t="shared" si="2"/>
        <v>0.20053840032893888</v>
      </c>
      <c r="Z26" s="59">
        <f t="shared" si="2"/>
        <v>0.21067717925275159</v>
      </c>
      <c r="AA26" s="59">
        <f t="shared" si="2"/>
        <v>0.21421057811524141</v>
      </c>
      <c r="AB26" s="59">
        <f t="shared" si="2"/>
        <v>0.21781294542315272</v>
      </c>
      <c r="AC26" s="59">
        <f t="shared" si="2"/>
        <v>0.22154083979599776</v>
      </c>
      <c r="AD26" s="59">
        <f t="shared" si="2"/>
        <v>0.22539643445202956</v>
      </c>
      <c r="AE26" s="59">
        <f t="shared" si="2"/>
        <v>0.22938190260950148</v>
      </c>
      <c r="AF26" s="59">
        <f t="shared" si="2"/>
        <v>0.23349941748666653</v>
      </c>
      <c r="AG26" s="59">
        <f t="shared" si="2"/>
        <v>0.23775115230177785</v>
      </c>
      <c r="AH26" s="59">
        <f t="shared" si="2"/>
        <v>0.24213928027308862</v>
      </c>
      <c r="AI26" s="59">
        <f t="shared" si="2"/>
        <v>0.24666597461885198</v>
      </c>
      <c r="AJ26" s="59">
        <f t="shared" si="2"/>
        <v>0.25133340855732128</v>
      </c>
      <c r="AK26" s="59">
        <f t="shared" si="2"/>
        <v>0.25614375530674938</v>
      </c>
      <c r="AL26" s="59">
        <f t="shared" si="2"/>
        <v>0.26109918808538957</v>
      </c>
      <c r="AM26" s="59">
        <f t="shared" si="2"/>
        <v>0.26620188011149493</v>
      </c>
      <c r="AN26" s="59">
        <f t="shared" si="2"/>
        <v>0.27145400460331875</v>
      </c>
      <c r="AO26" s="59">
        <f t="shared" si="2"/>
        <v>0.27685773477911402</v>
      </c>
      <c r="AP26" s="59">
        <f t="shared" si="2"/>
        <v>0.28241524385713396</v>
      </c>
      <c r="AQ26" s="59">
        <f t="shared" si="2"/>
        <v>0.28812870505563182</v>
      </c>
      <c r="AR26" s="59">
        <f t="shared" si="2"/>
        <v>0.29400029159286056</v>
      </c>
      <c r="AS26" s="59">
        <f t="shared" si="2"/>
        <v>0.30003217668707344</v>
      </c>
      <c r="AT26" s="59">
        <f t="shared" si="2"/>
        <v>0.30622653355652363</v>
      </c>
      <c r="AU26" s="59">
        <f t="shared" si="2"/>
        <v>0.31258553541946432</v>
      </c>
      <c r="AV26" s="59">
        <f t="shared" si="2"/>
        <v>0.31911135549414843</v>
      </c>
      <c r="AW26" s="59">
        <f t="shared" si="2"/>
        <v>0.32580616699882942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-0.58912000000000009</v>
      </c>
      <c r="F28" s="34">
        <f t="shared" ref="F28:AW28" si="4">F26*F27</f>
        <v>-0.58274617424535946</v>
      </c>
      <c r="G28" s="34">
        <f t="shared" si="4"/>
        <v>-0.57508768019281886</v>
      </c>
      <c r="H28" s="34">
        <f t="shared" si="4"/>
        <v>-0.56723341149752482</v>
      </c>
      <c r="I28" s="34">
        <f t="shared" si="4"/>
        <v>-0.55826915698048818</v>
      </c>
      <c r="J28" s="34">
        <f t="shared" si="4"/>
        <v>-0.54854358810922299</v>
      </c>
      <c r="K28" s="34">
        <f t="shared" si="4"/>
        <v>-0.53765724174352203</v>
      </c>
      <c r="L28" s="34">
        <f t="shared" si="4"/>
        <v>-0.52534897947084946</v>
      </c>
      <c r="M28" s="34">
        <f t="shared" si="4"/>
        <v>2.9854208713076813E-2</v>
      </c>
      <c r="N28" s="34">
        <f t="shared" si="4"/>
        <v>3.7129734466413856E-2</v>
      </c>
      <c r="O28" s="34">
        <f t="shared" si="4"/>
        <v>4.5026827066755419E-2</v>
      </c>
      <c r="P28" s="34">
        <f t="shared" si="4"/>
        <v>5.3572782147880395E-2</v>
      </c>
      <c r="Q28" s="34">
        <f t="shared" si="4"/>
        <v>6.2794895343567567E-2</v>
      </c>
      <c r="R28" s="34">
        <f t="shared" si="4"/>
        <v>7.2720462287595808E-2</v>
      </c>
      <c r="S28" s="34">
        <f t="shared" si="4"/>
        <v>8.3376778613743902E-2</v>
      </c>
      <c r="T28" s="34">
        <f t="shared" si="4"/>
        <v>9.4791139955790624E-2</v>
      </c>
      <c r="U28" s="34">
        <f t="shared" si="4"/>
        <v>0.10699084194751492</v>
      </c>
      <c r="V28" s="34">
        <f t="shared" si="4"/>
        <v>0.12000318022269561</v>
      </c>
      <c r="W28" s="34">
        <f t="shared" si="4"/>
        <v>0.1338554504151114</v>
      </c>
      <c r="X28" s="34">
        <f t="shared" si="4"/>
        <v>0.14857494815854119</v>
      </c>
      <c r="Y28" s="34">
        <f t="shared" si="4"/>
        <v>0.16043072026315111</v>
      </c>
      <c r="Z28" s="34">
        <f t="shared" si="4"/>
        <v>0.16854174340220129</v>
      </c>
      <c r="AA28" s="34">
        <f t="shared" si="4"/>
        <v>0.17136846249219315</v>
      </c>
      <c r="AB28" s="34">
        <f t="shared" si="4"/>
        <v>0.17425035633852218</v>
      </c>
      <c r="AC28" s="34">
        <f t="shared" si="4"/>
        <v>0.17723267183679822</v>
      </c>
      <c r="AD28" s="34">
        <f t="shared" si="4"/>
        <v>0.18031714756162365</v>
      </c>
      <c r="AE28" s="34">
        <f t="shared" si="4"/>
        <v>0.18350552208760118</v>
      </c>
      <c r="AF28" s="34">
        <f t="shared" si="4"/>
        <v>0.18679953398933324</v>
      </c>
      <c r="AG28" s="34">
        <f t="shared" si="4"/>
        <v>0.19020092184142229</v>
      </c>
      <c r="AH28" s="34">
        <f t="shared" si="4"/>
        <v>0.1937114242184709</v>
      </c>
      <c r="AI28" s="34">
        <f t="shared" si="4"/>
        <v>0.19733277969508159</v>
      </c>
      <c r="AJ28" s="34">
        <f t="shared" si="4"/>
        <v>0.20106672684585702</v>
      </c>
      <c r="AK28" s="34">
        <f t="shared" si="4"/>
        <v>0.20491500424539952</v>
      </c>
      <c r="AL28" s="34">
        <f t="shared" si="4"/>
        <v>0.20887935046831166</v>
      </c>
      <c r="AM28" s="34">
        <f t="shared" si="4"/>
        <v>0.21296150408919595</v>
      </c>
      <c r="AN28" s="34">
        <f t="shared" si="4"/>
        <v>0.21716320368265501</v>
      </c>
      <c r="AO28" s="34">
        <f t="shared" si="4"/>
        <v>0.22148618782329121</v>
      </c>
      <c r="AP28" s="34">
        <f t="shared" si="4"/>
        <v>0.22593219508570717</v>
      </c>
      <c r="AQ28" s="34">
        <f t="shared" si="4"/>
        <v>0.23050296404450546</v>
      </c>
      <c r="AR28" s="34">
        <f t="shared" si="4"/>
        <v>0.23520023327428846</v>
      </c>
      <c r="AS28" s="34">
        <f t="shared" si="4"/>
        <v>0.24002574134965876</v>
      </c>
      <c r="AT28" s="34">
        <f t="shared" si="4"/>
        <v>0.24498122684521892</v>
      </c>
      <c r="AU28" s="34">
        <f t="shared" si="4"/>
        <v>0.25006842833557147</v>
      </c>
      <c r="AV28" s="34">
        <f t="shared" si="4"/>
        <v>0.25528908439531878</v>
      </c>
      <c r="AW28" s="34">
        <f t="shared" si="4"/>
        <v>0.26064493359906354</v>
      </c>
      <c r="AX28" s="34"/>
      <c r="AY28" s="34"/>
      <c r="AZ28" s="34"/>
      <c r="BA28" s="34"/>
      <c r="BB28" s="34"/>
      <c r="BC28" s="34"/>
      <c r="BD28" s="34"/>
    </row>
    <row r="29" spans="1:56" x14ac:dyDescent="0.3">
      <c r="A29" s="115"/>
      <c r="B29" s="9" t="s">
        <v>92</v>
      </c>
      <c r="C29" s="11" t="s">
        <v>44</v>
      </c>
      <c r="D29" s="9" t="s">
        <v>40</v>
      </c>
      <c r="E29" s="34">
        <f>E26-E28</f>
        <v>-0.14727999999999997</v>
      </c>
      <c r="F29" s="34">
        <f t="shared" ref="F29:AW29" si="5">F26-F28</f>
        <v>-0.14568654356133981</v>
      </c>
      <c r="G29" s="34">
        <f t="shared" si="5"/>
        <v>-0.14377192004820472</v>
      </c>
      <c r="H29" s="34">
        <f t="shared" si="5"/>
        <v>-0.1418083528743812</v>
      </c>
      <c r="I29" s="34">
        <f t="shared" si="5"/>
        <v>-0.13956728924512196</v>
      </c>
      <c r="J29" s="34">
        <f t="shared" si="5"/>
        <v>-0.13713589702730566</v>
      </c>
      <c r="K29" s="34">
        <f t="shared" si="5"/>
        <v>-0.13441431043588048</v>
      </c>
      <c r="L29" s="34">
        <f t="shared" si="5"/>
        <v>-0.13133724486771237</v>
      </c>
      <c r="M29" s="34">
        <f t="shared" si="5"/>
        <v>7.4635521782692033E-3</v>
      </c>
      <c r="N29" s="34">
        <f t="shared" si="5"/>
        <v>9.2824336166034624E-3</v>
      </c>
      <c r="O29" s="34">
        <f t="shared" si="5"/>
        <v>1.125670676668885E-2</v>
      </c>
      <c r="P29" s="34">
        <f t="shared" si="5"/>
        <v>1.3393195536970097E-2</v>
      </c>
      <c r="Q29" s="34">
        <f t="shared" si="5"/>
        <v>1.5698723835891895E-2</v>
      </c>
      <c r="R29" s="34">
        <f t="shared" si="5"/>
        <v>1.8180115571898942E-2</v>
      </c>
      <c r="S29" s="34">
        <f t="shared" si="5"/>
        <v>2.0844194653435968E-2</v>
      </c>
      <c r="T29" s="34">
        <f t="shared" si="5"/>
        <v>2.3697784988947646E-2</v>
      </c>
      <c r="U29" s="34">
        <f t="shared" si="5"/>
        <v>2.6747710486878726E-2</v>
      </c>
      <c r="V29" s="34">
        <f t="shared" si="5"/>
        <v>3.0000795055673893E-2</v>
      </c>
      <c r="W29" s="34">
        <f t="shared" si="5"/>
        <v>3.3463862603777844E-2</v>
      </c>
      <c r="X29" s="34">
        <f t="shared" si="5"/>
        <v>3.7143737039635277E-2</v>
      </c>
      <c r="Y29" s="34">
        <f t="shared" si="5"/>
        <v>4.0107680065787771E-2</v>
      </c>
      <c r="Z29" s="34">
        <f t="shared" si="5"/>
        <v>4.2135435850550296E-2</v>
      </c>
      <c r="AA29" s="34">
        <f t="shared" si="5"/>
        <v>4.2842115623048266E-2</v>
      </c>
      <c r="AB29" s="34">
        <f t="shared" si="5"/>
        <v>4.3562589084630537E-2</v>
      </c>
      <c r="AC29" s="34">
        <f t="shared" si="5"/>
        <v>4.4308167959199535E-2</v>
      </c>
      <c r="AD29" s="34">
        <f t="shared" si="5"/>
        <v>4.5079286890405912E-2</v>
      </c>
      <c r="AE29" s="34">
        <f t="shared" si="5"/>
        <v>4.5876380521900295E-2</v>
      </c>
      <c r="AF29" s="34">
        <f t="shared" si="5"/>
        <v>4.6699883497333283E-2</v>
      </c>
      <c r="AG29" s="34">
        <f t="shared" si="5"/>
        <v>4.7550230460355558E-2</v>
      </c>
      <c r="AH29" s="34">
        <f t="shared" si="5"/>
        <v>4.8427856054617718E-2</v>
      </c>
      <c r="AI29" s="34">
        <f t="shared" si="5"/>
        <v>4.933319492377039E-2</v>
      </c>
      <c r="AJ29" s="34">
        <f t="shared" si="5"/>
        <v>5.0266681711464256E-2</v>
      </c>
      <c r="AK29" s="34">
        <f t="shared" si="5"/>
        <v>5.1228751061349859E-2</v>
      </c>
      <c r="AL29" s="34">
        <f t="shared" si="5"/>
        <v>5.2219837617077908E-2</v>
      </c>
      <c r="AM29" s="34">
        <f t="shared" si="5"/>
        <v>5.3240376022298974E-2</v>
      </c>
      <c r="AN29" s="34">
        <f t="shared" si="5"/>
        <v>5.429080092066374E-2</v>
      </c>
      <c r="AO29" s="34">
        <f t="shared" si="5"/>
        <v>5.5371546955822804E-2</v>
      </c>
      <c r="AP29" s="34">
        <f t="shared" si="5"/>
        <v>5.6483048771426791E-2</v>
      </c>
      <c r="AQ29" s="34">
        <f t="shared" si="5"/>
        <v>5.7625741011126358E-2</v>
      </c>
      <c r="AR29" s="34">
        <f t="shared" si="5"/>
        <v>5.8800058318572102E-2</v>
      </c>
      <c r="AS29" s="34">
        <f t="shared" si="5"/>
        <v>6.0006435337414676E-2</v>
      </c>
      <c r="AT29" s="34">
        <f t="shared" si="5"/>
        <v>6.1245306711304709E-2</v>
      </c>
      <c r="AU29" s="34">
        <f t="shared" si="5"/>
        <v>6.2517107083892853E-2</v>
      </c>
      <c r="AV29" s="34">
        <f t="shared" si="5"/>
        <v>6.3822271098829653E-2</v>
      </c>
      <c r="AW29" s="34">
        <f t="shared" si="5"/>
        <v>6.5161233399765872E-2</v>
      </c>
      <c r="AX29" s="34"/>
      <c r="AY29" s="34"/>
      <c r="AZ29" s="34"/>
      <c r="BA29" s="34"/>
      <c r="BB29" s="34"/>
      <c r="BC29" s="34"/>
      <c r="BD29" s="34"/>
    </row>
    <row r="30" spans="1:56" ht="16.5" hidden="1" customHeight="1" outlineLevel="1" x14ac:dyDescent="0.35">
      <c r="A30" s="115"/>
      <c r="B30" s="9" t="s">
        <v>1</v>
      </c>
      <c r="C30" s="11" t="s">
        <v>53</v>
      </c>
      <c r="D30" s="9" t="s">
        <v>40</v>
      </c>
      <c r="F30" s="34">
        <f>$E$28/'Fixed data'!$C$7</f>
        <v>-1.3091555555555558E-2</v>
      </c>
      <c r="G30" s="34">
        <f>$E$28/'Fixed data'!$C$7</f>
        <v>-1.3091555555555558E-2</v>
      </c>
      <c r="H30" s="34">
        <f>$E$28/'Fixed data'!$C$7</f>
        <v>-1.3091555555555558E-2</v>
      </c>
      <c r="I30" s="34">
        <f>$E$28/'Fixed data'!$C$7</f>
        <v>-1.3091555555555558E-2</v>
      </c>
      <c r="J30" s="34">
        <f>$E$28/'Fixed data'!$C$7</f>
        <v>-1.3091555555555558E-2</v>
      </c>
      <c r="K30" s="34">
        <f>$E$28/'Fixed data'!$C$7</f>
        <v>-1.3091555555555558E-2</v>
      </c>
      <c r="L30" s="34">
        <f>$E$28/'Fixed data'!$C$7</f>
        <v>-1.3091555555555558E-2</v>
      </c>
      <c r="M30" s="34">
        <f>$E$28/'Fixed data'!$C$7</f>
        <v>-1.3091555555555558E-2</v>
      </c>
      <c r="N30" s="34">
        <f>$E$28/'Fixed data'!$C$7</f>
        <v>-1.3091555555555558E-2</v>
      </c>
      <c r="O30" s="34">
        <f>$E$28/'Fixed data'!$C$7</f>
        <v>-1.3091555555555558E-2</v>
      </c>
      <c r="P30" s="34">
        <f>$E$28/'Fixed data'!$C$7</f>
        <v>-1.3091555555555558E-2</v>
      </c>
      <c r="Q30" s="34">
        <f>$E$28/'Fixed data'!$C$7</f>
        <v>-1.3091555555555558E-2</v>
      </c>
      <c r="R30" s="34">
        <f>$E$28/'Fixed data'!$C$7</f>
        <v>-1.3091555555555558E-2</v>
      </c>
      <c r="S30" s="34">
        <f>$E$28/'Fixed data'!$C$7</f>
        <v>-1.3091555555555558E-2</v>
      </c>
      <c r="T30" s="34">
        <f>$E$28/'Fixed data'!$C$7</f>
        <v>-1.3091555555555558E-2</v>
      </c>
      <c r="U30" s="34">
        <f>$E$28/'Fixed data'!$C$7</f>
        <v>-1.3091555555555558E-2</v>
      </c>
      <c r="V30" s="34">
        <f>$E$28/'Fixed data'!$C$7</f>
        <v>-1.3091555555555558E-2</v>
      </c>
      <c r="W30" s="34">
        <f>$E$28/'Fixed data'!$C$7</f>
        <v>-1.3091555555555558E-2</v>
      </c>
      <c r="X30" s="34">
        <f>$E$28/'Fixed data'!$C$7</f>
        <v>-1.3091555555555558E-2</v>
      </c>
      <c r="Y30" s="34">
        <f>$E$28/'Fixed data'!$C$7</f>
        <v>-1.3091555555555558E-2</v>
      </c>
      <c r="Z30" s="34">
        <f>$E$28/'Fixed data'!$C$7</f>
        <v>-1.3091555555555558E-2</v>
      </c>
      <c r="AA30" s="34">
        <f>$E$28/'Fixed data'!$C$7</f>
        <v>-1.3091555555555558E-2</v>
      </c>
      <c r="AB30" s="34">
        <f>$E$28/'Fixed data'!$C$7</f>
        <v>-1.3091555555555558E-2</v>
      </c>
      <c r="AC30" s="34">
        <f>$E$28/'Fixed data'!$C$7</f>
        <v>-1.3091555555555558E-2</v>
      </c>
      <c r="AD30" s="34">
        <f>$E$28/'Fixed data'!$C$7</f>
        <v>-1.3091555555555558E-2</v>
      </c>
      <c r="AE30" s="34">
        <f>$E$28/'Fixed data'!$C$7</f>
        <v>-1.3091555555555558E-2</v>
      </c>
      <c r="AF30" s="34">
        <f>$E$28/'Fixed data'!$C$7</f>
        <v>-1.3091555555555558E-2</v>
      </c>
      <c r="AG30" s="34">
        <f>$E$28/'Fixed data'!$C$7</f>
        <v>-1.3091555555555558E-2</v>
      </c>
      <c r="AH30" s="34">
        <f>$E$28/'Fixed data'!$C$7</f>
        <v>-1.3091555555555558E-2</v>
      </c>
      <c r="AI30" s="34">
        <f>$E$28/'Fixed data'!$C$7</f>
        <v>-1.3091555555555558E-2</v>
      </c>
      <c r="AJ30" s="34">
        <f>$E$28/'Fixed data'!$C$7</f>
        <v>-1.3091555555555558E-2</v>
      </c>
      <c r="AK30" s="34">
        <f>$E$28/'Fixed data'!$C$7</f>
        <v>-1.3091555555555558E-2</v>
      </c>
      <c r="AL30" s="34">
        <f>$E$28/'Fixed data'!$C$7</f>
        <v>-1.3091555555555558E-2</v>
      </c>
      <c r="AM30" s="34">
        <f>$E$28/'Fixed data'!$C$7</f>
        <v>-1.3091555555555558E-2</v>
      </c>
      <c r="AN30" s="34">
        <f>$E$28/'Fixed data'!$C$7</f>
        <v>-1.3091555555555558E-2</v>
      </c>
      <c r="AO30" s="34">
        <f>$E$28/'Fixed data'!$C$7</f>
        <v>-1.3091555555555558E-2</v>
      </c>
      <c r="AP30" s="34">
        <f>$E$28/'Fixed data'!$C$7</f>
        <v>-1.3091555555555558E-2</v>
      </c>
      <c r="AQ30" s="34">
        <f>$E$28/'Fixed data'!$C$7</f>
        <v>-1.3091555555555558E-2</v>
      </c>
      <c r="AR30" s="34">
        <f>$E$28/'Fixed data'!$C$7</f>
        <v>-1.3091555555555558E-2</v>
      </c>
      <c r="AS30" s="34">
        <f>$E$28/'Fixed data'!$C$7</f>
        <v>-1.3091555555555558E-2</v>
      </c>
      <c r="AT30" s="34">
        <f>$E$28/'Fixed data'!$C$7</f>
        <v>-1.3091555555555558E-2</v>
      </c>
      <c r="AU30" s="34">
        <f>$E$28/'Fixed data'!$C$7</f>
        <v>-1.3091555555555558E-2</v>
      </c>
      <c r="AV30" s="34">
        <f>$E$28/'Fixed data'!$C$7</f>
        <v>-1.3091555555555558E-2</v>
      </c>
      <c r="AW30" s="34">
        <f>$E$28/'Fixed data'!$C$7</f>
        <v>-1.3091555555555558E-2</v>
      </c>
      <c r="AX30" s="34">
        <f>$E$28/'Fixed data'!$C$7</f>
        <v>-1.3091555555555558E-2</v>
      </c>
      <c r="AY30" s="34"/>
      <c r="AZ30" s="34"/>
      <c r="BA30" s="34"/>
      <c r="BB30" s="34"/>
      <c r="BC30" s="34"/>
      <c r="BD30" s="34"/>
    </row>
    <row r="31" spans="1:56" ht="16.5" hidden="1" customHeight="1" outlineLevel="1" x14ac:dyDescent="0.35">
      <c r="A31" s="115"/>
      <c r="B31" s="9" t="s">
        <v>2</v>
      </c>
      <c r="C31" s="11" t="s">
        <v>54</v>
      </c>
      <c r="D31" s="9" t="s">
        <v>40</v>
      </c>
      <c r="F31" s="34"/>
      <c r="G31" s="34">
        <f>$F$28/'Fixed data'!$C$7</f>
        <v>-1.2949914983230211E-2</v>
      </c>
      <c r="H31" s="34">
        <f>$F$28/'Fixed data'!$C$7</f>
        <v>-1.2949914983230211E-2</v>
      </c>
      <c r="I31" s="34">
        <f>$F$28/'Fixed data'!$C$7</f>
        <v>-1.2949914983230211E-2</v>
      </c>
      <c r="J31" s="34">
        <f>$F$28/'Fixed data'!$C$7</f>
        <v>-1.2949914983230211E-2</v>
      </c>
      <c r="K31" s="34">
        <f>$F$28/'Fixed data'!$C$7</f>
        <v>-1.2949914983230211E-2</v>
      </c>
      <c r="L31" s="34">
        <f>$F$28/'Fixed data'!$C$7</f>
        <v>-1.2949914983230211E-2</v>
      </c>
      <c r="M31" s="34">
        <f>$F$28/'Fixed data'!$C$7</f>
        <v>-1.2949914983230211E-2</v>
      </c>
      <c r="N31" s="34">
        <f>$F$28/'Fixed data'!$C$7</f>
        <v>-1.2949914983230211E-2</v>
      </c>
      <c r="O31" s="34">
        <f>$F$28/'Fixed data'!$C$7</f>
        <v>-1.2949914983230211E-2</v>
      </c>
      <c r="P31" s="34">
        <f>$F$28/'Fixed data'!$C$7</f>
        <v>-1.2949914983230211E-2</v>
      </c>
      <c r="Q31" s="34">
        <f>$F$28/'Fixed data'!$C$7</f>
        <v>-1.2949914983230211E-2</v>
      </c>
      <c r="R31" s="34">
        <f>$F$28/'Fixed data'!$C$7</f>
        <v>-1.2949914983230211E-2</v>
      </c>
      <c r="S31" s="34">
        <f>$F$28/'Fixed data'!$C$7</f>
        <v>-1.2949914983230211E-2</v>
      </c>
      <c r="T31" s="34">
        <f>$F$28/'Fixed data'!$C$7</f>
        <v>-1.2949914983230211E-2</v>
      </c>
      <c r="U31" s="34">
        <f>$F$28/'Fixed data'!$C$7</f>
        <v>-1.2949914983230211E-2</v>
      </c>
      <c r="V31" s="34">
        <f>$F$28/'Fixed data'!$C$7</f>
        <v>-1.2949914983230211E-2</v>
      </c>
      <c r="W31" s="34">
        <f>$F$28/'Fixed data'!$C$7</f>
        <v>-1.2949914983230211E-2</v>
      </c>
      <c r="X31" s="34">
        <f>$F$28/'Fixed data'!$C$7</f>
        <v>-1.2949914983230211E-2</v>
      </c>
      <c r="Y31" s="34">
        <f>$F$28/'Fixed data'!$C$7</f>
        <v>-1.2949914983230211E-2</v>
      </c>
      <c r="Z31" s="34">
        <f>$F$28/'Fixed data'!$C$7</f>
        <v>-1.2949914983230211E-2</v>
      </c>
      <c r="AA31" s="34">
        <f>$F$28/'Fixed data'!$C$7</f>
        <v>-1.2949914983230211E-2</v>
      </c>
      <c r="AB31" s="34">
        <f>$F$28/'Fixed data'!$C$7</f>
        <v>-1.2949914983230211E-2</v>
      </c>
      <c r="AC31" s="34">
        <f>$F$28/'Fixed data'!$C$7</f>
        <v>-1.2949914983230211E-2</v>
      </c>
      <c r="AD31" s="34">
        <f>$F$28/'Fixed data'!$C$7</f>
        <v>-1.2949914983230211E-2</v>
      </c>
      <c r="AE31" s="34">
        <f>$F$28/'Fixed data'!$C$7</f>
        <v>-1.2949914983230211E-2</v>
      </c>
      <c r="AF31" s="34">
        <f>$F$28/'Fixed data'!$C$7</f>
        <v>-1.2949914983230211E-2</v>
      </c>
      <c r="AG31" s="34">
        <f>$F$28/'Fixed data'!$C$7</f>
        <v>-1.2949914983230211E-2</v>
      </c>
      <c r="AH31" s="34">
        <f>$F$28/'Fixed data'!$C$7</f>
        <v>-1.2949914983230211E-2</v>
      </c>
      <c r="AI31" s="34">
        <f>$F$28/'Fixed data'!$C$7</f>
        <v>-1.2949914983230211E-2</v>
      </c>
      <c r="AJ31" s="34">
        <f>$F$28/'Fixed data'!$C$7</f>
        <v>-1.2949914983230211E-2</v>
      </c>
      <c r="AK31" s="34">
        <f>$F$28/'Fixed data'!$C$7</f>
        <v>-1.2949914983230211E-2</v>
      </c>
      <c r="AL31" s="34">
        <f>$F$28/'Fixed data'!$C$7</f>
        <v>-1.2949914983230211E-2</v>
      </c>
      <c r="AM31" s="34">
        <f>$F$28/'Fixed data'!$C$7</f>
        <v>-1.2949914983230211E-2</v>
      </c>
      <c r="AN31" s="34">
        <f>$F$28/'Fixed data'!$C$7</f>
        <v>-1.2949914983230211E-2</v>
      </c>
      <c r="AO31" s="34">
        <f>$F$28/'Fixed data'!$C$7</f>
        <v>-1.2949914983230211E-2</v>
      </c>
      <c r="AP31" s="34">
        <f>$F$28/'Fixed data'!$C$7</f>
        <v>-1.2949914983230211E-2</v>
      </c>
      <c r="AQ31" s="34">
        <f>$F$28/'Fixed data'!$C$7</f>
        <v>-1.2949914983230211E-2</v>
      </c>
      <c r="AR31" s="34">
        <f>$F$28/'Fixed data'!$C$7</f>
        <v>-1.2949914983230211E-2</v>
      </c>
      <c r="AS31" s="34">
        <f>$F$28/'Fixed data'!$C$7</f>
        <v>-1.2949914983230211E-2</v>
      </c>
      <c r="AT31" s="34">
        <f>$F$28/'Fixed data'!$C$7</f>
        <v>-1.2949914983230211E-2</v>
      </c>
      <c r="AU31" s="34">
        <f>$F$28/'Fixed data'!$C$7</f>
        <v>-1.2949914983230211E-2</v>
      </c>
      <c r="AV31" s="34">
        <f>$F$28/'Fixed data'!$C$7</f>
        <v>-1.2949914983230211E-2</v>
      </c>
      <c r="AW31" s="34">
        <f>$F$28/'Fixed data'!$C$7</f>
        <v>-1.2949914983230211E-2</v>
      </c>
      <c r="AX31" s="34">
        <f>$F$28/'Fixed data'!$C$7</f>
        <v>-1.2949914983230211E-2</v>
      </c>
      <c r="AY31" s="34">
        <f>$F$28/'Fixed data'!$C$7</f>
        <v>-1.2949914983230211E-2</v>
      </c>
      <c r="AZ31" s="34"/>
      <c r="BA31" s="34"/>
      <c r="BB31" s="34"/>
      <c r="BC31" s="34"/>
      <c r="BD31" s="34"/>
    </row>
    <row r="32" spans="1:56" ht="16.5" hidden="1" customHeight="1" outlineLevel="1" x14ac:dyDescent="0.35">
      <c r="A32" s="115"/>
      <c r="B32" s="9" t="s">
        <v>3</v>
      </c>
      <c r="C32" s="11" t="s">
        <v>55</v>
      </c>
      <c r="D32" s="9" t="s">
        <v>40</v>
      </c>
      <c r="F32" s="34"/>
      <c r="G32" s="34"/>
      <c r="H32" s="34">
        <f>$G$28/'Fixed data'!$C$7</f>
        <v>-1.2779726226507086E-2</v>
      </c>
      <c r="I32" s="34">
        <f>$G$28/'Fixed data'!$C$7</f>
        <v>-1.2779726226507086E-2</v>
      </c>
      <c r="J32" s="34">
        <f>$G$28/'Fixed data'!$C$7</f>
        <v>-1.2779726226507086E-2</v>
      </c>
      <c r="K32" s="34">
        <f>$G$28/'Fixed data'!$C$7</f>
        <v>-1.2779726226507086E-2</v>
      </c>
      <c r="L32" s="34">
        <f>$G$28/'Fixed data'!$C$7</f>
        <v>-1.2779726226507086E-2</v>
      </c>
      <c r="M32" s="34">
        <f>$G$28/'Fixed data'!$C$7</f>
        <v>-1.2779726226507086E-2</v>
      </c>
      <c r="N32" s="34">
        <f>$G$28/'Fixed data'!$C$7</f>
        <v>-1.2779726226507086E-2</v>
      </c>
      <c r="O32" s="34">
        <f>$G$28/'Fixed data'!$C$7</f>
        <v>-1.2779726226507086E-2</v>
      </c>
      <c r="P32" s="34">
        <f>$G$28/'Fixed data'!$C$7</f>
        <v>-1.2779726226507086E-2</v>
      </c>
      <c r="Q32" s="34">
        <f>$G$28/'Fixed data'!$C$7</f>
        <v>-1.2779726226507086E-2</v>
      </c>
      <c r="R32" s="34">
        <f>$G$28/'Fixed data'!$C$7</f>
        <v>-1.2779726226507086E-2</v>
      </c>
      <c r="S32" s="34">
        <f>$G$28/'Fixed data'!$C$7</f>
        <v>-1.2779726226507086E-2</v>
      </c>
      <c r="T32" s="34">
        <f>$G$28/'Fixed data'!$C$7</f>
        <v>-1.2779726226507086E-2</v>
      </c>
      <c r="U32" s="34">
        <f>$G$28/'Fixed data'!$C$7</f>
        <v>-1.2779726226507086E-2</v>
      </c>
      <c r="V32" s="34">
        <f>$G$28/'Fixed data'!$C$7</f>
        <v>-1.2779726226507086E-2</v>
      </c>
      <c r="W32" s="34">
        <f>$G$28/'Fixed data'!$C$7</f>
        <v>-1.2779726226507086E-2</v>
      </c>
      <c r="X32" s="34">
        <f>$G$28/'Fixed data'!$C$7</f>
        <v>-1.2779726226507086E-2</v>
      </c>
      <c r="Y32" s="34">
        <f>$G$28/'Fixed data'!$C$7</f>
        <v>-1.2779726226507086E-2</v>
      </c>
      <c r="Z32" s="34">
        <f>$G$28/'Fixed data'!$C$7</f>
        <v>-1.2779726226507086E-2</v>
      </c>
      <c r="AA32" s="34">
        <f>$G$28/'Fixed data'!$C$7</f>
        <v>-1.2779726226507086E-2</v>
      </c>
      <c r="AB32" s="34">
        <f>$G$28/'Fixed data'!$C$7</f>
        <v>-1.2779726226507086E-2</v>
      </c>
      <c r="AC32" s="34">
        <f>$G$28/'Fixed data'!$C$7</f>
        <v>-1.2779726226507086E-2</v>
      </c>
      <c r="AD32" s="34">
        <f>$G$28/'Fixed data'!$C$7</f>
        <v>-1.2779726226507086E-2</v>
      </c>
      <c r="AE32" s="34">
        <f>$G$28/'Fixed data'!$C$7</f>
        <v>-1.2779726226507086E-2</v>
      </c>
      <c r="AF32" s="34">
        <f>$G$28/'Fixed data'!$C$7</f>
        <v>-1.2779726226507086E-2</v>
      </c>
      <c r="AG32" s="34">
        <f>$G$28/'Fixed data'!$C$7</f>
        <v>-1.2779726226507086E-2</v>
      </c>
      <c r="AH32" s="34">
        <f>$G$28/'Fixed data'!$C$7</f>
        <v>-1.2779726226507086E-2</v>
      </c>
      <c r="AI32" s="34">
        <f>$G$28/'Fixed data'!$C$7</f>
        <v>-1.2779726226507086E-2</v>
      </c>
      <c r="AJ32" s="34">
        <f>$G$28/'Fixed data'!$C$7</f>
        <v>-1.2779726226507086E-2</v>
      </c>
      <c r="AK32" s="34">
        <f>$G$28/'Fixed data'!$C$7</f>
        <v>-1.2779726226507086E-2</v>
      </c>
      <c r="AL32" s="34">
        <f>$G$28/'Fixed data'!$C$7</f>
        <v>-1.2779726226507086E-2</v>
      </c>
      <c r="AM32" s="34">
        <f>$G$28/'Fixed data'!$C$7</f>
        <v>-1.2779726226507086E-2</v>
      </c>
      <c r="AN32" s="34">
        <f>$G$28/'Fixed data'!$C$7</f>
        <v>-1.2779726226507086E-2</v>
      </c>
      <c r="AO32" s="34">
        <f>$G$28/'Fixed data'!$C$7</f>
        <v>-1.2779726226507086E-2</v>
      </c>
      <c r="AP32" s="34">
        <f>$G$28/'Fixed data'!$C$7</f>
        <v>-1.2779726226507086E-2</v>
      </c>
      <c r="AQ32" s="34">
        <f>$G$28/'Fixed data'!$C$7</f>
        <v>-1.2779726226507086E-2</v>
      </c>
      <c r="AR32" s="34">
        <f>$G$28/'Fixed data'!$C$7</f>
        <v>-1.2779726226507086E-2</v>
      </c>
      <c r="AS32" s="34">
        <f>$G$28/'Fixed data'!$C$7</f>
        <v>-1.2779726226507086E-2</v>
      </c>
      <c r="AT32" s="34">
        <f>$G$28/'Fixed data'!$C$7</f>
        <v>-1.2779726226507086E-2</v>
      </c>
      <c r="AU32" s="34">
        <f>$G$28/'Fixed data'!$C$7</f>
        <v>-1.2779726226507086E-2</v>
      </c>
      <c r="AV32" s="34">
        <f>$G$28/'Fixed data'!$C$7</f>
        <v>-1.2779726226507086E-2</v>
      </c>
      <c r="AW32" s="34">
        <f>$G$28/'Fixed data'!$C$7</f>
        <v>-1.2779726226507086E-2</v>
      </c>
      <c r="AX32" s="34">
        <f>$G$28/'Fixed data'!$C$7</f>
        <v>-1.2779726226507086E-2</v>
      </c>
      <c r="AY32" s="34">
        <f>$G$28/'Fixed data'!$C$7</f>
        <v>-1.2779726226507086E-2</v>
      </c>
      <c r="AZ32" s="34">
        <f>$G$28/'Fixed data'!$C$7</f>
        <v>-1.2779726226507086E-2</v>
      </c>
      <c r="BA32" s="34"/>
      <c r="BB32" s="34"/>
      <c r="BC32" s="34"/>
      <c r="BD32" s="34"/>
    </row>
    <row r="33" spans="1:57" ht="16.5" hidden="1" customHeight="1" outlineLevel="1" x14ac:dyDescent="0.35">
      <c r="A33" s="115"/>
      <c r="B33" s="9" t="s">
        <v>4</v>
      </c>
      <c r="C33" s="11" t="s">
        <v>56</v>
      </c>
      <c r="D33" s="9" t="s">
        <v>40</v>
      </c>
      <c r="F33" s="34"/>
      <c r="G33" s="34"/>
      <c r="H33" s="34"/>
      <c r="I33" s="34">
        <f>$H$28/'Fixed data'!$C$7</f>
        <v>-1.2605186922167218E-2</v>
      </c>
      <c r="J33" s="34">
        <f>$H$28/'Fixed data'!$C$7</f>
        <v>-1.2605186922167218E-2</v>
      </c>
      <c r="K33" s="34">
        <f>$H$28/'Fixed data'!$C$7</f>
        <v>-1.2605186922167218E-2</v>
      </c>
      <c r="L33" s="34">
        <f>$H$28/'Fixed data'!$C$7</f>
        <v>-1.2605186922167218E-2</v>
      </c>
      <c r="M33" s="34">
        <f>$H$28/'Fixed data'!$C$7</f>
        <v>-1.2605186922167218E-2</v>
      </c>
      <c r="N33" s="34">
        <f>$H$28/'Fixed data'!$C$7</f>
        <v>-1.2605186922167218E-2</v>
      </c>
      <c r="O33" s="34">
        <f>$H$28/'Fixed data'!$C$7</f>
        <v>-1.2605186922167218E-2</v>
      </c>
      <c r="P33" s="34">
        <f>$H$28/'Fixed data'!$C$7</f>
        <v>-1.2605186922167218E-2</v>
      </c>
      <c r="Q33" s="34">
        <f>$H$28/'Fixed data'!$C$7</f>
        <v>-1.2605186922167218E-2</v>
      </c>
      <c r="R33" s="34">
        <f>$H$28/'Fixed data'!$C$7</f>
        <v>-1.2605186922167218E-2</v>
      </c>
      <c r="S33" s="34">
        <f>$H$28/'Fixed data'!$C$7</f>
        <v>-1.2605186922167218E-2</v>
      </c>
      <c r="T33" s="34">
        <f>$H$28/'Fixed data'!$C$7</f>
        <v>-1.2605186922167218E-2</v>
      </c>
      <c r="U33" s="34">
        <f>$H$28/'Fixed data'!$C$7</f>
        <v>-1.2605186922167218E-2</v>
      </c>
      <c r="V33" s="34">
        <f>$H$28/'Fixed data'!$C$7</f>
        <v>-1.2605186922167218E-2</v>
      </c>
      <c r="W33" s="34">
        <f>$H$28/'Fixed data'!$C$7</f>
        <v>-1.2605186922167218E-2</v>
      </c>
      <c r="X33" s="34">
        <f>$H$28/'Fixed data'!$C$7</f>
        <v>-1.2605186922167218E-2</v>
      </c>
      <c r="Y33" s="34">
        <f>$H$28/'Fixed data'!$C$7</f>
        <v>-1.2605186922167218E-2</v>
      </c>
      <c r="Z33" s="34">
        <f>$H$28/'Fixed data'!$C$7</f>
        <v>-1.2605186922167218E-2</v>
      </c>
      <c r="AA33" s="34">
        <f>$H$28/'Fixed data'!$C$7</f>
        <v>-1.2605186922167218E-2</v>
      </c>
      <c r="AB33" s="34">
        <f>$H$28/'Fixed data'!$C$7</f>
        <v>-1.2605186922167218E-2</v>
      </c>
      <c r="AC33" s="34">
        <f>$H$28/'Fixed data'!$C$7</f>
        <v>-1.2605186922167218E-2</v>
      </c>
      <c r="AD33" s="34">
        <f>$H$28/'Fixed data'!$C$7</f>
        <v>-1.2605186922167218E-2</v>
      </c>
      <c r="AE33" s="34">
        <f>$H$28/'Fixed data'!$C$7</f>
        <v>-1.2605186922167218E-2</v>
      </c>
      <c r="AF33" s="34">
        <f>$H$28/'Fixed data'!$C$7</f>
        <v>-1.2605186922167218E-2</v>
      </c>
      <c r="AG33" s="34">
        <f>$H$28/'Fixed data'!$C$7</f>
        <v>-1.2605186922167218E-2</v>
      </c>
      <c r="AH33" s="34">
        <f>$H$28/'Fixed data'!$C$7</f>
        <v>-1.2605186922167218E-2</v>
      </c>
      <c r="AI33" s="34">
        <f>$H$28/'Fixed data'!$C$7</f>
        <v>-1.2605186922167218E-2</v>
      </c>
      <c r="AJ33" s="34">
        <f>$H$28/'Fixed data'!$C$7</f>
        <v>-1.2605186922167218E-2</v>
      </c>
      <c r="AK33" s="34">
        <f>$H$28/'Fixed data'!$C$7</f>
        <v>-1.2605186922167218E-2</v>
      </c>
      <c r="AL33" s="34">
        <f>$H$28/'Fixed data'!$C$7</f>
        <v>-1.2605186922167218E-2</v>
      </c>
      <c r="AM33" s="34">
        <f>$H$28/'Fixed data'!$C$7</f>
        <v>-1.2605186922167218E-2</v>
      </c>
      <c r="AN33" s="34">
        <f>$H$28/'Fixed data'!$C$7</f>
        <v>-1.2605186922167218E-2</v>
      </c>
      <c r="AO33" s="34">
        <f>$H$28/'Fixed data'!$C$7</f>
        <v>-1.2605186922167218E-2</v>
      </c>
      <c r="AP33" s="34">
        <f>$H$28/'Fixed data'!$C$7</f>
        <v>-1.2605186922167218E-2</v>
      </c>
      <c r="AQ33" s="34">
        <f>$H$28/'Fixed data'!$C$7</f>
        <v>-1.2605186922167218E-2</v>
      </c>
      <c r="AR33" s="34">
        <f>$H$28/'Fixed data'!$C$7</f>
        <v>-1.2605186922167218E-2</v>
      </c>
      <c r="AS33" s="34">
        <f>$H$28/'Fixed data'!$C$7</f>
        <v>-1.2605186922167218E-2</v>
      </c>
      <c r="AT33" s="34">
        <f>$H$28/'Fixed data'!$C$7</f>
        <v>-1.2605186922167218E-2</v>
      </c>
      <c r="AU33" s="34">
        <f>$H$28/'Fixed data'!$C$7</f>
        <v>-1.2605186922167218E-2</v>
      </c>
      <c r="AV33" s="34">
        <f>$H$28/'Fixed data'!$C$7</f>
        <v>-1.2605186922167218E-2</v>
      </c>
      <c r="AW33" s="34">
        <f>$H$28/'Fixed data'!$C$7</f>
        <v>-1.2605186922167218E-2</v>
      </c>
      <c r="AX33" s="34">
        <f>$H$28/'Fixed data'!$C$7</f>
        <v>-1.2605186922167218E-2</v>
      </c>
      <c r="AY33" s="34">
        <f>$H$28/'Fixed data'!$C$7</f>
        <v>-1.2605186922167218E-2</v>
      </c>
      <c r="AZ33" s="34">
        <f>$H$28/'Fixed data'!$C$7</f>
        <v>-1.2605186922167218E-2</v>
      </c>
      <c r="BA33" s="34">
        <f>$H$28/'Fixed data'!$C$7</f>
        <v>-1.2605186922167218E-2</v>
      </c>
      <c r="BB33" s="34"/>
      <c r="BC33" s="34"/>
      <c r="BD33" s="34"/>
    </row>
    <row r="34" spans="1:57" ht="16.5" hidden="1" customHeight="1" outlineLevel="1" x14ac:dyDescent="0.35">
      <c r="A34" s="115"/>
      <c r="B34" s="9" t="s">
        <v>5</v>
      </c>
      <c r="C34" s="11" t="s">
        <v>57</v>
      </c>
      <c r="D34" s="9" t="s">
        <v>40</v>
      </c>
      <c r="F34" s="34"/>
      <c r="G34" s="34"/>
      <c r="H34" s="34"/>
      <c r="I34" s="34"/>
      <c r="J34" s="34">
        <f>$I$28/'Fixed data'!$C$7</f>
        <v>-1.240598126623307E-2</v>
      </c>
      <c r="K34" s="34">
        <f>$I$28/'Fixed data'!$C$7</f>
        <v>-1.240598126623307E-2</v>
      </c>
      <c r="L34" s="34">
        <f>$I$28/'Fixed data'!$C$7</f>
        <v>-1.240598126623307E-2</v>
      </c>
      <c r="M34" s="34">
        <f>$I$28/'Fixed data'!$C$7</f>
        <v>-1.240598126623307E-2</v>
      </c>
      <c r="N34" s="34">
        <f>$I$28/'Fixed data'!$C$7</f>
        <v>-1.240598126623307E-2</v>
      </c>
      <c r="O34" s="34">
        <f>$I$28/'Fixed data'!$C$7</f>
        <v>-1.240598126623307E-2</v>
      </c>
      <c r="P34" s="34">
        <f>$I$28/'Fixed data'!$C$7</f>
        <v>-1.240598126623307E-2</v>
      </c>
      <c r="Q34" s="34">
        <f>$I$28/'Fixed data'!$C$7</f>
        <v>-1.240598126623307E-2</v>
      </c>
      <c r="R34" s="34">
        <f>$I$28/'Fixed data'!$C$7</f>
        <v>-1.240598126623307E-2</v>
      </c>
      <c r="S34" s="34">
        <f>$I$28/'Fixed data'!$C$7</f>
        <v>-1.240598126623307E-2</v>
      </c>
      <c r="T34" s="34">
        <f>$I$28/'Fixed data'!$C$7</f>
        <v>-1.240598126623307E-2</v>
      </c>
      <c r="U34" s="34">
        <f>$I$28/'Fixed data'!$C$7</f>
        <v>-1.240598126623307E-2</v>
      </c>
      <c r="V34" s="34">
        <f>$I$28/'Fixed data'!$C$7</f>
        <v>-1.240598126623307E-2</v>
      </c>
      <c r="W34" s="34">
        <f>$I$28/'Fixed data'!$C$7</f>
        <v>-1.240598126623307E-2</v>
      </c>
      <c r="X34" s="34">
        <f>$I$28/'Fixed data'!$C$7</f>
        <v>-1.240598126623307E-2</v>
      </c>
      <c r="Y34" s="34">
        <f>$I$28/'Fixed data'!$C$7</f>
        <v>-1.240598126623307E-2</v>
      </c>
      <c r="Z34" s="34">
        <f>$I$28/'Fixed data'!$C$7</f>
        <v>-1.240598126623307E-2</v>
      </c>
      <c r="AA34" s="34">
        <f>$I$28/'Fixed data'!$C$7</f>
        <v>-1.240598126623307E-2</v>
      </c>
      <c r="AB34" s="34">
        <f>$I$28/'Fixed data'!$C$7</f>
        <v>-1.240598126623307E-2</v>
      </c>
      <c r="AC34" s="34">
        <f>$I$28/'Fixed data'!$C$7</f>
        <v>-1.240598126623307E-2</v>
      </c>
      <c r="AD34" s="34">
        <f>$I$28/'Fixed data'!$C$7</f>
        <v>-1.240598126623307E-2</v>
      </c>
      <c r="AE34" s="34">
        <f>$I$28/'Fixed data'!$C$7</f>
        <v>-1.240598126623307E-2</v>
      </c>
      <c r="AF34" s="34">
        <f>$I$28/'Fixed data'!$C$7</f>
        <v>-1.240598126623307E-2</v>
      </c>
      <c r="AG34" s="34">
        <f>$I$28/'Fixed data'!$C$7</f>
        <v>-1.240598126623307E-2</v>
      </c>
      <c r="AH34" s="34">
        <f>$I$28/'Fixed data'!$C$7</f>
        <v>-1.240598126623307E-2</v>
      </c>
      <c r="AI34" s="34">
        <f>$I$28/'Fixed data'!$C$7</f>
        <v>-1.240598126623307E-2</v>
      </c>
      <c r="AJ34" s="34">
        <f>$I$28/'Fixed data'!$C$7</f>
        <v>-1.240598126623307E-2</v>
      </c>
      <c r="AK34" s="34">
        <f>$I$28/'Fixed data'!$C$7</f>
        <v>-1.240598126623307E-2</v>
      </c>
      <c r="AL34" s="34">
        <f>$I$28/'Fixed data'!$C$7</f>
        <v>-1.240598126623307E-2</v>
      </c>
      <c r="AM34" s="34">
        <f>$I$28/'Fixed data'!$C$7</f>
        <v>-1.240598126623307E-2</v>
      </c>
      <c r="AN34" s="34">
        <f>$I$28/'Fixed data'!$C$7</f>
        <v>-1.240598126623307E-2</v>
      </c>
      <c r="AO34" s="34">
        <f>$I$28/'Fixed data'!$C$7</f>
        <v>-1.240598126623307E-2</v>
      </c>
      <c r="AP34" s="34">
        <f>$I$28/'Fixed data'!$C$7</f>
        <v>-1.240598126623307E-2</v>
      </c>
      <c r="AQ34" s="34">
        <f>$I$28/'Fixed data'!$C$7</f>
        <v>-1.240598126623307E-2</v>
      </c>
      <c r="AR34" s="34">
        <f>$I$28/'Fixed data'!$C$7</f>
        <v>-1.240598126623307E-2</v>
      </c>
      <c r="AS34" s="34">
        <f>$I$28/'Fixed data'!$C$7</f>
        <v>-1.240598126623307E-2</v>
      </c>
      <c r="AT34" s="34">
        <f>$I$28/'Fixed data'!$C$7</f>
        <v>-1.240598126623307E-2</v>
      </c>
      <c r="AU34" s="34">
        <f>$I$28/'Fixed data'!$C$7</f>
        <v>-1.240598126623307E-2</v>
      </c>
      <c r="AV34" s="34">
        <f>$I$28/'Fixed data'!$C$7</f>
        <v>-1.240598126623307E-2</v>
      </c>
      <c r="AW34" s="34">
        <f>$I$28/'Fixed data'!$C$7</f>
        <v>-1.240598126623307E-2</v>
      </c>
      <c r="AX34" s="34">
        <f>$I$28/'Fixed data'!$C$7</f>
        <v>-1.240598126623307E-2</v>
      </c>
      <c r="AY34" s="34">
        <f>$I$28/'Fixed data'!$C$7</f>
        <v>-1.240598126623307E-2</v>
      </c>
      <c r="AZ34" s="34">
        <f>$I$28/'Fixed data'!$C$7</f>
        <v>-1.240598126623307E-2</v>
      </c>
      <c r="BA34" s="34">
        <f>$I$28/'Fixed data'!$C$7</f>
        <v>-1.240598126623307E-2</v>
      </c>
      <c r="BB34" s="34">
        <f>$I$28/'Fixed data'!$C$7</f>
        <v>-1.240598126623307E-2</v>
      </c>
      <c r="BC34" s="34"/>
      <c r="BD34" s="34"/>
    </row>
    <row r="35" spans="1:57" ht="16.5" hidden="1" customHeight="1" outlineLevel="1" x14ac:dyDescent="0.35">
      <c r="A35" s="115"/>
      <c r="B35" s="9" t="s">
        <v>6</v>
      </c>
      <c r="C35" s="11" t="s">
        <v>58</v>
      </c>
      <c r="D35" s="9" t="s">
        <v>40</v>
      </c>
      <c r="F35" s="34"/>
      <c r="G35" s="34"/>
      <c r="H35" s="34"/>
      <c r="I35" s="34"/>
      <c r="J35" s="34"/>
      <c r="K35" s="34">
        <f>$J$28/'Fixed data'!$C$7</f>
        <v>-1.2189857513538288E-2</v>
      </c>
      <c r="L35" s="34">
        <f>$J$28/'Fixed data'!$C$7</f>
        <v>-1.2189857513538288E-2</v>
      </c>
      <c r="M35" s="34">
        <f>$J$28/'Fixed data'!$C$7</f>
        <v>-1.2189857513538288E-2</v>
      </c>
      <c r="N35" s="34">
        <f>$J$28/'Fixed data'!$C$7</f>
        <v>-1.2189857513538288E-2</v>
      </c>
      <c r="O35" s="34">
        <f>$J$28/'Fixed data'!$C$7</f>
        <v>-1.2189857513538288E-2</v>
      </c>
      <c r="P35" s="34">
        <f>$J$28/'Fixed data'!$C$7</f>
        <v>-1.2189857513538288E-2</v>
      </c>
      <c r="Q35" s="34">
        <f>$J$28/'Fixed data'!$C$7</f>
        <v>-1.2189857513538288E-2</v>
      </c>
      <c r="R35" s="34">
        <f>$J$28/'Fixed data'!$C$7</f>
        <v>-1.2189857513538288E-2</v>
      </c>
      <c r="S35" s="34">
        <f>$J$28/'Fixed data'!$C$7</f>
        <v>-1.2189857513538288E-2</v>
      </c>
      <c r="T35" s="34">
        <f>$J$28/'Fixed data'!$C$7</f>
        <v>-1.2189857513538288E-2</v>
      </c>
      <c r="U35" s="34">
        <f>$J$28/'Fixed data'!$C$7</f>
        <v>-1.2189857513538288E-2</v>
      </c>
      <c r="V35" s="34">
        <f>$J$28/'Fixed data'!$C$7</f>
        <v>-1.2189857513538288E-2</v>
      </c>
      <c r="W35" s="34">
        <f>$J$28/'Fixed data'!$C$7</f>
        <v>-1.2189857513538288E-2</v>
      </c>
      <c r="X35" s="34">
        <f>$J$28/'Fixed data'!$C$7</f>
        <v>-1.2189857513538288E-2</v>
      </c>
      <c r="Y35" s="34">
        <f>$J$28/'Fixed data'!$C$7</f>
        <v>-1.2189857513538288E-2</v>
      </c>
      <c r="Z35" s="34">
        <f>$J$28/'Fixed data'!$C$7</f>
        <v>-1.2189857513538288E-2</v>
      </c>
      <c r="AA35" s="34">
        <f>$J$28/'Fixed data'!$C$7</f>
        <v>-1.2189857513538288E-2</v>
      </c>
      <c r="AB35" s="34">
        <f>$J$28/'Fixed data'!$C$7</f>
        <v>-1.2189857513538288E-2</v>
      </c>
      <c r="AC35" s="34">
        <f>$J$28/'Fixed data'!$C$7</f>
        <v>-1.2189857513538288E-2</v>
      </c>
      <c r="AD35" s="34">
        <f>$J$28/'Fixed data'!$C$7</f>
        <v>-1.2189857513538288E-2</v>
      </c>
      <c r="AE35" s="34">
        <f>$J$28/'Fixed data'!$C$7</f>
        <v>-1.2189857513538288E-2</v>
      </c>
      <c r="AF35" s="34">
        <f>$J$28/'Fixed data'!$C$7</f>
        <v>-1.2189857513538288E-2</v>
      </c>
      <c r="AG35" s="34">
        <f>$J$28/'Fixed data'!$C$7</f>
        <v>-1.2189857513538288E-2</v>
      </c>
      <c r="AH35" s="34">
        <f>$J$28/'Fixed data'!$C$7</f>
        <v>-1.2189857513538288E-2</v>
      </c>
      <c r="AI35" s="34">
        <f>$J$28/'Fixed data'!$C$7</f>
        <v>-1.2189857513538288E-2</v>
      </c>
      <c r="AJ35" s="34">
        <f>$J$28/'Fixed data'!$C$7</f>
        <v>-1.2189857513538288E-2</v>
      </c>
      <c r="AK35" s="34">
        <f>$J$28/'Fixed data'!$C$7</f>
        <v>-1.2189857513538288E-2</v>
      </c>
      <c r="AL35" s="34">
        <f>$J$28/'Fixed data'!$C$7</f>
        <v>-1.2189857513538288E-2</v>
      </c>
      <c r="AM35" s="34">
        <f>$J$28/'Fixed data'!$C$7</f>
        <v>-1.2189857513538288E-2</v>
      </c>
      <c r="AN35" s="34">
        <f>$J$28/'Fixed data'!$C$7</f>
        <v>-1.2189857513538288E-2</v>
      </c>
      <c r="AO35" s="34">
        <f>$J$28/'Fixed data'!$C$7</f>
        <v>-1.2189857513538288E-2</v>
      </c>
      <c r="AP35" s="34">
        <f>$J$28/'Fixed data'!$C$7</f>
        <v>-1.2189857513538288E-2</v>
      </c>
      <c r="AQ35" s="34">
        <f>$J$28/'Fixed data'!$C$7</f>
        <v>-1.2189857513538288E-2</v>
      </c>
      <c r="AR35" s="34">
        <f>$J$28/'Fixed data'!$C$7</f>
        <v>-1.2189857513538288E-2</v>
      </c>
      <c r="AS35" s="34">
        <f>$J$28/'Fixed data'!$C$7</f>
        <v>-1.2189857513538288E-2</v>
      </c>
      <c r="AT35" s="34">
        <f>$J$28/'Fixed data'!$C$7</f>
        <v>-1.2189857513538288E-2</v>
      </c>
      <c r="AU35" s="34">
        <f>$J$28/'Fixed data'!$C$7</f>
        <v>-1.2189857513538288E-2</v>
      </c>
      <c r="AV35" s="34">
        <f>$J$28/'Fixed data'!$C$7</f>
        <v>-1.2189857513538288E-2</v>
      </c>
      <c r="AW35" s="34">
        <f>$J$28/'Fixed data'!$C$7</f>
        <v>-1.2189857513538288E-2</v>
      </c>
      <c r="AX35" s="34">
        <f>$J$28/'Fixed data'!$C$7</f>
        <v>-1.2189857513538288E-2</v>
      </c>
      <c r="AY35" s="34">
        <f>$J$28/'Fixed data'!$C$7</f>
        <v>-1.2189857513538288E-2</v>
      </c>
      <c r="AZ35" s="34">
        <f>$J$28/'Fixed data'!$C$7</f>
        <v>-1.2189857513538288E-2</v>
      </c>
      <c r="BA35" s="34">
        <f>$J$28/'Fixed data'!$C$7</f>
        <v>-1.2189857513538288E-2</v>
      </c>
      <c r="BB35" s="34">
        <f>$J$28/'Fixed data'!$C$7</f>
        <v>-1.2189857513538288E-2</v>
      </c>
      <c r="BC35" s="34">
        <f>$J$28/'Fixed data'!$C$7</f>
        <v>-1.2189857513538288E-2</v>
      </c>
      <c r="BD35" s="34"/>
    </row>
    <row r="36" spans="1:57" ht="16.5" hidden="1" customHeight="1" outlineLevel="1" x14ac:dyDescent="0.35">
      <c r="A36" s="115"/>
      <c r="B36" s="9" t="s">
        <v>32</v>
      </c>
      <c r="C36" s="11" t="s">
        <v>59</v>
      </c>
      <c r="D36" s="9" t="s">
        <v>40</v>
      </c>
      <c r="F36" s="34"/>
      <c r="G36" s="34"/>
      <c r="H36" s="34"/>
      <c r="I36" s="34"/>
      <c r="J36" s="34"/>
      <c r="K36" s="34"/>
      <c r="L36" s="34">
        <f>$K$28/'Fixed data'!$C$7</f>
        <v>-1.1947938705411601E-2</v>
      </c>
      <c r="M36" s="34">
        <f>$K$28/'Fixed data'!$C$7</f>
        <v>-1.1947938705411601E-2</v>
      </c>
      <c r="N36" s="34">
        <f>$K$28/'Fixed data'!$C$7</f>
        <v>-1.1947938705411601E-2</v>
      </c>
      <c r="O36" s="34">
        <f>$K$28/'Fixed data'!$C$7</f>
        <v>-1.1947938705411601E-2</v>
      </c>
      <c r="P36" s="34">
        <f>$K$28/'Fixed data'!$C$7</f>
        <v>-1.1947938705411601E-2</v>
      </c>
      <c r="Q36" s="34">
        <f>$K$28/'Fixed data'!$C$7</f>
        <v>-1.1947938705411601E-2</v>
      </c>
      <c r="R36" s="34">
        <f>$K$28/'Fixed data'!$C$7</f>
        <v>-1.1947938705411601E-2</v>
      </c>
      <c r="S36" s="34">
        <f>$K$28/'Fixed data'!$C$7</f>
        <v>-1.1947938705411601E-2</v>
      </c>
      <c r="T36" s="34">
        <f>$K$28/'Fixed data'!$C$7</f>
        <v>-1.1947938705411601E-2</v>
      </c>
      <c r="U36" s="34">
        <f>$K$28/'Fixed data'!$C$7</f>
        <v>-1.1947938705411601E-2</v>
      </c>
      <c r="V36" s="34">
        <f>$K$28/'Fixed data'!$C$7</f>
        <v>-1.1947938705411601E-2</v>
      </c>
      <c r="W36" s="34">
        <f>$K$28/'Fixed data'!$C$7</f>
        <v>-1.1947938705411601E-2</v>
      </c>
      <c r="X36" s="34">
        <f>$K$28/'Fixed data'!$C$7</f>
        <v>-1.1947938705411601E-2</v>
      </c>
      <c r="Y36" s="34">
        <f>$K$28/'Fixed data'!$C$7</f>
        <v>-1.1947938705411601E-2</v>
      </c>
      <c r="Z36" s="34">
        <f>$K$28/'Fixed data'!$C$7</f>
        <v>-1.1947938705411601E-2</v>
      </c>
      <c r="AA36" s="34">
        <f>$K$28/'Fixed data'!$C$7</f>
        <v>-1.1947938705411601E-2</v>
      </c>
      <c r="AB36" s="34">
        <f>$K$28/'Fixed data'!$C$7</f>
        <v>-1.1947938705411601E-2</v>
      </c>
      <c r="AC36" s="34">
        <f>$K$28/'Fixed data'!$C$7</f>
        <v>-1.1947938705411601E-2</v>
      </c>
      <c r="AD36" s="34">
        <f>$K$28/'Fixed data'!$C$7</f>
        <v>-1.1947938705411601E-2</v>
      </c>
      <c r="AE36" s="34">
        <f>$K$28/'Fixed data'!$C$7</f>
        <v>-1.1947938705411601E-2</v>
      </c>
      <c r="AF36" s="34">
        <f>$K$28/'Fixed data'!$C$7</f>
        <v>-1.1947938705411601E-2</v>
      </c>
      <c r="AG36" s="34">
        <f>$K$28/'Fixed data'!$C$7</f>
        <v>-1.1947938705411601E-2</v>
      </c>
      <c r="AH36" s="34">
        <f>$K$28/'Fixed data'!$C$7</f>
        <v>-1.1947938705411601E-2</v>
      </c>
      <c r="AI36" s="34">
        <f>$K$28/'Fixed data'!$C$7</f>
        <v>-1.1947938705411601E-2</v>
      </c>
      <c r="AJ36" s="34">
        <f>$K$28/'Fixed data'!$C$7</f>
        <v>-1.1947938705411601E-2</v>
      </c>
      <c r="AK36" s="34">
        <f>$K$28/'Fixed data'!$C$7</f>
        <v>-1.1947938705411601E-2</v>
      </c>
      <c r="AL36" s="34">
        <f>$K$28/'Fixed data'!$C$7</f>
        <v>-1.1947938705411601E-2</v>
      </c>
      <c r="AM36" s="34">
        <f>$K$28/'Fixed data'!$C$7</f>
        <v>-1.1947938705411601E-2</v>
      </c>
      <c r="AN36" s="34">
        <f>$K$28/'Fixed data'!$C$7</f>
        <v>-1.1947938705411601E-2</v>
      </c>
      <c r="AO36" s="34">
        <f>$K$28/'Fixed data'!$C$7</f>
        <v>-1.1947938705411601E-2</v>
      </c>
      <c r="AP36" s="34">
        <f>$K$28/'Fixed data'!$C$7</f>
        <v>-1.1947938705411601E-2</v>
      </c>
      <c r="AQ36" s="34">
        <f>$K$28/'Fixed data'!$C$7</f>
        <v>-1.1947938705411601E-2</v>
      </c>
      <c r="AR36" s="34">
        <f>$K$28/'Fixed data'!$C$7</f>
        <v>-1.1947938705411601E-2</v>
      </c>
      <c r="AS36" s="34">
        <f>$K$28/'Fixed data'!$C$7</f>
        <v>-1.1947938705411601E-2</v>
      </c>
      <c r="AT36" s="34">
        <f>$K$28/'Fixed data'!$C$7</f>
        <v>-1.1947938705411601E-2</v>
      </c>
      <c r="AU36" s="34">
        <f>$K$28/'Fixed data'!$C$7</f>
        <v>-1.1947938705411601E-2</v>
      </c>
      <c r="AV36" s="34">
        <f>$K$28/'Fixed data'!$C$7</f>
        <v>-1.1947938705411601E-2</v>
      </c>
      <c r="AW36" s="34">
        <f>$K$28/'Fixed data'!$C$7</f>
        <v>-1.1947938705411601E-2</v>
      </c>
      <c r="AX36" s="34">
        <f>$K$28/'Fixed data'!$C$7</f>
        <v>-1.1947938705411601E-2</v>
      </c>
      <c r="AY36" s="34">
        <f>$K$28/'Fixed data'!$C$7</f>
        <v>-1.1947938705411601E-2</v>
      </c>
      <c r="AZ36" s="34">
        <f>$K$28/'Fixed data'!$C$7</f>
        <v>-1.1947938705411601E-2</v>
      </c>
      <c r="BA36" s="34">
        <f>$K$28/'Fixed data'!$C$7</f>
        <v>-1.1947938705411601E-2</v>
      </c>
      <c r="BB36" s="34">
        <f>$K$28/'Fixed data'!$C$7</f>
        <v>-1.1947938705411601E-2</v>
      </c>
      <c r="BC36" s="34">
        <f>$K$28/'Fixed data'!$C$7</f>
        <v>-1.1947938705411601E-2</v>
      </c>
      <c r="BD36" s="34">
        <f>$K$28/'Fixed data'!$C$7</f>
        <v>-1.1947938705411601E-2</v>
      </c>
    </row>
    <row r="37" spans="1:57" ht="16.5" hidden="1" customHeight="1" outlineLevel="1" x14ac:dyDescent="0.35">
      <c r="A37" s="115"/>
      <c r="B37" s="9" t="s">
        <v>33</v>
      </c>
      <c r="C37" s="11" t="s">
        <v>60</v>
      </c>
      <c r="D37" s="9" t="s">
        <v>40</v>
      </c>
      <c r="F37" s="34"/>
      <c r="G37" s="34"/>
      <c r="H37" s="34"/>
      <c r="I37" s="34"/>
      <c r="J37" s="34"/>
      <c r="K37" s="34"/>
      <c r="L37" s="34"/>
      <c r="M37" s="34">
        <f>$L$28/'Fixed data'!$C$7</f>
        <v>-1.1674421766018878E-2</v>
      </c>
      <c r="N37" s="34">
        <f>$L$28/'Fixed data'!$C$7</f>
        <v>-1.1674421766018878E-2</v>
      </c>
      <c r="O37" s="34">
        <f>$L$28/'Fixed data'!$C$7</f>
        <v>-1.1674421766018878E-2</v>
      </c>
      <c r="P37" s="34">
        <f>$L$28/'Fixed data'!$C$7</f>
        <v>-1.1674421766018878E-2</v>
      </c>
      <c r="Q37" s="34">
        <f>$L$28/'Fixed data'!$C$7</f>
        <v>-1.1674421766018878E-2</v>
      </c>
      <c r="R37" s="34">
        <f>$L$28/'Fixed data'!$C$7</f>
        <v>-1.1674421766018878E-2</v>
      </c>
      <c r="S37" s="34">
        <f>$L$28/'Fixed data'!$C$7</f>
        <v>-1.1674421766018878E-2</v>
      </c>
      <c r="T37" s="34">
        <f>$L$28/'Fixed data'!$C$7</f>
        <v>-1.1674421766018878E-2</v>
      </c>
      <c r="U37" s="34">
        <f>$L$28/'Fixed data'!$C$7</f>
        <v>-1.1674421766018878E-2</v>
      </c>
      <c r="V37" s="34">
        <f>$L$28/'Fixed data'!$C$7</f>
        <v>-1.1674421766018878E-2</v>
      </c>
      <c r="W37" s="34">
        <f>$L$28/'Fixed data'!$C$7</f>
        <v>-1.1674421766018878E-2</v>
      </c>
      <c r="X37" s="34">
        <f>$L$28/'Fixed data'!$C$7</f>
        <v>-1.1674421766018878E-2</v>
      </c>
      <c r="Y37" s="34">
        <f>$L$28/'Fixed data'!$C$7</f>
        <v>-1.1674421766018878E-2</v>
      </c>
      <c r="Z37" s="34">
        <f>$L$28/'Fixed data'!$C$7</f>
        <v>-1.1674421766018878E-2</v>
      </c>
      <c r="AA37" s="34">
        <f>$L$28/'Fixed data'!$C$7</f>
        <v>-1.1674421766018878E-2</v>
      </c>
      <c r="AB37" s="34">
        <f>$L$28/'Fixed data'!$C$7</f>
        <v>-1.1674421766018878E-2</v>
      </c>
      <c r="AC37" s="34">
        <f>$L$28/'Fixed data'!$C$7</f>
        <v>-1.1674421766018878E-2</v>
      </c>
      <c r="AD37" s="34">
        <f>$L$28/'Fixed data'!$C$7</f>
        <v>-1.1674421766018878E-2</v>
      </c>
      <c r="AE37" s="34">
        <f>$L$28/'Fixed data'!$C$7</f>
        <v>-1.1674421766018878E-2</v>
      </c>
      <c r="AF37" s="34">
        <f>$L$28/'Fixed data'!$C$7</f>
        <v>-1.1674421766018878E-2</v>
      </c>
      <c r="AG37" s="34">
        <f>$L$28/'Fixed data'!$C$7</f>
        <v>-1.1674421766018878E-2</v>
      </c>
      <c r="AH37" s="34">
        <f>$L$28/'Fixed data'!$C$7</f>
        <v>-1.1674421766018878E-2</v>
      </c>
      <c r="AI37" s="34">
        <f>$L$28/'Fixed data'!$C$7</f>
        <v>-1.1674421766018878E-2</v>
      </c>
      <c r="AJ37" s="34">
        <f>$L$28/'Fixed data'!$C$7</f>
        <v>-1.1674421766018878E-2</v>
      </c>
      <c r="AK37" s="34">
        <f>$L$28/'Fixed data'!$C$7</f>
        <v>-1.1674421766018878E-2</v>
      </c>
      <c r="AL37" s="34">
        <f>$L$28/'Fixed data'!$C$7</f>
        <v>-1.1674421766018878E-2</v>
      </c>
      <c r="AM37" s="34">
        <f>$L$28/'Fixed data'!$C$7</f>
        <v>-1.1674421766018878E-2</v>
      </c>
      <c r="AN37" s="34">
        <f>$L$28/'Fixed data'!$C$7</f>
        <v>-1.1674421766018878E-2</v>
      </c>
      <c r="AO37" s="34">
        <f>$L$28/'Fixed data'!$C$7</f>
        <v>-1.1674421766018878E-2</v>
      </c>
      <c r="AP37" s="34">
        <f>$L$28/'Fixed data'!$C$7</f>
        <v>-1.1674421766018878E-2</v>
      </c>
      <c r="AQ37" s="34">
        <f>$L$28/'Fixed data'!$C$7</f>
        <v>-1.1674421766018878E-2</v>
      </c>
      <c r="AR37" s="34">
        <f>$L$28/'Fixed data'!$C$7</f>
        <v>-1.1674421766018878E-2</v>
      </c>
      <c r="AS37" s="34">
        <f>$L$28/'Fixed data'!$C$7</f>
        <v>-1.1674421766018878E-2</v>
      </c>
      <c r="AT37" s="34">
        <f>$L$28/'Fixed data'!$C$7</f>
        <v>-1.1674421766018878E-2</v>
      </c>
      <c r="AU37" s="34">
        <f>$L$28/'Fixed data'!$C$7</f>
        <v>-1.1674421766018878E-2</v>
      </c>
      <c r="AV37" s="34">
        <f>$L$28/'Fixed data'!$C$7</f>
        <v>-1.1674421766018878E-2</v>
      </c>
      <c r="AW37" s="34">
        <f>$L$28/'Fixed data'!$C$7</f>
        <v>-1.1674421766018878E-2</v>
      </c>
      <c r="AX37" s="34">
        <f>$L$28/'Fixed data'!$C$7</f>
        <v>-1.1674421766018878E-2</v>
      </c>
      <c r="AY37" s="34">
        <f>$L$28/'Fixed data'!$C$7</f>
        <v>-1.1674421766018878E-2</v>
      </c>
      <c r="AZ37" s="34">
        <f>$L$28/'Fixed data'!$C$7</f>
        <v>-1.1674421766018878E-2</v>
      </c>
      <c r="BA37" s="34">
        <f>$L$28/'Fixed data'!$C$7</f>
        <v>-1.1674421766018878E-2</v>
      </c>
      <c r="BB37" s="34">
        <f>$L$28/'Fixed data'!$C$7</f>
        <v>-1.1674421766018878E-2</v>
      </c>
      <c r="BC37" s="34">
        <f>$L$28/'Fixed data'!$C$7</f>
        <v>-1.1674421766018878E-2</v>
      </c>
      <c r="BD37" s="34">
        <f>$L$28/'Fixed data'!$C$7</f>
        <v>-1.1674421766018878E-2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6.6342686029059587E-4</v>
      </c>
      <c r="O38" s="34">
        <f>$M$28/'Fixed data'!$C$7</f>
        <v>6.6342686029059587E-4</v>
      </c>
      <c r="P38" s="34">
        <f>$M$28/'Fixed data'!$C$7</f>
        <v>6.6342686029059587E-4</v>
      </c>
      <c r="Q38" s="34">
        <f>$M$28/'Fixed data'!$C$7</f>
        <v>6.6342686029059587E-4</v>
      </c>
      <c r="R38" s="34">
        <f>$M$28/'Fixed data'!$C$7</f>
        <v>6.6342686029059587E-4</v>
      </c>
      <c r="S38" s="34">
        <f>$M$28/'Fixed data'!$C$7</f>
        <v>6.6342686029059587E-4</v>
      </c>
      <c r="T38" s="34">
        <f>$M$28/'Fixed data'!$C$7</f>
        <v>6.6342686029059587E-4</v>
      </c>
      <c r="U38" s="34">
        <f>$M$28/'Fixed data'!$C$7</f>
        <v>6.6342686029059587E-4</v>
      </c>
      <c r="V38" s="34">
        <f>$M$28/'Fixed data'!$C$7</f>
        <v>6.6342686029059587E-4</v>
      </c>
      <c r="W38" s="34">
        <f>$M$28/'Fixed data'!$C$7</f>
        <v>6.6342686029059587E-4</v>
      </c>
      <c r="X38" s="34">
        <f>$M$28/'Fixed data'!$C$7</f>
        <v>6.6342686029059587E-4</v>
      </c>
      <c r="Y38" s="34">
        <f>$M$28/'Fixed data'!$C$7</f>
        <v>6.6342686029059587E-4</v>
      </c>
      <c r="Z38" s="34">
        <f>$M$28/'Fixed data'!$C$7</f>
        <v>6.6342686029059587E-4</v>
      </c>
      <c r="AA38" s="34">
        <f>$M$28/'Fixed data'!$C$7</f>
        <v>6.6342686029059587E-4</v>
      </c>
      <c r="AB38" s="34">
        <f>$M$28/'Fixed data'!$C$7</f>
        <v>6.6342686029059587E-4</v>
      </c>
      <c r="AC38" s="34">
        <f>$M$28/'Fixed data'!$C$7</f>
        <v>6.6342686029059587E-4</v>
      </c>
      <c r="AD38" s="34">
        <f>$M$28/'Fixed data'!$C$7</f>
        <v>6.6342686029059587E-4</v>
      </c>
      <c r="AE38" s="34">
        <f>$M$28/'Fixed data'!$C$7</f>
        <v>6.6342686029059587E-4</v>
      </c>
      <c r="AF38" s="34">
        <f>$M$28/'Fixed data'!$C$7</f>
        <v>6.6342686029059587E-4</v>
      </c>
      <c r="AG38" s="34">
        <f>$M$28/'Fixed data'!$C$7</f>
        <v>6.6342686029059587E-4</v>
      </c>
      <c r="AH38" s="34">
        <f>$M$28/'Fixed data'!$C$7</f>
        <v>6.6342686029059587E-4</v>
      </c>
      <c r="AI38" s="34">
        <f>$M$28/'Fixed data'!$C$7</f>
        <v>6.6342686029059587E-4</v>
      </c>
      <c r="AJ38" s="34">
        <f>$M$28/'Fixed data'!$C$7</f>
        <v>6.6342686029059587E-4</v>
      </c>
      <c r="AK38" s="34">
        <f>$M$28/'Fixed data'!$C$7</f>
        <v>6.6342686029059587E-4</v>
      </c>
      <c r="AL38" s="34">
        <f>$M$28/'Fixed data'!$C$7</f>
        <v>6.6342686029059587E-4</v>
      </c>
      <c r="AM38" s="34">
        <f>$M$28/'Fixed data'!$C$7</f>
        <v>6.6342686029059587E-4</v>
      </c>
      <c r="AN38" s="34">
        <f>$M$28/'Fixed data'!$C$7</f>
        <v>6.6342686029059587E-4</v>
      </c>
      <c r="AO38" s="34">
        <f>$M$28/'Fixed data'!$C$7</f>
        <v>6.6342686029059587E-4</v>
      </c>
      <c r="AP38" s="34">
        <f>$M$28/'Fixed data'!$C$7</f>
        <v>6.6342686029059587E-4</v>
      </c>
      <c r="AQ38" s="34">
        <f>$M$28/'Fixed data'!$C$7</f>
        <v>6.6342686029059587E-4</v>
      </c>
      <c r="AR38" s="34">
        <f>$M$28/'Fixed data'!$C$7</f>
        <v>6.6342686029059587E-4</v>
      </c>
      <c r="AS38" s="34">
        <f>$M$28/'Fixed data'!$C$7</f>
        <v>6.6342686029059587E-4</v>
      </c>
      <c r="AT38" s="34">
        <f>$M$28/'Fixed data'!$C$7</f>
        <v>6.6342686029059587E-4</v>
      </c>
      <c r="AU38" s="34">
        <f>$M$28/'Fixed data'!$C$7</f>
        <v>6.6342686029059587E-4</v>
      </c>
      <c r="AV38" s="34">
        <f>$M$28/'Fixed data'!$C$7</f>
        <v>6.6342686029059587E-4</v>
      </c>
      <c r="AW38" s="34">
        <f>$M$28/'Fixed data'!$C$7</f>
        <v>6.6342686029059587E-4</v>
      </c>
      <c r="AX38" s="34">
        <f>$M$28/'Fixed data'!$C$7</f>
        <v>6.6342686029059587E-4</v>
      </c>
      <c r="AY38" s="34">
        <f>$M$28/'Fixed data'!$C$7</f>
        <v>6.6342686029059587E-4</v>
      </c>
      <c r="AZ38" s="34">
        <f>$M$28/'Fixed data'!$C$7</f>
        <v>6.6342686029059587E-4</v>
      </c>
      <c r="BA38" s="34">
        <f>$M$28/'Fixed data'!$C$7</f>
        <v>6.6342686029059587E-4</v>
      </c>
      <c r="BB38" s="34">
        <f>$M$28/'Fixed data'!$C$7</f>
        <v>6.6342686029059587E-4</v>
      </c>
      <c r="BC38" s="34">
        <f>$M$28/'Fixed data'!$C$7</f>
        <v>6.6342686029059587E-4</v>
      </c>
      <c r="BD38" s="34">
        <f>$M$28/'Fixed data'!$C$7</f>
        <v>6.6342686029059587E-4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8.2510521036475233E-4</v>
      </c>
      <c r="P39" s="34">
        <f>$N$28/'Fixed data'!$C$7</f>
        <v>8.2510521036475233E-4</v>
      </c>
      <c r="Q39" s="34">
        <f>$N$28/'Fixed data'!$C$7</f>
        <v>8.2510521036475233E-4</v>
      </c>
      <c r="R39" s="34">
        <f>$N$28/'Fixed data'!$C$7</f>
        <v>8.2510521036475233E-4</v>
      </c>
      <c r="S39" s="34">
        <f>$N$28/'Fixed data'!$C$7</f>
        <v>8.2510521036475233E-4</v>
      </c>
      <c r="T39" s="34">
        <f>$N$28/'Fixed data'!$C$7</f>
        <v>8.2510521036475233E-4</v>
      </c>
      <c r="U39" s="34">
        <f>$N$28/'Fixed data'!$C$7</f>
        <v>8.2510521036475233E-4</v>
      </c>
      <c r="V39" s="34">
        <f>$N$28/'Fixed data'!$C$7</f>
        <v>8.2510521036475233E-4</v>
      </c>
      <c r="W39" s="34">
        <f>$N$28/'Fixed data'!$C$7</f>
        <v>8.2510521036475233E-4</v>
      </c>
      <c r="X39" s="34">
        <f>$N$28/'Fixed data'!$C$7</f>
        <v>8.2510521036475233E-4</v>
      </c>
      <c r="Y39" s="34">
        <f>$N$28/'Fixed data'!$C$7</f>
        <v>8.2510521036475233E-4</v>
      </c>
      <c r="Z39" s="34">
        <f>$N$28/'Fixed data'!$C$7</f>
        <v>8.2510521036475233E-4</v>
      </c>
      <c r="AA39" s="34">
        <f>$N$28/'Fixed data'!$C$7</f>
        <v>8.2510521036475233E-4</v>
      </c>
      <c r="AB39" s="34">
        <f>$N$28/'Fixed data'!$C$7</f>
        <v>8.2510521036475233E-4</v>
      </c>
      <c r="AC39" s="34">
        <f>$N$28/'Fixed data'!$C$7</f>
        <v>8.2510521036475233E-4</v>
      </c>
      <c r="AD39" s="34">
        <f>$N$28/'Fixed data'!$C$7</f>
        <v>8.2510521036475233E-4</v>
      </c>
      <c r="AE39" s="34">
        <f>$N$28/'Fixed data'!$C$7</f>
        <v>8.2510521036475233E-4</v>
      </c>
      <c r="AF39" s="34">
        <f>$N$28/'Fixed data'!$C$7</f>
        <v>8.2510521036475233E-4</v>
      </c>
      <c r="AG39" s="34">
        <f>$N$28/'Fixed data'!$C$7</f>
        <v>8.2510521036475233E-4</v>
      </c>
      <c r="AH39" s="34">
        <f>$N$28/'Fixed data'!$C$7</f>
        <v>8.2510521036475233E-4</v>
      </c>
      <c r="AI39" s="34">
        <f>$N$28/'Fixed data'!$C$7</f>
        <v>8.2510521036475233E-4</v>
      </c>
      <c r="AJ39" s="34">
        <f>$N$28/'Fixed data'!$C$7</f>
        <v>8.2510521036475233E-4</v>
      </c>
      <c r="AK39" s="34">
        <f>$N$28/'Fixed data'!$C$7</f>
        <v>8.2510521036475233E-4</v>
      </c>
      <c r="AL39" s="34">
        <f>$N$28/'Fixed data'!$C$7</f>
        <v>8.2510521036475233E-4</v>
      </c>
      <c r="AM39" s="34">
        <f>$N$28/'Fixed data'!$C$7</f>
        <v>8.2510521036475233E-4</v>
      </c>
      <c r="AN39" s="34">
        <f>$N$28/'Fixed data'!$C$7</f>
        <v>8.2510521036475233E-4</v>
      </c>
      <c r="AO39" s="34">
        <f>$N$28/'Fixed data'!$C$7</f>
        <v>8.2510521036475233E-4</v>
      </c>
      <c r="AP39" s="34">
        <f>$N$28/'Fixed data'!$C$7</f>
        <v>8.2510521036475233E-4</v>
      </c>
      <c r="AQ39" s="34">
        <f>$N$28/'Fixed data'!$C$7</f>
        <v>8.2510521036475233E-4</v>
      </c>
      <c r="AR39" s="34">
        <f>$N$28/'Fixed data'!$C$7</f>
        <v>8.2510521036475233E-4</v>
      </c>
      <c r="AS39" s="34">
        <f>$N$28/'Fixed data'!$C$7</f>
        <v>8.2510521036475233E-4</v>
      </c>
      <c r="AT39" s="34">
        <f>$N$28/'Fixed data'!$C$7</f>
        <v>8.2510521036475233E-4</v>
      </c>
      <c r="AU39" s="34">
        <f>$N$28/'Fixed data'!$C$7</f>
        <v>8.2510521036475233E-4</v>
      </c>
      <c r="AV39" s="34">
        <f>$N$28/'Fixed data'!$C$7</f>
        <v>8.2510521036475233E-4</v>
      </c>
      <c r="AW39" s="34">
        <f>$N$28/'Fixed data'!$C$7</f>
        <v>8.2510521036475233E-4</v>
      </c>
      <c r="AX39" s="34">
        <f>$N$28/'Fixed data'!$C$7</f>
        <v>8.2510521036475233E-4</v>
      </c>
      <c r="AY39" s="34">
        <f>$N$28/'Fixed data'!$C$7</f>
        <v>8.2510521036475233E-4</v>
      </c>
      <c r="AZ39" s="34">
        <f>$N$28/'Fixed data'!$C$7</f>
        <v>8.2510521036475233E-4</v>
      </c>
      <c r="BA39" s="34">
        <f>$N$28/'Fixed data'!$C$7</f>
        <v>8.2510521036475233E-4</v>
      </c>
      <c r="BB39" s="34">
        <f>$N$28/'Fixed data'!$C$7</f>
        <v>8.2510521036475233E-4</v>
      </c>
      <c r="BC39" s="34">
        <f>$N$28/'Fixed data'!$C$7</f>
        <v>8.2510521036475233E-4</v>
      </c>
      <c r="BD39" s="34">
        <f>$N$28/'Fixed data'!$C$7</f>
        <v>8.2510521036475233E-4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1.0005961570390093E-3</v>
      </c>
      <c r="Q40" s="34">
        <f>$O$28/'Fixed data'!$C$7</f>
        <v>1.0005961570390093E-3</v>
      </c>
      <c r="R40" s="34">
        <f>$O$28/'Fixed data'!$C$7</f>
        <v>1.0005961570390093E-3</v>
      </c>
      <c r="S40" s="34">
        <f>$O$28/'Fixed data'!$C$7</f>
        <v>1.0005961570390093E-3</v>
      </c>
      <c r="T40" s="34">
        <f>$O$28/'Fixed data'!$C$7</f>
        <v>1.0005961570390093E-3</v>
      </c>
      <c r="U40" s="34">
        <f>$O$28/'Fixed data'!$C$7</f>
        <v>1.0005961570390093E-3</v>
      </c>
      <c r="V40" s="34">
        <f>$O$28/'Fixed data'!$C$7</f>
        <v>1.0005961570390093E-3</v>
      </c>
      <c r="W40" s="34">
        <f>$O$28/'Fixed data'!$C$7</f>
        <v>1.0005961570390093E-3</v>
      </c>
      <c r="X40" s="34">
        <f>$O$28/'Fixed data'!$C$7</f>
        <v>1.0005961570390093E-3</v>
      </c>
      <c r="Y40" s="34">
        <f>$O$28/'Fixed data'!$C$7</f>
        <v>1.0005961570390093E-3</v>
      </c>
      <c r="Z40" s="34">
        <f>$O$28/'Fixed data'!$C$7</f>
        <v>1.0005961570390093E-3</v>
      </c>
      <c r="AA40" s="34">
        <f>$O$28/'Fixed data'!$C$7</f>
        <v>1.0005961570390093E-3</v>
      </c>
      <c r="AB40" s="34">
        <f>$O$28/'Fixed data'!$C$7</f>
        <v>1.0005961570390093E-3</v>
      </c>
      <c r="AC40" s="34">
        <f>$O$28/'Fixed data'!$C$7</f>
        <v>1.0005961570390093E-3</v>
      </c>
      <c r="AD40" s="34">
        <f>$O$28/'Fixed data'!$C$7</f>
        <v>1.0005961570390093E-3</v>
      </c>
      <c r="AE40" s="34">
        <f>$O$28/'Fixed data'!$C$7</f>
        <v>1.0005961570390093E-3</v>
      </c>
      <c r="AF40" s="34">
        <f>$O$28/'Fixed data'!$C$7</f>
        <v>1.0005961570390093E-3</v>
      </c>
      <c r="AG40" s="34">
        <f>$O$28/'Fixed data'!$C$7</f>
        <v>1.0005961570390093E-3</v>
      </c>
      <c r="AH40" s="34">
        <f>$O$28/'Fixed data'!$C$7</f>
        <v>1.0005961570390093E-3</v>
      </c>
      <c r="AI40" s="34">
        <f>$O$28/'Fixed data'!$C$7</f>
        <v>1.0005961570390093E-3</v>
      </c>
      <c r="AJ40" s="34">
        <f>$O$28/'Fixed data'!$C$7</f>
        <v>1.0005961570390093E-3</v>
      </c>
      <c r="AK40" s="34">
        <f>$O$28/'Fixed data'!$C$7</f>
        <v>1.0005961570390093E-3</v>
      </c>
      <c r="AL40" s="34">
        <f>$O$28/'Fixed data'!$C$7</f>
        <v>1.0005961570390093E-3</v>
      </c>
      <c r="AM40" s="34">
        <f>$O$28/'Fixed data'!$C$7</f>
        <v>1.0005961570390093E-3</v>
      </c>
      <c r="AN40" s="34">
        <f>$O$28/'Fixed data'!$C$7</f>
        <v>1.0005961570390093E-3</v>
      </c>
      <c r="AO40" s="34">
        <f>$O$28/'Fixed data'!$C$7</f>
        <v>1.0005961570390093E-3</v>
      </c>
      <c r="AP40" s="34">
        <f>$O$28/'Fixed data'!$C$7</f>
        <v>1.0005961570390093E-3</v>
      </c>
      <c r="AQ40" s="34">
        <f>$O$28/'Fixed data'!$C$7</f>
        <v>1.0005961570390093E-3</v>
      </c>
      <c r="AR40" s="34">
        <f>$O$28/'Fixed data'!$C$7</f>
        <v>1.0005961570390093E-3</v>
      </c>
      <c r="AS40" s="34">
        <f>$O$28/'Fixed data'!$C$7</f>
        <v>1.0005961570390093E-3</v>
      </c>
      <c r="AT40" s="34">
        <f>$O$28/'Fixed data'!$C$7</f>
        <v>1.0005961570390093E-3</v>
      </c>
      <c r="AU40" s="34">
        <f>$O$28/'Fixed data'!$C$7</f>
        <v>1.0005961570390093E-3</v>
      </c>
      <c r="AV40" s="34">
        <f>$O$28/'Fixed data'!$C$7</f>
        <v>1.0005961570390093E-3</v>
      </c>
      <c r="AW40" s="34">
        <f>$O$28/'Fixed data'!$C$7</f>
        <v>1.0005961570390093E-3</v>
      </c>
      <c r="AX40" s="34">
        <f>$O$28/'Fixed data'!$C$7</f>
        <v>1.0005961570390093E-3</v>
      </c>
      <c r="AY40" s="34">
        <f>$O$28/'Fixed data'!$C$7</f>
        <v>1.0005961570390093E-3</v>
      </c>
      <c r="AZ40" s="34">
        <f>$O$28/'Fixed data'!$C$7</f>
        <v>1.0005961570390093E-3</v>
      </c>
      <c r="BA40" s="34">
        <f>$O$28/'Fixed data'!$C$7</f>
        <v>1.0005961570390093E-3</v>
      </c>
      <c r="BB40" s="34">
        <f>$O$28/'Fixed data'!$C$7</f>
        <v>1.0005961570390093E-3</v>
      </c>
      <c r="BC40" s="34">
        <f>$O$28/'Fixed data'!$C$7</f>
        <v>1.0005961570390093E-3</v>
      </c>
      <c r="BD40" s="34">
        <f>$O$28/'Fixed data'!$C$7</f>
        <v>1.0005961570390093E-3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1.1905062699528977E-3</v>
      </c>
      <c r="R41" s="34">
        <f>$P$28/'Fixed data'!$C$7</f>
        <v>1.1905062699528977E-3</v>
      </c>
      <c r="S41" s="34">
        <f>$P$28/'Fixed data'!$C$7</f>
        <v>1.1905062699528977E-3</v>
      </c>
      <c r="T41" s="34">
        <f>$P$28/'Fixed data'!$C$7</f>
        <v>1.1905062699528977E-3</v>
      </c>
      <c r="U41" s="34">
        <f>$P$28/'Fixed data'!$C$7</f>
        <v>1.1905062699528977E-3</v>
      </c>
      <c r="V41" s="34">
        <f>$P$28/'Fixed data'!$C$7</f>
        <v>1.1905062699528977E-3</v>
      </c>
      <c r="W41" s="34">
        <f>$P$28/'Fixed data'!$C$7</f>
        <v>1.1905062699528977E-3</v>
      </c>
      <c r="X41" s="34">
        <f>$P$28/'Fixed data'!$C$7</f>
        <v>1.1905062699528977E-3</v>
      </c>
      <c r="Y41" s="34">
        <f>$P$28/'Fixed data'!$C$7</f>
        <v>1.1905062699528977E-3</v>
      </c>
      <c r="Z41" s="34">
        <f>$P$28/'Fixed data'!$C$7</f>
        <v>1.1905062699528977E-3</v>
      </c>
      <c r="AA41" s="34">
        <f>$P$28/'Fixed data'!$C$7</f>
        <v>1.1905062699528977E-3</v>
      </c>
      <c r="AB41" s="34">
        <f>$P$28/'Fixed data'!$C$7</f>
        <v>1.1905062699528977E-3</v>
      </c>
      <c r="AC41" s="34">
        <f>$P$28/'Fixed data'!$C$7</f>
        <v>1.1905062699528977E-3</v>
      </c>
      <c r="AD41" s="34">
        <f>$P$28/'Fixed data'!$C$7</f>
        <v>1.1905062699528977E-3</v>
      </c>
      <c r="AE41" s="34">
        <f>$P$28/'Fixed data'!$C$7</f>
        <v>1.1905062699528977E-3</v>
      </c>
      <c r="AF41" s="34">
        <f>$P$28/'Fixed data'!$C$7</f>
        <v>1.1905062699528977E-3</v>
      </c>
      <c r="AG41" s="34">
        <f>$P$28/'Fixed data'!$C$7</f>
        <v>1.1905062699528977E-3</v>
      </c>
      <c r="AH41" s="34">
        <f>$P$28/'Fixed data'!$C$7</f>
        <v>1.1905062699528977E-3</v>
      </c>
      <c r="AI41" s="34">
        <f>$P$28/'Fixed data'!$C$7</f>
        <v>1.1905062699528977E-3</v>
      </c>
      <c r="AJ41" s="34">
        <f>$P$28/'Fixed data'!$C$7</f>
        <v>1.1905062699528977E-3</v>
      </c>
      <c r="AK41" s="34">
        <f>$P$28/'Fixed data'!$C$7</f>
        <v>1.1905062699528977E-3</v>
      </c>
      <c r="AL41" s="34">
        <f>$P$28/'Fixed data'!$C$7</f>
        <v>1.1905062699528977E-3</v>
      </c>
      <c r="AM41" s="34">
        <f>$P$28/'Fixed data'!$C$7</f>
        <v>1.1905062699528977E-3</v>
      </c>
      <c r="AN41" s="34">
        <f>$P$28/'Fixed data'!$C$7</f>
        <v>1.1905062699528977E-3</v>
      </c>
      <c r="AO41" s="34">
        <f>$P$28/'Fixed data'!$C$7</f>
        <v>1.1905062699528977E-3</v>
      </c>
      <c r="AP41" s="34">
        <f>$P$28/'Fixed data'!$C$7</f>
        <v>1.1905062699528977E-3</v>
      </c>
      <c r="AQ41" s="34">
        <f>$P$28/'Fixed data'!$C$7</f>
        <v>1.1905062699528977E-3</v>
      </c>
      <c r="AR41" s="34">
        <f>$P$28/'Fixed data'!$C$7</f>
        <v>1.1905062699528977E-3</v>
      </c>
      <c r="AS41" s="34">
        <f>$P$28/'Fixed data'!$C$7</f>
        <v>1.1905062699528977E-3</v>
      </c>
      <c r="AT41" s="34">
        <f>$P$28/'Fixed data'!$C$7</f>
        <v>1.1905062699528977E-3</v>
      </c>
      <c r="AU41" s="34">
        <f>$P$28/'Fixed data'!$C$7</f>
        <v>1.1905062699528977E-3</v>
      </c>
      <c r="AV41" s="34">
        <f>$P$28/'Fixed data'!$C$7</f>
        <v>1.1905062699528977E-3</v>
      </c>
      <c r="AW41" s="34">
        <f>$P$28/'Fixed data'!$C$7</f>
        <v>1.1905062699528977E-3</v>
      </c>
      <c r="AX41" s="34">
        <f>$P$28/'Fixed data'!$C$7</f>
        <v>1.1905062699528977E-3</v>
      </c>
      <c r="AY41" s="34">
        <f>$P$28/'Fixed data'!$C$7</f>
        <v>1.1905062699528977E-3</v>
      </c>
      <c r="AZ41" s="34">
        <f>$P$28/'Fixed data'!$C$7</f>
        <v>1.1905062699528977E-3</v>
      </c>
      <c r="BA41" s="34">
        <f>$P$28/'Fixed data'!$C$7</f>
        <v>1.1905062699528977E-3</v>
      </c>
      <c r="BB41" s="34">
        <f>$P$28/'Fixed data'!$C$7</f>
        <v>1.1905062699528977E-3</v>
      </c>
      <c r="BC41" s="34">
        <f>$P$28/'Fixed data'!$C$7</f>
        <v>1.1905062699528977E-3</v>
      </c>
      <c r="BD41" s="34">
        <f>$P$28/'Fixed data'!$C$7</f>
        <v>1.1905062699528977E-3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1.395442118745946E-3</v>
      </c>
      <c r="S42" s="34">
        <f>$Q$28/'Fixed data'!$C$7</f>
        <v>1.395442118745946E-3</v>
      </c>
      <c r="T42" s="34">
        <f>$Q$28/'Fixed data'!$C$7</f>
        <v>1.395442118745946E-3</v>
      </c>
      <c r="U42" s="34">
        <f>$Q$28/'Fixed data'!$C$7</f>
        <v>1.395442118745946E-3</v>
      </c>
      <c r="V42" s="34">
        <f>$Q$28/'Fixed data'!$C$7</f>
        <v>1.395442118745946E-3</v>
      </c>
      <c r="W42" s="34">
        <f>$Q$28/'Fixed data'!$C$7</f>
        <v>1.395442118745946E-3</v>
      </c>
      <c r="X42" s="34">
        <f>$Q$28/'Fixed data'!$C$7</f>
        <v>1.395442118745946E-3</v>
      </c>
      <c r="Y42" s="34">
        <f>$Q$28/'Fixed data'!$C$7</f>
        <v>1.395442118745946E-3</v>
      </c>
      <c r="Z42" s="34">
        <f>$Q$28/'Fixed data'!$C$7</f>
        <v>1.395442118745946E-3</v>
      </c>
      <c r="AA42" s="34">
        <f>$Q$28/'Fixed data'!$C$7</f>
        <v>1.395442118745946E-3</v>
      </c>
      <c r="AB42" s="34">
        <f>$Q$28/'Fixed data'!$C$7</f>
        <v>1.395442118745946E-3</v>
      </c>
      <c r="AC42" s="34">
        <f>$Q$28/'Fixed data'!$C$7</f>
        <v>1.395442118745946E-3</v>
      </c>
      <c r="AD42" s="34">
        <f>$Q$28/'Fixed data'!$C$7</f>
        <v>1.395442118745946E-3</v>
      </c>
      <c r="AE42" s="34">
        <f>$Q$28/'Fixed data'!$C$7</f>
        <v>1.395442118745946E-3</v>
      </c>
      <c r="AF42" s="34">
        <f>$Q$28/'Fixed data'!$C$7</f>
        <v>1.395442118745946E-3</v>
      </c>
      <c r="AG42" s="34">
        <f>$Q$28/'Fixed data'!$C$7</f>
        <v>1.395442118745946E-3</v>
      </c>
      <c r="AH42" s="34">
        <f>$Q$28/'Fixed data'!$C$7</f>
        <v>1.395442118745946E-3</v>
      </c>
      <c r="AI42" s="34">
        <f>$Q$28/'Fixed data'!$C$7</f>
        <v>1.395442118745946E-3</v>
      </c>
      <c r="AJ42" s="34">
        <f>$Q$28/'Fixed data'!$C$7</f>
        <v>1.395442118745946E-3</v>
      </c>
      <c r="AK42" s="34">
        <f>$Q$28/'Fixed data'!$C$7</f>
        <v>1.395442118745946E-3</v>
      </c>
      <c r="AL42" s="34">
        <f>$Q$28/'Fixed data'!$C$7</f>
        <v>1.395442118745946E-3</v>
      </c>
      <c r="AM42" s="34">
        <f>$Q$28/'Fixed data'!$C$7</f>
        <v>1.395442118745946E-3</v>
      </c>
      <c r="AN42" s="34">
        <f>$Q$28/'Fixed data'!$C$7</f>
        <v>1.395442118745946E-3</v>
      </c>
      <c r="AO42" s="34">
        <f>$Q$28/'Fixed data'!$C$7</f>
        <v>1.395442118745946E-3</v>
      </c>
      <c r="AP42" s="34">
        <f>$Q$28/'Fixed data'!$C$7</f>
        <v>1.395442118745946E-3</v>
      </c>
      <c r="AQ42" s="34">
        <f>$Q$28/'Fixed data'!$C$7</f>
        <v>1.395442118745946E-3</v>
      </c>
      <c r="AR42" s="34">
        <f>$Q$28/'Fixed data'!$C$7</f>
        <v>1.395442118745946E-3</v>
      </c>
      <c r="AS42" s="34">
        <f>$Q$28/'Fixed data'!$C$7</f>
        <v>1.395442118745946E-3</v>
      </c>
      <c r="AT42" s="34">
        <f>$Q$28/'Fixed data'!$C$7</f>
        <v>1.395442118745946E-3</v>
      </c>
      <c r="AU42" s="34">
        <f>$Q$28/'Fixed data'!$C$7</f>
        <v>1.395442118745946E-3</v>
      </c>
      <c r="AV42" s="34">
        <f>$Q$28/'Fixed data'!$C$7</f>
        <v>1.395442118745946E-3</v>
      </c>
      <c r="AW42" s="34">
        <f>$Q$28/'Fixed data'!$C$7</f>
        <v>1.395442118745946E-3</v>
      </c>
      <c r="AX42" s="34">
        <f>$Q$28/'Fixed data'!$C$7</f>
        <v>1.395442118745946E-3</v>
      </c>
      <c r="AY42" s="34">
        <f>$Q$28/'Fixed data'!$C$7</f>
        <v>1.395442118745946E-3</v>
      </c>
      <c r="AZ42" s="34">
        <f>$Q$28/'Fixed data'!$C$7</f>
        <v>1.395442118745946E-3</v>
      </c>
      <c r="BA42" s="34">
        <f>$Q$28/'Fixed data'!$C$7</f>
        <v>1.395442118745946E-3</v>
      </c>
      <c r="BB42" s="34">
        <f>$Q$28/'Fixed data'!$C$7</f>
        <v>1.395442118745946E-3</v>
      </c>
      <c r="BC42" s="34">
        <f>$Q$28/'Fixed data'!$C$7</f>
        <v>1.395442118745946E-3</v>
      </c>
      <c r="BD42" s="34">
        <f>$Q$28/'Fixed data'!$C$7</f>
        <v>1.395442118745946E-3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1.6160102730576847E-3</v>
      </c>
      <c r="T43" s="34">
        <f>$R$28/'Fixed data'!$C$7</f>
        <v>1.6160102730576847E-3</v>
      </c>
      <c r="U43" s="34">
        <f>$R$28/'Fixed data'!$C$7</f>
        <v>1.6160102730576847E-3</v>
      </c>
      <c r="V43" s="34">
        <f>$R$28/'Fixed data'!$C$7</f>
        <v>1.6160102730576847E-3</v>
      </c>
      <c r="W43" s="34">
        <f>$R$28/'Fixed data'!$C$7</f>
        <v>1.6160102730576847E-3</v>
      </c>
      <c r="X43" s="34">
        <f>$R$28/'Fixed data'!$C$7</f>
        <v>1.6160102730576847E-3</v>
      </c>
      <c r="Y43" s="34">
        <f>$R$28/'Fixed data'!$C$7</f>
        <v>1.6160102730576847E-3</v>
      </c>
      <c r="Z43" s="34">
        <f>$R$28/'Fixed data'!$C$7</f>
        <v>1.6160102730576847E-3</v>
      </c>
      <c r="AA43" s="34">
        <f>$R$28/'Fixed data'!$C$7</f>
        <v>1.6160102730576847E-3</v>
      </c>
      <c r="AB43" s="34">
        <f>$R$28/'Fixed data'!$C$7</f>
        <v>1.6160102730576847E-3</v>
      </c>
      <c r="AC43" s="34">
        <f>$R$28/'Fixed data'!$C$7</f>
        <v>1.6160102730576847E-3</v>
      </c>
      <c r="AD43" s="34">
        <f>$R$28/'Fixed data'!$C$7</f>
        <v>1.6160102730576847E-3</v>
      </c>
      <c r="AE43" s="34">
        <f>$R$28/'Fixed data'!$C$7</f>
        <v>1.6160102730576847E-3</v>
      </c>
      <c r="AF43" s="34">
        <f>$R$28/'Fixed data'!$C$7</f>
        <v>1.6160102730576847E-3</v>
      </c>
      <c r="AG43" s="34">
        <f>$R$28/'Fixed data'!$C$7</f>
        <v>1.6160102730576847E-3</v>
      </c>
      <c r="AH43" s="34">
        <f>$R$28/'Fixed data'!$C$7</f>
        <v>1.6160102730576847E-3</v>
      </c>
      <c r="AI43" s="34">
        <f>$R$28/'Fixed data'!$C$7</f>
        <v>1.6160102730576847E-3</v>
      </c>
      <c r="AJ43" s="34">
        <f>$R$28/'Fixed data'!$C$7</f>
        <v>1.6160102730576847E-3</v>
      </c>
      <c r="AK43" s="34">
        <f>$R$28/'Fixed data'!$C$7</f>
        <v>1.6160102730576847E-3</v>
      </c>
      <c r="AL43" s="34">
        <f>$R$28/'Fixed data'!$C$7</f>
        <v>1.6160102730576847E-3</v>
      </c>
      <c r="AM43" s="34">
        <f>$R$28/'Fixed data'!$C$7</f>
        <v>1.6160102730576847E-3</v>
      </c>
      <c r="AN43" s="34">
        <f>$R$28/'Fixed data'!$C$7</f>
        <v>1.6160102730576847E-3</v>
      </c>
      <c r="AO43" s="34">
        <f>$R$28/'Fixed data'!$C$7</f>
        <v>1.6160102730576847E-3</v>
      </c>
      <c r="AP43" s="34">
        <f>$R$28/'Fixed data'!$C$7</f>
        <v>1.6160102730576847E-3</v>
      </c>
      <c r="AQ43" s="34">
        <f>$R$28/'Fixed data'!$C$7</f>
        <v>1.6160102730576847E-3</v>
      </c>
      <c r="AR43" s="34">
        <f>$R$28/'Fixed data'!$C$7</f>
        <v>1.6160102730576847E-3</v>
      </c>
      <c r="AS43" s="34">
        <f>$R$28/'Fixed data'!$C$7</f>
        <v>1.6160102730576847E-3</v>
      </c>
      <c r="AT43" s="34">
        <f>$R$28/'Fixed data'!$C$7</f>
        <v>1.6160102730576847E-3</v>
      </c>
      <c r="AU43" s="34">
        <f>$R$28/'Fixed data'!$C$7</f>
        <v>1.6160102730576847E-3</v>
      </c>
      <c r="AV43" s="34">
        <f>$R$28/'Fixed data'!$C$7</f>
        <v>1.6160102730576847E-3</v>
      </c>
      <c r="AW43" s="34">
        <f>$R$28/'Fixed data'!$C$7</f>
        <v>1.6160102730576847E-3</v>
      </c>
      <c r="AX43" s="34">
        <f>$R$28/'Fixed data'!$C$7</f>
        <v>1.6160102730576847E-3</v>
      </c>
      <c r="AY43" s="34">
        <f>$R$28/'Fixed data'!$C$7</f>
        <v>1.6160102730576847E-3</v>
      </c>
      <c r="AZ43" s="34">
        <f>$R$28/'Fixed data'!$C$7</f>
        <v>1.6160102730576847E-3</v>
      </c>
      <c r="BA43" s="34">
        <f>$R$28/'Fixed data'!$C$7</f>
        <v>1.6160102730576847E-3</v>
      </c>
      <c r="BB43" s="34">
        <f>$R$28/'Fixed data'!$C$7</f>
        <v>1.6160102730576847E-3</v>
      </c>
      <c r="BC43" s="34">
        <f>$R$28/'Fixed data'!$C$7</f>
        <v>1.6160102730576847E-3</v>
      </c>
      <c r="BD43" s="34">
        <f>$R$28/'Fixed data'!$C$7</f>
        <v>1.6160102730576847E-3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1.8528173025276424E-3</v>
      </c>
      <c r="U44" s="34">
        <f>$S$28/'Fixed data'!$C$7</f>
        <v>1.8528173025276424E-3</v>
      </c>
      <c r="V44" s="34">
        <f>$S$28/'Fixed data'!$C$7</f>
        <v>1.8528173025276424E-3</v>
      </c>
      <c r="W44" s="34">
        <f>$S$28/'Fixed data'!$C$7</f>
        <v>1.8528173025276424E-3</v>
      </c>
      <c r="X44" s="34">
        <f>$S$28/'Fixed data'!$C$7</f>
        <v>1.8528173025276424E-3</v>
      </c>
      <c r="Y44" s="34">
        <f>$S$28/'Fixed data'!$C$7</f>
        <v>1.8528173025276424E-3</v>
      </c>
      <c r="Z44" s="34">
        <f>$S$28/'Fixed data'!$C$7</f>
        <v>1.8528173025276424E-3</v>
      </c>
      <c r="AA44" s="34">
        <f>$S$28/'Fixed data'!$C$7</f>
        <v>1.8528173025276424E-3</v>
      </c>
      <c r="AB44" s="34">
        <f>$S$28/'Fixed data'!$C$7</f>
        <v>1.8528173025276424E-3</v>
      </c>
      <c r="AC44" s="34">
        <f>$S$28/'Fixed data'!$C$7</f>
        <v>1.8528173025276424E-3</v>
      </c>
      <c r="AD44" s="34">
        <f>$S$28/'Fixed data'!$C$7</f>
        <v>1.8528173025276424E-3</v>
      </c>
      <c r="AE44" s="34">
        <f>$S$28/'Fixed data'!$C$7</f>
        <v>1.8528173025276424E-3</v>
      </c>
      <c r="AF44" s="34">
        <f>$S$28/'Fixed data'!$C$7</f>
        <v>1.8528173025276424E-3</v>
      </c>
      <c r="AG44" s="34">
        <f>$S$28/'Fixed data'!$C$7</f>
        <v>1.8528173025276424E-3</v>
      </c>
      <c r="AH44" s="34">
        <f>$S$28/'Fixed data'!$C$7</f>
        <v>1.8528173025276424E-3</v>
      </c>
      <c r="AI44" s="34">
        <f>$S$28/'Fixed data'!$C$7</f>
        <v>1.8528173025276424E-3</v>
      </c>
      <c r="AJ44" s="34">
        <f>$S$28/'Fixed data'!$C$7</f>
        <v>1.8528173025276424E-3</v>
      </c>
      <c r="AK44" s="34">
        <f>$S$28/'Fixed data'!$C$7</f>
        <v>1.8528173025276424E-3</v>
      </c>
      <c r="AL44" s="34">
        <f>$S$28/'Fixed data'!$C$7</f>
        <v>1.8528173025276424E-3</v>
      </c>
      <c r="AM44" s="34">
        <f>$S$28/'Fixed data'!$C$7</f>
        <v>1.8528173025276424E-3</v>
      </c>
      <c r="AN44" s="34">
        <f>$S$28/'Fixed data'!$C$7</f>
        <v>1.8528173025276424E-3</v>
      </c>
      <c r="AO44" s="34">
        <f>$S$28/'Fixed data'!$C$7</f>
        <v>1.8528173025276424E-3</v>
      </c>
      <c r="AP44" s="34">
        <f>$S$28/'Fixed data'!$C$7</f>
        <v>1.8528173025276424E-3</v>
      </c>
      <c r="AQ44" s="34">
        <f>$S$28/'Fixed data'!$C$7</f>
        <v>1.8528173025276424E-3</v>
      </c>
      <c r="AR44" s="34">
        <f>$S$28/'Fixed data'!$C$7</f>
        <v>1.8528173025276424E-3</v>
      </c>
      <c r="AS44" s="34">
        <f>$S$28/'Fixed data'!$C$7</f>
        <v>1.8528173025276424E-3</v>
      </c>
      <c r="AT44" s="34">
        <f>$S$28/'Fixed data'!$C$7</f>
        <v>1.8528173025276424E-3</v>
      </c>
      <c r="AU44" s="34">
        <f>$S$28/'Fixed data'!$C$7</f>
        <v>1.8528173025276424E-3</v>
      </c>
      <c r="AV44" s="34">
        <f>$S$28/'Fixed data'!$C$7</f>
        <v>1.8528173025276424E-3</v>
      </c>
      <c r="AW44" s="34">
        <f>$S$28/'Fixed data'!$C$7</f>
        <v>1.8528173025276424E-3</v>
      </c>
      <c r="AX44" s="34">
        <f>$S$28/'Fixed data'!$C$7</f>
        <v>1.8528173025276424E-3</v>
      </c>
      <c r="AY44" s="34">
        <f>$S$28/'Fixed data'!$C$7</f>
        <v>1.8528173025276424E-3</v>
      </c>
      <c r="AZ44" s="34">
        <f>$S$28/'Fixed data'!$C$7</f>
        <v>1.8528173025276424E-3</v>
      </c>
      <c r="BA44" s="34">
        <f>$S$28/'Fixed data'!$C$7</f>
        <v>1.8528173025276424E-3</v>
      </c>
      <c r="BB44" s="34">
        <f>$S$28/'Fixed data'!$C$7</f>
        <v>1.8528173025276424E-3</v>
      </c>
      <c r="BC44" s="34">
        <f>$S$28/'Fixed data'!$C$7</f>
        <v>1.8528173025276424E-3</v>
      </c>
      <c r="BD44" s="34">
        <f>$S$28/'Fixed data'!$C$7</f>
        <v>1.8528173025276424E-3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2.1064697767953474E-3</v>
      </c>
      <c r="V45" s="34">
        <f>$T$28/'Fixed data'!$C$7</f>
        <v>2.1064697767953474E-3</v>
      </c>
      <c r="W45" s="34">
        <f>$T$28/'Fixed data'!$C$7</f>
        <v>2.1064697767953474E-3</v>
      </c>
      <c r="X45" s="34">
        <f>$T$28/'Fixed data'!$C$7</f>
        <v>2.1064697767953474E-3</v>
      </c>
      <c r="Y45" s="34">
        <f>$T$28/'Fixed data'!$C$7</f>
        <v>2.1064697767953474E-3</v>
      </c>
      <c r="Z45" s="34">
        <f>$T$28/'Fixed data'!$C$7</f>
        <v>2.1064697767953474E-3</v>
      </c>
      <c r="AA45" s="34">
        <f>$T$28/'Fixed data'!$C$7</f>
        <v>2.1064697767953474E-3</v>
      </c>
      <c r="AB45" s="34">
        <f>$T$28/'Fixed data'!$C$7</f>
        <v>2.1064697767953474E-3</v>
      </c>
      <c r="AC45" s="34">
        <f>$T$28/'Fixed data'!$C$7</f>
        <v>2.1064697767953474E-3</v>
      </c>
      <c r="AD45" s="34">
        <f>$T$28/'Fixed data'!$C$7</f>
        <v>2.1064697767953474E-3</v>
      </c>
      <c r="AE45" s="34">
        <f>$T$28/'Fixed data'!$C$7</f>
        <v>2.1064697767953474E-3</v>
      </c>
      <c r="AF45" s="34">
        <f>$T$28/'Fixed data'!$C$7</f>
        <v>2.1064697767953474E-3</v>
      </c>
      <c r="AG45" s="34">
        <f>$T$28/'Fixed data'!$C$7</f>
        <v>2.1064697767953474E-3</v>
      </c>
      <c r="AH45" s="34">
        <f>$T$28/'Fixed data'!$C$7</f>
        <v>2.1064697767953474E-3</v>
      </c>
      <c r="AI45" s="34">
        <f>$T$28/'Fixed data'!$C$7</f>
        <v>2.1064697767953474E-3</v>
      </c>
      <c r="AJ45" s="34">
        <f>$T$28/'Fixed data'!$C$7</f>
        <v>2.1064697767953474E-3</v>
      </c>
      <c r="AK45" s="34">
        <f>$T$28/'Fixed data'!$C$7</f>
        <v>2.1064697767953474E-3</v>
      </c>
      <c r="AL45" s="34">
        <f>$T$28/'Fixed data'!$C$7</f>
        <v>2.1064697767953474E-3</v>
      </c>
      <c r="AM45" s="34">
        <f>$T$28/'Fixed data'!$C$7</f>
        <v>2.1064697767953474E-3</v>
      </c>
      <c r="AN45" s="34">
        <f>$T$28/'Fixed data'!$C$7</f>
        <v>2.1064697767953474E-3</v>
      </c>
      <c r="AO45" s="34">
        <f>$T$28/'Fixed data'!$C$7</f>
        <v>2.1064697767953474E-3</v>
      </c>
      <c r="AP45" s="34">
        <f>$T$28/'Fixed data'!$C$7</f>
        <v>2.1064697767953474E-3</v>
      </c>
      <c r="AQ45" s="34">
        <f>$T$28/'Fixed data'!$C$7</f>
        <v>2.1064697767953474E-3</v>
      </c>
      <c r="AR45" s="34">
        <f>$T$28/'Fixed data'!$C$7</f>
        <v>2.1064697767953474E-3</v>
      </c>
      <c r="AS45" s="34">
        <f>$T$28/'Fixed data'!$C$7</f>
        <v>2.1064697767953474E-3</v>
      </c>
      <c r="AT45" s="34">
        <f>$T$28/'Fixed data'!$C$7</f>
        <v>2.1064697767953474E-3</v>
      </c>
      <c r="AU45" s="34">
        <f>$T$28/'Fixed data'!$C$7</f>
        <v>2.1064697767953474E-3</v>
      </c>
      <c r="AV45" s="34">
        <f>$T$28/'Fixed data'!$C$7</f>
        <v>2.1064697767953474E-3</v>
      </c>
      <c r="AW45" s="34">
        <f>$T$28/'Fixed data'!$C$7</f>
        <v>2.1064697767953474E-3</v>
      </c>
      <c r="AX45" s="34">
        <f>$T$28/'Fixed data'!$C$7</f>
        <v>2.1064697767953474E-3</v>
      </c>
      <c r="AY45" s="34">
        <f>$T$28/'Fixed data'!$C$7</f>
        <v>2.1064697767953474E-3</v>
      </c>
      <c r="AZ45" s="34">
        <f>$T$28/'Fixed data'!$C$7</f>
        <v>2.1064697767953474E-3</v>
      </c>
      <c r="BA45" s="34">
        <f>$T$28/'Fixed data'!$C$7</f>
        <v>2.1064697767953474E-3</v>
      </c>
      <c r="BB45" s="34">
        <f>$T$28/'Fixed data'!$C$7</f>
        <v>2.1064697767953474E-3</v>
      </c>
      <c r="BC45" s="34">
        <f>$T$28/'Fixed data'!$C$7</f>
        <v>2.1064697767953474E-3</v>
      </c>
      <c r="BD45" s="34">
        <f>$T$28/'Fixed data'!$C$7</f>
        <v>2.1064697767953474E-3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2.3775742655003313E-3</v>
      </c>
      <c r="W46" s="34">
        <f>$U$28/'Fixed data'!$C$7</f>
        <v>2.3775742655003313E-3</v>
      </c>
      <c r="X46" s="34">
        <f>$U$28/'Fixed data'!$C$7</f>
        <v>2.3775742655003313E-3</v>
      </c>
      <c r="Y46" s="34">
        <f>$U$28/'Fixed data'!$C$7</f>
        <v>2.3775742655003313E-3</v>
      </c>
      <c r="Z46" s="34">
        <f>$U$28/'Fixed data'!$C$7</f>
        <v>2.3775742655003313E-3</v>
      </c>
      <c r="AA46" s="34">
        <f>$U$28/'Fixed data'!$C$7</f>
        <v>2.3775742655003313E-3</v>
      </c>
      <c r="AB46" s="34">
        <f>$U$28/'Fixed data'!$C$7</f>
        <v>2.3775742655003313E-3</v>
      </c>
      <c r="AC46" s="34">
        <f>$U$28/'Fixed data'!$C$7</f>
        <v>2.3775742655003313E-3</v>
      </c>
      <c r="AD46" s="34">
        <f>$U$28/'Fixed data'!$C$7</f>
        <v>2.3775742655003313E-3</v>
      </c>
      <c r="AE46" s="34">
        <f>$U$28/'Fixed data'!$C$7</f>
        <v>2.3775742655003313E-3</v>
      </c>
      <c r="AF46" s="34">
        <f>$U$28/'Fixed data'!$C$7</f>
        <v>2.3775742655003313E-3</v>
      </c>
      <c r="AG46" s="34">
        <f>$U$28/'Fixed data'!$C$7</f>
        <v>2.3775742655003313E-3</v>
      </c>
      <c r="AH46" s="34">
        <f>$U$28/'Fixed data'!$C$7</f>
        <v>2.3775742655003313E-3</v>
      </c>
      <c r="AI46" s="34">
        <f>$U$28/'Fixed data'!$C$7</f>
        <v>2.3775742655003313E-3</v>
      </c>
      <c r="AJ46" s="34">
        <f>$U$28/'Fixed data'!$C$7</f>
        <v>2.3775742655003313E-3</v>
      </c>
      <c r="AK46" s="34">
        <f>$U$28/'Fixed data'!$C$7</f>
        <v>2.3775742655003313E-3</v>
      </c>
      <c r="AL46" s="34">
        <f>$U$28/'Fixed data'!$C$7</f>
        <v>2.3775742655003313E-3</v>
      </c>
      <c r="AM46" s="34">
        <f>$U$28/'Fixed data'!$C$7</f>
        <v>2.3775742655003313E-3</v>
      </c>
      <c r="AN46" s="34">
        <f>$U$28/'Fixed data'!$C$7</f>
        <v>2.3775742655003313E-3</v>
      </c>
      <c r="AO46" s="34">
        <f>$U$28/'Fixed data'!$C$7</f>
        <v>2.3775742655003313E-3</v>
      </c>
      <c r="AP46" s="34">
        <f>$U$28/'Fixed data'!$C$7</f>
        <v>2.3775742655003313E-3</v>
      </c>
      <c r="AQ46" s="34">
        <f>$U$28/'Fixed data'!$C$7</f>
        <v>2.3775742655003313E-3</v>
      </c>
      <c r="AR46" s="34">
        <f>$U$28/'Fixed data'!$C$7</f>
        <v>2.3775742655003313E-3</v>
      </c>
      <c r="AS46" s="34">
        <f>$U$28/'Fixed data'!$C$7</f>
        <v>2.3775742655003313E-3</v>
      </c>
      <c r="AT46" s="34">
        <f>$U$28/'Fixed data'!$C$7</f>
        <v>2.3775742655003313E-3</v>
      </c>
      <c r="AU46" s="34">
        <f>$U$28/'Fixed data'!$C$7</f>
        <v>2.3775742655003313E-3</v>
      </c>
      <c r="AV46" s="34">
        <f>$U$28/'Fixed data'!$C$7</f>
        <v>2.3775742655003313E-3</v>
      </c>
      <c r="AW46" s="34">
        <f>$U$28/'Fixed data'!$C$7</f>
        <v>2.3775742655003313E-3</v>
      </c>
      <c r="AX46" s="34">
        <f>$U$28/'Fixed data'!$C$7</f>
        <v>2.3775742655003313E-3</v>
      </c>
      <c r="AY46" s="34">
        <f>$U$28/'Fixed data'!$C$7</f>
        <v>2.3775742655003313E-3</v>
      </c>
      <c r="AZ46" s="34">
        <f>$U$28/'Fixed data'!$C$7</f>
        <v>2.3775742655003313E-3</v>
      </c>
      <c r="BA46" s="34">
        <f>$U$28/'Fixed data'!$C$7</f>
        <v>2.3775742655003313E-3</v>
      </c>
      <c r="BB46" s="34">
        <f>$U$28/'Fixed data'!$C$7</f>
        <v>2.3775742655003313E-3</v>
      </c>
      <c r="BC46" s="34">
        <f>$U$28/'Fixed data'!$C$7</f>
        <v>2.3775742655003313E-3</v>
      </c>
      <c r="BD46" s="34">
        <f>$U$28/'Fixed data'!$C$7</f>
        <v>2.3775742655003313E-3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2.6667373382821247E-3</v>
      </c>
      <c r="X47" s="34">
        <f>$V$28/'Fixed data'!$C$7</f>
        <v>2.6667373382821247E-3</v>
      </c>
      <c r="Y47" s="34">
        <f>$V$28/'Fixed data'!$C$7</f>
        <v>2.6667373382821247E-3</v>
      </c>
      <c r="Z47" s="34">
        <f>$V$28/'Fixed data'!$C$7</f>
        <v>2.6667373382821247E-3</v>
      </c>
      <c r="AA47" s="34">
        <f>$V$28/'Fixed data'!$C$7</f>
        <v>2.6667373382821247E-3</v>
      </c>
      <c r="AB47" s="34">
        <f>$V$28/'Fixed data'!$C$7</f>
        <v>2.6667373382821247E-3</v>
      </c>
      <c r="AC47" s="34">
        <f>$V$28/'Fixed data'!$C$7</f>
        <v>2.6667373382821247E-3</v>
      </c>
      <c r="AD47" s="34">
        <f>$V$28/'Fixed data'!$C$7</f>
        <v>2.6667373382821247E-3</v>
      </c>
      <c r="AE47" s="34">
        <f>$V$28/'Fixed data'!$C$7</f>
        <v>2.6667373382821247E-3</v>
      </c>
      <c r="AF47" s="34">
        <f>$V$28/'Fixed data'!$C$7</f>
        <v>2.6667373382821247E-3</v>
      </c>
      <c r="AG47" s="34">
        <f>$V$28/'Fixed data'!$C$7</f>
        <v>2.6667373382821247E-3</v>
      </c>
      <c r="AH47" s="34">
        <f>$V$28/'Fixed data'!$C$7</f>
        <v>2.6667373382821247E-3</v>
      </c>
      <c r="AI47" s="34">
        <f>$V$28/'Fixed data'!$C$7</f>
        <v>2.6667373382821247E-3</v>
      </c>
      <c r="AJ47" s="34">
        <f>$V$28/'Fixed data'!$C$7</f>
        <v>2.6667373382821247E-3</v>
      </c>
      <c r="AK47" s="34">
        <f>$V$28/'Fixed data'!$C$7</f>
        <v>2.6667373382821247E-3</v>
      </c>
      <c r="AL47" s="34">
        <f>$V$28/'Fixed data'!$C$7</f>
        <v>2.6667373382821247E-3</v>
      </c>
      <c r="AM47" s="34">
        <f>$V$28/'Fixed data'!$C$7</f>
        <v>2.6667373382821247E-3</v>
      </c>
      <c r="AN47" s="34">
        <f>$V$28/'Fixed data'!$C$7</f>
        <v>2.6667373382821247E-3</v>
      </c>
      <c r="AO47" s="34">
        <f>$V$28/'Fixed data'!$C$7</f>
        <v>2.6667373382821247E-3</v>
      </c>
      <c r="AP47" s="34">
        <f>$V$28/'Fixed data'!$C$7</f>
        <v>2.6667373382821247E-3</v>
      </c>
      <c r="AQ47" s="34">
        <f>$V$28/'Fixed data'!$C$7</f>
        <v>2.6667373382821247E-3</v>
      </c>
      <c r="AR47" s="34">
        <f>$V$28/'Fixed data'!$C$7</f>
        <v>2.6667373382821247E-3</v>
      </c>
      <c r="AS47" s="34">
        <f>$V$28/'Fixed data'!$C$7</f>
        <v>2.6667373382821247E-3</v>
      </c>
      <c r="AT47" s="34">
        <f>$V$28/'Fixed data'!$C$7</f>
        <v>2.6667373382821247E-3</v>
      </c>
      <c r="AU47" s="34">
        <f>$V$28/'Fixed data'!$C$7</f>
        <v>2.6667373382821247E-3</v>
      </c>
      <c r="AV47" s="34">
        <f>$V$28/'Fixed data'!$C$7</f>
        <v>2.6667373382821247E-3</v>
      </c>
      <c r="AW47" s="34">
        <f>$V$28/'Fixed data'!$C$7</f>
        <v>2.6667373382821247E-3</v>
      </c>
      <c r="AX47" s="34">
        <f>$V$28/'Fixed data'!$C$7</f>
        <v>2.6667373382821247E-3</v>
      </c>
      <c r="AY47" s="34">
        <f>$V$28/'Fixed data'!$C$7</f>
        <v>2.6667373382821247E-3</v>
      </c>
      <c r="AZ47" s="34">
        <f>$V$28/'Fixed data'!$C$7</f>
        <v>2.6667373382821247E-3</v>
      </c>
      <c r="BA47" s="34">
        <f>$V$28/'Fixed data'!$C$7</f>
        <v>2.6667373382821247E-3</v>
      </c>
      <c r="BB47" s="34">
        <f>$V$28/'Fixed data'!$C$7</f>
        <v>2.6667373382821247E-3</v>
      </c>
      <c r="BC47" s="34">
        <f>$V$28/'Fixed data'!$C$7</f>
        <v>2.6667373382821247E-3</v>
      </c>
      <c r="BD47" s="34">
        <f>$V$28/'Fixed data'!$C$7</f>
        <v>2.6667373382821247E-3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2.9745655647802536E-3</v>
      </c>
      <c r="Y48" s="34">
        <f>$W$28/'Fixed data'!$C$7</f>
        <v>2.9745655647802536E-3</v>
      </c>
      <c r="Z48" s="34">
        <f>$W$28/'Fixed data'!$C$7</f>
        <v>2.9745655647802536E-3</v>
      </c>
      <c r="AA48" s="34">
        <f>$W$28/'Fixed data'!$C$7</f>
        <v>2.9745655647802536E-3</v>
      </c>
      <c r="AB48" s="34">
        <f>$W$28/'Fixed data'!$C$7</f>
        <v>2.9745655647802536E-3</v>
      </c>
      <c r="AC48" s="34">
        <f>$W$28/'Fixed data'!$C$7</f>
        <v>2.9745655647802536E-3</v>
      </c>
      <c r="AD48" s="34">
        <f>$W$28/'Fixed data'!$C$7</f>
        <v>2.9745655647802536E-3</v>
      </c>
      <c r="AE48" s="34">
        <f>$W$28/'Fixed data'!$C$7</f>
        <v>2.9745655647802536E-3</v>
      </c>
      <c r="AF48" s="34">
        <f>$W$28/'Fixed data'!$C$7</f>
        <v>2.9745655647802536E-3</v>
      </c>
      <c r="AG48" s="34">
        <f>$W$28/'Fixed data'!$C$7</f>
        <v>2.9745655647802536E-3</v>
      </c>
      <c r="AH48" s="34">
        <f>$W$28/'Fixed data'!$C$7</f>
        <v>2.9745655647802536E-3</v>
      </c>
      <c r="AI48" s="34">
        <f>$W$28/'Fixed data'!$C$7</f>
        <v>2.9745655647802536E-3</v>
      </c>
      <c r="AJ48" s="34">
        <f>$W$28/'Fixed data'!$C$7</f>
        <v>2.9745655647802536E-3</v>
      </c>
      <c r="AK48" s="34">
        <f>$W$28/'Fixed data'!$C$7</f>
        <v>2.9745655647802536E-3</v>
      </c>
      <c r="AL48" s="34">
        <f>$W$28/'Fixed data'!$C$7</f>
        <v>2.9745655647802536E-3</v>
      </c>
      <c r="AM48" s="34">
        <f>$W$28/'Fixed data'!$C$7</f>
        <v>2.9745655647802536E-3</v>
      </c>
      <c r="AN48" s="34">
        <f>$W$28/'Fixed data'!$C$7</f>
        <v>2.9745655647802536E-3</v>
      </c>
      <c r="AO48" s="34">
        <f>$W$28/'Fixed data'!$C$7</f>
        <v>2.9745655647802536E-3</v>
      </c>
      <c r="AP48" s="34">
        <f>$W$28/'Fixed data'!$C$7</f>
        <v>2.9745655647802536E-3</v>
      </c>
      <c r="AQ48" s="34">
        <f>$W$28/'Fixed data'!$C$7</f>
        <v>2.9745655647802536E-3</v>
      </c>
      <c r="AR48" s="34">
        <f>$W$28/'Fixed data'!$C$7</f>
        <v>2.9745655647802536E-3</v>
      </c>
      <c r="AS48" s="34">
        <f>$W$28/'Fixed data'!$C$7</f>
        <v>2.9745655647802536E-3</v>
      </c>
      <c r="AT48" s="34">
        <f>$W$28/'Fixed data'!$C$7</f>
        <v>2.9745655647802536E-3</v>
      </c>
      <c r="AU48" s="34">
        <f>$W$28/'Fixed data'!$C$7</f>
        <v>2.9745655647802536E-3</v>
      </c>
      <c r="AV48" s="34">
        <f>$W$28/'Fixed data'!$C$7</f>
        <v>2.9745655647802536E-3</v>
      </c>
      <c r="AW48" s="34">
        <f>$W$28/'Fixed data'!$C$7</f>
        <v>2.9745655647802536E-3</v>
      </c>
      <c r="AX48" s="34">
        <f>$W$28/'Fixed data'!$C$7</f>
        <v>2.9745655647802536E-3</v>
      </c>
      <c r="AY48" s="34">
        <f>$W$28/'Fixed data'!$C$7</f>
        <v>2.9745655647802536E-3</v>
      </c>
      <c r="AZ48" s="34">
        <f>$W$28/'Fixed data'!$C$7</f>
        <v>2.9745655647802536E-3</v>
      </c>
      <c r="BA48" s="34">
        <f>$W$28/'Fixed data'!$C$7</f>
        <v>2.9745655647802536E-3</v>
      </c>
      <c r="BB48" s="34">
        <f>$W$28/'Fixed data'!$C$7</f>
        <v>2.9745655647802536E-3</v>
      </c>
      <c r="BC48" s="34">
        <f>$W$28/'Fixed data'!$C$7</f>
        <v>2.9745655647802536E-3</v>
      </c>
      <c r="BD48" s="34">
        <f>$W$28/'Fixed data'!$C$7</f>
        <v>2.9745655647802536E-3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3.3016655146342489E-3</v>
      </c>
      <c r="Z49" s="34">
        <f>$X$28/'Fixed data'!$C$7</f>
        <v>3.3016655146342489E-3</v>
      </c>
      <c r="AA49" s="34">
        <f>$X$28/'Fixed data'!$C$7</f>
        <v>3.3016655146342489E-3</v>
      </c>
      <c r="AB49" s="34">
        <f>$X$28/'Fixed data'!$C$7</f>
        <v>3.3016655146342489E-3</v>
      </c>
      <c r="AC49" s="34">
        <f>$X$28/'Fixed data'!$C$7</f>
        <v>3.3016655146342489E-3</v>
      </c>
      <c r="AD49" s="34">
        <f>$X$28/'Fixed data'!$C$7</f>
        <v>3.3016655146342489E-3</v>
      </c>
      <c r="AE49" s="34">
        <f>$X$28/'Fixed data'!$C$7</f>
        <v>3.3016655146342489E-3</v>
      </c>
      <c r="AF49" s="34">
        <f>$X$28/'Fixed data'!$C$7</f>
        <v>3.3016655146342489E-3</v>
      </c>
      <c r="AG49" s="34">
        <f>$X$28/'Fixed data'!$C$7</f>
        <v>3.3016655146342489E-3</v>
      </c>
      <c r="AH49" s="34">
        <f>$X$28/'Fixed data'!$C$7</f>
        <v>3.3016655146342489E-3</v>
      </c>
      <c r="AI49" s="34">
        <f>$X$28/'Fixed data'!$C$7</f>
        <v>3.3016655146342489E-3</v>
      </c>
      <c r="AJ49" s="34">
        <f>$X$28/'Fixed data'!$C$7</f>
        <v>3.3016655146342489E-3</v>
      </c>
      <c r="AK49" s="34">
        <f>$X$28/'Fixed data'!$C$7</f>
        <v>3.3016655146342489E-3</v>
      </c>
      <c r="AL49" s="34">
        <f>$X$28/'Fixed data'!$C$7</f>
        <v>3.3016655146342489E-3</v>
      </c>
      <c r="AM49" s="34">
        <f>$X$28/'Fixed data'!$C$7</f>
        <v>3.3016655146342489E-3</v>
      </c>
      <c r="AN49" s="34">
        <f>$X$28/'Fixed data'!$C$7</f>
        <v>3.3016655146342489E-3</v>
      </c>
      <c r="AO49" s="34">
        <f>$X$28/'Fixed data'!$C$7</f>
        <v>3.3016655146342489E-3</v>
      </c>
      <c r="AP49" s="34">
        <f>$X$28/'Fixed data'!$C$7</f>
        <v>3.3016655146342489E-3</v>
      </c>
      <c r="AQ49" s="34">
        <f>$X$28/'Fixed data'!$C$7</f>
        <v>3.3016655146342489E-3</v>
      </c>
      <c r="AR49" s="34">
        <f>$X$28/'Fixed data'!$C$7</f>
        <v>3.3016655146342489E-3</v>
      </c>
      <c r="AS49" s="34">
        <f>$X$28/'Fixed data'!$C$7</f>
        <v>3.3016655146342489E-3</v>
      </c>
      <c r="AT49" s="34">
        <f>$X$28/'Fixed data'!$C$7</f>
        <v>3.3016655146342489E-3</v>
      </c>
      <c r="AU49" s="34">
        <f>$X$28/'Fixed data'!$C$7</f>
        <v>3.3016655146342489E-3</v>
      </c>
      <c r="AV49" s="34">
        <f>$X$28/'Fixed data'!$C$7</f>
        <v>3.3016655146342489E-3</v>
      </c>
      <c r="AW49" s="34">
        <f>$X$28/'Fixed data'!$C$7</f>
        <v>3.3016655146342489E-3</v>
      </c>
      <c r="AX49" s="34">
        <f>$X$28/'Fixed data'!$C$7</f>
        <v>3.3016655146342489E-3</v>
      </c>
      <c r="AY49" s="34">
        <f>$X$28/'Fixed data'!$C$7</f>
        <v>3.3016655146342489E-3</v>
      </c>
      <c r="AZ49" s="34">
        <f>$X$28/'Fixed data'!$C$7</f>
        <v>3.3016655146342489E-3</v>
      </c>
      <c r="BA49" s="34">
        <f>$X$28/'Fixed data'!$C$7</f>
        <v>3.3016655146342489E-3</v>
      </c>
      <c r="BB49" s="34">
        <f>$X$28/'Fixed data'!$C$7</f>
        <v>3.3016655146342489E-3</v>
      </c>
      <c r="BC49" s="34">
        <f>$X$28/'Fixed data'!$C$7</f>
        <v>3.3016655146342489E-3</v>
      </c>
      <c r="BD49" s="34">
        <f>$X$28/'Fixed data'!$C$7</f>
        <v>3.3016655146342489E-3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3.5651271169589134E-3</v>
      </c>
      <c r="AA50" s="34">
        <f>$Y$28/'Fixed data'!$C$7</f>
        <v>3.5651271169589134E-3</v>
      </c>
      <c r="AB50" s="34">
        <f>$Y$28/'Fixed data'!$C$7</f>
        <v>3.5651271169589134E-3</v>
      </c>
      <c r="AC50" s="34">
        <f>$Y$28/'Fixed data'!$C$7</f>
        <v>3.5651271169589134E-3</v>
      </c>
      <c r="AD50" s="34">
        <f>$Y$28/'Fixed data'!$C$7</f>
        <v>3.5651271169589134E-3</v>
      </c>
      <c r="AE50" s="34">
        <f>$Y$28/'Fixed data'!$C$7</f>
        <v>3.5651271169589134E-3</v>
      </c>
      <c r="AF50" s="34">
        <f>$Y$28/'Fixed data'!$C$7</f>
        <v>3.5651271169589134E-3</v>
      </c>
      <c r="AG50" s="34">
        <f>$Y$28/'Fixed data'!$C$7</f>
        <v>3.5651271169589134E-3</v>
      </c>
      <c r="AH50" s="34">
        <f>$Y$28/'Fixed data'!$C$7</f>
        <v>3.5651271169589134E-3</v>
      </c>
      <c r="AI50" s="34">
        <f>$Y$28/'Fixed data'!$C$7</f>
        <v>3.5651271169589134E-3</v>
      </c>
      <c r="AJ50" s="34">
        <f>$Y$28/'Fixed data'!$C$7</f>
        <v>3.5651271169589134E-3</v>
      </c>
      <c r="AK50" s="34">
        <f>$Y$28/'Fixed data'!$C$7</f>
        <v>3.5651271169589134E-3</v>
      </c>
      <c r="AL50" s="34">
        <f>$Y$28/'Fixed data'!$C$7</f>
        <v>3.5651271169589134E-3</v>
      </c>
      <c r="AM50" s="34">
        <f>$Y$28/'Fixed data'!$C$7</f>
        <v>3.5651271169589134E-3</v>
      </c>
      <c r="AN50" s="34">
        <f>$Y$28/'Fixed data'!$C$7</f>
        <v>3.5651271169589134E-3</v>
      </c>
      <c r="AO50" s="34">
        <f>$Y$28/'Fixed data'!$C$7</f>
        <v>3.5651271169589134E-3</v>
      </c>
      <c r="AP50" s="34">
        <f>$Y$28/'Fixed data'!$C$7</f>
        <v>3.5651271169589134E-3</v>
      </c>
      <c r="AQ50" s="34">
        <f>$Y$28/'Fixed data'!$C$7</f>
        <v>3.5651271169589134E-3</v>
      </c>
      <c r="AR50" s="34">
        <f>$Y$28/'Fixed data'!$C$7</f>
        <v>3.5651271169589134E-3</v>
      </c>
      <c r="AS50" s="34">
        <f>$Y$28/'Fixed data'!$C$7</f>
        <v>3.5651271169589134E-3</v>
      </c>
      <c r="AT50" s="34">
        <f>$Y$28/'Fixed data'!$C$7</f>
        <v>3.5651271169589134E-3</v>
      </c>
      <c r="AU50" s="34">
        <f>$Y$28/'Fixed data'!$C$7</f>
        <v>3.5651271169589134E-3</v>
      </c>
      <c r="AV50" s="34">
        <f>$Y$28/'Fixed data'!$C$7</f>
        <v>3.5651271169589134E-3</v>
      </c>
      <c r="AW50" s="34">
        <f>$Y$28/'Fixed data'!$C$7</f>
        <v>3.5651271169589134E-3</v>
      </c>
      <c r="AX50" s="34">
        <f>$Y$28/'Fixed data'!$C$7</f>
        <v>3.5651271169589134E-3</v>
      </c>
      <c r="AY50" s="34">
        <f>$Y$28/'Fixed data'!$C$7</f>
        <v>3.5651271169589134E-3</v>
      </c>
      <c r="AZ50" s="34">
        <f>$Y$28/'Fixed data'!$C$7</f>
        <v>3.5651271169589134E-3</v>
      </c>
      <c r="BA50" s="34">
        <f>$Y$28/'Fixed data'!$C$7</f>
        <v>3.5651271169589134E-3</v>
      </c>
      <c r="BB50" s="34">
        <f>$Y$28/'Fixed data'!$C$7</f>
        <v>3.5651271169589134E-3</v>
      </c>
      <c r="BC50" s="34">
        <f>$Y$28/'Fixed data'!$C$7</f>
        <v>3.5651271169589134E-3</v>
      </c>
      <c r="BD50" s="34">
        <f>$Y$28/'Fixed data'!$C$7</f>
        <v>3.5651271169589134E-3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3.7453720756044731E-3</v>
      </c>
      <c r="AB51" s="34">
        <f>$Z$28/'Fixed data'!$C$7</f>
        <v>3.7453720756044731E-3</v>
      </c>
      <c r="AC51" s="34">
        <f>$Z$28/'Fixed data'!$C$7</f>
        <v>3.7453720756044731E-3</v>
      </c>
      <c r="AD51" s="34">
        <f>$Z$28/'Fixed data'!$C$7</f>
        <v>3.7453720756044731E-3</v>
      </c>
      <c r="AE51" s="34">
        <f>$Z$28/'Fixed data'!$C$7</f>
        <v>3.7453720756044731E-3</v>
      </c>
      <c r="AF51" s="34">
        <f>$Z$28/'Fixed data'!$C$7</f>
        <v>3.7453720756044731E-3</v>
      </c>
      <c r="AG51" s="34">
        <f>$Z$28/'Fixed data'!$C$7</f>
        <v>3.7453720756044731E-3</v>
      </c>
      <c r="AH51" s="34">
        <f>$Z$28/'Fixed data'!$C$7</f>
        <v>3.7453720756044731E-3</v>
      </c>
      <c r="AI51" s="34">
        <f>$Z$28/'Fixed data'!$C$7</f>
        <v>3.7453720756044731E-3</v>
      </c>
      <c r="AJ51" s="34">
        <f>$Z$28/'Fixed data'!$C$7</f>
        <v>3.7453720756044731E-3</v>
      </c>
      <c r="AK51" s="34">
        <f>$Z$28/'Fixed data'!$C$7</f>
        <v>3.7453720756044731E-3</v>
      </c>
      <c r="AL51" s="34">
        <f>$Z$28/'Fixed data'!$C$7</f>
        <v>3.7453720756044731E-3</v>
      </c>
      <c r="AM51" s="34">
        <f>$Z$28/'Fixed data'!$C$7</f>
        <v>3.7453720756044731E-3</v>
      </c>
      <c r="AN51" s="34">
        <f>$Z$28/'Fixed data'!$C$7</f>
        <v>3.7453720756044731E-3</v>
      </c>
      <c r="AO51" s="34">
        <f>$Z$28/'Fixed data'!$C$7</f>
        <v>3.7453720756044731E-3</v>
      </c>
      <c r="AP51" s="34">
        <f>$Z$28/'Fixed data'!$C$7</f>
        <v>3.7453720756044731E-3</v>
      </c>
      <c r="AQ51" s="34">
        <f>$Z$28/'Fixed data'!$C$7</f>
        <v>3.7453720756044731E-3</v>
      </c>
      <c r="AR51" s="34">
        <f>$Z$28/'Fixed data'!$C$7</f>
        <v>3.7453720756044731E-3</v>
      </c>
      <c r="AS51" s="34">
        <f>$Z$28/'Fixed data'!$C$7</f>
        <v>3.7453720756044731E-3</v>
      </c>
      <c r="AT51" s="34">
        <f>$Z$28/'Fixed data'!$C$7</f>
        <v>3.7453720756044731E-3</v>
      </c>
      <c r="AU51" s="34">
        <f>$Z$28/'Fixed data'!$C$7</f>
        <v>3.7453720756044731E-3</v>
      </c>
      <c r="AV51" s="34">
        <f>$Z$28/'Fixed data'!$C$7</f>
        <v>3.7453720756044731E-3</v>
      </c>
      <c r="AW51" s="34">
        <f>$Z$28/'Fixed data'!$C$7</f>
        <v>3.7453720756044731E-3</v>
      </c>
      <c r="AX51" s="34">
        <f>$Z$28/'Fixed data'!$C$7</f>
        <v>3.7453720756044731E-3</v>
      </c>
      <c r="AY51" s="34">
        <f>$Z$28/'Fixed data'!$C$7</f>
        <v>3.7453720756044731E-3</v>
      </c>
      <c r="AZ51" s="34">
        <f>$Z$28/'Fixed data'!$C$7</f>
        <v>3.7453720756044731E-3</v>
      </c>
      <c r="BA51" s="34">
        <f>$Z$28/'Fixed data'!$C$7</f>
        <v>3.7453720756044731E-3</v>
      </c>
      <c r="BB51" s="34">
        <f>$Z$28/'Fixed data'!$C$7</f>
        <v>3.7453720756044731E-3</v>
      </c>
      <c r="BC51" s="34">
        <f>$Z$28/'Fixed data'!$C$7</f>
        <v>3.7453720756044731E-3</v>
      </c>
      <c r="BD51" s="34">
        <f>$Z$28/'Fixed data'!$C$7</f>
        <v>3.7453720756044731E-3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3.8081880553820701E-3</v>
      </c>
      <c r="AC52" s="34">
        <f>$AA$28/'Fixed data'!$C$7</f>
        <v>3.8081880553820701E-3</v>
      </c>
      <c r="AD52" s="34">
        <f>$AA$28/'Fixed data'!$C$7</f>
        <v>3.8081880553820701E-3</v>
      </c>
      <c r="AE52" s="34">
        <f>$AA$28/'Fixed data'!$C$7</f>
        <v>3.8081880553820701E-3</v>
      </c>
      <c r="AF52" s="34">
        <f>$AA$28/'Fixed data'!$C$7</f>
        <v>3.8081880553820701E-3</v>
      </c>
      <c r="AG52" s="34">
        <f>$AA$28/'Fixed data'!$C$7</f>
        <v>3.8081880553820701E-3</v>
      </c>
      <c r="AH52" s="34">
        <f>$AA$28/'Fixed data'!$C$7</f>
        <v>3.8081880553820701E-3</v>
      </c>
      <c r="AI52" s="34">
        <f>$AA$28/'Fixed data'!$C$7</f>
        <v>3.8081880553820701E-3</v>
      </c>
      <c r="AJ52" s="34">
        <f>$AA$28/'Fixed data'!$C$7</f>
        <v>3.8081880553820701E-3</v>
      </c>
      <c r="AK52" s="34">
        <f>$AA$28/'Fixed data'!$C$7</f>
        <v>3.8081880553820701E-3</v>
      </c>
      <c r="AL52" s="34">
        <f>$AA$28/'Fixed data'!$C$7</f>
        <v>3.8081880553820701E-3</v>
      </c>
      <c r="AM52" s="34">
        <f>$AA$28/'Fixed data'!$C$7</f>
        <v>3.8081880553820701E-3</v>
      </c>
      <c r="AN52" s="34">
        <f>$AA$28/'Fixed data'!$C$7</f>
        <v>3.8081880553820701E-3</v>
      </c>
      <c r="AO52" s="34">
        <f>$AA$28/'Fixed data'!$C$7</f>
        <v>3.8081880553820701E-3</v>
      </c>
      <c r="AP52" s="34">
        <f>$AA$28/'Fixed data'!$C$7</f>
        <v>3.8081880553820701E-3</v>
      </c>
      <c r="AQ52" s="34">
        <f>$AA$28/'Fixed data'!$C$7</f>
        <v>3.8081880553820701E-3</v>
      </c>
      <c r="AR52" s="34">
        <f>$AA$28/'Fixed data'!$C$7</f>
        <v>3.8081880553820701E-3</v>
      </c>
      <c r="AS52" s="34">
        <f>$AA$28/'Fixed data'!$C$7</f>
        <v>3.8081880553820701E-3</v>
      </c>
      <c r="AT52" s="34">
        <f>$AA$28/'Fixed data'!$C$7</f>
        <v>3.8081880553820701E-3</v>
      </c>
      <c r="AU52" s="34">
        <f>$AA$28/'Fixed data'!$C$7</f>
        <v>3.8081880553820701E-3</v>
      </c>
      <c r="AV52" s="34">
        <f>$AA$28/'Fixed data'!$C$7</f>
        <v>3.8081880553820701E-3</v>
      </c>
      <c r="AW52" s="34">
        <f>$AA$28/'Fixed data'!$C$7</f>
        <v>3.8081880553820701E-3</v>
      </c>
      <c r="AX52" s="34">
        <f>$AA$28/'Fixed data'!$C$7</f>
        <v>3.8081880553820701E-3</v>
      </c>
      <c r="AY52" s="34">
        <f>$AA$28/'Fixed data'!$C$7</f>
        <v>3.8081880553820701E-3</v>
      </c>
      <c r="AZ52" s="34">
        <f>$AA$28/'Fixed data'!$C$7</f>
        <v>3.8081880553820701E-3</v>
      </c>
      <c r="BA52" s="34">
        <f>$AA$28/'Fixed data'!$C$7</f>
        <v>3.8081880553820701E-3</v>
      </c>
      <c r="BB52" s="34">
        <f>$AA$28/'Fixed data'!$C$7</f>
        <v>3.8081880553820701E-3</v>
      </c>
      <c r="BC52" s="34">
        <f>$AA$28/'Fixed data'!$C$7</f>
        <v>3.8081880553820701E-3</v>
      </c>
      <c r="BD52" s="34">
        <f>$AA$28/'Fixed data'!$C$7</f>
        <v>3.8081880553820701E-3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3.8722301408560486E-3</v>
      </c>
      <c r="AD53" s="34">
        <f>$AB$28/'Fixed data'!$C$7</f>
        <v>3.8722301408560486E-3</v>
      </c>
      <c r="AE53" s="34">
        <f>$AB$28/'Fixed data'!$C$7</f>
        <v>3.8722301408560486E-3</v>
      </c>
      <c r="AF53" s="34">
        <f>$AB$28/'Fixed data'!$C$7</f>
        <v>3.8722301408560486E-3</v>
      </c>
      <c r="AG53" s="34">
        <f>$AB$28/'Fixed data'!$C$7</f>
        <v>3.8722301408560486E-3</v>
      </c>
      <c r="AH53" s="34">
        <f>$AB$28/'Fixed data'!$C$7</f>
        <v>3.8722301408560486E-3</v>
      </c>
      <c r="AI53" s="34">
        <f>$AB$28/'Fixed data'!$C$7</f>
        <v>3.8722301408560486E-3</v>
      </c>
      <c r="AJ53" s="34">
        <f>$AB$28/'Fixed data'!$C$7</f>
        <v>3.8722301408560486E-3</v>
      </c>
      <c r="AK53" s="34">
        <f>$AB$28/'Fixed data'!$C$7</f>
        <v>3.8722301408560486E-3</v>
      </c>
      <c r="AL53" s="34">
        <f>$AB$28/'Fixed data'!$C$7</f>
        <v>3.8722301408560486E-3</v>
      </c>
      <c r="AM53" s="34">
        <f>$AB$28/'Fixed data'!$C$7</f>
        <v>3.8722301408560486E-3</v>
      </c>
      <c r="AN53" s="34">
        <f>$AB$28/'Fixed data'!$C$7</f>
        <v>3.8722301408560486E-3</v>
      </c>
      <c r="AO53" s="34">
        <f>$AB$28/'Fixed data'!$C$7</f>
        <v>3.8722301408560486E-3</v>
      </c>
      <c r="AP53" s="34">
        <f>$AB$28/'Fixed data'!$C$7</f>
        <v>3.8722301408560486E-3</v>
      </c>
      <c r="AQ53" s="34">
        <f>$AB$28/'Fixed data'!$C$7</f>
        <v>3.8722301408560486E-3</v>
      </c>
      <c r="AR53" s="34">
        <f>$AB$28/'Fixed data'!$C$7</f>
        <v>3.8722301408560486E-3</v>
      </c>
      <c r="AS53" s="34">
        <f>$AB$28/'Fixed data'!$C$7</f>
        <v>3.8722301408560486E-3</v>
      </c>
      <c r="AT53" s="34">
        <f>$AB$28/'Fixed data'!$C$7</f>
        <v>3.8722301408560486E-3</v>
      </c>
      <c r="AU53" s="34">
        <f>$AB$28/'Fixed data'!$C$7</f>
        <v>3.8722301408560486E-3</v>
      </c>
      <c r="AV53" s="34">
        <f>$AB$28/'Fixed data'!$C$7</f>
        <v>3.8722301408560486E-3</v>
      </c>
      <c r="AW53" s="34">
        <f>$AB$28/'Fixed data'!$C$7</f>
        <v>3.8722301408560486E-3</v>
      </c>
      <c r="AX53" s="34">
        <f>$AB$28/'Fixed data'!$C$7</f>
        <v>3.8722301408560486E-3</v>
      </c>
      <c r="AY53" s="34">
        <f>$AB$28/'Fixed data'!$C$7</f>
        <v>3.8722301408560486E-3</v>
      </c>
      <c r="AZ53" s="34">
        <f>$AB$28/'Fixed data'!$C$7</f>
        <v>3.8722301408560486E-3</v>
      </c>
      <c r="BA53" s="34">
        <f>$AB$28/'Fixed data'!$C$7</f>
        <v>3.8722301408560486E-3</v>
      </c>
      <c r="BB53" s="34">
        <f>$AB$28/'Fixed data'!$C$7</f>
        <v>3.8722301408560486E-3</v>
      </c>
      <c r="BC53" s="34">
        <f>$AB$28/'Fixed data'!$C$7</f>
        <v>3.8722301408560486E-3</v>
      </c>
      <c r="BD53" s="34">
        <f>$AB$28/'Fixed data'!$C$7</f>
        <v>3.8722301408560486E-3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3.9385038185955163E-3</v>
      </c>
      <c r="AE54" s="34">
        <f>$AC$28/'Fixed data'!$C$7</f>
        <v>3.9385038185955163E-3</v>
      </c>
      <c r="AF54" s="34">
        <f>$AC$28/'Fixed data'!$C$7</f>
        <v>3.9385038185955163E-3</v>
      </c>
      <c r="AG54" s="34">
        <f>$AC$28/'Fixed data'!$C$7</f>
        <v>3.9385038185955163E-3</v>
      </c>
      <c r="AH54" s="34">
        <f>$AC$28/'Fixed data'!$C$7</f>
        <v>3.9385038185955163E-3</v>
      </c>
      <c r="AI54" s="34">
        <f>$AC$28/'Fixed data'!$C$7</f>
        <v>3.9385038185955163E-3</v>
      </c>
      <c r="AJ54" s="34">
        <f>$AC$28/'Fixed data'!$C$7</f>
        <v>3.9385038185955163E-3</v>
      </c>
      <c r="AK54" s="34">
        <f>$AC$28/'Fixed data'!$C$7</f>
        <v>3.9385038185955163E-3</v>
      </c>
      <c r="AL54" s="34">
        <f>$AC$28/'Fixed data'!$C$7</f>
        <v>3.9385038185955163E-3</v>
      </c>
      <c r="AM54" s="34">
        <f>$AC$28/'Fixed data'!$C$7</f>
        <v>3.9385038185955163E-3</v>
      </c>
      <c r="AN54" s="34">
        <f>$AC$28/'Fixed data'!$C$7</f>
        <v>3.9385038185955163E-3</v>
      </c>
      <c r="AO54" s="34">
        <f>$AC$28/'Fixed data'!$C$7</f>
        <v>3.9385038185955163E-3</v>
      </c>
      <c r="AP54" s="34">
        <f>$AC$28/'Fixed data'!$C$7</f>
        <v>3.9385038185955163E-3</v>
      </c>
      <c r="AQ54" s="34">
        <f>$AC$28/'Fixed data'!$C$7</f>
        <v>3.9385038185955163E-3</v>
      </c>
      <c r="AR54" s="34">
        <f>$AC$28/'Fixed data'!$C$7</f>
        <v>3.9385038185955163E-3</v>
      </c>
      <c r="AS54" s="34">
        <f>$AC$28/'Fixed data'!$C$7</f>
        <v>3.9385038185955163E-3</v>
      </c>
      <c r="AT54" s="34">
        <f>$AC$28/'Fixed data'!$C$7</f>
        <v>3.9385038185955163E-3</v>
      </c>
      <c r="AU54" s="34">
        <f>$AC$28/'Fixed data'!$C$7</f>
        <v>3.9385038185955163E-3</v>
      </c>
      <c r="AV54" s="34">
        <f>$AC$28/'Fixed data'!$C$7</f>
        <v>3.9385038185955163E-3</v>
      </c>
      <c r="AW54" s="34">
        <f>$AC$28/'Fixed data'!$C$7</f>
        <v>3.9385038185955163E-3</v>
      </c>
      <c r="AX54" s="34">
        <f>$AC$28/'Fixed data'!$C$7</f>
        <v>3.9385038185955163E-3</v>
      </c>
      <c r="AY54" s="34">
        <f>$AC$28/'Fixed data'!$C$7</f>
        <v>3.9385038185955163E-3</v>
      </c>
      <c r="AZ54" s="34">
        <f>$AC$28/'Fixed data'!$C$7</f>
        <v>3.9385038185955163E-3</v>
      </c>
      <c r="BA54" s="34">
        <f>$AC$28/'Fixed data'!$C$7</f>
        <v>3.9385038185955163E-3</v>
      </c>
      <c r="BB54" s="34">
        <f>$AC$28/'Fixed data'!$C$7</f>
        <v>3.9385038185955163E-3</v>
      </c>
      <c r="BC54" s="34">
        <f>$AC$28/'Fixed data'!$C$7</f>
        <v>3.9385038185955163E-3</v>
      </c>
      <c r="BD54" s="34">
        <f>$AC$28/'Fixed data'!$C$7</f>
        <v>3.9385038185955163E-3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4.0070477235916368E-3</v>
      </c>
      <c r="AF55" s="34">
        <f>$AD$28/'Fixed data'!$C$7</f>
        <v>4.0070477235916368E-3</v>
      </c>
      <c r="AG55" s="34">
        <f>$AD$28/'Fixed data'!$C$7</f>
        <v>4.0070477235916368E-3</v>
      </c>
      <c r="AH55" s="34">
        <f>$AD$28/'Fixed data'!$C$7</f>
        <v>4.0070477235916368E-3</v>
      </c>
      <c r="AI55" s="34">
        <f>$AD$28/'Fixed data'!$C$7</f>
        <v>4.0070477235916368E-3</v>
      </c>
      <c r="AJ55" s="34">
        <f>$AD$28/'Fixed data'!$C$7</f>
        <v>4.0070477235916368E-3</v>
      </c>
      <c r="AK55" s="34">
        <f>$AD$28/'Fixed data'!$C$7</f>
        <v>4.0070477235916368E-3</v>
      </c>
      <c r="AL55" s="34">
        <f>$AD$28/'Fixed data'!$C$7</f>
        <v>4.0070477235916368E-3</v>
      </c>
      <c r="AM55" s="34">
        <f>$AD$28/'Fixed data'!$C$7</f>
        <v>4.0070477235916368E-3</v>
      </c>
      <c r="AN55" s="34">
        <f>$AD$28/'Fixed data'!$C$7</f>
        <v>4.0070477235916368E-3</v>
      </c>
      <c r="AO55" s="34">
        <f>$AD$28/'Fixed data'!$C$7</f>
        <v>4.0070477235916368E-3</v>
      </c>
      <c r="AP55" s="34">
        <f>$AD$28/'Fixed data'!$C$7</f>
        <v>4.0070477235916368E-3</v>
      </c>
      <c r="AQ55" s="34">
        <f>$AD$28/'Fixed data'!$C$7</f>
        <v>4.0070477235916368E-3</v>
      </c>
      <c r="AR55" s="34">
        <f>$AD$28/'Fixed data'!$C$7</f>
        <v>4.0070477235916368E-3</v>
      </c>
      <c r="AS55" s="34">
        <f>$AD$28/'Fixed data'!$C$7</f>
        <v>4.0070477235916368E-3</v>
      </c>
      <c r="AT55" s="34">
        <f>$AD$28/'Fixed data'!$C$7</f>
        <v>4.0070477235916368E-3</v>
      </c>
      <c r="AU55" s="34">
        <f>$AD$28/'Fixed data'!$C$7</f>
        <v>4.0070477235916368E-3</v>
      </c>
      <c r="AV55" s="34">
        <f>$AD$28/'Fixed data'!$C$7</f>
        <v>4.0070477235916368E-3</v>
      </c>
      <c r="AW55" s="34">
        <f>$AD$28/'Fixed data'!$C$7</f>
        <v>4.0070477235916368E-3</v>
      </c>
      <c r="AX55" s="34">
        <f>$AD$28/'Fixed data'!$C$7</f>
        <v>4.0070477235916368E-3</v>
      </c>
      <c r="AY55" s="34">
        <f>$AD$28/'Fixed data'!$C$7</f>
        <v>4.0070477235916368E-3</v>
      </c>
      <c r="AZ55" s="34">
        <f>$AD$28/'Fixed data'!$C$7</f>
        <v>4.0070477235916368E-3</v>
      </c>
      <c r="BA55" s="34">
        <f>$AD$28/'Fixed data'!$C$7</f>
        <v>4.0070477235916368E-3</v>
      </c>
      <c r="BB55" s="34">
        <f>$AD$28/'Fixed data'!$C$7</f>
        <v>4.0070477235916368E-3</v>
      </c>
      <c r="BC55" s="34">
        <f>$AD$28/'Fixed data'!$C$7</f>
        <v>4.0070477235916368E-3</v>
      </c>
      <c r="BD55" s="34">
        <f>$AD$28/'Fixed data'!$C$7</f>
        <v>4.0070477235916368E-3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4.077900490835582E-3</v>
      </c>
      <c r="AG56" s="34">
        <f>$AE$28/'Fixed data'!$C$7</f>
        <v>4.077900490835582E-3</v>
      </c>
      <c r="AH56" s="34">
        <f>$AE$28/'Fixed data'!$C$7</f>
        <v>4.077900490835582E-3</v>
      </c>
      <c r="AI56" s="34">
        <f>$AE$28/'Fixed data'!$C$7</f>
        <v>4.077900490835582E-3</v>
      </c>
      <c r="AJ56" s="34">
        <f>$AE$28/'Fixed data'!$C$7</f>
        <v>4.077900490835582E-3</v>
      </c>
      <c r="AK56" s="34">
        <f>$AE$28/'Fixed data'!$C$7</f>
        <v>4.077900490835582E-3</v>
      </c>
      <c r="AL56" s="34">
        <f>$AE$28/'Fixed data'!$C$7</f>
        <v>4.077900490835582E-3</v>
      </c>
      <c r="AM56" s="34">
        <f>$AE$28/'Fixed data'!$C$7</f>
        <v>4.077900490835582E-3</v>
      </c>
      <c r="AN56" s="34">
        <f>$AE$28/'Fixed data'!$C$7</f>
        <v>4.077900490835582E-3</v>
      </c>
      <c r="AO56" s="34">
        <f>$AE$28/'Fixed data'!$C$7</f>
        <v>4.077900490835582E-3</v>
      </c>
      <c r="AP56" s="34">
        <f>$AE$28/'Fixed data'!$C$7</f>
        <v>4.077900490835582E-3</v>
      </c>
      <c r="AQ56" s="34">
        <f>$AE$28/'Fixed data'!$C$7</f>
        <v>4.077900490835582E-3</v>
      </c>
      <c r="AR56" s="34">
        <f>$AE$28/'Fixed data'!$C$7</f>
        <v>4.077900490835582E-3</v>
      </c>
      <c r="AS56" s="34">
        <f>$AE$28/'Fixed data'!$C$7</f>
        <v>4.077900490835582E-3</v>
      </c>
      <c r="AT56" s="34">
        <f>$AE$28/'Fixed data'!$C$7</f>
        <v>4.077900490835582E-3</v>
      </c>
      <c r="AU56" s="34">
        <f>$AE$28/'Fixed data'!$C$7</f>
        <v>4.077900490835582E-3</v>
      </c>
      <c r="AV56" s="34">
        <f>$AE$28/'Fixed data'!$C$7</f>
        <v>4.077900490835582E-3</v>
      </c>
      <c r="AW56" s="34">
        <f>$AE$28/'Fixed data'!$C$7</f>
        <v>4.077900490835582E-3</v>
      </c>
      <c r="AX56" s="34">
        <f>$AE$28/'Fixed data'!$C$7</f>
        <v>4.077900490835582E-3</v>
      </c>
      <c r="AY56" s="34">
        <f>$AE$28/'Fixed data'!$C$7</f>
        <v>4.077900490835582E-3</v>
      </c>
      <c r="AZ56" s="34">
        <f>$AE$28/'Fixed data'!$C$7</f>
        <v>4.077900490835582E-3</v>
      </c>
      <c r="BA56" s="34">
        <f>$AE$28/'Fixed data'!$C$7</f>
        <v>4.077900490835582E-3</v>
      </c>
      <c r="BB56" s="34">
        <f>$AE$28/'Fixed data'!$C$7</f>
        <v>4.077900490835582E-3</v>
      </c>
      <c r="BC56" s="34">
        <f>$AE$28/'Fixed data'!$C$7</f>
        <v>4.077900490835582E-3</v>
      </c>
      <c r="BD56" s="34">
        <f>$AE$28/'Fixed data'!$C$7</f>
        <v>4.077900490835582E-3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4.1511007553185165E-3</v>
      </c>
      <c r="AH57" s="34">
        <f>$AF$28/'Fixed data'!$C$7</f>
        <v>4.1511007553185165E-3</v>
      </c>
      <c r="AI57" s="34">
        <f>$AF$28/'Fixed data'!$C$7</f>
        <v>4.1511007553185165E-3</v>
      </c>
      <c r="AJ57" s="34">
        <f>$AF$28/'Fixed data'!$C$7</f>
        <v>4.1511007553185165E-3</v>
      </c>
      <c r="AK57" s="34">
        <f>$AF$28/'Fixed data'!$C$7</f>
        <v>4.1511007553185165E-3</v>
      </c>
      <c r="AL57" s="34">
        <f>$AF$28/'Fixed data'!$C$7</f>
        <v>4.1511007553185165E-3</v>
      </c>
      <c r="AM57" s="34">
        <f>$AF$28/'Fixed data'!$C$7</f>
        <v>4.1511007553185165E-3</v>
      </c>
      <c r="AN57" s="34">
        <f>$AF$28/'Fixed data'!$C$7</f>
        <v>4.1511007553185165E-3</v>
      </c>
      <c r="AO57" s="34">
        <f>$AF$28/'Fixed data'!$C$7</f>
        <v>4.1511007553185165E-3</v>
      </c>
      <c r="AP57" s="34">
        <f>$AF$28/'Fixed data'!$C$7</f>
        <v>4.1511007553185165E-3</v>
      </c>
      <c r="AQ57" s="34">
        <f>$AF$28/'Fixed data'!$C$7</f>
        <v>4.1511007553185165E-3</v>
      </c>
      <c r="AR57" s="34">
        <f>$AF$28/'Fixed data'!$C$7</f>
        <v>4.1511007553185165E-3</v>
      </c>
      <c r="AS57" s="34">
        <f>$AF$28/'Fixed data'!$C$7</f>
        <v>4.1511007553185165E-3</v>
      </c>
      <c r="AT57" s="34">
        <f>$AF$28/'Fixed data'!$C$7</f>
        <v>4.1511007553185165E-3</v>
      </c>
      <c r="AU57" s="34">
        <f>$AF$28/'Fixed data'!$C$7</f>
        <v>4.1511007553185165E-3</v>
      </c>
      <c r="AV57" s="34">
        <f>$AF$28/'Fixed data'!$C$7</f>
        <v>4.1511007553185165E-3</v>
      </c>
      <c r="AW57" s="34">
        <f>$AF$28/'Fixed data'!$C$7</f>
        <v>4.1511007553185165E-3</v>
      </c>
      <c r="AX57" s="34">
        <f>$AF$28/'Fixed data'!$C$7</f>
        <v>4.1511007553185165E-3</v>
      </c>
      <c r="AY57" s="34">
        <f>$AF$28/'Fixed data'!$C$7</f>
        <v>4.1511007553185165E-3</v>
      </c>
      <c r="AZ57" s="34">
        <f>$AF$28/'Fixed data'!$C$7</f>
        <v>4.1511007553185165E-3</v>
      </c>
      <c r="BA57" s="34">
        <f>$AF$28/'Fixed data'!$C$7</f>
        <v>4.1511007553185165E-3</v>
      </c>
      <c r="BB57" s="34">
        <f>$AF$28/'Fixed data'!$C$7</f>
        <v>4.1511007553185165E-3</v>
      </c>
      <c r="BC57" s="34">
        <f>$AF$28/'Fixed data'!$C$7</f>
        <v>4.1511007553185165E-3</v>
      </c>
      <c r="BD57" s="34">
        <f>$AF$28/'Fixed data'!$C$7</f>
        <v>4.1511007553185165E-3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4.2266871520316067E-3</v>
      </c>
      <c r="AI58" s="34">
        <f>$AG$28/'Fixed data'!$C$7</f>
        <v>4.2266871520316067E-3</v>
      </c>
      <c r="AJ58" s="34">
        <f>$AG$28/'Fixed data'!$C$7</f>
        <v>4.2266871520316067E-3</v>
      </c>
      <c r="AK58" s="34">
        <f>$AG$28/'Fixed data'!$C$7</f>
        <v>4.2266871520316067E-3</v>
      </c>
      <c r="AL58" s="34">
        <f>$AG$28/'Fixed data'!$C$7</f>
        <v>4.2266871520316067E-3</v>
      </c>
      <c r="AM58" s="34">
        <f>$AG$28/'Fixed data'!$C$7</f>
        <v>4.2266871520316067E-3</v>
      </c>
      <c r="AN58" s="34">
        <f>$AG$28/'Fixed data'!$C$7</f>
        <v>4.2266871520316067E-3</v>
      </c>
      <c r="AO58" s="34">
        <f>$AG$28/'Fixed data'!$C$7</f>
        <v>4.2266871520316067E-3</v>
      </c>
      <c r="AP58" s="34">
        <f>$AG$28/'Fixed data'!$C$7</f>
        <v>4.2266871520316067E-3</v>
      </c>
      <c r="AQ58" s="34">
        <f>$AG$28/'Fixed data'!$C$7</f>
        <v>4.2266871520316067E-3</v>
      </c>
      <c r="AR58" s="34">
        <f>$AG$28/'Fixed data'!$C$7</f>
        <v>4.2266871520316067E-3</v>
      </c>
      <c r="AS58" s="34">
        <f>$AG$28/'Fixed data'!$C$7</f>
        <v>4.2266871520316067E-3</v>
      </c>
      <c r="AT58" s="34">
        <f>$AG$28/'Fixed data'!$C$7</f>
        <v>4.2266871520316067E-3</v>
      </c>
      <c r="AU58" s="34">
        <f>$AG$28/'Fixed data'!$C$7</f>
        <v>4.2266871520316067E-3</v>
      </c>
      <c r="AV58" s="34">
        <f>$AG$28/'Fixed data'!$C$7</f>
        <v>4.2266871520316067E-3</v>
      </c>
      <c r="AW58" s="34">
        <f>$AG$28/'Fixed data'!$C$7</f>
        <v>4.2266871520316067E-3</v>
      </c>
      <c r="AX58" s="34">
        <f>$AG$28/'Fixed data'!$C$7</f>
        <v>4.2266871520316067E-3</v>
      </c>
      <c r="AY58" s="34">
        <f>$AG$28/'Fixed data'!$C$7</f>
        <v>4.2266871520316067E-3</v>
      </c>
      <c r="AZ58" s="34">
        <f>$AG$28/'Fixed data'!$C$7</f>
        <v>4.2266871520316067E-3</v>
      </c>
      <c r="BA58" s="34">
        <f>$AG$28/'Fixed data'!$C$7</f>
        <v>4.2266871520316067E-3</v>
      </c>
      <c r="BB58" s="34">
        <f>$AG$28/'Fixed data'!$C$7</f>
        <v>4.2266871520316067E-3</v>
      </c>
      <c r="BC58" s="34">
        <f>$AG$28/'Fixed data'!$C$7</f>
        <v>4.2266871520316067E-3</v>
      </c>
      <c r="BD58" s="34">
        <f>$AG$28/'Fixed data'!$C$7</f>
        <v>4.2266871520316067E-3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4.3046983159660199E-3</v>
      </c>
      <c r="AJ59" s="34">
        <f>$AH$28/'Fixed data'!$C$7</f>
        <v>4.3046983159660199E-3</v>
      </c>
      <c r="AK59" s="34">
        <f>$AH$28/'Fixed data'!$C$7</f>
        <v>4.3046983159660199E-3</v>
      </c>
      <c r="AL59" s="34">
        <f>$AH$28/'Fixed data'!$C$7</f>
        <v>4.3046983159660199E-3</v>
      </c>
      <c r="AM59" s="34">
        <f>$AH$28/'Fixed data'!$C$7</f>
        <v>4.3046983159660199E-3</v>
      </c>
      <c r="AN59" s="34">
        <f>$AH$28/'Fixed data'!$C$7</f>
        <v>4.3046983159660199E-3</v>
      </c>
      <c r="AO59" s="34">
        <f>$AH$28/'Fixed data'!$C$7</f>
        <v>4.3046983159660199E-3</v>
      </c>
      <c r="AP59" s="34">
        <f>$AH$28/'Fixed data'!$C$7</f>
        <v>4.3046983159660199E-3</v>
      </c>
      <c r="AQ59" s="34">
        <f>$AH$28/'Fixed data'!$C$7</f>
        <v>4.3046983159660199E-3</v>
      </c>
      <c r="AR59" s="34">
        <f>$AH$28/'Fixed data'!$C$7</f>
        <v>4.3046983159660199E-3</v>
      </c>
      <c r="AS59" s="34">
        <f>$AH$28/'Fixed data'!$C$7</f>
        <v>4.3046983159660199E-3</v>
      </c>
      <c r="AT59" s="34">
        <f>$AH$28/'Fixed data'!$C$7</f>
        <v>4.3046983159660199E-3</v>
      </c>
      <c r="AU59" s="34">
        <f>$AH$28/'Fixed data'!$C$7</f>
        <v>4.3046983159660199E-3</v>
      </c>
      <c r="AV59" s="34">
        <f>$AH$28/'Fixed data'!$C$7</f>
        <v>4.3046983159660199E-3</v>
      </c>
      <c r="AW59" s="34">
        <f>$AH$28/'Fixed data'!$C$7</f>
        <v>4.3046983159660199E-3</v>
      </c>
      <c r="AX59" s="34">
        <f>$AH$28/'Fixed data'!$C$7</f>
        <v>4.3046983159660199E-3</v>
      </c>
      <c r="AY59" s="34">
        <f>$AH$28/'Fixed data'!$C$7</f>
        <v>4.3046983159660199E-3</v>
      </c>
      <c r="AZ59" s="34">
        <f>$AH$28/'Fixed data'!$C$7</f>
        <v>4.3046983159660199E-3</v>
      </c>
      <c r="BA59" s="34">
        <f>$AH$28/'Fixed data'!$C$7</f>
        <v>4.3046983159660199E-3</v>
      </c>
      <c r="BB59" s="34">
        <f>$AH$28/'Fixed data'!$C$7</f>
        <v>4.3046983159660199E-3</v>
      </c>
      <c r="BC59" s="34">
        <f>$AH$28/'Fixed data'!$C$7</f>
        <v>4.3046983159660199E-3</v>
      </c>
      <c r="BD59" s="34">
        <f>$AH$28/'Fixed data'!$C$7</f>
        <v>4.3046983159660199E-3</v>
      </c>
    </row>
    <row r="60" spans="1:56" ht="16.5" collapsed="1" x14ac:dyDescent="0.35">
      <c r="A60" s="115"/>
      <c r="B60" s="9" t="s">
        <v>7</v>
      </c>
      <c r="C60" s="9" t="s">
        <v>61</v>
      </c>
      <c r="D60" s="9" t="s">
        <v>40</v>
      </c>
      <c r="E60" s="34">
        <f>SUM(E30:E59)</f>
        <v>0</v>
      </c>
      <c r="F60" s="34">
        <f t="shared" ref="F60:BD60" si="6">SUM(F30:F59)</f>
        <v>-1.3091555555555558E-2</v>
      </c>
      <c r="G60" s="34">
        <f t="shared" si="6"/>
        <v>-2.604147053878577E-2</v>
      </c>
      <c r="H60" s="34">
        <f t="shared" si="6"/>
        <v>-3.8821196765292859E-2</v>
      </c>
      <c r="I60" s="34">
        <f t="shared" si="6"/>
        <v>-5.1426383687460081E-2</v>
      </c>
      <c r="J60" s="34">
        <f t="shared" si="6"/>
        <v>-6.3832364953693155E-2</v>
      </c>
      <c r="K60" s="34">
        <f t="shared" si="6"/>
        <v>-7.6022222467231448E-2</v>
      </c>
      <c r="L60" s="34">
        <f t="shared" si="6"/>
        <v>-8.7970161172643044E-2</v>
      </c>
      <c r="M60" s="34">
        <f t="shared" si="6"/>
        <v>-9.9644582938661921E-2</v>
      </c>
      <c r="N60" s="34">
        <f t="shared" si="6"/>
        <v>-9.8981156078371324E-2</v>
      </c>
      <c r="O60" s="34">
        <f t="shared" si="6"/>
        <v>-9.8156050868006578E-2</v>
      </c>
      <c r="P60" s="34">
        <f t="shared" si="6"/>
        <v>-9.7155454710967565E-2</v>
      </c>
      <c r="Q60" s="34">
        <f t="shared" si="6"/>
        <v>-9.5964948441014664E-2</v>
      </c>
      <c r="R60" s="34">
        <f t="shared" si="6"/>
        <v>-9.4569506322268723E-2</v>
      </c>
      <c r="S60" s="34">
        <f t="shared" si="6"/>
        <v>-9.2953496049211035E-2</v>
      </c>
      <c r="T60" s="34">
        <f t="shared" si="6"/>
        <v>-9.1100678746683386E-2</v>
      </c>
      <c r="U60" s="34">
        <f t="shared" si="6"/>
        <v>-8.8994208969888036E-2</v>
      </c>
      <c r="V60" s="34">
        <f t="shared" si="6"/>
        <v>-8.6616634704387699E-2</v>
      </c>
      <c r="W60" s="34">
        <f t="shared" si="6"/>
        <v>-8.3949897366105572E-2</v>
      </c>
      <c r="X60" s="34">
        <f t="shared" si="6"/>
        <v>-8.0975331801325323E-2</v>
      </c>
      <c r="Y60" s="34">
        <f t="shared" si="6"/>
        <v>-7.7673666286691076E-2</v>
      </c>
      <c r="Z60" s="34">
        <f t="shared" si="6"/>
        <v>-7.410853916973216E-2</v>
      </c>
      <c r="AA60" s="34">
        <f t="shared" si="6"/>
        <v>-7.0363167094127682E-2</v>
      </c>
      <c r="AB60" s="34">
        <f t="shared" si="6"/>
        <v>-6.6554979038745618E-2</v>
      </c>
      <c r="AC60" s="34">
        <f t="shared" si="6"/>
        <v>-6.2682748897889565E-2</v>
      </c>
      <c r="AD60" s="34">
        <f t="shared" si="6"/>
        <v>-5.8744245079294051E-2</v>
      </c>
      <c r="AE60" s="34">
        <f t="shared" si="6"/>
        <v>-5.4737197355702413E-2</v>
      </c>
      <c r="AF60" s="34">
        <f t="shared" si="6"/>
        <v>-5.065929686486683E-2</v>
      </c>
      <c r="AG60" s="34">
        <f t="shared" si="6"/>
        <v>-4.6508196109548317E-2</v>
      </c>
      <c r="AH60" s="34">
        <f t="shared" si="6"/>
        <v>-4.2281508957516707E-2</v>
      </c>
      <c r="AI60" s="34">
        <f t="shared" si="6"/>
        <v>-3.7976810641550687E-2</v>
      </c>
      <c r="AJ60" s="34">
        <f t="shared" si="6"/>
        <v>-3.7976810641550687E-2</v>
      </c>
      <c r="AK60" s="34">
        <f t="shared" si="6"/>
        <v>-3.7976810641550687E-2</v>
      </c>
      <c r="AL60" s="34">
        <f t="shared" si="6"/>
        <v>-3.7976810641550687E-2</v>
      </c>
      <c r="AM60" s="34">
        <f t="shared" si="6"/>
        <v>-3.7976810641550687E-2</v>
      </c>
      <c r="AN60" s="34">
        <f t="shared" si="6"/>
        <v>-3.7976810641550687E-2</v>
      </c>
      <c r="AO60" s="34">
        <f t="shared" si="6"/>
        <v>-3.7976810641550687E-2</v>
      </c>
      <c r="AP60" s="34">
        <f t="shared" si="6"/>
        <v>-3.7976810641550687E-2</v>
      </c>
      <c r="AQ60" s="34">
        <f t="shared" si="6"/>
        <v>-3.7976810641550687E-2</v>
      </c>
      <c r="AR60" s="34">
        <f t="shared" si="6"/>
        <v>-3.7976810641550687E-2</v>
      </c>
      <c r="AS60" s="34">
        <f t="shared" si="6"/>
        <v>-3.7976810641550687E-2</v>
      </c>
      <c r="AT60" s="34">
        <f t="shared" si="6"/>
        <v>-3.7976810641550687E-2</v>
      </c>
      <c r="AU60" s="34">
        <f t="shared" si="6"/>
        <v>-3.7976810641550687E-2</v>
      </c>
      <c r="AV60" s="34">
        <f t="shared" si="6"/>
        <v>-3.7976810641550687E-2</v>
      </c>
      <c r="AW60" s="34">
        <f t="shared" si="6"/>
        <v>-3.7976810641550687E-2</v>
      </c>
      <c r="AX60" s="34">
        <f t="shared" si="6"/>
        <v>-3.7976810641550687E-2</v>
      </c>
      <c r="AY60" s="34">
        <f t="shared" si="6"/>
        <v>-2.4885255085995133E-2</v>
      </c>
      <c r="AZ60" s="34">
        <f t="shared" si="6"/>
        <v>-1.1935340102764917E-2</v>
      </c>
      <c r="BA60" s="34">
        <f t="shared" si="6"/>
        <v>8.4438612374216487E-4</v>
      </c>
      <c r="BB60" s="34">
        <f t="shared" si="6"/>
        <v>1.3449573045909383E-2</v>
      </c>
      <c r="BC60" s="34">
        <f t="shared" si="6"/>
        <v>2.585555431214245E-2</v>
      </c>
      <c r="BD60" s="34">
        <f t="shared" si="6"/>
        <v>3.804541182568074E-2</v>
      </c>
    </row>
    <row r="61" spans="1:56" ht="17.25" hidden="1" customHeight="1" outlineLevel="1" x14ac:dyDescent="0.35">
      <c r="A61" s="115"/>
      <c r="B61" s="9" t="s">
        <v>35</v>
      </c>
      <c r="C61" s="9" t="s">
        <v>62</v>
      </c>
      <c r="D61" s="9" t="s">
        <v>40</v>
      </c>
      <c r="E61" s="34">
        <v>0</v>
      </c>
      <c r="F61" s="34">
        <f>E62</f>
        <v>-0.58912000000000009</v>
      </c>
      <c r="G61" s="34">
        <f t="shared" ref="G61:BD61" si="7">F62</f>
        <v>-1.158774618689804</v>
      </c>
      <c r="H61" s="34">
        <f t="shared" si="7"/>
        <v>-1.707820828343837</v>
      </c>
      <c r="I61" s="34">
        <f t="shared" si="7"/>
        <v>-2.2362330430760688</v>
      </c>
      <c r="J61" s="34">
        <f t="shared" si="7"/>
        <v>-2.7430758163690969</v>
      </c>
      <c r="K61" s="34">
        <f t="shared" si="7"/>
        <v>-3.2277870395246269</v>
      </c>
      <c r="L61" s="34">
        <f t="shared" si="7"/>
        <v>-3.6894220588009174</v>
      </c>
      <c r="M61" s="34">
        <f t="shared" si="7"/>
        <v>-4.1268008770991242</v>
      </c>
      <c r="N61" s="34">
        <f t="shared" si="7"/>
        <v>-3.9973020854473855</v>
      </c>
      <c r="O61" s="34">
        <f t="shared" si="7"/>
        <v>-3.8611911949026005</v>
      </c>
      <c r="P61" s="34">
        <f t="shared" si="7"/>
        <v>-3.7180083169678384</v>
      </c>
      <c r="Q61" s="34">
        <f t="shared" si="7"/>
        <v>-3.5672800801089903</v>
      </c>
      <c r="R61" s="34">
        <f t="shared" si="7"/>
        <v>-3.4085202363244083</v>
      </c>
      <c r="S61" s="34">
        <f t="shared" si="7"/>
        <v>-3.2412302677145437</v>
      </c>
      <c r="T61" s="34">
        <f t="shared" si="7"/>
        <v>-3.064899993051589</v>
      </c>
      <c r="U61" s="34">
        <f t="shared" si="7"/>
        <v>-2.8790081743491149</v>
      </c>
      <c r="V61" s="34">
        <f t="shared" si="7"/>
        <v>-2.6830231234317119</v>
      </c>
      <c r="W61" s="34">
        <f t="shared" si="7"/>
        <v>-2.4764033085046284</v>
      </c>
      <c r="X61" s="34">
        <f t="shared" si="7"/>
        <v>-2.2585979607234115</v>
      </c>
      <c r="Y61" s="34">
        <f t="shared" si="7"/>
        <v>-2.0290476807635449</v>
      </c>
      <c r="Z61" s="34">
        <f t="shared" si="7"/>
        <v>-1.7909432942137027</v>
      </c>
      <c r="AA61" s="34">
        <f t="shared" si="7"/>
        <v>-1.5482930116417692</v>
      </c>
      <c r="AB61" s="34">
        <f t="shared" si="7"/>
        <v>-1.3065613820554485</v>
      </c>
      <c r="AC61" s="34">
        <f t="shared" si="7"/>
        <v>-1.0657560466781808</v>
      </c>
      <c r="AD61" s="34">
        <f t="shared" si="7"/>
        <v>-0.82584062594349295</v>
      </c>
      <c r="AE61" s="34">
        <f t="shared" si="7"/>
        <v>-0.5867792333025752</v>
      </c>
      <c r="AF61" s="34">
        <f t="shared" si="7"/>
        <v>-0.34853651385927159</v>
      </c>
      <c r="AG61" s="34">
        <f t="shared" si="7"/>
        <v>-0.11107768300507151</v>
      </c>
      <c r="AH61" s="34">
        <f t="shared" si="7"/>
        <v>0.1256314349458991</v>
      </c>
      <c r="AI61" s="34">
        <f t="shared" si="7"/>
        <v>0.3616243681218867</v>
      </c>
      <c r="AJ61" s="34">
        <f t="shared" si="7"/>
        <v>0.59693395845851893</v>
      </c>
      <c r="AK61" s="34">
        <f t="shared" si="7"/>
        <v>0.83597749594592663</v>
      </c>
      <c r="AL61" s="34">
        <f t="shared" si="7"/>
        <v>1.0788693108328768</v>
      </c>
      <c r="AM61" s="34">
        <f t="shared" si="7"/>
        <v>1.3257254719427392</v>
      </c>
      <c r="AN61" s="34">
        <f t="shared" si="7"/>
        <v>1.5766637866734858</v>
      </c>
      <c r="AO61" s="34">
        <f t="shared" si="7"/>
        <v>1.8318038009976916</v>
      </c>
      <c r="AP61" s="34">
        <f t="shared" si="7"/>
        <v>2.0912667994625336</v>
      </c>
      <c r="AQ61" s="34">
        <f t="shared" si="7"/>
        <v>2.3551758051897913</v>
      </c>
      <c r="AR61" s="34">
        <f t="shared" si="7"/>
        <v>2.6236555798758476</v>
      </c>
      <c r="AS61" s="34">
        <f t="shared" si="7"/>
        <v>2.8968326237916866</v>
      </c>
      <c r="AT61" s="34">
        <f t="shared" si="7"/>
        <v>3.1748351757828961</v>
      </c>
      <c r="AU61" s="34">
        <f t="shared" si="7"/>
        <v>3.4577932132696656</v>
      </c>
      <c r="AV61" s="34">
        <f t="shared" si="7"/>
        <v>3.7458384522467876</v>
      </c>
      <c r="AW61" s="34">
        <f t="shared" si="7"/>
        <v>4.039104347283657</v>
      </c>
      <c r="AX61" s="34">
        <f t="shared" si="7"/>
        <v>4.3377260915242708</v>
      </c>
      <c r="AY61" s="34">
        <f t="shared" si="7"/>
        <v>4.3757029021658216</v>
      </c>
      <c r="AZ61" s="34">
        <f t="shared" si="7"/>
        <v>4.4005881572518168</v>
      </c>
      <c r="BA61" s="34">
        <f t="shared" si="7"/>
        <v>4.4125234973545817</v>
      </c>
      <c r="BB61" s="34">
        <f t="shared" si="7"/>
        <v>4.4116791112308391</v>
      </c>
      <c r="BC61" s="34">
        <f t="shared" si="7"/>
        <v>4.3982295381849301</v>
      </c>
      <c r="BD61" s="34">
        <f t="shared" si="7"/>
        <v>4.3723739838727873</v>
      </c>
    </row>
    <row r="62" spans="1:56" ht="16.5" hidden="1" customHeight="1" outlineLevel="1" x14ac:dyDescent="0.3">
      <c r="A62" s="115"/>
      <c r="B62" s="9" t="s">
        <v>34</v>
      </c>
      <c r="C62" s="9" t="s">
        <v>68</v>
      </c>
      <c r="D62" s="9" t="s">
        <v>40</v>
      </c>
      <c r="E62" s="34">
        <f t="shared" ref="E62:BD62" si="8">E28-E60+E61</f>
        <v>-0.58912000000000009</v>
      </c>
      <c r="F62" s="34">
        <f t="shared" si="8"/>
        <v>-1.158774618689804</v>
      </c>
      <c r="G62" s="34">
        <f t="shared" si="8"/>
        <v>-1.707820828343837</v>
      </c>
      <c r="H62" s="34">
        <f t="shared" si="8"/>
        <v>-2.2362330430760688</v>
      </c>
      <c r="I62" s="34">
        <f t="shared" si="8"/>
        <v>-2.7430758163690969</v>
      </c>
      <c r="J62" s="34">
        <f t="shared" si="8"/>
        <v>-3.2277870395246269</v>
      </c>
      <c r="K62" s="34">
        <f t="shared" si="8"/>
        <v>-3.6894220588009174</v>
      </c>
      <c r="L62" s="34">
        <f t="shared" si="8"/>
        <v>-4.1268008770991242</v>
      </c>
      <c r="M62" s="34">
        <f t="shared" si="8"/>
        <v>-3.9973020854473855</v>
      </c>
      <c r="N62" s="34">
        <f t="shared" si="8"/>
        <v>-3.8611911949026005</v>
      </c>
      <c r="O62" s="34">
        <f t="shared" si="8"/>
        <v>-3.7180083169678384</v>
      </c>
      <c r="P62" s="34">
        <f t="shared" si="8"/>
        <v>-3.5672800801089903</v>
      </c>
      <c r="Q62" s="34">
        <f t="shared" si="8"/>
        <v>-3.4085202363244083</v>
      </c>
      <c r="R62" s="34">
        <f t="shared" si="8"/>
        <v>-3.2412302677145437</v>
      </c>
      <c r="S62" s="34">
        <f t="shared" si="8"/>
        <v>-3.064899993051589</v>
      </c>
      <c r="T62" s="34">
        <f t="shared" si="8"/>
        <v>-2.8790081743491149</v>
      </c>
      <c r="U62" s="34">
        <f t="shared" si="8"/>
        <v>-2.6830231234317119</v>
      </c>
      <c r="V62" s="34">
        <f t="shared" si="8"/>
        <v>-2.4764033085046284</v>
      </c>
      <c r="W62" s="34">
        <f t="shared" si="8"/>
        <v>-2.2585979607234115</v>
      </c>
      <c r="X62" s="34">
        <f t="shared" si="8"/>
        <v>-2.0290476807635449</v>
      </c>
      <c r="Y62" s="34">
        <f t="shared" si="8"/>
        <v>-1.7909432942137027</v>
      </c>
      <c r="Z62" s="34">
        <f t="shared" si="8"/>
        <v>-1.5482930116417692</v>
      </c>
      <c r="AA62" s="34">
        <f t="shared" si="8"/>
        <v>-1.3065613820554485</v>
      </c>
      <c r="AB62" s="34">
        <f t="shared" si="8"/>
        <v>-1.0657560466781808</v>
      </c>
      <c r="AC62" s="34">
        <f t="shared" si="8"/>
        <v>-0.82584062594349295</v>
      </c>
      <c r="AD62" s="34">
        <f t="shared" si="8"/>
        <v>-0.5867792333025752</v>
      </c>
      <c r="AE62" s="34">
        <f t="shared" si="8"/>
        <v>-0.34853651385927159</v>
      </c>
      <c r="AF62" s="34">
        <f t="shared" si="8"/>
        <v>-0.11107768300507151</v>
      </c>
      <c r="AG62" s="34">
        <f t="shared" si="8"/>
        <v>0.1256314349458991</v>
      </c>
      <c r="AH62" s="34">
        <f t="shared" si="8"/>
        <v>0.3616243681218867</v>
      </c>
      <c r="AI62" s="34">
        <f t="shared" si="8"/>
        <v>0.59693395845851893</v>
      </c>
      <c r="AJ62" s="34">
        <f t="shared" si="8"/>
        <v>0.83597749594592663</v>
      </c>
      <c r="AK62" s="34">
        <f t="shared" si="8"/>
        <v>1.0788693108328768</v>
      </c>
      <c r="AL62" s="34">
        <f t="shared" si="8"/>
        <v>1.3257254719427392</v>
      </c>
      <c r="AM62" s="34">
        <f t="shared" si="8"/>
        <v>1.5766637866734858</v>
      </c>
      <c r="AN62" s="34">
        <f t="shared" si="8"/>
        <v>1.8318038009976916</v>
      </c>
      <c r="AO62" s="34">
        <f t="shared" si="8"/>
        <v>2.0912667994625336</v>
      </c>
      <c r="AP62" s="34">
        <f t="shared" si="8"/>
        <v>2.3551758051897913</v>
      </c>
      <c r="AQ62" s="34">
        <f t="shared" si="8"/>
        <v>2.6236555798758476</v>
      </c>
      <c r="AR62" s="34">
        <f t="shared" si="8"/>
        <v>2.8968326237916866</v>
      </c>
      <c r="AS62" s="34">
        <f t="shared" si="8"/>
        <v>3.1748351757828961</v>
      </c>
      <c r="AT62" s="34">
        <f t="shared" si="8"/>
        <v>3.4577932132696656</v>
      </c>
      <c r="AU62" s="34">
        <f t="shared" si="8"/>
        <v>3.7458384522467876</v>
      </c>
      <c r="AV62" s="34">
        <f t="shared" si="8"/>
        <v>4.039104347283657</v>
      </c>
      <c r="AW62" s="34">
        <f t="shared" si="8"/>
        <v>4.3377260915242708</v>
      </c>
      <c r="AX62" s="34">
        <f t="shared" si="8"/>
        <v>4.3757029021658216</v>
      </c>
      <c r="AY62" s="34">
        <f t="shared" si="8"/>
        <v>4.4005881572518168</v>
      </c>
      <c r="AZ62" s="34">
        <f t="shared" si="8"/>
        <v>4.4125234973545817</v>
      </c>
      <c r="BA62" s="34">
        <f t="shared" si="8"/>
        <v>4.4116791112308391</v>
      </c>
      <c r="BB62" s="34">
        <f t="shared" si="8"/>
        <v>4.3982295381849301</v>
      </c>
      <c r="BC62" s="34">
        <f t="shared" si="8"/>
        <v>4.3723739838727873</v>
      </c>
      <c r="BD62" s="34">
        <f t="shared" si="8"/>
        <v>4.3343285720471068</v>
      </c>
    </row>
    <row r="63" spans="1:56" ht="16.5" collapsed="1" x14ac:dyDescent="0.3">
      <c r="A63" s="115"/>
      <c r="B63" s="9" t="s">
        <v>8</v>
      </c>
      <c r="C63" s="11" t="s">
        <v>67</v>
      </c>
      <c r="D63" s="9" t="s">
        <v>40</v>
      </c>
      <c r="E63" s="34">
        <f>AVERAGE(E61:E62)*'Fixed data'!$C$3</f>
        <v>-1.4227248000000003E-2</v>
      </c>
      <c r="F63" s="34">
        <f>AVERAGE(F61:F62)*'Fixed data'!$C$3</f>
        <v>-4.2211655041358771E-2</v>
      </c>
      <c r="G63" s="34">
        <f>AVERAGE(G61:G62)*'Fixed data'!$C$3</f>
        <v>-6.9228280045862428E-2</v>
      </c>
      <c r="H63" s="34">
        <f>AVERAGE(H61:H62)*'Fixed data'!$C$3</f>
        <v>-9.5248900994790733E-2</v>
      </c>
      <c r="I63" s="34">
        <f>AVERAGE(I61:I62)*'Fixed data'!$C$3</f>
        <v>-0.12025030895560075</v>
      </c>
      <c r="J63" s="34">
        <f>AVERAGE(J61:J62)*'Fixed data'!$C$3</f>
        <v>-0.14419633796983344</v>
      </c>
      <c r="K63" s="34">
        <f>AVERAGE(K61:K62)*'Fixed data'!$C$3</f>
        <v>-0.1670505997245619</v>
      </c>
      <c r="L63" s="34">
        <f>AVERAGE(L61:L62)*'Fixed data'!$C$3</f>
        <v>-0.18876178390198603</v>
      </c>
      <c r="M63" s="34">
        <f>AVERAGE(M61:M62)*'Fixed data'!$C$3</f>
        <v>-0.19619708654549819</v>
      </c>
      <c r="N63" s="34">
        <f>AVERAGE(N61:N62)*'Fixed data'!$C$3</f>
        <v>-0.18978261272045219</v>
      </c>
      <c r="O63" s="34">
        <f>AVERAGE(O61:O62)*'Fixed data'!$C$3</f>
        <v>-0.18303766821167111</v>
      </c>
      <c r="P63" s="34">
        <f>AVERAGE(P61:P62)*'Fixed data'!$C$3</f>
        <v>-0.17593971478940543</v>
      </c>
      <c r="Q63" s="34">
        <f>AVERAGE(Q61:Q62)*'Fixed data'!$C$3</f>
        <v>-0.16846557764186657</v>
      </c>
      <c r="R63" s="34">
        <f>AVERAGE(R61:R62)*'Fixed data'!$C$3</f>
        <v>-0.1605914746725407</v>
      </c>
      <c r="S63" s="34">
        <f>AVERAGE(S61:S62)*'Fixed data'!$C$3</f>
        <v>-0.15229304579750211</v>
      </c>
      <c r="T63" s="34">
        <f>AVERAGE(T61:T62)*'Fixed data'!$C$3</f>
        <v>-0.143545382242727</v>
      </c>
      <c r="U63" s="34">
        <f>AVERAGE(U61:U62)*'Fixed data'!$C$3</f>
        <v>-0.13432305584140697</v>
      </c>
      <c r="V63" s="34">
        <f>AVERAGE(V61:V62)*'Fixed data'!$C$3</f>
        <v>-0.12460014833126264</v>
      </c>
      <c r="W63" s="34">
        <f>AVERAGE(W61:W62)*'Fixed data'!$C$3</f>
        <v>-0.11435028065185716</v>
      </c>
      <c r="X63" s="34">
        <f>AVERAGE(X61:X62)*'Fixed data'!$C$3</f>
        <v>-0.10354664224191</v>
      </c>
      <c r="Y63" s="34">
        <f>AVERAGE(Y61:Y62)*'Fixed data'!$C$3</f>
        <v>-9.2252782045700532E-2</v>
      </c>
      <c r="Z63" s="34">
        <f>AVERAGE(Z61:Z62)*'Fixed data'!$C$3</f>
        <v>-8.0642556786409664E-2</v>
      </c>
      <c r="AA63" s="34">
        <f>AVERAGE(AA61:AA62)*'Fixed data'!$C$3</f>
        <v>-6.89447336077878E-2</v>
      </c>
      <c r="AB63" s="34">
        <f>AVERAGE(AB61:AB62)*'Fixed data'!$C$3</f>
        <v>-5.7291465903917149E-2</v>
      </c>
      <c r="AC63" s="34">
        <f>AVERAGE(AC61:AC62)*'Fixed data'!$C$3</f>
        <v>-4.5682059643813423E-2</v>
      </c>
      <c r="AD63" s="34">
        <f>AVERAGE(AD61:AD62)*'Fixed data'!$C$3</f>
        <v>-3.4114769600792551E-2</v>
      </c>
      <c r="AE63" s="34">
        <f>AVERAGE(AE61:AE62)*'Fixed data'!$C$3</f>
        <v>-2.2587875293958601E-2</v>
      </c>
      <c r="AF63" s="34">
        <f>AVERAGE(AF61:AF62)*'Fixed data'!$C$3</f>
        <v>-1.1099682854273887E-2</v>
      </c>
      <c r="AG63" s="34">
        <f>AVERAGE(AG61:AG62)*'Fixed data'!$C$3</f>
        <v>3.5147310937098621E-4</v>
      </c>
      <c r="AH63" s="34">
        <f>AVERAGE(AH61:AH62)*'Fixed data'!$C$3</f>
        <v>1.1767227644087028E-2</v>
      </c>
      <c r="AI63" s="34">
        <f>AVERAGE(AI61:AI62)*'Fixed data'!$C$3</f>
        <v>2.3149183586916797E-2</v>
      </c>
      <c r="AJ63" s="34">
        <f>AVERAGE(AJ61:AJ62)*'Fixed data'!$C$3</f>
        <v>3.460481162386736E-2</v>
      </c>
      <c r="AK63" s="34">
        <f>AVERAGE(AK61:AK62)*'Fixed data'!$C$3</f>
        <v>4.6243550383708108E-2</v>
      </c>
      <c r="AL63" s="34">
        <f>AVERAGE(AL61:AL62)*'Fixed data'!$C$3</f>
        <v>5.8070964004031132E-2</v>
      </c>
      <c r="AM63" s="34">
        <f>AVERAGE(AM61:AM62)*'Fixed data'!$C$3</f>
        <v>7.0092700595581828E-2</v>
      </c>
      <c r="AN63" s="34">
        <f>AVERAGE(AN61:AN62)*'Fixed data'!$C$3</f>
        <v>8.2314492242258938E-2</v>
      </c>
      <c r="AO63" s="34">
        <f>AVERAGE(AO61:AO62)*'Fixed data'!$C$3</f>
        <v>9.4742155001114436E-2</v>
      </c>
      <c r="AP63" s="34">
        <f>AVERAGE(AP61:AP62)*'Fixed data'!$C$3</f>
        <v>0.10738158890235365</v>
      </c>
      <c r="AQ63" s="34">
        <f>AVERAGE(AQ61:AQ62)*'Fixed data'!$C$3</f>
        <v>0.1202387779493352</v>
      </c>
      <c r="AR63" s="34">
        <f>AVERAGE(AR61:AR62)*'Fixed data'!$C$3</f>
        <v>0.13331979011857098</v>
      </c>
      <c r="AS63" s="34">
        <f>AVERAGE(AS61:AS62)*'Fixed data'!$C$3</f>
        <v>0.14663077735972618</v>
      </c>
      <c r="AT63" s="34">
        <f>AVERAGE(AT61:AT62)*'Fixed data'!$C$3</f>
        <v>0.16017797559561936</v>
      </c>
      <c r="AU63" s="34">
        <f>AVERAGE(AU61:AU62)*'Fixed data'!$C$3</f>
        <v>0.17396770472222237</v>
      </c>
      <c r="AV63" s="34">
        <f>AVERAGE(AV61:AV62)*'Fixed data'!$C$3</f>
        <v>0.18800636860866024</v>
      </c>
      <c r="AW63" s="34">
        <f>AVERAGE(AW61:AW62)*'Fixed data'!$C$3</f>
        <v>0.20230045509721148</v>
      </c>
      <c r="AX63" s="34">
        <f>AVERAGE(AX61:AX62)*'Fixed data'!$C$3</f>
        <v>0.21042931019761574</v>
      </c>
      <c r="AY63" s="34">
        <f>AVERAGE(AY61:AY62)*'Fixed data'!$C$3</f>
        <v>0.21194742908493597</v>
      </c>
      <c r="AZ63" s="34">
        <f>AVERAGE(AZ61:AZ62)*'Fixed data'!$C$3</f>
        <v>0.21283664645874453</v>
      </c>
      <c r="BA63" s="34">
        <f>AVERAGE(BA61:BA62)*'Fixed data'!$C$3</f>
        <v>0.21310449299733791</v>
      </c>
      <c r="BB63" s="34">
        <f>AVERAGE(BB61:BB62)*'Fixed data'!$C$3</f>
        <v>0.21275929388339085</v>
      </c>
      <c r="BC63" s="34">
        <f>AVERAGE(BC61:BC62)*'Fixed data'!$C$3</f>
        <v>0.21181007505769389</v>
      </c>
      <c r="BD63" s="34">
        <f>AVERAGE(BD61:BD62)*'Fixed data'!$C$3</f>
        <v>0.21026686672546543</v>
      </c>
    </row>
    <row r="64" spans="1:56" ht="15.75" thickBot="1" x14ac:dyDescent="0.35">
      <c r="A64" s="114"/>
      <c r="B64" s="12" t="s">
        <v>94</v>
      </c>
      <c r="C64" s="12" t="s">
        <v>45</v>
      </c>
      <c r="D64" s="12" t="s">
        <v>40</v>
      </c>
      <c r="E64" s="53">
        <f t="shared" ref="E64:BD64" si="9">E29+E60+E63</f>
        <v>-0.16150724799999996</v>
      </c>
      <c r="F64" s="53">
        <f t="shared" si="9"/>
        <v>-0.20098975415825412</v>
      </c>
      <c r="G64" s="53">
        <f t="shared" si="9"/>
        <v>-0.23904167063285292</v>
      </c>
      <c r="H64" s="53">
        <f t="shared" si="9"/>
        <v>-0.27587845063446481</v>
      </c>
      <c r="I64" s="53">
        <f t="shared" si="9"/>
        <v>-0.31124398188818281</v>
      </c>
      <c r="J64" s="53">
        <f t="shared" si="9"/>
        <v>-0.34516459995083226</v>
      </c>
      <c r="K64" s="53">
        <f t="shared" si="9"/>
        <v>-0.37748713262767386</v>
      </c>
      <c r="L64" s="53">
        <f t="shared" si="9"/>
        <v>-0.40806918994234143</v>
      </c>
      <c r="M64" s="53">
        <f t="shared" si="9"/>
        <v>-0.28837811730589091</v>
      </c>
      <c r="N64" s="53">
        <f t="shared" si="9"/>
        <v>-0.27948133518222007</v>
      </c>
      <c r="O64" s="53">
        <f t="shared" si="9"/>
        <v>-0.26993701231298883</v>
      </c>
      <c r="P64" s="53">
        <f t="shared" si="9"/>
        <v>-0.25970197396340289</v>
      </c>
      <c r="Q64" s="53">
        <f t="shared" si="9"/>
        <v>-0.24873180224698932</v>
      </c>
      <c r="R64" s="53">
        <f t="shared" si="9"/>
        <v>-0.23698086542291047</v>
      </c>
      <c r="S64" s="53">
        <f t="shared" si="9"/>
        <v>-0.22440234719327717</v>
      </c>
      <c r="T64" s="53">
        <f t="shared" si="9"/>
        <v>-0.21094827600046273</v>
      </c>
      <c r="U64" s="53">
        <f t="shared" si="9"/>
        <v>-0.19656955432441628</v>
      </c>
      <c r="V64" s="53">
        <f t="shared" si="9"/>
        <v>-0.18121598797997646</v>
      </c>
      <c r="W64" s="53">
        <f t="shared" si="9"/>
        <v>-0.16483631541418489</v>
      </c>
      <c r="X64" s="53">
        <f t="shared" si="9"/>
        <v>-0.14737823700360003</v>
      </c>
      <c r="Y64" s="53">
        <f t="shared" si="9"/>
        <v>-0.12981876826660382</v>
      </c>
      <c r="Z64" s="53">
        <f t="shared" si="9"/>
        <v>-0.11261566010559153</v>
      </c>
      <c r="AA64" s="53">
        <f t="shared" si="9"/>
        <v>-9.6465785078867217E-2</v>
      </c>
      <c r="AB64" s="53">
        <f t="shared" si="9"/>
        <v>-8.028385585803223E-2</v>
      </c>
      <c r="AC64" s="53">
        <f t="shared" si="9"/>
        <v>-6.405664058250346E-2</v>
      </c>
      <c r="AD64" s="53">
        <f t="shared" si="9"/>
        <v>-4.777972778968069E-2</v>
      </c>
      <c r="AE64" s="53">
        <f t="shared" si="9"/>
        <v>-3.1448692127760719E-2</v>
      </c>
      <c r="AF64" s="53">
        <f t="shared" si="9"/>
        <v>-1.5059096221807435E-2</v>
      </c>
      <c r="AG64" s="53">
        <f t="shared" si="9"/>
        <v>1.3935074601782278E-3</v>
      </c>
      <c r="AH64" s="53">
        <f t="shared" si="9"/>
        <v>1.791357474118804E-2</v>
      </c>
      <c r="AI64" s="53">
        <f t="shared" si="9"/>
        <v>3.45055678691365E-2</v>
      </c>
      <c r="AJ64" s="53">
        <f t="shared" si="9"/>
        <v>4.6894682693780929E-2</v>
      </c>
      <c r="AK64" s="53">
        <f t="shared" si="9"/>
        <v>5.949549080350728E-2</v>
      </c>
      <c r="AL64" s="53">
        <f t="shared" si="9"/>
        <v>7.2313990979558346E-2</v>
      </c>
      <c r="AM64" s="53">
        <f t="shared" si="9"/>
        <v>8.5356265976330115E-2</v>
      </c>
      <c r="AN64" s="53">
        <f t="shared" si="9"/>
        <v>9.8628482521371991E-2</v>
      </c>
      <c r="AO64" s="53">
        <f t="shared" si="9"/>
        <v>0.11213689131538655</v>
      </c>
      <c r="AP64" s="53">
        <f t="shared" si="9"/>
        <v>0.12588782703222975</v>
      </c>
      <c r="AQ64" s="53">
        <f t="shared" si="9"/>
        <v>0.13988770831891087</v>
      </c>
      <c r="AR64" s="53">
        <f t="shared" si="9"/>
        <v>0.15414303779559241</v>
      </c>
      <c r="AS64" s="53">
        <f t="shared" si="9"/>
        <v>0.16866040205559019</v>
      </c>
      <c r="AT64" s="53">
        <f t="shared" si="9"/>
        <v>0.18344647166537337</v>
      </c>
      <c r="AU64" s="53">
        <f t="shared" si="9"/>
        <v>0.19850800116456452</v>
      </c>
      <c r="AV64" s="53">
        <f t="shared" si="9"/>
        <v>0.21385182906593919</v>
      </c>
      <c r="AW64" s="53">
        <f t="shared" si="9"/>
        <v>0.22948487785542665</v>
      </c>
      <c r="AX64" s="53">
        <f t="shared" si="9"/>
        <v>0.17245249955606506</v>
      </c>
      <c r="AY64" s="53">
        <f t="shared" si="9"/>
        <v>0.18706217399894084</v>
      </c>
      <c r="AZ64" s="53">
        <f t="shared" si="9"/>
        <v>0.20090130635597961</v>
      </c>
      <c r="BA64" s="53">
        <f t="shared" si="9"/>
        <v>0.21394887912108007</v>
      </c>
      <c r="BB64" s="53">
        <f t="shared" si="9"/>
        <v>0.22620886692930023</v>
      </c>
      <c r="BC64" s="53">
        <f t="shared" si="9"/>
        <v>0.23766562936983635</v>
      </c>
      <c r="BD64" s="53">
        <f t="shared" si="9"/>
        <v>0.24831227855114618</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9.7057934617446806E-5</v>
      </c>
      <c r="G67" s="81">
        <f>'Fixed data'!$G$7*G$88/1000000</f>
        <v>3.3198855025335939E-4</v>
      </c>
      <c r="H67" s="81">
        <f>'Fixed data'!$G$7*H$88/1000000</f>
        <v>7.1144443890827972E-4</v>
      </c>
      <c r="I67" s="81">
        <f>'Fixed data'!$G$7*I$88/1000000</f>
        <v>1.3282886428172274E-3</v>
      </c>
      <c r="J67" s="81">
        <f>'Fixed data'!$G$7*J$88/1000000</f>
        <v>2.1421707350356223E-3</v>
      </c>
      <c r="K67" s="81">
        <f>'Fixed data'!$G$7*K$88/1000000</f>
        <v>3.1700851857711949E-3</v>
      </c>
      <c r="L67" s="81">
        <f>'Fixed data'!$G$7*L$88/1000000</f>
        <v>4.467880643345099E-3</v>
      </c>
      <c r="M67" s="81">
        <f>'Fixed data'!$G$7*M$88/1000000</f>
        <v>6.3848025540648176E-3</v>
      </c>
      <c r="N67" s="81">
        <f>'Fixed data'!$G$7*N$88/1000000</f>
        <v>7.9407907183641838E-3</v>
      </c>
      <c r="O67" s="81">
        <f>'Fixed data'!$G$7*O$88/1000000</f>
        <v>9.6297109469636998E-3</v>
      </c>
      <c r="P67" s="81">
        <f>'Fixed data'!$G$7*P$88/1000000</f>
        <v>1.1457400850028839E-2</v>
      </c>
      <c r="Q67" s="81">
        <f>'Fixed data'!$G$7*Q$88/1000000</f>
        <v>1.3429698037725092E-2</v>
      </c>
      <c r="R67" s="81">
        <f>'Fixed data'!$G$7*R$88/1000000</f>
        <v>1.555244012021794E-2</v>
      </c>
      <c r="S67" s="81">
        <f>'Fixed data'!$G$7*S$88/1000000</f>
        <v>1.783146470767286E-2</v>
      </c>
      <c r="T67" s="81">
        <f>'Fixed data'!$G$7*T$88/1000000</f>
        <v>2.0272609410255313E-2</v>
      </c>
      <c r="U67" s="81">
        <f>'Fixed data'!$G$7*U$88/1000000</f>
        <v>2.2881711838130828E-2</v>
      </c>
      <c r="V67" s="81">
        <f>'Fixed data'!$G$7*V$88/1000000</f>
        <v>2.5664609601464855E-2</v>
      </c>
      <c r="W67" s="81">
        <f>'Fixed data'!$G$7*W$88/1000000</f>
        <v>2.8627140310422884E-2</v>
      </c>
      <c r="X67" s="81">
        <f>'Fixed data'!$G$7*X$88/1000000</f>
        <v>3.1775141575170383E-2</v>
      </c>
      <c r="Y67" s="81">
        <f>'Fixed data'!$G$7*Y$88/1000000</f>
        <v>3.4310689066696001E-2</v>
      </c>
      <c r="Z67" s="81">
        <f>'Fixed data'!$G$7*Z$88/1000000</f>
        <v>3.6045361780751302E-2</v>
      </c>
      <c r="AA67" s="81">
        <f>'Fixed data'!$G$7*AA$88/1000000</f>
        <v>3.6649901108484297E-2</v>
      </c>
      <c r="AB67" s="81">
        <f>'Fixed data'!$G$7*AB$88/1000000</f>
        <v>3.7266240445005552E-2</v>
      </c>
      <c r="AC67" s="81">
        <f>'Fixed data'!$G$7*AC$88/1000000</f>
        <v>3.7904056566458441E-2</v>
      </c>
      <c r="AD67" s="81">
        <f>'Fixed data'!$G$7*AD$88/1000000</f>
        <v>3.8563721294975949E-2</v>
      </c>
      <c r="AE67" s="81">
        <f>'Fixed data'!$G$7*AE$88/1000000</f>
        <v>3.9245606452691068E-2</v>
      </c>
      <c r="AF67" s="81">
        <f>'Fixed data'!$G$7*AF$88/1000000</f>
        <v>3.995008386173679E-2</v>
      </c>
      <c r="AG67" s="81">
        <f>'Fixed data'!$G$7*AG$88/1000000</f>
        <v>4.0677525344246117E-2</v>
      </c>
      <c r="AH67" s="81">
        <f>'Fixed data'!$G$7*AH$88/1000000</f>
        <v>4.1428302722352033E-2</v>
      </c>
      <c r="AI67" s="81">
        <f>'Fixed data'!$G$7*AI$88/1000000</f>
        <v>4.2202787818187551E-2</v>
      </c>
      <c r="AJ67" s="81">
        <f>'Fixed data'!$G$7*AJ$88/1000000</f>
        <v>4.3001352453885658E-2</v>
      </c>
      <c r="AK67" s="81">
        <f>'Fixed data'!$G$7*AK$88/1000000</f>
        <v>4.382436845157936E-2</v>
      </c>
      <c r="AL67" s="81">
        <f>'Fixed data'!$G$7*AL$88/1000000</f>
        <v>4.4672207633401635E-2</v>
      </c>
      <c r="AM67" s="81">
        <f>'Fixed data'!$G$7*AM$88/1000000</f>
        <v>4.5545241821485498E-2</v>
      </c>
      <c r="AN67" s="81">
        <f>'Fixed data'!$G$7*AN$88/1000000</f>
        <v>4.6443842837963954E-2</v>
      </c>
      <c r="AO67" s="81">
        <f>'Fixed data'!$G$7*AO$88/1000000</f>
        <v>4.7368382504969928E-2</v>
      </c>
      <c r="AP67" s="81">
        <f>'Fixed data'!$G$7*AP$88/1000000</f>
        <v>4.8319232644636521E-2</v>
      </c>
      <c r="AQ67" s="81">
        <f>'Fixed data'!$G$7*AQ$88/1000000</f>
        <v>4.9296765079096652E-2</v>
      </c>
      <c r="AR67" s="81">
        <f>'Fixed data'!$G$7*AR$88/1000000</f>
        <v>5.0301351630483368E-2</v>
      </c>
      <c r="AS67" s="81">
        <f>'Fixed data'!$G$7*AS$88/1000000</f>
        <v>5.1333364120929627E-2</v>
      </c>
      <c r="AT67" s="81">
        <f>'Fixed data'!$G$7*AT$88/1000000</f>
        <v>5.2393174372568449E-2</v>
      </c>
      <c r="AU67" s="81">
        <f>'Fixed data'!$G$7*AU$88/1000000</f>
        <v>5.3481154207532813E-2</v>
      </c>
      <c r="AV67" s="81">
        <f>'Fixed data'!$G$7*AV$88/1000000</f>
        <v>5.4597675447955719E-2</v>
      </c>
      <c r="AW67" s="81">
        <f>'Fixed data'!$G$7*AW$88/1000000</f>
        <v>5.5743109915970174E-2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3.5201895600869143E-4</v>
      </c>
      <c r="G68" s="81">
        <f>'Fixed data'!$G$8*G89/1000000</f>
        <v>1.2040876753421079E-3</v>
      </c>
      <c r="H68" s="81">
        <f>'Fixed data'!$G$8*H89/1000000</f>
        <v>2.5803344119138668E-3</v>
      </c>
      <c r="I68" s="81">
        <f>'Fixed data'!$G$8*I89/1000000</f>
        <v>4.8175636867372309E-3</v>
      </c>
      <c r="J68" s="81">
        <f>'Fixed data'!$G$8*J89/1000000</f>
        <v>7.7694287304983312E-3</v>
      </c>
      <c r="K68" s="81">
        <f>'Fixed data'!$G$8*K89/1000000</f>
        <v>1.1497566705414014E-2</v>
      </c>
      <c r="L68" s="81">
        <f>'Fixed data'!$G$8*L89/1000000</f>
        <v>1.6204534805329376E-2</v>
      </c>
      <c r="M68" s="81">
        <f>'Fixed data'!$G$8*M89/1000000</f>
        <v>2.3157009658842789E-2</v>
      </c>
      <c r="N68" s="81">
        <f>'Fixed data'!$G$8*N89/1000000</f>
        <v>2.8800415644324076E-2</v>
      </c>
      <c r="O68" s="81">
        <f>'Fixed data'!$G$8*O89/1000000</f>
        <v>3.4925952294129273E-2</v>
      </c>
      <c r="P68" s="81">
        <f>'Fixed data'!$G$8*P89/1000000</f>
        <v>4.1554792008476255E-2</v>
      </c>
      <c r="Q68" s="81">
        <f>'Fixed data'!$G$8*Q89/1000000</f>
        <v>4.8708107187582887E-2</v>
      </c>
      <c r="R68" s="81">
        <f>'Fixed data'!$G$8*R89/1000000</f>
        <v>5.6407070231666981E-2</v>
      </c>
      <c r="S68" s="81">
        <f>'Fixed data'!$G$8*S89/1000000</f>
        <v>6.4672853540946443E-2</v>
      </c>
      <c r="T68" s="81">
        <f>'Fixed data'!$G$8*T89/1000000</f>
        <v>7.3526629515639028E-2</v>
      </c>
      <c r="U68" s="81">
        <f>'Fixed data'!$G$8*U89/1000000</f>
        <v>8.2989570555962719E-2</v>
      </c>
      <c r="V68" s="81">
        <f>'Fixed data'!$G$8*V89/1000000</f>
        <v>9.3082849062135264E-2</v>
      </c>
      <c r="W68" s="81">
        <f>'Fixed data'!$G$8*W89/1000000</f>
        <v>0.10382763743437458</v>
      </c>
      <c r="X68" s="81">
        <f>'Fixed data'!$G$8*X89/1000000</f>
        <v>0.11524510807289846</v>
      </c>
      <c r="Y68" s="81">
        <f>'Fixed data'!$G$8*Y89/1000000</f>
        <v>0.12444127306853056</v>
      </c>
      <c r="Z68" s="81">
        <f>'Fixed data'!$G$8*Z89/1000000</f>
        <v>0.13073274918766845</v>
      </c>
      <c r="AA68" s="81">
        <f>'Fixed data'!$G$8*AA89/1000000</f>
        <v>0.13292534996630187</v>
      </c>
      <c r="AB68" s="81">
        <f>'Fixed data'!$G$8*AB89/1000000</f>
        <v>0.13516074814002632</v>
      </c>
      <c r="AC68" s="81">
        <f>'Fixed data'!$G$8*AC89/1000000</f>
        <v>0.13747404036167021</v>
      </c>
      <c r="AD68" s="81">
        <f>'Fixed data'!$G$8*AD89/1000000</f>
        <v>0.13986657519113843</v>
      </c>
      <c r="AE68" s="81">
        <f>'Fixed data'!$G$8*AE89/1000000</f>
        <v>0.14233970118833592</v>
      </c>
      <c r="AF68" s="81">
        <f>'Fixed data'!$G$8*AF89/1000000</f>
        <v>0.14489476691316752</v>
      </c>
      <c r="AG68" s="81">
        <f>'Fixed data'!$G$8*AG89/1000000</f>
        <v>0.14753312092553816</v>
      </c>
      <c r="AH68" s="81">
        <f>'Fixed data'!$G$8*AH89/1000000</f>
        <v>0.15025611178535278</v>
      </c>
      <c r="AI68" s="81">
        <f>'Fixed data'!$G$8*AI89/1000000</f>
        <v>0.15306508805251628</v>
      </c>
      <c r="AJ68" s="81">
        <f>'Fixed data'!$G$8*AJ89/1000000</f>
        <v>0.15596139828693351</v>
      </c>
      <c r="AK68" s="81">
        <f>'Fixed data'!$G$8*AK89/1000000</f>
        <v>0.15894639104850949</v>
      </c>
      <c r="AL68" s="81">
        <f>'Fixed data'!$G$8*AL89/1000000</f>
        <v>0.162021414897149</v>
      </c>
      <c r="AM68" s="81">
        <f>'Fixed data'!$G$8*AM89/1000000</f>
        <v>0.16518781839275706</v>
      </c>
      <c r="AN68" s="81">
        <f>'Fixed data'!$G$8*AN89/1000000</f>
        <v>0.1684469500952385</v>
      </c>
      <c r="AO68" s="81">
        <f>'Fixed data'!$G$8*AO89/1000000</f>
        <v>0.17180015856449823</v>
      </c>
      <c r="AP68" s="81">
        <f>'Fixed data'!$G$8*AP89/1000000</f>
        <v>0.17524879236044122</v>
      </c>
      <c r="AQ68" s="81">
        <f>'Fixed data'!$G$8*AQ89/1000000</f>
        <v>0.17879420004297228</v>
      </c>
      <c r="AR68" s="81">
        <f>'Fixed data'!$G$8*AR89/1000000</f>
        <v>0.18243773017199644</v>
      </c>
      <c r="AS68" s="81">
        <f>'Fixed data'!$G$8*AS89/1000000</f>
        <v>0.18618073130741855</v>
      </c>
      <c r="AT68" s="81">
        <f>'Fixed data'!$G$8*AT89/1000000</f>
        <v>0.1900245520091435</v>
      </c>
      <c r="AU68" s="81">
        <f>'Fixed data'!$G$8*AU89/1000000</f>
        <v>0.19397054083707621</v>
      </c>
      <c r="AV68" s="81">
        <f>'Fixed data'!$G$8*AV89/1000000</f>
        <v>0.19802004635112153</v>
      </c>
      <c r="AW68" s="81">
        <f>'Fixed data'!$G$8*AW89/1000000</f>
        <v>0.20217441711118453</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5.7507138495669382E-6</v>
      </c>
      <c r="G70" s="34">
        <f>G91*'Fixed data'!$G$9</f>
        <v>1.9670428403042573E-5</v>
      </c>
      <c r="H70" s="34">
        <f>H91*'Fixed data'!$G$9</f>
        <v>4.2153311876594009E-5</v>
      </c>
      <c r="I70" s="34">
        <f>I91*'Fixed data'!$G$9</f>
        <v>7.8701529396635068E-5</v>
      </c>
      <c r="J70" s="34">
        <f>J91*'Fixed data'!$G$9</f>
        <v>1.2692430518598921E-4</v>
      </c>
      <c r="K70" s="34">
        <f>K91*'Fixed data'!$G$9</f>
        <v>1.8782856707157605E-4</v>
      </c>
      <c r="L70" s="34">
        <f>L91*'Fixed data'!$G$9</f>
        <v>2.6472336543290336E-4</v>
      </c>
      <c r="M70" s="34">
        <f>M91*'Fixed data'!$G$9</f>
        <v>3.7830160531575417E-4</v>
      </c>
      <c r="N70" s="34">
        <f>N91*'Fixed data'!$G$9</f>
        <v>4.7049440461101468E-4</v>
      </c>
      <c r="O70" s="34">
        <f>O91*'Fixed data'!$G$9</f>
        <v>5.7056347148022927E-4</v>
      </c>
      <c r="P70" s="34">
        <f>P91*'Fixed data'!$G$9</f>
        <v>6.7885468620365965E-4</v>
      </c>
      <c r="Q70" s="34">
        <f>Q91*'Fixed data'!$G$9</f>
        <v>7.957139290615655E-4</v>
      </c>
      <c r="R70" s="34">
        <f>R91*'Fixed data'!$G$9</f>
        <v>9.2148708033420827E-4</v>
      </c>
      <c r="S70" s="34">
        <f>S91*'Fixed data'!$G$9</f>
        <v>1.0565200203018488E-3</v>
      </c>
      <c r="T70" s="34">
        <f>T91*'Fixed data'!$G$9</f>
        <v>1.2011586292447461E-3</v>
      </c>
      <c r="U70" s="34">
        <f>U91*'Fixed data'!$G$9</f>
        <v>1.3557487874431633E-3</v>
      </c>
      <c r="V70" s="34">
        <f>V91*'Fixed data'!$G$9</f>
        <v>1.5206363751773594E-3</v>
      </c>
      <c r="W70" s="34">
        <f>W91*'Fixed data'!$G$9</f>
        <v>1.6961672727275961E-3</v>
      </c>
      <c r="X70" s="34">
        <f>X91*'Fixed data'!$G$9</f>
        <v>1.8826873603741338E-3</v>
      </c>
      <c r="Y70" s="34">
        <f>Y91*'Fixed data'!$G$9</f>
        <v>2.0329193649312369E-3</v>
      </c>
      <c r="Z70" s="34">
        <f>Z91*'Fixed data'!$G$9</f>
        <v>2.1356992812822553E-3</v>
      </c>
      <c r="AA70" s="34">
        <f>AA91*'Fixed data'!$G$9</f>
        <v>2.1715184309303993E-3</v>
      </c>
      <c r="AB70" s="34">
        <f>AB91*'Fixed data'!$G$9</f>
        <v>2.2080367348953052E-3</v>
      </c>
      <c r="AC70" s="34">
        <f>AC91*'Fixed data'!$G$9</f>
        <v>2.2458275452764791E-3</v>
      </c>
      <c r="AD70" s="34">
        <f>AD91*'Fixed data'!$G$9</f>
        <v>2.2849128926549149E-3</v>
      </c>
      <c r="AE70" s="34">
        <f>AE91*'Fixed data'!$G$9</f>
        <v>2.3253148076116102E-3</v>
      </c>
      <c r="AF70" s="34">
        <f>AF91*'Fixed data'!$G$9</f>
        <v>2.3670553207275576E-3</v>
      </c>
      <c r="AG70" s="34">
        <f>AG91*'Fixed data'!$G$9</f>
        <v>2.410156462583754E-3</v>
      </c>
      <c r="AH70" s="34">
        <f>AH91*'Fixed data'!$G$9</f>
        <v>2.4546402637611927E-3</v>
      </c>
      <c r="AI70" s="34">
        <f>AI91*'Fixed data'!$G$9</f>
        <v>2.5005287548408701E-3</v>
      </c>
      <c r="AJ70" s="34">
        <f>AJ91*'Fixed data'!$G$9</f>
        <v>2.5478439664037801E-3</v>
      </c>
      <c r="AK70" s="34">
        <f>AK91*'Fixed data'!$G$9</f>
        <v>2.5966079290309185E-3</v>
      </c>
      <c r="AL70" s="34">
        <f>AL91*'Fixed data'!$G$9</f>
        <v>2.6468426733032794E-3</v>
      </c>
      <c r="AM70" s="34">
        <f>AM91*'Fixed data'!$G$9</f>
        <v>2.6985702298018589E-3</v>
      </c>
      <c r="AN70" s="34">
        <f>AN91*'Fixed data'!$G$9</f>
        <v>2.7518126291076511E-3</v>
      </c>
      <c r="AO70" s="34">
        <f>AO91*'Fixed data'!$G$9</f>
        <v>2.8065919018016514E-3</v>
      </c>
      <c r="AP70" s="34">
        <f>AP91*'Fixed data'!$G$9</f>
        <v>2.8629300784648549E-3</v>
      </c>
      <c r="AQ70" s="34">
        <f>AQ91*'Fixed data'!$G$9</f>
        <v>2.9208491896782563E-3</v>
      </c>
      <c r="AR70" s="34">
        <f>AR91*'Fixed data'!$G$9</f>
        <v>2.9803712660228508E-3</v>
      </c>
      <c r="AS70" s="34">
        <f>AS91*'Fixed data'!$G$9</f>
        <v>3.0415183380796329E-3</v>
      </c>
      <c r="AT70" s="34">
        <f>AT91*'Fixed data'!$G$9</f>
        <v>3.1043124364295992E-3</v>
      </c>
      <c r="AU70" s="34">
        <f>AU91*'Fixed data'!$G$9</f>
        <v>3.1687755916537425E-3</v>
      </c>
      <c r="AV70" s="34">
        <f>AV91*'Fixed data'!$G$9</f>
        <v>3.2349298343330593E-3</v>
      </c>
      <c r="AW70" s="34">
        <f>AW91*'Fixed data'!$G$9</f>
        <v>3.3027971950485438E-3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3.5306300472309689E-7</v>
      </c>
      <c r="G71" s="34">
        <f>G92*'Fixed data'!$G$10</f>
        <v>1.2076588642454909E-6</v>
      </c>
      <c r="H71" s="34">
        <f>H92*'Fixed data'!$G$10</f>
        <v>2.5879873941738288E-6</v>
      </c>
      <c r="I71" s="34">
        <f>I92*'Fixed data'!$G$10</f>
        <v>4.83185203992921E-6</v>
      </c>
      <c r="J71" s="34">
        <f>J92*'Fixed data'!$G$10</f>
        <v>7.7924719841053052E-6</v>
      </c>
      <c r="K71" s="34">
        <f>K92*'Fixed data'!$G$10</f>
        <v>1.1531667197824219E-5</v>
      </c>
      <c r="L71" s="34">
        <f>L92*'Fixed data'!$G$10</f>
        <v>1.6252595636833811E-5</v>
      </c>
      <c r="M71" s="34">
        <f>M92*'Fixed data'!$G$10</f>
        <v>2.3225690750446495E-5</v>
      </c>
      <c r="N71" s="34">
        <f>N92*'Fixed data'!$G$10</f>
        <v>2.8885834444688787E-5</v>
      </c>
      <c r="O71" s="34">
        <f>O92*'Fixed data'!$G$10</f>
        <v>3.5029538748693098E-5</v>
      </c>
      <c r="P71" s="34">
        <f>P92*'Fixed data'!$G$10</f>
        <v>4.1678038857640016E-5</v>
      </c>
      <c r="Q71" s="34">
        <f>Q92*'Fixed data'!$G$10</f>
        <v>4.885256996671014E-5</v>
      </c>
      <c r="R71" s="34">
        <f>R92*'Fixed data'!$G$10</f>
        <v>5.6574367271084087E-5</v>
      </c>
      <c r="S71" s="34">
        <f>S92*'Fixed data'!$G$10</f>
        <v>6.4864665965942448E-5</v>
      </c>
      <c r="T71" s="34">
        <f>T92*'Fixed data'!$G$10</f>
        <v>7.3744701246465766E-5</v>
      </c>
      <c r="U71" s="34">
        <f>U92*'Fixed data'!$G$10</f>
        <v>8.3235708307834719E-5</v>
      </c>
      <c r="V71" s="34">
        <f>V92*'Fixed data'!$G$10</f>
        <v>9.3358922345229852E-5</v>
      </c>
      <c r="W71" s="34">
        <f>W92*'Fixed data'!$G$10</f>
        <v>1.041355785538318E-4</v>
      </c>
      <c r="X71" s="34">
        <f>X92*'Fixed data'!$G$10</f>
        <v>1.1558691212882118E-4</v>
      </c>
      <c r="Y71" s="34">
        <f>Y92*'Fixed data'!$G$10</f>
        <v>1.2481035191769181E-4</v>
      </c>
      <c r="Z71" s="34">
        <f>Z92*'Fixed data'!$G$10</f>
        <v>1.3112048784887049E-4</v>
      </c>
      <c r="AA71" s="34">
        <f>AA92*'Fixed data'!$G$10</f>
        <v>1.3331959163532514E-4</v>
      </c>
      <c r="AB71" s="34">
        <f>AB92*'Fixed data'!$G$10</f>
        <v>1.3556161974914125E-4</v>
      </c>
      <c r="AC71" s="34">
        <f>AC92*'Fixed data'!$G$10</f>
        <v>1.3788177293588049E-4</v>
      </c>
      <c r="AD71" s="34">
        <f>AD92*'Fixed data'!$G$10</f>
        <v>1.4028140375512495E-4</v>
      </c>
      <c r="AE71" s="34">
        <f>AE92*'Fixed data'!$G$10</f>
        <v>1.4276186476645697E-4</v>
      </c>
      <c r="AF71" s="34">
        <f>AF92*'Fixed data'!$G$10</f>
        <v>1.4532450852945868E-4</v>
      </c>
      <c r="AG71" s="34">
        <f>AG92*'Fixed data'!$G$10</f>
        <v>1.4797068760371242E-4</v>
      </c>
      <c r="AH71" s="34">
        <f>AH92*'Fixed data'!$G$10</f>
        <v>1.5070175454880031E-4</v>
      </c>
      <c r="AI71" s="34">
        <f>AI92*'Fixed data'!$G$10</f>
        <v>1.535190619243046E-4</v>
      </c>
      <c r="AJ71" s="34">
        <f>AJ92*'Fixed data'!$G$10</f>
        <v>1.5642396228980759E-4</v>
      </c>
      <c r="AK71" s="34">
        <f>AK92*'Fixed data'!$G$10</f>
        <v>1.5941780820489146E-4</v>
      </c>
      <c r="AL71" s="34">
        <f>AL92*'Fixed data'!$G$10</f>
        <v>1.6250195222913848E-4</v>
      </c>
      <c r="AM71" s="34">
        <f>AM92*'Fixed data'!$G$10</f>
        <v>1.6567774692213076E-4</v>
      </c>
      <c r="AN71" s="34">
        <f>AN92*'Fixed data'!$G$10</f>
        <v>1.6894654484345072E-4</v>
      </c>
      <c r="AO71" s="34">
        <f>AO92*'Fixed data'!$G$10</f>
        <v>1.723096985526804E-4</v>
      </c>
      <c r="AP71" s="34">
        <f>AP92*'Fixed data'!$G$10</f>
        <v>1.7576856060940216E-4</v>
      </c>
      <c r="AQ71" s="34">
        <f>AQ92*'Fixed data'!$G$10</f>
        <v>1.7932448357319813E-4</v>
      </c>
      <c r="AR71" s="34">
        <f>AR92*'Fixed data'!$G$10</f>
        <v>1.829788200036506E-4</v>
      </c>
      <c r="AS71" s="34">
        <f>AS92*'Fixed data'!$G$10</f>
        <v>1.8673292246034181E-4</v>
      </c>
      <c r="AT71" s="34">
        <f>AT92*'Fixed data'!$G$10</f>
        <v>1.9058814350285399E-4</v>
      </c>
      <c r="AU71" s="34">
        <f>AU92*'Fixed data'!$G$10</f>
        <v>1.9454583569076929E-4</v>
      </c>
      <c r="AV71" s="34">
        <f>AV92*'Fixed data'!$G$10</f>
        <v>1.9860735158367006E-4</v>
      </c>
      <c r="AW71" s="34">
        <f>AW92*'Fixed data'!$G$10</f>
        <v>2.0277404374113844E-4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4.5518066748042826E-4</v>
      </c>
      <c r="G76" s="53">
        <f t="shared" si="10"/>
        <v>1.5569543128627554E-3</v>
      </c>
      <c r="H76" s="53">
        <f t="shared" si="10"/>
        <v>3.3365201500929146E-3</v>
      </c>
      <c r="I76" s="53">
        <f t="shared" si="10"/>
        <v>6.2293857109910226E-3</v>
      </c>
      <c r="J76" s="53">
        <f t="shared" si="10"/>
        <v>1.0046316242704049E-2</v>
      </c>
      <c r="K76" s="53">
        <f t="shared" si="10"/>
        <v>1.4867012125454609E-2</v>
      </c>
      <c r="L76" s="53">
        <f t="shared" si="10"/>
        <v>2.0953391409744213E-2</v>
      </c>
      <c r="M76" s="53">
        <f t="shared" si="10"/>
        <v>2.9943339508973807E-2</v>
      </c>
      <c r="N76" s="53">
        <f t="shared" si="10"/>
        <v>3.7240586601743959E-2</v>
      </c>
      <c r="O76" s="53">
        <f t="shared" si="10"/>
        <v>4.5161256251321891E-2</v>
      </c>
      <c r="P76" s="53">
        <f t="shared" si="10"/>
        <v>5.3732725583566399E-2</v>
      </c>
      <c r="Q76" s="53">
        <f t="shared" si="10"/>
        <v>6.2982371724336253E-2</v>
      </c>
      <c r="R76" s="53">
        <f t="shared" si="10"/>
        <v>7.2937571799490203E-2</v>
      </c>
      <c r="S76" s="53">
        <f t="shared" si="10"/>
        <v>8.3625702934887094E-2</v>
      </c>
      <c r="T76" s="53">
        <f t="shared" si="10"/>
        <v>9.5074142256385552E-2</v>
      </c>
      <c r="U76" s="53">
        <f t="shared" si="10"/>
        <v>0.10731026688984455</v>
      </c>
      <c r="V76" s="53">
        <f t="shared" si="10"/>
        <v>0.1203614539611227</v>
      </c>
      <c r="W76" s="53">
        <f t="shared" si="10"/>
        <v>0.13425508059607888</v>
      </c>
      <c r="X76" s="53">
        <f t="shared" si="10"/>
        <v>0.1490185239205718</v>
      </c>
      <c r="Y76" s="53">
        <f t="shared" si="10"/>
        <v>0.16090969185207551</v>
      </c>
      <c r="Z76" s="53">
        <f t="shared" si="10"/>
        <v>0.16904493073755086</v>
      </c>
      <c r="AA76" s="53">
        <f t="shared" si="10"/>
        <v>0.17188008909735186</v>
      </c>
      <c r="AB76" s="53">
        <f t="shared" si="10"/>
        <v>0.17477058693967631</v>
      </c>
      <c r="AC76" s="53">
        <f t="shared" si="10"/>
        <v>0.17776180624634103</v>
      </c>
      <c r="AD76" s="53">
        <f t="shared" si="10"/>
        <v>0.18085549078252444</v>
      </c>
      <c r="AE76" s="53">
        <f t="shared" si="10"/>
        <v>0.18405338431340504</v>
      </c>
      <c r="AF76" s="53">
        <f t="shared" si="10"/>
        <v>0.18735723060416135</v>
      </c>
      <c r="AG76" s="53">
        <f t="shared" si="10"/>
        <v>0.19076877341997175</v>
      </c>
      <c r="AH76" s="53">
        <f t="shared" si="10"/>
        <v>0.1942897565260148</v>
      </c>
      <c r="AI76" s="53">
        <f t="shared" si="10"/>
        <v>0.197921923687469</v>
      </c>
      <c r="AJ76" s="53">
        <f t="shared" si="10"/>
        <v>0.20166701866951275</v>
      </c>
      <c r="AK76" s="53">
        <f t="shared" si="10"/>
        <v>0.20552678523732465</v>
      </c>
      <c r="AL76" s="53">
        <f t="shared" si="10"/>
        <v>0.20950296715608305</v>
      </c>
      <c r="AM76" s="53">
        <f t="shared" si="10"/>
        <v>0.21359730819096656</v>
      </c>
      <c r="AN76" s="53">
        <f t="shared" si="10"/>
        <v>0.21781155210715356</v>
      </c>
      <c r="AO76" s="53">
        <f t="shared" si="10"/>
        <v>0.22214744266982248</v>
      </c>
      <c r="AP76" s="53">
        <f t="shared" si="10"/>
        <v>0.22660672364415202</v>
      </c>
      <c r="AQ76" s="53">
        <f t="shared" si="10"/>
        <v>0.23119113879532038</v>
      </c>
      <c r="AR76" s="53">
        <f t="shared" si="10"/>
        <v>0.23590243188850632</v>
      </c>
      <c r="AS76" s="53">
        <f t="shared" si="10"/>
        <v>0.24074234668888816</v>
      </c>
      <c r="AT76" s="53">
        <f t="shared" si="10"/>
        <v>0.24571262696164442</v>
      </c>
      <c r="AU76" s="53">
        <f t="shared" si="10"/>
        <v>0.25081501647195353</v>
      </c>
      <c r="AV76" s="53">
        <f t="shared" si="10"/>
        <v>0.25605125898499398</v>
      </c>
      <c r="AW76" s="53">
        <f t="shared" si="10"/>
        <v>0.2614230982659444</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-0.16150724799999996</v>
      </c>
      <c r="F77" s="54">
        <f>IF('Fixed data'!$G$19=FALSE,F64+F76,F64)</f>
        <v>-0.20053457349077369</v>
      </c>
      <c r="G77" s="54">
        <f>IF('Fixed data'!$G$19=FALSE,G64+G76,G64)</f>
        <v>-0.23748471631999016</v>
      </c>
      <c r="H77" s="54">
        <f>IF('Fixed data'!$G$19=FALSE,H64+H76,H64)</f>
        <v>-0.27254193048437192</v>
      </c>
      <c r="I77" s="54">
        <f>IF('Fixed data'!$G$19=FALSE,I64+I76,I64)</f>
        <v>-0.30501459617719179</v>
      </c>
      <c r="J77" s="54">
        <f>IF('Fixed data'!$G$19=FALSE,J64+J76,J64)</f>
        <v>-0.33511828370812824</v>
      </c>
      <c r="K77" s="54">
        <f>IF('Fixed data'!$G$19=FALSE,K64+K76,K64)</f>
        <v>-0.36262012050221926</v>
      </c>
      <c r="L77" s="54">
        <f>IF('Fixed data'!$G$19=FALSE,L64+L76,L64)</f>
        <v>-0.3871157985325972</v>
      </c>
      <c r="M77" s="54">
        <f>IF('Fixed data'!$G$19=FALSE,M64+M76,M64)</f>
        <v>-0.25843477779691709</v>
      </c>
      <c r="N77" s="54">
        <f>IF('Fixed data'!$G$19=FALSE,N64+N76,N64)</f>
        <v>-0.24224074858047612</v>
      </c>
      <c r="O77" s="54">
        <f>IF('Fixed data'!$G$19=FALSE,O64+O76,O64)</f>
        <v>-0.22477575606166694</v>
      </c>
      <c r="P77" s="54">
        <f>IF('Fixed data'!$G$19=FALSE,P64+P76,P64)</f>
        <v>-0.20596924837983649</v>
      </c>
      <c r="Q77" s="54">
        <f>IF('Fixed data'!$G$19=FALSE,Q64+Q76,Q64)</f>
        <v>-0.18574943052265308</v>
      </c>
      <c r="R77" s="54">
        <f>IF('Fixed data'!$G$19=FALSE,R64+R76,R64)</f>
        <v>-0.16404329362342027</v>
      </c>
      <c r="S77" s="54">
        <f>IF('Fixed data'!$G$19=FALSE,S64+S76,S64)</f>
        <v>-0.14077664425839009</v>
      </c>
      <c r="T77" s="54">
        <f>IF('Fixed data'!$G$19=FALSE,T64+T76,T64)</f>
        <v>-0.11587413374407718</v>
      </c>
      <c r="U77" s="54">
        <f>IF('Fixed data'!$G$19=FALSE,U64+U76,U64)</f>
        <v>-8.9259287434571732E-2</v>
      </c>
      <c r="V77" s="54">
        <f>IF('Fixed data'!$G$19=FALSE,V64+V76,V64)</f>
        <v>-6.0854534018853754E-2</v>
      </c>
      <c r="W77" s="54">
        <f>IF('Fixed data'!$G$19=FALSE,W64+W76,W64)</f>
        <v>-3.0581234818106012E-2</v>
      </c>
      <c r="X77" s="54">
        <f>IF('Fixed data'!$G$19=FALSE,X64+X76,X64)</f>
        <v>1.6402869169717671E-3</v>
      </c>
      <c r="Y77" s="54">
        <f>IF('Fixed data'!$G$19=FALSE,Y64+Y76,Y64)</f>
        <v>3.1090923585471691E-2</v>
      </c>
      <c r="Z77" s="54">
        <f>IF('Fixed data'!$G$19=FALSE,Z64+Z76,Z64)</f>
        <v>5.6429270631959336E-2</v>
      </c>
      <c r="AA77" s="54">
        <f>IF('Fixed data'!$G$19=FALSE,AA64+AA76,AA64)</f>
        <v>7.5414304018484646E-2</v>
      </c>
      <c r="AB77" s="54">
        <f>IF('Fixed data'!$G$19=FALSE,AB64+AB76,AB64)</f>
        <v>9.4486731081644085E-2</v>
      </c>
      <c r="AC77" s="54">
        <f>IF('Fixed data'!$G$19=FALSE,AC64+AC76,AC64)</f>
        <v>0.11370516566383757</v>
      </c>
      <c r="AD77" s="54">
        <f>IF('Fixed data'!$G$19=FALSE,AD64+AD76,AD64)</f>
        <v>0.13307576299284374</v>
      </c>
      <c r="AE77" s="54">
        <f>IF('Fixed data'!$G$19=FALSE,AE64+AE76,AE64)</f>
        <v>0.15260469218564432</v>
      </c>
      <c r="AF77" s="54">
        <f>IF('Fixed data'!$G$19=FALSE,AF64+AF76,AF64)</f>
        <v>0.17229813438235392</v>
      </c>
      <c r="AG77" s="54">
        <f>IF('Fixed data'!$G$19=FALSE,AG64+AG76,AG64)</f>
        <v>0.19216228088014997</v>
      </c>
      <c r="AH77" s="54">
        <f>IF('Fixed data'!$G$19=FALSE,AH64+AH76,AH64)</f>
        <v>0.21220333126720284</v>
      </c>
      <c r="AI77" s="54">
        <f>IF('Fixed data'!$G$19=FALSE,AI64+AI76,AI64)</f>
        <v>0.2324274915566055</v>
      </c>
      <c r="AJ77" s="54">
        <f>IF('Fixed data'!$G$19=FALSE,AJ64+AJ76,AJ64)</f>
        <v>0.2485617013632937</v>
      </c>
      <c r="AK77" s="54">
        <f>IF('Fixed data'!$G$19=FALSE,AK64+AK76,AK64)</f>
        <v>0.26502227604083195</v>
      </c>
      <c r="AL77" s="54">
        <f>IF('Fixed data'!$G$19=FALSE,AL64+AL76,AL64)</f>
        <v>0.28181695813564139</v>
      </c>
      <c r="AM77" s="54">
        <f>IF('Fixed data'!$G$19=FALSE,AM64+AM76,AM64)</f>
        <v>0.29895357416729668</v>
      </c>
      <c r="AN77" s="54">
        <f>IF('Fixed data'!$G$19=FALSE,AN64+AN76,AN64)</f>
        <v>0.31644003462852555</v>
      </c>
      <c r="AO77" s="54">
        <f>IF('Fixed data'!$G$19=FALSE,AO64+AO76,AO64)</f>
        <v>0.33428433398520901</v>
      </c>
      <c r="AP77" s="54">
        <f>IF('Fixed data'!$G$19=FALSE,AP64+AP76,AP64)</f>
        <v>0.3524945506763818</v>
      </c>
      <c r="AQ77" s="54">
        <f>IF('Fixed data'!$G$19=FALSE,AQ64+AQ76,AQ64)</f>
        <v>0.37107884711423123</v>
      </c>
      <c r="AR77" s="54">
        <f>IF('Fixed data'!$G$19=FALSE,AR64+AR76,AR64)</f>
        <v>0.3900454696840987</v>
      </c>
      <c r="AS77" s="54">
        <f>IF('Fixed data'!$G$19=FALSE,AS64+AS76,AS64)</f>
        <v>0.40940274874447835</v>
      </c>
      <c r="AT77" s="54">
        <f>IF('Fixed data'!$G$19=FALSE,AT64+AT76,AT64)</f>
        <v>0.42915909862701779</v>
      </c>
      <c r="AU77" s="54">
        <f>IF('Fixed data'!$G$19=FALSE,AU64+AU76,AU64)</f>
        <v>0.44932301763651805</v>
      </c>
      <c r="AV77" s="54">
        <f>IF('Fixed data'!$G$19=FALSE,AV64+AV76,AV64)</f>
        <v>0.46990308805093317</v>
      </c>
      <c r="AW77" s="54">
        <f>IF('Fixed data'!$G$19=FALSE,AW64+AW76,AW64)</f>
        <v>0.49090797612137105</v>
      </c>
      <c r="AX77" s="54">
        <f>IF('Fixed data'!$G$19=FALSE,AX64+AX76,AX64)</f>
        <v>0.17245249955606506</v>
      </c>
      <c r="AY77" s="54">
        <f>IF('Fixed data'!$G$19=FALSE,AY64+AY76,AY64)</f>
        <v>0.18706217399894084</v>
      </c>
      <c r="AZ77" s="54">
        <f>IF('Fixed data'!$G$19=FALSE,AZ64+AZ76,AZ64)</f>
        <v>0.20090130635597961</v>
      </c>
      <c r="BA77" s="54">
        <f>IF('Fixed data'!$G$19=FALSE,BA64+BA76,BA64)</f>
        <v>0.21394887912108007</v>
      </c>
      <c r="BB77" s="54">
        <f>IF('Fixed data'!$G$19=FALSE,BB64+BB76,BB64)</f>
        <v>0.22620886692930023</v>
      </c>
      <c r="BC77" s="54">
        <f>IF('Fixed data'!$G$19=FALSE,BC64+BC76,BC64)</f>
        <v>0.23766562936983635</v>
      </c>
      <c r="BD77" s="54">
        <f>IF('Fixed data'!$G$19=FALSE,BD64+BD76,BD64)</f>
        <v>0.24831227855114618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-0.15604565024154587</v>
      </c>
      <c r="F80" s="55">
        <f t="shared" ref="F80:BD80" si="11">F77*F78</f>
        <v>-0.18720117014705007</v>
      </c>
      <c r="G80" s="55">
        <f t="shared" si="11"/>
        <v>-0.21419760759245468</v>
      </c>
      <c r="H80" s="55">
        <f t="shared" si="11"/>
        <v>-0.23750454704257051</v>
      </c>
      <c r="I80" s="55">
        <f t="shared" si="11"/>
        <v>-0.25681410548138406</v>
      </c>
      <c r="J80" s="55">
        <f t="shared" si="11"/>
        <v>-0.27261893971587065</v>
      </c>
      <c r="K80" s="55">
        <f t="shared" si="11"/>
        <v>-0.28501613687682159</v>
      </c>
      <c r="L80" s="55">
        <f t="shared" si="11"/>
        <v>-0.29398021099953614</v>
      </c>
      <c r="M80" s="55">
        <f t="shared" si="11"/>
        <v>-0.18962160076053888</v>
      </c>
      <c r="N80" s="55">
        <f t="shared" si="11"/>
        <v>-0.17172902411583829</v>
      </c>
      <c r="O80" s="55">
        <f t="shared" si="11"/>
        <v>-0.15395919066468991</v>
      </c>
      <c r="P80" s="55">
        <f t="shared" si="11"/>
        <v>-0.13630700853894101</v>
      </c>
      <c r="Q80" s="55">
        <f t="shared" si="11"/>
        <v>-0.11876895728174762</v>
      </c>
      <c r="R80" s="55">
        <f t="shared" si="11"/>
        <v>-0.10134295961755851</v>
      </c>
      <c r="S80" s="55">
        <f t="shared" si="11"/>
        <v>-8.4028258279314566E-2</v>
      </c>
      <c r="T80" s="55">
        <f t="shared" si="11"/>
        <v>-6.6825297945039247E-2</v>
      </c>
      <c r="U80" s="55">
        <f t="shared" si="11"/>
        <v>-4.9735612308180646E-2</v>
      </c>
      <c r="V80" s="55">
        <f t="shared" si="11"/>
        <v>-3.2761716281193592E-2</v>
      </c>
      <c r="W80" s="55">
        <f t="shared" si="11"/>
        <v>-1.5907003309692139E-2</v>
      </c>
      <c r="X80" s="55">
        <f t="shared" si="11"/>
        <v>8.2435224514961435E-4</v>
      </c>
      <c r="Y80" s="55">
        <f t="shared" si="11"/>
        <v>1.5096847835294755E-2</v>
      </c>
      <c r="Z80" s="55">
        <f t="shared" si="11"/>
        <v>2.647382791008868E-2</v>
      </c>
      <c r="AA80" s="55">
        <f t="shared" si="11"/>
        <v>3.4184220578069635E-2</v>
      </c>
      <c r="AB80" s="55">
        <f t="shared" si="11"/>
        <v>4.1381137935571397E-2</v>
      </c>
      <c r="AC80" s="55">
        <f t="shared" si="11"/>
        <v>4.8113998515098177E-2</v>
      </c>
      <c r="AD80" s="55">
        <f t="shared" si="11"/>
        <v>5.4406384980897032E-2</v>
      </c>
      <c r="AE80" s="55">
        <f t="shared" si="11"/>
        <v>6.0280721647486553E-2</v>
      </c>
      <c r="AF80" s="55">
        <f t="shared" si="11"/>
        <v>6.5758330829408712E-2</v>
      </c>
      <c r="AG80" s="55">
        <f t="shared" si="11"/>
        <v>7.0859486530032295E-2</v>
      </c>
      <c r="AH80" s="55">
        <f t="shared" si="11"/>
        <v>7.5603465588392885E-2</v>
      </c>
      <c r="AI80" s="55">
        <f t="shared" si="11"/>
        <v>9.29680088046764E-2</v>
      </c>
      <c r="AJ80" s="55">
        <f t="shared" si="11"/>
        <v>9.6525713907459648E-2</v>
      </c>
      <c r="AK80" s="55">
        <f t="shared" si="11"/>
        <v>9.9920354036820286E-2</v>
      </c>
      <c r="AL80" s="55">
        <f t="shared" si="11"/>
        <v>0.10315766018653635</v>
      </c>
      <c r="AM80" s="55">
        <f t="shared" si="11"/>
        <v>0.10624313697453562</v>
      </c>
      <c r="AN80" s="55">
        <f t="shared" si="11"/>
        <v>0.1091820725329021</v>
      </c>
      <c r="AO80" s="55">
        <f t="shared" si="11"/>
        <v>0.11197954797415154</v>
      </c>
      <c r="AP80" s="55">
        <f t="shared" si="11"/>
        <v>0.11464044645031501</v>
      </c>
      <c r="AQ80" s="55">
        <f t="shared" si="11"/>
        <v>0.11716946182080493</v>
      </c>
      <c r="AR80" s="55">
        <f t="shared" si="11"/>
        <v>0.11957110694449295</v>
      </c>
      <c r="AS80" s="55">
        <f t="shared" si="11"/>
        <v>0.12184972161089311</v>
      </c>
      <c r="AT80" s="55">
        <f t="shared" si="11"/>
        <v>0.12400948012483094</v>
      </c>
      <c r="AU80" s="55">
        <f t="shared" si="11"/>
        <v>0.12605439855847295</v>
      </c>
      <c r="AV80" s="55">
        <f t="shared" si="11"/>
        <v>0.1279883416841047</v>
      </c>
      <c r="AW80" s="55">
        <f t="shared" si="11"/>
        <v>0.12981502960057262</v>
      </c>
      <c r="AX80" s="55">
        <f t="shared" si="11"/>
        <v>4.4274855968311988E-2</v>
      </c>
      <c r="AY80" s="55">
        <f t="shared" si="11"/>
        <v>4.6626886464966953E-2</v>
      </c>
      <c r="AZ80" s="55">
        <f t="shared" si="11"/>
        <v>4.8617875247224725E-2</v>
      </c>
      <c r="BA80" s="55">
        <f t="shared" si="11"/>
        <v>5.0267351661818657E-2</v>
      </c>
      <c r="BB80" s="55">
        <f t="shared" si="11"/>
        <v>5.1599844057791729E-2</v>
      </c>
      <c r="BC80" s="55">
        <f t="shared" si="11"/>
        <v>5.2634187069851804E-2</v>
      </c>
      <c r="BD80" s="55">
        <f t="shared" si="11"/>
        <v>5.3390318348799995E-2</v>
      </c>
    </row>
    <row r="81" spans="1:56" x14ac:dyDescent="0.3">
      <c r="A81" s="74"/>
      <c r="B81" s="15" t="s">
        <v>18</v>
      </c>
      <c r="C81" s="15"/>
      <c r="D81" s="14" t="s">
        <v>40</v>
      </c>
      <c r="E81" s="56">
        <f>+E80</f>
        <v>-0.15604565024154587</v>
      </c>
      <c r="F81" s="56">
        <f t="shared" ref="F81:BD81" si="12">+E81+F80</f>
        <v>-0.34324682038859594</v>
      </c>
      <c r="G81" s="56">
        <f t="shared" si="12"/>
        <v>-0.55744442798105065</v>
      </c>
      <c r="H81" s="56">
        <f t="shared" si="12"/>
        <v>-0.79494897502362116</v>
      </c>
      <c r="I81" s="56">
        <f t="shared" si="12"/>
        <v>-1.0517630805050051</v>
      </c>
      <c r="J81" s="56">
        <f t="shared" si="12"/>
        <v>-1.3243820202208758</v>
      </c>
      <c r="K81" s="56">
        <f t="shared" si="12"/>
        <v>-1.6093981570976974</v>
      </c>
      <c r="L81" s="56">
        <f t="shared" si="12"/>
        <v>-1.9033783680972336</v>
      </c>
      <c r="M81" s="56">
        <f t="shared" si="12"/>
        <v>-2.0929999688577725</v>
      </c>
      <c r="N81" s="56">
        <f t="shared" si="12"/>
        <v>-2.2647289929736107</v>
      </c>
      <c r="O81" s="56">
        <f t="shared" si="12"/>
        <v>-2.4186881836383005</v>
      </c>
      <c r="P81" s="56">
        <f t="shared" si="12"/>
        <v>-2.5549951921772416</v>
      </c>
      <c r="Q81" s="56">
        <f t="shared" si="12"/>
        <v>-2.673764149458989</v>
      </c>
      <c r="R81" s="56">
        <f t="shared" si="12"/>
        <v>-2.7751071090765476</v>
      </c>
      <c r="S81" s="56">
        <f t="shared" si="12"/>
        <v>-2.8591353673558619</v>
      </c>
      <c r="T81" s="56">
        <f t="shared" si="12"/>
        <v>-2.9259606653009014</v>
      </c>
      <c r="U81" s="56">
        <f t="shared" si="12"/>
        <v>-2.9756962776090821</v>
      </c>
      <c r="V81" s="56">
        <f t="shared" si="12"/>
        <v>-3.0084579938902758</v>
      </c>
      <c r="W81" s="56">
        <f t="shared" si="12"/>
        <v>-3.0243649971999678</v>
      </c>
      <c r="X81" s="56">
        <f t="shared" si="12"/>
        <v>-3.0235406449548181</v>
      </c>
      <c r="Y81" s="56">
        <f t="shared" si="12"/>
        <v>-3.0084437971195235</v>
      </c>
      <c r="Z81" s="56">
        <f t="shared" si="12"/>
        <v>-2.9819699692094348</v>
      </c>
      <c r="AA81" s="56">
        <f t="shared" si="12"/>
        <v>-2.947785748631365</v>
      </c>
      <c r="AB81" s="56">
        <f t="shared" si="12"/>
        <v>-2.9064046106957937</v>
      </c>
      <c r="AC81" s="56">
        <f t="shared" si="12"/>
        <v>-2.8582906121806957</v>
      </c>
      <c r="AD81" s="56">
        <f t="shared" si="12"/>
        <v>-2.8038842271997986</v>
      </c>
      <c r="AE81" s="56">
        <f t="shared" si="12"/>
        <v>-2.7436035055523118</v>
      </c>
      <c r="AF81" s="56">
        <f t="shared" si="12"/>
        <v>-2.6778451747229033</v>
      </c>
      <c r="AG81" s="56">
        <f t="shared" si="12"/>
        <v>-2.606985688192871</v>
      </c>
      <c r="AH81" s="56">
        <f t="shared" si="12"/>
        <v>-2.5313822226044782</v>
      </c>
      <c r="AI81" s="56">
        <f t="shared" si="12"/>
        <v>-2.4384142137998017</v>
      </c>
      <c r="AJ81" s="56">
        <f t="shared" si="12"/>
        <v>-2.3418884998923422</v>
      </c>
      <c r="AK81" s="56">
        <f t="shared" si="12"/>
        <v>-2.2419681458555218</v>
      </c>
      <c r="AL81" s="56">
        <f t="shared" si="12"/>
        <v>-2.1388104856689854</v>
      </c>
      <c r="AM81" s="56">
        <f t="shared" si="12"/>
        <v>-2.0325673486944495</v>
      </c>
      <c r="AN81" s="56">
        <f t="shared" si="12"/>
        <v>-1.9233852761615475</v>
      </c>
      <c r="AO81" s="56">
        <f t="shared" si="12"/>
        <v>-1.8114057281873961</v>
      </c>
      <c r="AP81" s="56">
        <f t="shared" si="12"/>
        <v>-1.6967652817370811</v>
      </c>
      <c r="AQ81" s="56">
        <f t="shared" si="12"/>
        <v>-1.5795958199162761</v>
      </c>
      <c r="AR81" s="56">
        <f t="shared" si="12"/>
        <v>-1.4600247129717832</v>
      </c>
      <c r="AS81" s="56">
        <f t="shared" si="12"/>
        <v>-1.33817499136089</v>
      </c>
      <c r="AT81" s="56">
        <f t="shared" si="12"/>
        <v>-1.214165511236059</v>
      </c>
      <c r="AU81" s="56">
        <f t="shared" si="12"/>
        <v>-1.088111112677586</v>
      </c>
      <c r="AV81" s="56">
        <f t="shared" si="12"/>
        <v>-0.96012277099348131</v>
      </c>
      <c r="AW81" s="56">
        <f t="shared" si="12"/>
        <v>-0.83030774139290875</v>
      </c>
      <c r="AX81" s="56">
        <f t="shared" si="12"/>
        <v>-0.78603288542459682</v>
      </c>
      <c r="AY81" s="56">
        <f t="shared" si="12"/>
        <v>-0.73940599895962988</v>
      </c>
      <c r="AZ81" s="56">
        <f t="shared" si="12"/>
        <v>-0.69078812371240517</v>
      </c>
      <c r="BA81" s="56">
        <f t="shared" si="12"/>
        <v>-0.64052077205058655</v>
      </c>
      <c r="BB81" s="56">
        <f t="shared" si="12"/>
        <v>-0.58892092799279483</v>
      </c>
      <c r="BC81" s="56">
        <f t="shared" si="12"/>
        <v>-0.53628674092294304</v>
      </c>
      <c r="BD81" s="56">
        <f t="shared" si="12"/>
        <v>-0.48289642257414306</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1'!E88*0.8</f>
        <v>0</v>
      </c>
      <c r="F88" s="43">
        <f>'Option 1'!F88*0.8</f>
        <v>6.284702540263698</v>
      </c>
      <c r="G88" s="43">
        <f>'Option 1'!G88*0.8</f>
        <v>21.496947089792048</v>
      </c>
      <c r="H88" s="43">
        <f>'Option 1'!H88*0.8</f>
        <v>46.067502776425414</v>
      </c>
      <c r="I88" s="43">
        <f>'Option 1'!I88*0.8</f>
        <v>86.009444159511901</v>
      </c>
      <c r="J88" s="43">
        <f>'Option 1'!J88*0.8</f>
        <v>138.70999741773696</v>
      </c>
      <c r="K88" s="43">
        <f>'Option 1'!K88*0.8</f>
        <v>205.2695897393148</v>
      </c>
      <c r="L88" s="43">
        <f>'Option 1'!L88*0.8</f>
        <v>289.30453691911254</v>
      </c>
      <c r="M88" s="43">
        <f>'Option 1'!M88*0.8</f>
        <v>413.42920585289568</v>
      </c>
      <c r="N88" s="43">
        <f>'Option 1'!N88*0.8</f>
        <v>514.18266622000567</v>
      </c>
      <c r="O88" s="43">
        <f>'Option 1'!O88*0.8</f>
        <v>623.54375341827085</v>
      </c>
      <c r="P88" s="43">
        <f>'Option 1'!P88*0.8</f>
        <v>741.89046481164326</v>
      </c>
      <c r="Q88" s="43">
        <f>'Option 1'!Q88*0.8</f>
        <v>869.60079776407622</v>
      </c>
      <c r="R88" s="43">
        <f>'Option 1'!R88*0.8</f>
        <v>1007.0527496395218</v>
      </c>
      <c r="S88" s="43">
        <f>'Option 1'!S88*0.8</f>
        <v>1154.6243178019326</v>
      </c>
      <c r="T88" s="43">
        <f>'Option 1'!T88*0.8</f>
        <v>1312.69349961526</v>
      </c>
      <c r="U88" s="43">
        <f>'Option 1'!U88*0.8</f>
        <v>1481.6382924434588</v>
      </c>
      <c r="V88" s="43">
        <f>'Option 1'!V88*0.8</f>
        <v>1661.8366936504799</v>
      </c>
      <c r="W88" s="43">
        <f>'Option 1'!W88*0.8</f>
        <v>1853.666700600277</v>
      </c>
      <c r="X88" s="43">
        <f>'Option 1'!X88*0.8</f>
        <v>2057.5063106568009</v>
      </c>
      <c r="Y88" s="43">
        <f>'Option 1'!Y88*0.8</f>
        <v>2221.6882688218766</v>
      </c>
      <c r="Z88" s="43">
        <f>'Option 1'!Z88*0.8</f>
        <v>2334.0119243325694</v>
      </c>
      <c r="AA88" s="43">
        <f>'Option 1'!AA88*0.8</f>
        <v>2373.1570994660392</v>
      </c>
      <c r="AB88" s="43">
        <f>'Option 1'!AB88*0.8</f>
        <v>2413.0663496388051</v>
      </c>
      <c r="AC88" s="43">
        <f>'Option 1'!AC88*0.8</f>
        <v>2454.3662661733524</v>
      </c>
      <c r="AD88" s="43">
        <f>'Option 1'!AD88*0.8</f>
        <v>2497.0809253238585</v>
      </c>
      <c r="AE88" s="43">
        <f>'Option 1'!AE88*0.8</f>
        <v>2541.2344033445002</v>
      </c>
      <c r="AF88" s="43">
        <f>'Option 1'!AF88*0.8</f>
        <v>2586.8507764894543</v>
      </c>
      <c r="AG88" s="43">
        <f>'Option 1'!AG88*0.8</f>
        <v>2633.9541210128991</v>
      </c>
      <c r="AH88" s="43">
        <f>'Option 1'!AH88*0.8</f>
        <v>2682.5685131690102</v>
      </c>
      <c r="AI88" s="43">
        <f>'Option 1'!AI88*0.8</f>
        <v>2732.7180292119665</v>
      </c>
      <c r="AJ88" s="43">
        <f>'Option 1'!AJ88*0.8</f>
        <v>2784.4267453959446</v>
      </c>
      <c r="AK88" s="43">
        <f>'Option 1'!AK88*0.8</f>
        <v>2837.7187379751222</v>
      </c>
      <c r="AL88" s="43">
        <f>'Option 1'!AL88*0.8</f>
        <v>2892.6180832036753</v>
      </c>
      <c r="AM88" s="43">
        <f>'Option 1'!AM88*0.8</f>
        <v>2949.1488573357824</v>
      </c>
      <c r="AN88" s="43">
        <f>'Option 1'!AN88*0.8</f>
        <v>3007.3351366256211</v>
      </c>
      <c r="AO88" s="43">
        <f>'Option 1'!AO88*0.8</f>
        <v>3067.2009973273653</v>
      </c>
      <c r="AP88" s="43">
        <f>'Option 1'!AP88*0.8</f>
        <v>3128.7705156951965</v>
      </c>
      <c r="AQ88" s="43">
        <f>'Option 1'!AQ88*0.8</f>
        <v>3192.0677679832897</v>
      </c>
      <c r="AR88" s="43">
        <f>'Option 1'!AR88*0.8</f>
        <v>3257.1168304458238</v>
      </c>
      <c r="AS88" s="43">
        <f>'Option 1'!AS88*0.8</f>
        <v>3323.9417793369739</v>
      </c>
      <c r="AT88" s="43">
        <f>'Option 1'!AT88*0.8</f>
        <v>3392.5666909109186</v>
      </c>
      <c r="AU88" s="43">
        <f>'Option 1'!AU88*0.8</f>
        <v>3463.0156414218345</v>
      </c>
      <c r="AV88" s="43">
        <f>'Option 1'!AV88*0.8</f>
        <v>3535.3127071238991</v>
      </c>
      <c r="AW88" s="43">
        <f>'Option 1'!AW88*0.8</f>
        <v>3609.4819642712896</v>
      </c>
      <c r="AX88" s="43"/>
      <c r="AY88" s="43"/>
      <c r="AZ88" s="43"/>
      <c r="BA88" s="43"/>
      <c r="BB88" s="43"/>
      <c r="BC88" s="43"/>
      <c r="BD88" s="43"/>
    </row>
    <row r="89" spans="1:56" x14ac:dyDescent="0.3">
      <c r="A89" s="170"/>
      <c r="B89" s="4" t="s">
        <v>214</v>
      </c>
      <c r="D89" s="4" t="s">
        <v>88</v>
      </c>
      <c r="E89" s="43">
        <f>'Option 1'!E89*0.8</f>
        <v>0</v>
      </c>
      <c r="F89" s="43">
        <f>'Option 1'!F89*0.8</f>
        <v>934.55225341974301</v>
      </c>
      <c r="G89" s="43">
        <f>'Option 1'!G89*0.8</f>
        <v>3196.6541321090772</v>
      </c>
      <c r="H89" s="43">
        <f>'Option 1'!H89*0.8</f>
        <v>6850.3621696187074</v>
      </c>
      <c r="I89" s="43">
        <f>'Option 1'!I89*0.8</f>
        <v>12789.836804476638</v>
      </c>
      <c r="J89" s="43">
        <f>'Option 1'!J89*0.8</f>
        <v>20626.551507902415</v>
      </c>
      <c r="K89" s="43">
        <f>'Option 1'!K89*0.8</f>
        <v>30524.142776911078</v>
      </c>
      <c r="L89" s="43">
        <f>'Option 1'!L89*0.8</f>
        <v>43020.36654402587</v>
      </c>
      <c r="M89" s="43">
        <f>'Option 1'!M89*0.8</f>
        <v>61478.040286557611</v>
      </c>
      <c r="N89" s="43">
        <f>'Option 1'!N89*0.8</f>
        <v>76460.352149796541</v>
      </c>
      <c r="O89" s="43">
        <f>'Option 1'!O89*0.8</f>
        <v>92722.641386684481</v>
      </c>
      <c r="P89" s="43">
        <f>'Option 1'!P89*0.8</f>
        <v>110321.11722685571</v>
      </c>
      <c r="Q89" s="43">
        <f>'Option 1'!Q89*0.8</f>
        <v>129311.98889994452</v>
      </c>
      <c r="R89" s="43">
        <f>'Option 1'!R89*0.8</f>
        <v>149751.46563558505</v>
      </c>
      <c r="S89" s="43">
        <f>'Option 1'!S89*0.8</f>
        <v>171695.75666341168</v>
      </c>
      <c r="T89" s="43">
        <f>'Option 1'!T89*0.8</f>
        <v>195201.0712130584</v>
      </c>
      <c r="U89" s="43">
        <f>'Option 1'!U89*0.8</f>
        <v>220323.61851415975</v>
      </c>
      <c r="V89" s="43">
        <f>'Option 1'!V89*0.8</f>
        <v>247119.60779634977</v>
      </c>
      <c r="W89" s="43">
        <f>'Option 1'!W89*0.8</f>
        <v>275645.24828926282</v>
      </c>
      <c r="X89" s="43">
        <f>'Option 1'!X89*0.8</f>
        <v>305956.74922253302</v>
      </c>
      <c r="Y89" s="43">
        <f>'Option 1'!Y89*0.8</f>
        <v>330371.05013670179</v>
      </c>
      <c r="Z89" s="43">
        <f>'Option 1'!Z89*0.8</f>
        <v>347073.88128858909</v>
      </c>
      <c r="AA89" s="43">
        <f>'Option 1'!AA89*0.8</f>
        <v>352894.87462870672</v>
      </c>
      <c r="AB89" s="43">
        <f>'Option 1'!AB89*0.8</f>
        <v>358829.48799223528</v>
      </c>
      <c r="AC89" s="43">
        <f>'Option 1'!AC89*0.8</f>
        <v>364970.89720231853</v>
      </c>
      <c r="AD89" s="43">
        <f>'Option 1'!AD89*0.8</f>
        <v>371322.68246302346</v>
      </c>
      <c r="AE89" s="43">
        <f>'Option 1'!AE89*0.8</f>
        <v>377888.4239784173</v>
      </c>
      <c r="AF89" s="43">
        <f>'Option 1'!AF89*0.8</f>
        <v>384671.70195256697</v>
      </c>
      <c r="AG89" s="43">
        <f>'Option 1'!AG89*0.8</f>
        <v>391676.09658953967</v>
      </c>
      <c r="AH89" s="43">
        <f>'Option 1'!AH89*0.8</f>
        <v>398905.18809340254</v>
      </c>
      <c r="AI89" s="43">
        <f>'Option 1'!AI89*0.8</f>
        <v>406362.55666822271</v>
      </c>
      <c r="AJ89" s="43">
        <f>'Option 1'!AJ89*0.8</f>
        <v>414051.78251806722</v>
      </c>
      <c r="AK89" s="43">
        <f>'Option 1'!AK89*0.8</f>
        <v>421976.44584700326</v>
      </c>
      <c r="AL89" s="43">
        <f>'Option 1'!AL89*0.8</f>
        <v>430140.12685909786</v>
      </c>
      <c r="AM89" s="43">
        <f>'Option 1'!AM89*0.8</f>
        <v>438546.40575841826</v>
      </c>
      <c r="AN89" s="43">
        <f>'Option 1'!AN89*0.8</f>
        <v>447198.8627490314</v>
      </c>
      <c r="AO89" s="43">
        <f>'Option 1'!AO89*0.8</f>
        <v>456101.07803500455</v>
      </c>
      <c r="AP89" s="43">
        <f>'Option 1'!AP89*0.8</f>
        <v>465256.63182040467</v>
      </c>
      <c r="AQ89" s="43">
        <f>'Option 1'!AQ89*0.8</f>
        <v>474669.10430929897</v>
      </c>
      <c r="AR89" s="43">
        <f>'Option 1'!AR89*0.8</f>
        <v>484342.07570575457</v>
      </c>
      <c r="AS89" s="43">
        <f>'Option 1'!AS89*0.8</f>
        <v>494279.12621383864</v>
      </c>
      <c r="AT89" s="43">
        <f>'Option 1'!AT89*0.8</f>
        <v>504483.83603761822</v>
      </c>
      <c r="AU89" s="43">
        <f>'Option 1'!AU89*0.8</f>
        <v>514959.78538116033</v>
      </c>
      <c r="AV89" s="43">
        <f>'Option 1'!AV89*0.8</f>
        <v>525710.55444853206</v>
      </c>
      <c r="AW89" s="43">
        <f>'Option 1'!AW89*0.8</f>
        <v>536739.72344380093</v>
      </c>
      <c r="AX89" s="43"/>
      <c r="AY89" s="43"/>
      <c r="AZ89" s="43"/>
      <c r="BA89" s="43"/>
      <c r="BB89" s="43"/>
      <c r="BC89" s="43"/>
      <c r="BD89" s="43"/>
    </row>
    <row r="90" spans="1:56" ht="16.5" x14ac:dyDescent="0.3">
      <c r="A90" s="170"/>
      <c r="B90" s="4" t="s">
        <v>331</v>
      </c>
      <c r="D90" s="4" t="s">
        <v>89</v>
      </c>
      <c r="E90" s="43">
        <f>'Option 1'!E90*0.8</f>
        <v>0</v>
      </c>
      <c r="F90" s="43">
        <f>'Option 1'!F90*0.8</f>
        <v>0</v>
      </c>
      <c r="G90" s="43">
        <f>'Option 1'!G90*0.8</f>
        <v>0</v>
      </c>
      <c r="H90" s="43">
        <f>'Option 1'!H90*0.8</f>
        <v>0</v>
      </c>
      <c r="I90" s="43">
        <f>'Option 1'!I90*0.8</f>
        <v>0</v>
      </c>
      <c r="J90" s="43">
        <f>'Option 1'!J90*0.8</f>
        <v>0</v>
      </c>
      <c r="K90" s="43">
        <f>'Option 1'!K90*0.8</f>
        <v>0</v>
      </c>
      <c r="L90" s="43">
        <f>'Option 1'!L90*0.8</f>
        <v>0</v>
      </c>
      <c r="M90" s="43">
        <f>'Option 1'!M90*0.8</f>
        <v>0</v>
      </c>
      <c r="N90" s="43">
        <f>'Option 1'!N90*0.8</f>
        <v>0</v>
      </c>
      <c r="O90" s="43">
        <f>'Option 1'!O90*0.8</f>
        <v>0</v>
      </c>
      <c r="P90" s="43">
        <f>'Option 1'!P90*0.8</f>
        <v>0</v>
      </c>
      <c r="Q90" s="43">
        <f>'Option 1'!Q90*0.8</f>
        <v>0</v>
      </c>
      <c r="R90" s="43">
        <f>'Option 1'!R90*0.8</f>
        <v>0</v>
      </c>
      <c r="S90" s="43">
        <f>'Option 1'!S90*0.8</f>
        <v>0</v>
      </c>
      <c r="T90" s="43">
        <f>'Option 1'!T90*0.8</f>
        <v>0</v>
      </c>
      <c r="U90" s="43">
        <f>'Option 1'!U90*0.8</f>
        <v>0</v>
      </c>
      <c r="V90" s="43">
        <f>'Option 1'!V90*0.8</f>
        <v>0</v>
      </c>
      <c r="W90" s="43">
        <f>'Option 1'!W90*0.8</f>
        <v>0</v>
      </c>
      <c r="X90" s="43">
        <f>'Option 1'!X90*0.8</f>
        <v>0</v>
      </c>
      <c r="Y90" s="43">
        <f>'Option 1'!Y90*0.8</f>
        <v>0</v>
      </c>
      <c r="Z90" s="43">
        <f>'Option 1'!Z90*0.8</f>
        <v>0</v>
      </c>
      <c r="AA90" s="43">
        <f>'Option 1'!AA90*0.8</f>
        <v>0</v>
      </c>
      <c r="AB90" s="43">
        <f>'Option 1'!AB90*0.8</f>
        <v>0</v>
      </c>
      <c r="AC90" s="43">
        <f>'Option 1'!AC90*0.8</f>
        <v>0</v>
      </c>
      <c r="AD90" s="43">
        <f>'Option 1'!AD90*0.8</f>
        <v>0</v>
      </c>
      <c r="AE90" s="43">
        <f>'Option 1'!AE90*0.8</f>
        <v>0</v>
      </c>
      <c r="AF90" s="43">
        <f>'Option 1'!AF90*0.8</f>
        <v>0</v>
      </c>
      <c r="AG90" s="43">
        <f>'Option 1'!AG90*0.8</f>
        <v>0</v>
      </c>
      <c r="AH90" s="43">
        <f>'Option 1'!AH90*0.8</f>
        <v>0</v>
      </c>
      <c r="AI90" s="43">
        <f>'Option 1'!AI90*0.8</f>
        <v>0</v>
      </c>
      <c r="AJ90" s="43">
        <f>'Option 1'!AJ90*0.8</f>
        <v>0</v>
      </c>
      <c r="AK90" s="43">
        <f>'Option 1'!AK90*0.8</f>
        <v>0</v>
      </c>
      <c r="AL90" s="43">
        <f>'Option 1'!AL90*0.8</f>
        <v>0</v>
      </c>
      <c r="AM90" s="43">
        <f>'Option 1'!AM90*0.8</f>
        <v>0</v>
      </c>
      <c r="AN90" s="43">
        <f>'Option 1'!AN90*0.8</f>
        <v>0</v>
      </c>
      <c r="AO90" s="43">
        <f>'Option 1'!AO90*0.8</f>
        <v>0</v>
      </c>
      <c r="AP90" s="43">
        <f>'Option 1'!AP90*0.8</f>
        <v>0</v>
      </c>
      <c r="AQ90" s="43">
        <f>'Option 1'!AQ90*0.8</f>
        <v>0</v>
      </c>
      <c r="AR90" s="43">
        <f>'Option 1'!AR90*0.8</f>
        <v>0</v>
      </c>
      <c r="AS90" s="43">
        <f>'Option 1'!AS90*0.8</f>
        <v>0</v>
      </c>
      <c r="AT90" s="43">
        <f>'Option 1'!AT90*0.8</f>
        <v>0</v>
      </c>
      <c r="AU90" s="43">
        <f>'Option 1'!AU90*0.8</f>
        <v>0</v>
      </c>
      <c r="AV90" s="43">
        <f>'Option 1'!AV90*0.8</f>
        <v>0</v>
      </c>
      <c r="AW90" s="43">
        <f>'Option 1'!AW90*0.8</f>
        <v>0</v>
      </c>
      <c r="AX90" s="37"/>
      <c r="AY90" s="37"/>
      <c r="AZ90" s="37"/>
      <c r="BA90" s="37"/>
      <c r="BB90" s="37"/>
      <c r="BC90" s="37"/>
      <c r="BD90" s="37"/>
    </row>
    <row r="91" spans="1:56" ht="16.5" x14ac:dyDescent="0.3">
      <c r="A91" s="170"/>
      <c r="B91" s="4" t="s">
        <v>332</v>
      </c>
      <c r="D91" s="4" t="s">
        <v>42</v>
      </c>
      <c r="E91" s="43">
        <f>'Option 1'!E91*0.8</f>
        <v>0</v>
      </c>
      <c r="F91" s="43">
        <f>'Option 1'!F91*0.8</f>
        <v>3.2082566007844012E-6</v>
      </c>
      <c r="G91" s="43">
        <f>'Option 1'!G91*0.8</f>
        <v>1.0973904008294671E-5</v>
      </c>
      <c r="H91" s="43">
        <f>'Option 1'!H91*0.8</f>
        <v>2.3516844101570186E-5</v>
      </c>
      <c r="I91" s="43">
        <f>'Option 1'!I91*0.8</f>
        <v>4.3906671029649018E-5</v>
      </c>
      <c r="J91" s="43">
        <f>'Option 1'!J91*0.8</f>
        <v>7.0809598697662307E-5</v>
      </c>
      <c r="K91" s="43">
        <f>'Option 1'!K91*0.8</f>
        <v>1.0478738046905932E-4</v>
      </c>
      <c r="L91" s="43">
        <f>'Option 1'!L91*0.8</f>
        <v>1.4768609719572999E-4</v>
      </c>
      <c r="M91" s="43">
        <f>'Option 1'!M91*0.8</f>
        <v>2.1105008075354007E-4</v>
      </c>
      <c r="N91" s="43">
        <f>'Option 1'!N91*0.8</f>
        <v>2.6248337488381311E-4</v>
      </c>
      <c r="O91" s="43">
        <f>'Option 1'!O91*0.8</f>
        <v>3.183107474006477E-4</v>
      </c>
      <c r="P91" s="43">
        <f>'Option 1'!P91*0.8</f>
        <v>3.7872516090334176E-4</v>
      </c>
      <c r="Q91" s="43">
        <f>'Option 1'!Q91*0.8</f>
        <v>4.4391957799119199E-4</v>
      </c>
      <c r="R91" s="43">
        <f>'Option 1'!R91*0.8</f>
        <v>5.1408696126349618E-4</v>
      </c>
      <c r="S91" s="43">
        <f>'Option 1'!S91*0.8</f>
        <v>5.8942027331955167E-4</v>
      </c>
      <c r="T91" s="43">
        <f>'Option 1'!T91*0.8</f>
        <v>6.7011247675865496E-4</v>
      </c>
      <c r="U91" s="43">
        <f>'Option 1'!U91*0.8</f>
        <v>7.5635653418010458E-4</v>
      </c>
      <c r="V91" s="43">
        <f>'Option 1'!V91*0.8</f>
        <v>8.4834540818319701E-4</v>
      </c>
      <c r="W91" s="43">
        <f>'Option 1'!W91*0.8</f>
        <v>9.4627206136723015E-4</v>
      </c>
      <c r="X91" s="43">
        <f>'Option 1'!X91*0.8</f>
        <v>1.050329456331501E-3</v>
      </c>
      <c r="Y91" s="43">
        <f>'Option 1'!Y91*0.8</f>
        <v>1.1341421503513391E-3</v>
      </c>
      <c r="Z91" s="43">
        <f>'Option 1'!Z91*0.8</f>
        <v>1.1914818743729151E-3</v>
      </c>
      <c r="AA91" s="43">
        <f>'Option 1'!AA91*0.8</f>
        <v>1.2114649627858077E-3</v>
      </c>
      <c r="AB91" s="43">
        <f>'Option 1'!AB91*0.8</f>
        <v>1.2318381012882014E-3</v>
      </c>
      <c r="AC91" s="43">
        <f>'Option 1'!AC91*0.8</f>
        <v>1.2529211563707494E-3</v>
      </c>
      <c r="AD91" s="43">
        <f>'Option 1'!AD91*0.8</f>
        <v>1.2747264186392349E-3</v>
      </c>
      <c r="AE91" s="43">
        <f>'Option 1'!AE91*0.8</f>
        <v>1.2972661786994418E-3</v>
      </c>
      <c r="AF91" s="43">
        <f>'Option 1'!AF91*0.8</f>
        <v>1.3205527271571522E-3</v>
      </c>
      <c r="AG91" s="43">
        <f>'Option 1'!AG91*0.8</f>
        <v>1.3445983546181497E-3</v>
      </c>
      <c r="AH91" s="43">
        <f>'Option 1'!AH91*0.8</f>
        <v>1.3694153516882173E-3</v>
      </c>
      <c r="AI91" s="43">
        <f>'Option 1'!AI91*0.8</f>
        <v>1.395016008973138E-3</v>
      </c>
      <c r="AJ91" s="43">
        <f>'Option 1'!AJ91*0.8</f>
        <v>1.4214126170786949E-3</v>
      </c>
      <c r="AK91" s="43">
        <f>'Option 1'!AK91*0.8</f>
        <v>1.4486174666106712E-3</v>
      </c>
      <c r="AL91" s="43">
        <f>'Option 1'!AL91*0.8</f>
        <v>1.4766428481748494E-3</v>
      </c>
      <c r="AM91" s="43">
        <f>'Option 1'!AM91*0.8</f>
        <v>1.5055010523770136E-3</v>
      </c>
      <c r="AN91" s="43">
        <f>'Option 1'!AN91*0.8</f>
        <v>1.535204369822946E-3</v>
      </c>
      <c r="AO91" s="43">
        <f>'Option 1'!AO91*0.8</f>
        <v>1.5657650911184299E-3</v>
      </c>
      <c r="AP91" s="43">
        <f>'Option 1'!AP91*0.8</f>
        <v>1.5971955068692487E-3</v>
      </c>
      <c r="AQ91" s="43">
        <f>'Option 1'!AQ91*0.8</f>
        <v>1.6295079076811851E-3</v>
      </c>
      <c r="AR91" s="43">
        <f>'Option 1'!AR91*0.8</f>
        <v>1.6627145841600225E-3</v>
      </c>
      <c r="AS91" s="43">
        <f>'Option 1'!AS91*0.8</f>
        <v>1.6968278269115435E-3</v>
      </c>
      <c r="AT91" s="43">
        <f>'Option 1'!AT91*0.8</f>
        <v>1.731859926541532E-3</v>
      </c>
      <c r="AU91" s="43">
        <f>'Option 1'!AU91*0.8</f>
        <v>1.7678231736557701E-3</v>
      </c>
      <c r="AV91" s="43">
        <f>'Option 1'!AV91*0.8</f>
        <v>1.8047298588600416E-3</v>
      </c>
      <c r="AW91" s="43">
        <f>'Option 1'!AW91*0.8</f>
        <v>1.8425922727601293E-3</v>
      </c>
      <c r="AX91" s="35"/>
      <c r="AY91" s="35"/>
      <c r="AZ91" s="35"/>
      <c r="BA91" s="35"/>
      <c r="BB91" s="35"/>
      <c r="BC91" s="35"/>
      <c r="BD91" s="35"/>
    </row>
    <row r="92" spans="1:56" ht="16.5" x14ac:dyDescent="0.3">
      <c r="A92" s="170"/>
      <c r="B92" s="4" t="s">
        <v>333</v>
      </c>
      <c r="D92" s="4" t="s">
        <v>42</v>
      </c>
      <c r="E92" s="43">
        <f>'Option 1'!E92*0.8</f>
        <v>0</v>
      </c>
      <c r="F92" s="43">
        <f>'Option 1'!F92*0.8</f>
        <v>1.2844349879127284E-5</v>
      </c>
      <c r="G92" s="43">
        <f>'Option 1'!G92*0.8</f>
        <v>4.3934348202707109E-5</v>
      </c>
      <c r="H92" s="43">
        <f>'Option 1'!H92*0.8</f>
        <v>9.4150378626075776E-5</v>
      </c>
      <c r="I92" s="43">
        <f>'Option 1'!I92*0.8</f>
        <v>1.7578165181509221E-4</v>
      </c>
      <c r="J92" s="43">
        <f>'Option 1'!J92*0.8</f>
        <v>2.834883158195646E-4</v>
      </c>
      <c r="K92" s="43">
        <f>'Option 1'!K92*0.8</f>
        <v>4.1951936679028665E-4</v>
      </c>
      <c r="L92" s="43">
        <f>'Option 1'!L92*0.8</f>
        <v>5.9126564383938859E-4</v>
      </c>
      <c r="M92" s="43">
        <f>'Option 1'!M92*0.8</f>
        <v>8.4494521995334259E-4</v>
      </c>
      <c r="N92" s="43">
        <f>'Option 1'!N92*0.8</f>
        <v>1.0508599292330715E-3</v>
      </c>
      <c r="O92" s="43">
        <f>'Option 1'!O92*0.8</f>
        <v>1.2743664608687527E-3</v>
      </c>
      <c r="P92" s="43">
        <f>'Option 1'!P92*0.8</f>
        <v>1.5162373463151191E-3</v>
      </c>
      <c r="Q92" s="43">
        <f>'Option 1'!Q92*0.8</f>
        <v>1.7772451170269038E-3</v>
      </c>
      <c r="R92" s="43">
        <f>'Option 1'!R92*0.8</f>
        <v>2.0581623044588402E-3</v>
      </c>
      <c r="S92" s="43">
        <f>'Option 1'!S92*0.8</f>
        <v>2.3597614400656616E-3</v>
      </c>
      <c r="T92" s="43">
        <f>'Option 1'!T92*0.8</f>
        <v>2.6828150553020987E-3</v>
      </c>
      <c r="U92" s="43">
        <f>'Option 1'!U92*0.8</f>
        <v>3.0280956816228877E-3</v>
      </c>
      <c r="V92" s="43">
        <f>'Option 1'!V92*0.8</f>
        <v>3.396375850482759E-3</v>
      </c>
      <c r="W92" s="43">
        <f>'Option 1'!W92*0.8</f>
        <v>3.7884280933364483E-3</v>
      </c>
      <c r="X92" s="43">
        <f>'Option 1'!X92*0.8</f>
        <v>4.2050249416386879E-3</v>
      </c>
      <c r="Y92" s="43">
        <f>'Option 1'!Y92*0.8</f>
        <v>4.5405715329056833E-3</v>
      </c>
      <c r="Z92" s="43">
        <f>'Option 1'!Z92*0.8</f>
        <v>4.7701328083740039E-3</v>
      </c>
      <c r="AA92" s="43">
        <f>'Option 1'!AA92*0.8</f>
        <v>4.8501356919270116E-3</v>
      </c>
      <c r="AB92" s="43">
        <f>'Option 1'!AB92*0.8</f>
        <v>4.9317001525118285E-3</v>
      </c>
      <c r="AC92" s="43">
        <f>'Option 1'!AC92*0.8</f>
        <v>5.0161067850533021E-3</v>
      </c>
      <c r="AD92" s="43">
        <f>'Option 1'!AD92*0.8</f>
        <v>5.1034047953540012E-3</v>
      </c>
      <c r="AE92" s="43">
        <f>'Option 1'!AE92*0.8</f>
        <v>5.1936433892165032E-3</v>
      </c>
      <c r="AF92" s="43">
        <f>'Option 1'!AF92*0.8</f>
        <v>5.2868717724433795E-3</v>
      </c>
      <c r="AG92" s="43">
        <f>'Option 1'!AG92*0.8</f>
        <v>5.3831391508372076E-3</v>
      </c>
      <c r="AH92" s="43">
        <f>'Option 1'!AH92*0.8</f>
        <v>5.4824947302005564E-3</v>
      </c>
      <c r="AI92" s="43">
        <f>'Option 1'!AI92*0.8</f>
        <v>5.5849877163360014E-3</v>
      </c>
      <c r="AJ92" s="43">
        <f>'Option 1'!AJ92*0.8</f>
        <v>5.6906673150461193E-3</v>
      </c>
      <c r="AK92" s="43">
        <f>'Option 1'!AK92*0.8</f>
        <v>5.7995827321334808E-3</v>
      </c>
      <c r="AL92" s="43">
        <f>'Option 1'!AL92*0.8</f>
        <v>5.9117831734006622E-3</v>
      </c>
      <c r="AM92" s="43">
        <f>'Option 1'!AM92*0.8</f>
        <v>6.0273178446502325E-3</v>
      </c>
      <c r="AN92" s="43">
        <f>'Option 1'!AN92*0.8</f>
        <v>6.1462359516847717E-3</v>
      </c>
      <c r="AO92" s="43">
        <f>'Option 1'!AO92*0.8</f>
        <v>6.2685867003068486E-3</v>
      </c>
      <c r="AP92" s="43">
        <f>'Option 1'!AP92*0.8</f>
        <v>6.3944192963190415E-3</v>
      </c>
      <c r="AQ92" s="43">
        <f>'Option 1'!AQ92*0.8</f>
        <v>6.5237829455239184E-3</v>
      </c>
      <c r="AR92" s="43">
        <f>'Option 1'!AR92*0.8</f>
        <v>6.6567268537240576E-3</v>
      </c>
      <c r="AS92" s="43">
        <f>'Option 1'!AS92*0.8</f>
        <v>6.7933002267220322E-3</v>
      </c>
      <c r="AT92" s="43">
        <f>'Option 1'!AT92*0.8</f>
        <v>6.9335522703204162E-3</v>
      </c>
      <c r="AU92" s="43">
        <f>'Option 1'!AU92*0.8</f>
        <v>7.077532190321781E-3</v>
      </c>
      <c r="AV92" s="43">
        <f>'Option 1'!AV92*0.8</f>
        <v>7.2252891925287041E-3</v>
      </c>
      <c r="AW92" s="43">
        <f>'Option 1'!AW92*0.8</f>
        <v>7.376872482743756E-3</v>
      </c>
      <c r="AX92" s="35"/>
      <c r="AY92" s="35"/>
      <c r="AZ92" s="35"/>
      <c r="BA92" s="35"/>
      <c r="BB92" s="35"/>
      <c r="BC92" s="35"/>
      <c r="BD92" s="35"/>
    </row>
    <row r="93" spans="1:56" x14ac:dyDescent="0.3">
      <c r="A93" s="170"/>
      <c r="B93" s="4" t="s">
        <v>215</v>
      </c>
      <c r="D93" s="4" t="s">
        <v>90</v>
      </c>
      <c r="E93" s="43">
        <f>'Option 1'!E93*0.8</f>
        <v>0</v>
      </c>
      <c r="F93" s="43">
        <f>'Option 1'!F93*0.8</f>
        <v>0</v>
      </c>
      <c r="G93" s="43">
        <f>'Option 1'!G93*0.8</f>
        <v>0</v>
      </c>
      <c r="H93" s="43">
        <f>'Option 1'!H93*0.8</f>
        <v>0</v>
      </c>
      <c r="I93" s="43">
        <f>'Option 1'!I93*0.8</f>
        <v>0</v>
      </c>
      <c r="J93" s="43">
        <f>'Option 1'!J93*0.8</f>
        <v>0</v>
      </c>
      <c r="K93" s="43">
        <f>'Option 1'!K93*0.8</f>
        <v>0</v>
      </c>
      <c r="L93" s="43">
        <f>'Option 1'!L93*0.8</f>
        <v>0</v>
      </c>
      <c r="M93" s="43">
        <f>'Option 1'!M93*0.8</f>
        <v>0</v>
      </c>
      <c r="N93" s="43">
        <f>'Option 1'!N93*0.8</f>
        <v>0</v>
      </c>
      <c r="O93" s="43">
        <f>'Option 1'!O93*0.8</f>
        <v>0</v>
      </c>
      <c r="P93" s="43">
        <f>'Option 1'!P93*0.8</f>
        <v>0</v>
      </c>
      <c r="Q93" s="43">
        <f>'Option 1'!Q93*0.8</f>
        <v>0</v>
      </c>
      <c r="R93" s="43">
        <f>'Option 1'!R93*0.8</f>
        <v>0</v>
      </c>
      <c r="S93" s="43">
        <f>'Option 1'!S93*0.8</f>
        <v>0</v>
      </c>
      <c r="T93" s="43">
        <f>'Option 1'!T93*0.8</f>
        <v>0</v>
      </c>
      <c r="U93" s="43">
        <f>'Option 1'!U93*0.8</f>
        <v>0</v>
      </c>
      <c r="V93" s="43">
        <f>'Option 1'!V93*0.8</f>
        <v>0</v>
      </c>
      <c r="W93" s="43">
        <f>'Option 1'!W93*0.8</f>
        <v>0</v>
      </c>
      <c r="X93" s="43">
        <f>'Option 1'!X93*0.8</f>
        <v>0</v>
      </c>
      <c r="Y93" s="43">
        <f>'Option 1'!Y93*0.8</f>
        <v>0</v>
      </c>
      <c r="Z93" s="43">
        <f>'Option 1'!Z93*0.8</f>
        <v>0</v>
      </c>
      <c r="AA93" s="43">
        <f>'Option 1'!AA93*0.8</f>
        <v>0</v>
      </c>
      <c r="AB93" s="43">
        <f>'Option 1'!AB93*0.8</f>
        <v>0</v>
      </c>
      <c r="AC93" s="43">
        <f>'Option 1'!AC93*0.8</f>
        <v>0</v>
      </c>
      <c r="AD93" s="43">
        <f>'Option 1'!AD93*0.8</f>
        <v>0</v>
      </c>
      <c r="AE93" s="43">
        <f>'Option 1'!AE93*0.8</f>
        <v>0</v>
      </c>
      <c r="AF93" s="43">
        <f>'Option 1'!AF93*0.8</f>
        <v>0</v>
      </c>
      <c r="AG93" s="43">
        <f>'Option 1'!AG93*0.8</f>
        <v>0</v>
      </c>
      <c r="AH93" s="43">
        <f>'Option 1'!AH93*0.8</f>
        <v>0</v>
      </c>
      <c r="AI93" s="43">
        <f>'Option 1'!AI93*0.8</f>
        <v>0</v>
      </c>
      <c r="AJ93" s="43">
        <f>'Option 1'!AJ93*0.8</f>
        <v>0</v>
      </c>
      <c r="AK93" s="43">
        <f>'Option 1'!AK93*0.8</f>
        <v>0</v>
      </c>
      <c r="AL93" s="43">
        <f>'Option 1'!AL93*0.8</f>
        <v>0</v>
      </c>
      <c r="AM93" s="43">
        <f>'Option 1'!AM93*0.8</f>
        <v>0</v>
      </c>
      <c r="AN93" s="43">
        <f>'Option 1'!AN93*0.8</f>
        <v>0</v>
      </c>
      <c r="AO93" s="43">
        <f>'Option 1'!AO93*0.8</f>
        <v>0</v>
      </c>
      <c r="AP93" s="43">
        <f>'Option 1'!AP93*0.8</f>
        <v>0</v>
      </c>
      <c r="AQ93" s="43">
        <f>'Option 1'!AQ93*0.8</f>
        <v>0</v>
      </c>
      <c r="AR93" s="43">
        <f>'Option 1'!AR93*0.8</f>
        <v>0</v>
      </c>
      <c r="AS93" s="43">
        <f>'Option 1'!AS93*0.8</f>
        <v>0</v>
      </c>
      <c r="AT93" s="43">
        <f>'Option 1'!AT93*0.8</f>
        <v>0</v>
      </c>
      <c r="AU93" s="43">
        <f>'Option 1'!AU93*0.8</f>
        <v>0</v>
      </c>
      <c r="AV93" s="43">
        <f>'Option 1'!AV93*0.8</f>
        <v>0</v>
      </c>
      <c r="AW93" s="43">
        <f>'Option 1'!AW93*0.8</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39" t="s">
        <v>224</v>
      </c>
      <c r="C26" s="139"/>
      <c r="D26" s="139"/>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7" width="9.140625" style="2" customWidth="1"/>
    <col min="8" max="8" width="24.5703125" style="2" customWidth="1"/>
    <col min="9" max="11" width="11.140625" style="2" customWidth="1"/>
    <col min="12" max="16384" width="9.140625" style="2"/>
  </cols>
  <sheetData>
    <row r="1" spans="2:26" x14ac:dyDescent="0.3">
      <c r="B1" s="25" t="s">
        <v>49</v>
      </c>
      <c r="Z1" s="26" t="s">
        <v>29</v>
      </c>
    </row>
    <row r="2" spans="2:26" ht="15" customHeight="1" x14ac:dyDescent="0.3">
      <c r="B2" s="150" t="str">
        <f>"The aim of this Cost Benefit Analysis (CBA) is to evaluate the cost of the proposed condition based asset replacement programme for "&amp;G3&amp;" against the benefits delivered by the associated reduction in the risk of condition based failure.  This CBA specifically relates to "&amp;G2&amp;"."</f>
        <v>The aim of this Cost Benefit Analysis (CBA) is to evaluate the cost of the proposed condition based asset replacement programme for LV Main (UG) against the benefits delivered by the associated reduction in the risk of condition based failure.  This CBA specifically relates to West Midlands.</v>
      </c>
      <c r="C2" s="151"/>
      <c r="D2" s="151"/>
      <c r="E2" s="151"/>
      <c r="F2" s="152"/>
      <c r="G2" s="25" t="s">
        <v>368</v>
      </c>
      <c r="Z2" s="26" t="s">
        <v>80</v>
      </c>
    </row>
    <row r="3" spans="2:26" ht="29.25" customHeight="1" x14ac:dyDescent="0.3">
      <c r="B3" s="153"/>
      <c r="C3" s="154"/>
      <c r="D3" s="154"/>
      <c r="E3" s="154"/>
      <c r="F3" s="155"/>
      <c r="G3" s="18" t="s">
        <v>367</v>
      </c>
    </row>
    <row r="4" spans="2:26" ht="18" customHeight="1" x14ac:dyDescent="0.3">
      <c r="B4" s="25" t="s">
        <v>79</v>
      </c>
      <c r="C4" s="27"/>
      <c r="D4" s="27"/>
      <c r="E4" s="27"/>
      <c r="F4" s="27"/>
    </row>
    <row r="5" spans="2:26" ht="102" customHeight="1" x14ac:dyDescent="0.3">
      <c r="B5" s="147" t="s">
        <v>366</v>
      </c>
      <c r="C5" s="148"/>
      <c r="D5" s="148"/>
      <c r="E5" s="148"/>
      <c r="F5" s="149"/>
    </row>
    <row r="6" spans="2:26" ht="13.5" customHeight="1" x14ac:dyDescent="0.3">
      <c r="B6" s="27"/>
      <c r="C6" s="27"/>
      <c r="D6" s="27"/>
      <c r="E6" s="27"/>
      <c r="F6" s="27"/>
    </row>
    <row r="7" spans="2:26" x14ac:dyDescent="0.3">
      <c r="B7" s="25" t="s">
        <v>50</v>
      </c>
    </row>
    <row r="8" spans="2:26" x14ac:dyDescent="0.3">
      <c r="B8" s="158" t="s">
        <v>27</v>
      </c>
      <c r="C8" s="159"/>
      <c r="D8" s="156" t="s">
        <v>30</v>
      </c>
      <c r="E8" s="156"/>
      <c r="F8" s="156"/>
    </row>
    <row r="9" spans="2:26" ht="22.5" customHeight="1" x14ac:dyDescent="0.3">
      <c r="B9" s="160" t="s">
        <v>303</v>
      </c>
      <c r="C9" s="161"/>
      <c r="D9" s="157" t="str">
        <f>'Baseline scenario'!$C$1</f>
        <v>No intervention</v>
      </c>
      <c r="E9" s="157"/>
      <c r="F9" s="157"/>
    </row>
    <row r="10" spans="2:26" ht="22.5" customHeight="1" x14ac:dyDescent="0.3">
      <c r="B10" s="145" t="s">
        <v>226</v>
      </c>
      <c r="C10" s="146"/>
      <c r="D10" s="147" t="str">
        <f>'Option 1'!$C$1</f>
        <v>Asset Replacement Programme</v>
      </c>
      <c r="E10" s="148"/>
      <c r="F10" s="149"/>
    </row>
    <row r="11" spans="2:26" ht="22.5" customHeight="1" x14ac:dyDescent="0.3">
      <c r="B11" s="145" t="s">
        <v>345</v>
      </c>
      <c r="C11" s="146"/>
      <c r="D11" s="147" t="str">
        <f>'Option 1(i)'!$C$1</f>
        <v>Sensitivity Analysis of Option 1 - Asset Replacement Programme Delivered With 10% Increased Costs</v>
      </c>
      <c r="E11" s="148"/>
      <c r="F11" s="149"/>
    </row>
    <row r="12" spans="2:26" ht="22.5" customHeight="1" x14ac:dyDescent="0.3">
      <c r="B12" s="145" t="s">
        <v>346</v>
      </c>
      <c r="C12" s="146"/>
      <c r="D12" s="147" t="str">
        <f>'Option 1(ii)'!$C$1</f>
        <v>Sensitivity Analysis of Option 1 - Asset Replacement Programme Achieving 20% Lower Benefits</v>
      </c>
      <c r="E12" s="148"/>
      <c r="F12" s="149"/>
    </row>
    <row r="13" spans="2:26" ht="22.5" customHeight="1" x14ac:dyDescent="0.3">
      <c r="B13" s="145"/>
      <c r="C13" s="146"/>
      <c r="D13" s="147"/>
      <c r="E13" s="148"/>
      <c r="F13" s="149"/>
    </row>
    <row r="14" spans="2:26" ht="22.5" customHeight="1" x14ac:dyDescent="0.3">
      <c r="B14" s="145"/>
      <c r="C14" s="146"/>
      <c r="D14" s="147"/>
      <c r="E14" s="148"/>
      <c r="F14" s="149"/>
    </row>
    <row r="15" spans="2:26" ht="22.5" customHeight="1" x14ac:dyDescent="0.3">
      <c r="B15" s="145"/>
      <c r="C15" s="146"/>
      <c r="D15" s="147"/>
      <c r="E15" s="148"/>
      <c r="F15" s="149"/>
    </row>
    <row r="16" spans="2:26" ht="22.5" customHeight="1" x14ac:dyDescent="0.3">
      <c r="B16" s="145"/>
      <c r="C16" s="146"/>
      <c r="D16" s="147"/>
      <c r="E16" s="148"/>
      <c r="F16" s="149"/>
    </row>
    <row r="17" spans="2:11" ht="22.5" customHeight="1" x14ac:dyDescent="0.3">
      <c r="B17" s="145"/>
      <c r="C17" s="146"/>
      <c r="D17" s="147"/>
      <c r="E17" s="148"/>
      <c r="F17" s="149"/>
    </row>
    <row r="18" spans="2:11" ht="22.5" customHeight="1" x14ac:dyDescent="0.3">
      <c r="B18" s="145"/>
      <c r="C18" s="146"/>
      <c r="D18" s="147"/>
      <c r="E18" s="148"/>
      <c r="F18" s="149"/>
    </row>
    <row r="19" spans="2:11" ht="22.5" customHeight="1" x14ac:dyDescent="0.3">
      <c r="B19" s="145"/>
      <c r="C19" s="146"/>
      <c r="D19" s="147"/>
      <c r="E19" s="148"/>
      <c r="F19" s="149"/>
    </row>
    <row r="20" spans="2:11" ht="22.5" customHeight="1" x14ac:dyDescent="0.3">
      <c r="B20" s="145"/>
      <c r="C20" s="146"/>
      <c r="D20" s="147"/>
      <c r="E20" s="148"/>
      <c r="F20" s="149"/>
    </row>
    <row r="21" spans="2:11" ht="22.5" customHeight="1" x14ac:dyDescent="0.3">
      <c r="B21" s="145"/>
      <c r="C21" s="146"/>
      <c r="D21" s="147"/>
      <c r="E21" s="148"/>
      <c r="F21" s="149"/>
    </row>
    <row r="22" spans="2:11" ht="22.5" customHeight="1" x14ac:dyDescent="0.3">
      <c r="B22" s="145"/>
      <c r="C22" s="146"/>
      <c r="D22" s="147"/>
      <c r="E22" s="148"/>
      <c r="F22" s="149"/>
    </row>
    <row r="23" spans="2:11" ht="22.5" customHeight="1" x14ac:dyDescent="0.3">
      <c r="B23" s="145"/>
      <c r="C23" s="146"/>
      <c r="D23" s="147"/>
      <c r="E23" s="148"/>
      <c r="F23" s="149"/>
    </row>
    <row r="24" spans="2:11" ht="12.75" customHeight="1" x14ac:dyDescent="0.3">
      <c r="B24" s="28"/>
      <c r="C24" s="28"/>
      <c r="D24" s="29"/>
      <c r="E24" s="29"/>
      <c r="F24" s="29"/>
    </row>
    <row r="25" spans="2:11" x14ac:dyDescent="0.3">
      <c r="B25" s="25" t="s">
        <v>51</v>
      </c>
    </row>
    <row r="26" spans="2:11" ht="38.25" customHeight="1" x14ac:dyDescent="0.3">
      <c r="B26" s="141" t="s">
        <v>48</v>
      </c>
      <c r="C26" s="143" t="s">
        <v>27</v>
      </c>
      <c r="D26" s="143" t="s">
        <v>28</v>
      </c>
      <c r="E26" s="143" t="s">
        <v>30</v>
      </c>
      <c r="F26" s="141" t="s">
        <v>31</v>
      </c>
      <c r="G26" s="140" t="s">
        <v>101</v>
      </c>
      <c r="H26" s="140"/>
      <c r="I26" s="140"/>
      <c r="J26" s="140"/>
      <c r="K26" s="140"/>
    </row>
    <row r="27" spans="2:11" x14ac:dyDescent="0.3">
      <c r="B27" s="142"/>
      <c r="C27" s="144"/>
      <c r="D27" s="144"/>
      <c r="E27" s="144"/>
      <c r="F27" s="142"/>
      <c r="G27" s="64" t="s">
        <v>102</v>
      </c>
      <c r="H27" s="64" t="s">
        <v>103</v>
      </c>
      <c r="I27" s="64" t="s">
        <v>104</v>
      </c>
      <c r="J27" s="64" t="s">
        <v>105</v>
      </c>
      <c r="K27" s="64" t="s">
        <v>106</v>
      </c>
    </row>
    <row r="28" spans="2:11" ht="27.75" customHeight="1" x14ac:dyDescent="0.3">
      <c r="B28" s="30" t="s">
        <v>340</v>
      </c>
      <c r="C28" s="31" t="str">
        <f>D9</f>
        <v>No intervention</v>
      </c>
      <c r="D28" s="30" t="s">
        <v>80</v>
      </c>
      <c r="E28" s="31" t="s">
        <v>369</v>
      </c>
      <c r="F28" s="30"/>
      <c r="G28" s="65"/>
      <c r="H28" s="65"/>
      <c r="I28" s="65"/>
      <c r="J28" s="65"/>
      <c r="K28" s="30"/>
    </row>
    <row r="29" spans="2:11" ht="120" x14ac:dyDescent="0.3">
      <c r="B29" s="30">
        <v>1</v>
      </c>
      <c r="C29" s="31" t="str">
        <f>D10</f>
        <v>Asset Replacement Programme</v>
      </c>
      <c r="D29" s="30" t="s">
        <v>29</v>
      </c>
      <c r="E29" s="31" t="s">
        <v>370</v>
      </c>
      <c r="F29" s="30" t="s">
        <v>160</v>
      </c>
      <c r="G29" s="65">
        <f>'Option 1'!$C$4</f>
        <v>-2.8382878458628626</v>
      </c>
      <c r="H29" s="65">
        <f>'Option 1'!$C$5</f>
        <v>-2.6734292445422203</v>
      </c>
      <c r="I29" s="65">
        <f>'Option 1'!$C$6</f>
        <v>-1.961308926978804</v>
      </c>
      <c r="J29" s="65">
        <f>'Option 1'!$C$7</f>
        <v>-0.21208894133567741</v>
      </c>
      <c r="K29" s="30"/>
    </row>
    <row r="30" spans="2:11" ht="57.75" customHeight="1" x14ac:dyDescent="0.3">
      <c r="B30" s="30" t="s">
        <v>343</v>
      </c>
      <c r="C30" s="31" t="str">
        <f>D11</f>
        <v>Sensitivity Analysis of Option 1 - Asset Replacement Programme Delivered With 10% Increased Costs</v>
      </c>
      <c r="D30" s="30"/>
      <c r="E30" s="31"/>
      <c r="F30" s="30"/>
      <c r="G30" s="65">
        <f>'Option 1(i)'!$C$4</f>
        <v>-3.1832826721341108</v>
      </c>
      <c r="H30" s="65">
        <f>'Option 1(i)'!$C$5</f>
        <v>-3.1156721837109074</v>
      </c>
      <c r="I30" s="65">
        <f>'Option 1(i)'!$C$6</f>
        <v>-2.4677916145488572</v>
      </c>
      <c r="J30" s="65">
        <f>'Option 1(i)'!$C$7</f>
        <v>-0.783110702614632</v>
      </c>
      <c r="K30" s="30"/>
    </row>
    <row r="31" spans="2:11" ht="45.75" customHeight="1" x14ac:dyDescent="0.3">
      <c r="B31" s="30" t="s">
        <v>344</v>
      </c>
      <c r="C31" s="31" t="str">
        <f>D12</f>
        <v>Sensitivity Analysis of Option 1 - Asset Replacement Programme Achieving 20% Lower Benefits</v>
      </c>
      <c r="D31" s="30"/>
      <c r="E31" s="31"/>
      <c r="F31" s="30"/>
      <c r="G31" s="65">
        <f>'Option 1(ii)'!$C$4</f>
        <v>-2.9259606653009014</v>
      </c>
      <c r="H31" s="65">
        <f>'Option 1(ii)'!$C$5</f>
        <v>-2.9064046106957937</v>
      </c>
      <c r="I31" s="65">
        <f>'Option 1(ii)'!$C$6</f>
        <v>-2.3418884998923422</v>
      </c>
      <c r="J31" s="65">
        <f>'Option 1(ii)'!$C$7</f>
        <v>-0.83030774139290875</v>
      </c>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9" priority="11">
      <formula>$D28="Adopted"</formula>
    </cfRule>
  </conditionalFormatting>
  <conditionalFormatting sqref="B29:C29 F29:K29 C30:C31">
    <cfRule type="expression" dxfId="8" priority="10">
      <formula>$D29="Adopted"</formula>
    </cfRule>
  </conditionalFormatting>
  <conditionalFormatting sqref="D29 D32">
    <cfRule type="expression" dxfId="7" priority="9">
      <formula>$D29="Adopted"</formula>
    </cfRule>
  </conditionalFormatting>
  <conditionalFormatting sqref="B32:C32 E32:K32">
    <cfRule type="expression" dxfId="6" priority="7">
      <formula>$D32="Adopted"</formula>
    </cfRule>
  </conditionalFormatting>
  <conditionalFormatting sqref="B30 E30:K30">
    <cfRule type="expression" dxfId="5" priority="6">
      <formula>$D30="Adopted"</formula>
    </cfRule>
  </conditionalFormatting>
  <conditionalFormatting sqref="D30">
    <cfRule type="expression" dxfId="4" priority="5">
      <formula>$D30="Adopted"</formula>
    </cfRule>
  </conditionalFormatting>
  <conditionalFormatting sqref="B31 E31:K31">
    <cfRule type="expression" dxfId="3" priority="4">
      <formula>$D31="Adopted"</formula>
    </cfRule>
  </conditionalFormatting>
  <conditionalFormatting sqref="D31">
    <cfRule type="expression" dxfId="2" priority="3">
      <formula>$D31="Adopted"</formula>
    </cfRule>
  </conditionalFormatting>
  <conditionalFormatting sqref="E28">
    <cfRule type="expression" dxfId="1" priority="2">
      <formula>$D28="Adopted"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20" sqref="F20"/>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2" t="s">
        <v>74</v>
      </c>
      <c r="C13" s="163"/>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4"/>
      <c r="C14" s="165"/>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6"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6"/>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6"/>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6"/>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6"/>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6"/>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6"/>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6"/>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6"/>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6"/>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31" sqref="E31:AW36"/>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12" style="4" customWidth="1"/>
    <col min="6" max="6" width="11" style="4" customWidth="1"/>
    <col min="7" max="7" width="12"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341</v>
      </c>
      <c r="D1" s="3"/>
      <c r="E1" s="3" t="str">
        <f>'Option summary'!G2&amp;" - "&amp;'Option summary'!G3</f>
        <v>West Midlands - LV Main (UG)</v>
      </c>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18"/>
      <c r="C3" s="9"/>
      <c r="D3" s="9"/>
      <c r="E3" s="9"/>
      <c r="F3" s="9"/>
      <c r="G3" s="9"/>
      <c r="AQ3" s="22"/>
      <c r="AR3" s="22"/>
      <c r="AS3" s="22"/>
      <c r="AT3" s="22"/>
      <c r="AU3" s="22"/>
      <c r="AV3" s="22"/>
      <c r="AW3" s="22"/>
      <c r="AX3" s="22"/>
      <c r="AY3" s="22"/>
      <c r="AZ3" s="22"/>
      <c r="BA3" s="22"/>
      <c r="BB3" s="22"/>
      <c r="BC3" s="22"/>
      <c r="BD3" s="22"/>
    </row>
    <row r="4" spans="1:56" x14ac:dyDescent="0.3">
      <c r="B4" s="15"/>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1" t="s">
        <v>11</v>
      </c>
      <c r="B7" s="61" t="s">
        <v>199</v>
      </c>
      <c r="C7" s="60"/>
      <c r="D7" s="61" t="s">
        <v>40</v>
      </c>
      <c r="E7" s="62">
        <v>-4.0264221253556186E-2</v>
      </c>
      <c r="F7" s="62">
        <v>-4.2333629990681798E-2</v>
      </c>
      <c r="G7" s="62">
        <v>-4.4995340908379033E-2</v>
      </c>
      <c r="H7" s="62">
        <v>-4.7987179192922634E-2</v>
      </c>
      <c r="I7" s="62">
        <v>-5.2076183646638477E-2</v>
      </c>
      <c r="J7" s="62">
        <v>-5.6892837884904852E-2</v>
      </c>
      <c r="K7" s="62">
        <v>-6.241124497094009E-2</v>
      </c>
      <c r="L7" s="62">
        <v>-6.8396029449080215E-2</v>
      </c>
      <c r="M7" s="62">
        <v>-7.6747597624219316E-2</v>
      </c>
      <c r="N7" s="62">
        <v>-8.5842004815890618E-2</v>
      </c>
      <c r="O7" s="62">
        <v>-9.5713370566317568E-2</v>
      </c>
      <c r="P7" s="62">
        <v>-0.10639581441772379</v>
      </c>
      <c r="Q7" s="62">
        <v>-0.11792345591233276</v>
      </c>
      <c r="R7" s="62">
        <v>-0.13033041459236805</v>
      </c>
      <c r="S7" s="62">
        <v>-0.14365081000005317</v>
      </c>
      <c r="T7" s="62">
        <v>-0.15791876167761157</v>
      </c>
      <c r="U7" s="62">
        <v>-0.17316838916726696</v>
      </c>
      <c r="V7" s="62">
        <v>-0.18943381201124279</v>
      </c>
      <c r="W7" s="62">
        <v>-0.20674914975176253</v>
      </c>
      <c r="X7" s="62">
        <v>-0.22514852193104978</v>
      </c>
      <c r="Y7" s="62">
        <v>-0.23996823706181217</v>
      </c>
      <c r="Z7" s="62">
        <v>-0.2501070159856249</v>
      </c>
      <c r="AA7" s="62">
        <v>-0.25364041484811473</v>
      </c>
      <c r="AB7" s="62">
        <v>-0.25724278215602603</v>
      </c>
      <c r="AC7" s="62">
        <v>-0.26097067652887107</v>
      </c>
      <c r="AD7" s="62">
        <v>-0.26482627118490287</v>
      </c>
      <c r="AE7" s="62">
        <v>-0.26881173934237479</v>
      </c>
      <c r="AF7" s="62">
        <v>-0.27292925421953984</v>
      </c>
      <c r="AG7" s="62">
        <v>-0.27718098903465116</v>
      </c>
      <c r="AH7" s="62">
        <v>-0.28156911700596193</v>
      </c>
      <c r="AI7" s="62">
        <v>-0.28609581135172529</v>
      </c>
      <c r="AJ7" s="62">
        <v>-0.29076324529019459</v>
      </c>
      <c r="AK7" s="62">
        <v>-0.29557359203962269</v>
      </c>
      <c r="AL7" s="62">
        <v>-0.30052902481826288</v>
      </c>
      <c r="AM7" s="62">
        <v>-0.30563171684436824</v>
      </c>
      <c r="AN7" s="62">
        <v>-0.31088384133619207</v>
      </c>
      <c r="AO7" s="62">
        <v>-0.31628757151198733</v>
      </c>
      <c r="AP7" s="62">
        <v>-0.32184508059000727</v>
      </c>
      <c r="AQ7" s="62">
        <v>-0.32755854178850513</v>
      </c>
      <c r="AR7" s="62">
        <v>-0.33343012832573388</v>
      </c>
      <c r="AS7" s="62">
        <v>-0.33946201341994675</v>
      </c>
      <c r="AT7" s="62">
        <v>-0.34565637028939694</v>
      </c>
      <c r="AU7" s="62">
        <v>-0.35201537215233764</v>
      </c>
      <c r="AV7" s="62">
        <v>-0.35854119222702174</v>
      </c>
      <c r="AW7" s="62">
        <v>-0.36523600373170273</v>
      </c>
      <c r="AX7" s="61"/>
      <c r="AY7" s="61"/>
      <c r="AZ7" s="61"/>
      <c r="BA7" s="61"/>
      <c r="BB7" s="61"/>
      <c r="BC7" s="61"/>
      <c r="BD7" s="61"/>
    </row>
    <row r="8" spans="1:56" x14ac:dyDescent="0.3">
      <c r="A8" s="172"/>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2"/>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2"/>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2"/>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3"/>
      <c r="B12" s="124" t="s">
        <v>196</v>
      </c>
      <c r="C12" s="58"/>
      <c r="D12" s="125" t="s">
        <v>40</v>
      </c>
      <c r="E12" s="59">
        <f>SUM(E7:E11)</f>
        <v>-4.0264221253556186E-2</v>
      </c>
      <c r="F12" s="59">
        <f t="shared" ref="F12:AW12" si="0">SUM(F7:F11)</f>
        <v>-4.2333629990681798E-2</v>
      </c>
      <c r="G12" s="59">
        <f t="shared" si="0"/>
        <v>-4.4995340908379033E-2</v>
      </c>
      <c r="H12" s="59">
        <f t="shared" si="0"/>
        <v>-4.7987179192922634E-2</v>
      </c>
      <c r="I12" s="59">
        <f t="shared" si="0"/>
        <v>-5.2076183646638477E-2</v>
      </c>
      <c r="J12" s="59">
        <f t="shared" si="0"/>
        <v>-5.6892837884904852E-2</v>
      </c>
      <c r="K12" s="59">
        <f t="shared" si="0"/>
        <v>-6.241124497094009E-2</v>
      </c>
      <c r="L12" s="59">
        <f t="shared" si="0"/>
        <v>-6.8396029449080215E-2</v>
      </c>
      <c r="M12" s="59">
        <f t="shared" si="0"/>
        <v>-7.6747597624219316E-2</v>
      </c>
      <c r="N12" s="59">
        <f t="shared" si="0"/>
        <v>-8.5842004815890618E-2</v>
      </c>
      <c r="O12" s="59">
        <f t="shared" si="0"/>
        <v>-9.5713370566317568E-2</v>
      </c>
      <c r="P12" s="59">
        <f t="shared" si="0"/>
        <v>-0.10639581441772379</v>
      </c>
      <c r="Q12" s="59">
        <f t="shared" si="0"/>
        <v>-0.11792345591233276</v>
      </c>
      <c r="R12" s="59">
        <f t="shared" si="0"/>
        <v>-0.13033041459236805</v>
      </c>
      <c r="S12" s="59">
        <f t="shared" si="0"/>
        <v>-0.14365081000005317</v>
      </c>
      <c r="T12" s="59">
        <f t="shared" si="0"/>
        <v>-0.15791876167761157</v>
      </c>
      <c r="U12" s="59">
        <f t="shared" si="0"/>
        <v>-0.17316838916726696</v>
      </c>
      <c r="V12" s="59">
        <f t="shared" si="0"/>
        <v>-0.18943381201124279</v>
      </c>
      <c r="W12" s="59">
        <f t="shared" si="0"/>
        <v>-0.20674914975176253</v>
      </c>
      <c r="X12" s="59">
        <f t="shared" si="0"/>
        <v>-0.22514852193104978</v>
      </c>
      <c r="Y12" s="59">
        <f t="shared" si="0"/>
        <v>-0.23996823706181217</v>
      </c>
      <c r="Z12" s="59">
        <f t="shared" si="0"/>
        <v>-0.2501070159856249</v>
      </c>
      <c r="AA12" s="59">
        <f t="shared" si="0"/>
        <v>-0.25364041484811473</v>
      </c>
      <c r="AB12" s="59">
        <f t="shared" si="0"/>
        <v>-0.25724278215602603</v>
      </c>
      <c r="AC12" s="59">
        <f t="shared" si="0"/>
        <v>-0.26097067652887107</v>
      </c>
      <c r="AD12" s="59">
        <f t="shared" si="0"/>
        <v>-0.26482627118490287</v>
      </c>
      <c r="AE12" s="59">
        <f t="shared" si="0"/>
        <v>-0.26881173934237479</v>
      </c>
      <c r="AF12" s="59">
        <f t="shared" si="0"/>
        <v>-0.27292925421953984</v>
      </c>
      <c r="AG12" s="59">
        <f t="shared" si="0"/>
        <v>-0.27718098903465116</v>
      </c>
      <c r="AH12" s="59">
        <f t="shared" si="0"/>
        <v>-0.28156911700596193</v>
      </c>
      <c r="AI12" s="59">
        <f t="shared" si="0"/>
        <v>-0.28609581135172529</v>
      </c>
      <c r="AJ12" s="59">
        <f t="shared" si="0"/>
        <v>-0.29076324529019459</v>
      </c>
      <c r="AK12" s="59">
        <f t="shared" si="0"/>
        <v>-0.29557359203962269</v>
      </c>
      <c r="AL12" s="59">
        <f t="shared" si="0"/>
        <v>-0.30052902481826288</v>
      </c>
      <c r="AM12" s="59">
        <f t="shared" si="0"/>
        <v>-0.30563171684436824</v>
      </c>
      <c r="AN12" s="59">
        <f t="shared" si="0"/>
        <v>-0.31088384133619207</v>
      </c>
      <c r="AO12" s="59">
        <f t="shared" si="0"/>
        <v>-0.31628757151198733</v>
      </c>
      <c r="AP12" s="59">
        <f t="shared" si="0"/>
        <v>-0.32184508059000727</v>
      </c>
      <c r="AQ12" s="59">
        <f t="shared" si="0"/>
        <v>-0.32755854178850513</v>
      </c>
      <c r="AR12" s="59">
        <f t="shared" si="0"/>
        <v>-0.33343012832573388</v>
      </c>
      <c r="AS12" s="59">
        <f t="shared" si="0"/>
        <v>-0.33946201341994675</v>
      </c>
      <c r="AT12" s="59">
        <f t="shared" si="0"/>
        <v>-0.34565637028939694</v>
      </c>
      <c r="AU12" s="59">
        <f t="shared" si="0"/>
        <v>-0.35201537215233764</v>
      </c>
      <c r="AV12" s="59">
        <f t="shared" si="0"/>
        <v>-0.35854119222702174</v>
      </c>
      <c r="AW12" s="59">
        <f t="shared" si="0"/>
        <v>-0.36523600373170273</v>
      </c>
      <c r="AX12" s="61"/>
      <c r="AY12" s="61"/>
      <c r="AZ12" s="61"/>
      <c r="BA12" s="61"/>
      <c r="BB12" s="61"/>
      <c r="BC12" s="61"/>
      <c r="BD12" s="61"/>
    </row>
    <row r="13" spans="1:56" ht="12.75" customHeight="1" x14ac:dyDescent="0.3">
      <c r="A13" s="167"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68"/>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68"/>
      <c r="B15" s="9" t="s">
        <v>297</v>
      </c>
      <c r="C15" s="11"/>
      <c r="D15" s="11" t="s">
        <v>40</v>
      </c>
      <c r="E15" s="81">
        <f>'Fixed data'!$G$7*E$31/1000000</f>
        <v>-8.6111511166775592E-3</v>
      </c>
      <c r="F15" s="81">
        <f>'Fixed data'!$G$7*F$31/1000000</f>
        <v>-9.0537274487850049E-3</v>
      </c>
      <c r="G15" s="81">
        <f>'Fixed data'!$G$7*G$31/1000000</f>
        <v>-9.6229771257342906E-3</v>
      </c>
      <c r="H15" s="81">
        <f>'Fixed data'!$G$7*H$31/1000000</f>
        <v>-1.0262829848145773E-2</v>
      </c>
      <c r="I15" s="81">
        <f>'Fixed data'!$G$7*I$31/1000000</f>
        <v>-1.1137329196984035E-2</v>
      </c>
      <c r="J15" s="81">
        <f>'Fixed data'!$G$7*J$31/1000000</f>
        <v>-1.2167448152006266E-2</v>
      </c>
      <c r="K15" s="81">
        <f>'Fixed data'!$G$7*K$31/1000000</f>
        <v>-1.3347648236889239E-2</v>
      </c>
      <c r="L15" s="81">
        <f>'Fixed data'!$G$7*L$31/1000000</f>
        <v>-1.4627590625877061E-2</v>
      </c>
      <c r="M15" s="81">
        <f>'Fixed data'!$G$7*M$31/1000000</f>
        <v>-1.6413707763582936E-2</v>
      </c>
      <c r="N15" s="81">
        <f>'Fixed data'!$G$7*N$31/1000000</f>
        <v>-1.8358692968957143E-2</v>
      </c>
      <c r="O15" s="81">
        <f>'Fixed data'!$G$7*O$31/1000000</f>
        <v>-2.0469843254706539E-2</v>
      </c>
      <c r="P15" s="81">
        <f>'Fixed data'!$G$7*P$31/1000000</f>
        <v>-2.2754455633537961E-2</v>
      </c>
      <c r="Q15" s="81">
        <f>'Fixed data'!$G$7*Q$31/1000000</f>
        <v>-2.5219827118158282E-2</v>
      </c>
      <c r="R15" s="81">
        <f>'Fixed data'!$G$7*R$31/1000000</f>
        <v>-2.7873254721274339E-2</v>
      </c>
      <c r="S15" s="81">
        <f>'Fixed data'!$G$7*S$31/1000000</f>
        <v>-3.0722035455592989E-2</v>
      </c>
      <c r="T15" s="81">
        <f>'Fixed data'!$G$7*T$31/1000000</f>
        <v>-3.3773466333821056E-2</v>
      </c>
      <c r="U15" s="81">
        <f>'Fixed data'!$G$7*U$31/1000000</f>
        <v>-3.703484436866545E-2</v>
      </c>
      <c r="V15" s="81">
        <f>'Fixed data'!$G$7*V$31/1000000</f>
        <v>-4.051346657283298E-2</v>
      </c>
      <c r="W15" s="81">
        <f>'Fixed data'!$G$7*W$31/1000000</f>
        <v>-4.4216629959030522E-2</v>
      </c>
      <c r="X15" s="81">
        <f>'Fixed data'!$G$7*X$31/1000000</f>
        <v>-4.8151631539964893E-2</v>
      </c>
      <c r="Y15" s="81">
        <f>'Fixed data'!$G$7*Y$31/1000000</f>
        <v>-5.1321065904371924E-2</v>
      </c>
      <c r="Z15" s="81">
        <f>'Fixed data'!$G$7*Z$31/1000000</f>
        <v>-5.3489406796941037E-2</v>
      </c>
      <c r="AA15" s="81">
        <f>'Fixed data'!$G$7*AA$31/1000000</f>
        <v>-5.4245080956607281E-2</v>
      </c>
      <c r="AB15" s="81">
        <f>'Fixed data'!$G$7*AB$31/1000000</f>
        <v>-5.5015505127258862E-2</v>
      </c>
      <c r="AC15" s="81">
        <f>'Fixed data'!$G$7*AC$31/1000000</f>
        <v>-5.5812775279074973E-2</v>
      </c>
      <c r="AD15" s="81">
        <f>'Fixed data'!$G$7*AD$31/1000000</f>
        <v>-5.6637356189721849E-2</v>
      </c>
      <c r="AE15" s="81">
        <f>'Fixed data'!$G$7*AE$31/1000000</f>
        <v>-5.7489712636865746E-2</v>
      </c>
      <c r="AF15" s="81">
        <f>'Fixed data'!$G$7*AF$31/1000000</f>
        <v>-5.83703093981729E-2</v>
      </c>
      <c r="AG15" s="81">
        <f>'Fixed data'!$G$7*AG$31/1000000</f>
        <v>-5.9279611251309559E-2</v>
      </c>
      <c r="AH15" s="81">
        <f>'Fixed data'!$G$7*AH$31/1000000</f>
        <v>-6.0218082973941947E-2</v>
      </c>
      <c r="AI15" s="81">
        <f>'Fixed data'!$G$7*AI$31/1000000</f>
        <v>-6.1186189343736354E-2</v>
      </c>
      <c r="AJ15" s="81">
        <f>'Fixed data'!$G$7*AJ$31/1000000</f>
        <v>-6.2184395138358987E-2</v>
      </c>
      <c r="AK15" s="81">
        <f>'Fixed data'!$G$7*AK$31/1000000</f>
        <v>-6.3213165135476118E-2</v>
      </c>
      <c r="AL15" s="81">
        <f>'Fixed data'!$G$7*AL$31/1000000</f>
        <v>-6.4272964112753961E-2</v>
      </c>
      <c r="AM15" s="81">
        <f>'Fixed data'!$G$7*AM$31/1000000</f>
        <v>-6.5364256847858779E-2</v>
      </c>
      <c r="AN15" s="81">
        <f>'Fixed data'!$G$7*AN$31/1000000</f>
        <v>-6.6487508118456842E-2</v>
      </c>
      <c r="AO15" s="81">
        <f>'Fixed data'!$G$7*AO$31/1000000</f>
        <v>-6.7643182702214324E-2</v>
      </c>
      <c r="AP15" s="81">
        <f>'Fixed data'!$G$7*AP$31/1000000</f>
        <v>-6.8831745376797551E-2</v>
      </c>
      <c r="AQ15" s="81">
        <f>'Fixed data'!$G$7*AQ$31/1000000</f>
        <v>-7.0053660919872737E-2</v>
      </c>
      <c r="AR15" s="81">
        <f>'Fixed data'!$G$7*AR$31/1000000</f>
        <v>-7.1309394109106125E-2</v>
      </c>
      <c r="AS15" s="81">
        <f>'Fixed data'!$G$7*AS$31/1000000</f>
        <v>-7.2599409722163943E-2</v>
      </c>
      <c r="AT15" s="81">
        <f>'Fixed data'!$G$7*AT$31/1000000</f>
        <v>-7.3924172536712462E-2</v>
      </c>
      <c r="AU15" s="81">
        <f>'Fixed data'!$G$7*AU$31/1000000</f>
        <v>-7.5284147330417925E-2</v>
      </c>
      <c r="AV15" s="81">
        <f>'Fixed data'!$G$7*AV$31/1000000</f>
        <v>-7.6679798880946559E-2</v>
      </c>
      <c r="AW15" s="81">
        <f>'Fixed data'!$G$7*AW$31/1000000</f>
        <v>-7.8111591965964622E-2</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68"/>
      <c r="B16" s="9" t="s">
        <v>298</v>
      </c>
      <c r="C16" s="9"/>
      <c r="D16" s="9" t="s">
        <v>40</v>
      </c>
      <c r="E16" s="81">
        <f>'Fixed data'!$G$8*E32/1000000</f>
        <v>-3.1231742547105996E-2</v>
      </c>
      <c r="F16" s="81">
        <f>'Fixed data'!$G$8*F32/1000000</f>
        <v>-3.2836920516291987E-2</v>
      </c>
      <c r="G16" s="81">
        <f>'Fixed data'!$G$8*G32/1000000</f>
        <v>-3.4901529430316353E-2</v>
      </c>
      <c r="H16" s="81">
        <f>'Fixed data'!$G$8*H32/1000000</f>
        <v>-3.7222208190176576E-2</v>
      </c>
      <c r="I16" s="81">
        <f>'Fixed data'!$G$8*I32/1000000</f>
        <v>-4.0393925670274222E-2</v>
      </c>
      <c r="J16" s="81">
        <f>'Fixed data'!$G$8*J32/1000000</f>
        <v>-4.4130059151178833E-2</v>
      </c>
      <c r="K16" s="81">
        <f>'Fixed data'!$G$8*K32/1000000</f>
        <v>-4.8410521159765581E-2</v>
      </c>
      <c r="L16" s="81">
        <f>'Fixed data'!$G$8*L32/1000000</f>
        <v>-5.3052738051137333E-2</v>
      </c>
      <c r="M16" s="81">
        <f>'Fixed data'!$G$8*M32/1000000</f>
        <v>-5.9530797702856325E-2</v>
      </c>
      <c r="N16" s="81">
        <f>'Fixed data'!$G$8*N32/1000000</f>
        <v>-6.6585055184707934E-2</v>
      </c>
      <c r="O16" s="81">
        <f>'Fixed data'!$G$8*O32/1000000</f>
        <v>-7.4241975996964416E-2</v>
      </c>
      <c r="P16" s="81">
        <f>'Fixed data'!$G$8*P32/1000000</f>
        <v>-8.2528025639898153E-2</v>
      </c>
      <c r="Q16" s="81">
        <f>'Fixed data'!$G$8*Q32/1000000</f>
        <v>-9.1469669613781446E-2</v>
      </c>
      <c r="R16" s="81">
        <f>'Fixed data'!$G$8*R32/1000000</f>
        <v>-0.10109337341888655</v>
      </c>
      <c r="S16" s="81">
        <f>'Fixed data'!$G$8*S32/1000000</f>
        <v>-0.11142560255548588</v>
      </c>
      <c r="T16" s="81">
        <f>'Fixed data'!$G$8*T32/1000000</f>
        <v>-0.12249282252385162</v>
      </c>
      <c r="U16" s="81">
        <f>'Fixed data'!$G$8*U32/1000000</f>
        <v>-0.13432149882425623</v>
      </c>
      <c r="V16" s="81">
        <f>'Fixed data'!$G$8*V32/1000000</f>
        <v>-0.14693809695697191</v>
      </c>
      <c r="W16" s="81">
        <f>'Fixed data'!$G$8*W32/1000000</f>
        <v>-0.16036908242227105</v>
      </c>
      <c r="X16" s="81">
        <f>'Fixed data'!$G$8*X32/1000000</f>
        <v>-0.17464092072042592</v>
      </c>
      <c r="Y16" s="81">
        <f>'Fixed data'!$G$8*Y32/1000000</f>
        <v>-0.18613612696496604</v>
      </c>
      <c r="Z16" s="81">
        <f>'Fixed data'!$G$8*Z32/1000000</f>
        <v>-0.19400047211388838</v>
      </c>
      <c r="AA16" s="81">
        <f>'Fixed data'!$G$8*AA32/1000000</f>
        <v>-0.19674122308718017</v>
      </c>
      <c r="AB16" s="81">
        <f>'Fixed data'!$G$8*AB32/1000000</f>
        <v>-0.19953547080433573</v>
      </c>
      <c r="AC16" s="81">
        <f>'Fixed data'!$G$8*AC32/1000000</f>
        <v>-0.20242708608139062</v>
      </c>
      <c r="AD16" s="81">
        <f>'Fixed data'!$G$8*AD32/1000000</f>
        <v>-0.20541775461822587</v>
      </c>
      <c r="AE16" s="81">
        <f>'Fixed data'!$G$8*AE32/1000000</f>
        <v>-0.20850916211472273</v>
      </c>
      <c r="AF16" s="81">
        <f>'Fixed data'!$G$8*AF32/1000000</f>
        <v>-0.21170299427076222</v>
      </c>
      <c r="AG16" s="81">
        <f>'Fixed data'!$G$8*AG32/1000000</f>
        <v>-0.21500093678622556</v>
      </c>
      <c r="AH16" s="81">
        <f>'Fixed data'!$G$8*AH32/1000000</f>
        <v>-0.21840467536099381</v>
      </c>
      <c r="AI16" s="81">
        <f>'Fixed data'!$G$8*AI32/1000000</f>
        <v>-0.22191589569494818</v>
      </c>
      <c r="AJ16" s="81">
        <f>'Fixed data'!$G$8*AJ32/1000000</f>
        <v>-0.22553628348796975</v>
      </c>
      <c r="AK16" s="81">
        <f>'Fixed data'!$G$8*AK32/1000000</f>
        <v>-0.22926752443993967</v>
      </c>
      <c r="AL16" s="81">
        <f>'Fixed data'!$G$8*AL32/1000000</f>
        <v>-0.23311130425073909</v>
      </c>
      <c r="AM16" s="81">
        <f>'Fixed data'!$G$8*AM32/1000000</f>
        <v>-0.23706930862024916</v>
      </c>
      <c r="AN16" s="81">
        <f>'Fixed data'!$G$8*AN32/1000000</f>
        <v>-0.24114322324835094</v>
      </c>
      <c r="AO16" s="81">
        <f>'Fixed data'!$G$8*AO32/1000000</f>
        <v>-0.24533473383492563</v>
      </c>
      <c r="AP16" s="81">
        <f>'Fixed data'!$G$8*AP32/1000000</f>
        <v>-0.24964552607985432</v>
      </c>
      <c r="AQ16" s="81">
        <f>'Fixed data'!$G$8*AQ32/1000000</f>
        <v>-0.25407728568301818</v>
      </c>
      <c r="AR16" s="81">
        <f>'Fixed data'!$G$8*AR32/1000000</f>
        <v>-0.25863169834429839</v>
      </c>
      <c r="AS16" s="81">
        <f>'Fixed data'!$G$8*AS32/1000000</f>
        <v>-0.26331044976357604</v>
      </c>
      <c r="AT16" s="81">
        <f>'Fixed data'!$G$8*AT32/1000000</f>
        <v>-0.2681152256407322</v>
      </c>
      <c r="AU16" s="81">
        <f>'Fixed data'!$G$8*AU32/1000000</f>
        <v>-0.27304771167564812</v>
      </c>
      <c r="AV16" s="81">
        <f>'Fixed data'!$G$8*AV32/1000000</f>
        <v>-0.27810959356820475</v>
      </c>
      <c r="AW16" s="81">
        <f>'Fixed data'!$G$8*AW32/1000000</f>
        <v>-0.2833025570182835</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68"/>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68"/>
      <c r="B18" s="9" t="s">
        <v>69</v>
      </c>
      <c r="C18" s="9"/>
      <c r="D18" s="4" t="s">
        <v>40</v>
      </c>
      <c r="E18" s="34">
        <f>E34*'Fixed data'!$G$9</f>
        <v>-5.1021347386564803E-4</v>
      </c>
      <c r="F18" s="34">
        <f>F34*'Fixed data'!$G$9</f>
        <v>-5.3643626391957288E-4</v>
      </c>
      <c r="G18" s="34">
        <f>G34*'Fixed data'!$G$9</f>
        <v>-5.7016449040612083E-4</v>
      </c>
      <c r="H18" s="34">
        <f>H34*'Fixed data'!$G$9</f>
        <v>-6.0807597004926457E-4</v>
      </c>
      <c r="I18" s="34">
        <f>I34*'Fixed data'!$G$9</f>
        <v>-6.5989033779388358E-4</v>
      </c>
      <c r="J18" s="34">
        <f>J34*'Fixed data'!$G$9</f>
        <v>-7.2092521726764298E-4</v>
      </c>
      <c r="K18" s="34">
        <f>K34*'Fixed data'!$G$9</f>
        <v>-7.9085245196666666E-4</v>
      </c>
      <c r="L18" s="34">
        <f>L34*'Fixed data'!$G$9</f>
        <v>-8.6668945027094631E-4</v>
      </c>
      <c r="M18" s="34">
        <f>M34*'Fixed data'!$G$9</f>
        <v>-9.7251746527290473E-4</v>
      </c>
      <c r="N18" s="34">
        <f>N34*'Fixed data'!$G$9</f>
        <v>-1.0877584643919805E-3</v>
      </c>
      <c r="O18" s="34">
        <f>O34*'Fixed data'!$G$9</f>
        <v>-1.2128447979784986E-3</v>
      </c>
      <c r="P18" s="34">
        <f>P34*'Fixed data'!$G$9</f>
        <v>-1.3482088163827865E-3</v>
      </c>
      <c r="Q18" s="34">
        <f>Q34*'Fixed data'!$G$9</f>
        <v>-1.4942828699551691E-3</v>
      </c>
      <c r="R18" s="34">
        <f>R34*'Fixed data'!$G$9</f>
        <v>-1.6514993090459723E-3</v>
      </c>
      <c r="S18" s="34">
        <f>S34*'Fixed data'!$G$9</f>
        <v>-1.820290484005523E-3</v>
      </c>
      <c r="T18" s="34">
        <f>T34*'Fixed data'!$G$9</f>
        <v>-2.0010887451841447E-3</v>
      </c>
      <c r="U18" s="34">
        <f>U34*'Fixed data'!$G$9</f>
        <v>-2.1943264429321661E-3</v>
      </c>
      <c r="V18" s="34">
        <f>V34*'Fixed data'!$G$9</f>
        <v>-2.4004359275999112E-3</v>
      </c>
      <c r="W18" s="34">
        <f>W34*'Fixed data'!$G$9</f>
        <v>-2.6198495495377075E-3</v>
      </c>
      <c r="X18" s="34">
        <f>X34*'Fixed data'!$G$9</f>
        <v>-2.8529996590958792E-3</v>
      </c>
      <c r="Y18" s="34">
        <f>Y34*'Fixed data'!$G$9</f>
        <v>-3.0407896647922585E-3</v>
      </c>
      <c r="Z18" s="34">
        <f>Z34*'Fixed data'!$G$9</f>
        <v>-3.1692645602310315E-3</v>
      </c>
      <c r="AA18" s="34">
        <f>AA34*'Fixed data'!$G$9</f>
        <v>-3.214038497291211E-3</v>
      </c>
      <c r="AB18" s="34">
        <f>AB34*'Fixed data'!$G$9</f>
        <v>-3.2596863772473435E-3</v>
      </c>
      <c r="AC18" s="34">
        <f>AC34*'Fixed data'!$G$9</f>
        <v>-3.3069248902238106E-3</v>
      </c>
      <c r="AD18" s="34">
        <f>AD34*'Fixed data'!$G$9</f>
        <v>-3.3557815744468559E-3</v>
      </c>
      <c r="AE18" s="34">
        <f>AE34*'Fixed data'!$G$9</f>
        <v>-3.4062839681427248E-3</v>
      </c>
      <c r="AF18" s="34">
        <f>AF34*'Fixed data'!$G$9</f>
        <v>-3.4584596095376596E-3</v>
      </c>
      <c r="AG18" s="34">
        <f>AG34*'Fixed data'!$G$9</f>
        <v>-3.5123360368579043E-3</v>
      </c>
      <c r="AH18" s="34">
        <f>AH34*'Fixed data'!$G$9</f>
        <v>-3.5679407883297031E-3</v>
      </c>
      <c r="AI18" s="34">
        <f>AI34*'Fixed data'!$G$9</f>
        <v>-3.625301402179299E-3</v>
      </c>
      <c r="AJ18" s="34">
        <f>AJ34*'Fixed data'!$G$9</f>
        <v>-3.6844454166329371E-3</v>
      </c>
      <c r="AK18" s="34">
        <f>AK34*'Fixed data'!$G$9</f>
        <v>-3.7454003699168605E-3</v>
      </c>
      <c r="AL18" s="34">
        <f>AL34*'Fixed data'!$G$9</f>
        <v>-3.808193800257311E-3</v>
      </c>
      <c r="AM18" s="34">
        <f>AM34*'Fixed data'!$G$9</f>
        <v>-3.8728532458805359E-3</v>
      </c>
      <c r="AN18" s="34">
        <f>AN34*'Fixed data'!$G$9</f>
        <v>-3.939406245012776E-3</v>
      </c>
      <c r="AO18" s="34">
        <f>AO34*'Fixed data'!$G$9</f>
        <v>-4.007880335880276E-3</v>
      </c>
      <c r="AP18" s="34">
        <f>AP34*'Fixed data'!$G$9</f>
        <v>-4.0783030567092806E-3</v>
      </c>
      <c r="AQ18" s="34">
        <f>AQ34*'Fixed data'!$G$9</f>
        <v>-4.1507019457260319E-3</v>
      </c>
      <c r="AR18" s="34">
        <f>AR34*'Fixed data'!$G$9</f>
        <v>-4.2251045411567751E-3</v>
      </c>
      <c r="AS18" s="34">
        <f>AS34*'Fixed data'!$G$9</f>
        <v>-4.3015383812277531E-3</v>
      </c>
      <c r="AT18" s="34">
        <f>AT34*'Fixed data'!$G$9</f>
        <v>-4.3800310041652111E-3</v>
      </c>
      <c r="AU18" s="34">
        <f>AU34*'Fixed data'!$G$9</f>
        <v>-4.4606099481953902E-3</v>
      </c>
      <c r="AV18" s="34">
        <f>AV34*'Fixed data'!$G$9</f>
        <v>-4.5433027515445357E-3</v>
      </c>
      <c r="AW18" s="34">
        <f>AW34*'Fixed data'!$G$9</f>
        <v>-4.6281369524388922E-3</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68"/>
      <c r="B19" s="9" t="s">
        <v>70</v>
      </c>
      <c r="C19" s="9"/>
      <c r="D19" s="4" t="s">
        <v>40</v>
      </c>
      <c r="E19" s="34">
        <f>E35*'Fixed data'!$G$10</f>
        <v>-3.1324372390182588E-5</v>
      </c>
      <c r="F19" s="34">
        <f>F35*'Fixed data'!$G$10</f>
        <v>-3.2934311137066828E-5</v>
      </c>
      <c r="G19" s="34">
        <f>G35*'Fixed data'!$G$10</f>
        <v>-3.5005043449407261E-5</v>
      </c>
      <c r="H19" s="34">
        <f>H35*'Fixed data'!$G$10</f>
        <v>-3.7332605082006094E-5</v>
      </c>
      <c r="I19" s="34">
        <f>I35*'Fixed data'!$G$10</f>
        <v>-4.0513729520169605E-5</v>
      </c>
      <c r="J19" s="34">
        <f>J35*'Fixed data'!$G$10</f>
        <v>-4.426094395365082E-5</v>
      </c>
      <c r="K19" s="34">
        <f>K35*'Fixed data'!$G$10</f>
        <v>-4.8554101332134161E-5</v>
      </c>
      <c r="L19" s="34">
        <f>L35*'Fixed data'!$G$10</f>
        <v>-5.3210086517783017E-5</v>
      </c>
      <c r="M19" s="34">
        <f>M35*'Fixed data'!$G$10</f>
        <v>-5.9707359367359102E-5</v>
      </c>
      <c r="N19" s="34">
        <f>N35*'Fixed data'!$G$10</f>
        <v>-6.6782538985161961E-5</v>
      </c>
      <c r="O19" s="34">
        <f>O35*'Fixed data'!$G$10</f>
        <v>-7.4462169365167351E-5</v>
      </c>
      <c r="P19" s="34">
        <f>P35*'Fixed data'!$G$10</f>
        <v>-8.2772794501350994E-5</v>
      </c>
      <c r="Q19" s="34">
        <f>Q35*'Fixed data'!$G$10</f>
        <v>-9.1740958387688653E-5</v>
      </c>
      <c r="R19" s="34">
        <f>R35*'Fixed data'!$G$10</f>
        <v>-1.0139320501815609E-4</v>
      </c>
      <c r="S19" s="34">
        <f>S35*'Fixed data'!$G$10</f>
        <v>-1.1175607838672905E-4</v>
      </c>
      <c r="T19" s="34">
        <f>T35*'Fixed data'!$G$10</f>
        <v>-1.2285612248738318E-4</v>
      </c>
      <c r="U19" s="34">
        <f>U35*'Fixed data'!$G$10</f>
        <v>-1.347198813140944E-4</v>
      </c>
      <c r="V19" s="34">
        <f>V35*'Fixed data'!$G$10</f>
        <v>-1.4737389886083829E-4</v>
      </c>
      <c r="W19" s="34">
        <f>W35*'Fixed data'!$G$10</f>
        <v>-1.6084471912159075E-4</v>
      </c>
      <c r="X19" s="34">
        <f>X35*'Fixed data'!$G$10</f>
        <v>-1.7515888609032743E-4</v>
      </c>
      <c r="Y19" s="34">
        <f>Y35*'Fixed data'!$G$10</f>
        <v>-1.8668818582641574E-4</v>
      </c>
      <c r="Z19" s="34">
        <f>Z35*'Fixed data'!$G$10</f>
        <v>-1.9457585574038911E-4</v>
      </c>
      <c r="AA19" s="34">
        <f>AA35*'Fixed data'!$G$10</f>
        <v>-1.9732473547345739E-4</v>
      </c>
      <c r="AB19" s="34">
        <f>AB35*'Fixed data'!$G$10</f>
        <v>-2.0012727061572753E-4</v>
      </c>
      <c r="AC19" s="34">
        <f>AC35*'Fixed data'!$G$10</f>
        <v>-2.0302746209915158E-4</v>
      </c>
      <c r="AD19" s="34">
        <f>AD35*'Fixed data'!$G$10</f>
        <v>-2.0602700062320717E-4</v>
      </c>
      <c r="AE19" s="34">
        <f>AE35*'Fixed data'!$G$10</f>
        <v>-2.0912757688737216E-4</v>
      </c>
      <c r="AF19" s="34">
        <f>AF35*'Fixed data'!$G$10</f>
        <v>-2.1233088159112432E-4</v>
      </c>
      <c r="AG19" s="34">
        <f>AG35*'Fixed data'!$G$10</f>
        <v>-2.1563860543394149E-4</v>
      </c>
      <c r="AH19" s="34">
        <f>AH35*'Fixed data'!$G$10</f>
        <v>-2.1905243911530135E-4</v>
      </c>
      <c r="AI19" s="34">
        <f>AI35*'Fixed data'!$G$10</f>
        <v>-2.2257407333468171E-4</v>
      </c>
      <c r="AJ19" s="34">
        <f>AJ35*'Fixed data'!$G$10</f>
        <v>-2.2620519879156046E-4</v>
      </c>
      <c r="AK19" s="34">
        <f>AK35*'Fixed data'!$G$10</f>
        <v>-2.2994750618541532E-4</v>
      </c>
      <c r="AL19" s="34">
        <f>AL35*'Fixed data'!$G$10</f>
        <v>-2.3380268621572408E-4</v>
      </c>
      <c r="AM19" s="34">
        <f>AM35*'Fixed data'!$G$10</f>
        <v>-2.3777242958196443E-4</v>
      </c>
      <c r="AN19" s="34">
        <f>AN35*'Fixed data'!$G$10</f>
        <v>-2.4185842698361436E-4</v>
      </c>
      <c r="AO19" s="34">
        <f>AO35*'Fixed data'!$G$10</f>
        <v>-2.4606236912015145E-4</v>
      </c>
      <c r="AP19" s="34">
        <f>AP35*'Fixed data'!$G$10</f>
        <v>-2.5038594669105372E-4</v>
      </c>
      <c r="AQ19" s="34">
        <f>AQ35*'Fixed data'!$G$10</f>
        <v>-2.5483085039579864E-4</v>
      </c>
      <c r="AR19" s="34">
        <f>AR35*'Fixed data'!$G$10</f>
        <v>-2.593987709338642E-4</v>
      </c>
      <c r="AS19" s="34">
        <f>AS35*'Fixed data'!$G$10</f>
        <v>-2.6409139900472828E-4</v>
      </c>
      <c r="AT19" s="34">
        <f>AT35*'Fixed data'!$G$10</f>
        <v>-2.6891042530786848E-4</v>
      </c>
      <c r="AU19" s="34">
        <f>AU35*'Fixed data'!$G$10</f>
        <v>-2.7385754054276259E-4</v>
      </c>
      <c r="AV19" s="34">
        <f>AV35*'Fixed data'!$G$10</f>
        <v>-2.7893443540888857E-4</v>
      </c>
      <c r="AW19" s="34">
        <f>AW35*'Fixed data'!$G$10</f>
        <v>-2.84142800605724E-4</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68"/>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68"/>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68"/>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68"/>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69"/>
      <c r="B24" s="13" t="s">
        <v>100</v>
      </c>
      <c r="C24" s="13"/>
      <c r="D24" s="13" t="s">
        <v>40</v>
      </c>
      <c r="E24" s="53">
        <f>SUM(E13:E23)</f>
        <v>-4.0384431510039384E-2</v>
      </c>
      <c r="F24" s="53">
        <f t="shared" ref="F24:BD24" si="1">SUM(F13:F23)</f>
        <v>-4.2460018540133634E-2</v>
      </c>
      <c r="G24" s="53">
        <f t="shared" si="1"/>
        <v>-4.5129676089906173E-2</v>
      </c>
      <c r="H24" s="53">
        <f t="shared" si="1"/>
        <v>-4.8130446613453622E-2</v>
      </c>
      <c r="I24" s="53">
        <f t="shared" si="1"/>
        <v>-5.2231658934572316E-2</v>
      </c>
      <c r="J24" s="53">
        <f t="shared" si="1"/>
        <v>-5.7062693464406393E-2</v>
      </c>
      <c r="K24" s="53">
        <f t="shared" si="1"/>
        <v>-6.2597575949953618E-2</v>
      </c>
      <c r="L24" s="53">
        <f t="shared" si="1"/>
        <v>-6.8600228213803127E-2</v>
      </c>
      <c r="M24" s="53">
        <f t="shared" si="1"/>
        <v>-7.6976730291079529E-2</v>
      </c>
      <c r="N24" s="53">
        <f t="shared" si="1"/>
        <v>-8.6098289157042221E-2</v>
      </c>
      <c r="O24" s="53">
        <f t="shared" si="1"/>
        <v>-9.5999126219014616E-2</v>
      </c>
      <c r="P24" s="53">
        <f t="shared" si="1"/>
        <v>-0.10671346288432025</v>
      </c>
      <c r="Q24" s="53">
        <f t="shared" si="1"/>
        <v>-0.11827552056028259</v>
      </c>
      <c r="R24" s="53">
        <f t="shared" si="1"/>
        <v>-0.13071952065422501</v>
      </c>
      <c r="S24" s="53">
        <f t="shared" si="1"/>
        <v>-0.14407968457347115</v>
      </c>
      <c r="T24" s="53">
        <f t="shared" si="1"/>
        <v>-0.15839023372534422</v>
      </c>
      <c r="U24" s="53">
        <f t="shared" si="1"/>
        <v>-0.17368538951716792</v>
      </c>
      <c r="V24" s="53">
        <f t="shared" si="1"/>
        <v>-0.18999937335626563</v>
      </c>
      <c r="W24" s="53">
        <f t="shared" si="1"/>
        <v>-0.20736640664996087</v>
      </c>
      <c r="X24" s="53">
        <f t="shared" si="1"/>
        <v>-0.225820710805577</v>
      </c>
      <c r="Y24" s="53">
        <f t="shared" si="1"/>
        <v>-0.24068467071995667</v>
      </c>
      <c r="Z24" s="53">
        <f t="shared" si="1"/>
        <v>-0.25085371932680084</v>
      </c>
      <c r="AA24" s="53">
        <f t="shared" si="1"/>
        <v>-0.25439766727655216</v>
      </c>
      <c r="AB24" s="53">
        <f t="shared" si="1"/>
        <v>-0.25801078957945767</v>
      </c>
      <c r="AC24" s="53">
        <f t="shared" si="1"/>
        <v>-0.2617498137127886</v>
      </c>
      <c r="AD24" s="53">
        <f t="shared" si="1"/>
        <v>-0.26561691938301785</v>
      </c>
      <c r="AE24" s="53">
        <f t="shared" si="1"/>
        <v>-0.26961428629661854</v>
      </c>
      <c r="AF24" s="53">
        <f t="shared" si="1"/>
        <v>-0.2737440941600639</v>
      </c>
      <c r="AG24" s="53">
        <f t="shared" si="1"/>
        <v>-0.27800852267982695</v>
      </c>
      <c r="AH24" s="53">
        <f t="shared" si="1"/>
        <v>-0.2824097515623808</v>
      </c>
      <c r="AI24" s="53">
        <f t="shared" si="1"/>
        <v>-0.28694996051419858</v>
      </c>
      <c r="AJ24" s="53">
        <f t="shared" si="1"/>
        <v>-0.29163132924175322</v>
      </c>
      <c r="AK24" s="53">
        <f t="shared" si="1"/>
        <v>-0.29645603745151811</v>
      </c>
      <c r="AL24" s="53">
        <f t="shared" si="1"/>
        <v>-0.3014262648499661</v>
      </c>
      <c r="AM24" s="53">
        <f t="shared" si="1"/>
        <v>-0.30654419114357045</v>
      </c>
      <c r="AN24" s="53">
        <f t="shared" si="1"/>
        <v>-0.31181199603880416</v>
      </c>
      <c r="AO24" s="53">
        <f t="shared" si="1"/>
        <v>-0.31723185924214042</v>
      </c>
      <c r="AP24" s="53">
        <f t="shared" si="1"/>
        <v>-0.32280596046005222</v>
      </c>
      <c r="AQ24" s="53">
        <f t="shared" si="1"/>
        <v>-0.32853647939901276</v>
      </c>
      <c r="AR24" s="53">
        <f t="shared" si="1"/>
        <v>-0.33442559576549513</v>
      </c>
      <c r="AS24" s="53">
        <f t="shared" si="1"/>
        <v>-0.34047548926597249</v>
      </c>
      <c r="AT24" s="53">
        <f t="shared" si="1"/>
        <v>-0.34668833960691775</v>
      </c>
      <c r="AU24" s="53">
        <f t="shared" si="1"/>
        <v>-0.35306632649480424</v>
      </c>
      <c r="AV24" s="53">
        <f t="shared" si="1"/>
        <v>-0.35961162963610471</v>
      </c>
      <c r="AW24" s="53">
        <f t="shared" si="1"/>
        <v>-0.36632642873729276</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0"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0"/>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0"/>
      <c r="B31" s="4" t="s">
        <v>213</v>
      </c>
      <c r="D31" s="4" t="s">
        <v>208</v>
      </c>
      <c r="E31" s="43">
        <v>-557.58989216992757</v>
      </c>
      <c r="F31" s="43">
        <v>-586.24762746606132</v>
      </c>
      <c r="G31" s="43">
        <v>-623.10772452941228</v>
      </c>
      <c r="H31" s="43">
        <v>-664.53951519942757</v>
      </c>
      <c r="I31" s="43">
        <v>-721.16516152875749</v>
      </c>
      <c r="J31" s="43">
        <v>-787.86750007448484</v>
      </c>
      <c r="K31" s="43">
        <v>-864.28790300927142</v>
      </c>
      <c r="L31" s="43">
        <v>-947.16682697533918</v>
      </c>
      <c r="M31" s="43">
        <v>-1062.8216156002234</v>
      </c>
      <c r="N31" s="43">
        <v>-1188.7634410591108</v>
      </c>
      <c r="O31" s="43">
        <v>-1325.4648000569423</v>
      </c>
      <c r="P31" s="43">
        <v>-1473.3981892986578</v>
      </c>
      <c r="Q31" s="43">
        <v>-1633.0361054891991</v>
      </c>
      <c r="R31" s="43">
        <v>-1804.8510453335059</v>
      </c>
      <c r="S31" s="43">
        <v>-1989.3155055365196</v>
      </c>
      <c r="T31" s="43">
        <v>-2186.9019828031787</v>
      </c>
      <c r="U31" s="43">
        <v>-2398.0829738384273</v>
      </c>
      <c r="V31" s="43">
        <v>-2623.3309753472035</v>
      </c>
      <c r="W31" s="43">
        <v>-2863.1184840344499</v>
      </c>
      <c r="X31" s="43">
        <v>-3117.9179966051047</v>
      </c>
      <c r="Y31" s="43">
        <v>-3323.1454443114494</v>
      </c>
      <c r="Z31" s="43">
        <v>-3463.5500136998153</v>
      </c>
      <c r="AA31" s="43">
        <v>-3512.481482616653</v>
      </c>
      <c r="AB31" s="43">
        <v>-3562.3680453326101</v>
      </c>
      <c r="AC31" s="43">
        <v>-3613.9929410007944</v>
      </c>
      <c r="AD31" s="43">
        <v>-3667.3862649389266</v>
      </c>
      <c r="AE31" s="43">
        <v>-3722.5781124647287</v>
      </c>
      <c r="AF31" s="43">
        <v>-3779.5985788959215</v>
      </c>
      <c r="AG31" s="43">
        <v>-3838.4777595502273</v>
      </c>
      <c r="AH31" s="43">
        <v>-3899.2457497453665</v>
      </c>
      <c r="AI31" s="43">
        <v>-3961.932644799062</v>
      </c>
      <c r="AJ31" s="43">
        <v>-4026.5685400290345</v>
      </c>
      <c r="AK31" s="43">
        <v>-4093.1835307530064</v>
      </c>
      <c r="AL31" s="43">
        <v>-4161.807712288698</v>
      </c>
      <c r="AM31" s="43">
        <v>-4232.4711799538318</v>
      </c>
      <c r="AN31" s="43">
        <v>-4305.2040290661298</v>
      </c>
      <c r="AO31" s="43">
        <v>-4380.0363549433105</v>
      </c>
      <c r="AP31" s="43">
        <v>-4456.9982529030995</v>
      </c>
      <c r="AQ31" s="43">
        <v>-4536.1198182632161</v>
      </c>
      <c r="AR31" s="43">
        <v>-4617.4311463413833</v>
      </c>
      <c r="AS31" s="43">
        <v>-4700.9623324553204</v>
      </c>
      <c r="AT31" s="43">
        <v>-4786.7434719227513</v>
      </c>
      <c r="AU31" s="43">
        <v>-4874.8046600613961</v>
      </c>
      <c r="AV31" s="43">
        <v>-4965.175992188977</v>
      </c>
      <c r="AW31" s="43">
        <v>-5057.8875636232151</v>
      </c>
      <c r="AX31" s="43"/>
      <c r="AY31" s="43"/>
      <c r="AZ31" s="43"/>
      <c r="BA31" s="43"/>
      <c r="BB31" s="43"/>
      <c r="BC31" s="43"/>
      <c r="BD31" s="43"/>
    </row>
    <row r="32" spans="1:56" x14ac:dyDescent="0.3">
      <c r="A32" s="170"/>
      <c r="B32" s="4" t="s">
        <v>214</v>
      </c>
      <c r="D32" s="4" t="s">
        <v>88</v>
      </c>
      <c r="E32" s="43">
        <v>-82915.123965376799</v>
      </c>
      <c r="F32" s="43">
        <v>-87176.606657250537</v>
      </c>
      <c r="G32" s="43">
        <v>-92657.802712454781</v>
      </c>
      <c r="H32" s="43">
        <v>-98818.82196289867</v>
      </c>
      <c r="I32" s="43">
        <v>-107239.20861435744</v>
      </c>
      <c r="J32" s="43">
        <v>-117158.02663269776</v>
      </c>
      <c r="K32" s="43">
        <v>-128521.94709073007</v>
      </c>
      <c r="L32" s="43">
        <v>-140846.26708157611</v>
      </c>
      <c r="M32" s="43">
        <v>-158044.4467306062</v>
      </c>
      <c r="N32" s="43">
        <v>-176772.33655965485</v>
      </c>
      <c r="O32" s="43">
        <v>-197100.19810576478</v>
      </c>
      <c r="P32" s="43">
        <v>-219098.29290597883</v>
      </c>
      <c r="Q32" s="43">
        <v>-242836.88249733983</v>
      </c>
      <c r="R32" s="43">
        <v>-268386.22841689049</v>
      </c>
      <c r="S32" s="43">
        <v>-295816.59220167377</v>
      </c>
      <c r="T32" s="43">
        <v>-325198.23538873217</v>
      </c>
      <c r="U32" s="43">
        <v>-356601.41951510886</v>
      </c>
      <c r="V32" s="43">
        <v>-390096.40611784637</v>
      </c>
      <c r="W32" s="43">
        <v>-425753.45673398767</v>
      </c>
      <c r="X32" s="43">
        <v>-463642.83290057548</v>
      </c>
      <c r="Y32" s="43">
        <v>-494160.70904328639</v>
      </c>
      <c r="Z32" s="43">
        <v>-515039.24798314553</v>
      </c>
      <c r="AA32" s="43">
        <v>-522315.48965829256</v>
      </c>
      <c r="AB32" s="43">
        <v>-529733.75636270328</v>
      </c>
      <c r="AC32" s="43">
        <v>-537410.51787530736</v>
      </c>
      <c r="AD32" s="43">
        <v>-545350.24945118849</v>
      </c>
      <c r="AE32" s="43">
        <v>-553557.42634543078</v>
      </c>
      <c r="AF32" s="43">
        <v>-562036.52381311788</v>
      </c>
      <c r="AG32" s="43">
        <v>-570792.01710933377</v>
      </c>
      <c r="AH32" s="43">
        <v>-579828.38148916233</v>
      </c>
      <c r="AI32" s="43">
        <v>-589150.09220768756</v>
      </c>
      <c r="AJ32" s="43">
        <v>-598761.6245199932</v>
      </c>
      <c r="AK32" s="43">
        <v>-608667.45368116326</v>
      </c>
      <c r="AL32" s="43">
        <v>-618872.05494628148</v>
      </c>
      <c r="AM32" s="43">
        <v>-629379.90357043198</v>
      </c>
      <c r="AN32" s="43">
        <v>-640195.4748086984</v>
      </c>
      <c r="AO32" s="43">
        <v>-651323.24391616485</v>
      </c>
      <c r="AP32" s="43">
        <v>-662767.68614791497</v>
      </c>
      <c r="AQ32" s="43">
        <v>-674533.27675903286</v>
      </c>
      <c r="AR32" s="43">
        <v>-686624.4910046024</v>
      </c>
      <c r="AS32" s="43">
        <v>-699045.80413970747</v>
      </c>
      <c r="AT32" s="43">
        <v>-711801.69141943194</v>
      </c>
      <c r="AU32" s="43">
        <v>-724896.62809885957</v>
      </c>
      <c r="AV32" s="43">
        <v>-738335.08943307423</v>
      </c>
      <c r="AW32" s="43">
        <v>-752121.55067716038</v>
      </c>
      <c r="AX32" s="43"/>
      <c r="AY32" s="43"/>
      <c r="AZ32" s="43"/>
      <c r="BA32" s="43"/>
      <c r="BB32" s="43"/>
      <c r="BC32" s="43"/>
      <c r="BD32" s="43"/>
    </row>
    <row r="33" spans="1:56" ht="16.5" x14ac:dyDescent="0.3">
      <c r="A33" s="170"/>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0"/>
      <c r="B34" s="4" t="s">
        <v>332</v>
      </c>
      <c r="D34" s="4" t="s">
        <v>42</v>
      </c>
      <c r="E34" s="35">
        <v>-2.8464218324162878E-4</v>
      </c>
      <c r="F34" s="35">
        <v>-2.9927157386725058E-4</v>
      </c>
      <c r="G34" s="35">
        <v>-3.1808816048394819E-4</v>
      </c>
      <c r="H34" s="35">
        <v>-3.3923853554908528E-4</v>
      </c>
      <c r="I34" s="35">
        <v>-3.6814517073919525E-4</v>
      </c>
      <c r="J34" s="35">
        <v>-4.0219582254905967E-4</v>
      </c>
      <c r="K34" s="35">
        <v>-4.4120741626879194E-4</v>
      </c>
      <c r="L34" s="35">
        <v>-4.8351599860447933E-4</v>
      </c>
      <c r="M34" s="35">
        <v>-5.4255622153324002E-4</v>
      </c>
      <c r="N34" s="35">
        <v>-6.0684783919608132E-4</v>
      </c>
      <c r="O34" s="35">
        <v>-6.7663205484212458E-4</v>
      </c>
      <c r="P34" s="35">
        <v>-7.5215007172049211E-4</v>
      </c>
      <c r="Q34" s="35">
        <v>-8.3364309308030498E-4</v>
      </c>
      <c r="R34" s="35">
        <v>-9.2135232217068505E-4</v>
      </c>
      <c r="S34" s="35">
        <v>-1.0155189622407545E-3</v>
      </c>
      <c r="T34" s="35">
        <v>-1.1163842165396337E-3</v>
      </c>
      <c r="U34" s="35">
        <v>-1.2241892883164457E-3</v>
      </c>
      <c r="V34" s="35">
        <v>-1.3391753808203112E-3</v>
      </c>
      <c r="W34" s="35">
        <v>-1.4615836973003527E-3</v>
      </c>
      <c r="X34" s="35">
        <v>-1.5916554410056911E-3</v>
      </c>
      <c r="Y34" s="35">
        <v>-1.696421308530489E-3</v>
      </c>
      <c r="Z34" s="35">
        <v>-1.7680959635574588E-3</v>
      </c>
      <c r="AA34" s="35">
        <v>-1.7930748240735745E-3</v>
      </c>
      <c r="AB34" s="35">
        <v>-1.8185412472015666E-3</v>
      </c>
      <c r="AC34" s="35">
        <v>-1.8448950660547518E-3</v>
      </c>
      <c r="AD34" s="35">
        <v>-1.8721516438903586E-3</v>
      </c>
      <c r="AE34" s="35">
        <v>-1.9003263439656172E-3</v>
      </c>
      <c r="AF34" s="35">
        <v>-1.9294345295377553E-3</v>
      </c>
      <c r="AG34" s="35">
        <v>-1.9594915638640022E-3</v>
      </c>
      <c r="AH34" s="35">
        <v>-1.9905128102015866E-3</v>
      </c>
      <c r="AI34" s="35">
        <v>-2.0225136318077373E-3</v>
      </c>
      <c r="AJ34" s="35">
        <v>-2.0555093919396835E-3</v>
      </c>
      <c r="AK34" s="35">
        <v>-2.0895154538546541E-3</v>
      </c>
      <c r="AL34" s="35">
        <v>-2.1245471808098767E-3</v>
      </c>
      <c r="AM34" s="35">
        <v>-2.160619936062582E-3</v>
      </c>
      <c r="AN34" s="35">
        <v>-2.1977490828699975E-3</v>
      </c>
      <c r="AO34" s="35">
        <v>-2.2359499844893521E-3</v>
      </c>
      <c r="AP34" s="35">
        <v>-2.2752380041778757E-3</v>
      </c>
      <c r="AQ34" s="35">
        <v>-2.3156285051927961E-3</v>
      </c>
      <c r="AR34" s="35">
        <v>-2.3571368507913429E-3</v>
      </c>
      <c r="AS34" s="35">
        <v>-2.3997784042307443E-3</v>
      </c>
      <c r="AT34" s="35">
        <v>-2.4435685287682299E-3</v>
      </c>
      <c r="AU34" s="35">
        <v>-2.4885225876610274E-3</v>
      </c>
      <c r="AV34" s="35">
        <v>-2.5346559441663669E-3</v>
      </c>
      <c r="AW34" s="35">
        <v>-2.5819839615414766E-3</v>
      </c>
      <c r="AX34" s="35"/>
      <c r="AY34" s="35"/>
      <c r="AZ34" s="35"/>
      <c r="BA34" s="35"/>
      <c r="BB34" s="35"/>
      <c r="BC34" s="35"/>
      <c r="BD34" s="35"/>
    </row>
    <row r="35" spans="1:56" ht="16.5" x14ac:dyDescent="0.3">
      <c r="A35" s="170"/>
      <c r="B35" s="4" t="s">
        <v>333</v>
      </c>
      <c r="D35" s="4" t="s">
        <v>42</v>
      </c>
      <c r="E35" s="35">
        <v>-1.1395733717247754E-3</v>
      </c>
      <c r="F35" s="35">
        <v>-1.1981425683619672E-3</v>
      </c>
      <c r="G35" s="35">
        <v>-1.2734753275859892E-3</v>
      </c>
      <c r="H35" s="35">
        <v>-1.358151477662317E-3</v>
      </c>
      <c r="I35" s="35">
        <v>-1.4738800437998536E-3</v>
      </c>
      <c r="J35" s="35">
        <v>-1.6102028321177536E-3</v>
      </c>
      <c r="K35" s="35">
        <v>-1.7663868976180309E-3</v>
      </c>
      <c r="L35" s="35">
        <v>-1.9357705542359487E-3</v>
      </c>
      <c r="M35" s="35">
        <v>-2.1721398272090855E-3</v>
      </c>
      <c r="N35" s="35">
        <v>-2.4295332138087465E-3</v>
      </c>
      <c r="O35" s="35">
        <v>-2.7089163783533482E-3</v>
      </c>
      <c r="P35" s="35">
        <v>-3.0112549851613059E-3</v>
      </c>
      <c r="Q35" s="35">
        <v>-3.3375146985510371E-3</v>
      </c>
      <c r="R35" s="35">
        <v>-3.6886611828409578E-3</v>
      </c>
      <c r="S35" s="35">
        <v>-4.0656601023494844E-3</v>
      </c>
      <c r="T35" s="35">
        <v>-4.4694771213950307E-3</v>
      </c>
      <c r="U35" s="35">
        <v>-4.9010779042960168E-3</v>
      </c>
      <c r="V35" s="35">
        <v>-5.3614281153708558E-3</v>
      </c>
      <c r="W35" s="35">
        <v>-5.8514934189379678E-3</v>
      </c>
      <c r="X35" s="35">
        <v>-6.3722394793157668E-3</v>
      </c>
      <c r="Y35" s="35">
        <v>-6.7916727183995112E-3</v>
      </c>
      <c r="Z35" s="35">
        <v>-7.0786243127349121E-3</v>
      </c>
      <c r="AA35" s="35">
        <v>-7.1786279171761717E-3</v>
      </c>
      <c r="AB35" s="35">
        <v>-7.2805834929071927E-3</v>
      </c>
      <c r="AC35" s="35">
        <v>-7.3860917835840345E-3</v>
      </c>
      <c r="AD35" s="35">
        <v>-7.4952142964599087E-3</v>
      </c>
      <c r="AE35" s="35">
        <v>-7.6080125387880358E-3</v>
      </c>
      <c r="AF35" s="35">
        <v>-7.7245480178216317E-3</v>
      </c>
      <c r="AG35" s="35">
        <v>-7.8448822408139166E-3</v>
      </c>
      <c r="AH35" s="35">
        <v>-7.9690767150181023E-3</v>
      </c>
      <c r="AI35" s="35">
        <v>-8.097192947687409E-3</v>
      </c>
      <c r="AJ35" s="35">
        <v>-8.2292924460750563E-3</v>
      </c>
      <c r="AK35" s="35">
        <v>-8.3654367174342582E-3</v>
      </c>
      <c r="AL35" s="35">
        <v>-8.5056872690182344E-3</v>
      </c>
      <c r="AM35" s="35">
        <v>-8.6501056080801973E-3</v>
      </c>
      <c r="AN35" s="35">
        <v>-8.7987532418733715E-3</v>
      </c>
      <c r="AO35" s="35">
        <v>-8.9516916776509678E-3</v>
      </c>
      <c r="AP35" s="35">
        <v>-9.1089824226662092E-3</v>
      </c>
      <c r="AQ35" s="35">
        <v>-9.2706869841723046E-3</v>
      </c>
      <c r="AR35" s="35">
        <v>-9.4368668694224788E-3</v>
      </c>
      <c r="AS35" s="35">
        <v>-9.6075835856699477E-3</v>
      </c>
      <c r="AT35" s="35">
        <v>-9.7828986401679273E-3</v>
      </c>
      <c r="AU35" s="35">
        <v>-9.9628735401696335E-3</v>
      </c>
      <c r="AV35" s="35">
        <v>-1.0147569792928288E-2</v>
      </c>
      <c r="AW35" s="35">
        <v>-1.0337048905697102E-2</v>
      </c>
      <c r="AX35" s="35"/>
      <c r="AY35" s="35"/>
      <c r="AZ35" s="35"/>
      <c r="BA35" s="35"/>
      <c r="BB35" s="35"/>
      <c r="BC35" s="35"/>
      <c r="BD35" s="35"/>
    </row>
    <row r="36" spans="1:56" x14ac:dyDescent="0.3">
      <c r="A36" s="170"/>
      <c r="B36" s="4" t="s">
        <v>215</v>
      </c>
      <c r="D36" s="4" t="s">
        <v>90</v>
      </c>
      <c r="E36" s="68">
        <v>0</v>
      </c>
      <c r="F36" s="68">
        <v>0</v>
      </c>
      <c r="G36" s="68">
        <v>0</v>
      </c>
      <c r="H36" s="68">
        <v>0</v>
      </c>
      <c r="I36" s="68">
        <v>0</v>
      </c>
      <c r="J36" s="68">
        <v>0</v>
      </c>
      <c r="K36" s="68">
        <v>0</v>
      </c>
      <c r="L36" s="68">
        <v>0</v>
      </c>
      <c r="M36" s="68">
        <v>0</v>
      </c>
      <c r="N36" s="68">
        <v>0</v>
      </c>
      <c r="O36" s="68">
        <v>0</v>
      </c>
      <c r="P36" s="68">
        <v>0</v>
      </c>
      <c r="Q36" s="68">
        <v>0</v>
      </c>
      <c r="R36" s="68">
        <v>0</v>
      </c>
      <c r="S36" s="68">
        <v>0</v>
      </c>
      <c r="T36" s="68">
        <v>0</v>
      </c>
      <c r="U36" s="68">
        <v>0</v>
      </c>
      <c r="V36" s="68">
        <v>0</v>
      </c>
      <c r="W36" s="68">
        <v>0</v>
      </c>
      <c r="X36" s="68">
        <v>0</v>
      </c>
      <c r="Y36" s="68">
        <v>0</v>
      </c>
      <c r="Z36" s="68">
        <v>0</v>
      </c>
      <c r="AA36" s="68">
        <v>0</v>
      </c>
      <c r="AB36" s="68">
        <v>0</v>
      </c>
      <c r="AC36" s="68">
        <v>0</v>
      </c>
      <c r="AD36" s="68">
        <v>0</v>
      </c>
      <c r="AE36" s="68">
        <v>0</v>
      </c>
      <c r="AF36" s="68">
        <v>0</v>
      </c>
      <c r="AG36" s="68">
        <v>0</v>
      </c>
      <c r="AH36" s="68">
        <v>0</v>
      </c>
      <c r="AI36" s="68">
        <v>0</v>
      </c>
      <c r="AJ36" s="68">
        <v>0</v>
      </c>
      <c r="AK36" s="68">
        <v>0</v>
      </c>
      <c r="AL36" s="68">
        <v>0</v>
      </c>
      <c r="AM36" s="68">
        <v>0</v>
      </c>
      <c r="AN36" s="68">
        <v>0</v>
      </c>
      <c r="AO36" s="68">
        <v>0</v>
      </c>
      <c r="AP36" s="68">
        <v>0</v>
      </c>
      <c r="AQ36" s="68">
        <v>0</v>
      </c>
      <c r="AR36" s="68">
        <v>0</v>
      </c>
      <c r="AS36" s="68">
        <v>0</v>
      </c>
      <c r="AT36" s="68">
        <v>0</v>
      </c>
      <c r="AU36" s="68">
        <v>0</v>
      </c>
      <c r="AV36" s="68">
        <v>0</v>
      </c>
      <c r="AW36" s="68">
        <v>0</v>
      </c>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20"/>
  <sheetViews>
    <sheetView workbookViewId="0">
      <selection activeCell="C18" sqref="C18"/>
    </sheetView>
  </sheetViews>
  <sheetFormatPr defaultRowHeight="15" x14ac:dyDescent="0.25"/>
  <cols>
    <col min="1" max="1" width="5.85546875" customWidth="1"/>
    <col min="2" max="2" width="64.85546875" customWidth="1"/>
    <col min="3" max="3" width="47.42578125" customWidth="1"/>
  </cols>
  <sheetData>
    <row r="1" spans="1:3" ht="18.75" x14ac:dyDescent="0.3">
      <c r="A1" s="1" t="s">
        <v>302</v>
      </c>
    </row>
    <row r="2" spans="1:3" x14ac:dyDescent="0.25">
      <c r="A2" t="s">
        <v>77</v>
      </c>
    </row>
    <row r="4" spans="1:3" ht="15.75" thickBot="1" x14ac:dyDescent="0.3"/>
    <row r="5" spans="1:3" ht="75" x14ac:dyDescent="0.25">
      <c r="A5" s="174" t="s">
        <v>11</v>
      </c>
      <c r="B5" s="132" t="s">
        <v>199</v>
      </c>
      <c r="C5" s="135" t="s">
        <v>353</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x14ac:dyDescent="0.25">
      <c r="A11" s="177" t="s">
        <v>307</v>
      </c>
      <c r="B11" s="132" t="s">
        <v>211</v>
      </c>
      <c r="C11" s="135"/>
    </row>
    <row r="12" spans="1:3" x14ac:dyDescent="0.25">
      <c r="A12" s="178"/>
      <c r="B12" s="133" t="s">
        <v>212</v>
      </c>
      <c r="C12" s="136"/>
    </row>
    <row r="13" spans="1:3" ht="90" x14ac:dyDescent="0.25">
      <c r="A13" s="178"/>
      <c r="B13" s="133" t="s">
        <v>213</v>
      </c>
      <c r="C13" s="136" t="s">
        <v>351</v>
      </c>
    </row>
    <row r="14" spans="1:3" ht="90" x14ac:dyDescent="0.25">
      <c r="A14" s="178"/>
      <c r="B14" s="133" t="s">
        <v>214</v>
      </c>
      <c r="C14" s="136" t="s">
        <v>352</v>
      </c>
    </row>
    <row r="15" spans="1:3" ht="94.5" x14ac:dyDescent="0.25">
      <c r="A15" s="178"/>
      <c r="B15" s="133" t="s">
        <v>331</v>
      </c>
      <c r="C15" s="136" t="s">
        <v>354</v>
      </c>
    </row>
    <row r="16" spans="1:3" ht="90" x14ac:dyDescent="0.25">
      <c r="A16" s="178"/>
      <c r="B16" s="133" t="s">
        <v>332</v>
      </c>
      <c r="C16" s="136" t="s">
        <v>356</v>
      </c>
    </row>
    <row r="17" spans="1:3" ht="105" x14ac:dyDescent="0.25">
      <c r="A17" s="178"/>
      <c r="B17" s="133" t="s">
        <v>333</v>
      </c>
      <c r="C17" s="136" t="s">
        <v>357</v>
      </c>
    </row>
    <row r="18" spans="1:3" ht="90.75" thickBot="1" x14ac:dyDescent="0.3">
      <c r="A18" s="179"/>
      <c r="B18" s="134" t="s">
        <v>215</v>
      </c>
      <c r="C18" s="137" t="s">
        <v>355</v>
      </c>
    </row>
    <row r="20" spans="1:3" x14ac:dyDescent="0.25">
      <c r="B20" s="138"/>
    </row>
  </sheetData>
  <mergeCells count="2">
    <mergeCell ref="A5:A10"/>
    <mergeCell ref="A11:A18"/>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E64" sqref="E64:V64"/>
      <selection pane="topRight" activeCell="E64" sqref="E64:V64"/>
      <selection pane="bottomLeft" activeCell="E64" sqref="E64:V64"/>
      <selection pane="bottomRight" activeCell="E13" sqref="E13:L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342</v>
      </c>
      <c r="D1" s="3"/>
      <c r="E1" s="3" t="str">
        <f>'Option summary'!G2&amp;" - "&amp;'Option summary'!G3</f>
        <v>West Midlands - LV Main (UG)</v>
      </c>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-2.8382878458628626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-2.6734292445422203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-1.961308926978804</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-0.21208894133567741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v>-0.73640000000000005</v>
      </c>
      <c r="F13" s="62">
        <v>-0.72899999999999998</v>
      </c>
      <c r="G13" s="62">
        <v>-0.7208</v>
      </c>
      <c r="H13" s="62">
        <v>-0.71319999999999995</v>
      </c>
      <c r="I13" s="62">
        <v>-0.7056</v>
      </c>
      <c r="J13" s="62">
        <v>-0.69820000000000004</v>
      </c>
      <c r="K13" s="62">
        <v>-0.69059999999999999</v>
      </c>
      <c r="L13" s="62">
        <v>-0.68279999999999996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-0.73640000000000005</v>
      </c>
      <c r="F18" s="59">
        <f t="shared" ref="F18:AW18" si="0">SUM(F13:F17)</f>
        <v>-0.72899999999999998</v>
      </c>
      <c r="G18" s="59">
        <f t="shared" si="0"/>
        <v>-0.7208</v>
      </c>
      <c r="H18" s="59">
        <f t="shared" si="0"/>
        <v>-0.71319999999999995</v>
      </c>
      <c r="I18" s="59">
        <f t="shared" si="0"/>
        <v>-0.7056</v>
      </c>
      <c r="J18" s="59">
        <f t="shared" si="0"/>
        <v>-0.69820000000000004</v>
      </c>
      <c r="K18" s="59">
        <f t="shared" si="0"/>
        <v>-0.69059999999999999</v>
      </c>
      <c r="L18" s="59">
        <f t="shared" si="0"/>
        <v>-0.68279999999999996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v>0</v>
      </c>
      <c r="F19" s="33">
        <v>5.672821933006833E-4</v>
      </c>
      <c r="G19" s="33">
        <v>1.9403997589764327E-3</v>
      </c>
      <c r="H19" s="33">
        <v>4.1582356280938648E-3</v>
      </c>
      <c r="I19" s="33">
        <v>7.7635537743898711E-3</v>
      </c>
      <c r="J19" s="33">
        <v>1.2520514863471353E-2</v>
      </c>
      <c r="K19" s="33">
        <v>1.8528447820597517E-2</v>
      </c>
      <c r="L19" s="33">
        <v>2.6113775661438104E-2</v>
      </c>
      <c r="M19" s="33">
        <v>3.7317760891346016E-2</v>
      </c>
      <c r="N19" s="33">
        <v>4.6412168083017319E-2</v>
      </c>
      <c r="O19" s="33">
        <v>5.6283533833444269E-2</v>
      </c>
      <c r="P19" s="33">
        <v>6.6965977684850492E-2</v>
      </c>
      <c r="Q19" s="33">
        <v>7.8493619179459462E-2</v>
      </c>
      <c r="R19" s="33">
        <v>9.0900577859494749E-2</v>
      </c>
      <c r="S19" s="33">
        <v>0.10422097326717987</v>
      </c>
      <c r="T19" s="33">
        <v>0.11848892494473827</v>
      </c>
      <c r="U19" s="33">
        <v>0.13373855243439364</v>
      </c>
      <c r="V19" s="33">
        <v>0.15000397527836951</v>
      </c>
      <c r="W19" s="33">
        <v>0.16731931301888925</v>
      </c>
      <c r="X19" s="33">
        <v>0.18571868519817647</v>
      </c>
      <c r="Y19" s="33">
        <v>0.20053840032893888</v>
      </c>
      <c r="Z19" s="33">
        <v>0.21067717925275159</v>
      </c>
      <c r="AA19" s="33">
        <v>0.21421057811524141</v>
      </c>
      <c r="AB19" s="33">
        <v>0.21781294542315272</v>
      </c>
      <c r="AC19" s="33">
        <v>0.22154083979599776</v>
      </c>
      <c r="AD19" s="33">
        <v>0.22539643445202956</v>
      </c>
      <c r="AE19" s="33">
        <v>0.22938190260950148</v>
      </c>
      <c r="AF19" s="33">
        <v>0.23349941748666653</v>
      </c>
      <c r="AG19" s="33">
        <v>0.23775115230177785</v>
      </c>
      <c r="AH19" s="33">
        <v>0.24213928027308862</v>
      </c>
      <c r="AI19" s="33">
        <v>0.24666597461885198</v>
      </c>
      <c r="AJ19" s="33">
        <v>0.25133340855732128</v>
      </c>
      <c r="AK19" s="33">
        <v>0.25614375530674938</v>
      </c>
      <c r="AL19" s="33">
        <v>0.26109918808538957</v>
      </c>
      <c r="AM19" s="33">
        <v>0.26620188011149493</v>
      </c>
      <c r="AN19" s="33">
        <v>0.27145400460331875</v>
      </c>
      <c r="AO19" s="33">
        <v>0.27685773477911402</v>
      </c>
      <c r="AP19" s="33">
        <v>0.28241524385713396</v>
      </c>
      <c r="AQ19" s="33">
        <v>0.28812870505563182</v>
      </c>
      <c r="AR19" s="33">
        <v>0.29400029159286056</v>
      </c>
      <c r="AS19" s="33">
        <v>0.30003217668707344</v>
      </c>
      <c r="AT19" s="33">
        <v>0.30622653355652363</v>
      </c>
      <c r="AU19" s="33">
        <v>0.31258553541946432</v>
      </c>
      <c r="AV19" s="33">
        <v>0.31911135549414843</v>
      </c>
      <c r="AW19" s="33">
        <v>0.32580616699882942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5.672821933006833E-4</v>
      </c>
      <c r="G25" s="67">
        <f t="shared" si="1"/>
        <v>1.9403997589764327E-3</v>
      </c>
      <c r="H25" s="67">
        <f t="shared" si="1"/>
        <v>4.1582356280938648E-3</v>
      </c>
      <c r="I25" s="67">
        <f t="shared" si="1"/>
        <v>7.7635537743898711E-3</v>
      </c>
      <c r="J25" s="67">
        <f t="shared" si="1"/>
        <v>1.2520514863471353E-2</v>
      </c>
      <c r="K25" s="67">
        <f t="shared" si="1"/>
        <v>1.8528447820597517E-2</v>
      </c>
      <c r="L25" s="67">
        <f t="shared" si="1"/>
        <v>2.6113775661438104E-2</v>
      </c>
      <c r="M25" s="67">
        <f t="shared" si="1"/>
        <v>3.7317760891346016E-2</v>
      </c>
      <c r="N25" s="67">
        <f t="shared" si="1"/>
        <v>4.6412168083017319E-2</v>
      </c>
      <c r="O25" s="67">
        <f t="shared" si="1"/>
        <v>5.6283533833444269E-2</v>
      </c>
      <c r="P25" s="67">
        <f t="shared" si="1"/>
        <v>6.6965977684850492E-2</v>
      </c>
      <c r="Q25" s="67">
        <f t="shared" si="1"/>
        <v>7.8493619179459462E-2</v>
      </c>
      <c r="R25" s="67">
        <f t="shared" si="1"/>
        <v>9.0900577859494749E-2</v>
      </c>
      <c r="S25" s="67">
        <f t="shared" si="1"/>
        <v>0.10422097326717987</v>
      </c>
      <c r="T25" s="67">
        <f t="shared" si="1"/>
        <v>0.11848892494473827</v>
      </c>
      <c r="U25" s="67">
        <f t="shared" si="1"/>
        <v>0.13373855243439364</v>
      </c>
      <c r="V25" s="67">
        <f t="shared" si="1"/>
        <v>0.15000397527836951</v>
      </c>
      <c r="W25" s="67">
        <f t="shared" si="1"/>
        <v>0.16731931301888925</v>
      </c>
      <c r="X25" s="67">
        <f t="shared" si="1"/>
        <v>0.18571868519817647</v>
      </c>
      <c r="Y25" s="67">
        <f t="shared" si="1"/>
        <v>0.20053840032893888</v>
      </c>
      <c r="Z25" s="67">
        <f t="shared" si="1"/>
        <v>0.21067717925275159</v>
      </c>
      <c r="AA25" s="67">
        <f t="shared" si="1"/>
        <v>0.21421057811524141</v>
      </c>
      <c r="AB25" s="67">
        <f t="shared" si="1"/>
        <v>0.21781294542315272</v>
      </c>
      <c r="AC25" s="67">
        <f t="shared" si="1"/>
        <v>0.22154083979599776</v>
      </c>
      <c r="AD25" s="67">
        <f t="shared" si="1"/>
        <v>0.22539643445202956</v>
      </c>
      <c r="AE25" s="67">
        <f t="shared" si="1"/>
        <v>0.22938190260950148</v>
      </c>
      <c r="AF25" s="67">
        <f t="shared" si="1"/>
        <v>0.23349941748666653</v>
      </c>
      <c r="AG25" s="67">
        <f t="shared" si="1"/>
        <v>0.23775115230177785</v>
      </c>
      <c r="AH25" s="67">
        <f t="shared" si="1"/>
        <v>0.24213928027308862</v>
      </c>
      <c r="AI25" s="67">
        <f t="shared" si="1"/>
        <v>0.24666597461885198</v>
      </c>
      <c r="AJ25" s="67">
        <f t="shared" si="1"/>
        <v>0.25133340855732128</v>
      </c>
      <c r="AK25" s="67">
        <f t="shared" si="1"/>
        <v>0.25614375530674938</v>
      </c>
      <c r="AL25" s="67">
        <f t="shared" si="1"/>
        <v>0.26109918808538957</v>
      </c>
      <c r="AM25" s="67">
        <f t="shared" si="1"/>
        <v>0.26620188011149493</v>
      </c>
      <c r="AN25" s="67">
        <f t="shared" si="1"/>
        <v>0.27145400460331875</v>
      </c>
      <c r="AO25" s="67">
        <f t="shared" si="1"/>
        <v>0.27685773477911402</v>
      </c>
      <c r="AP25" s="67">
        <f t="shared" si="1"/>
        <v>0.28241524385713396</v>
      </c>
      <c r="AQ25" s="67">
        <f t="shared" si="1"/>
        <v>0.28812870505563182</v>
      </c>
      <c r="AR25" s="67">
        <f t="shared" si="1"/>
        <v>0.29400029159286056</v>
      </c>
      <c r="AS25" s="67">
        <f t="shared" si="1"/>
        <v>0.30003217668707344</v>
      </c>
      <c r="AT25" s="67">
        <f t="shared" si="1"/>
        <v>0.30622653355652363</v>
      </c>
      <c r="AU25" s="67">
        <f t="shared" si="1"/>
        <v>0.31258553541946432</v>
      </c>
      <c r="AV25" s="67">
        <f t="shared" si="1"/>
        <v>0.31911135549414843</v>
      </c>
      <c r="AW25" s="67">
        <f t="shared" si="1"/>
        <v>0.32580616699882942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-0.73640000000000005</v>
      </c>
      <c r="F26" s="59">
        <f t="shared" ref="F26:BD26" si="2">F18+F25</f>
        <v>-0.72843271780669927</v>
      </c>
      <c r="G26" s="59">
        <f t="shared" si="2"/>
        <v>-0.71885960024102358</v>
      </c>
      <c r="H26" s="59">
        <f t="shared" si="2"/>
        <v>-0.70904176437190602</v>
      </c>
      <c r="I26" s="59">
        <f t="shared" si="2"/>
        <v>-0.69783644622561014</v>
      </c>
      <c r="J26" s="59">
        <f t="shared" si="2"/>
        <v>-0.68567948513652865</v>
      </c>
      <c r="K26" s="59">
        <f t="shared" si="2"/>
        <v>-0.67207155217940251</v>
      </c>
      <c r="L26" s="59">
        <f t="shared" si="2"/>
        <v>-0.65668622433856183</v>
      </c>
      <c r="M26" s="59">
        <f t="shared" si="2"/>
        <v>3.7317760891346016E-2</v>
      </c>
      <c r="N26" s="59">
        <f t="shared" si="2"/>
        <v>4.6412168083017319E-2</v>
      </c>
      <c r="O26" s="59">
        <f t="shared" si="2"/>
        <v>5.6283533833444269E-2</v>
      </c>
      <c r="P26" s="59">
        <f t="shared" si="2"/>
        <v>6.6965977684850492E-2</v>
      </c>
      <c r="Q26" s="59">
        <f t="shared" si="2"/>
        <v>7.8493619179459462E-2</v>
      </c>
      <c r="R26" s="59">
        <f t="shared" si="2"/>
        <v>9.0900577859494749E-2</v>
      </c>
      <c r="S26" s="59">
        <f t="shared" si="2"/>
        <v>0.10422097326717987</v>
      </c>
      <c r="T26" s="59">
        <f t="shared" si="2"/>
        <v>0.11848892494473827</v>
      </c>
      <c r="U26" s="59">
        <f t="shared" si="2"/>
        <v>0.13373855243439364</v>
      </c>
      <c r="V26" s="59">
        <f t="shared" si="2"/>
        <v>0.15000397527836951</v>
      </c>
      <c r="W26" s="59">
        <f t="shared" si="2"/>
        <v>0.16731931301888925</v>
      </c>
      <c r="X26" s="59">
        <f t="shared" si="2"/>
        <v>0.18571868519817647</v>
      </c>
      <c r="Y26" s="59">
        <f t="shared" si="2"/>
        <v>0.20053840032893888</v>
      </c>
      <c r="Z26" s="59">
        <f t="shared" si="2"/>
        <v>0.21067717925275159</v>
      </c>
      <c r="AA26" s="59">
        <f t="shared" si="2"/>
        <v>0.21421057811524141</v>
      </c>
      <c r="AB26" s="59">
        <f t="shared" si="2"/>
        <v>0.21781294542315272</v>
      </c>
      <c r="AC26" s="59">
        <f t="shared" si="2"/>
        <v>0.22154083979599776</v>
      </c>
      <c r="AD26" s="59">
        <f t="shared" si="2"/>
        <v>0.22539643445202956</v>
      </c>
      <c r="AE26" s="59">
        <f t="shared" si="2"/>
        <v>0.22938190260950148</v>
      </c>
      <c r="AF26" s="59">
        <f t="shared" si="2"/>
        <v>0.23349941748666653</v>
      </c>
      <c r="AG26" s="59">
        <f t="shared" si="2"/>
        <v>0.23775115230177785</v>
      </c>
      <c r="AH26" s="59">
        <f t="shared" si="2"/>
        <v>0.24213928027308862</v>
      </c>
      <c r="AI26" s="59">
        <f t="shared" si="2"/>
        <v>0.24666597461885198</v>
      </c>
      <c r="AJ26" s="59">
        <f t="shared" si="2"/>
        <v>0.25133340855732128</v>
      </c>
      <c r="AK26" s="59">
        <f t="shared" si="2"/>
        <v>0.25614375530674938</v>
      </c>
      <c r="AL26" s="59">
        <f t="shared" si="2"/>
        <v>0.26109918808538957</v>
      </c>
      <c r="AM26" s="59">
        <f t="shared" si="2"/>
        <v>0.26620188011149493</v>
      </c>
      <c r="AN26" s="59">
        <f t="shared" si="2"/>
        <v>0.27145400460331875</v>
      </c>
      <c r="AO26" s="59">
        <f t="shared" si="2"/>
        <v>0.27685773477911402</v>
      </c>
      <c r="AP26" s="59">
        <f t="shared" si="2"/>
        <v>0.28241524385713396</v>
      </c>
      <c r="AQ26" s="59">
        <f t="shared" si="2"/>
        <v>0.28812870505563182</v>
      </c>
      <c r="AR26" s="59">
        <f t="shared" si="2"/>
        <v>0.29400029159286056</v>
      </c>
      <c r="AS26" s="59">
        <f t="shared" si="2"/>
        <v>0.30003217668707344</v>
      </c>
      <c r="AT26" s="59">
        <f t="shared" si="2"/>
        <v>0.30622653355652363</v>
      </c>
      <c r="AU26" s="59">
        <f t="shared" si="2"/>
        <v>0.31258553541946432</v>
      </c>
      <c r="AV26" s="59">
        <f t="shared" si="2"/>
        <v>0.31911135549414843</v>
      </c>
      <c r="AW26" s="59">
        <f t="shared" si="2"/>
        <v>0.32580616699882942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-0.58912000000000009</v>
      </c>
      <c r="F28" s="34">
        <f t="shared" ref="F28:AW28" si="4">F26*F27</f>
        <v>-0.58274617424535946</v>
      </c>
      <c r="G28" s="34">
        <f t="shared" si="4"/>
        <v>-0.57508768019281886</v>
      </c>
      <c r="H28" s="34">
        <f t="shared" si="4"/>
        <v>-0.56723341149752482</v>
      </c>
      <c r="I28" s="34">
        <f t="shared" si="4"/>
        <v>-0.55826915698048818</v>
      </c>
      <c r="J28" s="34">
        <f t="shared" si="4"/>
        <v>-0.54854358810922299</v>
      </c>
      <c r="K28" s="34">
        <f t="shared" si="4"/>
        <v>-0.53765724174352203</v>
      </c>
      <c r="L28" s="34">
        <f t="shared" si="4"/>
        <v>-0.52534897947084946</v>
      </c>
      <c r="M28" s="34">
        <f t="shared" si="4"/>
        <v>2.9854208713076813E-2</v>
      </c>
      <c r="N28" s="34">
        <f t="shared" si="4"/>
        <v>3.7129734466413856E-2</v>
      </c>
      <c r="O28" s="34">
        <f t="shared" si="4"/>
        <v>4.5026827066755419E-2</v>
      </c>
      <c r="P28" s="34">
        <f t="shared" si="4"/>
        <v>5.3572782147880395E-2</v>
      </c>
      <c r="Q28" s="34">
        <f t="shared" si="4"/>
        <v>6.2794895343567567E-2</v>
      </c>
      <c r="R28" s="34">
        <f t="shared" si="4"/>
        <v>7.2720462287595808E-2</v>
      </c>
      <c r="S28" s="34">
        <f t="shared" si="4"/>
        <v>8.3376778613743902E-2</v>
      </c>
      <c r="T28" s="34">
        <f t="shared" si="4"/>
        <v>9.4791139955790624E-2</v>
      </c>
      <c r="U28" s="34">
        <f t="shared" si="4"/>
        <v>0.10699084194751492</v>
      </c>
      <c r="V28" s="34">
        <f t="shared" si="4"/>
        <v>0.12000318022269561</v>
      </c>
      <c r="W28" s="34">
        <f t="shared" si="4"/>
        <v>0.1338554504151114</v>
      </c>
      <c r="X28" s="34">
        <f t="shared" si="4"/>
        <v>0.14857494815854119</v>
      </c>
      <c r="Y28" s="34">
        <f t="shared" si="4"/>
        <v>0.16043072026315111</v>
      </c>
      <c r="Z28" s="34">
        <f t="shared" si="4"/>
        <v>0.16854174340220129</v>
      </c>
      <c r="AA28" s="34">
        <f t="shared" si="4"/>
        <v>0.17136846249219315</v>
      </c>
      <c r="AB28" s="34">
        <f t="shared" si="4"/>
        <v>0.17425035633852218</v>
      </c>
      <c r="AC28" s="34">
        <f t="shared" si="4"/>
        <v>0.17723267183679822</v>
      </c>
      <c r="AD28" s="34">
        <f t="shared" si="4"/>
        <v>0.18031714756162365</v>
      </c>
      <c r="AE28" s="34">
        <f t="shared" si="4"/>
        <v>0.18350552208760118</v>
      </c>
      <c r="AF28" s="34">
        <f t="shared" si="4"/>
        <v>0.18679953398933324</v>
      </c>
      <c r="AG28" s="34">
        <f t="shared" si="4"/>
        <v>0.19020092184142229</v>
      </c>
      <c r="AH28" s="34">
        <f t="shared" si="4"/>
        <v>0.1937114242184709</v>
      </c>
      <c r="AI28" s="34">
        <f t="shared" si="4"/>
        <v>0.19733277969508159</v>
      </c>
      <c r="AJ28" s="34">
        <f t="shared" si="4"/>
        <v>0.20106672684585702</v>
      </c>
      <c r="AK28" s="34">
        <f t="shared" si="4"/>
        <v>0.20491500424539952</v>
      </c>
      <c r="AL28" s="34">
        <f t="shared" si="4"/>
        <v>0.20887935046831166</v>
      </c>
      <c r="AM28" s="34">
        <f t="shared" si="4"/>
        <v>0.21296150408919595</v>
      </c>
      <c r="AN28" s="34">
        <f t="shared" si="4"/>
        <v>0.21716320368265501</v>
      </c>
      <c r="AO28" s="34">
        <f t="shared" si="4"/>
        <v>0.22148618782329121</v>
      </c>
      <c r="AP28" s="34">
        <f t="shared" si="4"/>
        <v>0.22593219508570717</v>
      </c>
      <c r="AQ28" s="34">
        <f t="shared" si="4"/>
        <v>0.23050296404450546</v>
      </c>
      <c r="AR28" s="34">
        <f t="shared" si="4"/>
        <v>0.23520023327428846</v>
      </c>
      <c r="AS28" s="34">
        <f t="shared" si="4"/>
        <v>0.24002574134965876</v>
      </c>
      <c r="AT28" s="34">
        <f t="shared" si="4"/>
        <v>0.24498122684521892</v>
      </c>
      <c r="AU28" s="34">
        <f t="shared" si="4"/>
        <v>0.25006842833557147</v>
      </c>
      <c r="AV28" s="34">
        <f t="shared" si="4"/>
        <v>0.25528908439531878</v>
      </c>
      <c r="AW28" s="34">
        <f t="shared" si="4"/>
        <v>0.26064493359906354</v>
      </c>
      <c r="AX28" s="34"/>
      <c r="AY28" s="34"/>
      <c r="AZ28" s="34"/>
      <c r="BA28" s="34"/>
      <c r="BB28" s="34"/>
      <c r="BC28" s="34"/>
      <c r="BD28" s="34"/>
    </row>
    <row r="29" spans="1:56" x14ac:dyDescent="0.3">
      <c r="A29" s="115"/>
      <c r="B29" s="9" t="s">
        <v>92</v>
      </c>
      <c r="C29" s="11" t="s">
        <v>44</v>
      </c>
      <c r="D29" s="9" t="s">
        <v>40</v>
      </c>
      <c r="E29" s="34">
        <f>E26-E28</f>
        <v>-0.14727999999999997</v>
      </c>
      <c r="F29" s="34">
        <f t="shared" ref="F29:AW29" si="5">F26-F28</f>
        <v>-0.14568654356133981</v>
      </c>
      <c r="G29" s="34">
        <f t="shared" si="5"/>
        <v>-0.14377192004820472</v>
      </c>
      <c r="H29" s="34">
        <f t="shared" si="5"/>
        <v>-0.1418083528743812</v>
      </c>
      <c r="I29" s="34">
        <f t="shared" si="5"/>
        <v>-0.13956728924512196</v>
      </c>
      <c r="J29" s="34">
        <f t="shared" si="5"/>
        <v>-0.13713589702730566</v>
      </c>
      <c r="K29" s="34">
        <f t="shared" si="5"/>
        <v>-0.13441431043588048</v>
      </c>
      <c r="L29" s="34">
        <f t="shared" si="5"/>
        <v>-0.13133724486771237</v>
      </c>
      <c r="M29" s="34">
        <f t="shared" si="5"/>
        <v>7.4635521782692033E-3</v>
      </c>
      <c r="N29" s="34">
        <f t="shared" si="5"/>
        <v>9.2824336166034624E-3</v>
      </c>
      <c r="O29" s="34">
        <f t="shared" si="5"/>
        <v>1.125670676668885E-2</v>
      </c>
      <c r="P29" s="34">
        <f t="shared" si="5"/>
        <v>1.3393195536970097E-2</v>
      </c>
      <c r="Q29" s="34">
        <f t="shared" si="5"/>
        <v>1.5698723835891895E-2</v>
      </c>
      <c r="R29" s="34">
        <f t="shared" si="5"/>
        <v>1.8180115571898942E-2</v>
      </c>
      <c r="S29" s="34">
        <f t="shared" si="5"/>
        <v>2.0844194653435968E-2</v>
      </c>
      <c r="T29" s="34">
        <f t="shared" si="5"/>
        <v>2.3697784988947646E-2</v>
      </c>
      <c r="U29" s="34">
        <f t="shared" si="5"/>
        <v>2.6747710486878726E-2</v>
      </c>
      <c r="V29" s="34">
        <f t="shared" si="5"/>
        <v>3.0000795055673893E-2</v>
      </c>
      <c r="W29" s="34">
        <f t="shared" si="5"/>
        <v>3.3463862603777844E-2</v>
      </c>
      <c r="X29" s="34">
        <f t="shared" si="5"/>
        <v>3.7143737039635277E-2</v>
      </c>
      <c r="Y29" s="34">
        <f t="shared" si="5"/>
        <v>4.0107680065787771E-2</v>
      </c>
      <c r="Z29" s="34">
        <f t="shared" si="5"/>
        <v>4.2135435850550296E-2</v>
      </c>
      <c r="AA29" s="34">
        <f t="shared" si="5"/>
        <v>4.2842115623048266E-2</v>
      </c>
      <c r="AB29" s="34">
        <f t="shared" si="5"/>
        <v>4.3562589084630537E-2</v>
      </c>
      <c r="AC29" s="34">
        <f t="shared" si="5"/>
        <v>4.4308167959199535E-2</v>
      </c>
      <c r="AD29" s="34">
        <f t="shared" si="5"/>
        <v>4.5079286890405912E-2</v>
      </c>
      <c r="AE29" s="34">
        <f t="shared" si="5"/>
        <v>4.5876380521900295E-2</v>
      </c>
      <c r="AF29" s="34">
        <f t="shared" si="5"/>
        <v>4.6699883497333283E-2</v>
      </c>
      <c r="AG29" s="34">
        <f t="shared" si="5"/>
        <v>4.7550230460355558E-2</v>
      </c>
      <c r="AH29" s="34">
        <f t="shared" si="5"/>
        <v>4.8427856054617718E-2</v>
      </c>
      <c r="AI29" s="34">
        <f t="shared" si="5"/>
        <v>4.933319492377039E-2</v>
      </c>
      <c r="AJ29" s="34">
        <f t="shared" si="5"/>
        <v>5.0266681711464256E-2</v>
      </c>
      <c r="AK29" s="34">
        <f t="shared" si="5"/>
        <v>5.1228751061349859E-2</v>
      </c>
      <c r="AL29" s="34">
        <f t="shared" si="5"/>
        <v>5.2219837617077908E-2</v>
      </c>
      <c r="AM29" s="34">
        <f t="shared" si="5"/>
        <v>5.3240376022298974E-2</v>
      </c>
      <c r="AN29" s="34">
        <f t="shared" si="5"/>
        <v>5.429080092066374E-2</v>
      </c>
      <c r="AO29" s="34">
        <f t="shared" si="5"/>
        <v>5.5371546955822804E-2</v>
      </c>
      <c r="AP29" s="34">
        <f t="shared" si="5"/>
        <v>5.6483048771426791E-2</v>
      </c>
      <c r="AQ29" s="34">
        <f t="shared" si="5"/>
        <v>5.7625741011126358E-2</v>
      </c>
      <c r="AR29" s="34">
        <f t="shared" si="5"/>
        <v>5.8800058318572102E-2</v>
      </c>
      <c r="AS29" s="34">
        <f t="shared" si="5"/>
        <v>6.0006435337414676E-2</v>
      </c>
      <c r="AT29" s="34">
        <f t="shared" si="5"/>
        <v>6.1245306711304709E-2</v>
      </c>
      <c r="AU29" s="34">
        <f t="shared" si="5"/>
        <v>6.2517107083892853E-2</v>
      </c>
      <c r="AV29" s="34">
        <f t="shared" si="5"/>
        <v>6.3822271098829653E-2</v>
      </c>
      <c r="AW29" s="34">
        <f t="shared" si="5"/>
        <v>6.5161233399765872E-2</v>
      </c>
      <c r="AX29" s="34"/>
      <c r="AY29" s="34"/>
      <c r="AZ29" s="34"/>
      <c r="BA29" s="34"/>
      <c r="BB29" s="34"/>
      <c r="BC29" s="34"/>
      <c r="BD29" s="34"/>
    </row>
    <row r="30" spans="1:56" ht="16.5" hidden="1" customHeight="1" outlineLevel="1" x14ac:dyDescent="0.35">
      <c r="A30" s="115"/>
      <c r="B30" s="9" t="s">
        <v>1</v>
      </c>
      <c r="C30" s="11" t="s">
        <v>53</v>
      </c>
      <c r="D30" s="9" t="s">
        <v>40</v>
      </c>
      <c r="F30" s="34">
        <f>$E$28/'Fixed data'!$C$7</f>
        <v>-1.3091555555555558E-2</v>
      </c>
      <c r="G30" s="34">
        <f>$E$28/'Fixed data'!$C$7</f>
        <v>-1.3091555555555558E-2</v>
      </c>
      <c r="H30" s="34">
        <f>$E$28/'Fixed data'!$C$7</f>
        <v>-1.3091555555555558E-2</v>
      </c>
      <c r="I30" s="34">
        <f>$E$28/'Fixed data'!$C$7</f>
        <v>-1.3091555555555558E-2</v>
      </c>
      <c r="J30" s="34">
        <f>$E$28/'Fixed data'!$C$7</f>
        <v>-1.3091555555555558E-2</v>
      </c>
      <c r="K30" s="34">
        <f>$E$28/'Fixed data'!$C$7</f>
        <v>-1.3091555555555558E-2</v>
      </c>
      <c r="L30" s="34">
        <f>$E$28/'Fixed data'!$C$7</f>
        <v>-1.3091555555555558E-2</v>
      </c>
      <c r="M30" s="34">
        <f>$E$28/'Fixed data'!$C$7</f>
        <v>-1.3091555555555558E-2</v>
      </c>
      <c r="N30" s="34">
        <f>$E$28/'Fixed data'!$C$7</f>
        <v>-1.3091555555555558E-2</v>
      </c>
      <c r="O30" s="34">
        <f>$E$28/'Fixed data'!$C$7</f>
        <v>-1.3091555555555558E-2</v>
      </c>
      <c r="P30" s="34">
        <f>$E$28/'Fixed data'!$C$7</f>
        <v>-1.3091555555555558E-2</v>
      </c>
      <c r="Q30" s="34">
        <f>$E$28/'Fixed data'!$C$7</f>
        <v>-1.3091555555555558E-2</v>
      </c>
      <c r="R30" s="34">
        <f>$E$28/'Fixed data'!$C$7</f>
        <v>-1.3091555555555558E-2</v>
      </c>
      <c r="S30" s="34">
        <f>$E$28/'Fixed data'!$C$7</f>
        <v>-1.3091555555555558E-2</v>
      </c>
      <c r="T30" s="34">
        <f>$E$28/'Fixed data'!$C$7</f>
        <v>-1.3091555555555558E-2</v>
      </c>
      <c r="U30" s="34">
        <f>$E$28/'Fixed data'!$C$7</f>
        <v>-1.3091555555555558E-2</v>
      </c>
      <c r="V30" s="34">
        <f>$E$28/'Fixed data'!$C$7</f>
        <v>-1.3091555555555558E-2</v>
      </c>
      <c r="W30" s="34">
        <f>$E$28/'Fixed data'!$C$7</f>
        <v>-1.3091555555555558E-2</v>
      </c>
      <c r="X30" s="34">
        <f>$E$28/'Fixed data'!$C$7</f>
        <v>-1.3091555555555558E-2</v>
      </c>
      <c r="Y30" s="34">
        <f>$E$28/'Fixed data'!$C$7</f>
        <v>-1.3091555555555558E-2</v>
      </c>
      <c r="Z30" s="34">
        <f>$E$28/'Fixed data'!$C$7</f>
        <v>-1.3091555555555558E-2</v>
      </c>
      <c r="AA30" s="34">
        <f>$E$28/'Fixed data'!$C$7</f>
        <v>-1.3091555555555558E-2</v>
      </c>
      <c r="AB30" s="34">
        <f>$E$28/'Fixed data'!$C$7</f>
        <v>-1.3091555555555558E-2</v>
      </c>
      <c r="AC30" s="34">
        <f>$E$28/'Fixed data'!$C$7</f>
        <v>-1.3091555555555558E-2</v>
      </c>
      <c r="AD30" s="34">
        <f>$E$28/'Fixed data'!$C$7</f>
        <v>-1.3091555555555558E-2</v>
      </c>
      <c r="AE30" s="34">
        <f>$E$28/'Fixed data'!$C$7</f>
        <v>-1.3091555555555558E-2</v>
      </c>
      <c r="AF30" s="34">
        <f>$E$28/'Fixed data'!$C$7</f>
        <v>-1.3091555555555558E-2</v>
      </c>
      <c r="AG30" s="34">
        <f>$E$28/'Fixed data'!$C$7</f>
        <v>-1.3091555555555558E-2</v>
      </c>
      <c r="AH30" s="34">
        <f>$E$28/'Fixed data'!$C$7</f>
        <v>-1.3091555555555558E-2</v>
      </c>
      <c r="AI30" s="34">
        <f>$E$28/'Fixed data'!$C$7</f>
        <v>-1.3091555555555558E-2</v>
      </c>
      <c r="AJ30" s="34">
        <f>$E$28/'Fixed data'!$C$7</f>
        <v>-1.3091555555555558E-2</v>
      </c>
      <c r="AK30" s="34">
        <f>$E$28/'Fixed data'!$C$7</f>
        <v>-1.3091555555555558E-2</v>
      </c>
      <c r="AL30" s="34">
        <f>$E$28/'Fixed data'!$C$7</f>
        <v>-1.3091555555555558E-2</v>
      </c>
      <c r="AM30" s="34">
        <f>$E$28/'Fixed data'!$C$7</f>
        <v>-1.3091555555555558E-2</v>
      </c>
      <c r="AN30" s="34">
        <f>$E$28/'Fixed data'!$C$7</f>
        <v>-1.3091555555555558E-2</v>
      </c>
      <c r="AO30" s="34">
        <f>$E$28/'Fixed data'!$C$7</f>
        <v>-1.3091555555555558E-2</v>
      </c>
      <c r="AP30" s="34">
        <f>$E$28/'Fixed data'!$C$7</f>
        <v>-1.3091555555555558E-2</v>
      </c>
      <c r="AQ30" s="34">
        <f>$E$28/'Fixed data'!$C$7</f>
        <v>-1.3091555555555558E-2</v>
      </c>
      <c r="AR30" s="34">
        <f>$E$28/'Fixed data'!$C$7</f>
        <v>-1.3091555555555558E-2</v>
      </c>
      <c r="AS30" s="34">
        <f>$E$28/'Fixed data'!$C$7</f>
        <v>-1.3091555555555558E-2</v>
      </c>
      <c r="AT30" s="34">
        <f>$E$28/'Fixed data'!$C$7</f>
        <v>-1.3091555555555558E-2</v>
      </c>
      <c r="AU30" s="34">
        <f>$E$28/'Fixed data'!$C$7</f>
        <v>-1.3091555555555558E-2</v>
      </c>
      <c r="AV30" s="34">
        <f>$E$28/'Fixed data'!$C$7</f>
        <v>-1.3091555555555558E-2</v>
      </c>
      <c r="AW30" s="34">
        <f>$E$28/'Fixed data'!$C$7</f>
        <v>-1.3091555555555558E-2</v>
      </c>
      <c r="AX30" s="34">
        <f>$E$28/'Fixed data'!$C$7</f>
        <v>-1.3091555555555558E-2</v>
      </c>
      <c r="AY30" s="34"/>
      <c r="AZ30" s="34"/>
      <c r="BA30" s="34"/>
      <c r="BB30" s="34"/>
      <c r="BC30" s="34"/>
      <c r="BD30" s="34"/>
    </row>
    <row r="31" spans="1:56" ht="16.5" hidden="1" customHeight="1" outlineLevel="1" x14ac:dyDescent="0.35">
      <c r="A31" s="115"/>
      <c r="B31" s="9" t="s">
        <v>2</v>
      </c>
      <c r="C31" s="11" t="s">
        <v>54</v>
      </c>
      <c r="D31" s="9" t="s">
        <v>40</v>
      </c>
      <c r="F31" s="34"/>
      <c r="G31" s="34">
        <f>$F$28/'Fixed data'!$C$7</f>
        <v>-1.2949914983230211E-2</v>
      </c>
      <c r="H31" s="34">
        <f>$F$28/'Fixed data'!$C$7</f>
        <v>-1.2949914983230211E-2</v>
      </c>
      <c r="I31" s="34">
        <f>$F$28/'Fixed data'!$C$7</f>
        <v>-1.2949914983230211E-2</v>
      </c>
      <c r="J31" s="34">
        <f>$F$28/'Fixed data'!$C$7</f>
        <v>-1.2949914983230211E-2</v>
      </c>
      <c r="K31" s="34">
        <f>$F$28/'Fixed data'!$C$7</f>
        <v>-1.2949914983230211E-2</v>
      </c>
      <c r="L31" s="34">
        <f>$F$28/'Fixed data'!$C$7</f>
        <v>-1.2949914983230211E-2</v>
      </c>
      <c r="M31" s="34">
        <f>$F$28/'Fixed data'!$C$7</f>
        <v>-1.2949914983230211E-2</v>
      </c>
      <c r="N31" s="34">
        <f>$F$28/'Fixed data'!$C$7</f>
        <v>-1.2949914983230211E-2</v>
      </c>
      <c r="O31" s="34">
        <f>$F$28/'Fixed data'!$C$7</f>
        <v>-1.2949914983230211E-2</v>
      </c>
      <c r="P31" s="34">
        <f>$F$28/'Fixed data'!$C$7</f>
        <v>-1.2949914983230211E-2</v>
      </c>
      <c r="Q31" s="34">
        <f>$F$28/'Fixed data'!$C$7</f>
        <v>-1.2949914983230211E-2</v>
      </c>
      <c r="R31" s="34">
        <f>$F$28/'Fixed data'!$C$7</f>
        <v>-1.2949914983230211E-2</v>
      </c>
      <c r="S31" s="34">
        <f>$F$28/'Fixed data'!$C$7</f>
        <v>-1.2949914983230211E-2</v>
      </c>
      <c r="T31" s="34">
        <f>$F$28/'Fixed data'!$C$7</f>
        <v>-1.2949914983230211E-2</v>
      </c>
      <c r="U31" s="34">
        <f>$F$28/'Fixed data'!$C$7</f>
        <v>-1.2949914983230211E-2</v>
      </c>
      <c r="V31" s="34">
        <f>$F$28/'Fixed data'!$C$7</f>
        <v>-1.2949914983230211E-2</v>
      </c>
      <c r="W31" s="34">
        <f>$F$28/'Fixed data'!$C$7</f>
        <v>-1.2949914983230211E-2</v>
      </c>
      <c r="X31" s="34">
        <f>$F$28/'Fixed data'!$C$7</f>
        <v>-1.2949914983230211E-2</v>
      </c>
      <c r="Y31" s="34">
        <f>$F$28/'Fixed data'!$C$7</f>
        <v>-1.2949914983230211E-2</v>
      </c>
      <c r="Z31" s="34">
        <f>$F$28/'Fixed data'!$C$7</f>
        <v>-1.2949914983230211E-2</v>
      </c>
      <c r="AA31" s="34">
        <f>$F$28/'Fixed data'!$C$7</f>
        <v>-1.2949914983230211E-2</v>
      </c>
      <c r="AB31" s="34">
        <f>$F$28/'Fixed data'!$C$7</f>
        <v>-1.2949914983230211E-2</v>
      </c>
      <c r="AC31" s="34">
        <f>$F$28/'Fixed data'!$C$7</f>
        <v>-1.2949914983230211E-2</v>
      </c>
      <c r="AD31" s="34">
        <f>$F$28/'Fixed data'!$C$7</f>
        <v>-1.2949914983230211E-2</v>
      </c>
      <c r="AE31" s="34">
        <f>$F$28/'Fixed data'!$C$7</f>
        <v>-1.2949914983230211E-2</v>
      </c>
      <c r="AF31" s="34">
        <f>$F$28/'Fixed data'!$C$7</f>
        <v>-1.2949914983230211E-2</v>
      </c>
      <c r="AG31" s="34">
        <f>$F$28/'Fixed data'!$C$7</f>
        <v>-1.2949914983230211E-2</v>
      </c>
      <c r="AH31" s="34">
        <f>$F$28/'Fixed data'!$C$7</f>
        <v>-1.2949914983230211E-2</v>
      </c>
      <c r="AI31" s="34">
        <f>$F$28/'Fixed data'!$C$7</f>
        <v>-1.2949914983230211E-2</v>
      </c>
      <c r="AJ31" s="34">
        <f>$F$28/'Fixed data'!$C$7</f>
        <v>-1.2949914983230211E-2</v>
      </c>
      <c r="AK31" s="34">
        <f>$F$28/'Fixed data'!$C$7</f>
        <v>-1.2949914983230211E-2</v>
      </c>
      <c r="AL31" s="34">
        <f>$F$28/'Fixed data'!$C$7</f>
        <v>-1.2949914983230211E-2</v>
      </c>
      <c r="AM31" s="34">
        <f>$F$28/'Fixed data'!$C$7</f>
        <v>-1.2949914983230211E-2</v>
      </c>
      <c r="AN31" s="34">
        <f>$F$28/'Fixed data'!$C$7</f>
        <v>-1.2949914983230211E-2</v>
      </c>
      <c r="AO31" s="34">
        <f>$F$28/'Fixed data'!$C$7</f>
        <v>-1.2949914983230211E-2</v>
      </c>
      <c r="AP31" s="34">
        <f>$F$28/'Fixed data'!$C$7</f>
        <v>-1.2949914983230211E-2</v>
      </c>
      <c r="AQ31" s="34">
        <f>$F$28/'Fixed data'!$C$7</f>
        <v>-1.2949914983230211E-2</v>
      </c>
      <c r="AR31" s="34">
        <f>$F$28/'Fixed data'!$C$7</f>
        <v>-1.2949914983230211E-2</v>
      </c>
      <c r="AS31" s="34">
        <f>$F$28/'Fixed data'!$C$7</f>
        <v>-1.2949914983230211E-2</v>
      </c>
      <c r="AT31" s="34">
        <f>$F$28/'Fixed data'!$C$7</f>
        <v>-1.2949914983230211E-2</v>
      </c>
      <c r="AU31" s="34">
        <f>$F$28/'Fixed data'!$C$7</f>
        <v>-1.2949914983230211E-2</v>
      </c>
      <c r="AV31" s="34">
        <f>$F$28/'Fixed data'!$C$7</f>
        <v>-1.2949914983230211E-2</v>
      </c>
      <c r="AW31" s="34">
        <f>$F$28/'Fixed data'!$C$7</f>
        <v>-1.2949914983230211E-2</v>
      </c>
      <c r="AX31" s="34">
        <f>$F$28/'Fixed data'!$C$7</f>
        <v>-1.2949914983230211E-2</v>
      </c>
      <c r="AY31" s="34">
        <f>$F$28/'Fixed data'!$C$7</f>
        <v>-1.2949914983230211E-2</v>
      </c>
      <c r="AZ31" s="34"/>
      <c r="BA31" s="34"/>
      <c r="BB31" s="34"/>
      <c r="BC31" s="34"/>
      <c r="BD31" s="34"/>
    </row>
    <row r="32" spans="1:56" ht="16.5" hidden="1" customHeight="1" outlineLevel="1" x14ac:dyDescent="0.35">
      <c r="A32" s="115"/>
      <c r="B32" s="9" t="s">
        <v>3</v>
      </c>
      <c r="C32" s="11" t="s">
        <v>55</v>
      </c>
      <c r="D32" s="9" t="s">
        <v>40</v>
      </c>
      <c r="F32" s="34"/>
      <c r="G32" s="34"/>
      <c r="H32" s="34">
        <f>$G$28/'Fixed data'!$C$7</f>
        <v>-1.2779726226507086E-2</v>
      </c>
      <c r="I32" s="34">
        <f>$G$28/'Fixed data'!$C$7</f>
        <v>-1.2779726226507086E-2</v>
      </c>
      <c r="J32" s="34">
        <f>$G$28/'Fixed data'!$C$7</f>
        <v>-1.2779726226507086E-2</v>
      </c>
      <c r="K32" s="34">
        <f>$G$28/'Fixed data'!$C$7</f>
        <v>-1.2779726226507086E-2</v>
      </c>
      <c r="L32" s="34">
        <f>$G$28/'Fixed data'!$C$7</f>
        <v>-1.2779726226507086E-2</v>
      </c>
      <c r="M32" s="34">
        <f>$G$28/'Fixed data'!$C$7</f>
        <v>-1.2779726226507086E-2</v>
      </c>
      <c r="N32" s="34">
        <f>$G$28/'Fixed data'!$C$7</f>
        <v>-1.2779726226507086E-2</v>
      </c>
      <c r="O32" s="34">
        <f>$G$28/'Fixed data'!$C$7</f>
        <v>-1.2779726226507086E-2</v>
      </c>
      <c r="P32" s="34">
        <f>$G$28/'Fixed data'!$C$7</f>
        <v>-1.2779726226507086E-2</v>
      </c>
      <c r="Q32" s="34">
        <f>$G$28/'Fixed data'!$C$7</f>
        <v>-1.2779726226507086E-2</v>
      </c>
      <c r="R32" s="34">
        <f>$G$28/'Fixed data'!$C$7</f>
        <v>-1.2779726226507086E-2</v>
      </c>
      <c r="S32" s="34">
        <f>$G$28/'Fixed data'!$C$7</f>
        <v>-1.2779726226507086E-2</v>
      </c>
      <c r="T32" s="34">
        <f>$G$28/'Fixed data'!$C$7</f>
        <v>-1.2779726226507086E-2</v>
      </c>
      <c r="U32" s="34">
        <f>$G$28/'Fixed data'!$C$7</f>
        <v>-1.2779726226507086E-2</v>
      </c>
      <c r="V32" s="34">
        <f>$G$28/'Fixed data'!$C$7</f>
        <v>-1.2779726226507086E-2</v>
      </c>
      <c r="W32" s="34">
        <f>$G$28/'Fixed data'!$C$7</f>
        <v>-1.2779726226507086E-2</v>
      </c>
      <c r="X32" s="34">
        <f>$G$28/'Fixed data'!$C$7</f>
        <v>-1.2779726226507086E-2</v>
      </c>
      <c r="Y32" s="34">
        <f>$G$28/'Fixed data'!$C$7</f>
        <v>-1.2779726226507086E-2</v>
      </c>
      <c r="Z32" s="34">
        <f>$G$28/'Fixed data'!$C$7</f>
        <v>-1.2779726226507086E-2</v>
      </c>
      <c r="AA32" s="34">
        <f>$G$28/'Fixed data'!$C$7</f>
        <v>-1.2779726226507086E-2</v>
      </c>
      <c r="AB32" s="34">
        <f>$G$28/'Fixed data'!$C$7</f>
        <v>-1.2779726226507086E-2</v>
      </c>
      <c r="AC32" s="34">
        <f>$G$28/'Fixed data'!$C$7</f>
        <v>-1.2779726226507086E-2</v>
      </c>
      <c r="AD32" s="34">
        <f>$G$28/'Fixed data'!$C$7</f>
        <v>-1.2779726226507086E-2</v>
      </c>
      <c r="AE32" s="34">
        <f>$G$28/'Fixed data'!$C$7</f>
        <v>-1.2779726226507086E-2</v>
      </c>
      <c r="AF32" s="34">
        <f>$G$28/'Fixed data'!$C$7</f>
        <v>-1.2779726226507086E-2</v>
      </c>
      <c r="AG32" s="34">
        <f>$G$28/'Fixed data'!$C$7</f>
        <v>-1.2779726226507086E-2</v>
      </c>
      <c r="AH32" s="34">
        <f>$G$28/'Fixed data'!$C$7</f>
        <v>-1.2779726226507086E-2</v>
      </c>
      <c r="AI32" s="34">
        <f>$G$28/'Fixed data'!$C$7</f>
        <v>-1.2779726226507086E-2</v>
      </c>
      <c r="AJ32" s="34">
        <f>$G$28/'Fixed data'!$C$7</f>
        <v>-1.2779726226507086E-2</v>
      </c>
      <c r="AK32" s="34">
        <f>$G$28/'Fixed data'!$C$7</f>
        <v>-1.2779726226507086E-2</v>
      </c>
      <c r="AL32" s="34">
        <f>$G$28/'Fixed data'!$C$7</f>
        <v>-1.2779726226507086E-2</v>
      </c>
      <c r="AM32" s="34">
        <f>$G$28/'Fixed data'!$C$7</f>
        <v>-1.2779726226507086E-2</v>
      </c>
      <c r="AN32" s="34">
        <f>$G$28/'Fixed data'!$C$7</f>
        <v>-1.2779726226507086E-2</v>
      </c>
      <c r="AO32" s="34">
        <f>$G$28/'Fixed data'!$C$7</f>
        <v>-1.2779726226507086E-2</v>
      </c>
      <c r="AP32" s="34">
        <f>$G$28/'Fixed data'!$C$7</f>
        <v>-1.2779726226507086E-2</v>
      </c>
      <c r="AQ32" s="34">
        <f>$G$28/'Fixed data'!$C$7</f>
        <v>-1.2779726226507086E-2</v>
      </c>
      <c r="AR32" s="34">
        <f>$G$28/'Fixed data'!$C$7</f>
        <v>-1.2779726226507086E-2</v>
      </c>
      <c r="AS32" s="34">
        <f>$G$28/'Fixed data'!$C$7</f>
        <v>-1.2779726226507086E-2</v>
      </c>
      <c r="AT32" s="34">
        <f>$G$28/'Fixed data'!$C$7</f>
        <v>-1.2779726226507086E-2</v>
      </c>
      <c r="AU32" s="34">
        <f>$G$28/'Fixed data'!$C$7</f>
        <v>-1.2779726226507086E-2</v>
      </c>
      <c r="AV32" s="34">
        <f>$G$28/'Fixed data'!$C$7</f>
        <v>-1.2779726226507086E-2</v>
      </c>
      <c r="AW32" s="34">
        <f>$G$28/'Fixed data'!$C$7</f>
        <v>-1.2779726226507086E-2</v>
      </c>
      <c r="AX32" s="34">
        <f>$G$28/'Fixed data'!$C$7</f>
        <v>-1.2779726226507086E-2</v>
      </c>
      <c r="AY32" s="34">
        <f>$G$28/'Fixed data'!$C$7</f>
        <v>-1.2779726226507086E-2</v>
      </c>
      <c r="AZ32" s="34">
        <f>$G$28/'Fixed data'!$C$7</f>
        <v>-1.2779726226507086E-2</v>
      </c>
      <c r="BA32" s="34"/>
      <c r="BB32" s="34"/>
      <c r="BC32" s="34"/>
      <c r="BD32" s="34"/>
    </row>
    <row r="33" spans="1:57" ht="16.5" hidden="1" customHeight="1" outlineLevel="1" x14ac:dyDescent="0.35">
      <c r="A33" s="115"/>
      <c r="B33" s="9" t="s">
        <v>4</v>
      </c>
      <c r="C33" s="11" t="s">
        <v>56</v>
      </c>
      <c r="D33" s="9" t="s">
        <v>40</v>
      </c>
      <c r="F33" s="34"/>
      <c r="G33" s="34"/>
      <c r="H33" s="34"/>
      <c r="I33" s="34">
        <f>$H$28/'Fixed data'!$C$7</f>
        <v>-1.2605186922167218E-2</v>
      </c>
      <c r="J33" s="34">
        <f>$H$28/'Fixed data'!$C$7</f>
        <v>-1.2605186922167218E-2</v>
      </c>
      <c r="K33" s="34">
        <f>$H$28/'Fixed data'!$C$7</f>
        <v>-1.2605186922167218E-2</v>
      </c>
      <c r="L33" s="34">
        <f>$H$28/'Fixed data'!$C$7</f>
        <v>-1.2605186922167218E-2</v>
      </c>
      <c r="M33" s="34">
        <f>$H$28/'Fixed data'!$C$7</f>
        <v>-1.2605186922167218E-2</v>
      </c>
      <c r="N33" s="34">
        <f>$H$28/'Fixed data'!$C$7</f>
        <v>-1.2605186922167218E-2</v>
      </c>
      <c r="O33" s="34">
        <f>$H$28/'Fixed data'!$C$7</f>
        <v>-1.2605186922167218E-2</v>
      </c>
      <c r="P33" s="34">
        <f>$H$28/'Fixed data'!$C$7</f>
        <v>-1.2605186922167218E-2</v>
      </c>
      <c r="Q33" s="34">
        <f>$H$28/'Fixed data'!$C$7</f>
        <v>-1.2605186922167218E-2</v>
      </c>
      <c r="R33" s="34">
        <f>$H$28/'Fixed data'!$C$7</f>
        <v>-1.2605186922167218E-2</v>
      </c>
      <c r="S33" s="34">
        <f>$H$28/'Fixed data'!$C$7</f>
        <v>-1.2605186922167218E-2</v>
      </c>
      <c r="T33" s="34">
        <f>$H$28/'Fixed data'!$C$7</f>
        <v>-1.2605186922167218E-2</v>
      </c>
      <c r="U33" s="34">
        <f>$H$28/'Fixed data'!$C$7</f>
        <v>-1.2605186922167218E-2</v>
      </c>
      <c r="V33" s="34">
        <f>$H$28/'Fixed data'!$C$7</f>
        <v>-1.2605186922167218E-2</v>
      </c>
      <c r="W33" s="34">
        <f>$H$28/'Fixed data'!$C$7</f>
        <v>-1.2605186922167218E-2</v>
      </c>
      <c r="X33" s="34">
        <f>$H$28/'Fixed data'!$C$7</f>
        <v>-1.2605186922167218E-2</v>
      </c>
      <c r="Y33" s="34">
        <f>$H$28/'Fixed data'!$C$7</f>
        <v>-1.2605186922167218E-2</v>
      </c>
      <c r="Z33" s="34">
        <f>$H$28/'Fixed data'!$C$7</f>
        <v>-1.2605186922167218E-2</v>
      </c>
      <c r="AA33" s="34">
        <f>$H$28/'Fixed data'!$C$7</f>
        <v>-1.2605186922167218E-2</v>
      </c>
      <c r="AB33" s="34">
        <f>$H$28/'Fixed data'!$C$7</f>
        <v>-1.2605186922167218E-2</v>
      </c>
      <c r="AC33" s="34">
        <f>$H$28/'Fixed data'!$C$7</f>
        <v>-1.2605186922167218E-2</v>
      </c>
      <c r="AD33" s="34">
        <f>$H$28/'Fixed data'!$C$7</f>
        <v>-1.2605186922167218E-2</v>
      </c>
      <c r="AE33" s="34">
        <f>$H$28/'Fixed data'!$C$7</f>
        <v>-1.2605186922167218E-2</v>
      </c>
      <c r="AF33" s="34">
        <f>$H$28/'Fixed data'!$C$7</f>
        <v>-1.2605186922167218E-2</v>
      </c>
      <c r="AG33" s="34">
        <f>$H$28/'Fixed data'!$C$7</f>
        <v>-1.2605186922167218E-2</v>
      </c>
      <c r="AH33" s="34">
        <f>$H$28/'Fixed data'!$C$7</f>
        <v>-1.2605186922167218E-2</v>
      </c>
      <c r="AI33" s="34">
        <f>$H$28/'Fixed data'!$C$7</f>
        <v>-1.2605186922167218E-2</v>
      </c>
      <c r="AJ33" s="34">
        <f>$H$28/'Fixed data'!$C$7</f>
        <v>-1.2605186922167218E-2</v>
      </c>
      <c r="AK33" s="34">
        <f>$H$28/'Fixed data'!$C$7</f>
        <v>-1.2605186922167218E-2</v>
      </c>
      <c r="AL33" s="34">
        <f>$H$28/'Fixed data'!$C$7</f>
        <v>-1.2605186922167218E-2</v>
      </c>
      <c r="AM33" s="34">
        <f>$H$28/'Fixed data'!$C$7</f>
        <v>-1.2605186922167218E-2</v>
      </c>
      <c r="AN33" s="34">
        <f>$H$28/'Fixed data'!$C$7</f>
        <v>-1.2605186922167218E-2</v>
      </c>
      <c r="AO33" s="34">
        <f>$H$28/'Fixed data'!$C$7</f>
        <v>-1.2605186922167218E-2</v>
      </c>
      <c r="AP33" s="34">
        <f>$H$28/'Fixed data'!$C$7</f>
        <v>-1.2605186922167218E-2</v>
      </c>
      <c r="AQ33" s="34">
        <f>$H$28/'Fixed data'!$C$7</f>
        <v>-1.2605186922167218E-2</v>
      </c>
      <c r="AR33" s="34">
        <f>$H$28/'Fixed data'!$C$7</f>
        <v>-1.2605186922167218E-2</v>
      </c>
      <c r="AS33" s="34">
        <f>$H$28/'Fixed data'!$C$7</f>
        <v>-1.2605186922167218E-2</v>
      </c>
      <c r="AT33" s="34">
        <f>$H$28/'Fixed data'!$C$7</f>
        <v>-1.2605186922167218E-2</v>
      </c>
      <c r="AU33" s="34">
        <f>$H$28/'Fixed data'!$C$7</f>
        <v>-1.2605186922167218E-2</v>
      </c>
      <c r="AV33" s="34">
        <f>$H$28/'Fixed data'!$C$7</f>
        <v>-1.2605186922167218E-2</v>
      </c>
      <c r="AW33" s="34">
        <f>$H$28/'Fixed data'!$C$7</f>
        <v>-1.2605186922167218E-2</v>
      </c>
      <c r="AX33" s="34">
        <f>$H$28/'Fixed data'!$C$7</f>
        <v>-1.2605186922167218E-2</v>
      </c>
      <c r="AY33" s="34">
        <f>$H$28/'Fixed data'!$C$7</f>
        <v>-1.2605186922167218E-2</v>
      </c>
      <c r="AZ33" s="34">
        <f>$H$28/'Fixed data'!$C$7</f>
        <v>-1.2605186922167218E-2</v>
      </c>
      <c r="BA33" s="34">
        <f>$H$28/'Fixed data'!$C$7</f>
        <v>-1.2605186922167218E-2</v>
      </c>
      <c r="BB33" s="34"/>
      <c r="BC33" s="34"/>
      <c r="BD33" s="34"/>
    </row>
    <row r="34" spans="1:57" ht="16.5" hidden="1" customHeight="1" outlineLevel="1" x14ac:dyDescent="0.35">
      <c r="A34" s="115"/>
      <c r="B34" s="9" t="s">
        <v>5</v>
      </c>
      <c r="C34" s="11" t="s">
        <v>57</v>
      </c>
      <c r="D34" s="9" t="s">
        <v>40</v>
      </c>
      <c r="F34" s="34"/>
      <c r="G34" s="34"/>
      <c r="H34" s="34"/>
      <c r="I34" s="34"/>
      <c r="J34" s="34">
        <f>$I$28/'Fixed data'!$C$7</f>
        <v>-1.240598126623307E-2</v>
      </c>
      <c r="K34" s="34">
        <f>$I$28/'Fixed data'!$C$7</f>
        <v>-1.240598126623307E-2</v>
      </c>
      <c r="L34" s="34">
        <f>$I$28/'Fixed data'!$C$7</f>
        <v>-1.240598126623307E-2</v>
      </c>
      <c r="M34" s="34">
        <f>$I$28/'Fixed data'!$C$7</f>
        <v>-1.240598126623307E-2</v>
      </c>
      <c r="N34" s="34">
        <f>$I$28/'Fixed data'!$C$7</f>
        <v>-1.240598126623307E-2</v>
      </c>
      <c r="O34" s="34">
        <f>$I$28/'Fixed data'!$C$7</f>
        <v>-1.240598126623307E-2</v>
      </c>
      <c r="P34" s="34">
        <f>$I$28/'Fixed data'!$C$7</f>
        <v>-1.240598126623307E-2</v>
      </c>
      <c r="Q34" s="34">
        <f>$I$28/'Fixed data'!$C$7</f>
        <v>-1.240598126623307E-2</v>
      </c>
      <c r="R34" s="34">
        <f>$I$28/'Fixed data'!$C$7</f>
        <v>-1.240598126623307E-2</v>
      </c>
      <c r="S34" s="34">
        <f>$I$28/'Fixed data'!$C$7</f>
        <v>-1.240598126623307E-2</v>
      </c>
      <c r="T34" s="34">
        <f>$I$28/'Fixed data'!$C$7</f>
        <v>-1.240598126623307E-2</v>
      </c>
      <c r="U34" s="34">
        <f>$I$28/'Fixed data'!$C$7</f>
        <v>-1.240598126623307E-2</v>
      </c>
      <c r="V34" s="34">
        <f>$I$28/'Fixed data'!$C$7</f>
        <v>-1.240598126623307E-2</v>
      </c>
      <c r="W34" s="34">
        <f>$I$28/'Fixed data'!$C$7</f>
        <v>-1.240598126623307E-2</v>
      </c>
      <c r="X34" s="34">
        <f>$I$28/'Fixed data'!$C$7</f>
        <v>-1.240598126623307E-2</v>
      </c>
      <c r="Y34" s="34">
        <f>$I$28/'Fixed data'!$C$7</f>
        <v>-1.240598126623307E-2</v>
      </c>
      <c r="Z34" s="34">
        <f>$I$28/'Fixed data'!$C$7</f>
        <v>-1.240598126623307E-2</v>
      </c>
      <c r="AA34" s="34">
        <f>$I$28/'Fixed data'!$C$7</f>
        <v>-1.240598126623307E-2</v>
      </c>
      <c r="AB34" s="34">
        <f>$I$28/'Fixed data'!$C$7</f>
        <v>-1.240598126623307E-2</v>
      </c>
      <c r="AC34" s="34">
        <f>$I$28/'Fixed data'!$C$7</f>
        <v>-1.240598126623307E-2</v>
      </c>
      <c r="AD34" s="34">
        <f>$I$28/'Fixed data'!$C$7</f>
        <v>-1.240598126623307E-2</v>
      </c>
      <c r="AE34" s="34">
        <f>$I$28/'Fixed data'!$C$7</f>
        <v>-1.240598126623307E-2</v>
      </c>
      <c r="AF34" s="34">
        <f>$I$28/'Fixed data'!$C$7</f>
        <v>-1.240598126623307E-2</v>
      </c>
      <c r="AG34" s="34">
        <f>$I$28/'Fixed data'!$C$7</f>
        <v>-1.240598126623307E-2</v>
      </c>
      <c r="AH34" s="34">
        <f>$I$28/'Fixed data'!$C$7</f>
        <v>-1.240598126623307E-2</v>
      </c>
      <c r="AI34" s="34">
        <f>$I$28/'Fixed data'!$C$7</f>
        <v>-1.240598126623307E-2</v>
      </c>
      <c r="AJ34" s="34">
        <f>$I$28/'Fixed data'!$C$7</f>
        <v>-1.240598126623307E-2</v>
      </c>
      <c r="AK34" s="34">
        <f>$I$28/'Fixed data'!$C$7</f>
        <v>-1.240598126623307E-2</v>
      </c>
      <c r="AL34" s="34">
        <f>$I$28/'Fixed data'!$C$7</f>
        <v>-1.240598126623307E-2</v>
      </c>
      <c r="AM34" s="34">
        <f>$I$28/'Fixed data'!$C$7</f>
        <v>-1.240598126623307E-2</v>
      </c>
      <c r="AN34" s="34">
        <f>$I$28/'Fixed data'!$C$7</f>
        <v>-1.240598126623307E-2</v>
      </c>
      <c r="AO34" s="34">
        <f>$I$28/'Fixed data'!$C$7</f>
        <v>-1.240598126623307E-2</v>
      </c>
      <c r="AP34" s="34">
        <f>$I$28/'Fixed data'!$C$7</f>
        <v>-1.240598126623307E-2</v>
      </c>
      <c r="AQ34" s="34">
        <f>$I$28/'Fixed data'!$C$7</f>
        <v>-1.240598126623307E-2</v>
      </c>
      <c r="AR34" s="34">
        <f>$I$28/'Fixed data'!$C$7</f>
        <v>-1.240598126623307E-2</v>
      </c>
      <c r="AS34" s="34">
        <f>$I$28/'Fixed data'!$C$7</f>
        <v>-1.240598126623307E-2</v>
      </c>
      <c r="AT34" s="34">
        <f>$I$28/'Fixed data'!$C$7</f>
        <v>-1.240598126623307E-2</v>
      </c>
      <c r="AU34" s="34">
        <f>$I$28/'Fixed data'!$C$7</f>
        <v>-1.240598126623307E-2</v>
      </c>
      <c r="AV34" s="34">
        <f>$I$28/'Fixed data'!$C$7</f>
        <v>-1.240598126623307E-2</v>
      </c>
      <c r="AW34" s="34">
        <f>$I$28/'Fixed data'!$C$7</f>
        <v>-1.240598126623307E-2</v>
      </c>
      <c r="AX34" s="34">
        <f>$I$28/'Fixed data'!$C$7</f>
        <v>-1.240598126623307E-2</v>
      </c>
      <c r="AY34" s="34">
        <f>$I$28/'Fixed data'!$C$7</f>
        <v>-1.240598126623307E-2</v>
      </c>
      <c r="AZ34" s="34">
        <f>$I$28/'Fixed data'!$C$7</f>
        <v>-1.240598126623307E-2</v>
      </c>
      <c r="BA34" s="34">
        <f>$I$28/'Fixed data'!$C$7</f>
        <v>-1.240598126623307E-2</v>
      </c>
      <c r="BB34" s="34">
        <f>$I$28/'Fixed data'!$C$7</f>
        <v>-1.240598126623307E-2</v>
      </c>
      <c r="BC34" s="34"/>
      <c r="BD34" s="34"/>
    </row>
    <row r="35" spans="1:57" ht="16.5" hidden="1" customHeight="1" outlineLevel="1" x14ac:dyDescent="0.35">
      <c r="A35" s="115"/>
      <c r="B35" s="9" t="s">
        <v>6</v>
      </c>
      <c r="C35" s="11" t="s">
        <v>58</v>
      </c>
      <c r="D35" s="9" t="s">
        <v>40</v>
      </c>
      <c r="F35" s="34"/>
      <c r="G35" s="34"/>
      <c r="H35" s="34"/>
      <c r="I35" s="34"/>
      <c r="J35" s="34"/>
      <c r="K35" s="34">
        <f>$J$28/'Fixed data'!$C$7</f>
        <v>-1.2189857513538288E-2</v>
      </c>
      <c r="L35" s="34">
        <f>$J$28/'Fixed data'!$C$7</f>
        <v>-1.2189857513538288E-2</v>
      </c>
      <c r="M35" s="34">
        <f>$J$28/'Fixed data'!$C$7</f>
        <v>-1.2189857513538288E-2</v>
      </c>
      <c r="N35" s="34">
        <f>$J$28/'Fixed data'!$C$7</f>
        <v>-1.2189857513538288E-2</v>
      </c>
      <c r="O35" s="34">
        <f>$J$28/'Fixed data'!$C$7</f>
        <v>-1.2189857513538288E-2</v>
      </c>
      <c r="P35" s="34">
        <f>$J$28/'Fixed data'!$C$7</f>
        <v>-1.2189857513538288E-2</v>
      </c>
      <c r="Q35" s="34">
        <f>$J$28/'Fixed data'!$C$7</f>
        <v>-1.2189857513538288E-2</v>
      </c>
      <c r="R35" s="34">
        <f>$J$28/'Fixed data'!$C$7</f>
        <v>-1.2189857513538288E-2</v>
      </c>
      <c r="S35" s="34">
        <f>$J$28/'Fixed data'!$C$7</f>
        <v>-1.2189857513538288E-2</v>
      </c>
      <c r="T35" s="34">
        <f>$J$28/'Fixed data'!$C$7</f>
        <v>-1.2189857513538288E-2</v>
      </c>
      <c r="U35" s="34">
        <f>$J$28/'Fixed data'!$C$7</f>
        <v>-1.2189857513538288E-2</v>
      </c>
      <c r="V35" s="34">
        <f>$J$28/'Fixed data'!$C$7</f>
        <v>-1.2189857513538288E-2</v>
      </c>
      <c r="W35" s="34">
        <f>$J$28/'Fixed data'!$C$7</f>
        <v>-1.2189857513538288E-2</v>
      </c>
      <c r="X35" s="34">
        <f>$J$28/'Fixed data'!$C$7</f>
        <v>-1.2189857513538288E-2</v>
      </c>
      <c r="Y35" s="34">
        <f>$J$28/'Fixed data'!$C$7</f>
        <v>-1.2189857513538288E-2</v>
      </c>
      <c r="Z35" s="34">
        <f>$J$28/'Fixed data'!$C$7</f>
        <v>-1.2189857513538288E-2</v>
      </c>
      <c r="AA35" s="34">
        <f>$J$28/'Fixed data'!$C$7</f>
        <v>-1.2189857513538288E-2</v>
      </c>
      <c r="AB35" s="34">
        <f>$J$28/'Fixed data'!$C$7</f>
        <v>-1.2189857513538288E-2</v>
      </c>
      <c r="AC35" s="34">
        <f>$J$28/'Fixed data'!$C$7</f>
        <v>-1.2189857513538288E-2</v>
      </c>
      <c r="AD35" s="34">
        <f>$J$28/'Fixed data'!$C$7</f>
        <v>-1.2189857513538288E-2</v>
      </c>
      <c r="AE35" s="34">
        <f>$J$28/'Fixed data'!$C$7</f>
        <v>-1.2189857513538288E-2</v>
      </c>
      <c r="AF35" s="34">
        <f>$J$28/'Fixed data'!$C$7</f>
        <v>-1.2189857513538288E-2</v>
      </c>
      <c r="AG35" s="34">
        <f>$J$28/'Fixed data'!$C$7</f>
        <v>-1.2189857513538288E-2</v>
      </c>
      <c r="AH35" s="34">
        <f>$J$28/'Fixed data'!$C$7</f>
        <v>-1.2189857513538288E-2</v>
      </c>
      <c r="AI35" s="34">
        <f>$J$28/'Fixed data'!$C$7</f>
        <v>-1.2189857513538288E-2</v>
      </c>
      <c r="AJ35" s="34">
        <f>$J$28/'Fixed data'!$C$7</f>
        <v>-1.2189857513538288E-2</v>
      </c>
      <c r="AK35" s="34">
        <f>$J$28/'Fixed data'!$C$7</f>
        <v>-1.2189857513538288E-2</v>
      </c>
      <c r="AL35" s="34">
        <f>$J$28/'Fixed data'!$C$7</f>
        <v>-1.2189857513538288E-2</v>
      </c>
      <c r="AM35" s="34">
        <f>$J$28/'Fixed data'!$C$7</f>
        <v>-1.2189857513538288E-2</v>
      </c>
      <c r="AN35" s="34">
        <f>$J$28/'Fixed data'!$C$7</f>
        <v>-1.2189857513538288E-2</v>
      </c>
      <c r="AO35" s="34">
        <f>$J$28/'Fixed data'!$C$7</f>
        <v>-1.2189857513538288E-2</v>
      </c>
      <c r="AP35" s="34">
        <f>$J$28/'Fixed data'!$C$7</f>
        <v>-1.2189857513538288E-2</v>
      </c>
      <c r="AQ35" s="34">
        <f>$J$28/'Fixed data'!$C$7</f>
        <v>-1.2189857513538288E-2</v>
      </c>
      <c r="AR35" s="34">
        <f>$J$28/'Fixed data'!$C$7</f>
        <v>-1.2189857513538288E-2</v>
      </c>
      <c r="AS35" s="34">
        <f>$J$28/'Fixed data'!$C$7</f>
        <v>-1.2189857513538288E-2</v>
      </c>
      <c r="AT35" s="34">
        <f>$J$28/'Fixed data'!$C$7</f>
        <v>-1.2189857513538288E-2</v>
      </c>
      <c r="AU35" s="34">
        <f>$J$28/'Fixed data'!$C$7</f>
        <v>-1.2189857513538288E-2</v>
      </c>
      <c r="AV35" s="34">
        <f>$J$28/'Fixed data'!$C$7</f>
        <v>-1.2189857513538288E-2</v>
      </c>
      <c r="AW35" s="34">
        <f>$J$28/'Fixed data'!$C$7</f>
        <v>-1.2189857513538288E-2</v>
      </c>
      <c r="AX35" s="34">
        <f>$J$28/'Fixed data'!$C$7</f>
        <v>-1.2189857513538288E-2</v>
      </c>
      <c r="AY35" s="34">
        <f>$J$28/'Fixed data'!$C$7</f>
        <v>-1.2189857513538288E-2</v>
      </c>
      <c r="AZ35" s="34">
        <f>$J$28/'Fixed data'!$C$7</f>
        <v>-1.2189857513538288E-2</v>
      </c>
      <c r="BA35" s="34">
        <f>$J$28/'Fixed data'!$C$7</f>
        <v>-1.2189857513538288E-2</v>
      </c>
      <c r="BB35" s="34">
        <f>$J$28/'Fixed data'!$C$7</f>
        <v>-1.2189857513538288E-2</v>
      </c>
      <c r="BC35" s="34">
        <f>$J$28/'Fixed data'!$C$7</f>
        <v>-1.2189857513538288E-2</v>
      </c>
      <c r="BD35" s="34"/>
    </row>
    <row r="36" spans="1:57" ht="16.5" hidden="1" customHeight="1" outlineLevel="1" x14ac:dyDescent="0.35">
      <c r="A36" s="115"/>
      <c r="B36" s="9" t="s">
        <v>32</v>
      </c>
      <c r="C36" s="11" t="s">
        <v>59</v>
      </c>
      <c r="D36" s="9" t="s">
        <v>40</v>
      </c>
      <c r="F36" s="34"/>
      <c r="G36" s="34"/>
      <c r="H36" s="34"/>
      <c r="I36" s="34"/>
      <c r="J36" s="34"/>
      <c r="K36" s="34"/>
      <c r="L36" s="34">
        <f>$K$28/'Fixed data'!$C$7</f>
        <v>-1.1947938705411601E-2</v>
      </c>
      <c r="M36" s="34">
        <f>$K$28/'Fixed data'!$C$7</f>
        <v>-1.1947938705411601E-2</v>
      </c>
      <c r="N36" s="34">
        <f>$K$28/'Fixed data'!$C$7</f>
        <v>-1.1947938705411601E-2</v>
      </c>
      <c r="O36" s="34">
        <f>$K$28/'Fixed data'!$C$7</f>
        <v>-1.1947938705411601E-2</v>
      </c>
      <c r="P36" s="34">
        <f>$K$28/'Fixed data'!$C$7</f>
        <v>-1.1947938705411601E-2</v>
      </c>
      <c r="Q36" s="34">
        <f>$K$28/'Fixed data'!$C$7</f>
        <v>-1.1947938705411601E-2</v>
      </c>
      <c r="R36" s="34">
        <f>$K$28/'Fixed data'!$C$7</f>
        <v>-1.1947938705411601E-2</v>
      </c>
      <c r="S36" s="34">
        <f>$K$28/'Fixed data'!$C$7</f>
        <v>-1.1947938705411601E-2</v>
      </c>
      <c r="T36" s="34">
        <f>$K$28/'Fixed data'!$C$7</f>
        <v>-1.1947938705411601E-2</v>
      </c>
      <c r="U36" s="34">
        <f>$K$28/'Fixed data'!$C$7</f>
        <v>-1.1947938705411601E-2</v>
      </c>
      <c r="V36" s="34">
        <f>$K$28/'Fixed data'!$C$7</f>
        <v>-1.1947938705411601E-2</v>
      </c>
      <c r="W36" s="34">
        <f>$K$28/'Fixed data'!$C$7</f>
        <v>-1.1947938705411601E-2</v>
      </c>
      <c r="X36" s="34">
        <f>$K$28/'Fixed data'!$C$7</f>
        <v>-1.1947938705411601E-2</v>
      </c>
      <c r="Y36" s="34">
        <f>$K$28/'Fixed data'!$C$7</f>
        <v>-1.1947938705411601E-2</v>
      </c>
      <c r="Z36" s="34">
        <f>$K$28/'Fixed data'!$C$7</f>
        <v>-1.1947938705411601E-2</v>
      </c>
      <c r="AA36" s="34">
        <f>$K$28/'Fixed data'!$C$7</f>
        <v>-1.1947938705411601E-2</v>
      </c>
      <c r="AB36" s="34">
        <f>$K$28/'Fixed data'!$C$7</f>
        <v>-1.1947938705411601E-2</v>
      </c>
      <c r="AC36" s="34">
        <f>$K$28/'Fixed data'!$C$7</f>
        <v>-1.1947938705411601E-2</v>
      </c>
      <c r="AD36" s="34">
        <f>$K$28/'Fixed data'!$C$7</f>
        <v>-1.1947938705411601E-2</v>
      </c>
      <c r="AE36" s="34">
        <f>$K$28/'Fixed data'!$C$7</f>
        <v>-1.1947938705411601E-2</v>
      </c>
      <c r="AF36" s="34">
        <f>$K$28/'Fixed data'!$C$7</f>
        <v>-1.1947938705411601E-2</v>
      </c>
      <c r="AG36" s="34">
        <f>$K$28/'Fixed data'!$C$7</f>
        <v>-1.1947938705411601E-2</v>
      </c>
      <c r="AH36" s="34">
        <f>$K$28/'Fixed data'!$C$7</f>
        <v>-1.1947938705411601E-2</v>
      </c>
      <c r="AI36" s="34">
        <f>$K$28/'Fixed data'!$C$7</f>
        <v>-1.1947938705411601E-2</v>
      </c>
      <c r="AJ36" s="34">
        <f>$K$28/'Fixed data'!$C$7</f>
        <v>-1.1947938705411601E-2</v>
      </c>
      <c r="AK36" s="34">
        <f>$K$28/'Fixed data'!$C$7</f>
        <v>-1.1947938705411601E-2</v>
      </c>
      <c r="AL36" s="34">
        <f>$K$28/'Fixed data'!$C$7</f>
        <v>-1.1947938705411601E-2</v>
      </c>
      <c r="AM36" s="34">
        <f>$K$28/'Fixed data'!$C$7</f>
        <v>-1.1947938705411601E-2</v>
      </c>
      <c r="AN36" s="34">
        <f>$K$28/'Fixed data'!$C$7</f>
        <v>-1.1947938705411601E-2</v>
      </c>
      <c r="AO36" s="34">
        <f>$K$28/'Fixed data'!$C$7</f>
        <v>-1.1947938705411601E-2</v>
      </c>
      <c r="AP36" s="34">
        <f>$K$28/'Fixed data'!$C$7</f>
        <v>-1.1947938705411601E-2</v>
      </c>
      <c r="AQ36" s="34">
        <f>$K$28/'Fixed data'!$C$7</f>
        <v>-1.1947938705411601E-2</v>
      </c>
      <c r="AR36" s="34">
        <f>$K$28/'Fixed data'!$C$7</f>
        <v>-1.1947938705411601E-2</v>
      </c>
      <c r="AS36" s="34">
        <f>$K$28/'Fixed data'!$C$7</f>
        <v>-1.1947938705411601E-2</v>
      </c>
      <c r="AT36" s="34">
        <f>$K$28/'Fixed data'!$C$7</f>
        <v>-1.1947938705411601E-2</v>
      </c>
      <c r="AU36" s="34">
        <f>$K$28/'Fixed data'!$C$7</f>
        <v>-1.1947938705411601E-2</v>
      </c>
      <c r="AV36" s="34">
        <f>$K$28/'Fixed data'!$C$7</f>
        <v>-1.1947938705411601E-2</v>
      </c>
      <c r="AW36" s="34">
        <f>$K$28/'Fixed data'!$C$7</f>
        <v>-1.1947938705411601E-2</v>
      </c>
      <c r="AX36" s="34">
        <f>$K$28/'Fixed data'!$C$7</f>
        <v>-1.1947938705411601E-2</v>
      </c>
      <c r="AY36" s="34">
        <f>$K$28/'Fixed data'!$C$7</f>
        <v>-1.1947938705411601E-2</v>
      </c>
      <c r="AZ36" s="34">
        <f>$K$28/'Fixed data'!$C$7</f>
        <v>-1.1947938705411601E-2</v>
      </c>
      <c r="BA36" s="34">
        <f>$K$28/'Fixed data'!$C$7</f>
        <v>-1.1947938705411601E-2</v>
      </c>
      <c r="BB36" s="34">
        <f>$K$28/'Fixed data'!$C$7</f>
        <v>-1.1947938705411601E-2</v>
      </c>
      <c r="BC36" s="34">
        <f>$K$28/'Fixed data'!$C$7</f>
        <v>-1.1947938705411601E-2</v>
      </c>
      <c r="BD36" s="34">
        <f>$K$28/'Fixed data'!$C$7</f>
        <v>-1.1947938705411601E-2</v>
      </c>
    </row>
    <row r="37" spans="1:57" ht="16.5" hidden="1" customHeight="1" outlineLevel="1" x14ac:dyDescent="0.35">
      <c r="A37" s="115"/>
      <c r="B37" s="9" t="s">
        <v>33</v>
      </c>
      <c r="C37" s="11" t="s">
        <v>60</v>
      </c>
      <c r="D37" s="9" t="s">
        <v>40</v>
      </c>
      <c r="F37" s="34"/>
      <c r="G37" s="34"/>
      <c r="H37" s="34"/>
      <c r="I37" s="34"/>
      <c r="J37" s="34"/>
      <c r="K37" s="34"/>
      <c r="L37" s="34"/>
      <c r="M37" s="34">
        <f>$L$28/'Fixed data'!$C$7</f>
        <v>-1.1674421766018878E-2</v>
      </c>
      <c r="N37" s="34">
        <f>$L$28/'Fixed data'!$C$7</f>
        <v>-1.1674421766018878E-2</v>
      </c>
      <c r="O37" s="34">
        <f>$L$28/'Fixed data'!$C$7</f>
        <v>-1.1674421766018878E-2</v>
      </c>
      <c r="P37" s="34">
        <f>$L$28/'Fixed data'!$C$7</f>
        <v>-1.1674421766018878E-2</v>
      </c>
      <c r="Q37" s="34">
        <f>$L$28/'Fixed data'!$C$7</f>
        <v>-1.1674421766018878E-2</v>
      </c>
      <c r="R37" s="34">
        <f>$L$28/'Fixed data'!$C$7</f>
        <v>-1.1674421766018878E-2</v>
      </c>
      <c r="S37" s="34">
        <f>$L$28/'Fixed data'!$C$7</f>
        <v>-1.1674421766018878E-2</v>
      </c>
      <c r="T37" s="34">
        <f>$L$28/'Fixed data'!$C$7</f>
        <v>-1.1674421766018878E-2</v>
      </c>
      <c r="U37" s="34">
        <f>$L$28/'Fixed data'!$C$7</f>
        <v>-1.1674421766018878E-2</v>
      </c>
      <c r="V37" s="34">
        <f>$L$28/'Fixed data'!$C$7</f>
        <v>-1.1674421766018878E-2</v>
      </c>
      <c r="W37" s="34">
        <f>$L$28/'Fixed data'!$C$7</f>
        <v>-1.1674421766018878E-2</v>
      </c>
      <c r="X37" s="34">
        <f>$L$28/'Fixed data'!$C$7</f>
        <v>-1.1674421766018878E-2</v>
      </c>
      <c r="Y37" s="34">
        <f>$L$28/'Fixed data'!$C$7</f>
        <v>-1.1674421766018878E-2</v>
      </c>
      <c r="Z37" s="34">
        <f>$L$28/'Fixed data'!$C$7</f>
        <v>-1.1674421766018878E-2</v>
      </c>
      <c r="AA37" s="34">
        <f>$L$28/'Fixed data'!$C$7</f>
        <v>-1.1674421766018878E-2</v>
      </c>
      <c r="AB37" s="34">
        <f>$L$28/'Fixed data'!$C$7</f>
        <v>-1.1674421766018878E-2</v>
      </c>
      <c r="AC37" s="34">
        <f>$L$28/'Fixed data'!$C$7</f>
        <v>-1.1674421766018878E-2</v>
      </c>
      <c r="AD37" s="34">
        <f>$L$28/'Fixed data'!$C$7</f>
        <v>-1.1674421766018878E-2</v>
      </c>
      <c r="AE37" s="34">
        <f>$L$28/'Fixed data'!$C$7</f>
        <v>-1.1674421766018878E-2</v>
      </c>
      <c r="AF37" s="34">
        <f>$L$28/'Fixed data'!$C$7</f>
        <v>-1.1674421766018878E-2</v>
      </c>
      <c r="AG37" s="34">
        <f>$L$28/'Fixed data'!$C$7</f>
        <v>-1.1674421766018878E-2</v>
      </c>
      <c r="AH37" s="34">
        <f>$L$28/'Fixed data'!$C$7</f>
        <v>-1.1674421766018878E-2</v>
      </c>
      <c r="AI37" s="34">
        <f>$L$28/'Fixed data'!$C$7</f>
        <v>-1.1674421766018878E-2</v>
      </c>
      <c r="AJ37" s="34">
        <f>$L$28/'Fixed data'!$C$7</f>
        <v>-1.1674421766018878E-2</v>
      </c>
      <c r="AK37" s="34">
        <f>$L$28/'Fixed data'!$C$7</f>
        <v>-1.1674421766018878E-2</v>
      </c>
      <c r="AL37" s="34">
        <f>$L$28/'Fixed data'!$C$7</f>
        <v>-1.1674421766018878E-2</v>
      </c>
      <c r="AM37" s="34">
        <f>$L$28/'Fixed data'!$C$7</f>
        <v>-1.1674421766018878E-2</v>
      </c>
      <c r="AN37" s="34">
        <f>$L$28/'Fixed data'!$C$7</f>
        <v>-1.1674421766018878E-2</v>
      </c>
      <c r="AO37" s="34">
        <f>$L$28/'Fixed data'!$C$7</f>
        <v>-1.1674421766018878E-2</v>
      </c>
      <c r="AP37" s="34">
        <f>$L$28/'Fixed data'!$C$7</f>
        <v>-1.1674421766018878E-2</v>
      </c>
      <c r="AQ37" s="34">
        <f>$L$28/'Fixed data'!$C$7</f>
        <v>-1.1674421766018878E-2</v>
      </c>
      <c r="AR37" s="34">
        <f>$L$28/'Fixed data'!$C$7</f>
        <v>-1.1674421766018878E-2</v>
      </c>
      <c r="AS37" s="34">
        <f>$L$28/'Fixed data'!$C$7</f>
        <v>-1.1674421766018878E-2</v>
      </c>
      <c r="AT37" s="34">
        <f>$L$28/'Fixed data'!$C$7</f>
        <v>-1.1674421766018878E-2</v>
      </c>
      <c r="AU37" s="34">
        <f>$L$28/'Fixed data'!$C$7</f>
        <v>-1.1674421766018878E-2</v>
      </c>
      <c r="AV37" s="34">
        <f>$L$28/'Fixed data'!$C$7</f>
        <v>-1.1674421766018878E-2</v>
      </c>
      <c r="AW37" s="34">
        <f>$L$28/'Fixed data'!$C$7</f>
        <v>-1.1674421766018878E-2</v>
      </c>
      <c r="AX37" s="34">
        <f>$L$28/'Fixed data'!$C$7</f>
        <v>-1.1674421766018878E-2</v>
      </c>
      <c r="AY37" s="34">
        <f>$L$28/'Fixed data'!$C$7</f>
        <v>-1.1674421766018878E-2</v>
      </c>
      <c r="AZ37" s="34">
        <f>$L$28/'Fixed data'!$C$7</f>
        <v>-1.1674421766018878E-2</v>
      </c>
      <c r="BA37" s="34">
        <f>$L$28/'Fixed data'!$C$7</f>
        <v>-1.1674421766018878E-2</v>
      </c>
      <c r="BB37" s="34">
        <f>$L$28/'Fixed data'!$C$7</f>
        <v>-1.1674421766018878E-2</v>
      </c>
      <c r="BC37" s="34">
        <f>$L$28/'Fixed data'!$C$7</f>
        <v>-1.1674421766018878E-2</v>
      </c>
      <c r="BD37" s="34">
        <f>$L$28/'Fixed data'!$C$7</f>
        <v>-1.1674421766018878E-2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6.6342686029059587E-4</v>
      </c>
      <c r="O38" s="34">
        <f>$M$28/'Fixed data'!$C$7</f>
        <v>6.6342686029059587E-4</v>
      </c>
      <c r="P38" s="34">
        <f>$M$28/'Fixed data'!$C$7</f>
        <v>6.6342686029059587E-4</v>
      </c>
      <c r="Q38" s="34">
        <f>$M$28/'Fixed data'!$C$7</f>
        <v>6.6342686029059587E-4</v>
      </c>
      <c r="R38" s="34">
        <f>$M$28/'Fixed data'!$C$7</f>
        <v>6.6342686029059587E-4</v>
      </c>
      <c r="S38" s="34">
        <f>$M$28/'Fixed data'!$C$7</f>
        <v>6.6342686029059587E-4</v>
      </c>
      <c r="T38" s="34">
        <f>$M$28/'Fixed data'!$C$7</f>
        <v>6.6342686029059587E-4</v>
      </c>
      <c r="U38" s="34">
        <f>$M$28/'Fixed data'!$C$7</f>
        <v>6.6342686029059587E-4</v>
      </c>
      <c r="V38" s="34">
        <f>$M$28/'Fixed data'!$C$7</f>
        <v>6.6342686029059587E-4</v>
      </c>
      <c r="W38" s="34">
        <f>$M$28/'Fixed data'!$C$7</f>
        <v>6.6342686029059587E-4</v>
      </c>
      <c r="X38" s="34">
        <f>$M$28/'Fixed data'!$C$7</f>
        <v>6.6342686029059587E-4</v>
      </c>
      <c r="Y38" s="34">
        <f>$M$28/'Fixed data'!$C$7</f>
        <v>6.6342686029059587E-4</v>
      </c>
      <c r="Z38" s="34">
        <f>$M$28/'Fixed data'!$C$7</f>
        <v>6.6342686029059587E-4</v>
      </c>
      <c r="AA38" s="34">
        <f>$M$28/'Fixed data'!$C$7</f>
        <v>6.6342686029059587E-4</v>
      </c>
      <c r="AB38" s="34">
        <f>$M$28/'Fixed data'!$C$7</f>
        <v>6.6342686029059587E-4</v>
      </c>
      <c r="AC38" s="34">
        <f>$M$28/'Fixed data'!$C$7</f>
        <v>6.6342686029059587E-4</v>
      </c>
      <c r="AD38" s="34">
        <f>$M$28/'Fixed data'!$C$7</f>
        <v>6.6342686029059587E-4</v>
      </c>
      <c r="AE38" s="34">
        <f>$M$28/'Fixed data'!$C$7</f>
        <v>6.6342686029059587E-4</v>
      </c>
      <c r="AF38" s="34">
        <f>$M$28/'Fixed data'!$C$7</f>
        <v>6.6342686029059587E-4</v>
      </c>
      <c r="AG38" s="34">
        <f>$M$28/'Fixed data'!$C$7</f>
        <v>6.6342686029059587E-4</v>
      </c>
      <c r="AH38" s="34">
        <f>$M$28/'Fixed data'!$C$7</f>
        <v>6.6342686029059587E-4</v>
      </c>
      <c r="AI38" s="34">
        <f>$M$28/'Fixed data'!$C$7</f>
        <v>6.6342686029059587E-4</v>
      </c>
      <c r="AJ38" s="34">
        <f>$M$28/'Fixed data'!$C$7</f>
        <v>6.6342686029059587E-4</v>
      </c>
      <c r="AK38" s="34">
        <f>$M$28/'Fixed data'!$C$7</f>
        <v>6.6342686029059587E-4</v>
      </c>
      <c r="AL38" s="34">
        <f>$M$28/'Fixed data'!$C$7</f>
        <v>6.6342686029059587E-4</v>
      </c>
      <c r="AM38" s="34">
        <f>$M$28/'Fixed data'!$C$7</f>
        <v>6.6342686029059587E-4</v>
      </c>
      <c r="AN38" s="34">
        <f>$M$28/'Fixed data'!$C$7</f>
        <v>6.6342686029059587E-4</v>
      </c>
      <c r="AO38" s="34">
        <f>$M$28/'Fixed data'!$C$7</f>
        <v>6.6342686029059587E-4</v>
      </c>
      <c r="AP38" s="34">
        <f>$M$28/'Fixed data'!$C$7</f>
        <v>6.6342686029059587E-4</v>
      </c>
      <c r="AQ38" s="34">
        <f>$M$28/'Fixed data'!$C$7</f>
        <v>6.6342686029059587E-4</v>
      </c>
      <c r="AR38" s="34">
        <f>$M$28/'Fixed data'!$C$7</f>
        <v>6.6342686029059587E-4</v>
      </c>
      <c r="AS38" s="34">
        <f>$M$28/'Fixed data'!$C$7</f>
        <v>6.6342686029059587E-4</v>
      </c>
      <c r="AT38" s="34">
        <f>$M$28/'Fixed data'!$C$7</f>
        <v>6.6342686029059587E-4</v>
      </c>
      <c r="AU38" s="34">
        <f>$M$28/'Fixed data'!$C$7</f>
        <v>6.6342686029059587E-4</v>
      </c>
      <c r="AV38" s="34">
        <f>$M$28/'Fixed data'!$C$7</f>
        <v>6.6342686029059587E-4</v>
      </c>
      <c r="AW38" s="34">
        <f>$M$28/'Fixed data'!$C$7</f>
        <v>6.6342686029059587E-4</v>
      </c>
      <c r="AX38" s="34">
        <f>$M$28/'Fixed data'!$C$7</f>
        <v>6.6342686029059587E-4</v>
      </c>
      <c r="AY38" s="34">
        <f>$M$28/'Fixed data'!$C$7</f>
        <v>6.6342686029059587E-4</v>
      </c>
      <c r="AZ38" s="34">
        <f>$M$28/'Fixed data'!$C$7</f>
        <v>6.6342686029059587E-4</v>
      </c>
      <c r="BA38" s="34">
        <f>$M$28/'Fixed data'!$C$7</f>
        <v>6.6342686029059587E-4</v>
      </c>
      <c r="BB38" s="34">
        <f>$M$28/'Fixed data'!$C$7</f>
        <v>6.6342686029059587E-4</v>
      </c>
      <c r="BC38" s="34">
        <f>$M$28/'Fixed data'!$C$7</f>
        <v>6.6342686029059587E-4</v>
      </c>
      <c r="BD38" s="34">
        <f>$M$28/'Fixed data'!$C$7</f>
        <v>6.6342686029059587E-4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8.2510521036475233E-4</v>
      </c>
      <c r="P39" s="34">
        <f>$N$28/'Fixed data'!$C$7</f>
        <v>8.2510521036475233E-4</v>
      </c>
      <c r="Q39" s="34">
        <f>$N$28/'Fixed data'!$C$7</f>
        <v>8.2510521036475233E-4</v>
      </c>
      <c r="R39" s="34">
        <f>$N$28/'Fixed data'!$C$7</f>
        <v>8.2510521036475233E-4</v>
      </c>
      <c r="S39" s="34">
        <f>$N$28/'Fixed data'!$C$7</f>
        <v>8.2510521036475233E-4</v>
      </c>
      <c r="T39" s="34">
        <f>$N$28/'Fixed data'!$C$7</f>
        <v>8.2510521036475233E-4</v>
      </c>
      <c r="U39" s="34">
        <f>$N$28/'Fixed data'!$C$7</f>
        <v>8.2510521036475233E-4</v>
      </c>
      <c r="V39" s="34">
        <f>$N$28/'Fixed data'!$C$7</f>
        <v>8.2510521036475233E-4</v>
      </c>
      <c r="W39" s="34">
        <f>$N$28/'Fixed data'!$C$7</f>
        <v>8.2510521036475233E-4</v>
      </c>
      <c r="X39" s="34">
        <f>$N$28/'Fixed data'!$C$7</f>
        <v>8.2510521036475233E-4</v>
      </c>
      <c r="Y39" s="34">
        <f>$N$28/'Fixed data'!$C$7</f>
        <v>8.2510521036475233E-4</v>
      </c>
      <c r="Z39" s="34">
        <f>$N$28/'Fixed data'!$C$7</f>
        <v>8.2510521036475233E-4</v>
      </c>
      <c r="AA39" s="34">
        <f>$N$28/'Fixed data'!$C$7</f>
        <v>8.2510521036475233E-4</v>
      </c>
      <c r="AB39" s="34">
        <f>$N$28/'Fixed data'!$C$7</f>
        <v>8.2510521036475233E-4</v>
      </c>
      <c r="AC39" s="34">
        <f>$N$28/'Fixed data'!$C$7</f>
        <v>8.2510521036475233E-4</v>
      </c>
      <c r="AD39" s="34">
        <f>$N$28/'Fixed data'!$C$7</f>
        <v>8.2510521036475233E-4</v>
      </c>
      <c r="AE39" s="34">
        <f>$N$28/'Fixed data'!$C$7</f>
        <v>8.2510521036475233E-4</v>
      </c>
      <c r="AF39" s="34">
        <f>$N$28/'Fixed data'!$C$7</f>
        <v>8.2510521036475233E-4</v>
      </c>
      <c r="AG39" s="34">
        <f>$N$28/'Fixed data'!$C$7</f>
        <v>8.2510521036475233E-4</v>
      </c>
      <c r="AH39" s="34">
        <f>$N$28/'Fixed data'!$C$7</f>
        <v>8.2510521036475233E-4</v>
      </c>
      <c r="AI39" s="34">
        <f>$N$28/'Fixed data'!$C$7</f>
        <v>8.2510521036475233E-4</v>
      </c>
      <c r="AJ39" s="34">
        <f>$N$28/'Fixed data'!$C$7</f>
        <v>8.2510521036475233E-4</v>
      </c>
      <c r="AK39" s="34">
        <f>$N$28/'Fixed data'!$C$7</f>
        <v>8.2510521036475233E-4</v>
      </c>
      <c r="AL39" s="34">
        <f>$N$28/'Fixed data'!$C$7</f>
        <v>8.2510521036475233E-4</v>
      </c>
      <c r="AM39" s="34">
        <f>$N$28/'Fixed data'!$C$7</f>
        <v>8.2510521036475233E-4</v>
      </c>
      <c r="AN39" s="34">
        <f>$N$28/'Fixed data'!$C$7</f>
        <v>8.2510521036475233E-4</v>
      </c>
      <c r="AO39" s="34">
        <f>$N$28/'Fixed data'!$C$7</f>
        <v>8.2510521036475233E-4</v>
      </c>
      <c r="AP39" s="34">
        <f>$N$28/'Fixed data'!$C$7</f>
        <v>8.2510521036475233E-4</v>
      </c>
      <c r="AQ39" s="34">
        <f>$N$28/'Fixed data'!$C$7</f>
        <v>8.2510521036475233E-4</v>
      </c>
      <c r="AR39" s="34">
        <f>$N$28/'Fixed data'!$C$7</f>
        <v>8.2510521036475233E-4</v>
      </c>
      <c r="AS39" s="34">
        <f>$N$28/'Fixed data'!$C$7</f>
        <v>8.2510521036475233E-4</v>
      </c>
      <c r="AT39" s="34">
        <f>$N$28/'Fixed data'!$C$7</f>
        <v>8.2510521036475233E-4</v>
      </c>
      <c r="AU39" s="34">
        <f>$N$28/'Fixed data'!$C$7</f>
        <v>8.2510521036475233E-4</v>
      </c>
      <c r="AV39" s="34">
        <f>$N$28/'Fixed data'!$C$7</f>
        <v>8.2510521036475233E-4</v>
      </c>
      <c r="AW39" s="34">
        <f>$N$28/'Fixed data'!$C$7</f>
        <v>8.2510521036475233E-4</v>
      </c>
      <c r="AX39" s="34">
        <f>$N$28/'Fixed data'!$C$7</f>
        <v>8.2510521036475233E-4</v>
      </c>
      <c r="AY39" s="34">
        <f>$N$28/'Fixed data'!$C$7</f>
        <v>8.2510521036475233E-4</v>
      </c>
      <c r="AZ39" s="34">
        <f>$N$28/'Fixed data'!$C$7</f>
        <v>8.2510521036475233E-4</v>
      </c>
      <c r="BA39" s="34">
        <f>$N$28/'Fixed data'!$C$7</f>
        <v>8.2510521036475233E-4</v>
      </c>
      <c r="BB39" s="34">
        <f>$N$28/'Fixed data'!$C$7</f>
        <v>8.2510521036475233E-4</v>
      </c>
      <c r="BC39" s="34">
        <f>$N$28/'Fixed data'!$C$7</f>
        <v>8.2510521036475233E-4</v>
      </c>
      <c r="BD39" s="34">
        <f>$N$28/'Fixed data'!$C$7</f>
        <v>8.2510521036475233E-4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1.0005961570390093E-3</v>
      </c>
      <c r="Q40" s="34">
        <f>$O$28/'Fixed data'!$C$7</f>
        <v>1.0005961570390093E-3</v>
      </c>
      <c r="R40" s="34">
        <f>$O$28/'Fixed data'!$C$7</f>
        <v>1.0005961570390093E-3</v>
      </c>
      <c r="S40" s="34">
        <f>$O$28/'Fixed data'!$C$7</f>
        <v>1.0005961570390093E-3</v>
      </c>
      <c r="T40" s="34">
        <f>$O$28/'Fixed data'!$C$7</f>
        <v>1.0005961570390093E-3</v>
      </c>
      <c r="U40" s="34">
        <f>$O$28/'Fixed data'!$C$7</f>
        <v>1.0005961570390093E-3</v>
      </c>
      <c r="V40" s="34">
        <f>$O$28/'Fixed data'!$C$7</f>
        <v>1.0005961570390093E-3</v>
      </c>
      <c r="W40" s="34">
        <f>$O$28/'Fixed data'!$C$7</f>
        <v>1.0005961570390093E-3</v>
      </c>
      <c r="X40" s="34">
        <f>$O$28/'Fixed data'!$C$7</f>
        <v>1.0005961570390093E-3</v>
      </c>
      <c r="Y40" s="34">
        <f>$O$28/'Fixed data'!$C$7</f>
        <v>1.0005961570390093E-3</v>
      </c>
      <c r="Z40" s="34">
        <f>$O$28/'Fixed data'!$C$7</f>
        <v>1.0005961570390093E-3</v>
      </c>
      <c r="AA40" s="34">
        <f>$O$28/'Fixed data'!$C$7</f>
        <v>1.0005961570390093E-3</v>
      </c>
      <c r="AB40" s="34">
        <f>$O$28/'Fixed data'!$C$7</f>
        <v>1.0005961570390093E-3</v>
      </c>
      <c r="AC40" s="34">
        <f>$O$28/'Fixed data'!$C$7</f>
        <v>1.0005961570390093E-3</v>
      </c>
      <c r="AD40" s="34">
        <f>$O$28/'Fixed data'!$C$7</f>
        <v>1.0005961570390093E-3</v>
      </c>
      <c r="AE40" s="34">
        <f>$O$28/'Fixed data'!$C$7</f>
        <v>1.0005961570390093E-3</v>
      </c>
      <c r="AF40" s="34">
        <f>$O$28/'Fixed data'!$C$7</f>
        <v>1.0005961570390093E-3</v>
      </c>
      <c r="AG40" s="34">
        <f>$O$28/'Fixed data'!$C$7</f>
        <v>1.0005961570390093E-3</v>
      </c>
      <c r="AH40" s="34">
        <f>$O$28/'Fixed data'!$C$7</f>
        <v>1.0005961570390093E-3</v>
      </c>
      <c r="AI40" s="34">
        <f>$O$28/'Fixed data'!$C$7</f>
        <v>1.0005961570390093E-3</v>
      </c>
      <c r="AJ40" s="34">
        <f>$O$28/'Fixed data'!$C$7</f>
        <v>1.0005961570390093E-3</v>
      </c>
      <c r="AK40" s="34">
        <f>$O$28/'Fixed data'!$C$7</f>
        <v>1.0005961570390093E-3</v>
      </c>
      <c r="AL40" s="34">
        <f>$O$28/'Fixed data'!$C$7</f>
        <v>1.0005961570390093E-3</v>
      </c>
      <c r="AM40" s="34">
        <f>$O$28/'Fixed data'!$C$7</f>
        <v>1.0005961570390093E-3</v>
      </c>
      <c r="AN40" s="34">
        <f>$O$28/'Fixed data'!$C$7</f>
        <v>1.0005961570390093E-3</v>
      </c>
      <c r="AO40" s="34">
        <f>$O$28/'Fixed data'!$C$7</f>
        <v>1.0005961570390093E-3</v>
      </c>
      <c r="AP40" s="34">
        <f>$O$28/'Fixed data'!$C$7</f>
        <v>1.0005961570390093E-3</v>
      </c>
      <c r="AQ40" s="34">
        <f>$O$28/'Fixed data'!$C$7</f>
        <v>1.0005961570390093E-3</v>
      </c>
      <c r="AR40" s="34">
        <f>$O$28/'Fixed data'!$C$7</f>
        <v>1.0005961570390093E-3</v>
      </c>
      <c r="AS40" s="34">
        <f>$O$28/'Fixed data'!$C$7</f>
        <v>1.0005961570390093E-3</v>
      </c>
      <c r="AT40" s="34">
        <f>$O$28/'Fixed data'!$C$7</f>
        <v>1.0005961570390093E-3</v>
      </c>
      <c r="AU40" s="34">
        <f>$O$28/'Fixed data'!$C$7</f>
        <v>1.0005961570390093E-3</v>
      </c>
      <c r="AV40" s="34">
        <f>$O$28/'Fixed data'!$C$7</f>
        <v>1.0005961570390093E-3</v>
      </c>
      <c r="AW40" s="34">
        <f>$O$28/'Fixed data'!$C$7</f>
        <v>1.0005961570390093E-3</v>
      </c>
      <c r="AX40" s="34">
        <f>$O$28/'Fixed data'!$C$7</f>
        <v>1.0005961570390093E-3</v>
      </c>
      <c r="AY40" s="34">
        <f>$O$28/'Fixed data'!$C$7</f>
        <v>1.0005961570390093E-3</v>
      </c>
      <c r="AZ40" s="34">
        <f>$O$28/'Fixed data'!$C$7</f>
        <v>1.0005961570390093E-3</v>
      </c>
      <c r="BA40" s="34">
        <f>$O$28/'Fixed data'!$C$7</f>
        <v>1.0005961570390093E-3</v>
      </c>
      <c r="BB40" s="34">
        <f>$O$28/'Fixed data'!$C$7</f>
        <v>1.0005961570390093E-3</v>
      </c>
      <c r="BC40" s="34">
        <f>$O$28/'Fixed data'!$C$7</f>
        <v>1.0005961570390093E-3</v>
      </c>
      <c r="BD40" s="34">
        <f>$O$28/'Fixed data'!$C$7</f>
        <v>1.0005961570390093E-3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1.1905062699528977E-3</v>
      </c>
      <c r="R41" s="34">
        <f>$P$28/'Fixed data'!$C$7</f>
        <v>1.1905062699528977E-3</v>
      </c>
      <c r="S41" s="34">
        <f>$P$28/'Fixed data'!$C$7</f>
        <v>1.1905062699528977E-3</v>
      </c>
      <c r="T41" s="34">
        <f>$P$28/'Fixed data'!$C$7</f>
        <v>1.1905062699528977E-3</v>
      </c>
      <c r="U41" s="34">
        <f>$P$28/'Fixed data'!$C$7</f>
        <v>1.1905062699528977E-3</v>
      </c>
      <c r="V41" s="34">
        <f>$P$28/'Fixed data'!$C$7</f>
        <v>1.1905062699528977E-3</v>
      </c>
      <c r="W41" s="34">
        <f>$P$28/'Fixed data'!$C$7</f>
        <v>1.1905062699528977E-3</v>
      </c>
      <c r="X41" s="34">
        <f>$P$28/'Fixed data'!$C$7</f>
        <v>1.1905062699528977E-3</v>
      </c>
      <c r="Y41" s="34">
        <f>$P$28/'Fixed data'!$C$7</f>
        <v>1.1905062699528977E-3</v>
      </c>
      <c r="Z41" s="34">
        <f>$P$28/'Fixed data'!$C$7</f>
        <v>1.1905062699528977E-3</v>
      </c>
      <c r="AA41" s="34">
        <f>$P$28/'Fixed data'!$C$7</f>
        <v>1.1905062699528977E-3</v>
      </c>
      <c r="AB41" s="34">
        <f>$P$28/'Fixed data'!$C$7</f>
        <v>1.1905062699528977E-3</v>
      </c>
      <c r="AC41" s="34">
        <f>$P$28/'Fixed data'!$C$7</f>
        <v>1.1905062699528977E-3</v>
      </c>
      <c r="AD41" s="34">
        <f>$P$28/'Fixed data'!$C$7</f>
        <v>1.1905062699528977E-3</v>
      </c>
      <c r="AE41" s="34">
        <f>$P$28/'Fixed data'!$C$7</f>
        <v>1.1905062699528977E-3</v>
      </c>
      <c r="AF41" s="34">
        <f>$P$28/'Fixed data'!$C$7</f>
        <v>1.1905062699528977E-3</v>
      </c>
      <c r="AG41" s="34">
        <f>$P$28/'Fixed data'!$C$7</f>
        <v>1.1905062699528977E-3</v>
      </c>
      <c r="AH41" s="34">
        <f>$P$28/'Fixed data'!$C$7</f>
        <v>1.1905062699528977E-3</v>
      </c>
      <c r="AI41" s="34">
        <f>$P$28/'Fixed data'!$C$7</f>
        <v>1.1905062699528977E-3</v>
      </c>
      <c r="AJ41" s="34">
        <f>$P$28/'Fixed data'!$C$7</f>
        <v>1.1905062699528977E-3</v>
      </c>
      <c r="AK41" s="34">
        <f>$P$28/'Fixed data'!$C$7</f>
        <v>1.1905062699528977E-3</v>
      </c>
      <c r="AL41" s="34">
        <f>$P$28/'Fixed data'!$C$7</f>
        <v>1.1905062699528977E-3</v>
      </c>
      <c r="AM41" s="34">
        <f>$P$28/'Fixed data'!$C$7</f>
        <v>1.1905062699528977E-3</v>
      </c>
      <c r="AN41" s="34">
        <f>$P$28/'Fixed data'!$C$7</f>
        <v>1.1905062699528977E-3</v>
      </c>
      <c r="AO41" s="34">
        <f>$P$28/'Fixed data'!$C$7</f>
        <v>1.1905062699528977E-3</v>
      </c>
      <c r="AP41" s="34">
        <f>$P$28/'Fixed data'!$C$7</f>
        <v>1.1905062699528977E-3</v>
      </c>
      <c r="AQ41" s="34">
        <f>$P$28/'Fixed data'!$C$7</f>
        <v>1.1905062699528977E-3</v>
      </c>
      <c r="AR41" s="34">
        <f>$P$28/'Fixed data'!$C$7</f>
        <v>1.1905062699528977E-3</v>
      </c>
      <c r="AS41" s="34">
        <f>$P$28/'Fixed data'!$C$7</f>
        <v>1.1905062699528977E-3</v>
      </c>
      <c r="AT41" s="34">
        <f>$P$28/'Fixed data'!$C$7</f>
        <v>1.1905062699528977E-3</v>
      </c>
      <c r="AU41" s="34">
        <f>$P$28/'Fixed data'!$C$7</f>
        <v>1.1905062699528977E-3</v>
      </c>
      <c r="AV41" s="34">
        <f>$P$28/'Fixed data'!$C$7</f>
        <v>1.1905062699528977E-3</v>
      </c>
      <c r="AW41" s="34">
        <f>$P$28/'Fixed data'!$C$7</f>
        <v>1.1905062699528977E-3</v>
      </c>
      <c r="AX41" s="34">
        <f>$P$28/'Fixed data'!$C$7</f>
        <v>1.1905062699528977E-3</v>
      </c>
      <c r="AY41" s="34">
        <f>$P$28/'Fixed data'!$C$7</f>
        <v>1.1905062699528977E-3</v>
      </c>
      <c r="AZ41" s="34">
        <f>$P$28/'Fixed data'!$C$7</f>
        <v>1.1905062699528977E-3</v>
      </c>
      <c r="BA41" s="34">
        <f>$P$28/'Fixed data'!$C$7</f>
        <v>1.1905062699528977E-3</v>
      </c>
      <c r="BB41" s="34">
        <f>$P$28/'Fixed data'!$C$7</f>
        <v>1.1905062699528977E-3</v>
      </c>
      <c r="BC41" s="34">
        <f>$P$28/'Fixed data'!$C$7</f>
        <v>1.1905062699528977E-3</v>
      </c>
      <c r="BD41" s="34">
        <f>$P$28/'Fixed data'!$C$7</f>
        <v>1.1905062699528977E-3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1.395442118745946E-3</v>
      </c>
      <c r="S42" s="34">
        <f>$Q$28/'Fixed data'!$C$7</f>
        <v>1.395442118745946E-3</v>
      </c>
      <c r="T42" s="34">
        <f>$Q$28/'Fixed data'!$C$7</f>
        <v>1.395442118745946E-3</v>
      </c>
      <c r="U42" s="34">
        <f>$Q$28/'Fixed data'!$C$7</f>
        <v>1.395442118745946E-3</v>
      </c>
      <c r="V42" s="34">
        <f>$Q$28/'Fixed data'!$C$7</f>
        <v>1.395442118745946E-3</v>
      </c>
      <c r="W42" s="34">
        <f>$Q$28/'Fixed data'!$C$7</f>
        <v>1.395442118745946E-3</v>
      </c>
      <c r="X42" s="34">
        <f>$Q$28/'Fixed data'!$C$7</f>
        <v>1.395442118745946E-3</v>
      </c>
      <c r="Y42" s="34">
        <f>$Q$28/'Fixed data'!$C$7</f>
        <v>1.395442118745946E-3</v>
      </c>
      <c r="Z42" s="34">
        <f>$Q$28/'Fixed data'!$C$7</f>
        <v>1.395442118745946E-3</v>
      </c>
      <c r="AA42" s="34">
        <f>$Q$28/'Fixed data'!$C$7</f>
        <v>1.395442118745946E-3</v>
      </c>
      <c r="AB42" s="34">
        <f>$Q$28/'Fixed data'!$C$7</f>
        <v>1.395442118745946E-3</v>
      </c>
      <c r="AC42" s="34">
        <f>$Q$28/'Fixed data'!$C$7</f>
        <v>1.395442118745946E-3</v>
      </c>
      <c r="AD42" s="34">
        <f>$Q$28/'Fixed data'!$C$7</f>
        <v>1.395442118745946E-3</v>
      </c>
      <c r="AE42" s="34">
        <f>$Q$28/'Fixed data'!$C$7</f>
        <v>1.395442118745946E-3</v>
      </c>
      <c r="AF42" s="34">
        <f>$Q$28/'Fixed data'!$C$7</f>
        <v>1.395442118745946E-3</v>
      </c>
      <c r="AG42" s="34">
        <f>$Q$28/'Fixed data'!$C$7</f>
        <v>1.395442118745946E-3</v>
      </c>
      <c r="AH42" s="34">
        <f>$Q$28/'Fixed data'!$C$7</f>
        <v>1.395442118745946E-3</v>
      </c>
      <c r="AI42" s="34">
        <f>$Q$28/'Fixed data'!$C$7</f>
        <v>1.395442118745946E-3</v>
      </c>
      <c r="AJ42" s="34">
        <f>$Q$28/'Fixed data'!$C$7</f>
        <v>1.395442118745946E-3</v>
      </c>
      <c r="AK42" s="34">
        <f>$Q$28/'Fixed data'!$C$7</f>
        <v>1.395442118745946E-3</v>
      </c>
      <c r="AL42" s="34">
        <f>$Q$28/'Fixed data'!$C$7</f>
        <v>1.395442118745946E-3</v>
      </c>
      <c r="AM42" s="34">
        <f>$Q$28/'Fixed data'!$C$7</f>
        <v>1.395442118745946E-3</v>
      </c>
      <c r="AN42" s="34">
        <f>$Q$28/'Fixed data'!$C$7</f>
        <v>1.395442118745946E-3</v>
      </c>
      <c r="AO42" s="34">
        <f>$Q$28/'Fixed data'!$C$7</f>
        <v>1.395442118745946E-3</v>
      </c>
      <c r="AP42" s="34">
        <f>$Q$28/'Fixed data'!$C$7</f>
        <v>1.395442118745946E-3</v>
      </c>
      <c r="AQ42" s="34">
        <f>$Q$28/'Fixed data'!$C$7</f>
        <v>1.395442118745946E-3</v>
      </c>
      <c r="AR42" s="34">
        <f>$Q$28/'Fixed data'!$C$7</f>
        <v>1.395442118745946E-3</v>
      </c>
      <c r="AS42" s="34">
        <f>$Q$28/'Fixed data'!$C$7</f>
        <v>1.395442118745946E-3</v>
      </c>
      <c r="AT42" s="34">
        <f>$Q$28/'Fixed data'!$C$7</f>
        <v>1.395442118745946E-3</v>
      </c>
      <c r="AU42" s="34">
        <f>$Q$28/'Fixed data'!$C$7</f>
        <v>1.395442118745946E-3</v>
      </c>
      <c r="AV42" s="34">
        <f>$Q$28/'Fixed data'!$C$7</f>
        <v>1.395442118745946E-3</v>
      </c>
      <c r="AW42" s="34">
        <f>$Q$28/'Fixed data'!$C$7</f>
        <v>1.395442118745946E-3</v>
      </c>
      <c r="AX42" s="34">
        <f>$Q$28/'Fixed data'!$C$7</f>
        <v>1.395442118745946E-3</v>
      </c>
      <c r="AY42" s="34">
        <f>$Q$28/'Fixed data'!$C$7</f>
        <v>1.395442118745946E-3</v>
      </c>
      <c r="AZ42" s="34">
        <f>$Q$28/'Fixed data'!$C$7</f>
        <v>1.395442118745946E-3</v>
      </c>
      <c r="BA42" s="34">
        <f>$Q$28/'Fixed data'!$C$7</f>
        <v>1.395442118745946E-3</v>
      </c>
      <c r="BB42" s="34">
        <f>$Q$28/'Fixed data'!$C$7</f>
        <v>1.395442118745946E-3</v>
      </c>
      <c r="BC42" s="34">
        <f>$Q$28/'Fixed data'!$C$7</f>
        <v>1.395442118745946E-3</v>
      </c>
      <c r="BD42" s="34">
        <f>$Q$28/'Fixed data'!$C$7</f>
        <v>1.395442118745946E-3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1.6160102730576847E-3</v>
      </c>
      <c r="T43" s="34">
        <f>$R$28/'Fixed data'!$C$7</f>
        <v>1.6160102730576847E-3</v>
      </c>
      <c r="U43" s="34">
        <f>$R$28/'Fixed data'!$C$7</f>
        <v>1.6160102730576847E-3</v>
      </c>
      <c r="V43" s="34">
        <f>$R$28/'Fixed data'!$C$7</f>
        <v>1.6160102730576847E-3</v>
      </c>
      <c r="W43" s="34">
        <f>$R$28/'Fixed data'!$C$7</f>
        <v>1.6160102730576847E-3</v>
      </c>
      <c r="X43" s="34">
        <f>$R$28/'Fixed data'!$C$7</f>
        <v>1.6160102730576847E-3</v>
      </c>
      <c r="Y43" s="34">
        <f>$R$28/'Fixed data'!$C$7</f>
        <v>1.6160102730576847E-3</v>
      </c>
      <c r="Z43" s="34">
        <f>$R$28/'Fixed data'!$C$7</f>
        <v>1.6160102730576847E-3</v>
      </c>
      <c r="AA43" s="34">
        <f>$R$28/'Fixed data'!$C$7</f>
        <v>1.6160102730576847E-3</v>
      </c>
      <c r="AB43" s="34">
        <f>$R$28/'Fixed data'!$C$7</f>
        <v>1.6160102730576847E-3</v>
      </c>
      <c r="AC43" s="34">
        <f>$R$28/'Fixed data'!$C$7</f>
        <v>1.6160102730576847E-3</v>
      </c>
      <c r="AD43" s="34">
        <f>$R$28/'Fixed data'!$C$7</f>
        <v>1.6160102730576847E-3</v>
      </c>
      <c r="AE43" s="34">
        <f>$R$28/'Fixed data'!$C$7</f>
        <v>1.6160102730576847E-3</v>
      </c>
      <c r="AF43" s="34">
        <f>$R$28/'Fixed data'!$C$7</f>
        <v>1.6160102730576847E-3</v>
      </c>
      <c r="AG43" s="34">
        <f>$R$28/'Fixed data'!$C$7</f>
        <v>1.6160102730576847E-3</v>
      </c>
      <c r="AH43" s="34">
        <f>$R$28/'Fixed data'!$C$7</f>
        <v>1.6160102730576847E-3</v>
      </c>
      <c r="AI43" s="34">
        <f>$R$28/'Fixed data'!$C$7</f>
        <v>1.6160102730576847E-3</v>
      </c>
      <c r="AJ43" s="34">
        <f>$R$28/'Fixed data'!$C$7</f>
        <v>1.6160102730576847E-3</v>
      </c>
      <c r="AK43" s="34">
        <f>$R$28/'Fixed data'!$C$7</f>
        <v>1.6160102730576847E-3</v>
      </c>
      <c r="AL43" s="34">
        <f>$R$28/'Fixed data'!$C$7</f>
        <v>1.6160102730576847E-3</v>
      </c>
      <c r="AM43" s="34">
        <f>$R$28/'Fixed data'!$C$7</f>
        <v>1.6160102730576847E-3</v>
      </c>
      <c r="AN43" s="34">
        <f>$R$28/'Fixed data'!$C$7</f>
        <v>1.6160102730576847E-3</v>
      </c>
      <c r="AO43" s="34">
        <f>$R$28/'Fixed data'!$C$7</f>
        <v>1.6160102730576847E-3</v>
      </c>
      <c r="AP43" s="34">
        <f>$R$28/'Fixed data'!$C$7</f>
        <v>1.6160102730576847E-3</v>
      </c>
      <c r="AQ43" s="34">
        <f>$R$28/'Fixed data'!$C$7</f>
        <v>1.6160102730576847E-3</v>
      </c>
      <c r="AR43" s="34">
        <f>$R$28/'Fixed data'!$C$7</f>
        <v>1.6160102730576847E-3</v>
      </c>
      <c r="AS43" s="34">
        <f>$R$28/'Fixed data'!$C$7</f>
        <v>1.6160102730576847E-3</v>
      </c>
      <c r="AT43" s="34">
        <f>$R$28/'Fixed data'!$C$7</f>
        <v>1.6160102730576847E-3</v>
      </c>
      <c r="AU43" s="34">
        <f>$R$28/'Fixed data'!$C$7</f>
        <v>1.6160102730576847E-3</v>
      </c>
      <c r="AV43" s="34">
        <f>$R$28/'Fixed data'!$C$7</f>
        <v>1.6160102730576847E-3</v>
      </c>
      <c r="AW43" s="34">
        <f>$R$28/'Fixed data'!$C$7</f>
        <v>1.6160102730576847E-3</v>
      </c>
      <c r="AX43" s="34">
        <f>$R$28/'Fixed data'!$C$7</f>
        <v>1.6160102730576847E-3</v>
      </c>
      <c r="AY43" s="34">
        <f>$R$28/'Fixed data'!$C$7</f>
        <v>1.6160102730576847E-3</v>
      </c>
      <c r="AZ43" s="34">
        <f>$R$28/'Fixed data'!$C$7</f>
        <v>1.6160102730576847E-3</v>
      </c>
      <c r="BA43" s="34">
        <f>$R$28/'Fixed data'!$C$7</f>
        <v>1.6160102730576847E-3</v>
      </c>
      <c r="BB43" s="34">
        <f>$R$28/'Fixed data'!$C$7</f>
        <v>1.6160102730576847E-3</v>
      </c>
      <c r="BC43" s="34">
        <f>$R$28/'Fixed data'!$C$7</f>
        <v>1.6160102730576847E-3</v>
      </c>
      <c r="BD43" s="34">
        <f>$R$28/'Fixed data'!$C$7</f>
        <v>1.6160102730576847E-3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1.8528173025276424E-3</v>
      </c>
      <c r="U44" s="34">
        <f>$S$28/'Fixed data'!$C$7</f>
        <v>1.8528173025276424E-3</v>
      </c>
      <c r="V44" s="34">
        <f>$S$28/'Fixed data'!$C$7</f>
        <v>1.8528173025276424E-3</v>
      </c>
      <c r="W44" s="34">
        <f>$S$28/'Fixed data'!$C$7</f>
        <v>1.8528173025276424E-3</v>
      </c>
      <c r="X44" s="34">
        <f>$S$28/'Fixed data'!$C$7</f>
        <v>1.8528173025276424E-3</v>
      </c>
      <c r="Y44" s="34">
        <f>$S$28/'Fixed data'!$C$7</f>
        <v>1.8528173025276424E-3</v>
      </c>
      <c r="Z44" s="34">
        <f>$S$28/'Fixed data'!$C$7</f>
        <v>1.8528173025276424E-3</v>
      </c>
      <c r="AA44" s="34">
        <f>$S$28/'Fixed data'!$C$7</f>
        <v>1.8528173025276424E-3</v>
      </c>
      <c r="AB44" s="34">
        <f>$S$28/'Fixed data'!$C$7</f>
        <v>1.8528173025276424E-3</v>
      </c>
      <c r="AC44" s="34">
        <f>$S$28/'Fixed data'!$C$7</f>
        <v>1.8528173025276424E-3</v>
      </c>
      <c r="AD44" s="34">
        <f>$S$28/'Fixed data'!$C$7</f>
        <v>1.8528173025276424E-3</v>
      </c>
      <c r="AE44" s="34">
        <f>$S$28/'Fixed data'!$C$7</f>
        <v>1.8528173025276424E-3</v>
      </c>
      <c r="AF44" s="34">
        <f>$S$28/'Fixed data'!$C$7</f>
        <v>1.8528173025276424E-3</v>
      </c>
      <c r="AG44" s="34">
        <f>$S$28/'Fixed data'!$C$7</f>
        <v>1.8528173025276424E-3</v>
      </c>
      <c r="AH44" s="34">
        <f>$S$28/'Fixed data'!$C$7</f>
        <v>1.8528173025276424E-3</v>
      </c>
      <c r="AI44" s="34">
        <f>$S$28/'Fixed data'!$C$7</f>
        <v>1.8528173025276424E-3</v>
      </c>
      <c r="AJ44" s="34">
        <f>$S$28/'Fixed data'!$C$7</f>
        <v>1.8528173025276424E-3</v>
      </c>
      <c r="AK44" s="34">
        <f>$S$28/'Fixed data'!$C$7</f>
        <v>1.8528173025276424E-3</v>
      </c>
      <c r="AL44" s="34">
        <f>$S$28/'Fixed data'!$C$7</f>
        <v>1.8528173025276424E-3</v>
      </c>
      <c r="AM44" s="34">
        <f>$S$28/'Fixed data'!$C$7</f>
        <v>1.8528173025276424E-3</v>
      </c>
      <c r="AN44" s="34">
        <f>$S$28/'Fixed data'!$C$7</f>
        <v>1.8528173025276424E-3</v>
      </c>
      <c r="AO44" s="34">
        <f>$S$28/'Fixed data'!$C$7</f>
        <v>1.8528173025276424E-3</v>
      </c>
      <c r="AP44" s="34">
        <f>$S$28/'Fixed data'!$C$7</f>
        <v>1.8528173025276424E-3</v>
      </c>
      <c r="AQ44" s="34">
        <f>$S$28/'Fixed data'!$C$7</f>
        <v>1.8528173025276424E-3</v>
      </c>
      <c r="AR44" s="34">
        <f>$S$28/'Fixed data'!$C$7</f>
        <v>1.8528173025276424E-3</v>
      </c>
      <c r="AS44" s="34">
        <f>$S$28/'Fixed data'!$C$7</f>
        <v>1.8528173025276424E-3</v>
      </c>
      <c r="AT44" s="34">
        <f>$S$28/'Fixed data'!$C$7</f>
        <v>1.8528173025276424E-3</v>
      </c>
      <c r="AU44" s="34">
        <f>$S$28/'Fixed data'!$C$7</f>
        <v>1.8528173025276424E-3</v>
      </c>
      <c r="AV44" s="34">
        <f>$S$28/'Fixed data'!$C$7</f>
        <v>1.8528173025276424E-3</v>
      </c>
      <c r="AW44" s="34">
        <f>$S$28/'Fixed data'!$C$7</f>
        <v>1.8528173025276424E-3</v>
      </c>
      <c r="AX44" s="34">
        <f>$S$28/'Fixed data'!$C$7</f>
        <v>1.8528173025276424E-3</v>
      </c>
      <c r="AY44" s="34">
        <f>$S$28/'Fixed data'!$C$7</f>
        <v>1.8528173025276424E-3</v>
      </c>
      <c r="AZ44" s="34">
        <f>$S$28/'Fixed data'!$C$7</f>
        <v>1.8528173025276424E-3</v>
      </c>
      <c r="BA44" s="34">
        <f>$S$28/'Fixed data'!$C$7</f>
        <v>1.8528173025276424E-3</v>
      </c>
      <c r="BB44" s="34">
        <f>$S$28/'Fixed data'!$C$7</f>
        <v>1.8528173025276424E-3</v>
      </c>
      <c r="BC44" s="34">
        <f>$S$28/'Fixed data'!$C$7</f>
        <v>1.8528173025276424E-3</v>
      </c>
      <c r="BD44" s="34">
        <f>$S$28/'Fixed data'!$C$7</f>
        <v>1.8528173025276424E-3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2.1064697767953474E-3</v>
      </c>
      <c r="V45" s="34">
        <f>$T$28/'Fixed data'!$C$7</f>
        <v>2.1064697767953474E-3</v>
      </c>
      <c r="W45" s="34">
        <f>$T$28/'Fixed data'!$C$7</f>
        <v>2.1064697767953474E-3</v>
      </c>
      <c r="X45" s="34">
        <f>$T$28/'Fixed data'!$C$7</f>
        <v>2.1064697767953474E-3</v>
      </c>
      <c r="Y45" s="34">
        <f>$T$28/'Fixed data'!$C$7</f>
        <v>2.1064697767953474E-3</v>
      </c>
      <c r="Z45" s="34">
        <f>$T$28/'Fixed data'!$C$7</f>
        <v>2.1064697767953474E-3</v>
      </c>
      <c r="AA45" s="34">
        <f>$T$28/'Fixed data'!$C$7</f>
        <v>2.1064697767953474E-3</v>
      </c>
      <c r="AB45" s="34">
        <f>$T$28/'Fixed data'!$C$7</f>
        <v>2.1064697767953474E-3</v>
      </c>
      <c r="AC45" s="34">
        <f>$T$28/'Fixed data'!$C$7</f>
        <v>2.1064697767953474E-3</v>
      </c>
      <c r="AD45" s="34">
        <f>$T$28/'Fixed data'!$C$7</f>
        <v>2.1064697767953474E-3</v>
      </c>
      <c r="AE45" s="34">
        <f>$T$28/'Fixed data'!$C$7</f>
        <v>2.1064697767953474E-3</v>
      </c>
      <c r="AF45" s="34">
        <f>$T$28/'Fixed data'!$C$7</f>
        <v>2.1064697767953474E-3</v>
      </c>
      <c r="AG45" s="34">
        <f>$T$28/'Fixed data'!$C$7</f>
        <v>2.1064697767953474E-3</v>
      </c>
      <c r="AH45" s="34">
        <f>$T$28/'Fixed data'!$C$7</f>
        <v>2.1064697767953474E-3</v>
      </c>
      <c r="AI45" s="34">
        <f>$T$28/'Fixed data'!$C$7</f>
        <v>2.1064697767953474E-3</v>
      </c>
      <c r="AJ45" s="34">
        <f>$T$28/'Fixed data'!$C$7</f>
        <v>2.1064697767953474E-3</v>
      </c>
      <c r="AK45" s="34">
        <f>$T$28/'Fixed data'!$C$7</f>
        <v>2.1064697767953474E-3</v>
      </c>
      <c r="AL45" s="34">
        <f>$T$28/'Fixed data'!$C$7</f>
        <v>2.1064697767953474E-3</v>
      </c>
      <c r="AM45" s="34">
        <f>$T$28/'Fixed data'!$C$7</f>
        <v>2.1064697767953474E-3</v>
      </c>
      <c r="AN45" s="34">
        <f>$T$28/'Fixed data'!$C$7</f>
        <v>2.1064697767953474E-3</v>
      </c>
      <c r="AO45" s="34">
        <f>$T$28/'Fixed data'!$C$7</f>
        <v>2.1064697767953474E-3</v>
      </c>
      <c r="AP45" s="34">
        <f>$T$28/'Fixed data'!$C$7</f>
        <v>2.1064697767953474E-3</v>
      </c>
      <c r="AQ45" s="34">
        <f>$T$28/'Fixed data'!$C$7</f>
        <v>2.1064697767953474E-3</v>
      </c>
      <c r="AR45" s="34">
        <f>$T$28/'Fixed data'!$C$7</f>
        <v>2.1064697767953474E-3</v>
      </c>
      <c r="AS45" s="34">
        <f>$T$28/'Fixed data'!$C$7</f>
        <v>2.1064697767953474E-3</v>
      </c>
      <c r="AT45" s="34">
        <f>$T$28/'Fixed data'!$C$7</f>
        <v>2.1064697767953474E-3</v>
      </c>
      <c r="AU45" s="34">
        <f>$T$28/'Fixed data'!$C$7</f>
        <v>2.1064697767953474E-3</v>
      </c>
      <c r="AV45" s="34">
        <f>$T$28/'Fixed data'!$C$7</f>
        <v>2.1064697767953474E-3</v>
      </c>
      <c r="AW45" s="34">
        <f>$T$28/'Fixed data'!$C$7</f>
        <v>2.1064697767953474E-3</v>
      </c>
      <c r="AX45" s="34">
        <f>$T$28/'Fixed data'!$C$7</f>
        <v>2.1064697767953474E-3</v>
      </c>
      <c r="AY45" s="34">
        <f>$T$28/'Fixed data'!$C$7</f>
        <v>2.1064697767953474E-3</v>
      </c>
      <c r="AZ45" s="34">
        <f>$T$28/'Fixed data'!$C$7</f>
        <v>2.1064697767953474E-3</v>
      </c>
      <c r="BA45" s="34">
        <f>$T$28/'Fixed data'!$C$7</f>
        <v>2.1064697767953474E-3</v>
      </c>
      <c r="BB45" s="34">
        <f>$T$28/'Fixed data'!$C$7</f>
        <v>2.1064697767953474E-3</v>
      </c>
      <c r="BC45" s="34">
        <f>$T$28/'Fixed data'!$C$7</f>
        <v>2.1064697767953474E-3</v>
      </c>
      <c r="BD45" s="34">
        <f>$T$28/'Fixed data'!$C$7</f>
        <v>2.1064697767953474E-3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2.3775742655003313E-3</v>
      </c>
      <c r="W46" s="34">
        <f>$U$28/'Fixed data'!$C$7</f>
        <v>2.3775742655003313E-3</v>
      </c>
      <c r="X46" s="34">
        <f>$U$28/'Fixed data'!$C$7</f>
        <v>2.3775742655003313E-3</v>
      </c>
      <c r="Y46" s="34">
        <f>$U$28/'Fixed data'!$C$7</f>
        <v>2.3775742655003313E-3</v>
      </c>
      <c r="Z46" s="34">
        <f>$U$28/'Fixed data'!$C$7</f>
        <v>2.3775742655003313E-3</v>
      </c>
      <c r="AA46" s="34">
        <f>$U$28/'Fixed data'!$C$7</f>
        <v>2.3775742655003313E-3</v>
      </c>
      <c r="AB46" s="34">
        <f>$U$28/'Fixed data'!$C$7</f>
        <v>2.3775742655003313E-3</v>
      </c>
      <c r="AC46" s="34">
        <f>$U$28/'Fixed data'!$C$7</f>
        <v>2.3775742655003313E-3</v>
      </c>
      <c r="AD46" s="34">
        <f>$U$28/'Fixed data'!$C$7</f>
        <v>2.3775742655003313E-3</v>
      </c>
      <c r="AE46" s="34">
        <f>$U$28/'Fixed data'!$C$7</f>
        <v>2.3775742655003313E-3</v>
      </c>
      <c r="AF46" s="34">
        <f>$U$28/'Fixed data'!$C$7</f>
        <v>2.3775742655003313E-3</v>
      </c>
      <c r="AG46" s="34">
        <f>$U$28/'Fixed data'!$C$7</f>
        <v>2.3775742655003313E-3</v>
      </c>
      <c r="AH46" s="34">
        <f>$U$28/'Fixed data'!$C$7</f>
        <v>2.3775742655003313E-3</v>
      </c>
      <c r="AI46" s="34">
        <f>$U$28/'Fixed data'!$C$7</f>
        <v>2.3775742655003313E-3</v>
      </c>
      <c r="AJ46" s="34">
        <f>$U$28/'Fixed data'!$C$7</f>
        <v>2.3775742655003313E-3</v>
      </c>
      <c r="AK46" s="34">
        <f>$U$28/'Fixed data'!$C$7</f>
        <v>2.3775742655003313E-3</v>
      </c>
      <c r="AL46" s="34">
        <f>$U$28/'Fixed data'!$C$7</f>
        <v>2.3775742655003313E-3</v>
      </c>
      <c r="AM46" s="34">
        <f>$U$28/'Fixed data'!$C$7</f>
        <v>2.3775742655003313E-3</v>
      </c>
      <c r="AN46" s="34">
        <f>$U$28/'Fixed data'!$C$7</f>
        <v>2.3775742655003313E-3</v>
      </c>
      <c r="AO46" s="34">
        <f>$U$28/'Fixed data'!$C$7</f>
        <v>2.3775742655003313E-3</v>
      </c>
      <c r="AP46" s="34">
        <f>$U$28/'Fixed data'!$C$7</f>
        <v>2.3775742655003313E-3</v>
      </c>
      <c r="AQ46" s="34">
        <f>$U$28/'Fixed data'!$C$7</f>
        <v>2.3775742655003313E-3</v>
      </c>
      <c r="AR46" s="34">
        <f>$U$28/'Fixed data'!$C$7</f>
        <v>2.3775742655003313E-3</v>
      </c>
      <c r="AS46" s="34">
        <f>$U$28/'Fixed data'!$C$7</f>
        <v>2.3775742655003313E-3</v>
      </c>
      <c r="AT46" s="34">
        <f>$U$28/'Fixed data'!$C$7</f>
        <v>2.3775742655003313E-3</v>
      </c>
      <c r="AU46" s="34">
        <f>$U$28/'Fixed data'!$C$7</f>
        <v>2.3775742655003313E-3</v>
      </c>
      <c r="AV46" s="34">
        <f>$U$28/'Fixed data'!$C$7</f>
        <v>2.3775742655003313E-3</v>
      </c>
      <c r="AW46" s="34">
        <f>$U$28/'Fixed data'!$C$7</f>
        <v>2.3775742655003313E-3</v>
      </c>
      <c r="AX46" s="34">
        <f>$U$28/'Fixed data'!$C$7</f>
        <v>2.3775742655003313E-3</v>
      </c>
      <c r="AY46" s="34">
        <f>$U$28/'Fixed data'!$C$7</f>
        <v>2.3775742655003313E-3</v>
      </c>
      <c r="AZ46" s="34">
        <f>$U$28/'Fixed data'!$C$7</f>
        <v>2.3775742655003313E-3</v>
      </c>
      <c r="BA46" s="34">
        <f>$U$28/'Fixed data'!$C$7</f>
        <v>2.3775742655003313E-3</v>
      </c>
      <c r="BB46" s="34">
        <f>$U$28/'Fixed data'!$C$7</f>
        <v>2.3775742655003313E-3</v>
      </c>
      <c r="BC46" s="34">
        <f>$U$28/'Fixed data'!$C$7</f>
        <v>2.3775742655003313E-3</v>
      </c>
      <c r="BD46" s="34">
        <f>$U$28/'Fixed data'!$C$7</f>
        <v>2.3775742655003313E-3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2.6667373382821247E-3</v>
      </c>
      <c r="X47" s="34">
        <f>$V$28/'Fixed data'!$C$7</f>
        <v>2.6667373382821247E-3</v>
      </c>
      <c r="Y47" s="34">
        <f>$V$28/'Fixed data'!$C$7</f>
        <v>2.6667373382821247E-3</v>
      </c>
      <c r="Z47" s="34">
        <f>$V$28/'Fixed data'!$C$7</f>
        <v>2.6667373382821247E-3</v>
      </c>
      <c r="AA47" s="34">
        <f>$V$28/'Fixed data'!$C$7</f>
        <v>2.6667373382821247E-3</v>
      </c>
      <c r="AB47" s="34">
        <f>$V$28/'Fixed data'!$C$7</f>
        <v>2.6667373382821247E-3</v>
      </c>
      <c r="AC47" s="34">
        <f>$V$28/'Fixed data'!$C$7</f>
        <v>2.6667373382821247E-3</v>
      </c>
      <c r="AD47" s="34">
        <f>$V$28/'Fixed data'!$C$7</f>
        <v>2.6667373382821247E-3</v>
      </c>
      <c r="AE47" s="34">
        <f>$V$28/'Fixed data'!$C$7</f>
        <v>2.6667373382821247E-3</v>
      </c>
      <c r="AF47" s="34">
        <f>$V$28/'Fixed data'!$C$7</f>
        <v>2.6667373382821247E-3</v>
      </c>
      <c r="AG47" s="34">
        <f>$V$28/'Fixed data'!$C$7</f>
        <v>2.6667373382821247E-3</v>
      </c>
      <c r="AH47" s="34">
        <f>$V$28/'Fixed data'!$C$7</f>
        <v>2.6667373382821247E-3</v>
      </c>
      <c r="AI47" s="34">
        <f>$V$28/'Fixed data'!$C$7</f>
        <v>2.6667373382821247E-3</v>
      </c>
      <c r="AJ47" s="34">
        <f>$V$28/'Fixed data'!$C$7</f>
        <v>2.6667373382821247E-3</v>
      </c>
      <c r="AK47" s="34">
        <f>$V$28/'Fixed data'!$C$7</f>
        <v>2.6667373382821247E-3</v>
      </c>
      <c r="AL47" s="34">
        <f>$V$28/'Fixed data'!$C$7</f>
        <v>2.6667373382821247E-3</v>
      </c>
      <c r="AM47" s="34">
        <f>$V$28/'Fixed data'!$C$7</f>
        <v>2.6667373382821247E-3</v>
      </c>
      <c r="AN47" s="34">
        <f>$V$28/'Fixed data'!$C$7</f>
        <v>2.6667373382821247E-3</v>
      </c>
      <c r="AO47" s="34">
        <f>$V$28/'Fixed data'!$C$7</f>
        <v>2.6667373382821247E-3</v>
      </c>
      <c r="AP47" s="34">
        <f>$V$28/'Fixed data'!$C$7</f>
        <v>2.6667373382821247E-3</v>
      </c>
      <c r="AQ47" s="34">
        <f>$V$28/'Fixed data'!$C$7</f>
        <v>2.6667373382821247E-3</v>
      </c>
      <c r="AR47" s="34">
        <f>$V$28/'Fixed data'!$C$7</f>
        <v>2.6667373382821247E-3</v>
      </c>
      <c r="AS47" s="34">
        <f>$V$28/'Fixed data'!$C$7</f>
        <v>2.6667373382821247E-3</v>
      </c>
      <c r="AT47" s="34">
        <f>$V$28/'Fixed data'!$C$7</f>
        <v>2.6667373382821247E-3</v>
      </c>
      <c r="AU47" s="34">
        <f>$V$28/'Fixed data'!$C$7</f>
        <v>2.6667373382821247E-3</v>
      </c>
      <c r="AV47" s="34">
        <f>$V$28/'Fixed data'!$C$7</f>
        <v>2.6667373382821247E-3</v>
      </c>
      <c r="AW47" s="34">
        <f>$V$28/'Fixed data'!$C$7</f>
        <v>2.6667373382821247E-3</v>
      </c>
      <c r="AX47" s="34">
        <f>$V$28/'Fixed data'!$C$7</f>
        <v>2.6667373382821247E-3</v>
      </c>
      <c r="AY47" s="34">
        <f>$V$28/'Fixed data'!$C$7</f>
        <v>2.6667373382821247E-3</v>
      </c>
      <c r="AZ47" s="34">
        <f>$V$28/'Fixed data'!$C$7</f>
        <v>2.6667373382821247E-3</v>
      </c>
      <c r="BA47" s="34">
        <f>$V$28/'Fixed data'!$C$7</f>
        <v>2.6667373382821247E-3</v>
      </c>
      <c r="BB47" s="34">
        <f>$V$28/'Fixed data'!$C$7</f>
        <v>2.6667373382821247E-3</v>
      </c>
      <c r="BC47" s="34">
        <f>$V$28/'Fixed data'!$C$7</f>
        <v>2.6667373382821247E-3</v>
      </c>
      <c r="BD47" s="34">
        <f>$V$28/'Fixed data'!$C$7</f>
        <v>2.6667373382821247E-3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2.9745655647802536E-3</v>
      </c>
      <c r="Y48" s="34">
        <f>$W$28/'Fixed data'!$C$7</f>
        <v>2.9745655647802536E-3</v>
      </c>
      <c r="Z48" s="34">
        <f>$W$28/'Fixed data'!$C$7</f>
        <v>2.9745655647802536E-3</v>
      </c>
      <c r="AA48" s="34">
        <f>$W$28/'Fixed data'!$C$7</f>
        <v>2.9745655647802536E-3</v>
      </c>
      <c r="AB48" s="34">
        <f>$W$28/'Fixed data'!$C$7</f>
        <v>2.9745655647802536E-3</v>
      </c>
      <c r="AC48" s="34">
        <f>$W$28/'Fixed data'!$C$7</f>
        <v>2.9745655647802536E-3</v>
      </c>
      <c r="AD48" s="34">
        <f>$W$28/'Fixed data'!$C$7</f>
        <v>2.9745655647802536E-3</v>
      </c>
      <c r="AE48" s="34">
        <f>$W$28/'Fixed data'!$C$7</f>
        <v>2.9745655647802536E-3</v>
      </c>
      <c r="AF48" s="34">
        <f>$W$28/'Fixed data'!$C$7</f>
        <v>2.9745655647802536E-3</v>
      </c>
      <c r="AG48" s="34">
        <f>$W$28/'Fixed data'!$C$7</f>
        <v>2.9745655647802536E-3</v>
      </c>
      <c r="AH48" s="34">
        <f>$W$28/'Fixed data'!$C$7</f>
        <v>2.9745655647802536E-3</v>
      </c>
      <c r="AI48" s="34">
        <f>$W$28/'Fixed data'!$C$7</f>
        <v>2.9745655647802536E-3</v>
      </c>
      <c r="AJ48" s="34">
        <f>$W$28/'Fixed data'!$C$7</f>
        <v>2.9745655647802536E-3</v>
      </c>
      <c r="AK48" s="34">
        <f>$W$28/'Fixed data'!$C$7</f>
        <v>2.9745655647802536E-3</v>
      </c>
      <c r="AL48" s="34">
        <f>$W$28/'Fixed data'!$C$7</f>
        <v>2.9745655647802536E-3</v>
      </c>
      <c r="AM48" s="34">
        <f>$W$28/'Fixed data'!$C$7</f>
        <v>2.9745655647802536E-3</v>
      </c>
      <c r="AN48" s="34">
        <f>$W$28/'Fixed data'!$C$7</f>
        <v>2.9745655647802536E-3</v>
      </c>
      <c r="AO48" s="34">
        <f>$W$28/'Fixed data'!$C$7</f>
        <v>2.9745655647802536E-3</v>
      </c>
      <c r="AP48" s="34">
        <f>$W$28/'Fixed data'!$C$7</f>
        <v>2.9745655647802536E-3</v>
      </c>
      <c r="AQ48" s="34">
        <f>$W$28/'Fixed data'!$C$7</f>
        <v>2.9745655647802536E-3</v>
      </c>
      <c r="AR48" s="34">
        <f>$W$28/'Fixed data'!$C$7</f>
        <v>2.9745655647802536E-3</v>
      </c>
      <c r="AS48" s="34">
        <f>$W$28/'Fixed data'!$C$7</f>
        <v>2.9745655647802536E-3</v>
      </c>
      <c r="AT48" s="34">
        <f>$W$28/'Fixed data'!$C$7</f>
        <v>2.9745655647802536E-3</v>
      </c>
      <c r="AU48" s="34">
        <f>$W$28/'Fixed data'!$C$7</f>
        <v>2.9745655647802536E-3</v>
      </c>
      <c r="AV48" s="34">
        <f>$W$28/'Fixed data'!$C$7</f>
        <v>2.9745655647802536E-3</v>
      </c>
      <c r="AW48" s="34">
        <f>$W$28/'Fixed data'!$C$7</f>
        <v>2.9745655647802536E-3</v>
      </c>
      <c r="AX48" s="34">
        <f>$W$28/'Fixed data'!$C$7</f>
        <v>2.9745655647802536E-3</v>
      </c>
      <c r="AY48" s="34">
        <f>$W$28/'Fixed data'!$C$7</f>
        <v>2.9745655647802536E-3</v>
      </c>
      <c r="AZ48" s="34">
        <f>$W$28/'Fixed data'!$C$7</f>
        <v>2.9745655647802536E-3</v>
      </c>
      <c r="BA48" s="34">
        <f>$W$28/'Fixed data'!$C$7</f>
        <v>2.9745655647802536E-3</v>
      </c>
      <c r="BB48" s="34">
        <f>$W$28/'Fixed data'!$C$7</f>
        <v>2.9745655647802536E-3</v>
      </c>
      <c r="BC48" s="34">
        <f>$W$28/'Fixed data'!$C$7</f>
        <v>2.9745655647802536E-3</v>
      </c>
      <c r="BD48" s="34">
        <f>$W$28/'Fixed data'!$C$7</f>
        <v>2.9745655647802536E-3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3.3016655146342489E-3</v>
      </c>
      <c r="Z49" s="34">
        <f>$X$28/'Fixed data'!$C$7</f>
        <v>3.3016655146342489E-3</v>
      </c>
      <c r="AA49" s="34">
        <f>$X$28/'Fixed data'!$C$7</f>
        <v>3.3016655146342489E-3</v>
      </c>
      <c r="AB49" s="34">
        <f>$X$28/'Fixed data'!$C$7</f>
        <v>3.3016655146342489E-3</v>
      </c>
      <c r="AC49" s="34">
        <f>$X$28/'Fixed data'!$C$7</f>
        <v>3.3016655146342489E-3</v>
      </c>
      <c r="AD49" s="34">
        <f>$X$28/'Fixed data'!$C$7</f>
        <v>3.3016655146342489E-3</v>
      </c>
      <c r="AE49" s="34">
        <f>$X$28/'Fixed data'!$C$7</f>
        <v>3.3016655146342489E-3</v>
      </c>
      <c r="AF49" s="34">
        <f>$X$28/'Fixed data'!$C$7</f>
        <v>3.3016655146342489E-3</v>
      </c>
      <c r="AG49" s="34">
        <f>$X$28/'Fixed data'!$C$7</f>
        <v>3.3016655146342489E-3</v>
      </c>
      <c r="AH49" s="34">
        <f>$X$28/'Fixed data'!$C$7</f>
        <v>3.3016655146342489E-3</v>
      </c>
      <c r="AI49" s="34">
        <f>$X$28/'Fixed data'!$C$7</f>
        <v>3.3016655146342489E-3</v>
      </c>
      <c r="AJ49" s="34">
        <f>$X$28/'Fixed data'!$C$7</f>
        <v>3.3016655146342489E-3</v>
      </c>
      <c r="AK49" s="34">
        <f>$X$28/'Fixed data'!$C$7</f>
        <v>3.3016655146342489E-3</v>
      </c>
      <c r="AL49" s="34">
        <f>$X$28/'Fixed data'!$C$7</f>
        <v>3.3016655146342489E-3</v>
      </c>
      <c r="AM49" s="34">
        <f>$X$28/'Fixed data'!$C$7</f>
        <v>3.3016655146342489E-3</v>
      </c>
      <c r="AN49" s="34">
        <f>$X$28/'Fixed data'!$C$7</f>
        <v>3.3016655146342489E-3</v>
      </c>
      <c r="AO49" s="34">
        <f>$X$28/'Fixed data'!$C$7</f>
        <v>3.3016655146342489E-3</v>
      </c>
      <c r="AP49" s="34">
        <f>$X$28/'Fixed data'!$C$7</f>
        <v>3.3016655146342489E-3</v>
      </c>
      <c r="AQ49" s="34">
        <f>$X$28/'Fixed data'!$C$7</f>
        <v>3.3016655146342489E-3</v>
      </c>
      <c r="AR49" s="34">
        <f>$X$28/'Fixed data'!$C$7</f>
        <v>3.3016655146342489E-3</v>
      </c>
      <c r="AS49" s="34">
        <f>$X$28/'Fixed data'!$C$7</f>
        <v>3.3016655146342489E-3</v>
      </c>
      <c r="AT49" s="34">
        <f>$X$28/'Fixed data'!$C$7</f>
        <v>3.3016655146342489E-3</v>
      </c>
      <c r="AU49" s="34">
        <f>$X$28/'Fixed data'!$C$7</f>
        <v>3.3016655146342489E-3</v>
      </c>
      <c r="AV49" s="34">
        <f>$X$28/'Fixed data'!$C$7</f>
        <v>3.3016655146342489E-3</v>
      </c>
      <c r="AW49" s="34">
        <f>$X$28/'Fixed data'!$C$7</f>
        <v>3.3016655146342489E-3</v>
      </c>
      <c r="AX49" s="34">
        <f>$X$28/'Fixed data'!$C$7</f>
        <v>3.3016655146342489E-3</v>
      </c>
      <c r="AY49" s="34">
        <f>$X$28/'Fixed data'!$C$7</f>
        <v>3.3016655146342489E-3</v>
      </c>
      <c r="AZ49" s="34">
        <f>$X$28/'Fixed data'!$C$7</f>
        <v>3.3016655146342489E-3</v>
      </c>
      <c r="BA49" s="34">
        <f>$X$28/'Fixed data'!$C$7</f>
        <v>3.3016655146342489E-3</v>
      </c>
      <c r="BB49" s="34">
        <f>$X$28/'Fixed data'!$C$7</f>
        <v>3.3016655146342489E-3</v>
      </c>
      <c r="BC49" s="34">
        <f>$X$28/'Fixed data'!$C$7</f>
        <v>3.3016655146342489E-3</v>
      </c>
      <c r="BD49" s="34">
        <f>$X$28/'Fixed data'!$C$7</f>
        <v>3.3016655146342489E-3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3.5651271169589134E-3</v>
      </c>
      <c r="AA50" s="34">
        <f>$Y$28/'Fixed data'!$C$7</f>
        <v>3.5651271169589134E-3</v>
      </c>
      <c r="AB50" s="34">
        <f>$Y$28/'Fixed data'!$C$7</f>
        <v>3.5651271169589134E-3</v>
      </c>
      <c r="AC50" s="34">
        <f>$Y$28/'Fixed data'!$C$7</f>
        <v>3.5651271169589134E-3</v>
      </c>
      <c r="AD50" s="34">
        <f>$Y$28/'Fixed data'!$C$7</f>
        <v>3.5651271169589134E-3</v>
      </c>
      <c r="AE50" s="34">
        <f>$Y$28/'Fixed data'!$C$7</f>
        <v>3.5651271169589134E-3</v>
      </c>
      <c r="AF50" s="34">
        <f>$Y$28/'Fixed data'!$C$7</f>
        <v>3.5651271169589134E-3</v>
      </c>
      <c r="AG50" s="34">
        <f>$Y$28/'Fixed data'!$C$7</f>
        <v>3.5651271169589134E-3</v>
      </c>
      <c r="AH50" s="34">
        <f>$Y$28/'Fixed data'!$C$7</f>
        <v>3.5651271169589134E-3</v>
      </c>
      <c r="AI50" s="34">
        <f>$Y$28/'Fixed data'!$C$7</f>
        <v>3.5651271169589134E-3</v>
      </c>
      <c r="AJ50" s="34">
        <f>$Y$28/'Fixed data'!$C$7</f>
        <v>3.5651271169589134E-3</v>
      </c>
      <c r="AK50" s="34">
        <f>$Y$28/'Fixed data'!$C$7</f>
        <v>3.5651271169589134E-3</v>
      </c>
      <c r="AL50" s="34">
        <f>$Y$28/'Fixed data'!$C$7</f>
        <v>3.5651271169589134E-3</v>
      </c>
      <c r="AM50" s="34">
        <f>$Y$28/'Fixed data'!$C$7</f>
        <v>3.5651271169589134E-3</v>
      </c>
      <c r="AN50" s="34">
        <f>$Y$28/'Fixed data'!$C$7</f>
        <v>3.5651271169589134E-3</v>
      </c>
      <c r="AO50" s="34">
        <f>$Y$28/'Fixed data'!$C$7</f>
        <v>3.5651271169589134E-3</v>
      </c>
      <c r="AP50" s="34">
        <f>$Y$28/'Fixed data'!$C$7</f>
        <v>3.5651271169589134E-3</v>
      </c>
      <c r="AQ50" s="34">
        <f>$Y$28/'Fixed data'!$C$7</f>
        <v>3.5651271169589134E-3</v>
      </c>
      <c r="AR50" s="34">
        <f>$Y$28/'Fixed data'!$C$7</f>
        <v>3.5651271169589134E-3</v>
      </c>
      <c r="AS50" s="34">
        <f>$Y$28/'Fixed data'!$C$7</f>
        <v>3.5651271169589134E-3</v>
      </c>
      <c r="AT50" s="34">
        <f>$Y$28/'Fixed data'!$C$7</f>
        <v>3.5651271169589134E-3</v>
      </c>
      <c r="AU50" s="34">
        <f>$Y$28/'Fixed data'!$C$7</f>
        <v>3.5651271169589134E-3</v>
      </c>
      <c r="AV50" s="34">
        <f>$Y$28/'Fixed data'!$C$7</f>
        <v>3.5651271169589134E-3</v>
      </c>
      <c r="AW50" s="34">
        <f>$Y$28/'Fixed data'!$C$7</f>
        <v>3.5651271169589134E-3</v>
      </c>
      <c r="AX50" s="34">
        <f>$Y$28/'Fixed data'!$C$7</f>
        <v>3.5651271169589134E-3</v>
      </c>
      <c r="AY50" s="34">
        <f>$Y$28/'Fixed data'!$C$7</f>
        <v>3.5651271169589134E-3</v>
      </c>
      <c r="AZ50" s="34">
        <f>$Y$28/'Fixed data'!$C$7</f>
        <v>3.5651271169589134E-3</v>
      </c>
      <c r="BA50" s="34">
        <f>$Y$28/'Fixed data'!$C$7</f>
        <v>3.5651271169589134E-3</v>
      </c>
      <c r="BB50" s="34">
        <f>$Y$28/'Fixed data'!$C$7</f>
        <v>3.5651271169589134E-3</v>
      </c>
      <c r="BC50" s="34">
        <f>$Y$28/'Fixed data'!$C$7</f>
        <v>3.5651271169589134E-3</v>
      </c>
      <c r="BD50" s="34">
        <f>$Y$28/'Fixed data'!$C$7</f>
        <v>3.5651271169589134E-3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3.7453720756044731E-3</v>
      </c>
      <c r="AB51" s="34">
        <f>$Z$28/'Fixed data'!$C$7</f>
        <v>3.7453720756044731E-3</v>
      </c>
      <c r="AC51" s="34">
        <f>$Z$28/'Fixed data'!$C$7</f>
        <v>3.7453720756044731E-3</v>
      </c>
      <c r="AD51" s="34">
        <f>$Z$28/'Fixed data'!$C$7</f>
        <v>3.7453720756044731E-3</v>
      </c>
      <c r="AE51" s="34">
        <f>$Z$28/'Fixed data'!$C$7</f>
        <v>3.7453720756044731E-3</v>
      </c>
      <c r="AF51" s="34">
        <f>$Z$28/'Fixed data'!$C$7</f>
        <v>3.7453720756044731E-3</v>
      </c>
      <c r="AG51" s="34">
        <f>$Z$28/'Fixed data'!$C$7</f>
        <v>3.7453720756044731E-3</v>
      </c>
      <c r="AH51" s="34">
        <f>$Z$28/'Fixed data'!$C$7</f>
        <v>3.7453720756044731E-3</v>
      </c>
      <c r="AI51" s="34">
        <f>$Z$28/'Fixed data'!$C$7</f>
        <v>3.7453720756044731E-3</v>
      </c>
      <c r="AJ51" s="34">
        <f>$Z$28/'Fixed data'!$C$7</f>
        <v>3.7453720756044731E-3</v>
      </c>
      <c r="AK51" s="34">
        <f>$Z$28/'Fixed data'!$C$7</f>
        <v>3.7453720756044731E-3</v>
      </c>
      <c r="AL51" s="34">
        <f>$Z$28/'Fixed data'!$C$7</f>
        <v>3.7453720756044731E-3</v>
      </c>
      <c r="AM51" s="34">
        <f>$Z$28/'Fixed data'!$C$7</f>
        <v>3.7453720756044731E-3</v>
      </c>
      <c r="AN51" s="34">
        <f>$Z$28/'Fixed data'!$C$7</f>
        <v>3.7453720756044731E-3</v>
      </c>
      <c r="AO51" s="34">
        <f>$Z$28/'Fixed data'!$C$7</f>
        <v>3.7453720756044731E-3</v>
      </c>
      <c r="AP51" s="34">
        <f>$Z$28/'Fixed data'!$C$7</f>
        <v>3.7453720756044731E-3</v>
      </c>
      <c r="AQ51" s="34">
        <f>$Z$28/'Fixed data'!$C$7</f>
        <v>3.7453720756044731E-3</v>
      </c>
      <c r="AR51" s="34">
        <f>$Z$28/'Fixed data'!$C$7</f>
        <v>3.7453720756044731E-3</v>
      </c>
      <c r="AS51" s="34">
        <f>$Z$28/'Fixed data'!$C$7</f>
        <v>3.7453720756044731E-3</v>
      </c>
      <c r="AT51" s="34">
        <f>$Z$28/'Fixed data'!$C$7</f>
        <v>3.7453720756044731E-3</v>
      </c>
      <c r="AU51" s="34">
        <f>$Z$28/'Fixed data'!$C$7</f>
        <v>3.7453720756044731E-3</v>
      </c>
      <c r="AV51" s="34">
        <f>$Z$28/'Fixed data'!$C$7</f>
        <v>3.7453720756044731E-3</v>
      </c>
      <c r="AW51" s="34">
        <f>$Z$28/'Fixed data'!$C$7</f>
        <v>3.7453720756044731E-3</v>
      </c>
      <c r="AX51" s="34">
        <f>$Z$28/'Fixed data'!$C$7</f>
        <v>3.7453720756044731E-3</v>
      </c>
      <c r="AY51" s="34">
        <f>$Z$28/'Fixed data'!$C$7</f>
        <v>3.7453720756044731E-3</v>
      </c>
      <c r="AZ51" s="34">
        <f>$Z$28/'Fixed data'!$C$7</f>
        <v>3.7453720756044731E-3</v>
      </c>
      <c r="BA51" s="34">
        <f>$Z$28/'Fixed data'!$C$7</f>
        <v>3.7453720756044731E-3</v>
      </c>
      <c r="BB51" s="34">
        <f>$Z$28/'Fixed data'!$C$7</f>
        <v>3.7453720756044731E-3</v>
      </c>
      <c r="BC51" s="34">
        <f>$Z$28/'Fixed data'!$C$7</f>
        <v>3.7453720756044731E-3</v>
      </c>
      <c r="BD51" s="34">
        <f>$Z$28/'Fixed data'!$C$7</f>
        <v>3.7453720756044731E-3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3.8081880553820701E-3</v>
      </c>
      <c r="AC52" s="34">
        <f>$AA$28/'Fixed data'!$C$7</f>
        <v>3.8081880553820701E-3</v>
      </c>
      <c r="AD52" s="34">
        <f>$AA$28/'Fixed data'!$C$7</f>
        <v>3.8081880553820701E-3</v>
      </c>
      <c r="AE52" s="34">
        <f>$AA$28/'Fixed data'!$C$7</f>
        <v>3.8081880553820701E-3</v>
      </c>
      <c r="AF52" s="34">
        <f>$AA$28/'Fixed data'!$C$7</f>
        <v>3.8081880553820701E-3</v>
      </c>
      <c r="AG52" s="34">
        <f>$AA$28/'Fixed data'!$C$7</f>
        <v>3.8081880553820701E-3</v>
      </c>
      <c r="AH52" s="34">
        <f>$AA$28/'Fixed data'!$C$7</f>
        <v>3.8081880553820701E-3</v>
      </c>
      <c r="AI52" s="34">
        <f>$AA$28/'Fixed data'!$C$7</f>
        <v>3.8081880553820701E-3</v>
      </c>
      <c r="AJ52" s="34">
        <f>$AA$28/'Fixed data'!$C$7</f>
        <v>3.8081880553820701E-3</v>
      </c>
      <c r="AK52" s="34">
        <f>$AA$28/'Fixed data'!$C$7</f>
        <v>3.8081880553820701E-3</v>
      </c>
      <c r="AL52" s="34">
        <f>$AA$28/'Fixed data'!$C$7</f>
        <v>3.8081880553820701E-3</v>
      </c>
      <c r="AM52" s="34">
        <f>$AA$28/'Fixed data'!$C$7</f>
        <v>3.8081880553820701E-3</v>
      </c>
      <c r="AN52" s="34">
        <f>$AA$28/'Fixed data'!$C$7</f>
        <v>3.8081880553820701E-3</v>
      </c>
      <c r="AO52" s="34">
        <f>$AA$28/'Fixed data'!$C$7</f>
        <v>3.8081880553820701E-3</v>
      </c>
      <c r="AP52" s="34">
        <f>$AA$28/'Fixed data'!$C$7</f>
        <v>3.8081880553820701E-3</v>
      </c>
      <c r="AQ52" s="34">
        <f>$AA$28/'Fixed data'!$C$7</f>
        <v>3.8081880553820701E-3</v>
      </c>
      <c r="AR52" s="34">
        <f>$AA$28/'Fixed data'!$C$7</f>
        <v>3.8081880553820701E-3</v>
      </c>
      <c r="AS52" s="34">
        <f>$AA$28/'Fixed data'!$C$7</f>
        <v>3.8081880553820701E-3</v>
      </c>
      <c r="AT52" s="34">
        <f>$AA$28/'Fixed data'!$C$7</f>
        <v>3.8081880553820701E-3</v>
      </c>
      <c r="AU52" s="34">
        <f>$AA$28/'Fixed data'!$C$7</f>
        <v>3.8081880553820701E-3</v>
      </c>
      <c r="AV52" s="34">
        <f>$AA$28/'Fixed data'!$C$7</f>
        <v>3.8081880553820701E-3</v>
      </c>
      <c r="AW52" s="34">
        <f>$AA$28/'Fixed data'!$C$7</f>
        <v>3.8081880553820701E-3</v>
      </c>
      <c r="AX52" s="34">
        <f>$AA$28/'Fixed data'!$C$7</f>
        <v>3.8081880553820701E-3</v>
      </c>
      <c r="AY52" s="34">
        <f>$AA$28/'Fixed data'!$C$7</f>
        <v>3.8081880553820701E-3</v>
      </c>
      <c r="AZ52" s="34">
        <f>$AA$28/'Fixed data'!$C$7</f>
        <v>3.8081880553820701E-3</v>
      </c>
      <c r="BA52" s="34">
        <f>$AA$28/'Fixed data'!$C$7</f>
        <v>3.8081880553820701E-3</v>
      </c>
      <c r="BB52" s="34">
        <f>$AA$28/'Fixed data'!$C$7</f>
        <v>3.8081880553820701E-3</v>
      </c>
      <c r="BC52" s="34">
        <f>$AA$28/'Fixed data'!$C$7</f>
        <v>3.8081880553820701E-3</v>
      </c>
      <c r="BD52" s="34">
        <f>$AA$28/'Fixed data'!$C$7</f>
        <v>3.8081880553820701E-3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3.8722301408560486E-3</v>
      </c>
      <c r="AD53" s="34">
        <f>$AB$28/'Fixed data'!$C$7</f>
        <v>3.8722301408560486E-3</v>
      </c>
      <c r="AE53" s="34">
        <f>$AB$28/'Fixed data'!$C$7</f>
        <v>3.8722301408560486E-3</v>
      </c>
      <c r="AF53" s="34">
        <f>$AB$28/'Fixed data'!$C$7</f>
        <v>3.8722301408560486E-3</v>
      </c>
      <c r="AG53" s="34">
        <f>$AB$28/'Fixed data'!$C$7</f>
        <v>3.8722301408560486E-3</v>
      </c>
      <c r="AH53" s="34">
        <f>$AB$28/'Fixed data'!$C$7</f>
        <v>3.8722301408560486E-3</v>
      </c>
      <c r="AI53" s="34">
        <f>$AB$28/'Fixed data'!$C$7</f>
        <v>3.8722301408560486E-3</v>
      </c>
      <c r="AJ53" s="34">
        <f>$AB$28/'Fixed data'!$C$7</f>
        <v>3.8722301408560486E-3</v>
      </c>
      <c r="AK53" s="34">
        <f>$AB$28/'Fixed data'!$C$7</f>
        <v>3.8722301408560486E-3</v>
      </c>
      <c r="AL53" s="34">
        <f>$AB$28/'Fixed data'!$C$7</f>
        <v>3.8722301408560486E-3</v>
      </c>
      <c r="AM53" s="34">
        <f>$AB$28/'Fixed data'!$C$7</f>
        <v>3.8722301408560486E-3</v>
      </c>
      <c r="AN53" s="34">
        <f>$AB$28/'Fixed data'!$C$7</f>
        <v>3.8722301408560486E-3</v>
      </c>
      <c r="AO53" s="34">
        <f>$AB$28/'Fixed data'!$C$7</f>
        <v>3.8722301408560486E-3</v>
      </c>
      <c r="AP53" s="34">
        <f>$AB$28/'Fixed data'!$C$7</f>
        <v>3.8722301408560486E-3</v>
      </c>
      <c r="AQ53" s="34">
        <f>$AB$28/'Fixed data'!$C$7</f>
        <v>3.8722301408560486E-3</v>
      </c>
      <c r="AR53" s="34">
        <f>$AB$28/'Fixed data'!$C$7</f>
        <v>3.8722301408560486E-3</v>
      </c>
      <c r="AS53" s="34">
        <f>$AB$28/'Fixed data'!$C$7</f>
        <v>3.8722301408560486E-3</v>
      </c>
      <c r="AT53" s="34">
        <f>$AB$28/'Fixed data'!$C$7</f>
        <v>3.8722301408560486E-3</v>
      </c>
      <c r="AU53" s="34">
        <f>$AB$28/'Fixed data'!$C$7</f>
        <v>3.8722301408560486E-3</v>
      </c>
      <c r="AV53" s="34">
        <f>$AB$28/'Fixed data'!$C$7</f>
        <v>3.8722301408560486E-3</v>
      </c>
      <c r="AW53" s="34">
        <f>$AB$28/'Fixed data'!$C$7</f>
        <v>3.8722301408560486E-3</v>
      </c>
      <c r="AX53" s="34">
        <f>$AB$28/'Fixed data'!$C$7</f>
        <v>3.8722301408560486E-3</v>
      </c>
      <c r="AY53" s="34">
        <f>$AB$28/'Fixed data'!$C$7</f>
        <v>3.8722301408560486E-3</v>
      </c>
      <c r="AZ53" s="34">
        <f>$AB$28/'Fixed data'!$C$7</f>
        <v>3.8722301408560486E-3</v>
      </c>
      <c r="BA53" s="34">
        <f>$AB$28/'Fixed data'!$C$7</f>
        <v>3.8722301408560486E-3</v>
      </c>
      <c r="BB53" s="34">
        <f>$AB$28/'Fixed data'!$C$7</f>
        <v>3.8722301408560486E-3</v>
      </c>
      <c r="BC53" s="34">
        <f>$AB$28/'Fixed data'!$C$7</f>
        <v>3.8722301408560486E-3</v>
      </c>
      <c r="BD53" s="34">
        <f>$AB$28/'Fixed data'!$C$7</f>
        <v>3.8722301408560486E-3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3.9385038185955163E-3</v>
      </c>
      <c r="AE54" s="34">
        <f>$AC$28/'Fixed data'!$C$7</f>
        <v>3.9385038185955163E-3</v>
      </c>
      <c r="AF54" s="34">
        <f>$AC$28/'Fixed data'!$C$7</f>
        <v>3.9385038185955163E-3</v>
      </c>
      <c r="AG54" s="34">
        <f>$AC$28/'Fixed data'!$C$7</f>
        <v>3.9385038185955163E-3</v>
      </c>
      <c r="AH54" s="34">
        <f>$AC$28/'Fixed data'!$C$7</f>
        <v>3.9385038185955163E-3</v>
      </c>
      <c r="AI54" s="34">
        <f>$AC$28/'Fixed data'!$C$7</f>
        <v>3.9385038185955163E-3</v>
      </c>
      <c r="AJ54" s="34">
        <f>$AC$28/'Fixed data'!$C$7</f>
        <v>3.9385038185955163E-3</v>
      </c>
      <c r="AK54" s="34">
        <f>$AC$28/'Fixed data'!$C$7</f>
        <v>3.9385038185955163E-3</v>
      </c>
      <c r="AL54" s="34">
        <f>$AC$28/'Fixed data'!$C$7</f>
        <v>3.9385038185955163E-3</v>
      </c>
      <c r="AM54" s="34">
        <f>$AC$28/'Fixed data'!$C$7</f>
        <v>3.9385038185955163E-3</v>
      </c>
      <c r="AN54" s="34">
        <f>$AC$28/'Fixed data'!$C$7</f>
        <v>3.9385038185955163E-3</v>
      </c>
      <c r="AO54" s="34">
        <f>$AC$28/'Fixed data'!$C$7</f>
        <v>3.9385038185955163E-3</v>
      </c>
      <c r="AP54" s="34">
        <f>$AC$28/'Fixed data'!$C$7</f>
        <v>3.9385038185955163E-3</v>
      </c>
      <c r="AQ54" s="34">
        <f>$AC$28/'Fixed data'!$C$7</f>
        <v>3.9385038185955163E-3</v>
      </c>
      <c r="AR54" s="34">
        <f>$AC$28/'Fixed data'!$C$7</f>
        <v>3.9385038185955163E-3</v>
      </c>
      <c r="AS54" s="34">
        <f>$AC$28/'Fixed data'!$C$7</f>
        <v>3.9385038185955163E-3</v>
      </c>
      <c r="AT54" s="34">
        <f>$AC$28/'Fixed data'!$C$7</f>
        <v>3.9385038185955163E-3</v>
      </c>
      <c r="AU54" s="34">
        <f>$AC$28/'Fixed data'!$C$7</f>
        <v>3.9385038185955163E-3</v>
      </c>
      <c r="AV54" s="34">
        <f>$AC$28/'Fixed data'!$C$7</f>
        <v>3.9385038185955163E-3</v>
      </c>
      <c r="AW54" s="34">
        <f>$AC$28/'Fixed data'!$C$7</f>
        <v>3.9385038185955163E-3</v>
      </c>
      <c r="AX54" s="34">
        <f>$AC$28/'Fixed data'!$C$7</f>
        <v>3.9385038185955163E-3</v>
      </c>
      <c r="AY54" s="34">
        <f>$AC$28/'Fixed data'!$C$7</f>
        <v>3.9385038185955163E-3</v>
      </c>
      <c r="AZ54" s="34">
        <f>$AC$28/'Fixed data'!$C$7</f>
        <v>3.9385038185955163E-3</v>
      </c>
      <c r="BA54" s="34">
        <f>$AC$28/'Fixed data'!$C$7</f>
        <v>3.9385038185955163E-3</v>
      </c>
      <c r="BB54" s="34">
        <f>$AC$28/'Fixed data'!$C$7</f>
        <v>3.9385038185955163E-3</v>
      </c>
      <c r="BC54" s="34">
        <f>$AC$28/'Fixed data'!$C$7</f>
        <v>3.9385038185955163E-3</v>
      </c>
      <c r="BD54" s="34">
        <f>$AC$28/'Fixed data'!$C$7</f>
        <v>3.9385038185955163E-3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4.0070477235916368E-3</v>
      </c>
      <c r="AF55" s="34">
        <f>$AD$28/'Fixed data'!$C$7</f>
        <v>4.0070477235916368E-3</v>
      </c>
      <c r="AG55" s="34">
        <f>$AD$28/'Fixed data'!$C$7</f>
        <v>4.0070477235916368E-3</v>
      </c>
      <c r="AH55" s="34">
        <f>$AD$28/'Fixed data'!$C$7</f>
        <v>4.0070477235916368E-3</v>
      </c>
      <c r="AI55" s="34">
        <f>$AD$28/'Fixed data'!$C$7</f>
        <v>4.0070477235916368E-3</v>
      </c>
      <c r="AJ55" s="34">
        <f>$AD$28/'Fixed data'!$C$7</f>
        <v>4.0070477235916368E-3</v>
      </c>
      <c r="AK55" s="34">
        <f>$AD$28/'Fixed data'!$C$7</f>
        <v>4.0070477235916368E-3</v>
      </c>
      <c r="AL55" s="34">
        <f>$AD$28/'Fixed data'!$C$7</f>
        <v>4.0070477235916368E-3</v>
      </c>
      <c r="AM55" s="34">
        <f>$AD$28/'Fixed data'!$C$7</f>
        <v>4.0070477235916368E-3</v>
      </c>
      <c r="AN55" s="34">
        <f>$AD$28/'Fixed data'!$C$7</f>
        <v>4.0070477235916368E-3</v>
      </c>
      <c r="AO55" s="34">
        <f>$AD$28/'Fixed data'!$C$7</f>
        <v>4.0070477235916368E-3</v>
      </c>
      <c r="AP55" s="34">
        <f>$AD$28/'Fixed data'!$C$7</f>
        <v>4.0070477235916368E-3</v>
      </c>
      <c r="AQ55" s="34">
        <f>$AD$28/'Fixed data'!$C$7</f>
        <v>4.0070477235916368E-3</v>
      </c>
      <c r="AR55" s="34">
        <f>$AD$28/'Fixed data'!$C$7</f>
        <v>4.0070477235916368E-3</v>
      </c>
      <c r="AS55" s="34">
        <f>$AD$28/'Fixed data'!$C$7</f>
        <v>4.0070477235916368E-3</v>
      </c>
      <c r="AT55" s="34">
        <f>$AD$28/'Fixed data'!$C$7</f>
        <v>4.0070477235916368E-3</v>
      </c>
      <c r="AU55" s="34">
        <f>$AD$28/'Fixed data'!$C$7</f>
        <v>4.0070477235916368E-3</v>
      </c>
      <c r="AV55" s="34">
        <f>$AD$28/'Fixed data'!$C$7</f>
        <v>4.0070477235916368E-3</v>
      </c>
      <c r="AW55" s="34">
        <f>$AD$28/'Fixed data'!$C$7</f>
        <v>4.0070477235916368E-3</v>
      </c>
      <c r="AX55" s="34">
        <f>$AD$28/'Fixed data'!$C$7</f>
        <v>4.0070477235916368E-3</v>
      </c>
      <c r="AY55" s="34">
        <f>$AD$28/'Fixed data'!$C$7</f>
        <v>4.0070477235916368E-3</v>
      </c>
      <c r="AZ55" s="34">
        <f>$AD$28/'Fixed data'!$C$7</f>
        <v>4.0070477235916368E-3</v>
      </c>
      <c r="BA55" s="34">
        <f>$AD$28/'Fixed data'!$C$7</f>
        <v>4.0070477235916368E-3</v>
      </c>
      <c r="BB55" s="34">
        <f>$AD$28/'Fixed data'!$C$7</f>
        <v>4.0070477235916368E-3</v>
      </c>
      <c r="BC55" s="34">
        <f>$AD$28/'Fixed data'!$C$7</f>
        <v>4.0070477235916368E-3</v>
      </c>
      <c r="BD55" s="34">
        <f>$AD$28/'Fixed data'!$C$7</f>
        <v>4.0070477235916368E-3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4.077900490835582E-3</v>
      </c>
      <c r="AG56" s="34">
        <f>$AE$28/'Fixed data'!$C$7</f>
        <v>4.077900490835582E-3</v>
      </c>
      <c r="AH56" s="34">
        <f>$AE$28/'Fixed data'!$C$7</f>
        <v>4.077900490835582E-3</v>
      </c>
      <c r="AI56" s="34">
        <f>$AE$28/'Fixed data'!$C$7</f>
        <v>4.077900490835582E-3</v>
      </c>
      <c r="AJ56" s="34">
        <f>$AE$28/'Fixed data'!$C$7</f>
        <v>4.077900490835582E-3</v>
      </c>
      <c r="AK56" s="34">
        <f>$AE$28/'Fixed data'!$C$7</f>
        <v>4.077900490835582E-3</v>
      </c>
      <c r="AL56" s="34">
        <f>$AE$28/'Fixed data'!$C$7</f>
        <v>4.077900490835582E-3</v>
      </c>
      <c r="AM56" s="34">
        <f>$AE$28/'Fixed data'!$C$7</f>
        <v>4.077900490835582E-3</v>
      </c>
      <c r="AN56" s="34">
        <f>$AE$28/'Fixed data'!$C$7</f>
        <v>4.077900490835582E-3</v>
      </c>
      <c r="AO56" s="34">
        <f>$AE$28/'Fixed data'!$C$7</f>
        <v>4.077900490835582E-3</v>
      </c>
      <c r="AP56" s="34">
        <f>$AE$28/'Fixed data'!$C$7</f>
        <v>4.077900490835582E-3</v>
      </c>
      <c r="AQ56" s="34">
        <f>$AE$28/'Fixed data'!$C$7</f>
        <v>4.077900490835582E-3</v>
      </c>
      <c r="AR56" s="34">
        <f>$AE$28/'Fixed data'!$C$7</f>
        <v>4.077900490835582E-3</v>
      </c>
      <c r="AS56" s="34">
        <f>$AE$28/'Fixed data'!$C$7</f>
        <v>4.077900490835582E-3</v>
      </c>
      <c r="AT56" s="34">
        <f>$AE$28/'Fixed data'!$C$7</f>
        <v>4.077900490835582E-3</v>
      </c>
      <c r="AU56" s="34">
        <f>$AE$28/'Fixed data'!$C$7</f>
        <v>4.077900490835582E-3</v>
      </c>
      <c r="AV56" s="34">
        <f>$AE$28/'Fixed data'!$C$7</f>
        <v>4.077900490835582E-3</v>
      </c>
      <c r="AW56" s="34">
        <f>$AE$28/'Fixed data'!$C$7</f>
        <v>4.077900490835582E-3</v>
      </c>
      <c r="AX56" s="34">
        <f>$AE$28/'Fixed data'!$C$7</f>
        <v>4.077900490835582E-3</v>
      </c>
      <c r="AY56" s="34">
        <f>$AE$28/'Fixed data'!$C$7</f>
        <v>4.077900490835582E-3</v>
      </c>
      <c r="AZ56" s="34">
        <f>$AE$28/'Fixed data'!$C$7</f>
        <v>4.077900490835582E-3</v>
      </c>
      <c r="BA56" s="34">
        <f>$AE$28/'Fixed data'!$C$7</f>
        <v>4.077900490835582E-3</v>
      </c>
      <c r="BB56" s="34">
        <f>$AE$28/'Fixed data'!$C$7</f>
        <v>4.077900490835582E-3</v>
      </c>
      <c r="BC56" s="34">
        <f>$AE$28/'Fixed data'!$C$7</f>
        <v>4.077900490835582E-3</v>
      </c>
      <c r="BD56" s="34">
        <f>$AE$28/'Fixed data'!$C$7</f>
        <v>4.077900490835582E-3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4.1511007553185165E-3</v>
      </c>
      <c r="AH57" s="34">
        <f>$AF$28/'Fixed data'!$C$7</f>
        <v>4.1511007553185165E-3</v>
      </c>
      <c r="AI57" s="34">
        <f>$AF$28/'Fixed data'!$C$7</f>
        <v>4.1511007553185165E-3</v>
      </c>
      <c r="AJ57" s="34">
        <f>$AF$28/'Fixed data'!$C$7</f>
        <v>4.1511007553185165E-3</v>
      </c>
      <c r="AK57" s="34">
        <f>$AF$28/'Fixed data'!$C$7</f>
        <v>4.1511007553185165E-3</v>
      </c>
      <c r="AL57" s="34">
        <f>$AF$28/'Fixed data'!$C$7</f>
        <v>4.1511007553185165E-3</v>
      </c>
      <c r="AM57" s="34">
        <f>$AF$28/'Fixed data'!$C$7</f>
        <v>4.1511007553185165E-3</v>
      </c>
      <c r="AN57" s="34">
        <f>$AF$28/'Fixed data'!$C$7</f>
        <v>4.1511007553185165E-3</v>
      </c>
      <c r="AO57" s="34">
        <f>$AF$28/'Fixed data'!$C$7</f>
        <v>4.1511007553185165E-3</v>
      </c>
      <c r="AP57" s="34">
        <f>$AF$28/'Fixed data'!$C$7</f>
        <v>4.1511007553185165E-3</v>
      </c>
      <c r="AQ57" s="34">
        <f>$AF$28/'Fixed data'!$C$7</f>
        <v>4.1511007553185165E-3</v>
      </c>
      <c r="AR57" s="34">
        <f>$AF$28/'Fixed data'!$C$7</f>
        <v>4.1511007553185165E-3</v>
      </c>
      <c r="AS57" s="34">
        <f>$AF$28/'Fixed data'!$C$7</f>
        <v>4.1511007553185165E-3</v>
      </c>
      <c r="AT57" s="34">
        <f>$AF$28/'Fixed data'!$C$7</f>
        <v>4.1511007553185165E-3</v>
      </c>
      <c r="AU57" s="34">
        <f>$AF$28/'Fixed data'!$C$7</f>
        <v>4.1511007553185165E-3</v>
      </c>
      <c r="AV57" s="34">
        <f>$AF$28/'Fixed data'!$C$7</f>
        <v>4.1511007553185165E-3</v>
      </c>
      <c r="AW57" s="34">
        <f>$AF$28/'Fixed data'!$C$7</f>
        <v>4.1511007553185165E-3</v>
      </c>
      <c r="AX57" s="34">
        <f>$AF$28/'Fixed data'!$C$7</f>
        <v>4.1511007553185165E-3</v>
      </c>
      <c r="AY57" s="34">
        <f>$AF$28/'Fixed data'!$C$7</f>
        <v>4.1511007553185165E-3</v>
      </c>
      <c r="AZ57" s="34">
        <f>$AF$28/'Fixed data'!$C$7</f>
        <v>4.1511007553185165E-3</v>
      </c>
      <c r="BA57" s="34">
        <f>$AF$28/'Fixed data'!$C$7</f>
        <v>4.1511007553185165E-3</v>
      </c>
      <c r="BB57" s="34">
        <f>$AF$28/'Fixed data'!$C$7</f>
        <v>4.1511007553185165E-3</v>
      </c>
      <c r="BC57" s="34">
        <f>$AF$28/'Fixed data'!$C$7</f>
        <v>4.1511007553185165E-3</v>
      </c>
      <c r="BD57" s="34">
        <f>$AF$28/'Fixed data'!$C$7</f>
        <v>4.1511007553185165E-3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4.2266871520316067E-3</v>
      </c>
      <c r="AI58" s="34">
        <f>$AG$28/'Fixed data'!$C$7</f>
        <v>4.2266871520316067E-3</v>
      </c>
      <c r="AJ58" s="34">
        <f>$AG$28/'Fixed data'!$C$7</f>
        <v>4.2266871520316067E-3</v>
      </c>
      <c r="AK58" s="34">
        <f>$AG$28/'Fixed data'!$C$7</f>
        <v>4.2266871520316067E-3</v>
      </c>
      <c r="AL58" s="34">
        <f>$AG$28/'Fixed data'!$C$7</f>
        <v>4.2266871520316067E-3</v>
      </c>
      <c r="AM58" s="34">
        <f>$AG$28/'Fixed data'!$C$7</f>
        <v>4.2266871520316067E-3</v>
      </c>
      <c r="AN58" s="34">
        <f>$AG$28/'Fixed data'!$C$7</f>
        <v>4.2266871520316067E-3</v>
      </c>
      <c r="AO58" s="34">
        <f>$AG$28/'Fixed data'!$C$7</f>
        <v>4.2266871520316067E-3</v>
      </c>
      <c r="AP58" s="34">
        <f>$AG$28/'Fixed data'!$C$7</f>
        <v>4.2266871520316067E-3</v>
      </c>
      <c r="AQ58" s="34">
        <f>$AG$28/'Fixed data'!$C$7</f>
        <v>4.2266871520316067E-3</v>
      </c>
      <c r="AR58" s="34">
        <f>$AG$28/'Fixed data'!$C$7</f>
        <v>4.2266871520316067E-3</v>
      </c>
      <c r="AS58" s="34">
        <f>$AG$28/'Fixed data'!$C$7</f>
        <v>4.2266871520316067E-3</v>
      </c>
      <c r="AT58" s="34">
        <f>$AG$28/'Fixed data'!$C$7</f>
        <v>4.2266871520316067E-3</v>
      </c>
      <c r="AU58" s="34">
        <f>$AG$28/'Fixed data'!$C$7</f>
        <v>4.2266871520316067E-3</v>
      </c>
      <c r="AV58" s="34">
        <f>$AG$28/'Fixed data'!$C$7</f>
        <v>4.2266871520316067E-3</v>
      </c>
      <c r="AW58" s="34">
        <f>$AG$28/'Fixed data'!$C$7</f>
        <v>4.2266871520316067E-3</v>
      </c>
      <c r="AX58" s="34">
        <f>$AG$28/'Fixed data'!$C$7</f>
        <v>4.2266871520316067E-3</v>
      </c>
      <c r="AY58" s="34">
        <f>$AG$28/'Fixed data'!$C$7</f>
        <v>4.2266871520316067E-3</v>
      </c>
      <c r="AZ58" s="34">
        <f>$AG$28/'Fixed data'!$C$7</f>
        <v>4.2266871520316067E-3</v>
      </c>
      <c r="BA58" s="34">
        <f>$AG$28/'Fixed data'!$C$7</f>
        <v>4.2266871520316067E-3</v>
      </c>
      <c r="BB58" s="34">
        <f>$AG$28/'Fixed data'!$C$7</f>
        <v>4.2266871520316067E-3</v>
      </c>
      <c r="BC58" s="34">
        <f>$AG$28/'Fixed data'!$C$7</f>
        <v>4.2266871520316067E-3</v>
      </c>
      <c r="BD58" s="34">
        <f>$AG$28/'Fixed data'!$C$7</f>
        <v>4.2266871520316067E-3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4.3046983159660199E-3</v>
      </c>
      <c r="AJ59" s="34">
        <f>$AH$28/'Fixed data'!$C$7</f>
        <v>4.3046983159660199E-3</v>
      </c>
      <c r="AK59" s="34">
        <f>$AH$28/'Fixed data'!$C$7</f>
        <v>4.3046983159660199E-3</v>
      </c>
      <c r="AL59" s="34">
        <f>$AH$28/'Fixed data'!$C$7</f>
        <v>4.3046983159660199E-3</v>
      </c>
      <c r="AM59" s="34">
        <f>$AH$28/'Fixed data'!$C$7</f>
        <v>4.3046983159660199E-3</v>
      </c>
      <c r="AN59" s="34">
        <f>$AH$28/'Fixed data'!$C$7</f>
        <v>4.3046983159660199E-3</v>
      </c>
      <c r="AO59" s="34">
        <f>$AH$28/'Fixed data'!$C$7</f>
        <v>4.3046983159660199E-3</v>
      </c>
      <c r="AP59" s="34">
        <f>$AH$28/'Fixed data'!$C$7</f>
        <v>4.3046983159660199E-3</v>
      </c>
      <c r="AQ59" s="34">
        <f>$AH$28/'Fixed data'!$C$7</f>
        <v>4.3046983159660199E-3</v>
      </c>
      <c r="AR59" s="34">
        <f>$AH$28/'Fixed data'!$C$7</f>
        <v>4.3046983159660199E-3</v>
      </c>
      <c r="AS59" s="34">
        <f>$AH$28/'Fixed data'!$C$7</f>
        <v>4.3046983159660199E-3</v>
      </c>
      <c r="AT59" s="34">
        <f>$AH$28/'Fixed data'!$C$7</f>
        <v>4.3046983159660199E-3</v>
      </c>
      <c r="AU59" s="34">
        <f>$AH$28/'Fixed data'!$C$7</f>
        <v>4.3046983159660199E-3</v>
      </c>
      <c r="AV59" s="34">
        <f>$AH$28/'Fixed data'!$C$7</f>
        <v>4.3046983159660199E-3</v>
      </c>
      <c r="AW59" s="34">
        <f>$AH$28/'Fixed data'!$C$7</f>
        <v>4.3046983159660199E-3</v>
      </c>
      <c r="AX59" s="34">
        <f>$AH$28/'Fixed data'!$C$7</f>
        <v>4.3046983159660199E-3</v>
      </c>
      <c r="AY59" s="34">
        <f>$AH$28/'Fixed data'!$C$7</f>
        <v>4.3046983159660199E-3</v>
      </c>
      <c r="AZ59" s="34">
        <f>$AH$28/'Fixed data'!$C$7</f>
        <v>4.3046983159660199E-3</v>
      </c>
      <c r="BA59" s="34">
        <f>$AH$28/'Fixed data'!$C$7</f>
        <v>4.3046983159660199E-3</v>
      </c>
      <c r="BB59" s="34">
        <f>$AH$28/'Fixed data'!$C$7</f>
        <v>4.3046983159660199E-3</v>
      </c>
      <c r="BC59" s="34">
        <f>$AH$28/'Fixed data'!$C$7</f>
        <v>4.3046983159660199E-3</v>
      </c>
      <c r="BD59" s="34">
        <f>$AH$28/'Fixed data'!$C$7</f>
        <v>4.3046983159660199E-3</v>
      </c>
    </row>
    <row r="60" spans="1:56" ht="16.5" collapsed="1" x14ac:dyDescent="0.35">
      <c r="A60" s="115"/>
      <c r="B60" s="9" t="s">
        <v>7</v>
      </c>
      <c r="C60" s="9" t="s">
        <v>61</v>
      </c>
      <c r="D60" s="9" t="s">
        <v>40</v>
      </c>
      <c r="E60" s="34">
        <f>SUM(E30:E59)</f>
        <v>0</v>
      </c>
      <c r="F60" s="34">
        <f t="shared" ref="F60:BD60" si="6">SUM(F30:F59)</f>
        <v>-1.3091555555555558E-2</v>
      </c>
      <c r="G60" s="34">
        <f t="shared" si="6"/>
        <v>-2.604147053878577E-2</v>
      </c>
      <c r="H60" s="34">
        <f t="shared" si="6"/>
        <v>-3.8821196765292859E-2</v>
      </c>
      <c r="I60" s="34">
        <f t="shared" si="6"/>
        <v>-5.1426383687460081E-2</v>
      </c>
      <c r="J60" s="34">
        <f t="shared" si="6"/>
        <v>-6.3832364953693155E-2</v>
      </c>
      <c r="K60" s="34">
        <f t="shared" si="6"/>
        <v>-7.6022222467231448E-2</v>
      </c>
      <c r="L60" s="34">
        <f t="shared" si="6"/>
        <v>-8.7970161172643044E-2</v>
      </c>
      <c r="M60" s="34">
        <f t="shared" si="6"/>
        <v>-9.9644582938661921E-2</v>
      </c>
      <c r="N60" s="34">
        <f t="shared" si="6"/>
        <v>-9.8981156078371324E-2</v>
      </c>
      <c r="O60" s="34">
        <f t="shared" si="6"/>
        <v>-9.8156050868006578E-2</v>
      </c>
      <c r="P60" s="34">
        <f t="shared" si="6"/>
        <v>-9.7155454710967565E-2</v>
      </c>
      <c r="Q60" s="34">
        <f t="shared" si="6"/>
        <v>-9.5964948441014664E-2</v>
      </c>
      <c r="R60" s="34">
        <f t="shared" si="6"/>
        <v>-9.4569506322268723E-2</v>
      </c>
      <c r="S60" s="34">
        <f t="shared" si="6"/>
        <v>-9.2953496049211035E-2</v>
      </c>
      <c r="T60" s="34">
        <f t="shared" si="6"/>
        <v>-9.1100678746683386E-2</v>
      </c>
      <c r="U60" s="34">
        <f t="shared" si="6"/>
        <v>-8.8994208969888036E-2</v>
      </c>
      <c r="V60" s="34">
        <f t="shared" si="6"/>
        <v>-8.6616634704387699E-2</v>
      </c>
      <c r="W60" s="34">
        <f t="shared" si="6"/>
        <v>-8.3949897366105572E-2</v>
      </c>
      <c r="X60" s="34">
        <f t="shared" si="6"/>
        <v>-8.0975331801325323E-2</v>
      </c>
      <c r="Y60" s="34">
        <f t="shared" si="6"/>
        <v>-7.7673666286691076E-2</v>
      </c>
      <c r="Z60" s="34">
        <f t="shared" si="6"/>
        <v>-7.410853916973216E-2</v>
      </c>
      <c r="AA60" s="34">
        <f t="shared" si="6"/>
        <v>-7.0363167094127682E-2</v>
      </c>
      <c r="AB60" s="34">
        <f t="shared" si="6"/>
        <v>-6.6554979038745618E-2</v>
      </c>
      <c r="AC60" s="34">
        <f t="shared" si="6"/>
        <v>-6.2682748897889565E-2</v>
      </c>
      <c r="AD60" s="34">
        <f t="shared" si="6"/>
        <v>-5.8744245079294051E-2</v>
      </c>
      <c r="AE60" s="34">
        <f t="shared" si="6"/>
        <v>-5.4737197355702413E-2</v>
      </c>
      <c r="AF60" s="34">
        <f t="shared" si="6"/>
        <v>-5.065929686486683E-2</v>
      </c>
      <c r="AG60" s="34">
        <f t="shared" si="6"/>
        <v>-4.6508196109548317E-2</v>
      </c>
      <c r="AH60" s="34">
        <f t="shared" si="6"/>
        <v>-4.2281508957516707E-2</v>
      </c>
      <c r="AI60" s="34">
        <f t="shared" si="6"/>
        <v>-3.7976810641550687E-2</v>
      </c>
      <c r="AJ60" s="34">
        <f t="shared" si="6"/>
        <v>-3.7976810641550687E-2</v>
      </c>
      <c r="AK60" s="34">
        <f t="shared" si="6"/>
        <v>-3.7976810641550687E-2</v>
      </c>
      <c r="AL60" s="34">
        <f t="shared" si="6"/>
        <v>-3.7976810641550687E-2</v>
      </c>
      <c r="AM60" s="34">
        <f t="shared" si="6"/>
        <v>-3.7976810641550687E-2</v>
      </c>
      <c r="AN60" s="34">
        <f t="shared" si="6"/>
        <v>-3.7976810641550687E-2</v>
      </c>
      <c r="AO60" s="34">
        <f t="shared" si="6"/>
        <v>-3.7976810641550687E-2</v>
      </c>
      <c r="AP60" s="34">
        <f t="shared" si="6"/>
        <v>-3.7976810641550687E-2</v>
      </c>
      <c r="AQ60" s="34">
        <f t="shared" si="6"/>
        <v>-3.7976810641550687E-2</v>
      </c>
      <c r="AR60" s="34">
        <f t="shared" si="6"/>
        <v>-3.7976810641550687E-2</v>
      </c>
      <c r="AS60" s="34">
        <f t="shared" si="6"/>
        <v>-3.7976810641550687E-2</v>
      </c>
      <c r="AT60" s="34">
        <f t="shared" si="6"/>
        <v>-3.7976810641550687E-2</v>
      </c>
      <c r="AU60" s="34">
        <f t="shared" si="6"/>
        <v>-3.7976810641550687E-2</v>
      </c>
      <c r="AV60" s="34">
        <f t="shared" si="6"/>
        <v>-3.7976810641550687E-2</v>
      </c>
      <c r="AW60" s="34">
        <f t="shared" si="6"/>
        <v>-3.7976810641550687E-2</v>
      </c>
      <c r="AX60" s="34">
        <f t="shared" si="6"/>
        <v>-3.7976810641550687E-2</v>
      </c>
      <c r="AY60" s="34">
        <f t="shared" si="6"/>
        <v>-2.4885255085995133E-2</v>
      </c>
      <c r="AZ60" s="34">
        <f t="shared" si="6"/>
        <v>-1.1935340102764917E-2</v>
      </c>
      <c r="BA60" s="34">
        <f t="shared" si="6"/>
        <v>8.4438612374216487E-4</v>
      </c>
      <c r="BB60" s="34">
        <f t="shared" si="6"/>
        <v>1.3449573045909383E-2</v>
      </c>
      <c r="BC60" s="34">
        <f t="shared" si="6"/>
        <v>2.585555431214245E-2</v>
      </c>
      <c r="BD60" s="34">
        <f t="shared" si="6"/>
        <v>3.804541182568074E-2</v>
      </c>
    </row>
    <row r="61" spans="1:56" ht="17.25" hidden="1" customHeight="1" outlineLevel="1" x14ac:dyDescent="0.35">
      <c r="A61" s="115"/>
      <c r="B61" s="9" t="s">
        <v>35</v>
      </c>
      <c r="C61" s="9" t="s">
        <v>62</v>
      </c>
      <c r="D61" s="9" t="s">
        <v>40</v>
      </c>
      <c r="E61" s="34">
        <v>0</v>
      </c>
      <c r="F61" s="34">
        <f>E62</f>
        <v>-0.58912000000000009</v>
      </c>
      <c r="G61" s="34">
        <f t="shared" ref="G61:BD61" si="7">F62</f>
        <v>-1.158774618689804</v>
      </c>
      <c r="H61" s="34">
        <f t="shared" si="7"/>
        <v>-1.707820828343837</v>
      </c>
      <c r="I61" s="34">
        <f t="shared" si="7"/>
        <v>-2.2362330430760688</v>
      </c>
      <c r="J61" s="34">
        <f t="shared" si="7"/>
        <v>-2.7430758163690969</v>
      </c>
      <c r="K61" s="34">
        <f t="shared" si="7"/>
        <v>-3.2277870395246269</v>
      </c>
      <c r="L61" s="34">
        <f t="shared" si="7"/>
        <v>-3.6894220588009174</v>
      </c>
      <c r="M61" s="34">
        <f t="shared" si="7"/>
        <v>-4.1268008770991242</v>
      </c>
      <c r="N61" s="34">
        <f t="shared" si="7"/>
        <v>-3.9973020854473855</v>
      </c>
      <c r="O61" s="34">
        <f t="shared" si="7"/>
        <v>-3.8611911949026005</v>
      </c>
      <c r="P61" s="34">
        <f t="shared" si="7"/>
        <v>-3.7180083169678384</v>
      </c>
      <c r="Q61" s="34">
        <f t="shared" si="7"/>
        <v>-3.5672800801089903</v>
      </c>
      <c r="R61" s="34">
        <f t="shared" si="7"/>
        <v>-3.4085202363244083</v>
      </c>
      <c r="S61" s="34">
        <f t="shared" si="7"/>
        <v>-3.2412302677145437</v>
      </c>
      <c r="T61" s="34">
        <f t="shared" si="7"/>
        <v>-3.064899993051589</v>
      </c>
      <c r="U61" s="34">
        <f t="shared" si="7"/>
        <v>-2.8790081743491149</v>
      </c>
      <c r="V61" s="34">
        <f t="shared" si="7"/>
        <v>-2.6830231234317119</v>
      </c>
      <c r="W61" s="34">
        <f t="shared" si="7"/>
        <v>-2.4764033085046284</v>
      </c>
      <c r="X61" s="34">
        <f t="shared" si="7"/>
        <v>-2.2585979607234115</v>
      </c>
      <c r="Y61" s="34">
        <f t="shared" si="7"/>
        <v>-2.0290476807635449</v>
      </c>
      <c r="Z61" s="34">
        <f t="shared" si="7"/>
        <v>-1.7909432942137027</v>
      </c>
      <c r="AA61" s="34">
        <f t="shared" si="7"/>
        <v>-1.5482930116417692</v>
      </c>
      <c r="AB61" s="34">
        <f t="shared" si="7"/>
        <v>-1.3065613820554485</v>
      </c>
      <c r="AC61" s="34">
        <f t="shared" si="7"/>
        <v>-1.0657560466781808</v>
      </c>
      <c r="AD61" s="34">
        <f t="shared" si="7"/>
        <v>-0.82584062594349295</v>
      </c>
      <c r="AE61" s="34">
        <f t="shared" si="7"/>
        <v>-0.5867792333025752</v>
      </c>
      <c r="AF61" s="34">
        <f t="shared" si="7"/>
        <v>-0.34853651385927159</v>
      </c>
      <c r="AG61" s="34">
        <f t="shared" si="7"/>
        <v>-0.11107768300507151</v>
      </c>
      <c r="AH61" s="34">
        <f t="shared" si="7"/>
        <v>0.1256314349458991</v>
      </c>
      <c r="AI61" s="34">
        <f t="shared" si="7"/>
        <v>0.3616243681218867</v>
      </c>
      <c r="AJ61" s="34">
        <f t="shared" si="7"/>
        <v>0.59693395845851893</v>
      </c>
      <c r="AK61" s="34">
        <f t="shared" si="7"/>
        <v>0.83597749594592663</v>
      </c>
      <c r="AL61" s="34">
        <f t="shared" si="7"/>
        <v>1.0788693108328768</v>
      </c>
      <c r="AM61" s="34">
        <f t="shared" si="7"/>
        <v>1.3257254719427392</v>
      </c>
      <c r="AN61" s="34">
        <f t="shared" si="7"/>
        <v>1.5766637866734858</v>
      </c>
      <c r="AO61" s="34">
        <f t="shared" si="7"/>
        <v>1.8318038009976916</v>
      </c>
      <c r="AP61" s="34">
        <f t="shared" si="7"/>
        <v>2.0912667994625336</v>
      </c>
      <c r="AQ61" s="34">
        <f t="shared" si="7"/>
        <v>2.3551758051897913</v>
      </c>
      <c r="AR61" s="34">
        <f t="shared" si="7"/>
        <v>2.6236555798758476</v>
      </c>
      <c r="AS61" s="34">
        <f t="shared" si="7"/>
        <v>2.8968326237916866</v>
      </c>
      <c r="AT61" s="34">
        <f t="shared" si="7"/>
        <v>3.1748351757828961</v>
      </c>
      <c r="AU61" s="34">
        <f t="shared" si="7"/>
        <v>3.4577932132696656</v>
      </c>
      <c r="AV61" s="34">
        <f t="shared" si="7"/>
        <v>3.7458384522467876</v>
      </c>
      <c r="AW61" s="34">
        <f t="shared" si="7"/>
        <v>4.039104347283657</v>
      </c>
      <c r="AX61" s="34">
        <f t="shared" si="7"/>
        <v>4.3377260915242708</v>
      </c>
      <c r="AY61" s="34">
        <f t="shared" si="7"/>
        <v>4.3757029021658216</v>
      </c>
      <c r="AZ61" s="34">
        <f t="shared" si="7"/>
        <v>4.4005881572518168</v>
      </c>
      <c r="BA61" s="34">
        <f t="shared" si="7"/>
        <v>4.4125234973545817</v>
      </c>
      <c r="BB61" s="34">
        <f t="shared" si="7"/>
        <v>4.4116791112308391</v>
      </c>
      <c r="BC61" s="34">
        <f t="shared" si="7"/>
        <v>4.3982295381849301</v>
      </c>
      <c r="BD61" s="34">
        <f t="shared" si="7"/>
        <v>4.3723739838727873</v>
      </c>
    </row>
    <row r="62" spans="1:56" ht="16.5" hidden="1" customHeight="1" outlineLevel="1" x14ac:dyDescent="0.3">
      <c r="A62" s="115"/>
      <c r="B62" s="9" t="s">
        <v>34</v>
      </c>
      <c r="C62" s="9" t="s">
        <v>68</v>
      </c>
      <c r="D62" s="9" t="s">
        <v>40</v>
      </c>
      <c r="E62" s="34">
        <f t="shared" ref="E62:BD62" si="8">E28-E60+E61</f>
        <v>-0.58912000000000009</v>
      </c>
      <c r="F62" s="34">
        <f t="shared" si="8"/>
        <v>-1.158774618689804</v>
      </c>
      <c r="G62" s="34">
        <f t="shared" si="8"/>
        <v>-1.707820828343837</v>
      </c>
      <c r="H62" s="34">
        <f t="shared" si="8"/>
        <v>-2.2362330430760688</v>
      </c>
      <c r="I62" s="34">
        <f t="shared" si="8"/>
        <v>-2.7430758163690969</v>
      </c>
      <c r="J62" s="34">
        <f t="shared" si="8"/>
        <v>-3.2277870395246269</v>
      </c>
      <c r="K62" s="34">
        <f t="shared" si="8"/>
        <v>-3.6894220588009174</v>
      </c>
      <c r="L62" s="34">
        <f t="shared" si="8"/>
        <v>-4.1268008770991242</v>
      </c>
      <c r="M62" s="34">
        <f t="shared" si="8"/>
        <v>-3.9973020854473855</v>
      </c>
      <c r="N62" s="34">
        <f t="shared" si="8"/>
        <v>-3.8611911949026005</v>
      </c>
      <c r="O62" s="34">
        <f t="shared" si="8"/>
        <v>-3.7180083169678384</v>
      </c>
      <c r="P62" s="34">
        <f t="shared" si="8"/>
        <v>-3.5672800801089903</v>
      </c>
      <c r="Q62" s="34">
        <f t="shared" si="8"/>
        <v>-3.4085202363244083</v>
      </c>
      <c r="R62" s="34">
        <f t="shared" si="8"/>
        <v>-3.2412302677145437</v>
      </c>
      <c r="S62" s="34">
        <f t="shared" si="8"/>
        <v>-3.064899993051589</v>
      </c>
      <c r="T62" s="34">
        <f t="shared" si="8"/>
        <v>-2.8790081743491149</v>
      </c>
      <c r="U62" s="34">
        <f t="shared" si="8"/>
        <v>-2.6830231234317119</v>
      </c>
      <c r="V62" s="34">
        <f t="shared" si="8"/>
        <v>-2.4764033085046284</v>
      </c>
      <c r="W62" s="34">
        <f t="shared" si="8"/>
        <v>-2.2585979607234115</v>
      </c>
      <c r="X62" s="34">
        <f t="shared" si="8"/>
        <v>-2.0290476807635449</v>
      </c>
      <c r="Y62" s="34">
        <f t="shared" si="8"/>
        <v>-1.7909432942137027</v>
      </c>
      <c r="Z62" s="34">
        <f t="shared" si="8"/>
        <v>-1.5482930116417692</v>
      </c>
      <c r="AA62" s="34">
        <f t="shared" si="8"/>
        <v>-1.3065613820554485</v>
      </c>
      <c r="AB62" s="34">
        <f t="shared" si="8"/>
        <v>-1.0657560466781808</v>
      </c>
      <c r="AC62" s="34">
        <f t="shared" si="8"/>
        <v>-0.82584062594349295</v>
      </c>
      <c r="AD62" s="34">
        <f t="shared" si="8"/>
        <v>-0.5867792333025752</v>
      </c>
      <c r="AE62" s="34">
        <f t="shared" si="8"/>
        <v>-0.34853651385927159</v>
      </c>
      <c r="AF62" s="34">
        <f t="shared" si="8"/>
        <v>-0.11107768300507151</v>
      </c>
      <c r="AG62" s="34">
        <f t="shared" si="8"/>
        <v>0.1256314349458991</v>
      </c>
      <c r="AH62" s="34">
        <f t="shared" si="8"/>
        <v>0.3616243681218867</v>
      </c>
      <c r="AI62" s="34">
        <f t="shared" si="8"/>
        <v>0.59693395845851893</v>
      </c>
      <c r="AJ62" s="34">
        <f t="shared" si="8"/>
        <v>0.83597749594592663</v>
      </c>
      <c r="AK62" s="34">
        <f t="shared" si="8"/>
        <v>1.0788693108328768</v>
      </c>
      <c r="AL62" s="34">
        <f t="shared" si="8"/>
        <v>1.3257254719427392</v>
      </c>
      <c r="AM62" s="34">
        <f t="shared" si="8"/>
        <v>1.5766637866734858</v>
      </c>
      <c r="AN62" s="34">
        <f t="shared" si="8"/>
        <v>1.8318038009976916</v>
      </c>
      <c r="AO62" s="34">
        <f t="shared" si="8"/>
        <v>2.0912667994625336</v>
      </c>
      <c r="AP62" s="34">
        <f t="shared" si="8"/>
        <v>2.3551758051897913</v>
      </c>
      <c r="AQ62" s="34">
        <f t="shared" si="8"/>
        <v>2.6236555798758476</v>
      </c>
      <c r="AR62" s="34">
        <f t="shared" si="8"/>
        <v>2.8968326237916866</v>
      </c>
      <c r="AS62" s="34">
        <f t="shared" si="8"/>
        <v>3.1748351757828961</v>
      </c>
      <c r="AT62" s="34">
        <f t="shared" si="8"/>
        <v>3.4577932132696656</v>
      </c>
      <c r="AU62" s="34">
        <f t="shared" si="8"/>
        <v>3.7458384522467876</v>
      </c>
      <c r="AV62" s="34">
        <f t="shared" si="8"/>
        <v>4.039104347283657</v>
      </c>
      <c r="AW62" s="34">
        <f t="shared" si="8"/>
        <v>4.3377260915242708</v>
      </c>
      <c r="AX62" s="34">
        <f t="shared" si="8"/>
        <v>4.3757029021658216</v>
      </c>
      <c r="AY62" s="34">
        <f t="shared" si="8"/>
        <v>4.4005881572518168</v>
      </c>
      <c r="AZ62" s="34">
        <f t="shared" si="8"/>
        <v>4.4125234973545817</v>
      </c>
      <c r="BA62" s="34">
        <f t="shared" si="8"/>
        <v>4.4116791112308391</v>
      </c>
      <c r="BB62" s="34">
        <f t="shared" si="8"/>
        <v>4.3982295381849301</v>
      </c>
      <c r="BC62" s="34">
        <f t="shared" si="8"/>
        <v>4.3723739838727873</v>
      </c>
      <c r="BD62" s="34">
        <f t="shared" si="8"/>
        <v>4.3343285720471068</v>
      </c>
    </row>
    <row r="63" spans="1:56" ht="16.5" collapsed="1" x14ac:dyDescent="0.3">
      <c r="A63" s="115"/>
      <c r="B63" s="9" t="s">
        <v>8</v>
      </c>
      <c r="C63" s="11" t="s">
        <v>67</v>
      </c>
      <c r="D63" s="9" t="s">
        <v>40</v>
      </c>
      <c r="E63" s="34">
        <f>AVERAGE(E61:E62)*'Fixed data'!$C$3</f>
        <v>-1.4227248000000003E-2</v>
      </c>
      <c r="F63" s="34">
        <f>AVERAGE(F61:F62)*'Fixed data'!$C$3</f>
        <v>-4.2211655041358771E-2</v>
      </c>
      <c r="G63" s="34">
        <f>AVERAGE(G61:G62)*'Fixed data'!$C$3</f>
        <v>-6.9228280045862428E-2</v>
      </c>
      <c r="H63" s="34">
        <f>AVERAGE(H61:H62)*'Fixed data'!$C$3</f>
        <v>-9.5248900994790733E-2</v>
      </c>
      <c r="I63" s="34">
        <f>AVERAGE(I61:I62)*'Fixed data'!$C$3</f>
        <v>-0.12025030895560075</v>
      </c>
      <c r="J63" s="34">
        <f>AVERAGE(J61:J62)*'Fixed data'!$C$3</f>
        <v>-0.14419633796983344</v>
      </c>
      <c r="K63" s="34">
        <f>AVERAGE(K61:K62)*'Fixed data'!$C$3</f>
        <v>-0.1670505997245619</v>
      </c>
      <c r="L63" s="34">
        <f>AVERAGE(L61:L62)*'Fixed data'!$C$3</f>
        <v>-0.18876178390198603</v>
      </c>
      <c r="M63" s="34">
        <f>AVERAGE(M61:M62)*'Fixed data'!$C$3</f>
        <v>-0.19619708654549819</v>
      </c>
      <c r="N63" s="34">
        <f>AVERAGE(N61:N62)*'Fixed data'!$C$3</f>
        <v>-0.18978261272045219</v>
      </c>
      <c r="O63" s="34">
        <f>AVERAGE(O61:O62)*'Fixed data'!$C$3</f>
        <v>-0.18303766821167111</v>
      </c>
      <c r="P63" s="34">
        <f>AVERAGE(P61:P62)*'Fixed data'!$C$3</f>
        <v>-0.17593971478940543</v>
      </c>
      <c r="Q63" s="34">
        <f>AVERAGE(Q61:Q62)*'Fixed data'!$C$3</f>
        <v>-0.16846557764186657</v>
      </c>
      <c r="R63" s="34">
        <f>AVERAGE(R61:R62)*'Fixed data'!$C$3</f>
        <v>-0.1605914746725407</v>
      </c>
      <c r="S63" s="34">
        <f>AVERAGE(S61:S62)*'Fixed data'!$C$3</f>
        <v>-0.15229304579750211</v>
      </c>
      <c r="T63" s="34">
        <f>AVERAGE(T61:T62)*'Fixed data'!$C$3</f>
        <v>-0.143545382242727</v>
      </c>
      <c r="U63" s="34">
        <f>AVERAGE(U61:U62)*'Fixed data'!$C$3</f>
        <v>-0.13432305584140697</v>
      </c>
      <c r="V63" s="34">
        <f>AVERAGE(V61:V62)*'Fixed data'!$C$3</f>
        <v>-0.12460014833126264</v>
      </c>
      <c r="W63" s="34">
        <f>AVERAGE(W61:W62)*'Fixed data'!$C$3</f>
        <v>-0.11435028065185716</v>
      </c>
      <c r="X63" s="34">
        <f>AVERAGE(X61:X62)*'Fixed data'!$C$3</f>
        <v>-0.10354664224191</v>
      </c>
      <c r="Y63" s="34">
        <f>AVERAGE(Y61:Y62)*'Fixed data'!$C$3</f>
        <v>-9.2252782045700532E-2</v>
      </c>
      <c r="Z63" s="34">
        <f>AVERAGE(Z61:Z62)*'Fixed data'!$C$3</f>
        <v>-8.0642556786409664E-2</v>
      </c>
      <c r="AA63" s="34">
        <f>AVERAGE(AA61:AA62)*'Fixed data'!$C$3</f>
        <v>-6.89447336077878E-2</v>
      </c>
      <c r="AB63" s="34">
        <f>AVERAGE(AB61:AB62)*'Fixed data'!$C$3</f>
        <v>-5.7291465903917149E-2</v>
      </c>
      <c r="AC63" s="34">
        <f>AVERAGE(AC61:AC62)*'Fixed data'!$C$3</f>
        <v>-4.5682059643813423E-2</v>
      </c>
      <c r="AD63" s="34">
        <f>AVERAGE(AD61:AD62)*'Fixed data'!$C$3</f>
        <v>-3.4114769600792551E-2</v>
      </c>
      <c r="AE63" s="34">
        <f>AVERAGE(AE61:AE62)*'Fixed data'!$C$3</f>
        <v>-2.2587875293958601E-2</v>
      </c>
      <c r="AF63" s="34">
        <f>AVERAGE(AF61:AF62)*'Fixed data'!$C$3</f>
        <v>-1.1099682854273887E-2</v>
      </c>
      <c r="AG63" s="34">
        <f>AVERAGE(AG61:AG62)*'Fixed data'!$C$3</f>
        <v>3.5147310937098621E-4</v>
      </c>
      <c r="AH63" s="34">
        <f>AVERAGE(AH61:AH62)*'Fixed data'!$C$3</f>
        <v>1.1767227644087028E-2</v>
      </c>
      <c r="AI63" s="34">
        <f>AVERAGE(AI61:AI62)*'Fixed data'!$C$3</f>
        <v>2.3149183586916797E-2</v>
      </c>
      <c r="AJ63" s="34">
        <f>AVERAGE(AJ61:AJ62)*'Fixed data'!$C$3</f>
        <v>3.460481162386736E-2</v>
      </c>
      <c r="AK63" s="34">
        <f>AVERAGE(AK61:AK62)*'Fixed data'!$C$3</f>
        <v>4.6243550383708108E-2</v>
      </c>
      <c r="AL63" s="34">
        <f>AVERAGE(AL61:AL62)*'Fixed data'!$C$3</f>
        <v>5.8070964004031132E-2</v>
      </c>
      <c r="AM63" s="34">
        <f>AVERAGE(AM61:AM62)*'Fixed data'!$C$3</f>
        <v>7.0092700595581828E-2</v>
      </c>
      <c r="AN63" s="34">
        <f>AVERAGE(AN61:AN62)*'Fixed data'!$C$3</f>
        <v>8.2314492242258938E-2</v>
      </c>
      <c r="AO63" s="34">
        <f>AVERAGE(AO61:AO62)*'Fixed data'!$C$3</f>
        <v>9.4742155001114436E-2</v>
      </c>
      <c r="AP63" s="34">
        <f>AVERAGE(AP61:AP62)*'Fixed data'!$C$3</f>
        <v>0.10738158890235365</v>
      </c>
      <c r="AQ63" s="34">
        <f>AVERAGE(AQ61:AQ62)*'Fixed data'!$C$3</f>
        <v>0.1202387779493352</v>
      </c>
      <c r="AR63" s="34">
        <f>AVERAGE(AR61:AR62)*'Fixed data'!$C$3</f>
        <v>0.13331979011857098</v>
      </c>
      <c r="AS63" s="34">
        <f>AVERAGE(AS61:AS62)*'Fixed data'!$C$3</f>
        <v>0.14663077735972618</v>
      </c>
      <c r="AT63" s="34">
        <f>AVERAGE(AT61:AT62)*'Fixed data'!$C$3</f>
        <v>0.16017797559561936</v>
      </c>
      <c r="AU63" s="34">
        <f>AVERAGE(AU61:AU62)*'Fixed data'!$C$3</f>
        <v>0.17396770472222237</v>
      </c>
      <c r="AV63" s="34">
        <f>AVERAGE(AV61:AV62)*'Fixed data'!$C$3</f>
        <v>0.18800636860866024</v>
      </c>
      <c r="AW63" s="34">
        <f>AVERAGE(AW61:AW62)*'Fixed data'!$C$3</f>
        <v>0.20230045509721148</v>
      </c>
      <c r="AX63" s="34">
        <f>AVERAGE(AX61:AX62)*'Fixed data'!$C$3</f>
        <v>0.21042931019761574</v>
      </c>
      <c r="AY63" s="34">
        <f>AVERAGE(AY61:AY62)*'Fixed data'!$C$3</f>
        <v>0.21194742908493597</v>
      </c>
      <c r="AZ63" s="34">
        <f>AVERAGE(AZ61:AZ62)*'Fixed data'!$C$3</f>
        <v>0.21283664645874453</v>
      </c>
      <c r="BA63" s="34">
        <f>AVERAGE(BA61:BA62)*'Fixed data'!$C$3</f>
        <v>0.21310449299733791</v>
      </c>
      <c r="BB63" s="34">
        <f>AVERAGE(BB61:BB62)*'Fixed data'!$C$3</f>
        <v>0.21275929388339085</v>
      </c>
      <c r="BC63" s="34">
        <f>AVERAGE(BC61:BC62)*'Fixed data'!$C$3</f>
        <v>0.21181007505769389</v>
      </c>
      <c r="BD63" s="34">
        <f>AVERAGE(BD61:BD62)*'Fixed data'!$C$3</f>
        <v>0.21026686672546543</v>
      </c>
    </row>
    <row r="64" spans="1:56" ht="15.75" thickBot="1" x14ac:dyDescent="0.35">
      <c r="A64" s="114"/>
      <c r="B64" s="12" t="s">
        <v>94</v>
      </c>
      <c r="C64" s="12" t="s">
        <v>45</v>
      </c>
      <c r="D64" s="12" t="s">
        <v>40</v>
      </c>
      <c r="E64" s="53">
        <f t="shared" ref="E64:BD64" si="9">E29+E60+E63</f>
        <v>-0.16150724799999996</v>
      </c>
      <c r="F64" s="53">
        <f t="shared" si="9"/>
        <v>-0.20098975415825412</v>
      </c>
      <c r="G64" s="53">
        <f t="shared" si="9"/>
        <v>-0.23904167063285292</v>
      </c>
      <c r="H64" s="53">
        <f t="shared" si="9"/>
        <v>-0.27587845063446481</v>
      </c>
      <c r="I64" s="53">
        <f t="shared" si="9"/>
        <v>-0.31124398188818281</v>
      </c>
      <c r="J64" s="53">
        <f t="shared" si="9"/>
        <v>-0.34516459995083226</v>
      </c>
      <c r="K64" s="53">
        <f t="shared" si="9"/>
        <v>-0.37748713262767386</v>
      </c>
      <c r="L64" s="53">
        <f t="shared" si="9"/>
        <v>-0.40806918994234143</v>
      </c>
      <c r="M64" s="53">
        <f t="shared" si="9"/>
        <v>-0.28837811730589091</v>
      </c>
      <c r="N64" s="53">
        <f t="shared" si="9"/>
        <v>-0.27948133518222007</v>
      </c>
      <c r="O64" s="53">
        <f t="shared" si="9"/>
        <v>-0.26993701231298883</v>
      </c>
      <c r="P64" s="53">
        <f t="shared" si="9"/>
        <v>-0.25970197396340289</v>
      </c>
      <c r="Q64" s="53">
        <f t="shared" si="9"/>
        <v>-0.24873180224698932</v>
      </c>
      <c r="R64" s="53">
        <f t="shared" si="9"/>
        <v>-0.23698086542291047</v>
      </c>
      <c r="S64" s="53">
        <f t="shared" si="9"/>
        <v>-0.22440234719327717</v>
      </c>
      <c r="T64" s="53">
        <f t="shared" si="9"/>
        <v>-0.21094827600046273</v>
      </c>
      <c r="U64" s="53">
        <f t="shared" si="9"/>
        <v>-0.19656955432441628</v>
      </c>
      <c r="V64" s="53">
        <f t="shared" si="9"/>
        <v>-0.18121598797997646</v>
      </c>
      <c r="W64" s="53">
        <f t="shared" si="9"/>
        <v>-0.16483631541418489</v>
      </c>
      <c r="X64" s="53">
        <f t="shared" si="9"/>
        <v>-0.14737823700360003</v>
      </c>
      <c r="Y64" s="53">
        <f t="shared" si="9"/>
        <v>-0.12981876826660382</v>
      </c>
      <c r="Z64" s="53">
        <f t="shared" si="9"/>
        <v>-0.11261566010559153</v>
      </c>
      <c r="AA64" s="53">
        <f t="shared" si="9"/>
        <v>-9.6465785078867217E-2</v>
      </c>
      <c r="AB64" s="53">
        <f t="shared" si="9"/>
        <v>-8.028385585803223E-2</v>
      </c>
      <c r="AC64" s="53">
        <f t="shared" si="9"/>
        <v>-6.405664058250346E-2</v>
      </c>
      <c r="AD64" s="53">
        <f t="shared" si="9"/>
        <v>-4.777972778968069E-2</v>
      </c>
      <c r="AE64" s="53">
        <f t="shared" si="9"/>
        <v>-3.1448692127760719E-2</v>
      </c>
      <c r="AF64" s="53">
        <f t="shared" si="9"/>
        <v>-1.5059096221807435E-2</v>
      </c>
      <c r="AG64" s="53">
        <f t="shared" si="9"/>
        <v>1.3935074601782278E-3</v>
      </c>
      <c r="AH64" s="53">
        <f t="shared" si="9"/>
        <v>1.791357474118804E-2</v>
      </c>
      <c r="AI64" s="53">
        <f t="shared" si="9"/>
        <v>3.45055678691365E-2</v>
      </c>
      <c r="AJ64" s="53">
        <f t="shared" si="9"/>
        <v>4.6894682693780929E-2</v>
      </c>
      <c r="AK64" s="53">
        <f t="shared" si="9"/>
        <v>5.949549080350728E-2</v>
      </c>
      <c r="AL64" s="53">
        <f t="shared" si="9"/>
        <v>7.2313990979558346E-2</v>
      </c>
      <c r="AM64" s="53">
        <f t="shared" si="9"/>
        <v>8.5356265976330115E-2</v>
      </c>
      <c r="AN64" s="53">
        <f t="shared" si="9"/>
        <v>9.8628482521371991E-2</v>
      </c>
      <c r="AO64" s="53">
        <f t="shared" si="9"/>
        <v>0.11213689131538655</v>
      </c>
      <c r="AP64" s="53">
        <f t="shared" si="9"/>
        <v>0.12588782703222975</v>
      </c>
      <c r="AQ64" s="53">
        <f t="shared" si="9"/>
        <v>0.13988770831891087</v>
      </c>
      <c r="AR64" s="53">
        <f t="shared" si="9"/>
        <v>0.15414303779559241</v>
      </c>
      <c r="AS64" s="53">
        <f t="shared" si="9"/>
        <v>0.16866040205559019</v>
      </c>
      <c r="AT64" s="53">
        <f t="shared" si="9"/>
        <v>0.18344647166537337</v>
      </c>
      <c r="AU64" s="53">
        <f t="shared" si="9"/>
        <v>0.19850800116456452</v>
      </c>
      <c r="AV64" s="53">
        <f t="shared" si="9"/>
        <v>0.21385182906593919</v>
      </c>
      <c r="AW64" s="53">
        <f t="shared" si="9"/>
        <v>0.22948487785542665</v>
      </c>
      <c r="AX64" s="53">
        <f t="shared" si="9"/>
        <v>0.17245249955606506</v>
      </c>
      <c r="AY64" s="53">
        <f t="shared" si="9"/>
        <v>0.18706217399894084</v>
      </c>
      <c r="AZ64" s="53">
        <f t="shared" si="9"/>
        <v>0.20090130635597961</v>
      </c>
      <c r="BA64" s="53">
        <f t="shared" si="9"/>
        <v>0.21394887912108007</v>
      </c>
      <c r="BB64" s="53">
        <f t="shared" si="9"/>
        <v>0.22620886692930023</v>
      </c>
      <c r="BC64" s="53">
        <f t="shared" si="9"/>
        <v>0.23766562936983635</v>
      </c>
      <c r="BD64" s="53">
        <f t="shared" si="9"/>
        <v>0.24831227855114618</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1.2132241827180849E-4</v>
      </c>
      <c r="G67" s="81">
        <f>'Fixed data'!$G$7*G$88/1000000</f>
        <v>4.1498568781669914E-4</v>
      </c>
      <c r="H67" s="81">
        <f>'Fixed data'!$G$7*H$88/1000000</f>
        <v>8.8930554863534946E-4</v>
      </c>
      <c r="I67" s="81">
        <f>'Fixed data'!$G$7*I$88/1000000</f>
        <v>1.6603608035215341E-3</v>
      </c>
      <c r="J67" s="81">
        <f>'Fixed data'!$G$7*J$88/1000000</f>
        <v>2.6777134187945277E-3</v>
      </c>
      <c r="K67" s="81">
        <f>'Fixed data'!$G$7*K$88/1000000</f>
        <v>3.9626064822139932E-3</v>
      </c>
      <c r="L67" s="81">
        <f>'Fixed data'!$G$7*L$88/1000000</f>
        <v>5.584850804181374E-3</v>
      </c>
      <c r="M67" s="81">
        <f>'Fixed data'!$G$7*M$88/1000000</f>
        <v>7.981003192581021E-3</v>
      </c>
      <c r="N67" s="81">
        <f>'Fixed data'!$G$7*N$88/1000000</f>
        <v>9.9259883979552297E-3</v>
      </c>
      <c r="O67" s="81">
        <f>'Fixed data'!$G$7*O$88/1000000</f>
        <v>1.2037138683704625E-2</v>
      </c>
      <c r="P67" s="81">
        <f>'Fixed data'!$G$7*P$88/1000000</f>
        <v>1.4321751062536046E-2</v>
      </c>
      <c r="Q67" s="81">
        <f>'Fixed data'!$G$7*Q$88/1000000</f>
        <v>1.6787122547156367E-2</v>
      </c>
      <c r="R67" s="81">
        <f>'Fixed data'!$G$7*R$88/1000000</f>
        <v>1.944055015027242E-2</v>
      </c>
      <c r="S67" s="81">
        <f>'Fixed data'!$G$7*S$88/1000000</f>
        <v>2.2289330884591074E-2</v>
      </c>
      <c r="T67" s="81">
        <f>'Fixed data'!$G$7*T$88/1000000</f>
        <v>2.5340761762819144E-2</v>
      </c>
      <c r="U67" s="81">
        <f>'Fixed data'!$G$7*U$88/1000000</f>
        <v>2.8602139797663535E-2</v>
      </c>
      <c r="V67" s="81">
        <f>'Fixed data'!$G$7*V$88/1000000</f>
        <v>3.2080762001831062E-2</v>
      </c>
      <c r="W67" s="81">
        <f>'Fixed data'!$G$7*W$88/1000000</f>
        <v>3.5783925388028603E-2</v>
      </c>
      <c r="X67" s="81">
        <f>'Fixed data'!$G$7*X$88/1000000</f>
        <v>3.9718926968962981E-2</v>
      </c>
      <c r="Y67" s="81">
        <f>'Fixed data'!$G$7*Y$88/1000000</f>
        <v>4.2888361333370005E-2</v>
      </c>
      <c r="Z67" s="81">
        <f>'Fixed data'!$G$7*Z$88/1000000</f>
        <v>4.5056702225939126E-2</v>
      </c>
      <c r="AA67" s="81">
        <f>'Fixed data'!$G$7*AA$88/1000000</f>
        <v>4.5812376385605362E-2</v>
      </c>
      <c r="AB67" s="81">
        <f>'Fixed data'!$G$7*AB$88/1000000</f>
        <v>4.6582800556256944E-2</v>
      </c>
      <c r="AC67" s="81">
        <f>'Fixed data'!$G$7*AC$88/1000000</f>
        <v>4.7380070708073055E-2</v>
      </c>
      <c r="AD67" s="81">
        <f>'Fixed data'!$G$7*AD$88/1000000</f>
        <v>4.8204651618719931E-2</v>
      </c>
      <c r="AE67" s="81">
        <f>'Fixed data'!$G$7*AE$88/1000000</f>
        <v>4.9057008065863834E-2</v>
      </c>
      <c r="AF67" s="81">
        <f>'Fixed data'!$G$7*AF$88/1000000</f>
        <v>4.9937604827170981E-2</v>
      </c>
      <c r="AG67" s="81">
        <f>'Fixed data'!$G$7*AG$88/1000000</f>
        <v>5.0846906680307641E-2</v>
      </c>
      <c r="AH67" s="81">
        <f>'Fixed data'!$G$7*AH$88/1000000</f>
        <v>5.1785378402940035E-2</v>
      </c>
      <c r="AI67" s="81">
        <f>'Fixed data'!$G$7*AI$88/1000000</f>
        <v>5.2753484772734435E-2</v>
      </c>
      <c r="AJ67" s="81">
        <f>'Fixed data'!$G$7*AJ$88/1000000</f>
        <v>5.3751690567357069E-2</v>
      </c>
      <c r="AK67" s="81">
        <f>'Fixed data'!$G$7*AK$88/1000000</f>
        <v>5.47804605644742E-2</v>
      </c>
      <c r="AL67" s="81">
        <f>'Fixed data'!$G$7*AL$88/1000000</f>
        <v>5.5840259541752042E-2</v>
      </c>
      <c r="AM67" s="81">
        <f>'Fixed data'!$G$7*AM$88/1000000</f>
        <v>5.6931552276856867E-2</v>
      </c>
      <c r="AN67" s="81">
        <f>'Fixed data'!$G$7*AN$88/1000000</f>
        <v>5.8054803547454931E-2</v>
      </c>
      <c r="AO67" s="81">
        <f>'Fixed data'!$G$7*AO$88/1000000</f>
        <v>5.921047813121242E-2</v>
      </c>
      <c r="AP67" s="81">
        <f>'Fixed data'!$G$7*AP$88/1000000</f>
        <v>6.0399040805795647E-2</v>
      </c>
      <c r="AQ67" s="81">
        <f>'Fixed data'!$G$7*AQ$88/1000000</f>
        <v>6.1620956348870819E-2</v>
      </c>
      <c r="AR67" s="81">
        <f>'Fixed data'!$G$7*AR$88/1000000</f>
        <v>6.28766895381042E-2</v>
      </c>
      <c r="AS67" s="81">
        <f>'Fixed data'!$G$7*AS$88/1000000</f>
        <v>6.4166705151162032E-2</v>
      </c>
      <c r="AT67" s="81">
        <f>'Fixed data'!$G$7*AT$88/1000000</f>
        <v>6.5491467965710551E-2</v>
      </c>
      <c r="AU67" s="81">
        <f>'Fixed data'!$G$7*AU$88/1000000</f>
        <v>6.6851442759416013E-2</v>
      </c>
      <c r="AV67" s="81">
        <f>'Fixed data'!$G$7*AV$88/1000000</f>
        <v>6.8247094309944648E-2</v>
      </c>
      <c r="AW67" s="81">
        <f>'Fixed data'!$G$7*AW$88/1000000</f>
        <v>6.967888739496271E-2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4.4002369501086423E-4</v>
      </c>
      <c r="G68" s="81">
        <f>'Fixed data'!$G$8*G89/1000000</f>
        <v>1.5051095941776347E-3</v>
      </c>
      <c r="H68" s="81">
        <f>'Fixed data'!$G$8*H89/1000000</f>
        <v>3.2254180148923333E-3</v>
      </c>
      <c r="I68" s="81">
        <f>'Fixed data'!$G$8*I89/1000000</f>
        <v>6.0219546084215383E-3</v>
      </c>
      <c r="J68" s="81">
        <f>'Fixed data'!$G$8*J89/1000000</f>
        <v>9.7117859131229129E-3</v>
      </c>
      <c r="K68" s="81">
        <f>'Fixed data'!$G$8*K89/1000000</f>
        <v>1.4371958381767516E-2</v>
      </c>
      <c r="L68" s="81">
        <f>'Fixed data'!$G$8*L89/1000000</f>
        <v>2.0255668506661717E-2</v>
      </c>
      <c r="M68" s="81">
        <f>'Fixed data'!$G$8*M89/1000000</f>
        <v>2.8946262073553483E-2</v>
      </c>
      <c r="N68" s="81">
        <f>'Fixed data'!$G$8*N89/1000000</f>
        <v>3.6000519555405085E-2</v>
      </c>
      <c r="O68" s="81">
        <f>'Fixed data'!$G$8*O89/1000000</f>
        <v>4.365744036766158E-2</v>
      </c>
      <c r="P68" s="81">
        <f>'Fixed data'!$G$8*P89/1000000</f>
        <v>5.1943490010595311E-2</v>
      </c>
      <c r="Q68" s="81">
        <f>'Fixed data'!$G$8*Q89/1000000</f>
        <v>6.0885133984478597E-2</v>
      </c>
      <c r="R68" s="81">
        <f>'Fixed data'!$G$8*R89/1000000</f>
        <v>7.0508837789583723E-2</v>
      </c>
      <c r="S68" s="81">
        <f>'Fixed data'!$G$8*S89/1000000</f>
        <v>8.084106692618305E-2</v>
      </c>
      <c r="T68" s="81">
        <f>'Fixed data'!$G$8*T89/1000000</f>
        <v>9.1908286894548788E-2</v>
      </c>
      <c r="U68" s="81">
        <f>'Fixed data'!$G$8*U89/1000000</f>
        <v>0.10373696319495339</v>
      </c>
      <c r="V68" s="81">
        <f>'Fixed data'!$G$8*V89/1000000</f>
        <v>0.11635356132766907</v>
      </c>
      <c r="W68" s="81">
        <f>'Fixed data'!$G$8*W89/1000000</f>
        <v>0.12978454679296822</v>
      </c>
      <c r="X68" s="81">
        <f>'Fixed data'!$G$8*X89/1000000</f>
        <v>0.14405638509112309</v>
      </c>
      <c r="Y68" s="81">
        <f>'Fixed data'!$G$8*Y89/1000000</f>
        <v>0.15555159133566318</v>
      </c>
      <c r="Z68" s="81">
        <f>'Fixed data'!$G$8*Z89/1000000</f>
        <v>0.16341593648458555</v>
      </c>
      <c r="AA68" s="81">
        <f>'Fixed data'!$G$8*AA89/1000000</f>
        <v>0.16615668745787732</v>
      </c>
      <c r="AB68" s="81">
        <f>'Fixed data'!$G$8*AB89/1000000</f>
        <v>0.1689509351750329</v>
      </c>
      <c r="AC68" s="81">
        <f>'Fixed data'!$G$8*AC89/1000000</f>
        <v>0.17184255045208777</v>
      </c>
      <c r="AD68" s="81">
        <f>'Fixed data'!$G$8*AD89/1000000</f>
        <v>0.17483321898892304</v>
      </c>
      <c r="AE68" s="81">
        <f>'Fixed data'!$G$8*AE89/1000000</f>
        <v>0.1779246264854199</v>
      </c>
      <c r="AF68" s="81">
        <f>'Fixed data'!$G$8*AF89/1000000</f>
        <v>0.1811184586414594</v>
      </c>
      <c r="AG68" s="81">
        <f>'Fixed data'!$G$8*AG89/1000000</f>
        <v>0.1844164011569227</v>
      </c>
      <c r="AH68" s="81">
        <f>'Fixed data'!$G$8*AH89/1000000</f>
        <v>0.18782013973169095</v>
      </c>
      <c r="AI68" s="81">
        <f>'Fixed data'!$G$8*AI89/1000000</f>
        <v>0.19133136006564533</v>
      </c>
      <c r="AJ68" s="81">
        <f>'Fixed data'!$G$8*AJ89/1000000</f>
        <v>0.1949517478586669</v>
      </c>
      <c r="AK68" s="81">
        <f>'Fixed data'!$G$8*AK89/1000000</f>
        <v>0.19868298881063684</v>
      </c>
      <c r="AL68" s="81">
        <f>'Fixed data'!$G$8*AL89/1000000</f>
        <v>0.20252676862143623</v>
      </c>
      <c r="AM68" s="81">
        <f>'Fixed data'!$G$8*AM89/1000000</f>
        <v>0.20648477299094631</v>
      </c>
      <c r="AN68" s="81">
        <f>'Fixed data'!$G$8*AN89/1000000</f>
        <v>0.21055868761904808</v>
      </c>
      <c r="AO68" s="81">
        <f>'Fixed data'!$G$8*AO89/1000000</f>
        <v>0.2147501982056228</v>
      </c>
      <c r="AP68" s="81">
        <f>'Fixed data'!$G$8*AP89/1000000</f>
        <v>0.21906099045055147</v>
      </c>
      <c r="AQ68" s="81">
        <f>'Fixed data'!$G$8*AQ89/1000000</f>
        <v>0.22349275005371536</v>
      </c>
      <c r="AR68" s="81">
        <f>'Fixed data'!$G$8*AR89/1000000</f>
        <v>0.22804716271499553</v>
      </c>
      <c r="AS68" s="81">
        <f>'Fixed data'!$G$8*AS89/1000000</f>
        <v>0.23272591413427318</v>
      </c>
      <c r="AT68" s="81">
        <f>'Fixed data'!$G$8*AT89/1000000</f>
        <v>0.23753069001142937</v>
      </c>
      <c r="AU68" s="81">
        <f>'Fixed data'!$G$8*AU89/1000000</f>
        <v>0.24246317604634524</v>
      </c>
      <c r="AV68" s="81">
        <f>'Fixed data'!$G$8*AV89/1000000</f>
        <v>0.24752505793890189</v>
      </c>
      <c r="AW68" s="81">
        <f>'Fixed data'!$G$8*AW89/1000000</f>
        <v>0.2527180213889807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7.1883923119586721E-6</v>
      </c>
      <c r="G70" s="34">
        <f>G91*'Fixed data'!$G$9</f>
        <v>2.4588035503803215E-5</v>
      </c>
      <c r="H70" s="34">
        <f>H91*'Fixed data'!$G$9</f>
        <v>5.2691639845742505E-5</v>
      </c>
      <c r="I70" s="34">
        <f>I91*'Fixed data'!$G$9</f>
        <v>9.8376911745793835E-5</v>
      </c>
      <c r="J70" s="34">
        <f>J91*'Fixed data'!$G$9</f>
        <v>1.5865538148248647E-4</v>
      </c>
      <c r="K70" s="34">
        <f>K91*'Fixed data'!$G$9</f>
        <v>2.3478570883947008E-4</v>
      </c>
      <c r="L70" s="34">
        <f>L91*'Fixed data'!$G$9</f>
        <v>3.3090420679112917E-4</v>
      </c>
      <c r="M70" s="34">
        <f>M91*'Fixed data'!$G$9</f>
        <v>4.7287700664469263E-4</v>
      </c>
      <c r="N70" s="34">
        <f>N91*'Fixed data'!$G$9</f>
        <v>5.8811800576376826E-4</v>
      </c>
      <c r="O70" s="34">
        <f>O91*'Fixed data'!$G$9</f>
        <v>7.1320433935028653E-4</v>
      </c>
      <c r="P70" s="34">
        <f>P91*'Fixed data'!$G$9</f>
        <v>8.4856835775457451E-4</v>
      </c>
      <c r="Q70" s="34">
        <f>Q91*'Fixed data'!$G$9</f>
        <v>9.9464241132695688E-4</v>
      </c>
      <c r="R70" s="34">
        <f>R91*'Fixed data'!$G$9</f>
        <v>1.1518588504177603E-3</v>
      </c>
      <c r="S70" s="34">
        <f>S91*'Fixed data'!$G$9</f>
        <v>1.3206500253773107E-3</v>
      </c>
      <c r="T70" s="34">
        <f>T91*'Fixed data'!$G$9</f>
        <v>1.5014482865559325E-3</v>
      </c>
      <c r="U70" s="34">
        <f>U91*'Fixed data'!$G$9</f>
        <v>1.6946859843039539E-3</v>
      </c>
      <c r="V70" s="34">
        <f>V91*'Fixed data'!$G$9</f>
        <v>1.9007954689716992E-3</v>
      </c>
      <c r="W70" s="34">
        <f>W91*'Fixed data'!$G$9</f>
        <v>2.1202090909094953E-3</v>
      </c>
      <c r="X70" s="34">
        <f>X91*'Fixed data'!$G$9</f>
        <v>2.353359200467667E-3</v>
      </c>
      <c r="Y70" s="34">
        <f>Y91*'Fixed data'!$G$9</f>
        <v>2.5411492061640467E-3</v>
      </c>
      <c r="Z70" s="34">
        <f>Z91*'Fixed data'!$G$9</f>
        <v>2.6696241016028193E-3</v>
      </c>
      <c r="AA70" s="34">
        <f>AA91*'Fixed data'!$G$9</f>
        <v>2.7143980386629993E-3</v>
      </c>
      <c r="AB70" s="34">
        <f>AB91*'Fixed data'!$G$9</f>
        <v>2.7600459186191313E-3</v>
      </c>
      <c r="AC70" s="34">
        <f>AC91*'Fixed data'!$G$9</f>
        <v>2.8072844315955984E-3</v>
      </c>
      <c r="AD70" s="34">
        <f>AD91*'Fixed data'!$G$9</f>
        <v>2.8561411158186437E-3</v>
      </c>
      <c r="AE70" s="34">
        <f>AE91*'Fixed data'!$G$9</f>
        <v>2.9066435095145126E-3</v>
      </c>
      <c r="AF70" s="34">
        <f>AF91*'Fixed data'!$G$9</f>
        <v>2.9588191509094474E-3</v>
      </c>
      <c r="AG70" s="34">
        <f>AG91*'Fixed data'!$G$9</f>
        <v>3.0126955782296921E-3</v>
      </c>
      <c r="AH70" s="34">
        <f>AH91*'Fixed data'!$G$9</f>
        <v>3.0683003297014909E-3</v>
      </c>
      <c r="AI70" s="34">
        <f>AI91*'Fixed data'!$G$9</f>
        <v>3.1256609435510872E-3</v>
      </c>
      <c r="AJ70" s="34">
        <f>AJ91*'Fixed data'!$G$9</f>
        <v>3.1848049580047249E-3</v>
      </c>
      <c r="AK70" s="34">
        <f>AK91*'Fixed data'!$G$9</f>
        <v>3.2457599112886482E-3</v>
      </c>
      <c r="AL70" s="34">
        <f>AL91*'Fixed data'!$G$9</f>
        <v>3.3085533416290988E-3</v>
      </c>
      <c r="AM70" s="34">
        <f>AM91*'Fixed data'!$G$9</f>
        <v>3.3732127872523237E-3</v>
      </c>
      <c r="AN70" s="34">
        <f>AN91*'Fixed data'!$G$9</f>
        <v>3.4397657863845638E-3</v>
      </c>
      <c r="AO70" s="34">
        <f>AO91*'Fixed data'!$G$9</f>
        <v>3.5082398772520638E-3</v>
      </c>
      <c r="AP70" s="34">
        <f>AP91*'Fixed data'!$G$9</f>
        <v>3.578662598081068E-3</v>
      </c>
      <c r="AQ70" s="34">
        <f>AQ91*'Fixed data'!$G$9</f>
        <v>3.6510614870978197E-3</v>
      </c>
      <c r="AR70" s="34">
        <f>AR91*'Fixed data'!$G$9</f>
        <v>3.7254640825285629E-3</v>
      </c>
      <c r="AS70" s="34">
        <f>AS91*'Fixed data'!$G$9</f>
        <v>3.8018979225995413E-3</v>
      </c>
      <c r="AT70" s="34">
        <f>AT91*'Fixed data'!$G$9</f>
        <v>3.8803905455369984E-3</v>
      </c>
      <c r="AU70" s="34">
        <f>AU91*'Fixed data'!$G$9</f>
        <v>3.9609694895671775E-3</v>
      </c>
      <c r="AV70" s="34">
        <f>AV91*'Fixed data'!$G$9</f>
        <v>4.043662292916324E-3</v>
      </c>
      <c r="AW70" s="34">
        <f>AW91*'Fixed data'!$G$9</f>
        <v>4.1284964938106796E-3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4.4132875590387106E-7</v>
      </c>
      <c r="G71" s="34">
        <f>G92*'Fixed data'!$G$10</f>
        <v>1.5095735803068633E-6</v>
      </c>
      <c r="H71" s="34">
        <f>H92*'Fixed data'!$G$10</f>
        <v>3.2349842427172855E-6</v>
      </c>
      <c r="I71" s="34">
        <f>I92*'Fixed data'!$G$10</f>
        <v>6.0398150499115125E-6</v>
      </c>
      <c r="J71" s="34">
        <f>J92*'Fixed data'!$G$10</f>
        <v>9.7405899801316298E-6</v>
      </c>
      <c r="K71" s="34">
        <f>K92*'Fixed data'!$G$10</f>
        <v>1.4414583997280274E-5</v>
      </c>
      <c r="L71" s="34">
        <f>L92*'Fixed data'!$G$10</f>
        <v>2.0315744546042262E-5</v>
      </c>
      <c r="M71" s="34">
        <f>M92*'Fixed data'!$G$10</f>
        <v>2.903211343805812E-5</v>
      </c>
      <c r="N71" s="34">
        <f>N92*'Fixed data'!$G$10</f>
        <v>3.6107293055860983E-5</v>
      </c>
      <c r="O71" s="34">
        <f>O92*'Fixed data'!$G$10</f>
        <v>4.3786923435866372E-5</v>
      </c>
      <c r="P71" s="34">
        <f>P92*'Fixed data'!$G$10</f>
        <v>5.2097548572050008E-5</v>
      </c>
      <c r="Q71" s="34">
        <f>Q92*'Fixed data'!$G$10</f>
        <v>6.1065712458387668E-5</v>
      </c>
      <c r="R71" s="34">
        <f>R92*'Fixed data'!$G$10</f>
        <v>7.0717959088855109E-5</v>
      </c>
      <c r="S71" s="34">
        <f>S92*'Fixed data'!$G$10</f>
        <v>8.1080832457428053E-5</v>
      </c>
      <c r="T71" s="34">
        <f>T92*'Fixed data'!$G$10</f>
        <v>9.2180876558082211E-5</v>
      </c>
      <c r="U71" s="34">
        <f>U92*'Fixed data'!$G$10</f>
        <v>1.040446353847934E-4</v>
      </c>
      <c r="V71" s="34">
        <f>V92*'Fixed data'!$G$10</f>
        <v>1.166986529315373E-4</v>
      </c>
      <c r="W71" s="34">
        <f>W92*'Fixed data'!$G$10</f>
        <v>1.3016947319228976E-4</v>
      </c>
      <c r="X71" s="34">
        <f>X92*'Fixed data'!$G$10</f>
        <v>1.4448364016102645E-4</v>
      </c>
      <c r="Y71" s="34">
        <f>Y92*'Fixed data'!$G$10</f>
        <v>1.5601293989711475E-4</v>
      </c>
      <c r="Z71" s="34">
        <f>Z92*'Fixed data'!$G$10</f>
        <v>1.6390060981108813E-4</v>
      </c>
      <c r="AA71" s="34">
        <f>AA92*'Fixed data'!$G$10</f>
        <v>1.666494895441564E-4</v>
      </c>
      <c r="AB71" s="34">
        <f>AB92*'Fixed data'!$G$10</f>
        <v>1.6945202468642654E-4</v>
      </c>
      <c r="AC71" s="34">
        <f>AC92*'Fixed data'!$G$10</f>
        <v>1.7235221616985059E-4</v>
      </c>
      <c r="AD71" s="34">
        <f>AD92*'Fixed data'!$G$10</f>
        <v>1.7535175469390619E-4</v>
      </c>
      <c r="AE71" s="34">
        <f>AE92*'Fixed data'!$G$10</f>
        <v>1.7845233095807118E-4</v>
      </c>
      <c r="AF71" s="34">
        <f>AF92*'Fixed data'!$G$10</f>
        <v>1.8165563566182333E-4</v>
      </c>
      <c r="AG71" s="34">
        <f>AG92*'Fixed data'!$G$10</f>
        <v>1.849633595046405E-4</v>
      </c>
      <c r="AH71" s="34">
        <f>AH92*'Fixed data'!$G$10</f>
        <v>1.8837719318600036E-4</v>
      </c>
      <c r="AI71" s="34">
        <f>AI92*'Fixed data'!$G$10</f>
        <v>1.9189882740538073E-4</v>
      </c>
      <c r="AJ71" s="34">
        <f>AJ92*'Fixed data'!$G$10</f>
        <v>1.9552995286225948E-4</v>
      </c>
      <c r="AK71" s="34">
        <f>AK92*'Fixed data'!$G$10</f>
        <v>1.9927226025611431E-4</v>
      </c>
      <c r="AL71" s="34">
        <f>AL92*'Fixed data'!$G$10</f>
        <v>2.0312744028642309E-4</v>
      </c>
      <c r="AM71" s="34">
        <f>AM92*'Fixed data'!$G$10</f>
        <v>2.0709718365266344E-4</v>
      </c>
      <c r="AN71" s="34">
        <f>AN92*'Fixed data'!$G$10</f>
        <v>2.1118318105431337E-4</v>
      </c>
      <c r="AO71" s="34">
        <f>AO92*'Fixed data'!$G$10</f>
        <v>2.1538712319085047E-4</v>
      </c>
      <c r="AP71" s="34">
        <f>AP92*'Fixed data'!$G$10</f>
        <v>2.1971070076175271E-4</v>
      </c>
      <c r="AQ71" s="34">
        <f>AQ92*'Fixed data'!$G$10</f>
        <v>2.2415560446649763E-4</v>
      </c>
      <c r="AR71" s="34">
        <f>AR92*'Fixed data'!$G$10</f>
        <v>2.2872352500456325E-4</v>
      </c>
      <c r="AS71" s="34">
        <f>AS92*'Fixed data'!$G$10</f>
        <v>2.3341615307542727E-4</v>
      </c>
      <c r="AT71" s="34">
        <f>AT92*'Fixed data'!$G$10</f>
        <v>2.3823517937856747E-4</v>
      </c>
      <c r="AU71" s="34">
        <f>AU92*'Fixed data'!$G$10</f>
        <v>2.4318229461346163E-4</v>
      </c>
      <c r="AV71" s="34">
        <f>AV92*'Fixed data'!$G$10</f>
        <v>2.4825918947958759E-4</v>
      </c>
      <c r="AW71" s="34">
        <f>AW92*'Fixed data'!$G$10</f>
        <v>2.5346755467642302E-4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5.6897583435053527E-4</v>
      </c>
      <c r="G76" s="53">
        <f t="shared" si="10"/>
        <v>1.9461928910784441E-3</v>
      </c>
      <c r="H76" s="53">
        <f t="shared" si="10"/>
        <v>4.1706501876161428E-3</v>
      </c>
      <c r="I76" s="53">
        <f t="shared" si="10"/>
        <v>7.7867321387387776E-3</v>
      </c>
      <c r="J76" s="53">
        <f t="shared" si="10"/>
        <v>1.2557895303380058E-2</v>
      </c>
      <c r="K76" s="53">
        <f t="shared" si="10"/>
        <v>1.8583765156818262E-2</v>
      </c>
      <c r="L76" s="53">
        <f t="shared" si="10"/>
        <v>2.6191739262180262E-2</v>
      </c>
      <c r="M76" s="53">
        <f t="shared" si="10"/>
        <v>3.7429174386217255E-2</v>
      </c>
      <c r="N76" s="53">
        <f t="shared" si="10"/>
        <v>4.6550733252179941E-2</v>
      </c>
      <c r="O76" s="53">
        <f t="shared" si="10"/>
        <v>5.6451570314152356E-2</v>
      </c>
      <c r="P76" s="53">
        <f t="shared" si="10"/>
        <v>6.7165906979457984E-2</v>
      </c>
      <c r="Q76" s="53">
        <f t="shared" si="10"/>
        <v>7.8727964655420313E-2</v>
      </c>
      <c r="R76" s="53">
        <f t="shared" si="10"/>
        <v>9.1171964749362761E-2</v>
      </c>
      <c r="S76" s="53">
        <f t="shared" si="10"/>
        <v>0.10453212866860886</v>
      </c>
      <c r="T76" s="53">
        <f t="shared" si="10"/>
        <v>0.11884267782048195</v>
      </c>
      <c r="U76" s="53">
        <f t="shared" si="10"/>
        <v>0.13413783361230566</v>
      </c>
      <c r="V76" s="53">
        <f t="shared" si="10"/>
        <v>0.15045181745140337</v>
      </c>
      <c r="W76" s="53">
        <f t="shared" si="10"/>
        <v>0.16781885074509859</v>
      </c>
      <c r="X76" s="53">
        <f t="shared" si="10"/>
        <v>0.18627315490071478</v>
      </c>
      <c r="Y76" s="53">
        <f t="shared" si="10"/>
        <v>0.20113711481509436</v>
      </c>
      <c r="Z76" s="53">
        <f t="shared" si="10"/>
        <v>0.21130616342193859</v>
      </c>
      <c r="AA76" s="53">
        <f t="shared" si="10"/>
        <v>0.21485011137168983</v>
      </c>
      <c r="AB76" s="53">
        <f t="shared" si="10"/>
        <v>0.21846323367459541</v>
      </c>
      <c r="AC76" s="53">
        <f t="shared" si="10"/>
        <v>0.22220225780792627</v>
      </c>
      <c r="AD76" s="53">
        <f t="shared" si="10"/>
        <v>0.22606936347815551</v>
      </c>
      <c r="AE76" s="53">
        <f t="shared" si="10"/>
        <v>0.23006673039175629</v>
      </c>
      <c r="AF76" s="53">
        <f t="shared" si="10"/>
        <v>0.23419653825520168</v>
      </c>
      <c r="AG76" s="53">
        <f t="shared" si="10"/>
        <v>0.23846096677496467</v>
      </c>
      <c r="AH76" s="53">
        <f t="shared" si="10"/>
        <v>0.24286219565751849</v>
      </c>
      <c r="AI76" s="53">
        <f t="shared" si="10"/>
        <v>0.24740240460933627</v>
      </c>
      <c r="AJ76" s="53">
        <f t="shared" si="10"/>
        <v>0.25208377333689097</v>
      </c>
      <c r="AK76" s="53">
        <f t="shared" si="10"/>
        <v>0.25690848154665585</v>
      </c>
      <c r="AL76" s="53">
        <f t="shared" si="10"/>
        <v>0.26187870894510384</v>
      </c>
      <c r="AM76" s="53">
        <f t="shared" si="10"/>
        <v>0.26699663523870815</v>
      </c>
      <c r="AN76" s="53">
        <f t="shared" si="10"/>
        <v>0.27226444013394185</v>
      </c>
      <c r="AO76" s="53">
        <f t="shared" si="10"/>
        <v>0.27768430333727817</v>
      </c>
      <c r="AP76" s="53">
        <f t="shared" si="10"/>
        <v>0.28325840455518997</v>
      </c>
      <c r="AQ76" s="53">
        <f t="shared" si="10"/>
        <v>0.28898892349415045</v>
      </c>
      <c r="AR76" s="53">
        <f t="shared" si="10"/>
        <v>0.29487803986063288</v>
      </c>
      <c r="AS76" s="53">
        <f t="shared" si="10"/>
        <v>0.30092793336111018</v>
      </c>
      <c r="AT76" s="53">
        <f t="shared" si="10"/>
        <v>0.3071407837020555</v>
      </c>
      <c r="AU76" s="53">
        <f t="shared" si="10"/>
        <v>0.31351877058994193</v>
      </c>
      <c r="AV76" s="53">
        <f t="shared" si="10"/>
        <v>0.3200640737312424</v>
      </c>
      <c r="AW76" s="53">
        <f t="shared" si="10"/>
        <v>0.32677887283243051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-0.16150724799999996</v>
      </c>
      <c r="F77" s="54">
        <f>IF('Fixed data'!$G$19=FALSE,F64+F76,F64)</f>
        <v>-0.20042077832390359</v>
      </c>
      <c r="G77" s="54">
        <f>IF('Fixed data'!$G$19=FALSE,G64+G76,G64)</f>
        <v>-0.23709547774177447</v>
      </c>
      <c r="H77" s="54">
        <f>IF('Fixed data'!$G$19=FALSE,H64+H76,H64)</f>
        <v>-0.27170780044684867</v>
      </c>
      <c r="I77" s="54">
        <f>IF('Fixed data'!$G$19=FALSE,I64+I76,I64)</f>
        <v>-0.30345724974944405</v>
      </c>
      <c r="J77" s="54">
        <f>IF('Fixed data'!$G$19=FALSE,J64+J76,J64)</f>
        <v>-0.33260670464745218</v>
      </c>
      <c r="K77" s="54">
        <f>IF('Fixed data'!$G$19=FALSE,K64+K76,K64)</f>
        <v>-0.35890336747085561</v>
      </c>
      <c r="L77" s="54">
        <f>IF('Fixed data'!$G$19=FALSE,L64+L76,L64)</f>
        <v>-0.38187745068016116</v>
      </c>
      <c r="M77" s="54">
        <f>IF('Fixed data'!$G$19=FALSE,M64+M76,M64)</f>
        <v>-0.25094894291967368</v>
      </c>
      <c r="N77" s="54">
        <f>IF('Fixed data'!$G$19=FALSE,N64+N76,N64)</f>
        <v>-0.23293060193004012</v>
      </c>
      <c r="O77" s="54">
        <f>IF('Fixed data'!$G$19=FALSE,O64+O76,O64)</f>
        <v>-0.21348544199883648</v>
      </c>
      <c r="P77" s="54">
        <f>IF('Fixed data'!$G$19=FALSE,P64+P76,P64)</f>
        <v>-0.1925360669839449</v>
      </c>
      <c r="Q77" s="54">
        <f>IF('Fixed data'!$G$19=FALSE,Q64+Q76,Q64)</f>
        <v>-0.17000383759156901</v>
      </c>
      <c r="R77" s="54">
        <f>IF('Fixed data'!$G$19=FALSE,R64+R76,R64)</f>
        <v>-0.14580890067354771</v>
      </c>
      <c r="S77" s="54">
        <f>IF('Fixed data'!$G$19=FALSE,S64+S76,S64)</f>
        <v>-0.11987021852466831</v>
      </c>
      <c r="T77" s="54">
        <f>IF('Fixed data'!$G$19=FALSE,T64+T76,T64)</f>
        <v>-9.2105598179980777E-2</v>
      </c>
      <c r="U77" s="54">
        <f>IF('Fixed data'!$G$19=FALSE,U64+U76,U64)</f>
        <v>-6.2431720712110617E-2</v>
      </c>
      <c r="V77" s="54">
        <f>IF('Fixed data'!$G$19=FALSE,V64+V76,V64)</f>
        <v>-3.0764170528573082E-2</v>
      </c>
      <c r="W77" s="54">
        <f>IF('Fixed data'!$G$19=FALSE,W64+W76,W64)</f>
        <v>2.9825353309136937E-3</v>
      </c>
      <c r="X77" s="54">
        <f>IF('Fixed data'!$G$19=FALSE,X64+X76,X64)</f>
        <v>3.8894917897114745E-2</v>
      </c>
      <c r="Y77" s="54">
        <f>IF('Fixed data'!$G$19=FALSE,Y64+Y76,Y64)</f>
        <v>7.1318346548490535E-2</v>
      </c>
      <c r="Z77" s="54">
        <f>IF('Fixed data'!$G$19=FALSE,Z64+Z76,Z64)</f>
        <v>9.8690503316347059E-2</v>
      </c>
      <c r="AA77" s="54">
        <f>IF('Fixed data'!$G$19=FALSE,AA64+AA76,AA64)</f>
        <v>0.11838432629282261</v>
      </c>
      <c r="AB77" s="54">
        <f>IF('Fixed data'!$G$19=FALSE,AB64+AB76,AB64)</f>
        <v>0.1381793778165632</v>
      </c>
      <c r="AC77" s="54">
        <f>IF('Fixed data'!$G$19=FALSE,AC64+AC76,AC64)</f>
        <v>0.15814561722542281</v>
      </c>
      <c r="AD77" s="54">
        <f>IF('Fixed data'!$G$19=FALSE,AD64+AD76,AD64)</f>
        <v>0.17828963568847483</v>
      </c>
      <c r="AE77" s="54">
        <f>IF('Fixed data'!$G$19=FALSE,AE64+AE76,AE64)</f>
        <v>0.19861803826399557</v>
      </c>
      <c r="AF77" s="54">
        <f>IF('Fixed data'!$G$19=FALSE,AF64+AF76,AF64)</f>
        <v>0.21913744203339425</v>
      </c>
      <c r="AG77" s="54">
        <f>IF('Fixed data'!$G$19=FALSE,AG64+AG76,AG64)</f>
        <v>0.23985447423514289</v>
      </c>
      <c r="AH77" s="54">
        <f>IF('Fixed data'!$G$19=FALSE,AH64+AH76,AH64)</f>
        <v>0.26077577039870653</v>
      </c>
      <c r="AI77" s="54">
        <f>IF('Fixed data'!$G$19=FALSE,AI64+AI76,AI64)</f>
        <v>0.28190797247847277</v>
      </c>
      <c r="AJ77" s="54">
        <f>IF('Fixed data'!$G$19=FALSE,AJ64+AJ76,AJ64)</f>
        <v>0.29897845603067191</v>
      </c>
      <c r="AK77" s="54">
        <f>IF('Fixed data'!$G$19=FALSE,AK64+AK76,AK64)</f>
        <v>0.31640397235016315</v>
      </c>
      <c r="AL77" s="54">
        <f>IF('Fixed data'!$G$19=FALSE,AL64+AL76,AL64)</f>
        <v>0.33419269992466216</v>
      </c>
      <c r="AM77" s="54">
        <f>IF('Fixed data'!$G$19=FALSE,AM64+AM76,AM64)</f>
        <v>0.35235290121503826</v>
      </c>
      <c r="AN77" s="54">
        <f>IF('Fixed data'!$G$19=FALSE,AN64+AN76,AN64)</f>
        <v>0.37089292265531382</v>
      </c>
      <c r="AO77" s="54">
        <f>IF('Fixed data'!$G$19=FALSE,AO64+AO76,AO64)</f>
        <v>0.38982119465266474</v>
      </c>
      <c r="AP77" s="54">
        <f>IF('Fixed data'!$G$19=FALSE,AP64+AP76,AP64)</f>
        <v>0.4091462315874197</v>
      </c>
      <c r="AQ77" s="54">
        <f>IF('Fixed data'!$G$19=FALSE,AQ64+AQ76,AQ64)</f>
        <v>0.42887663181306135</v>
      </c>
      <c r="AR77" s="54">
        <f>IF('Fixed data'!$G$19=FALSE,AR64+AR76,AR64)</f>
        <v>0.44902107765622529</v>
      </c>
      <c r="AS77" s="54">
        <f>IF('Fixed data'!$G$19=FALSE,AS64+AS76,AS64)</f>
        <v>0.46958833541670036</v>
      </c>
      <c r="AT77" s="54">
        <f>IF('Fixed data'!$G$19=FALSE,AT64+AT76,AT64)</f>
        <v>0.49058725536742886</v>
      </c>
      <c r="AU77" s="54">
        <f>IF('Fixed data'!$G$19=FALSE,AU64+AU76,AU64)</f>
        <v>0.51202677175450639</v>
      </c>
      <c r="AV77" s="54">
        <f>IF('Fixed data'!$G$19=FALSE,AV64+AV76,AV64)</f>
        <v>0.5339159027971816</v>
      </c>
      <c r="AW77" s="54">
        <f>IF('Fixed data'!$G$19=FALSE,AW64+AW76,AW64)</f>
        <v>0.55626375068785716</v>
      </c>
      <c r="AX77" s="54">
        <f>IF('Fixed data'!$G$19=FALSE,AX64+AX76,AX64)</f>
        <v>0.17245249955606506</v>
      </c>
      <c r="AY77" s="54">
        <f>IF('Fixed data'!$G$19=FALSE,AY64+AY76,AY64)</f>
        <v>0.18706217399894084</v>
      </c>
      <c r="AZ77" s="54">
        <f>IF('Fixed data'!$G$19=FALSE,AZ64+AZ76,AZ64)</f>
        <v>0.20090130635597961</v>
      </c>
      <c r="BA77" s="54">
        <f>IF('Fixed data'!$G$19=FALSE,BA64+BA76,BA64)</f>
        <v>0.21394887912108007</v>
      </c>
      <c r="BB77" s="54">
        <f>IF('Fixed data'!$G$19=FALSE,BB64+BB76,BB64)</f>
        <v>0.22620886692930023</v>
      </c>
      <c r="BC77" s="54">
        <f>IF('Fixed data'!$G$19=FALSE,BC64+BC76,BC64)</f>
        <v>0.23766562936983635</v>
      </c>
      <c r="BD77" s="54">
        <f>IF('Fixed data'!$G$19=FALSE,BD64+BD76,BD64)</f>
        <v>0.24831227855114618</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-0.15604565024154587</v>
      </c>
      <c r="F80" s="55">
        <f t="shared" ref="F80:BD80" si="11">F77*F78</f>
        <v>-0.18709494114112685</v>
      </c>
      <c r="G80" s="55">
        <f t="shared" si="11"/>
        <v>-0.21384653669606846</v>
      </c>
      <c r="H80" s="55">
        <f t="shared" si="11"/>
        <v>-0.23677765090448097</v>
      </c>
      <c r="I80" s="55">
        <f t="shared" si="11"/>
        <v>-0.25550286157771751</v>
      </c>
      <c r="J80" s="55">
        <f t="shared" si="11"/>
        <v>-0.27057576853178078</v>
      </c>
      <c r="K80" s="55">
        <f t="shared" si="11"/>
        <v>-0.28209480259107556</v>
      </c>
      <c r="L80" s="55">
        <f t="shared" si="11"/>
        <v>-0.29000214910491567</v>
      </c>
      <c r="M80" s="55">
        <f t="shared" si="11"/>
        <v>-0.18412901185840816</v>
      </c>
      <c r="N80" s="55">
        <f t="shared" si="11"/>
        <v>-0.16512888599694719</v>
      </c>
      <c r="O80" s="55">
        <f t="shared" si="11"/>
        <v>-0.14622593844069715</v>
      </c>
      <c r="P80" s="55">
        <f t="shared" si="11"/>
        <v>-0.12741715344825172</v>
      </c>
      <c r="Q80" s="55">
        <f t="shared" si="11"/>
        <v>-0.10870115977116714</v>
      </c>
      <c r="R80" s="55">
        <f t="shared" si="11"/>
        <v>-9.0078083696377903E-2</v>
      </c>
      <c r="S80" s="55">
        <f t="shared" si="11"/>
        <v>-7.1549408889879818E-2</v>
      </c>
      <c r="T80" s="55">
        <f t="shared" si="11"/>
        <v>-5.3117842972421683E-2</v>
      </c>
      <c r="U80" s="55">
        <f t="shared" si="11"/>
        <v>-3.4787190737392018E-2</v>
      </c>
      <c r="V80" s="55">
        <f t="shared" si="11"/>
        <v>-1.6562233903082861E-2</v>
      </c>
      <c r="W80" s="55">
        <f t="shared" si="11"/>
        <v>1.551382724154373E-3</v>
      </c>
      <c r="X80" s="55">
        <f t="shared" si="11"/>
        <v>1.9547258812860686E-2</v>
      </c>
      <c r="Y80" s="55">
        <f t="shared" si="11"/>
        <v>3.4630113922073949E-2</v>
      </c>
      <c r="Z80" s="55">
        <f t="shared" si="11"/>
        <v>4.630071188049821E-2</v>
      </c>
      <c r="AA80" s="55">
        <f t="shared" si="11"/>
        <v>5.3661914349671588E-2</v>
      </c>
      <c r="AB80" s="55">
        <f t="shared" si="11"/>
        <v>6.0516644271858759E-2</v>
      </c>
      <c r="AC80" s="55">
        <f t="shared" si="11"/>
        <v>6.6918841795181747E-2</v>
      </c>
      <c r="AD80" s="55">
        <f t="shared" si="11"/>
        <v>7.2891519381276595E-2</v>
      </c>
      <c r="AE80" s="55">
        <f t="shared" si="11"/>
        <v>7.8456556658144799E-2</v>
      </c>
      <c r="AF80" s="55">
        <f t="shared" si="11"/>
        <v>8.363475589563979E-2</v>
      </c>
      <c r="AG80" s="55">
        <f t="shared" si="11"/>
        <v>8.8445894836319761E-2</v>
      </c>
      <c r="AH80" s="55">
        <f t="shared" si="11"/>
        <v>9.2908777001242088E-2</v>
      </c>
      <c r="AI80" s="55">
        <f t="shared" si="11"/>
        <v>0.11275956510981111</v>
      </c>
      <c r="AJ80" s="55">
        <f t="shared" si="11"/>
        <v>0.11610440688580033</v>
      </c>
      <c r="AK80" s="55">
        <f t="shared" si="11"/>
        <v>0.11929260214720083</v>
      </c>
      <c r="AL80" s="55">
        <f t="shared" si="11"/>
        <v>0.12232953333864481</v>
      </c>
      <c r="AM80" s="55">
        <f t="shared" si="11"/>
        <v>0.12522037126144336</v>
      </c>
      <c r="AN80" s="55">
        <f t="shared" si="11"/>
        <v>0.12797008454012507</v>
      </c>
      <c r="AO80" s="55">
        <f t="shared" si="11"/>
        <v>0.13058344866942104</v>
      </c>
      <c r="AP80" s="55">
        <f t="shared" si="11"/>
        <v>0.13306505465869756</v>
      </c>
      <c r="AQ80" s="55">
        <f t="shared" si="11"/>
        <v>0.1354193172902329</v>
      </c>
      <c r="AR80" s="55">
        <f t="shared" si="11"/>
        <v>0.13765048300714261</v>
      </c>
      <c r="AS80" s="55">
        <f t="shared" si="11"/>
        <v>0.13976263744618875</v>
      </c>
      <c r="AT80" s="55">
        <f t="shared" si="11"/>
        <v>0.14175971263015533</v>
      </c>
      <c r="AU80" s="55">
        <f t="shared" si="11"/>
        <v>0.14364549383393341</v>
      </c>
      <c r="AV80" s="55">
        <f t="shared" si="11"/>
        <v>0.14542362613794108</v>
      </c>
      <c r="AW80" s="55">
        <f t="shared" si="11"/>
        <v>0.14709762068199994</v>
      </c>
      <c r="AX80" s="55">
        <f t="shared" si="11"/>
        <v>4.4274855968311988E-2</v>
      </c>
      <c r="AY80" s="55">
        <f t="shared" si="11"/>
        <v>4.6626886464966953E-2</v>
      </c>
      <c r="AZ80" s="55">
        <f t="shared" si="11"/>
        <v>4.8617875247224725E-2</v>
      </c>
      <c r="BA80" s="55">
        <f t="shared" si="11"/>
        <v>5.0267351661818657E-2</v>
      </c>
      <c r="BB80" s="55">
        <f t="shared" si="11"/>
        <v>5.1599844057791729E-2</v>
      </c>
      <c r="BC80" s="55">
        <f t="shared" si="11"/>
        <v>5.2634187069851804E-2</v>
      </c>
      <c r="BD80" s="55">
        <f t="shared" si="11"/>
        <v>5.3390318348799995E-2</v>
      </c>
    </row>
    <row r="81" spans="1:56" x14ac:dyDescent="0.3">
      <c r="A81" s="74"/>
      <c r="B81" s="15" t="s">
        <v>18</v>
      </c>
      <c r="C81" s="15"/>
      <c r="D81" s="14" t="s">
        <v>40</v>
      </c>
      <c r="E81" s="56">
        <f>+E80</f>
        <v>-0.15604565024154587</v>
      </c>
      <c r="F81" s="56">
        <f t="shared" ref="F81:BD81" si="12">+E81+F80</f>
        <v>-0.34314059138267272</v>
      </c>
      <c r="G81" s="56">
        <f t="shared" si="12"/>
        <v>-0.55698712807874118</v>
      </c>
      <c r="H81" s="56">
        <f t="shared" si="12"/>
        <v>-0.79376477898322217</v>
      </c>
      <c r="I81" s="56">
        <f t="shared" si="12"/>
        <v>-1.0492676405609398</v>
      </c>
      <c r="J81" s="56">
        <f t="shared" si="12"/>
        <v>-1.3198434090927207</v>
      </c>
      <c r="K81" s="56">
        <f t="shared" si="12"/>
        <v>-1.6019382116837964</v>
      </c>
      <c r="L81" s="56">
        <f t="shared" si="12"/>
        <v>-1.891940360788712</v>
      </c>
      <c r="M81" s="56">
        <f t="shared" si="12"/>
        <v>-2.0760693726471202</v>
      </c>
      <c r="N81" s="56">
        <f t="shared" si="12"/>
        <v>-2.2411982586440673</v>
      </c>
      <c r="O81" s="56">
        <f t="shared" si="12"/>
        <v>-2.3874241970847643</v>
      </c>
      <c r="P81" s="56">
        <f t="shared" si="12"/>
        <v>-2.5148413505330161</v>
      </c>
      <c r="Q81" s="56">
        <f t="shared" si="12"/>
        <v>-2.6235425103041834</v>
      </c>
      <c r="R81" s="56">
        <f t="shared" si="12"/>
        <v>-2.7136205940005613</v>
      </c>
      <c r="S81" s="56">
        <f t="shared" si="12"/>
        <v>-2.7851700028904411</v>
      </c>
      <c r="T81" s="56">
        <f t="shared" si="12"/>
        <v>-2.8382878458628626</v>
      </c>
      <c r="U81" s="56">
        <f t="shared" si="12"/>
        <v>-2.8730750366002549</v>
      </c>
      <c r="V81" s="56">
        <f t="shared" si="12"/>
        <v>-2.8896372705033375</v>
      </c>
      <c r="W81" s="56">
        <f t="shared" si="12"/>
        <v>-2.8880858877791833</v>
      </c>
      <c r="X81" s="56">
        <f t="shared" si="12"/>
        <v>-2.8685386289663226</v>
      </c>
      <c r="Y81" s="56">
        <f t="shared" si="12"/>
        <v>-2.8339085150442487</v>
      </c>
      <c r="Z81" s="56">
        <f t="shared" si="12"/>
        <v>-2.7876078031637506</v>
      </c>
      <c r="AA81" s="56">
        <f t="shared" si="12"/>
        <v>-2.7339458888140791</v>
      </c>
      <c r="AB81" s="56">
        <f t="shared" si="12"/>
        <v>-2.6734292445422203</v>
      </c>
      <c r="AC81" s="56">
        <f t="shared" si="12"/>
        <v>-2.6065104027470385</v>
      </c>
      <c r="AD81" s="56">
        <f t="shared" si="12"/>
        <v>-2.533618883365762</v>
      </c>
      <c r="AE81" s="56">
        <f t="shared" si="12"/>
        <v>-2.455162326707617</v>
      </c>
      <c r="AF81" s="56">
        <f t="shared" si="12"/>
        <v>-2.3715275708119772</v>
      </c>
      <c r="AG81" s="56">
        <f t="shared" si="12"/>
        <v>-2.2830816759756574</v>
      </c>
      <c r="AH81" s="56">
        <f t="shared" si="12"/>
        <v>-2.1901728989744154</v>
      </c>
      <c r="AI81" s="56">
        <f t="shared" si="12"/>
        <v>-2.0774133338646044</v>
      </c>
      <c r="AJ81" s="56">
        <f t="shared" si="12"/>
        <v>-1.961308926978804</v>
      </c>
      <c r="AK81" s="56">
        <f t="shared" si="12"/>
        <v>-1.842016324831603</v>
      </c>
      <c r="AL81" s="56">
        <f t="shared" si="12"/>
        <v>-1.7196867914929583</v>
      </c>
      <c r="AM81" s="56">
        <f t="shared" si="12"/>
        <v>-1.5944664202315151</v>
      </c>
      <c r="AN81" s="56">
        <f t="shared" si="12"/>
        <v>-1.46649633569139</v>
      </c>
      <c r="AO81" s="56">
        <f t="shared" si="12"/>
        <v>-1.335912887021969</v>
      </c>
      <c r="AP81" s="56">
        <f t="shared" si="12"/>
        <v>-1.2028478323632714</v>
      </c>
      <c r="AQ81" s="56">
        <f t="shared" si="12"/>
        <v>-1.0674285150730385</v>
      </c>
      <c r="AR81" s="56">
        <f t="shared" si="12"/>
        <v>-0.92977803206589593</v>
      </c>
      <c r="AS81" s="56">
        <f t="shared" si="12"/>
        <v>-0.79001539461970716</v>
      </c>
      <c r="AT81" s="56">
        <f t="shared" si="12"/>
        <v>-0.64825568198955186</v>
      </c>
      <c r="AU81" s="56">
        <f t="shared" si="12"/>
        <v>-0.50461018815561842</v>
      </c>
      <c r="AV81" s="56">
        <f t="shared" si="12"/>
        <v>-0.35918656201767735</v>
      </c>
      <c r="AW81" s="56">
        <f t="shared" si="12"/>
        <v>-0.21208894133567741</v>
      </c>
      <c r="AX81" s="56">
        <f t="shared" si="12"/>
        <v>-0.16781408536736542</v>
      </c>
      <c r="AY81" s="56">
        <f t="shared" si="12"/>
        <v>-0.12118719890239846</v>
      </c>
      <c r="AZ81" s="56">
        <f t="shared" si="12"/>
        <v>-7.256932365517374E-2</v>
      </c>
      <c r="BA81" s="56">
        <f t="shared" si="12"/>
        <v>-2.2301971993355083E-2</v>
      </c>
      <c r="BB81" s="56">
        <f t="shared" si="12"/>
        <v>2.9297872064436646E-2</v>
      </c>
      <c r="BC81" s="56">
        <f t="shared" si="12"/>
        <v>8.1932059134288443E-2</v>
      </c>
      <c r="BD81" s="56">
        <f t="shared" si="12"/>
        <v>0.13532237748308845</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v>0</v>
      </c>
      <c r="F88" s="43">
        <v>7.8558781753296216</v>
      </c>
      <c r="G88" s="43">
        <v>26.871183862240059</v>
      </c>
      <c r="H88" s="43">
        <v>57.58437847053176</v>
      </c>
      <c r="I88" s="43">
        <v>107.51180519938987</v>
      </c>
      <c r="J88" s="43">
        <v>173.38749677217118</v>
      </c>
      <c r="K88" s="43">
        <v>256.58698717414347</v>
      </c>
      <c r="L88" s="43">
        <v>361.63067114889066</v>
      </c>
      <c r="M88" s="43">
        <v>516.78650731611958</v>
      </c>
      <c r="N88" s="43">
        <v>642.72833277500706</v>
      </c>
      <c r="O88" s="43">
        <v>779.42969177283851</v>
      </c>
      <c r="P88" s="43">
        <v>927.36308101455404</v>
      </c>
      <c r="Q88" s="43">
        <v>1087.0009972050952</v>
      </c>
      <c r="R88" s="43">
        <v>1258.8159370494022</v>
      </c>
      <c r="S88" s="43">
        <v>1443.2803972524157</v>
      </c>
      <c r="T88" s="43">
        <v>1640.8668745190748</v>
      </c>
      <c r="U88" s="43">
        <v>1852.0478655543234</v>
      </c>
      <c r="V88" s="43">
        <v>2077.2958670630996</v>
      </c>
      <c r="W88" s="43">
        <v>2317.083375750346</v>
      </c>
      <c r="X88" s="43">
        <v>2571.8828883210008</v>
      </c>
      <c r="Y88" s="43">
        <v>2777.1103360273455</v>
      </c>
      <c r="Z88" s="43">
        <v>2917.5149054157114</v>
      </c>
      <c r="AA88" s="43">
        <v>2966.4463743325491</v>
      </c>
      <c r="AB88" s="43">
        <v>3016.3329370485062</v>
      </c>
      <c r="AC88" s="43">
        <v>3067.9578327166905</v>
      </c>
      <c r="AD88" s="43">
        <v>3121.3511566548227</v>
      </c>
      <c r="AE88" s="43">
        <v>3176.5430041806248</v>
      </c>
      <c r="AF88" s="43">
        <v>3233.5634706118176</v>
      </c>
      <c r="AG88" s="43">
        <v>3292.4426512661234</v>
      </c>
      <c r="AH88" s="43">
        <v>3353.2106414612626</v>
      </c>
      <c r="AI88" s="43">
        <v>3415.8975365149581</v>
      </c>
      <c r="AJ88" s="43">
        <v>3480.5334317449306</v>
      </c>
      <c r="AK88" s="43">
        <v>3547.1484224689025</v>
      </c>
      <c r="AL88" s="43">
        <v>3615.7726040045941</v>
      </c>
      <c r="AM88" s="43">
        <v>3686.4360716697279</v>
      </c>
      <c r="AN88" s="43">
        <v>3759.1689207820259</v>
      </c>
      <c r="AO88" s="43">
        <v>3834.0012466592066</v>
      </c>
      <c r="AP88" s="43">
        <v>3910.9631446189956</v>
      </c>
      <c r="AQ88" s="43">
        <v>3990.0847099791122</v>
      </c>
      <c r="AR88" s="43">
        <v>4071.3960380572794</v>
      </c>
      <c r="AS88" s="43">
        <v>4154.9272241712169</v>
      </c>
      <c r="AT88" s="43">
        <v>4240.7083636386478</v>
      </c>
      <c r="AU88" s="43">
        <v>4328.7695517772927</v>
      </c>
      <c r="AV88" s="43">
        <v>4419.1408839048736</v>
      </c>
      <c r="AW88" s="43">
        <v>4511.8524553391117</v>
      </c>
      <c r="AX88" s="43"/>
      <c r="AY88" s="43"/>
      <c r="AZ88" s="43"/>
      <c r="BA88" s="43"/>
      <c r="BB88" s="43"/>
      <c r="BC88" s="43"/>
      <c r="BD88" s="43"/>
    </row>
    <row r="89" spans="1:56" x14ac:dyDescent="0.3">
      <c r="A89" s="170"/>
      <c r="B89" s="4" t="s">
        <v>214</v>
      </c>
      <c r="D89" s="4" t="s">
        <v>88</v>
      </c>
      <c r="E89" s="43">
        <v>0</v>
      </c>
      <c r="F89" s="43">
        <v>1168.1903167746786</v>
      </c>
      <c r="G89" s="43">
        <v>3995.8176651363465</v>
      </c>
      <c r="H89" s="43">
        <v>8562.9527120233834</v>
      </c>
      <c r="I89" s="43">
        <v>15987.296005595796</v>
      </c>
      <c r="J89" s="43">
        <v>25783.189384878016</v>
      </c>
      <c r="K89" s="43">
        <v>38155.178471138846</v>
      </c>
      <c r="L89" s="43">
        <v>53775.458180032336</v>
      </c>
      <c r="M89" s="43">
        <v>76847.550358197012</v>
      </c>
      <c r="N89" s="43">
        <v>95575.440187245666</v>
      </c>
      <c r="O89" s="43">
        <v>115903.30173335559</v>
      </c>
      <c r="P89" s="43">
        <v>137901.39653356964</v>
      </c>
      <c r="Q89" s="43">
        <v>161639.98612493064</v>
      </c>
      <c r="R89" s="43">
        <v>187189.3320444813</v>
      </c>
      <c r="S89" s="43">
        <v>214619.69582926459</v>
      </c>
      <c r="T89" s="43">
        <v>244001.33901632298</v>
      </c>
      <c r="U89" s="43">
        <v>275404.52314269968</v>
      </c>
      <c r="V89" s="43">
        <v>308899.50974543719</v>
      </c>
      <c r="W89" s="43">
        <v>344556.56036157848</v>
      </c>
      <c r="X89" s="43">
        <v>382445.93652816629</v>
      </c>
      <c r="Y89" s="43">
        <v>412963.8126708772</v>
      </c>
      <c r="Z89" s="43">
        <v>433842.35161073634</v>
      </c>
      <c r="AA89" s="43">
        <v>441118.59328588337</v>
      </c>
      <c r="AB89" s="43">
        <v>448536.85999029409</v>
      </c>
      <c r="AC89" s="43">
        <v>456213.62150289817</v>
      </c>
      <c r="AD89" s="43">
        <v>464153.3530787793</v>
      </c>
      <c r="AE89" s="43">
        <v>472360.52997302159</v>
      </c>
      <c r="AF89" s="43">
        <v>480839.62744070869</v>
      </c>
      <c r="AG89" s="43">
        <v>489595.12073692458</v>
      </c>
      <c r="AH89" s="43">
        <v>498631.48511675315</v>
      </c>
      <c r="AI89" s="43">
        <v>507953.19583527837</v>
      </c>
      <c r="AJ89" s="43">
        <v>517564.72814758401</v>
      </c>
      <c r="AK89" s="43">
        <v>527470.55730875407</v>
      </c>
      <c r="AL89" s="43">
        <v>537675.15857387229</v>
      </c>
      <c r="AM89" s="43">
        <v>548183.00719802279</v>
      </c>
      <c r="AN89" s="43">
        <v>558998.57843628922</v>
      </c>
      <c r="AO89" s="43">
        <v>570126.34754375566</v>
      </c>
      <c r="AP89" s="43">
        <v>581570.78977550578</v>
      </c>
      <c r="AQ89" s="43">
        <v>593336.38038662367</v>
      </c>
      <c r="AR89" s="43">
        <v>605427.59463219321</v>
      </c>
      <c r="AS89" s="43">
        <v>617848.90776729828</v>
      </c>
      <c r="AT89" s="43">
        <v>630604.79504702275</v>
      </c>
      <c r="AU89" s="43">
        <v>643699.73172645038</v>
      </c>
      <c r="AV89" s="43">
        <v>657138.19306066504</v>
      </c>
      <c r="AW89" s="43">
        <v>670924.6543047512</v>
      </c>
      <c r="AX89" s="43"/>
      <c r="AY89" s="43"/>
      <c r="AZ89" s="43"/>
      <c r="BA89" s="43"/>
      <c r="BB89" s="43"/>
      <c r="BC89" s="43"/>
      <c r="BD89" s="43"/>
    </row>
    <row r="90" spans="1:56" ht="16.5" x14ac:dyDescent="0.3">
      <c r="A90" s="170"/>
      <c r="B90" s="4" t="s">
        <v>331</v>
      </c>
      <c r="D90" s="4" t="s">
        <v>89</v>
      </c>
      <c r="E90" s="43"/>
      <c r="F90" s="43"/>
      <c r="G90" s="43"/>
      <c r="H90" s="43"/>
      <c r="I90" s="43"/>
      <c r="J90" s="43"/>
      <c r="K90" s="43"/>
      <c r="L90" s="43"/>
      <c r="M90" s="43"/>
      <c r="N90" s="43"/>
      <c r="O90" s="43"/>
      <c r="P90" s="43"/>
      <c r="Q90" s="43"/>
      <c r="R90" s="43"/>
      <c r="S90" s="43"/>
      <c r="T90" s="43"/>
      <c r="U90" s="43"/>
      <c r="V90" s="43"/>
      <c r="W90" s="43"/>
      <c r="X90" s="43"/>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37"/>
      <c r="AY90" s="37"/>
      <c r="AZ90" s="37"/>
      <c r="BA90" s="37"/>
      <c r="BB90" s="37"/>
      <c r="BC90" s="37"/>
      <c r="BD90" s="37"/>
    </row>
    <row r="91" spans="1:56" ht="16.5" x14ac:dyDescent="0.3">
      <c r="A91" s="170"/>
      <c r="B91" s="4" t="s">
        <v>332</v>
      </c>
      <c r="D91" s="4" t="s">
        <v>42</v>
      </c>
      <c r="E91" s="43">
        <v>0</v>
      </c>
      <c r="F91" s="43">
        <v>4.0103207509805013E-6</v>
      </c>
      <c r="G91" s="43">
        <v>1.3717380010368338E-5</v>
      </c>
      <c r="H91" s="43">
        <v>2.9396055126962729E-5</v>
      </c>
      <c r="I91" s="43">
        <v>5.4883338787061267E-5</v>
      </c>
      <c r="J91" s="43">
        <v>8.8511998372077874E-5</v>
      </c>
      <c r="K91" s="43">
        <v>1.3098422558632415E-4</v>
      </c>
      <c r="L91" s="43">
        <v>1.8460762149466247E-4</v>
      </c>
      <c r="M91" s="43">
        <v>2.6381260094192506E-4</v>
      </c>
      <c r="N91" s="43">
        <v>3.2810421860476636E-4</v>
      </c>
      <c r="O91" s="43">
        <v>3.9788843425080962E-4</v>
      </c>
      <c r="P91" s="43">
        <v>4.7340645112917715E-4</v>
      </c>
      <c r="Q91" s="43">
        <v>5.5489947248898996E-4</v>
      </c>
      <c r="R91" s="43">
        <v>6.4260870157937014E-4</v>
      </c>
      <c r="S91" s="43">
        <v>7.3677534164943949E-4</v>
      </c>
      <c r="T91" s="43">
        <v>8.3764059594831864E-4</v>
      </c>
      <c r="U91" s="43">
        <v>9.4544566772513067E-4</v>
      </c>
      <c r="V91" s="43">
        <v>1.0604317602289962E-3</v>
      </c>
      <c r="W91" s="43">
        <v>1.1828400767090377E-3</v>
      </c>
      <c r="X91" s="43">
        <v>1.3129118204143761E-3</v>
      </c>
      <c r="Y91" s="43">
        <v>1.4176776879391739E-3</v>
      </c>
      <c r="Z91" s="43">
        <v>1.4893523429661438E-3</v>
      </c>
      <c r="AA91" s="43">
        <v>1.5143312034822595E-3</v>
      </c>
      <c r="AB91" s="43">
        <v>1.5397976266102516E-3</v>
      </c>
      <c r="AC91" s="43">
        <v>1.5661514454634368E-3</v>
      </c>
      <c r="AD91" s="43">
        <v>1.5934080232990436E-3</v>
      </c>
      <c r="AE91" s="43">
        <v>1.6215827233743022E-3</v>
      </c>
      <c r="AF91" s="43">
        <v>1.6506909089464403E-3</v>
      </c>
      <c r="AG91" s="43">
        <v>1.6807479432726872E-3</v>
      </c>
      <c r="AH91" s="43">
        <v>1.7117691896102716E-3</v>
      </c>
      <c r="AI91" s="43">
        <v>1.7437700112164223E-3</v>
      </c>
      <c r="AJ91" s="43">
        <v>1.7767657713483685E-3</v>
      </c>
      <c r="AK91" s="43">
        <v>1.8107718332633391E-3</v>
      </c>
      <c r="AL91" s="43">
        <v>1.8458035602185617E-3</v>
      </c>
      <c r="AM91" s="43">
        <v>1.8818763154712669E-3</v>
      </c>
      <c r="AN91" s="43">
        <v>1.9190054622786825E-3</v>
      </c>
      <c r="AO91" s="43">
        <v>1.9572063638980371E-3</v>
      </c>
      <c r="AP91" s="43">
        <v>1.9964943835865607E-3</v>
      </c>
      <c r="AQ91" s="43">
        <v>2.0368848846014811E-3</v>
      </c>
      <c r="AR91" s="43">
        <v>2.0783932302000279E-3</v>
      </c>
      <c r="AS91" s="43">
        <v>2.1210347836394293E-3</v>
      </c>
      <c r="AT91" s="43">
        <v>2.1648249081769148E-3</v>
      </c>
      <c r="AU91" s="43">
        <v>2.2097789670697124E-3</v>
      </c>
      <c r="AV91" s="43">
        <v>2.2559123235750518E-3</v>
      </c>
      <c r="AW91" s="43">
        <v>2.3032403409501616E-3</v>
      </c>
      <c r="AX91" s="35"/>
      <c r="AY91" s="35"/>
      <c r="AZ91" s="35"/>
      <c r="BA91" s="35"/>
      <c r="BB91" s="35"/>
      <c r="BC91" s="35"/>
      <c r="BD91" s="35"/>
    </row>
    <row r="92" spans="1:56" ht="16.5" x14ac:dyDescent="0.3">
      <c r="A92" s="170"/>
      <c r="B92" s="4" t="s">
        <v>333</v>
      </c>
      <c r="D92" s="4" t="s">
        <v>42</v>
      </c>
      <c r="E92" s="43">
        <v>0</v>
      </c>
      <c r="F92" s="43">
        <v>1.6055437348909104E-5</v>
      </c>
      <c r="G92" s="43">
        <v>5.4917935253383883E-5</v>
      </c>
      <c r="H92" s="43">
        <v>1.1768797328259471E-4</v>
      </c>
      <c r="I92" s="43">
        <v>2.1972706476886526E-4</v>
      </c>
      <c r="J92" s="43">
        <v>3.5436039477445571E-4</v>
      </c>
      <c r="K92" s="43">
        <v>5.2439920848785832E-4</v>
      </c>
      <c r="L92" s="43">
        <v>7.3908205479923574E-4</v>
      </c>
      <c r="M92" s="43">
        <v>1.0561815249416782E-3</v>
      </c>
      <c r="N92" s="43">
        <v>1.3135749115413392E-3</v>
      </c>
      <c r="O92" s="43">
        <v>1.5929580760859409E-3</v>
      </c>
      <c r="P92" s="43">
        <v>1.8952966828938986E-3</v>
      </c>
      <c r="Q92" s="43">
        <v>2.2215563962836296E-3</v>
      </c>
      <c r="R92" s="43">
        <v>2.5727028805735503E-3</v>
      </c>
      <c r="S92" s="43">
        <v>2.9497018000820769E-3</v>
      </c>
      <c r="T92" s="43">
        <v>3.3535188191276231E-3</v>
      </c>
      <c r="U92" s="43">
        <v>3.7851196020286092E-3</v>
      </c>
      <c r="V92" s="43">
        <v>4.2454698131034483E-3</v>
      </c>
      <c r="W92" s="43">
        <v>4.7355351166705603E-3</v>
      </c>
      <c r="X92" s="43">
        <v>5.2562811770483593E-3</v>
      </c>
      <c r="Y92" s="43">
        <v>5.6757144161321037E-3</v>
      </c>
      <c r="Z92" s="43">
        <v>5.9626660104675046E-3</v>
      </c>
      <c r="AA92" s="43">
        <v>6.0626696149087642E-3</v>
      </c>
      <c r="AB92" s="43">
        <v>6.1646251906397852E-3</v>
      </c>
      <c r="AC92" s="43">
        <v>6.270133481316627E-3</v>
      </c>
      <c r="AD92" s="43">
        <v>6.3792559941925012E-3</v>
      </c>
      <c r="AE92" s="43">
        <v>6.4920542365206283E-3</v>
      </c>
      <c r="AF92" s="43">
        <v>6.6085897155542242E-3</v>
      </c>
      <c r="AG92" s="43">
        <v>6.7289239385465091E-3</v>
      </c>
      <c r="AH92" s="43">
        <v>6.8531184127506948E-3</v>
      </c>
      <c r="AI92" s="43">
        <v>6.9812346454200015E-3</v>
      </c>
      <c r="AJ92" s="43">
        <v>7.1133341438076488E-3</v>
      </c>
      <c r="AK92" s="43">
        <v>7.2494784151668507E-3</v>
      </c>
      <c r="AL92" s="43">
        <v>7.3897289667508269E-3</v>
      </c>
      <c r="AM92" s="43">
        <v>7.5341473058127897E-3</v>
      </c>
      <c r="AN92" s="43">
        <v>7.6827949396059639E-3</v>
      </c>
      <c r="AO92" s="43">
        <v>7.8357333753835603E-3</v>
      </c>
      <c r="AP92" s="43">
        <v>7.9930241203988017E-3</v>
      </c>
      <c r="AQ92" s="43">
        <v>8.1547286819048971E-3</v>
      </c>
      <c r="AR92" s="43">
        <v>8.3209085671550713E-3</v>
      </c>
      <c r="AS92" s="43">
        <v>8.4916252834025402E-3</v>
      </c>
      <c r="AT92" s="43">
        <v>8.6669403379005198E-3</v>
      </c>
      <c r="AU92" s="43">
        <v>8.846915237902226E-3</v>
      </c>
      <c r="AV92" s="43">
        <v>9.0316114906608801E-3</v>
      </c>
      <c r="AW92" s="43">
        <v>9.2210906034296946E-3</v>
      </c>
      <c r="AX92" s="35"/>
      <c r="AY92" s="35"/>
      <c r="AZ92" s="35"/>
      <c r="BA92" s="35"/>
      <c r="BB92" s="35"/>
      <c r="BC92" s="35"/>
      <c r="BD92" s="35"/>
    </row>
    <row r="93" spans="1:56" x14ac:dyDescent="0.3">
      <c r="A93" s="170"/>
      <c r="B93" s="4" t="s">
        <v>215</v>
      </c>
      <c r="D93" s="4" t="s">
        <v>90</v>
      </c>
      <c r="E93" s="43">
        <v>0</v>
      </c>
      <c r="F93" s="43">
        <v>0</v>
      </c>
      <c r="G93" s="43">
        <v>0</v>
      </c>
      <c r="H93" s="43">
        <v>0</v>
      </c>
      <c r="I93" s="43">
        <v>0</v>
      </c>
      <c r="J93" s="43">
        <v>0</v>
      </c>
      <c r="K93" s="43">
        <v>0</v>
      </c>
      <c r="L93" s="43">
        <v>0</v>
      </c>
      <c r="M93" s="43">
        <v>0</v>
      </c>
      <c r="N93" s="43">
        <v>0</v>
      </c>
      <c r="O93" s="43">
        <v>0</v>
      </c>
      <c r="P93" s="43">
        <v>0</v>
      </c>
      <c r="Q93" s="43">
        <v>0</v>
      </c>
      <c r="R93" s="43">
        <v>0</v>
      </c>
      <c r="S93" s="43">
        <v>0</v>
      </c>
      <c r="T93" s="43">
        <v>0</v>
      </c>
      <c r="U93" s="43">
        <v>0</v>
      </c>
      <c r="V93" s="43">
        <v>0</v>
      </c>
      <c r="W93" s="43">
        <v>0</v>
      </c>
      <c r="X93" s="43">
        <v>0</v>
      </c>
      <c r="Y93" s="43">
        <v>0</v>
      </c>
      <c r="Z93" s="43">
        <v>0</v>
      </c>
      <c r="AA93" s="43">
        <v>0</v>
      </c>
      <c r="AB93" s="43">
        <v>0</v>
      </c>
      <c r="AC93" s="43">
        <v>0</v>
      </c>
      <c r="AD93" s="43">
        <v>0</v>
      </c>
      <c r="AE93" s="43">
        <v>0</v>
      </c>
      <c r="AF93" s="43">
        <v>0</v>
      </c>
      <c r="AG93" s="43">
        <v>0</v>
      </c>
      <c r="AH93" s="43">
        <v>0</v>
      </c>
      <c r="AI93" s="43">
        <v>0</v>
      </c>
      <c r="AJ93" s="43">
        <v>0</v>
      </c>
      <c r="AK93" s="43">
        <v>0</v>
      </c>
      <c r="AL93" s="43">
        <v>0</v>
      </c>
      <c r="AM93" s="43">
        <v>0</v>
      </c>
      <c r="AN93" s="43">
        <v>0</v>
      </c>
      <c r="AO93" s="43">
        <v>0</v>
      </c>
      <c r="AP93" s="43">
        <v>0</v>
      </c>
      <c r="AQ93" s="43">
        <v>0</v>
      </c>
      <c r="AR93" s="43">
        <v>0</v>
      </c>
      <c r="AS93" s="43">
        <v>0</v>
      </c>
      <c r="AT93" s="43">
        <v>0</v>
      </c>
      <c r="AU93" s="43">
        <v>0</v>
      </c>
      <c r="AV93" s="43">
        <v>0</v>
      </c>
      <c r="AW93" s="43">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s="22" customFormat="1" x14ac:dyDescent="0.3">
      <c r="A97" s="4"/>
      <c r="B97" s="69" t="s">
        <v>154</v>
      </c>
      <c r="C97" s="4"/>
    </row>
    <row r="98" spans="1:3" s="22" customFormat="1" x14ac:dyDescent="0.3">
      <c r="A98" s="4"/>
      <c r="B98" s="4" t="s">
        <v>318</v>
      </c>
      <c r="C98" s="4"/>
    </row>
    <row r="99" spans="1:3" s="22" customFormat="1" x14ac:dyDescent="0.3">
      <c r="A99" s="4"/>
      <c r="B99" s="4" t="s">
        <v>336</v>
      </c>
      <c r="C99" s="4"/>
    </row>
    <row r="100" spans="1:3" s="22" customFormat="1" ht="16.5" x14ac:dyDescent="0.3">
      <c r="A100" s="85">
        <v>2</v>
      </c>
      <c r="B100" s="69" t="s">
        <v>153</v>
      </c>
      <c r="C100" s="4"/>
    </row>
    <row r="105" spans="1:3" s="22" customFormat="1" x14ac:dyDescent="0.3">
      <c r="A105" s="4"/>
      <c r="B105" s="4"/>
      <c r="C105" s="36"/>
    </row>
    <row r="170" spans="2:2" s="22" customFormat="1" x14ac:dyDescent="0.3">
      <c r="B170" s="4" t="s">
        <v>197</v>
      </c>
    </row>
    <row r="171" spans="2:2" s="22" customFormat="1" x14ac:dyDescent="0.3">
      <c r="B171" s="4" t="s">
        <v>196</v>
      </c>
    </row>
    <row r="172" spans="2:2" s="22" customFormat="1" x14ac:dyDescent="0.3">
      <c r="B172" s="4" t="s">
        <v>319</v>
      </c>
    </row>
    <row r="173" spans="2:2" s="22" customFormat="1" x14ac:dyDescent="0.3">
      <c r="B173" s="4" t="s">
        <v>157</v>
      </c>
    </row>
    <row r="174" spans="2:2" s="22" customFormat="1" x14ac:dyDescent="0.3">
      <c r="B174" s="4" t="s">
        <v>158</v>
      </c>
    </row>
    <row r="175" spans="2:2" s="22" customFormat="1" x14ac:dyDescent="0.3">
      <c r="B175" s="4" t="s">
        <v>159</v>
      </c>
    </row>
    <row r="176" spans="2:2" s="22" customFormat="1" x14ac:dyDescent="0.3">
      <c r="B176" s="4" t="s">
        <v>160</v>
      </c>
    </row>
    <row r="177" spans="2:2" s="22" customFormat="1" x14ac:dyDescent="0.3">
      <c r="B177" s="4" t="s">
        <v>161</v>
      </c>
    </row>
    <row r="178" spans="2:2" s="22" customFormat="1" x14ac:dyDescent="0.3">
      <c r="B178" s="4" t="s">
        <v>162</v>
      </c>
    </row>
    <row r="179" spans="2:2" s="22" customFormat="1" x14ac:dyDescent="0.3">
      <c r="B179" s="4" t="s">
        <v>163</v>
      </c>
    </row>
    <row r="180" spans="2:2" s="22" customFormat="1" x14ac:dyDescent="0.3">
      <c r="B180" s="4" t="s">
        <v>164</v>
      </c>
    </row>
    <row r="181" spans="2:2" s="22" customFormat="1" x14ac:dyDescent="0.3">
      <c r="B181" s="4" t="s">
        <v>165</v>
      </c>
    </row>
    <row r="182" spans="2:2" s="22" customFormat="1" x14ac:dyDescent="0.3">
      <c r="B182" s="4" t="s">
        <v>198</v>
      </c>
    </row>
    <row r="183" spans="2:2" s="22" customFormat="1" x14ac:dyDescent="0.3">
      <c r="B183" s="4" t="s">
        <v>166</v>
      </c>
    </row>
    <row r="184" spans="2:2" s="22" customFormat="1" x14ac:dyDescent="0.3">
      <c r="B184" s="4" t="s">
        <v>167</v>
      </c>
    </row>
    <row r="185" spans="2:2" s="22" customFormat="1" x14ac:dyDescent="0.3">
      <c r="B185" s="4" t="s">
        <v>168</v>
      </c>
    </row>
    <row r="186" spans="2:2" s="22" customFormat="1" x14ac:dyDescent="0.3">
      <c r="B186" s="4" t="s">
        <v>169</v>
      </c>
    </row>
    <row r="187" spans="2:2" s="22" customFormat="1" x14ac:dyDescent="0.3">
      <c r="B187" s="4" t="s">
        <v>170</v>
      </c>
    </row>
    <row r="188" spans="2:2" s="22" customFormat="1" x14ac:dyDescent="0.3">
      <c r="B188" s="4" t="s">
        <v>171</v>
      </c>
    </row>
    <row r="189" spans="2:2" s="22" customFormat="1" x14ac:dyDescent="0.3">
      <c r="B189" s="4" t="s">
        <v>172</v>
      </c>
    </row>
    <row r="190" spans="2:2" s="22" customFormat="1" x14ac:dyDescent="0.3">
      <c r="B190" s="4" t="s">
        <v>173</v>
      </c>
    </row>
    <row r="191" spans="2:2" s="22" customFormat="1" x14ac:dyDescent="0.3">
      <c r="B191" s="4" t="s">
        <v>174</v>
      </c>
    </row>
    <row r="192" spans="2:2" s="22" customFormat="1" x14ac:dyDescent="0.3">
      <c r="B192" s="4" t="s">
        <v>199</v>
      </c>
    </row>
    <row r="193" spans="2:2" s="22" customFormat="1" x14ac:dyDescent="0.3">
      <c r="B193" s="4" t="s">
        <v>200</v>
      </c>
    </row>
    <row r="194" spans="2:2" s="22" customFormat="1" x14ac:dyDescent="0.3">
      <c r="B194" s="4" t="s">
        <v>175</v>
      </c>
    </row>
    <row r="195" spans="2:2" s="22" customFormat="1" x14ac:dyDescent="0.3">
      <c r="B195" s="4" t="s">
        <v>176</v>
      </c>
    </row>
    <row r="196" spans="2:2" s="22" customFormat="1" x14ac:dyDescent="0.3">
      <c r="B196" s="4" t="s">
        <v>177</v>
      </c>
    </row>
    <row r="197" spans="2:2" s="22" customFormat="1" x14ac:dyDescent="0.3">
      <c r="B197" s="4" t="s">
        <v>178</v>
      </c>
    </row>
    <row r="198" spans="2:2" s="22" customFormat="1" x14ac:dyDescent="0.3">
      <c r="B198" s="4" t="s">
        <v>179</v>
      </c>
    </row>
    <row r="199" spans="2:2" s="22" customFormat="1" x14ac:dyDescent="0.3">
      <c r="B199" s="4" t="s">
        <v>180</v>
      </c>
    </row>
    <row r="200" spans="2:2" s="22" customFormat="1" x14ac:dyDescent="0.3">
      <c r="B200" s="4" t="s">
        <v>181</v>
      </c>
    </row>
    <row r="201" spans="2:2" s="22" customFormat="1" x14ac:dyDescent="0.3">
      <c r="B201" s="4" t="s">
        <v>182</v>
      </c>
    </row>
    <row r="202" spans="2:2" s="22" customFormat="1" x14ac:dyDescent="0.3">
      <c r="B202" s="4" t="s">
        <v>183</v>
      </c>
    </row>
    <row r="203" spans="2:2" s="22" customFormat="1" x14ac:dyDescent="0.3">
      <c r="B203" s="4" t="s">
        <v>184</v>
      </c>
    </row>
    <row r="204" spans="2:2" s="22" customFormat="1" x14ac:dyDescent="0.3">
      <c r="B204" s="4" t="s">
        <v>185</v>
      </c>
    </row>
    <row r="205" spans="2:2" s="22" customFormat="1" x14ac:dyDescent="0.3">
      <c r="B205" s="4" t="s">
        <v>186</v>
      </c>
    </row>
    <row r="206" spans="2:2" s="22" customFormat="1" x14ac:dyDescent="0.3">
      <c r="B206" s="4" t="s">
        <v>187</v>
      </c>
    </row>
    <row r="207" spans="2:2" s="22" customFormat="1" x14ac:dyDescent="0.3">
      <c r="B207" s="4" t="s">
        <v>188</v>
      </c>
    </row>
    <row r="208" spans="2:2" s="22" customFormat="1" x14ac:dyDescent="0.3">
      <c r="B208" s="4" t="s">
        <v>189</v>
      </c>
    </row>
    <row r="209" spans="2:2" s="22" customFormat="1" x14ac:dyDescent="0.3">
      <c r="B209" s="4" t="s">
        <v>190</v>
      </c>
    </row>
    <row r="210" spans="2:2" s="22" customFormat="1" x14ac:dyDescent="0.3">
      <c r="B210" s="4" t="s">
        <v>191</v>
      </c>
    </row>
    <row r="211" spans="2:2" s="22" customFormat="1" x14ac:dyDescent="0.3">
      <c r="B211" s="4" t="s">
        <v>192</v>
      </c>
    </row>
    <row r="212" spans="2:2" s="22" customFormat="1" x14ac:dyDescent="0.3">
      <c r="B212" s="4" t="s">
        <v>193</v>
      </c>
    </row>
    <row r="213" spans="2:2" s="22" customFormat="1" x14ac:dyDescent="0.3">
      <c r="B213" s="4" t="s">
        <v>194</v>
      </c>
    </row>
    <row r="214" spans="2:2" s="22" customFormat="1" x14ac:dyDescent="0.3">
      <c r="B214" s="4" t="s">
        <v>195</v>
      </c>
    </row>
  </sheetData>
  <mergeCells count="4">
    <mergeCell ref="A13:A18"/>
    <mergeCell ref="A19:A25"/>
    <mergeCell ref="A65:A76"/>
    <mergeCell ref="A86:A93"/>
  </mergeCells>
  <dataValidations disablePrompts="1"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3" sqref="C23"/>
    </sheetView>
  </sheetViews>
  <sheetFormatPr defaultRowHeight="15" x14ac:dyDescent="0.25"/>
  <cols>
    <col min="1" max="1" width="5.85546875" customWidth="1"/>
    <col min="2" max="2" width="35.28515625" customWidth="1"/>
    <col min="3" max="3" width="52.7109375" customWidth="1"/>
  </cols>
  <sheetData>
    <row r="1" spans="1:3" ht="18.75" x14ac:dyDescent="0.3">
      <c r="A1" s="1" t="s">
        <v>81</v>
      </c>
    </row>
    <row r="2" spans="1:3" x14ac:dyDescent="0.25">
      <c r="A2" t="s">
        <v>77</v>
      </c>
    </row>
    <row r="4" spans="1:3" ht="15.75" thickBot="1" x14ac:dyDescent="0.3"/>
    <row r="5" spans="1:3" ht="30" customHeight="1" x14ac:dyDescent="0.25">
      <c r="A5" s="174" t="s">
        <v>11</v>
      </c>
      <c r="B5" s="132" t="s">
        <v>160</v>
      </c>
      <c r="C5" s="135" t="s">
        <v>358</v>
      </c>
    </row>
    <row r="6" spans="1:3" x14ac:dyDescent="0.25">
      <c r="A6" s="175"/>
      <c r="B6" s="133" t="s">
        <v>197</v>
      </c>
      <c r="C6" s="136"/>
    </row>
    <row r="7" spans="1:3" x14ac:dyDescent="0.25">
      <c r="A7" s="175"/>
      <c r="B7" s="133" t="s">
        <v>197</v>
      </c>
      <c r="C7" s="136"/>
    </row>
    <row r="8" spans="1:3" x14ac:dyDescent="0.25">
      <c r="A8" s="175"/>
      <c r="B8" s="133" t="s">
        <v>197</v>
      </c>
      <c r="C8" s="136"/>
    </row>
    <row r="9" spans="1:3" x14ac:dyDescent="0.25">
      <c r="A9" s="175"/>
      <c r="B9" s="133" t="s">
        <v>197</v>
      </c>
      <c r="C9" s="136"/>
    </row>
    <row r="10" spans="1:3" ht="15.75" thickBot="1" x14ac:dyDescent="0.3">
      <c r="A10" s="176"/>
      <c r="B10" s="134" t="s">
        <v>196</v>
      </c>
      <c r="C10" s="137"/>
    </row>
    <row r="11" spans="1:3" ht="45" x14ac:dyDescent="0.25">
      <c r="A11" s="180" t="s">
        <v>300</v>
      </c>
      <c r="B11" s="61" t="s">
        <v>199</v>
      </c>
      <c r="C11" s="136" t="s">
        <v>359</v>
      </c>
    </row>
    <row r="12" spans="1:3" x14ac:dyDescent="0.25">
      <c r="A12" s="180"/>
      <c r="B12" s="61" t="s">
        <v>197</v>
      </c>
      <c r="C12" s="136"/>
    </row>
    <row r="13" spans="1:3" x14ac:dyDescent="0.25">
      <c r="A13" s="180"/>
      <c r="B13" s="61" t="s">
        <v>197</v>
      </c>
      <c r="C13" s="136"/>
    </row>
    <row r="14" spans="1:3" x14ac:dyDescent="0.25">
      <c r="A14" s="180"/>
      <c r="B14" s="61" t="s">
        <v>197</v>
      </c>
      <c r="C14" s="136"/>
    </row>
    <row r="15" spans="1:3" x14ac:dyDescent="0.25">
      <c r="A15" s="180"/>
      <c r="B15" s="61" t="s">
        <v>197</v>
      </c>
      <c r="C15" s="136"/>
    </row>
    <row r="16" spans="1:3" ht="15.75" thickBot="1" x14ac:dyDescent="0.3">
      <c r="A16" s="180"/>
      <c r="B16" s="61" t="s">
        <v>197</v>
      </c>
      <c r="C16" s="136"/>
    </row>
    <row r="17" spans="1:3" ht="15" customHeight="1" x14ac:dyDescent="0.25">
      <c r="A17" s="177" t="s">
        <v>307</v>
      </c>
      <c r="B17" s="132" t="s">
        <v>211</v>
      </c>
      <c r="C17" s="135"/>
    </row>
    <row r="18" spans="1:3" x14ac:dyDescent="0.25">
      <c r="A18" s="178"/>
      <c r="B18" s="133" t="s">
        <v>212</v>
      </c>
      <c r="C18" s="136"/>
    </row>
    <row r="19" spans="1:3" ht="60" x14ac:dyDescent="0.25">
      <c r="A19" s="178"/>
      <c r="B19" s="133" t="s">
        <v>213</v>
      </c>
      <c r="C19" s="136" t="s">
        <v>360</v>
      </c>
    </row>
    <row r="20" spans="1:3" ht="60" x14ac:dyDescent="0.25">
      <c r="A20" s="178"/>
      <c r="B20" s="133" t="s">
        <v>214</v>
      </c>
      <c r="C20" s="136" t="s">
        <v>361</v>
      </c>
    </row>
    <row r="21" spans="1:3" ht="60" x14ac:dyDescent="0.25">
      <c r="A21" s="178"/>
      <c r="B21" s="133" t="s">
        <v>331</v>
      </c>
      <c r="C21" s="136" t="s">
        <v>365</v>
      </c>
    </row>
    <row r="22" spans="1:3" ht="60" x14ac:dyDescent="0.25">
      <c r="A22" s="178"/>
      <c r="B22" s="133" t="s">
        <v>332</v>
      </c>
      <c r="C22" s="136" t="s">
        <v>362</v>
      </c>
    </row>
    <row r="23" spans="1:3" ht="60" x14ac:dyDescent="0.25">
      <c r="A23" s="178"/>
      <c r="B23" s="133" t="s">
        <v>333</v>
      </c>
      <c r="C23" s="136" t="s">
        <v>363</v>
      </c>
    </row>
    <row r="24" spans="1:3" ht="60.75" thickBot="1" x14ac:dyDescent="0.3">
      <c r="A24" s="179"/>
      <c r="B24" s="134" t="s">
        <v>215</v>
      </c>
      <c r="C24" s="137" t="s">
        <v>364</v>
      </c>
    </row>
  </sheetData>
  <mergeCells count="3">
    <mergeCell ref="A5:A10"/>
    <mergeCell ref="A17:A24"/>
    <mergeCell ref="A11:A16"/>
  </mergeCells>
  <dataValidations count="3">
    <dataValidation type="list" allowBlank="1" showInputMessage="1" showErrorMessage="1" sqref="B6:B10">
      <formula1>$B$119:$B$165</formula1>
    </dataValidation>
    <dataValidation type="list" allowBlank="1" showInputMessage="1" showErrorMessage="1" sqref="B5">
      <formula1>$B$119:$B$163</formula1>
    </dataValidation>
    <dataValidation type="list" allowBlank="1" showInputMessage="1" showErrorMessage="1" sqref="B11:B16">
      <formula1>$B$169:$B$215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pane="topRight"/>
      <selection pane="bottomLeft"/>
      <selection pane="bottomRight" activeCell="B14" sqref="B14"/>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-3.1832826721341108</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-3.1156721837109074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-2.4677916145488572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-0.783110702614632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1" t="s">
        <v>11</v>
      </c>
      <c r="B13" s="61" t="s">
        <v>160</v>
      </c>
      <c r="C13" s="60"/>
      <c r="D13" s="61" t="s">
        <v>40</v>
      </c>
      <c r="E13" s="62">
        <f>'Option 1'!E13*1.1</f>
        <v>-0.81004000000000009</v>
      </c>
      <c r="F13" s="62">
        <f>'Option 1'!F13*1.1</f>
        <v>-0.80190000000000006</v>
      </c>
      <c r="G13" s="62">
        <f>'Option 1'!G13*1.1</f>
        <v>-0.79288000000000003</v>
      </c>
      <c r="H13" s="62">
        <f>'Option 1'!H13*1.1</f>
        <v>-0.78452</v>
      </c>
      <c r="I13" s="62">
        <f>'Option 1'!I13*1.1</f>
        <v>-0.77616000000000007</v>
      </c>
      <c r="J13" s="62">
        <f>'Option 1'!J13*1.1</f>
        <v>-0.76802000000000015</v>
      </c>
      <c r="K13" s="62">
        <f>'Option 1'!K13*1.1</f>
        <v>-0.75966</v>
      </c>
      <c r="L13" s="62">
        <f>'Option 1'!L13*1.1</f>
        <v>-0.75107999999999997</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2"/>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2"/>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2"/>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2"/>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3"/>
      <c r="B18" s="124" t="s">
        <v>196</v>
      </c>
      <c r="C18" s="130"/>
      <c r="D18" s="125" t="s">
        <v>40</v>
      </c>
      <c r="E18" s="59">
        <f>SUM(E13:E17)</f>
        <v>-0.81004000000000009</v>
      </c>
      <c r="F18" s="59">
        <f t="shared" ref="F18:AW18" si="0">SUM(F13:F17)</f>
        <v>-0.80190000000000006</v>
      </c>
      <c r="G18" s="59">
        <f t="shared" si="0"/>
        <v>-0.79288000000000003</v>
      </c>
      <c r="H18" s="59">
        <f t="shared" si="0"/>
        <v>-0.78452</v>
      </c>
      <c r="I18" s="59">
        <f t="shared" si="0"/>
        <v>-0.77616000000000007</v>
      </c>
      <c r="J18" s="59">
        <f t="shared" si="0"/>
        <v>-0.76802000000000015</v>
      </c>
      <c r="K18" s="59">
        <f t="shared" si="0"/>
        <v>-0.75966</v>
      </c>
      <c r="L18" s="59">
        <f t="shared" si="0"/>
        <v>-0.75107999999999997</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300</v>
      </c>
      <c r="B19" s="61" t="s">
        <v>199</v>
      </c>
      <c r="C19" s="8"/>
      <c r="D19" s="9" t="s">
        <v>40</v>
      </c>
      <c r="E19" s="33">
        <f>'Option 1'!E19</f>
        <v>0</v>
      </c>
      <c r="F19" s="33">
        <f>'Option 1'!F19</f>
        <v>5.672821933006833E-4</v>
      </c>
      <c r="G19" s="33">
        <f>'Option 1'!G19</f>
        <v>1.9403997589764327E-3</v>
      </c>
      <c r="H19" s="33">
        <f>'Option 1'!H19</f>
        <v>4.1582356280938648E-3</v>
      </c>
      <c r="I19" s="33">
        <f>'Option 1'!I19</f>
        <v>7.7635537743898711E-3</v>
      </c>
      <c r="J19" s="33">
        <f>'Option 1'!J19</f>
        <v>1.2520514863471353E-2</v>
      </c>
      <c r="K19" s="33">
        <f>'Option 1'!K19</f>
        <v>1.8528447820597517E-2</v>
      </c>
      <c r="L19" s="33">
        <f>'Option 1'!L19</f>
        <v>2.6113775661438104E-2</v>
      </c>
      <c r="M19" s="33">
        <f>'Option 1'!M19</f>
        <v>3.7317760891346016E-2</v>
      </c>
      <c r="N19" s="33">
        <f>'Option 1'!N19</f>
        <v>4.6412168083017319E-2</v>
      </c>
      <c r="O19" s="33">
        <f>'Option 1'!O19</f>
        <v>5.6283533833444269E-2</v>
      </c>
      <c r="P19" s="33">
        <f>'Option 1'!P19</f>
        <v>6.6965977684850492E-2</v>
      </c>
      <c r="Q19" s="33">
        <f>'Option 1'!Q19</f>
        <v>7.8493619179459462E-2</v>
      </c>
      <c r="R19" s="33">
        <f>'Option 1'!R19</f>
        <v>9.0900577859494749E-2</v>
      </c>
      <c r="S19" s="33">
        <f>'Option 1'!S19</f>
        <v>0.10422097326717987</v>
      </c>
      <c r="T19" s="33">
        <f>'Option 1'!T19</f>
        <v>0.11848892494473827</v>
      </c>
      <c r="U19" s="33">
        <f>'Option 1'!U19</f>
        <v>0.13373855243439364</v>
      </c>
      <c r="V19" s="33">
        <f>'Option 1'!V19</f>
        <v>0.15000397527836951</v>
      </c>
      <c r="W19" s="33">
        <f>'Option 1'!W19</f>
        <v>0.16731931301888925</v>
      </c>
      <c r="X19" s="33">
        <f>'Option 1'!X19</f>
        <v>0.18571868519817647</v>
      </c>
      <c r="Y19" s="33">
        <f>'Option 1'!Y19</f>
        <v>0.20053840032893888</v>
      </c>
      <c r="Z19" s="33">
        <f>'Option 1'!Z19</f>
        <v>0.21067717925275159</v>
      </c>
      <c r="AA19" s="33">
        <f>'Option 1'!AA19</f>
        <v>0.21421057811524141</v>
      </c>
      <c r="AB19" s="33">
        <f>'Option 1'!AB19</f>
        <v>0.21781294542315272</v>
      </c>
      <c r="AC19" s="33">
        <f>'Option 1'!AC19</f>
        <v>0.22154083979599776</v>
      </c>
      <c r="AD19" s="33">
        <f>'Option 1'!AD19</f>
        <v>0.22539643445202956</v>
      </c>
      <c r="AE19" s="33">
        <f>'Option 1'!AE19</f>
        <v>0.22938190260950148</v>
      </c>
      <c r="AF19" s="33">
        <f>'Option 1'!AF19</f>
        <v>0.23349941748666653</v>
      </c>
      <c r="AG19" s="33">
        <f>'Option 1'!AG19</f>
        <v>0.23775115230177785</v>
      </c>
      <c r="AH19" s="33">
        <f>'Option 1'!AH19</f>
        <v>0.24213928027308862</v>
      </c>
      <c r="AI19" s="33">
        <f>'Option 1'!AI19</f>
        <v>0.24666597461885198</v>
      </c>
      <c r="AJ19" s="33">
        <f>'Option 1'!AJ19</f>
        <v>0.25133340855732128</v>
      </c>
      <c r="AK19" s="33">
        <f>'Option 1'!AK19</f>
        <v>0.25614375530674938</v>
      </c>
      <c r="AL19" s="33">
        <f>'Option 1'!AL19</f>
        <v>0.26109918808538957</v>
      </c>
      <c r="AM19" s="33">
        <f>'Option 1'!AM19</f>
        <v>0.26620188011149493</v>
      </c>
      <c r="AN19" s="33">
        <f>'Option 1'!AN19</f>
        <v>0.27145400460331875</v>
      </c>
      <c r="AO19" s="33">
        <f>'Option 1'!AO19</f>
        <v>0.27685773477911402</v>
      </c>
      <c r="AP19" s="33">
        <f>'Option 1'!AP19</f>
        <v>0.28241524385713396</v>
      </c>
      <c r="AQ19" s="33">
        <f>'Option 1'!AQ19</f>
        <v>0.28812870505563182</v>
      </c>
      <c r="AR19" s="33">
        <f>'Option 1'!AR19</f>
        <v>0.29400029159286056</v>
      </c>
      <c r="AS19" s="33">
        <f>'Option 1'!AS19</f>
        <v>0.30003217668707344</v>
      </c>
      <c r="AT19" s="33">
        <f>'Option 1'!AT19</f>
        <v>0.30622653355652363</v>
      </c>
      <c r="AU19" s="33">
        <f>'Option 1'!AU19</f>
        <v>0.31258553541946432</v>
      </c>
      <c r="AV19" s="33">
        <f>'Option 1'!AV19</f>
        <v>0.31911135549414843</v>
      </c>
      <c r="AW19" s="33">
        <f>'Option 1'!AW19</f>
        <v>0.32580616699882942</v>
      </c>
      <c r="AX19" s="33"/>
      <c r="AY19" s="33"/>
      <c r="AZ19" s="33"/>
      <c r="BA19" s="33"/>
      <c r="BB19" s="33"/>
      <c r="BC19" s="33"/>
      <c r="BD19" s="33"/>
    </row>
    <row r="20" spans="1:56" x14ac:dyDescent="0.3">
      <c r="A20" s="180"/>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320</v>
      </c>
      <c r="C25" s="8"/>
      <c r="D25" s="9" t="s">
        <v>40</v>
      </c>
      <c r="E25" s="67">
        <f>SUM(E19:E24)</f>
        <v>0</v>
      </c>
      <c r="F25" s="67">
        <f t="shared" ref="F25:BD25" si="1">SUM(F19:F24)</f>
        <v>5.672821933006833E-4</v>
      </c>
      <c r="G25" s="67">
        <f t="shared" si="1"/>
        <v>1.9403997589764327E-3</v>
      </c>
      <c r="H25" s="67">
        <f t="shared" si="1"/>
        <v>4.1582356280938648E-3</v>
      </c>
      <c r="I25" s="67">
        <f t="shared" si="1"/>
        <v>7.7635537743898711E-3</v>
      </c>
      <c r="J25" s="67">
        <f t="shared" si="1"/>
        <v>1.2520514863471353E-2</v>
      </c>
      <c r="K25" s="67">
        <f t="shared" si="1"/>
        <v>1.8528447820597517E-2</v>
      </c>
      <c r="L25" s="67">
        <f t="shared" si="1"/>
        <v>2.6113775661438104E-2</v>
      </c>
      <c r="M25" s="67">
        <f t="shared" si="1"/>
        <v>3.7317760891346016E-2</v>
      </c>
      <c r="N25" s="67">
        <f t="shared" si="1"/>
        <v>4.6412168083017319E-2</v>
      </c>
      <c r="O25" s="67">
        <f t="shared" si="1"/>
        <v>5.6283533833444269E-2</v>
      </c>
      <c r="P25" s="67">
        <f t="shared" si="1"/>
        <v>6.6965977684850492E-2</v>
      </c>
      <c r="Q25" s="67">
        <f t="shared" si="1"/>
        <v>7.8493619179459462E-2</v>
      </c>
      <c r="R25" s="67">
        <f t="shared" si="1"/>
        <v>9.0900577859494749E-2</v>
      </c>
      <c r="S25" s="67">
        <f t="shared" si="1"/>
        <v>0.10422097326717987</v>
      </c>
      <c r="T25" s="67">
        <f t="shared" si="1"/>
        <v>0.11848892494473827</v>
      </c>
      <c r="U25" s="67">
        <f t="shared" si="1"/>
        <v>0.13373855243439364</v>
      </c>
      <c r="V25" s="67">
        <f t="shared" si="1"/>
        <v>0.15000397527836951</v>
      </c>
      <c r="W25" s="67">
        <f t="shared" si="1"/>
        <v>0.16731931301888925</v>
      </c>
      <c r="X25" s="67">
        <f t="shared" si="1"/>
        <v>0.18571868519817647</v>
      </c>
      <c r="Y25" s="67">
        <f t="shared" si="1"/>
        <v>0.20053840032893888</v>
      </c>
      <c r="Z25" s="67">
        <f t="shared" si="1"/>
        <v>0.21067717925275159</v>
      </c>
      <c r="AA25" s="67">
        <f t="shared" si="1"/>
        <v>0.21421057811524141</v>
      </c>
      <c r="AB25" s="67">
        <f t="shared" si="1"/>
        <v>0.21781294542315272</v>
      </c>
      <c r="AC25" s="67">
        <f t="shared" si="1"/>
        <v>0.22154083979599776</v>
      </c>
      <c r="AD25" s="67">
        <f t="shared" si="1"/>
        <v>0.22539643445202956</v>
      </c>
      <c r="AE25" s="67">
        <f t="shared" si="1"/>
        <v>0.22938190260950148</v>
      </c>
      <c r="AF25" s="67">
        <f t="shared" si="1"/>
        <v>0.23349941748666653</v>
      </c>
      <c r="AG25" s="67">
        <f t="shared" si="1"/>
        <v>0.23775115230177785</v>
      </c>
      <c r="AH25" s="67">
        <f t="shared" si="1"/>
        <v>0.24213928027308862</v>
      </c>
      <c r="AI25" s="67">
        <f t="shared" si="1"/>
        <v>0.24666597461885198</v>
      </c>
      <c r="AJ25" s="67">
        <f t="shared" si="1"/>
        <v>0.25133340855732128</v>
      </c>
      <c r="AK25" s="67">
        <f t="shared" si="1"/>
        <v>0.25614375530674938</v>
      </c>
      <c r="AL25" s="67">
        <f t="shared" si="1"/>
        <v>0.26109918808538957</v>
      </c>
      <c r="AM25" s="67">
        <f t="shared" si="1"/>
        <v>0.26620188011149493</v>
      </c>
      <c r="AN25" s="67">
        <f t="shared" si="1"/>
        <v>0.27145400460331875</v>
      </c>
      <c r="AO25" s="67">
        <f t="shared" si="1"/>
        <v>0.27685773477911402</v>
      </c>
      <c r="AP25" s="67">
        <f t="shared" si="1"/>
        <v>0.28241524385713396</v>
      </c>
      <c r="AQ25" s="67">
        <f t="shared" si="1"/>
        <v>0.28812870505563182</v>
      </c>
      <c r="AR25" s="67">
        <f t="shared" si="1"/>
        <v>0.29400029159286056</v>
      </c>
      <c r="AS25" s="67">
        <f t="shared" si="1"/>
        <v>0.30003217668707344</v>
      </c>
      <c r="AT25" s="67">
        <f t="shared" si="1"/>
        <v>0.30622653355652363</v>
      </c>
      <c r="AU25" s="67">
        <f t="shared" si="1"/>
        <v>0.31258553541946432</v>
      </c>
      <c r="AV25" s="67">
        <f t="shared" si="1"/>
        <v>0.31911135549414843</v>
      </c>
      <c r="AW25" s="67">
        <f t="shared" si="1"/>
        <v>0.32580616699882942</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-0.81004000000000009</v>
      </c>
      <c r="F26" s="59">
        <f t="shared" ref="F26:BD26" si="2">F18+F25</f>
        <v>-0.80133271780669935</v>
      </c>
      <c r="G26" s="59">
        <f t="shared" si="2"/>
        <v>-0.79093960024102361</v>
      </c>
      <c r="H26" s="59">
        <f t="shared" si="2"/>
        <v>-0.78036176437190607</v>
      </c>
      <c r="I26" s="59">
        <f t="shared" si="2"/>
        <v>-0.76839644622561021</v>
      </c>
      <c r="J26" s="59">
        <f t="shared" si="2"/>
        <v>-0.75549948513652876</v>
      </c>
      <c r="K26" s="59">
        <f t="shared" si="2"/>
        <v>-0.74113155217940252</v>
      </c>
      <c r="L26" s="59">
        <f t="shared" si="2"/>
        <v>-0.72496622433856184</v>
      </c>
      <c r="M26" s="59">
        <f t="shared" si="2"/>
        <v>3.7317760891346016E-2</v>
      </c>
      <c r="N26" s="59">
        <f t="shared" si="2"/>
        <v>4.6412168083017319E-2</v>
      </c>
      <c r="O26" s="59">
        <f t="shared" si="2"/>
        <v>5.6283533833444269E-2</v>
      </c>
      <c r="P26" s="59">
        <f t="shared" si="2"/>
        <v>6.6965977684850492E-2</v>
      </c>
      <c r="Q26" s="59">
        <f t="shared" si="2"/>
        <v>7.8493619179459462E-2</v>
      </c>
      <c r="R26" s="59">
        <f t="shared" si="2"/>
        <v>9.0900577859494749E-2</v>
      </c>
      <c r="S26" s="59">
        <f t="shared" si="2"/>
        <v>0.10422097326717987</v>
      </c>
      <c r="T26" s="59">
        <f t="shared" si="2"/>
        <v>0.11848892494473827</v>
      </c>
      <c r="U26" s="59">
        <f t="shared" si="2"/>
        <v>0.13373855243439364</v>
      </c>
      <c r="V26" s="59">
        <f t="shared" si="2"/>
        <v>0.15000397527836951</v>
      </c>
      <c r="W26" s="59">
        <f t="shared" si="2"/>
        <v>0.16731931301888925</v>
      </c>
      <c r="X26" s="59">
        <f t="shared" si="2"/>
        <v>0.18571868519817647</v>
      </c>
      <c r="Y26" s="59">
        <f t="shared" si="2"/>
        <v>0.20053840032893888</v>
      </c>
      <c r="Z26" s="59">
        <f t="shared" si="2"/>
        <v>0.21067717925275159</v>
      </c>
      <c r="AA26" s="59">
        <f t="shared" si="2"/>
        <v>0.21421057811524141</v>
      </c>
      <c r="AB26" s="59">
        <f t="shared" si="2"/>
        <v>0.21781294542315272</v>
      </c>
      <c r="AC26" s="59">
        <f t="shared" si="2"/>
        <v>0.22154083979599776</v>
      </c>
      <c r="AD26" s="59">
        <f t="shared" si="2"/>
        <v>0.22539643445202956</v>
      </c>
      <c r="AE26" s="59">
        <f t="shared" si="2"/>
        <v>0.22938190260950148</v>
      </c>
      <c r="AF26" s="59">
        <f t="shared" si="2"/>
        <v>0.23349941748666653</v>
      </c>
      <c r="AG26" s="59">
        <f t="shared" si="2"/>
        <v>0.23775115230177785</v>
      </c>
      <c r="AH26" s="59">
        <f t="shared" si="2"/>
        <v>0.24213928027308862</v>
      </c>
      <c r="AI26" s="59">
        <f t="shared" si="2"/>
        <v>0.24666597461885198</v>
      </c>
      <c r="AJ26" s="59">
        <f t="shared" si="2"/>
        <v>0.25133340855732128</v>
      </c>
      <c r="AK26" s="59">
        <f t="shared" si="2"/>
        <v>0.25614375530674938</v>
      </c>
      <c r="AL26" s="59">
        <f t="shared" si="2"/>
        <v>0.26109918808538957</v>
      </c>
      <c r="AM26" s="59">
        <f t="shared" si="2"/>
        <v>0.26620188011149493</v>
      </c>
      <c r="AN26" s="59">
        <f t="shared" si="2"/>
        <v>0.27145400460331875</v>
      </c>
      <c r="AO26" s="59">
        <f t="shared" si="2"/>
        <v>0.27685773477911402</v>
      </c>
      <c r="AP26" s="59">
        <f t="shared" si="2"/>
        <v>0.28241524385713396</v>
      </c>
      <c r="AQ26" s="59">
        <f t="shared" si="2"/>
        <v>0.28812870505563182</v>
      </c>
      <c r="AR26" s="59">
        <f t="shared" si="2"/>
        <v>0.29400029159286056</v>
      </c>
      <c r="AS26" s="59">
        <f t="shared" si="2"/>
        <v>0.30003217668707344</v>
      </c>
      <c r="AT26" s="59">
        <f t="shared" si="2"/>
        <v>0.30622653355652363</v>
      </c>
      <c r="AU26" s="59">
        <f t="shared" si="2"/>
        <v>0.31258553541946432</v>
      </c>
      <c r="AV26" s="59">
        <f t="shared" si="2"/>
        <v>0.31911135549414843</v>
      </c>
      <c r="AW26" s="59">
        <f t="shared" si="2"/>
        <v>0.32580616699882942</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-0.64803200000000016</v>
      </c>
      <c r="F28" s="34">
        <f t="shared" ref="F28:AW28" si="4">F26*F27</f>
        <v>-0.6410661742453595</v>
      </c>
      <c r="G28" s="34">
        <f t="shared" si="4"/>
        <v>-0.63275168019281891</v>
      </c>
      <c r="H28" s="34">
        <f t="shared" si="4"/>
        <v>-0.62428941149752493</v>
      </c>
      <c r="I28" s="34">
        <f t="shared" si="4"/>
        <v>-0.61471715698048823</v>
      </c>
      <c r="J28" s="34">
        <f t="shared" si="4"/>
        <v>-0.60439958810922301</v>
      </c>
      <c r="K28" s="34">
        <f t="shared" si="4"/>
        <v>-0.59290524174352199</v>
      </c>
      <c r="L28" s="34">
        <f t="shared" si="4"/>
        <v>-0.57997297947084947</v>
      </c>
      <c r="M28" s="34">
        <f t="shared" si="4"/>
        <v>2.9854208713076813E-2</v>
      </c>
      <c r="N28" s="34">
        <f t="shared" si="4"/>
        <v>3.7129734466413856E-2</v>
      </c>
      <c r="O28" s="34">
        <f t="shared" si="4"/>
        <v>4.5026827066755419E-2</v>
      </c>
      <c r="P28" s="34">
        <f t="shared" si="4"/>
        <v>5.3572782147880395E-2</v>
      </c>
      <c r="Q28" s="34">
        <f t="shared" si="4"/>
        <v>6.2794895343567567E-2</v>
      </c>
      <c r="R28" s="34">
        <f t="shared" si="4"/>
        <v>7.2720462287595808E-2</v>
      </c>
      <c r="S28" s="34">
        <f t="shared" si="4"/>
        <v>8.3376778613743902E-2</v>
      </c>
      <c r="T28" s="34">
        <f t="shared" si="4"/>
        <v>9.4791139955790624E-2</v>
      </c>
      <c r="U28" s="34">
        <f t="shared" si="4"/>
        <v>0.10699084194751492</v>
      </c>
      <c r="V28" s="34">
        <f t="shared" si="4"/>
        <v>0.12000318022269561</v>
      </c>
      <c r="W28" s="34">
        <f t="shared" si="4"/>
        <v>0.1338554504151114</v>
      </c>
      <c r="X28" s="34">
        <f t="shared" si="4"/>
        <v>0.14857494815854119</v>
      </c>
      <c r="Y28" s="34">
        <f t="shared" si="4"/>
        <v>0.16043072026315111</v>
      </c>
      <c r="Z28" s="34">
        <f t="shared" si="4"/>
        <v>0.16854174340220129</v>
      </c>
      <c r="AA28" s="34">
        <f t="shared" si="4"/>
        <v>0.17136846249219315</v>
      </c>
      <c r="AB28" s="34">
        <f t="shared" si="4"/>
        <v>0.17425035633852218</v>
      </c>
      <c r="AC28" s="34">
        <f t="shared" si="4"/>
        <v>0.17723267183679822</v>
      </c>
      <c r="AD28" s="34">
        <f t="shared" si="4"/>
        <v>0.18031714756162365</v>
      </c>
      <c r="AE28" s="34">
        <f t="shared" si="4"/>
        <v>0.18350552208760118</v>
      </c>
      <c r="AF28" s="34">
        <f t="shared" si="4"/>
        <v>0.18679953398933324</v>
      </c>
      <c r="AG28" s="34">
        <f t="shared" si="4"/>
        <v>0.19020092184142229</v>
      </c>
      <c r="AH28" s="34">
        <f t="shared" si="4"/>
        <v>0.1937114242184709</v>
      </c>
      <c r="AI28" s="34">
        <f t="shared" si="4"/>
        <v>0.19733277969508159</v>
      </c>
      <c r="AJ28" s="34">
        <f t="shared" si="4"/>
        <v>0.20106672684585702</v>
      </c>
      <c r="AK28" s="34">
        <f t="shared" si="4"/>
        <v>0.20491500424539952</v>
      </c>
      <c r="AL28" s="34">
        <f t="shared" si="4"/>
        <v>0.20887935046831166</v>
      </c>
      <c r="AM28" s="34">
        <f t="shared" si="4"/>
        <v>0.21296150408919595</v>
      </c>
      <c r="AN28" s="34">
        <f t="shared" si="4"/>
        <v>0.21716320368265501</v>
      </c>
      <c r="AO28" s="34">
        <f t="shared" si="4"/>
        <v>0.22148618782329121</v>
      </c>
      <c r="AP28" s="34">
        <f t="shared" si="4"/>
        <v>0.22593219508570717</v>
      </c>
      <c r="AQ28" s="34">
        <f t="shared" si="4"/>
        <v>0.23050296404450546</v>
      </c>
      <c r="AR28" s="34">
        <f t="shared" si="4"/>
        <v>0.23520023327428846</v>
      </c>
      <c r="AS28" s="34">
        <f t="shared" si="4"/>
        <v>0.24002574134965876</v>
      </c>
      <c r="AT28" s="34">
        <f t="shared" si="4"/>
        <v>0.24498122684521892</v>
      </c>
      <c r="AU28" s="34">
        <f t="shared" si="4"/>
        <v>0.25006842833557147</v>
      </c>
      <c r="AV28" s="34">
        <f t="shared" si="4"/>
        <v>0.25528908439531878</v>
      </c>
      <c r="AW28" s="34">
        <f t="shared" si="4"/>
        <v>0.26064493359906354</v>
      </c>
      <c r="AX28" s="34"/>
      <c r="AY28" s="34"/>
      <c r="AZ28" s="34"/>
      <c r="BA28" s="34"/>
      <c r="BB28" s="34"/>
      <c r="BC28" s="34"/>
      <c r="BD28" s="34"/>
    </row>
    <row r="29" spans="1:56" x14ac:dyDescent="0.3">
      <c r="A29" s="115"/>
      <c r="B29" s="9" t="s">
        <v>92</v>
      </c>
      <c r="C29" s="11" t="s">
        <v>44</v>
      </c>
      <c r="D29" s="9" t="s">
        <v>40</v>
      </c>
      <c r="E29" s="34">
        <f>E26-E28</f>
        <v>-0.16200799999999993</v>
      </c>
      <c r="F29" s="34">
        <f t="shared" ref="F29:AW29" si="5">F26-F28</f>
        <v>-0.16026654356133985</v>
      </c>
      <c r="G29" s="34">
        <f t="shared" si="5"/>
        <v>-0.1581879200482047</v>
      </c>
      <c r="H29" s="34">
        <f t="shared" si="5"/>
        <v>-0.15607235287438115</v>
      </c>
      <c r="I29" s="34">
        <f t="shared" si="5"/>
        <v>-0.15367928924512197</v>
      </c>
      <c r="J29" s="34">
        <f t="shared" si="5"/>
        <v>-0.15109989702730575</v>
      </c>
      <c r="K29" s="34">
        <f t="shared" si="5"/>
        <v>-0.14822631043588053</v>
      </c>
      <c r="L29" s="34">
        <f t="shared" si="5"/>
        <v>-0.14499324486771237</v>
      </c>
      <c r="M29" s="34">
        <f t="shared" si="5"/>
        <v>7.4635521782692033E-3</v>
      </c>
      <c r="N29" s="34">
        <f t="shared" si="5"/>
        <v>9.2824336166034624E-3</v>
      </c>
      <c r="O29" s="34">
        <f t="shared" si="5"/>
        <v>1.125670676668885E-2</v>
      </c>
      <c r="P29" s="34">
        <f t="shared" si="5"/>
        <v>1.3393195536970097E-2</v>
      </c>
      <c r="Q29" s="34">
        <f t="shared" si="5"/>
        <v>1.5698723835891895E-2</v>
      </c>
      <c r="R29" s="34">
        <f t="shared" si="5"/>
        <v>1.8180115571898942E-2</v>
      </c>
      <c r="S29" s="34">
        <f t="shared" si="5"/>
        <v>2.0844194653435968E-2</v>
      </c>
      <c r="T29" s="34">
        <f t="shared" si="5"/>
        <v>2.3697784988947646E-2</v>
      </c>
      <c r="U29" s="34">
        <f t="shared" si="5"/>
        <v>2.6747710486878726E-2</v>
      </c>
      <c r="V29" s="34">
        <f t="shared" si="5"/>
        <v>3.0000795055673893E-2</v>
      </c>
      <c r="W29" s="34">
        <f t="shared" si="5"/>
        <v>3.3463862603777844E-2</v>
      </c>
      <c r="X29" s="34">
        <f t="shared" si="5"/>
        <v>3.7143737039635277E-2</v>
      </c>
      <c r="Y29" s="34">
        <f t="shared" si="5"/>
        <v>4.0107680065787771E-2</v>
      </c>
      <c r="Z29" s="34">
        <f t="shared" si="5"/>
        <v>4.2135435850550296E-2</v>
      </c>
      <c r="AA29" s="34">
        <f t="shared" si="5"/>
        <v>4.2842115623048266E-2</v>
      </c>
      <c r="AB29" s="34">
        <f t="shared" si="5"/>
        <v>4.3562589084630537E-2</v>
      </c>
      <c r="AC29" s="34">
        <f t="shared" si="5"/>
        <v>4.4308167959199535E-2</v>
      </c>
      <c r="AD29" s="34">
        <f t="shared" si="5"/>
        <v>4.5079286890405912E-2</v>
      </c>
      <c r="AE29" s="34">
        <f t="shared" si="5"/>
        <v>4.5876380521900295E-2</v>
      </c>
      <c r="AF29" s="34">
        <f t="shared" si="5"/>
        <v>4.6699883497333283E-2</v>
      </c>
      <c r="AG29" s="34">
        <f t="shared" si="5"/>
        <v>4.7550230460355558E-2</v>
      </c>
      <c r="AH29" s="34">
        <f t="shared" si="5"/>
        <v>4.8427856054617718E-2</v>
      </c>
      <c r="AI29" s="34">
        <f t="shared" si="5"/>
        <v>4.933319492377039E-2</v>
      </c>
      <c r="AJ29" s="34">
        <f t="shared" si="5"/>
        <v>5.0266681711464256E-2</v>
      </c>
      <c r="AK29" s="34">
        <f t="shared" si="5"/>
        <v>5.1228751061349859E-2</v>
      </c>
      <c r="AL29" s="34">
        <f t="shared" si="5"/>
        <v>5.2219837617077908E-2</v>
      </c>
      <c r="AM29" s="34">
        <f t="shared" si="5"/>
        <v>5.3240376022298974E-2</v>
      </c>
      <c r="AN29" s="34">
        <f t="shared" si="5"/>
        <v>5.429080092066374E-2</v>
      </c>
      <c r="AO29" s="34">
        <f t="shared" si="5"/>
        <v>5.5371546955822804E-2</v>
      </c>
      <c r="AP29" s="34">
        <f t="shared" si="5"/>
        <v>5.6483048771426791E-2</v>
      </c>
      <c r="AQ29" s="34">
        <f t="shared" si="5"/>
        <v>5.7625741011126358E-2</v>
      </c>
      <c r="AR29" s="34">
        <f t="shared" si="5"/>
        <v>5.8800058318572102E-2</v>
      </c>
      <c r="AS29" s="34">
        <f t="shared" si="5"/>
        <v>6.0006435337414676E-2</v>
      </c>
      <c r="AT29" s="34">
        <f t="shared" si="5"/>
        <v>6.1245306711304709E-2</v>
      </c>
      <c r="AU29" s="34">
        <f t="shared" si="5"/>
        <v>6.2517107083892853E-2</v>
      </c>
      <c r="AV29" s="34">
        <f t="shared" si="5"/>
        <v>6.3822271098829653E-2</v>
      </c>
      <c r="AW29" s="34">
        <f t="shared" si="5"/>
        <v>6.5161233399765872E-2</v>
      </c>
      <c r="AX29" s="34"/>
      <c r="AY29" s="34"/>
      <c r="AZ29" s="34"/>
      <c r="BA29" s="34"/>
      <c r="BB29" s="34"/>
      <c r="BC29" s="34"/>
      <c r="BD29" s="34"/>
    </row>
    <row r="30" spans="1:56" ht="16.5" hidden="1" customHeight="1" outlineLevel="1" x14ac:dyDescent="0.35">
      <c r="A30" s="115"/>
      <c r="B30" s="9" t="s">
        <v>1</v>
      </c>
      <c r="C30" s="11" t="s">
        <v>53</v>
      </c>
      <c r="D30" s="9" t="s">
        <v>40</v>
      </c>
      <c r="F30" s="34">
        <f>$E$28/'Fixed data'!$C$7</f>
        <v>-1.4400711111111115E-2</v>
      </c>
      <c r="G30" s="34">
        <f>$E$28/'Fixed data'!$C$7</f>
        <v>-1.4400711111111115E-2</v>
      </c>
      <c r="H30" s="34">
        <f>$E$28/'Fixed data'!$C$7</f>
        <v>-1.4400711111111115E-2</v>
      </c>
      <c r="I30" s="34">
        <f>$E$28/'Fixed data'!$C$7</f>
        <v>-1.4400711111111115E-2</v>
      </c>
      <c r="J30" s="34">
        <f>$E$28/'Fixed data'!$C$7</f>
        <v>-1.4400711111111115E-2</v>
      </c>
      <c r="K30" s="34">
        <f>$E$28/'Fixed data'!$C$7</f>
        <v>-1.4400711111111115E-2</v>
      </c>
      <c r="L30" s="34">
        <f>$E$28/'Fixed data'!$C$7</f>
        <v>-1.4400711111111115E-2</v>
      </c>
      <c r="M30" s="34">
        <f>$E$28/'Fixed data'!$C$7</f>
        <v>-1.4400711111111115E-2</v>
      </c>
      <c r="N30" s="34">
        <f>$E$28/'Fixed data'!$C$7</f>
        <v>-1.4400711111111115E-2</v>
      </c>
      <c r="O30" s="34">
        <f>$E$28/'Fixed data'!$C$7</f>
        <v>-1.4400711111111115E-2</v>
      </c>
      <c r="P30" s="34">
        <f>$E$28/'Fixed data'!$C$7</f>
        <v>-1.4400711111111115E-2</v>
      </c>
      <c r="Q30" s="34">
        <f>$E$28/'Fixed data'!$C$7</f>
        <v>-1.4400711111111115E-2</v>
      </c>
      <c r="R30" s="34">
        <f>$E$28/'Fixed data'!$C$7</f>
        <v>-1.4400711111111115E-2</v>
      </c>
      <c r="S30" s="34">
        <f>$E$28/'Fixed data'!$C$7</f>
        <v>-1.4400711111111115E-2</v>
      </c>
      <c r="T30" s="34">
        <f>$E$28/'Fixed data'!$C$7</f>
        <v>-1.4400711111111115E-2</v>
      </c>
      <c r="U30" s="34">
        <f>$E$28/'Fixed data'!$C$7</f>
        <v>-1.4400711111111115E-2</v>
      </c>
      <c r="V30" s="34">
        <f>$E$28/'Fixed data'!$C$7</f>
        <v>-1.4400711111111115E-2</v>
      </c>
      <c r="W30" s="34">
        <f>$E$28/'Fixed data'!$C$7</f>
        <v>-1.4400711111111115E-2</v>
      </c>
      <c r="X30" s="34">
        <f>$E$28/'Fixed data'!$C$7</f>
        <v>-1.4400711111111115E-2</v>
      </c>
      <c r="Y30" s="34">
        <f>$E$28/'Fixed data'!$C$7</f>
        <v>-1.4400711111111115E-2</v>
      </c>
      <c r="Z30" s="34">
        <f>$E$28/'Fixed data'!$C$7</f>
        <v>-1.4400711111111115E-2</v>
      </c>
      <c r="AA30" s="34">
        <f>$E$28/'Fixed data'!$C$7</f>
        <v>-1.4400711111111115E-2</v>
      </c>
      <c r="AB30" s="34">
        <f>$E$28/'Fixed data'!$C$7</f>
        <v>-1.4400711111111115E-2</v>
      </c>
      <c r="AC30" s="34">
        <f>$E$28/'Fixed data'!$C$7</f>
        <v>-1.4400711111111115E-2</v>
      </c>
      <c r="AD30" s="34">
        <f>$E$28/'Fixed data'!$C$7</f>
        <v>-1.4400711111111115E-2</v>
      </c>
      <c r="AE30" s="34">
        <f>$E$28/'Fixed data'!$C$7</f>
        <v>-1.4400711111111115E-2</v>
      </c>
      <c r="AF30" s="34">
        <f>$E$28/'Fixed data'!$C$7</f>
        <v>-1.4400711111111115E-2</v>
      </c>
      <c r="AG30" s="34">
        <f>$E$28/'Fixed data'!$C$7</f>
        <v>-1.4400711111111115E-2</v>
      </c>
      <c r="AH30" s="34">
        <f>$E$28/'Fixed data'!$C$7</f>
        <v>-1.4400711111111115E-2</v>
      </c>
      <c r="AI30" s="34">
        <f>$E$28/'Fixed data'!$C$7</f>
        <v>-1.4400711111111115E-2</v>
      </c>
      <c r="AJ30" s="34">
        <f>$E$28/'Fixed data'!$C$7</f>
        <v>-1.4400711111111115E-2</v>
      </c>
      <c r="AK30" s="34">
        <f>$E$28/'Fixed data'!$C$7</f>
        <v>-1.4400711111111115E-2</v>
      </c>
      <c r="AL30" s="34">
        <f>$E$28/'Fixed data'!$C$7</f>
        <v>-1.4400711111111115E-2</v>
      </c>
      <c r="AM30" s="34">
        <f>$E$28/'Fixed data'!$C$7</f>
        <v>-1.4400711111111115E-2</v>
      </c>
      <c r="AN30" s="34">
        <f>$E$28/'Fixed data'!$C$7</f>
        <v>-1.4400711111111115E-2</v>
      </c>
      <c r="AO30" s="34">
        <f>$E$28/'Fixed data'!$C$7</f>
        <v>-1.4400711111111115E-2</v>
      </c>
      <c r="AP30" s="34">
        <f>$E$28/'Fixed data'!$C$7</f>
        <v>-1.4400711111111115E-2</v>
      </c>
      <c r="AQ30" s="34">
        <f>$E$28/'Fixed data'!$C$7</f>
        <v>-1.4400711111111115E-2</v>
      </c>
      <c r="AR30" s="34">
        <f>$E$28/'Fixed data'!$C$7</f>
        <v>-1.4400711111111115E-2</v>
      </c>
      <c r="AS30" s="34">
        <f>$E$28/'Fixed data'!$C$7</f>
        <v>-1.4400711111111115E-2</v>
      </c>
      <c r="AT30" s="34">
        <f>$E$28/'Fixed data'!$C$7</f>
        <v>-1.4400711111111115E-2</v>
      </c>
      <c r="AU30" s="34">
        <f>$E$28/'Fixed data'!$C$7</f>
        <v>-1.4400711111111115E-2</v>
      </c>
      <c r="AV30" s="34">
        <f>$E$28/'Fixed data'!$C$7</f>
        <v>-1.4400711111111115E-2</v>
      </c>
      <c r="AW30" s="34">
        <f>$E$28/'Fixed data'!$C$7</f>
        <v>-1.4400711111111115E-2</v>
      </c>
      <c r="AX30" s="34">
        <f>$E$28/'Fixed data'!$C$7</f>
        <v>-1.4400711111111115E-2</v>
      </c>
      <c r="AY30" s="34"/>
      <c r="AZ30" s="34"/>
      <c r="BA30" s="34"/>
      <c r="BB30" s="34"/>
      <c r="BC30" s="34"/>
      <c r="BD30" s="34"/>
    </row>
    <row r="31" spans="1:56" ht="16.5" hidden="1" customHeight="1" outlineLevel="1" x14ac:dyDescent="0.35">
      <c r="A31" s="115"/>
      <c r="B31" s="9" t="s">
        <v>2</v>
      </c>
      <c r="C31" s="11" t="s">
        <v>54</v>
      </c>
      <c r="D31" s="9" t="s">
        <v>40</v>
      </c>
      <c r="F31" s="34"/>
      <c r="G31" s="34">
        <f>$F$28/'Fixed data'!$C$7</f>
        <v>-1.4245914983230211E-2</v>
      </c>
      <c r="H31" s="34">
        <f>$F$28/'Fixed data'!$C$7</f>
        <v>-1.4245914983230211E-2</v>
      </c>
      <c r="I31" s="34">
        <f>$F$28/'Fixed data'!$C$7</f>
        <v>-1.4245914983230211E-2</v>
      </c>
      <c r="J31" s="34">
        <f>$F$28/'Fixed data'!$C$7</f>
        <v>-1.4245914983230211E-2</v>
      </c>
      <c r="K31" s="34">
        <f>$F$28/'Fixed data'!$C$7</f>
        <v>-1.4245914983230211E-2</v>
      </c>
      <c r="L31" s="34">
        <f>$F$28/'Fixed data'!$C$7</f>
        <v>-1.4245914983230211E-2</v>
      </c>
      <c r="M31" s="34">
        <f>$F$28/'Fixed data'!$C$7</f>
        <v>-1.4245914983230211E-2</v>
      </c>
      <c r="N31" s="34">
        <f>$F$28/'Fixed data'!$C$7</f>
        <v>-1.4245914983230211E-2</v>
      </c>
      <c r="O31" s="34">
        <f>$F$28/'Fixed data'!$C$7</f>
        <v>-1.4245914983230211E-2</v>
      </c>
      <c r="P31" s="34">
        <f>$F$28/'Fixed data'!$C$7</f>
        <v>-1.4245914983230211E-2</v>
      </c>
      <c r="Q31" s="34">
        <f>$F$28/'Fixed data'!$C$7</f>
        <v>-1.4245914983230211E-2</v>
      </c>
      <c r="R31" s="34">
        <f>$F$28/'Fixed data'!$C$7</f>
        <v>-1.4245914983230211E-2</v>
      </c>
      <c r="S31" s="34">
        <f>$F$28/'Fixed data'!$C$7</f>
        <v>-1.4245914983230211E-2</v>
      </c>
      <c r="T31" s="34">
        <f>$F$28/'Fixed data'!$C$7</f>
        <v>-1.4245914983230211E-2</v>
      </c>
      <c r="U31" s="34">
        <f>$F$28/'Fixed data'!$C$7</f>
        <v>-1.4245914983230211E-2</v>
      </c>
      <c r="V31" s="34">
        <f>$F$28/'Fixed data'!$C$7</f>
        <v>-1.4245914983230211E-2</v>
      </c>
      <c r="W31" s="34">
        <f>$F$28/'Fixed data'!$C$7</f>
        <v>-1.4245914983230211E-2</v>
      </c>
      <c r="X31" s="34">
        <f>$F$28/'Fixed data'!$C$7</f>
        <v>-1.4245914983230211E-2</v>
      </c>
      <c r="Y31" s="34">
        <f>$F$28/'Fixed data'!$C$7</f>
        <v>-1.4245914983230211E-2</v>
      </c>
      <c r="Z31" s="34">
        <f>$F$28/'Fixed data'!$C$7</f>
        <v>-1.4245914983230211E-2</v>
      </c>
      <c r="AA31" s="34">
        <f>$F$28/'Fixed data'!$C$7</f>
        <v>-1.4245914983230211E-2</v>
      </c>
      <c r="AB31" s="34">
        <f>$F$28/'Fixed data'!$C$7</f>
        <v>-1.4245914983230211E-2</v>
      </c>
      <c r="AC31" s="34">
        <f>$F$28/'Fixed data'!$C$7</f>
        <v>-1.4245914983230211E-2</v>
      </c>
      <c r="AD31" s="34">
        <f>$F$28/'Fixed data'!$C$7</f>
        <v>-1.4245914983230211E-2</v>
      </c>
      <c r="AE31" s="34">
        <f>$F$28/'Fixed data'!$C$7</f>
        <v>-1.4245914983230211E-2</v>
      </c>
      <c r="AF31" s="34">
        <f>$F$28/'Fixed data'!$C$7</f>
        <v>-1.4245914983230211E-2</v>
      </c>
      <c r="AG31" s="34">
        <f>$F$28/'Fixed data'!$C$7</f>
        <v>-1.4245914983230211E-2</v>
      </c>
      <c r="AH31" s="34">
        <f>$F$28/'Fixed data'!$C$7</f>
        <v>-1.4245914983230211E-2</v>
      </c>
      <c r="AI31" s="34">
        <f>$F$28/'Fixed data'!$C$7</f>
        <v>-1.4245914983230211E-2</v>
      </c>
      <c r="AJ31" s="34">
        <f>$F$28/'Fixed data'!$C$7</f>
        <v>-1.4245914983230211E-2</v>
      </c>
      <c r="AK31" s="34">
        <f>$F$28/'Fixed data'!$C$7</f>
        <v>-1.4245914983230211E-2</v>
      </c>
      <c r="AL31" s="34">
        <f>$F$28/'Fixed data'!$C$7</f>
        <v>-1.4245914983230211E-2</v>
      </c>
      <c r="AM31" s="34">
        <f>$F$28/'Fixed data'!$C$7</f>
        <v>-1.4245914983230211E-2</v>
      </c>
      <c r="AN31" s="34">
        <f>$F$28/'Fixed data'!$C$7</f>
        <v>-1.4245914983230211E-2</v>
      </c>
      <c r="AO31" s="34">
        <f>$F$28/'Fixed data'!$C$7</f>
        <v>-1.4245914983230211E-2</v>
      </c>
      <c r="AP31" s="34">
        <f>$F$28/'Fixed data'!$C$7</f>
        <v>-1.4245914983230211E-2</v>
      </c>
      <c r="AQ31" s="34">
        <f>$F$28/'Fixed data'!$C$7</f>
        <v>-1.4245914983230211E-2</v>
      </c>
      <c r="AR31" s="34">
        <f>$F$28/'Fixed data'!$C$7</f>
        <v>-1.4245914983230211E-2</v>
      </c>
      <c r="AS31" s="34">
        <f>$F$28/'Fixed data'!$C$7</f>
        <v>-1.4245914983230211E-2</v>
      </c>
      <c r="AT31" s="34">
        <f>$F$28/'Fixed data'!$C$7</f>
        <v>-1.4245914983230211E-2</v>
      </c>
      <c r="AU31" s="34">
        <f>$F$28/'Fixed data'!$C$7</f>
        <v>-1.4245914983230211E-2</v>
      </c>
      <c r="AV31" s="34">
        <f>$F$28/'Fixed data'!$C$7</f>
        <v>-1.4245914983230211E-2</v>
      </c>
      <c r="AW31" s="34">
        <f>$F$28/'Fixed data'!$C$7</f>
        <v>-1.4245914983230211E-2</v>
      </c>
      <c r="AX31" s="34">
        <f>$F$28/'Fixed data'!$C$7</f>
        <v>-1.4245914983230211E-2</v>
      </c>
      <c r="AY31" s="34">
        <f>$F$28/'Fixed data'!$C$7</f>
        <v>-1.4245914983230211E-2</v>
      </c>
      <c r="AZ31" s="34"/>
      <c r="BA31" s="34"/>
      <c r="BB31" s="34"/>
      <c r="BC31" s="34"/>
      <c r="BD31" s="34"/>
    </row>
    <row r="32" spans="1:56" ht="16.5" hidden="1" customHeight="1" outlineLevel="1" x14ac:dyDescent="0.35">
      <c r="A32" s="115"/>
      <c r="B32" s="9" t="s">
        <v>3</v>
      </c>
      <c r="C32" s="11" t="s">
        <v>55</v>
      </c>
      <c r="D32" s="9" t="s">
        <v>40</v>
      </c>
      <c r="F32" s="34"/>
      <c r="G32" s="34"/>
      <c r="H32" s="34">
        <f>$G$28/'Fixed data'!$C$7</f>
        <v>-1.406114844872931E-2</v>
      </c>
      <c r="I32" s="34">
        <f>$G$28/'Fixed data'!$C$7</f>
        <v>-1.406114844872931E-2</v>
      </c>
      <c r="J32" s="34">
        <f>$G$28/'Fixed data'!$C$7</f>
        <v>-1.406114844872931E-2</v>
      </c>
      <c r="K32" s="34">
        <f>$G$28/'Fixed data'!$C$7</f>
        <v>-1.406114844872931E-2</v>
      </c>
      <c r="L32" s="34">
        <f>$G$28/'Fixed data'!$C$7</f>
        <v>-1.406114844872931E-2</v>
      </c>
      <c r="M32" s="34">
        <f>$G$28/'Fixed data'!$C$7</f>
        <v>-1.406114844872931E-2</v>
      </c>
      <c r="N32" s="34">
        <f>$G$28/'Fixed data'!$C$7</f>
        <v>-1.406114844872931E-2</v>
      </c>
      <c r="O32" s="34">
        <f>$G$28/'Fixed data'!$C$7</f>
        <v>-1.406114844872931E-2</v>
      </c>
      <c r="P32" s="34">
        <f>$G$28/'Fixed data'!$C$7</f>
        <v>-1.406114844872931E-2</v>
      </c>
      <c r="Q32" s="34">
        <f>$G$28/'Fixed data'!$C$7</f>
        <v>-1.406114844872931E-2</v>
      </c>
      <c r="R32" s="34">
        <f>$G$28/'Fixed data'!$C$7</f>
        <v>-1.406114844872931E-2</v>
      </c>
      <c r="S32" s="34">
        <f>$G$28/'Fixed data'!$C$7</f>
        <v>-1.406114844872931E-2</v>
      </c>
      <c r="T32" s="34">
        <f>$G$28/'Fixed data'!$C$7</f>
        <v>-1.406114844872931E-2</v>
      </c>
      <c r="U32" s="34">
        <f>$G$28/'Fixed data'!$C$7</f>
        <v>-1.406114844872931E-2</v>
      </c>
      <c r="V32" s="34">
        <f>$G$28/'Fixed data'!$C$7</f>
        <v>-1.406114844872931E-2</v>
      </c>
      <c r="W32" s="34">
        <f>$G$28/'Fixed data'!$C$7</f>
        <v>-1.406114844872931E-2</v>
      </c>
      <c r="X32" s="34">
        <f>$G$28/'Fixed data'!$C$7</f>
        <v>-1.406114844872931E-2</v>
      </c>
      <c r="Y32" s="34">
        <f>$G$28/'Fixed data'!$C$7</f>
        <v>-1.406114844872931E-2</v>
      </c>
      <c r="Z32" s="34">
        <f>$G$28/'Fixed data'!$C$7</f>
        <v>-1.406114844872931E-2</v>
      </c>
      <c r="AA32" s="34">
        <f>$G$28/'Fixed data'!$C$7</f>
        <v>-1.406114844872931E-2</v>
      </c>
      <c r="AB32" s="34">
        <f>$G$28/'Fixed data'!$C$7</f>
        <v>-1.406114844872931E-2</v>
      </c>
      <c r="AC32" s="34">
        <f>$G$28/'Fixed data'!$C$7</f>
        <v>-1.406114844872931E-2</v>
      </c>
      <c r="AD32" s="34">
        <f>$G$28/'Fixed data'!$C$7</f>
        <v>-1.406114844872931E-2</v>
      </c>
      <c r="AE32" s="34">
        <f>$G$28/'Fixed data'!$C$7</f>
        <v>-1.406114844872931E-2</v>
      </c>
      <c r="AF32" s="34">
        <f>$G$28/'Fixed data'!$C$7</f>
        <v>-1.406114844872931E-2</v>
      </c>
      <c r="AG32" s="34">
        <f>$G$28/'Fixed data'!$C$7</f>
        <v>-1.406114844872931E-2</v>
      </c>
      <c r="AH32" s="34">
        <f>$G$28/'Fixed data'!$C$7</f>
        <v>-1.406114844872931E-2</v>
      </c>
      <c r="AI32" s="34">
        <f>$G$28/'Fixed data'!$C$7</f>
        <v>-1.406114844872931E-2</v>
      </c>
      <c r="AJ32" s="34">
        <f>$G$28/'Fixed data'!$C$7</f>
        <v>-1.406114844872931E-2</v>
      </c>
      <c r="AK32" s="34">
        <f>$G$28/'Fixed data'!$C$7</f>
        <v>-1.406114844872931E-2</v>
      </c>
      <c r="AL32" s="34">
        <f>$G$28/'Fixed data'!$C$7</f>
        <v>-1.406114844872931E-2</v>
      </c>
      <c r="AM32" s="34">
        <f>$G$28/'Fixed data'!$C$7</f>
        <v>-1.406114844872931E-2</v>
      </c>
      <c r="AN32" s="34">
        <f>$G$28/'Fixed data'!$C$7</f>
        <v>-1.406114844872931E-2</v>
      </c>
      <c r="AO32" s="34">
        <f>$G$28/'Fixed data'!$C$7</f>
        <v>-1.406114844872931E-2</v>
      </c>
      <c r="AP32" s="34">
        <f>$G$28/'Fixed data'!$C$7</f>
        <v>-1.406114844872931E-2</v>
      </c>
      <c r="AQ32" s="34">
        <f>$G$28/'Fixed data'!$C$7</f>
        <v>-1.406114844872931E-2</v>
      </c>
      <c r="AR32" s="34">
        <f>$G$28/'Fixed data'!$C$7</f>
        <v>-1.406114844872931E-2</v>
      </c>
      <c r="AS32" s="34">
        <f>$G$28/'Fixed data'!$C$7</f>
        <v>-1.406114844872931E-2</v>
      </c>
      <c r="AT32" s="34">
        <f>$G$28/'Fixed data'!$C$7</f>
        <v>-1.406114844872931E-2</v>
      </c>
      <c r="AU32" s="34">
        <f>$G$28/'Fixed data'!$C$7</f>
        <v>-1.406114844872931E-2</v>
      </c>
      <c r="AV32" s="34">
        <f>$G$28/'Fixed data'!$C$7</f>
        <v>-1.406114844872931E-2</v>
      </c>
      <c r="AW32" s="34">
        <f>$G$28/'Fixed data'!$C$7</f>
        <v>-1.406114844872931E-2</v>
      </c>
      <c r="AX32" s="34">
        <f>$G$28/'Fixed data'!$C$7</f>
        <v>-1.406114844872931E-2</v>
      </c>
      <c r="AY32" s="34">
        <f>$G$28/'Fixed data'!$C$7</f>
        <v>-1.406114844872931E-2</v>
      </c>
      <c r="AZ32" s="34">
        <f>$G$28/'Fixed data'!$C$7</f>
        <v>-1.406114844872931E-2</v>
      </c>
      <c r="BA32" s="34"/>
      <c r="BB32" s="34"/>
      <c r="BC32" s="34"/>
      <c r="BD32" s="34"/>
    </row>
    <row r="33" spans="1:57" ht="16.5" hidden="1" customHeight="1" outlineLevel="1" x14ac:dyDescent="0.35">
      <c r="A33" s="115"/>
      <c r="B33" s="9" t="s">
        <v>4</v>
      </c>
      <c r="C33" s="11" t="s">
        <v>56</v>
      </c>
      <c r="D33" s="9" t="s">
        <v>40</v>
      </c>
      <c r="F33" s="34"/>
      <c r="G33" s="34"/>
      <c r="H33" s="34"/>
      <c r="I33" s="34">
        <f>$H$28/'Fixed data'!$C$7</f>
        <v>-1.3873098033278332E-2</v>
      </c>
      <c r="J33" s="34">
        <f>$H$28/'Fixed data'!$C$7</f>
        <v>-1.3873098033278332E-2</v>
      </c>
      <c r="K33" s="34">
        <f>$H$28/'Fixed data'!$C$7</f>
        <v>-1.3873098033278332E-2</v>
      </c>
      <c r="L33" s="34">
        <f>$H$28/'Fixed data'!$C$7</f>
        <v>-1.3873098033278332E-2</v>
      </c>
      <c r="M33" s="34">
        <f>$H$28/'Fixed data'!$C$7</f>
        <v>-1.3873098033278332E-2</v>
      </c>
      <c r="N33" s="34">
        <f>$H$28/'Fixed data'!$C$7</f>
        <v>-1.3873098033278332E-2</v>
      </c>
      <c r="O33" s="34">
        <f>$H$28/'Fixed data'!$C$7</f>
        <v>-1.3873098033278332E-2</v>
      </c>
      <c r="P33" s="34">
        <f>$H$28/'Fixed data'!$C$7</f>
        <v>-1.3873098033278332E-2</v>
      </c>
      <c r="Q33" s="34">
        <f>$H$28/'Fixed data'!$C$7</f>
        <v>-1.3873098033278332E-2</v>
      </c>
      <c r="R33" s="34">
        <f>$H$28/'Fixed data'!$C$7</f>
        <v>-1.3873098033278332E-2</v>
      </c>
      <c r="S33" s="34">
        <f>$H$28/'Fixed data'!$C$7</f>
        <v>-1.3873098033278332E-2</v>
      </c>
      <c r="T33" s="34">
        <f>$H$28/'Fixed data'!$C$7</f>
        <v>-1.3873098033278332E-2</v>
      </c>
      <c r="U33" s="34">
        <f>$H$28/'Fixed data'!$C$7</f>
        <v>-1.3873098033278332E-2</v>
      </c>
      <c r="V33" s="34">
        <f>$H$28/'Fixed data'!$C$7</f>
        <v>-1.3873098033278332E-2</v>
      </c>
      <c r="W33" s="34">
        <f>$H$28/'Fixed data'!$C$7</f>
        <v>-1.3873098033278332E-2</v>
      </c>
      <c r="X33" s="34">
        <f>$H$28/'Fixed data'!$C$7</f>
        <v>-1.3873098033278332E-2</v>
      </c>
      <c r="Y33" s="34">
        <f>$H$28/'Fixed data'!$C$7</f>
        <v>-1.3873098033278332E-2</v>
      </c>
      <c r="Z33" s="34">
        <f>$H$28/'Fixed data'!$C$7</f>
        <v>-1.3873098033278332E-2</v>
      </c>
      <c r="AA33" s="34">
        <f>$H$28/'Fixed data'!$C$7</f>
        <v>-1.3873098033278332E-2</v>
      </c>
      <c r="AB33" s="34">
        <f>$H$28/'Fixed data'!$C$7</f>
        <v>-1.3873098033278332E-2</v>
      </c>
      <c r="AC33" s="34">
        <f>$H$28/'Fixed data'!$C$7</f>
        <v>-1.3873098033278332E-2</v>
      </c>
      <c r="AD33" s="34">
        <f>$H$28/'Fixed data'!$C$7</f>
        <v>-1.3873098033278332E-2</v>
      </c>
      <c r="AE33" s="34">
        <f>$H$28/'Fixed data'!$C$7</f>
        <v>-1.3873098033278332E-2</v>
      </c>
      <c r="AF33" s="34">
        <f>$H$28/'Fixed data'!$C$7</f>
        <v>-1.3873098033278332E-2</v>
      </c>
      <c r="AG33" s="34">
        <f>$H$28/'Fixed data'!$C$7</f>
        <v>-1.3873098033278332E-2</v>
      </c>
      <c r="AH33" s="34">
        <f>$H$28/'Fixed data'!$C$7</f>
        <v>-1.3873098033278332E-2</v>
      </c>
      <c r="AI33" s="34">
        <f>$H$28/'Fixed data'!$C$7</f>
        <v>-1.3873098033278332E-2</v>
      </c>
      <c r="AJ33" s="34">
        <f>$H$28/'Fixed data'!$C$7</f>
        <v>-1.3873098033278332E-2</v>
      </c>
      <c r="AK33" s="34">
        <f>$H$28/'Fixed data'!$C$7</f>
        <v>-1.3873098033278332E-2</v>
      </c>
      <c r="AL33" s="34">
        <f>$H$28/'Fixed data'!$C$7</f>
        <v>-1.3873098033278332E-2</v>
      </c>
      <c r="AM33" s="34">
        <f>$H$28/'Fixed data'!$C$7</f>
        <v>-1.3873098033278332E-2</v>
      </c>
      <c r="AN33" s="34">
        <f>$H$28/'Fixed data'!$C$7</f>
        <v>-1.3873098033278332E-2</v>
      </c>
      <c r="AO33" s="34">
        <f>$H$28/'Fixed data'!$C$7</f>
        <v>-1.3873098033278332E-2</v>
      </c>
      <c r="AP33" s="34">
        <f>$H$28/'Fixed data'!$C$7</f>
        <v>-1.3873098033278332E-2</v>
      </c>
      <c r="AQ33" s="34">
        <f>$H$28/'Fixed data'!$C$7</f>
        <v>-1.3873098033278332E-2</v>
      </c>
      <c r="AR33" s="34">
        <f>$H$28/'Fixed data'!$C$7</f>
        <v>-1.3873098033278332E-2</v>
      </c>
      <c r="AS33" s="34">
        <f>$H$28/'Fixed data'!$C$7</f>
        <v>-1.3873098033278332E-2</v>
      </c>
      <c r="AT33" s="34">
        <f>$H$28/'Fixed data'!$C$7</f>
        <v>-1.3873098033278332E-2</v>
      </c>
      <c r="AU33" s="34">
        <f>$H$28/'Fixed data'!$C$7</f>
        <v>-1.3873098033278332E-2</v>
      </c>
      <c r="AV33" s="34">
        <f>$H$28/'Fixed data'!$C$7</f>
        <v>-1.3873098033278332E-2</v>
      </c>
      <c r="AW33" s="34">
        <f>$H$28/'Fixed data'!$C$7</f>
        <v>-1.3873098033278332E-2</v>
      </c>
      <c r="AX33" s="34">
        <f>$H$28/'Fixed data'!$C$7</f>
        <v>-1.3873098033278332E-2</v>
      </c>
      <c r="AY33" s="34">
        <f>$H$28/'Fixed data'!$C$7</f>
        <v>-1.3873098033278332E-2</v>
      </c>
      <c r="AZ33" s="34">
        <f>$H$28/'Fixed data'!$C$7</f>
        <v>-1.3873098033278332E-2</v>
      </c>
      <c r="BA33" s="34">
        <f>$H$28/'Fixed data'!$C$7</f>
        <v>-1.3873098033278332E-2</v>
      </c>
      <c r="BB33" s="34"/>
      <c r="BC33" s="34"/>
      <c r="BD33" s="34"/>
    </row>
    <row r="34" spans="1:57" ht="16.5" hidden="1" customHeight="1" outlineLevel="1" x14ac:dyDescent="0.35">
      <c r="A34" s="115"/>
      <c r="B34" s="9" t="s">
        <v>5</v>
      </c>
      <c r="C34" s="11" t="s">
        <v>57</v>
      </c>
      <c r="D34" s="9" t="s">
        <v>40</v>
      </c>
      <c r="F34" s="34"/>
      <c r="G34" s="34"/>
      <c r="H34" s="34"/>
      <c r="I34" s="34"/>
      <c r="J34" s="34">
        <f>$I$28/'Fixed data'!$C$7</f>
        <v>-1.3660381266233071E-2</v>
      </c>
      <c r="K34" s="34">
        <f>$I$28/'Fixed data'!$C$7</f>
        <v>-1.3660381266233071E-2</v>
      </c>
      <c r="L34" s="34">
        <f>$I$28/'Fixed data'!$C$7</f>
        <v>-1.3660381266233071E-2</v>
      </c>
      <c r="M34" s="34">
        <f>$I$28/'Fixed data'!$C$7</f>
        <v>-1.3660381266233071E-2</v>
      </c>
      <c r="N34" s="34">
        <f>$I$28/'Fixed data'!$C$7</f>
        <v>-1.3660381266233071E-2</v>
      </c>
      <c r="O34" s="34">
        <f>$I$28/'Fixed data'!$C$7</f>
        <v>-1.3660381266233071E-2</v>
      </c>
      <c r="P34" s="34">
        <f>$I$28/'Fixed data'!$C$7</f>
        <v>-1.3660381266233071E-2</v>
      </c>
      <c r="Q34" s="34">
        <f>$I$28/'Fixed data'!$C$7</f>
        <v>-1.3660381266233071E-2</v>
      </c>
      <c r="R34" s="34">
        <f>$I$28/'Fixed data'!$C$7</f>
        <v>-1.3660381266233071E-2</v>
      </c>
      <c r="S34" s="34">
        <f>$I$28/'Fixed data'!$C$7</f>
        <v>-1.3660381266233071E-2</v>
      </c>
      <c r="T34" s="34">
        <f>$I$28/'Fixed data'!$C$7</f>
        <v>-1.3660381266233071E-2</v>
      </c>
      <c r="U34" s="34">
        <f>$I$28/'Fixed data'!$C$7</f>
        <v>-1.3660381266233071E-2</v>
      </c>
      <c r="V34" s="34">
        <f>$I$28/'Fixed data'!$C$7</f>
        <v>-1.3660381266233071E-2</v>
      </c>
      <c r="W34" s="34">
        <f>$I$28/'Fixed data'!$C$7</f>
        <v>-1.3660381266233071E-2</v>
      </c>
      <c r="X34" s="34">
        <f>$I$28/'Fixed data'!$C$7</f>
        <v>-1.3660381266233071E-2</v>
      </c>
      <c r="Y34" s="34">
        <f>$I$28/'Fixed data'!$C$7</f>
        <v>-1.3660381266233071E-2</v>
      </c>
      <c r="Z34" s="34">
        <f>$I$28/'Fixed data'!$C$7</f>
        <v>-1.3660381266233071E-2</v>
      </c>
      <c r="AA34" s="34">
        <f>$I$28/'Fixed data'!$C$7</f>
        <v>-1.3660381266233071E-2</v>
      </c>
      <c r="AB34" s="34">
        <f>$I$28/'Fixed data'!$C$7</f>
        <v>-1.3660381266233071E-2</v>
      </c>
      <c r="AC34" s="34">
        <f>$I$28/'Fixed data'!$C$7</f>
        <v>-1.3660381266233071E-2</v>
      </c>
      <c r="AD34" s="34">
        <f>$I$28/'Fixed data'!$C$7</f>
        <v>-1.3660381266233071E-2</v>
      </c>
      <c r="AE34" s="34">
        <f>$I$28/'Fixed data'!$C$7</f>
        <v>-1.3660381266233071E-2</v>
      </c>
      <c r="AF34" s="34">
        <f>$I$28/'Fixed data'!$C$7</f>
        <v>-1.3660381266233071E-2</v>
      </c>
      <c r="AG34" s="34">
        <f>$I$28/'Fixed data'!$C$7</f>
        <v>-1.3660381266233071E-2</v>
      </c>
      <c r="AH34" s="34">
        <f>$I$28/'Fixed data'!$C$7</f>
        <v>-1.3660381266233071E-2</v>
      </c>
      <c r="AI34" s="34">
        <f>$I$28/'Fixed data'!$C$7</f>
        <v>-1.3660381266233071E-2</v>
      </c>
      <c r="AJ34" s="34">
        <f>$I$28/'Fixed data'!$C$7</f>
        <v>-1.3660381266233071E-2</v>
      </c>
      <c r="AK34" s="34">
        <f>$I$28/'Fixed data'!$C$7</f>
        <v>-1.3660381266233071E-2</v>
      </c>
      <c r="AL34" s="34">
        <f>$I$28/'Fixed data'!$C$7</f>
        <v>-1.3660381266233071E-2</v>
      </c>
      <c r="AM34" s="34">
        <f>$I$28/'Fixed data'!$C$7</f>
        <v>-1.3660381266233071E-2</v>
      </c>
      <c r="AN34" s="34">
        <f>$I$28/'Fixed data'!$C$7</f>
        <v>-1.3660381266233071E-2</v>
      </c>
      <c r="AO34" s="34">
        <f>$I$28/'Fixed data'!$C$7</f>
        <v>-1.3660381266233071E-2</v>
      </c>
      <c r="AP34" s="34">
        <f>$I$28/'Fixed data'!$C$7</f>
        <v>-1.3660381266233071E-2</v>
      </c>
      <c r="AQ34" s="34">
        <f>$I$28/'Fixed data'!$C$7</f>
        <v>-1.3660381266233071E-2</v>
      </c>
      <c r="AR34" s="34">
        <f>$I$28/'Fixed data'!$C$7</f>
        <v>-1.3660381266233071E-2</v>
      </c>
      <c r="AS34" s="34">
        <f>$I$28/'Fixed data'!$C$7</f>
        <v>-1.3660381266233071E-2</v>
      </c>
      <c r="AT34" s="34">
        <f>$I$28/'Fixed data'!$C$7</f>
        <v>-1.3660381266233071E-2</v>
      </c>
      <c r="AU34" s="34">
        <f>$I$28/'Fixed data'!$C$7</f>
        <v>-1.3660381266233071E-2</v>
      </c>
      <c r="AV34" s="34">
        <f>$I$28/'Fixed data'!$C$7</f>
        <v>-1.3660381266233071E-2</v>
      </c>
      <c r="AW34" s="34">
        <f>$I$28/'Fixed data'!$C$7</f>
        <v>-1.3660381266233071E-2</v>
      </c>
      <c r="AX34" s="34">
        <f>$I$28/'Fixed data'!$C$7</f>
        <v>-1.3660381266233071E-2</v>
      </c>
      <c r="AY34" s="34">
        <f>$I$28/'Fixed data'!$C$7</f>
        <v>-1.3660381266233071E-2</v>
      </c>
      <c r="AZ34" s="34">
        <f>$I$28/'Fixed data'!$C$7</f>
        <v>-1.3660381266233071E-2</v>
      </c>
      <c r="BA34" s="34">
        <f>$I$28/'Fixed data'!$C$7</f>
        <v>-1.3660381266233071E-2</v>
      </c>
      <c r="BB34" s="34">
        <f>$I$28/'Fixed data'!$C$7</f>
        <v>-1.3660381266233071E-2</v>
      </c>
      <c r="BC34" s="34"/>
      <c r="BD34" s="34"/>
    </row>
    <row r="35" spans="1:57" ht="16.5" hidden="1" customHeight="1" outlineLevel="1" x14ac:dyDescent="0.35">
      <c r="A35" s="115"/>
      <c r="B35" s="9" t="s">
        <v>6</v>
      </c>
      <c r="C35" s="11" t="s">
        <v>58</v>
      </c>
      <c r="D35" s="9" t="s">
        <v>40</v>
      </c>
      <c r="F35" s="34"/>
      <c r="G35" s="34"/>
      <c r="H35" s="34"/>
      <c r="I35" s="34"/>
      <c r="J35" s="34"/>
      <c r="K35" s="34">
        <f>$J$28/'Fixed data'!$C$7</f>
        <v>-1.3431101957982734E-2</v>
      </c>
      <c r="L35" s="34">
        <f>$J$28/'Fixed data'!$C$7</f>
        <v>-1.3431101957982734E-2</v>
      </c>
      <c r="M35" s="34">
        <f>$J$28/'Fixed data'!$C$7</f>
        <v>-1.3431101957982734E-2</v>
      </c>
      <c r="N35" s="34">
        <f>$J$28/'Fixed data'!$C$7</f>
        <v>-1.3431101957982734E-2</v>
      </c>
      <c r="O35" s="34">
        <f>$J$28/'Fixed data'!$C$7</f>
        <v>-1.3431101957982734E-2</v>
      </c>
      <c r="P35" s="34">
        <f>$J$28/'Fixed data'!$C$7</f>
        <v>-1.3431101957982734E-2</v>
      </c>
      <c r="Q35" s="34">
        <f>$J$28/'Fixed data'!$C$7</f>
        <v>-1.3431101957982734E-2</v>
      </c>
      <c r="R35" s="34">
        <f>$J$28/'Fixed data'!$C$7</f>
        <v>-1.3431101957982734E-2</v>
      </c>
      <c r="S35" s="34">
        <f>$J$28/'Fixed data'!$C$7</f>
        <v>-1.3431101957982734E-2</v>
      </c>
      <c r="T35" s="34">
        <f>$J$28/'Fixed data'!$C$7</f>
        <v>-1.3431101957982734E-2</v>
      </c>
      <c r="U35" s="34">
        <f>$J$28/'Fixed data'!$C$7</f>
        <v>-1.3431101957982734E-2</v>
      </c>
      <c r="V35" s="34">
        <f>$J$28/'Fixed data'!$C$7</f>
        <v>-1.3431101957982734E-2</v>
      </c>
      <c r="W35" s="34">
        <f>$J$28/'Fixed data'!$C$7</f>
        <v>-1.3431101957982734E-2</v>
      </c>
      <c r="X35" s="34">
        <f>$J$28/'Fixed data'!$C$7</f>
        <v>-1.3431101957982734E-2</v>
      </c>
      <c r="Y35" s="34">
        <f>$J$28/'Fixed data'!$C$7</f>
        <v>-1.3431101957982734E-2</v>
      </c>
      <c r="Z35" s="34">
        <f>$J$28/'Fixed data'!$C$7</f>
        <v>-1.3431101957982734E-2</v>
      </c>
      <c r="AA35" s="34">
        <f>$J$28/'Fixed data'!$C$7</f>
        <v>-1.3431101957982734E-2</v>
      </c>
      <c r="AB35" s="34">
        <f>$J$28/'Fixed data'!$C$7</f>
        <v>-1.3431101957982734E-2</v>
      </c>
      <c r="AC35" s="34">
        <f>$J$28/'Fixed data'!$C$7</f>
        <v>-1.3431101957982734E-2</v>
      </c>
      <c r="AD35" s="34">
        <f>$J$28/'Fixed data'!$C$7</f>
        <v>-1.3431101957982734E-2</v>
      </c>
      <c r="AE35" s="34">
        <f>$J$28/'Fixed data'!$C$7</f>
        <v>-1.3431101957982734E-2</v>
      </c>
      <c r="AF35" s="34">
        <f>$J$28/'Fixed data'!$C$7</f>
        <v>-1.3431101957982734E-2</v>
      </c>
      <c r="AG35" s="34">
        <f>$J$28/'Fixed data'!$C$7</f>
        <v>-1.3431101957982734E-2</v>
      </c>
      <c r="AH35" s="34">
        <f>$J$28/'Fixed data'!$C$7</f>
        <v>-1.3431101957982734E-2</v>
      </c>
      <c r="AI35" s="34">
        <f>$J$28/'Fixed data'!$C$7</f>
        <v>-1.3431101957982734E-2</v>
      </c>
      <c r="AJ35" s="34">
        <f>$J$28/'Fixed data'!$C$7</f>
        <v>-1.3431101957982734E-2</v>
      </c>
      <c r="AK35" s="34">
        <f>$J$28/'Fixed data'!$C$7</f>
        <v>-1.3431101957982734E-2</v>
      </c>
      <c r="AL35" s="34">
        <f>$J$28/'Fixed data'!$C$7</f>
        <v>-1.3431101957982734E-2</v>
      </c>
      <c r="AM35" s="34">
        <f>$J$28/'Fixed data'!$C$7</f>
        <v>-1.3431101957982734E-2</v>
      </c>
      <c r="AN35" s="34">
        <f>$J$28/'Fixed data'!$C$7</f>
        <v>-1.3431101957982734E-2</v>
      </c>
      <c r="AO35" s="34">
        <f>$J$28/'Fixed data'!$C$7</f>
        <v>-1.3431101957982734E-2</v>
      </c>
      <c r="AP35" s="34">
        <f>$J$28/'Fixed data'!$C$7</f>
        <v>-1.3431101957982734E-2</v>
      </c>
      <c r="AQ35" s="34">
        <f>$J$28/'Fixed data'!$C$7</f>
        <v>-1.3431101957982734E-2</v>
      </c>
      <c r="AR35" s="34">
        <f>$J$28/'Fixed data'!$C$7</f>
        <v>-1.3431101957982734E-2</v>
      </c>
      <c r="AS35" s="34">
        <f>$J$28/'Fixed data'!$C$7</f>
        <v>-1.3431101957982734E-2</v>
      </c>
      <c r="AT35" s="34">
        <f>$J$28/'Fixed data'!$C$7</f>
        <v>-1.3431101957982734E-2</v>
      </c>
      <c r="AU35" s="34">
        <f>$J$28/'Fixed data'!$C$7</f>
        <v>-1.3431101957982734E-2</v>
      </c>
      <c r="AV35" s="34">
        <f>$J$28/'Fixed data'!$C$7</f>
        <v>-1.3431101957982734E-2</v>
      </c>
      <c r="AW35" s="34">
        <f>$J$28/'Fixed data'!$C$7</f>
        <v>-1.3431101957982734E-2</v>
      </c>
      <c r="AX35" s="34">
        <f>$J$28/'Fixed data'!$C$7</f>
        <v>-1.3431101957982734E-2</v>
      </c>
      <c r="AY35" s="34">
        <f>$J$28/'Fixed data'!$C$7</f>
        <v>-1.3431101957982734E-2</v>
      </c>
      <c r="AZ35" s="34">
        <f>$J$28/'Fixed data'!$C$7</f>
        <v>-1.3431101957982734E-2</v>
      </c>
      <c r="BA35" s="34">
        <f>$J$28/'Fixed data'!$C$7</f>
        <v>-1.3431101957982734E-2</v>
      </c>
      <c r="BB35" s="34">
        <f>$J$28/'Fixed data'!$C$7</f>
        <v>-1.3431101957982734E-2</v>
      </c>
      <c r="BC35" s="34">
        <f>$J$28/'Fixed data'!$C$7</f>
        <v>-1.3431101957982734E-2</v>
      </c>
      <c r="BD35" s="34"/>
    </row>
    <row r="36" spans="1:57" ht="16.5" hidden="1" customHeight="1" outlineLevel="1" x14ac:dyDescent="0.35">
      <c r="A36" s="115"/>
      <c r="B36" s="9" t="s">
        <v>32</v>
      </c>
      <c r="C36" s="11" t="s">
        <v>59</v>
      </c>
      <c r="D36" s="9" t="s">
        <v>40</v>
      </c>
      <c r="F36" s="34"/>
      <c r="G36" s="34"/>
      <c r="H36" s="34"/>
      <c r="I36" s="34"/>
      <c r="J36" s="34"/>
      <c r="K36" s="34"/>
      <c r="L36" s="34">
        <f>$K$28/'Fixed data'!$C$7</f>
        <v>-1.3175672038744934E-2</v>
      </c>
      <c r="M36" s="34">
        <f>$K$28/'Fixed data'!$C$7</f>
        <v>-1.3175672038744934E-2</v>
      </c>
      <c r="N36" s="34">
        <f>$K$28/'Fixed data'!$C$7</f>
        <v>-1.3175672038744934E-2</v>
      </c>
      <c r="O36" s="34">
        <f>$K$28/'Fixed data'!$C$7</f>
        <v>-1.3175672038744934E-2</v>
      </c>
      <c r="P36" s="34">
        <f>$K$28/'Fixed data'!$C$7</f>
        <v>-1.3175672038744934E-2</v>
      </c>
      <c r="Q36" s="34">
        <f>$K$28/'Fixed data'!$C$7</f>
        <v>-1.3175672038744934E-2</v>
      </c>
      <c r="R36" s="34">
        <f>$K$28/'Fixed data'!$C$7</f>
        <v>-1.3175672038744934E-2</v>
      </c>
      <c r="S36" s="34">
        <f>$K$28/'Fixed data'!$C$7</f>
        <v>-1.3175672038744934E-2</v>
      </c>
      <c r="T36" s="34">
        <f>$K$28/'Fixed data'!$C$7</f>
        <v>-1.3175672038744934E-2</v>
      </c>
      <c r="U36" s="34">
        <f>$K$28/'Fixed data'!$C$7</f>
        <v>-1.3175672038744934E-2</v>
      </c>
      <c r="V36" s="34">
        <f>$K$28/'Fixed data'!$C$7</f>
        <v>-1.3175672038744934E-2</v>
      </c>
      <c r="W36" s="34">
        <f>$K$28/'Fixed data'!$C$7</f>
        <v>-1.3175672038744934E-2</v>
      </c>
      <c r="X36" s="34">
        <f>$K$28/'Fixed data'!$C$7</f>
        <v>-1.3175672038744934E-2</v>
      </c>
      <c r="Y36" s="34">
        <f>$K$28/'Fixed data'!$C$7</f>
        <v>-1.3175672038744934E-2</v>
      </c>
      <c r="Z36" s="34">
        <f>$K$28/'Fixed data'!$C$7</f>
        <v>-1.3175672038744934E-2</v>
      </c>
      <c r="AA36" s="34">
        <f>$K$28/'Fixed data'!$C$7</f>
        <v>-1.3175672038744934E-2</v>
      </c>
      <c r="AB36" s="34">
        <f>$K$28/'Fixed data'!$C$7</f>
        <v>-1.3175672038744934E-2</v>
      </c>
      <c r="AC36" s="34">
        <f>$K$28/'Fixed data'!$C$7</f>
        <v>-1.3175672038744934E-2</v>
      </c>
      <c r="AD36" s="34">
        <f>$K$28/'Fixed data'!$C$7</f>
        <v>-1.3175672038744934E-2</v>
      </c>
      <c r="AE36" s="34">
        <f>$K$28/'Fixed data'!$C$7</f>
        <v>-1.3175672038744934E-2</v>
      </c>
      <c r="AF36" s="34">
        <f>$K$28/'Fixed data'!$C$7</f>
        <v>-1.3175672038744934E-2</v>
      </c>
      <c r="AG36" s="34">
        <f>$K$28/'Fixed data'!$C$7</f>
        <v>-1.3175672038744934E-2</v>
      </c>
      <c r="AH36" s="34">
        <f>$K$28/'Fixed data'!$C$7</f>
        <v>-1.3175672038744934E-2</v>
      </c>
      <c r="AI36" s="34">
        <f>$K$28/'Fixed data'!$C$7</f>
        <v>-1.3175672038744934E-2</v>
      </c>
      <c r="AJ36" s="34">
        <f>$K$28/'Fixed data'!$C$7</f>
        <v>-1.3175672038744934E-2</v>
      </c>
      <c r="AK36" s="34">
        <f>$K$28/'Fixed data'!$C$7</f>
        <v>-1.3175672038744934E-2</v>
      </c>
      <c r="AL36" s="34">
        <f>$K$28/'Fixed data'!$C$7</f>
        <v>-1.3175672038744934E-2</v>
      </c>
      <c r="AM36" s="34">
        <f>$K$28/'Fixed data'!$C$7</f>
        <v>-1.3175672038744934E-2</v>
      </c>
      <c r="AN36" s="34">
        <f>$K$28/'Fixed data'!$C$7</f>
        <v>-1.3175672038744934E-2</v>
      </c>
      <c r="AO36" s="34">
        <f>$K$28/'Fixed data'!$C$7</f>
        <v>-1.3175672038744934E-2</v>
      </c>
      <c r="AP36" s="34">
        <f>$K$28/'Fixed data'!$C$7</f>
        <v>-1.3175672038744934E-2</v>
      </c>
      <c r="AQ36" s="34">
        <f>$K$28/'Fixed data'!$C$7</f>
        <v>-1.3175672038744934E-2</v>
      </c>
      <c r="AR36" s="34">
        <f>$K$28/'Fixed data'!$C$7</f>
        <v>-1.3175672038744934E-2</v>
      </c>
      <c r="AS36" s="34">
        <f>$K$28/'Fixed data'!$C$7</f>
        <v>-1.3175672038744934E-2</v>
      </c>
      <c r="AT36" s="34">
        <f>$K$28/'Fixed data'!$C$7</f>
        <v>-1.3175672038744934E-2</v>
      </c>
      <c r="AU36" s="34">
        <f>$K$28/'Fixed data'!$C$7</f>
        <v>-1.3175672038744934E-2</v>
      </c>
      <c r="AV36" s="34">
        <f>$K$28/'Fixed data'!$C$7</f>
        <v>-1.3175672038744934E-2</v>
      </c>
      <c r="AW36" s="34">
        <f>$K$28/'Fixed data'!$C$7</f>
        <v>-1.3175672038744934E-2</v>
      </c>
      <c r="AX36" s="34">
        <f>$K$28/'Fixed data'!$C$7</f>
        <v>-1.3175672038744934E-2</v>
      </c>
      <c r="AY36" s="34">
        <f>$K$28/'Fixed data'!$C$7</f>
        <v>-1.3175672038744934E-2</v>
      </c>
      <c r="AZ36" s="34">
        <f>$K$28/'Fixed data'!$C$7</f>
        <v>-1.3175672038744934E-2</v>
      </c>
      <c r="BA36" s="34">
        <f>$K$28/'Fixed data'!$C$7</f>
        <v>-1.3175672038744934E-2</v>
      </c>
      <c r="BB36" s="34">
        <f>$K$28/'Fixed data'!$C$7</f>
        <v>-1.3175672038744934E-2</v>
      </c>
      <c r="BC36" s="34">
        <f>$K$28/'Fixed data'!$C$7</f>
        <v>-1.3175672038744934E-2</v>
      </c>
      <c r="BD36" s="34">
        <f>$K$28/'Fixed data'!$C$7</f>
        <v>-1.3175672038744934E-2</v>
      </c>
    </row>
    <row r="37" spans="1:57" ht="16.5" hidden="1" customHeight="1" outlineLevel="1" x14ac:dyDescent="0.35">
      <c r="A37" s="115"/>
      <c r="B37" s="9" t="s">
        <v>33</v>
      </c>
      <c r="C37" s="11" t="s">
        <v>60</v>
      </c>
      <c r="D37" s="9" t="s">
        <v>40</v>
      </c>
      <c r="F37" s="34"/>
      <c r="G37" s="34"/>
      <c r="H37" s="34"/>
      <c r="I37" s="34"/>
      <c r="J37" s="34"/>
      <c r="K37" s="34"/>
      <c r="L37" s="34"/>
      <c r="M37" s="34">
        <f>$L$28/'Fixed data'!$C$7</f>
        <v>-1.2888288432685543E-2</v>
      </c>
      <c r="N37" s="34">
        <f>$L$28/'Fixed data'!$C$7</f>
        <v>-1.2888288432685543E-2</v>
      </c>
      <c r="O37" s="34">
        <f>$L$28/'Fixed data'!$C$7</f>
        <v>-1.2888288432685543E-2</v>
      </c>
      <c r="P37" s="34">
        <f>$L$28/'Fixed data'!$C$7</f>
        <v>-1.2888288432685543E-2</v>
      </c>
      <c r="Q37" s="34">
        <f>$L$28/'Fixed data'!$C$7</f>
        <v>-1.2888288432685543E-2</v>
      </c>
      <c r="R37" s="34">
        <f>$L$28/'Fixed data'!$C$7</f>
        <v>-1.2888288432685543E-2</v>
      </c>
      <c r="S37" s="34">
        <f>$L$28/'Fixed data'!$C$7</f>
        <v>-1.2888288432685543E-2</v>
      </c>
      <c r="T37" s="34">
        <f>$L$28/'Fixed data'!$C$7</f>
        <v>-1.2888288432685543E-2</v>
      </c>
      <c r="U37" s="34">
        <f>$L$28/'Fixed data'!$C$7</f>
        <v>-1.2888288432685543E-2</v>
      </c>
      <c r="V37" s="34">
        <f>$L$28/'Fixed data'!$C$7</f>
        <v>-1.2888288432685543E-2</v>
      </c>
      <c r="W37" s="34">
        <f>$L$28/'Fixed data'!$C$7</f>
        <v>-1.2888288432685543E-2</v>
      </c>
      <c r="X37" s="34">
        <f>$L$28/'Fixed data'!$C$7</f>
        <v>-1.2888288432685543E-2</v>
      </c>
      <c r="Y37" s="34">
        <f>$L$28/'Fixed data'!$C$7</f>
        <v>-1.2888288432685543E-2</v>
      </c>
      <c r="Z37" s="34">
        <f>$L$28/'Fixed data'!$C$7</f>
        <v>-1.2888288432685543E-2</v>
      </c>
      <c r="AA37" s="34">
        <f>$L$28/'Fixed data'!$C$7</f>
        <v>-1.2888288432685543E-2</v>
      </c>
      <c r="AB37" s="34">
        <f>$L$28/'Fixed data'!$C$7</f>
        <v>-1.2888288432685543E-2</v>
      </c>
      <c r="AC37" s="34">
        <f>$L$28/'Fixed data'!$C$7</f>
        <v>-1.2888288432685543E-2</v>
      </c>
      <c r="AD37" s="34">
        <f>$L$28/'Fixed data'!$C$7</f>
        <v>-1.2888288432685543E-2</v>
      </c>
      <c r="AE37" s="34">
        <f>$L$28/'Fixed data'!$C$7</f>
        <v>-1.2888288432685543E-2</v>
      </c>
      <c r="AF37" s="34">
        <f>$L$28/'Fixed data'!$C$7</f>
        <v>-1.2888288432685543E-2</v>
      </c>
      <c r="AG37" s="34">
        <f>$L$28/'Fixed data'!$C$7</f>
        <v>-1.2888288432685543E-2</v>
      </c>
      <c r="AH37" s="34">
        <f>$L$28/'Fixed data'!$C$7</f>
        <v>-1.2888288432685543E-2</v>
      </c>
      <c r="AI37" s="34">
        <f>$L$28/'Fixed data'!$C$7</f>
        <v>-1.2888288432685543E-2</v>
      </c>
      <c r="AJ37" s="34">
        <f>$L$28/'Fixed data'!$C$7</f>
        <v>-1.2888288432685543E-2</v>
      </c>
      <c r="AK37" s="34">
        <f>$L$28/'Fixed data'!$C$7</f>
        <v>-1.2888288432685543E-2</v>
      </c>
      <c r="AL37" s="34">
        <f>$L$28/'Fixed data'!$C$7</f>
        <v>-1.2888288432685543E-2</v>
      </c>
      <c r="AM37" s="34">
        <f>$L$28/'Fixed data'!$C$7</f>
        <v>-1.2888288432685543E-2</v>
      </c>
      <c r="AN37" s="34">
        <f>$L$28/'Fixed data'!$C$7</f>
        <v>-1.2888288432685543E-2</v>
      </c>
      <c r="AO37" s="34">
        <f>$L$28/'Fixed data'!$C$7</f>
        <v>-1.2888288432685543E-2</v>
      </c>
      <c r="AP37" s="34">
        <f>$L$28/'Fixed data'!$C$7</f>
        <v>-1.2888288432685543E-2</v>
      </c>
      <c r="AQ37" s="34">
        <f>$L$28/'Fixed data'!$C$7</f>
        <v>-1.2888288432685543E-2</v>
      </c>
      <c r="AR37" s="34">
        <f>$L$28/'Fixed data'!$C$7</f>
        <v>-1.2888288432685543E-2</v>
      </c>
      <c r="AS37" s="34">
        <f>$L$28/'Fixed data'!$C$7</f>
        <v>-1.2888288432685543E-2</v>
      </c>
      <c r="AT37" s="34">
        <f>$L$28/'Fixed data'!$C$7</f>
        <v>-1.2888288432685543E-2</v>
      </c>
      <c r="AU37" s="34">
        <f>$L$28/'Fixed data'!$C$7</f>
        <v>-1.2888288432685543E-2</v>
      </c>
      <c r="AV37" s="34">
        <f>$L$28/'Fixed data'!$C$7</f>
        <v>-1.2888288432685543E-2</v>
      </c>
      <c r="AW37" s="34">
        <f>$L$28/'Fixed data'!$C$7</f>
        <v>-1.2888288432685543E-2</v>
      </c>
      <c r="AX37" s="34">
        <f>$L$28/'Fixed data'!$C$7</f>
        <v>-1.2888288432685543E-2</v>
      </c>
      <c r="AY37" s="34">
        <f>$L$28/'Fixed data'!$C$7</f>
        <v>-1.2888288432685543E-2</v>
      </c>
      <c r="AZ37" s="34">
        <f>$L$28/'Fixed data'!$C$7</f>
        <v>-1.2888288432685543E-2</v>
      </c>
      <c r="BA37" s="34">
        <f>$L$28/'Fixed data'!$C$7</f>
        <v>-1.2888288432685543E-2</v>
      </c>
      <c r="BB37" s="34">
        <f>$L$28/'Fixed data'!$C$7</f>
        <v>-1.2888288432685543E-2</v>
      </c>
      <c r="BC37" s="34">
        <f>$L$28/'Fixed data'!$C$7</f>
        <v>-1.2888288432685543E-2</v>
      </c>
      <c r="BD37" s="34">
        <f>$L$28/'Fixed data'!$C$7</f>
        <v>-1.2888288432685543E-2</v>
      </c>
    </row>
    <row r="38" spans="1:57" ht="16.5" hidden="1" customHeight="1" outlineLevel="1" x14ac:dyDescent="0.35">
      <c r="A38" s="115"/>
      <c r="B38" s="9" t="s">
        <v>109</v>
      </c>
      <c r="C38" s="11" t="s">
        <v>131</v>
      </c>
      <c r="D38" s="9" t="s">
        <v>40</v>
      </c>
      <c r="F38" s="34"/>
      <c r="G38" s="34"/>
      <c r="H38" s="34"/>
      <c r="I38" s="34"/>
      <c r="J38" s="34"/>
      <c r="K38" s="34"/>
      <c r="L38" s="34"/>
      <c r="M38" s="34"/>
      <c r="N38" s="34">
        <f>$M$28/'Fixed data'!$C$7</f>
        <v>6.6342686029059587E-4</v>
      </c>
      <c r="O38" s="34">
        <f>$M$28/'Fixed data'!$C$7</f>
        <v>6.6342686029059587E-4</v>
      </c>
      <c r="P38" s="34">
        <f>$M$28/'Fixed data'!$C$7</f>
        <v>6.6342686029059587E-4</v>
      </c>
      <c r="Q38" s="34">
        <f>$M$28/'Fixed data'!$C$7</f>
        <v>6.6342686029059587E-4</v>
      </c>
      <c r="R38" s="34">
        <f>$M$28/'Fixed data'!$C$7</f>
        <v>6.6342686029059587E-4</v>
      </c>
      <c r="S38" s="34">
        <f>$M$28/'Fixed data'!$C$7</f>
        <v>6.6342686029059587E-4</v>
      </c>
      <c r="T38" s="34">
        <f>$M$28/'Fixed data'!$C$7</f>
        <v>6.6342686029059587E-4</v>
      </c>
      <c r="U38" s="34">
        <f>$M$28/'Fixed data'!$C$7</f>
        <v>6.6342686029059587E-4</v>
      </c>
      <c r="V38" s="34">
        <f>$M$28/'Fixed data'!$C$7</f>
        <v>6.6342686029059587E-4</v>
      </c>
      <c r="W38" s="34">
        <f>$M$28/'Fixed data'!$C$7</f>
        <v>6.6342686029059587E-4</v>
      </c>
      <c r="X38" s="34">
        <f>$M$28/'Fixed data'!$C$7</f>
        <v>6.6342686029059587E-4</v>
      </c>
      <c r="Y38" s="34">
        <f>$M$28/'Fixed data'!$C$7</f>
        <v>6.6342686029059587E-4</v>
      </c>
      <c r="Z38" s="34">
        <f>$M$28/'Fixed data'!$C$7</f>
        <v>6.6342686029059587E-4</v>
      </c>
      <c r="AA38" s="34">
        <f>$M$28/'Fixed data'!$C$7</f>
        <v>6.6342686029059587E-4</v>
      </c>
      <c r="AB38" s="34">
        <f>$M$28/'Fixed data'!$C$7</f>
        <v>6.6342686029059587E-4</v>
      </c>
      <c r="AC38" s="34">
        <f>$M$28/'Fixed data'!$C$7</f>
        <v>6.6342686029059587E-4</v>
      </c>
      <c r="AD38" s="34">
        <f>$M$28/'Fixed data'!$C$7</f>
        <v>6.6342686029059587E-4</v>
      </c>
      <c r="AE38" s="34">
        <f>$M$28/'Fixed data'!$C$7</f>
        <v>6.6342686029059587E-4</v>
      </c>
      <c r="AF38" s="34">
        <f>$M$28/'Fixed data'!$C$7</f>
        <v>6.6342686029059587E-4</v>
      </c>
      <c r="AG38" s="34">
        <f>$M$28/'Fixed data'!$C$7</f>
        <v>6.6342686029059587E-4</v>
      </c>
      <c r="AH38" s="34">
        <f>$M$28/'Fixed data'!$C$7</f>
        <v>6.6342686029059587E-4</v>
      </c>
      <c r="AI38" s="34">
        <f>$M$28/'Fixed data'!$C$7</f>
        <v>6.6342686029059587E-4</v>
      </c>
      <c r="AJ38" s="34">
        <f>$M$28/'Fixed data'!$C$7</f>
        <v>6.6342686029059587E-4</v>
      </c>
      <c r="AK38" s="34">
        <f>$M$28/'Fixed data'!$C$7</f>
        <v>6.6342686029059587E-4</v>
      </c>
      <c r="AL38" s="34">
        <f>$M$28/'Fixed data'!$C$7</f>
        <v>6.6342686029059587E-4</v>
      </c>
      <c r="AM38" s="34">
        <f>$M$28/'Fixed data'!$C$7</f>
        <v>6.6342686029059587E-4</v>
      </c>
      <c r="AN38" s="34">
        <f>$M$28/'Fixed data'!$C$7</f>
        <v>6.6342686029059587E-4</v>
      </c>
      <c r="AO38" s="34">
        <f>$M$28/'Fixed data'!$C$7</f>
        <v>6.6342686029059587E-4</v>
      </c>
      <c r="AP38" s="34">
        <f>$M$28/'Fixed data'!$C$7</f>
        <v>6.6342686029059587E-4</v>
      </c>
      <c r="AQ38" s="34">
        <f>$M$28/'Fixed data'!$C$7</f>
        <v>6.6342686029059587E-4</v>
      </c>
      <c r="AR38" s="34">
        <f>$M$28/'Fixed data'!$C$7</f>
        <v>6.6342686029059587E-4</v>
      </c>
      <c r="AS38" s="34">
        <f>$M$28/'Fixed data'!$C$7</f>
        <v>6.6342686029059587E-4</v>
      </c>
      <c r="AT38" s="34">
        <f>$M$28/'Fixed data'!$C$7</f>
        <v>6.6342686029059587E-4</v>
      </c>
      <c r="AU38" s="34">
        <f>$M$28/'Fixed data'!$C$7</f>
        <v>6.6342686029059587E-4</v>
      </c>
      <c r="AV38" s="34">
        <f>$M$28/'Fixed data'!$C$7</f>
        <v>6.6342686029059587E-4</v>
      </c>
      <c r="AW38" s="34">
        <f>$M$28/'Fixed data'!$C$7</f>
        <v>6.6342686029059587E-4</v>
      </c>
      <c r="AX38" s="34">
        <f>$M$28/'Fixed data'!$C$7</f>
        <v>6.6342686029059587E-4</v>
      </c>
      <c r="AY38" s="34">
        <f>$M$28/'Fixed data'!$C$7</f>
        <v>6.6342686029059587E-4</v>
      </c>
      <c r="AZ38" s="34">
        <f>$M$28/'Fixed data'!$C$7</f>
        <v>6.6342686029059587E-4</v>
      </c>
      <c r="BA38" s="34">
        <f>$M$28/'Fixed data'!$C$7</f>
        <v>6.6342686029059587E-4</v>
      </c>
      <c r="BB38" s="34">
        <f>$M$28/'Fixed data'!$C$7</f>
        <v>6.6342686029059587E-4</v>
      </c>
      <c r="BC38" s="34">
        <f>$M$28/'Fixed data'!$C$7</f>
        <v>6.6342686029059587E-4</v>
      </c>
      <c r="BD38" s="34">
        <f>$M$28/'Fixed data'!$C$7</f>
        <v>6.6342686029059587E-4</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8.2510521036475233E-4</v>
      </c>
      <c r="P39" s="34">
        <f>$N$28/'Fixed data'!$C$7</f>
        <v>8.2510521036475233E-4</v>
      </c>
      <c r="Q39" s="34">
        <f>$N$28/'Fixed data'!$C$7</f>
        <v>8.2510521036475233E-4</v>
      </c>
      <c r="R39" s="34">
        <f>$N$28/'Fixed data'!$C$7</f>
        <v>8.2510521036475233E-4</v>
      </c>
      <c r="S39" s="34">
        <f>$N$28/'Fixed data'!$C$7</f>
        <v>8.2510521036475233E-4</v>
      </c>
      <c r="T39" s="34">
        <f>$N$28/'Fixed data'!$C$7</f>
        <v>8.2510521036475233E-4</v>
      </c>
      <c r="U39" s="34">
        <f>$N$28/'Fixed data'!$C$7</f>
        <v>8.2510521036475233E-4</v>
      </c>
      <c r="V39" s="34">
        <f>$N$28/'Fixed data'!$C$7</f>
        <v>8.2510521036475233E-4</v>
      </c>
      <c r="W39" s="34">
        <f>$N$28/'Fixed data'!$C$7</f>
        <v>8.2510521036475233E-4</v>
      </c>
      <c r="X39" s="34">
        <f>$N$28/'Fixed data'!$C$7</f>
        <v>8.2510521036475233E-4</v>
      </c>
      <c r="Y39" s="34">
        <f>$N$28/'Fixed data'!$C$7</f>
        <v>8.2510521036475233E-4</v>
      </c>
      <c r="Z39" s="34">
        <f>$N$28/'Fixed data'!$C$7</f>
        <v>8.2510521036475233E-4</v>
      </c>
      <c r="AA39" s="34">
        <f>$N$28/'Fixed data'!$C$7</f>
        <v>8.2510521036475233E-4</v>
      </c>
      <c r="AB39" s="34">
        <f>$N$28/'Fixed data'!$C$7</f>
        <v>8.2510521036475233E-4</v>
      </c>
      <c r="AC39" s="34">
        <f>$N$28/'Fixed data'!$C$7</f>
        <v>8.2510521036475233E-4</v>
      </c>
      <c r="AD39" s="34">
        <f>$N$28/'Fixed data'!$C$7</f>
        <v>8.2510521036475233E-4</v>
      </c>
      <c r="AE39" s="34">
        <f>$N$28/'Fixed data'!$C$7</f>
        <v>8.2510521036475233E-4</v>
      </c>
      <c r="AF39" s="34">
        <f>$N$28/'Fixed data'!$C$7</f>
        <v>8.2510521036475233E-4</v>
      </c>
      <c r="AG39" s="34">
        <f>$N$28/'Fixed data'!$C$7</f>
        <v>8.2510521036475233E-4</v>
      </c>
      <c r="AH39" s="34">
        <f>$N$28/'Fixed data'!$C$7</f>
        <v>8.2510521036475233E-4</v>
      </c>
      <c r="AI39" s="34">
        <f>$N$28/'Fixed data'!$C$7</f>
        <v>8.2510521036475233E-4</v>
      </c>
      <c r="AJ39" s="34">
        <f>$N$28/'Fixed data'!$C$7</f>
        <v>8.2510521036475233E-4</v>
      </c>
      <c r="AK39" s="34">
        <f>$N$28/'Fixed data'!$C$7</f>
        <v>8.2510521036475233E-4</v>
      </c>
      <c r="AL39" s="34">
        <f>$N$28/'Fixed data'!$C$7</f>
        <v>8.2510521036475233E-4</v>
      </c>
      <c r="AM39" s="34">
        <f>$N$28/'Fixed data'!$C$7</f>
        <v>8.2510521036475233E-4</v>
      </c>
      <c r="AN39" s="34">
        <f>$N$28/'Fixed data'!$C$7</f>
        <v>8.2510521036475233E-4</v>
      </c>
      <c r="AO39" s="34">
        <f>$N$28/'Fixed data'!$C$7</f>
        <v>8.2510521036475233E-4</v>
      </c>
      <c r="AP39" s="34">
        <f>$N$28/'Fixed data'!$C$7</f>
        <v>8.2510521036475233E-4</v>
      </c>
      <c r="AQ39" s="34">
        <f>$N$28/'Fixed data'!$C$7</f>
        <v>8.2510521036475233E-4</v>
      </c>
      <c r="AR39" s="34">
        <f>$N$28/'Fixed data'!$C$7</f>
        <v>8.2510521036475233E-4</v>
      </c>
      <c r="AS39" s="34">
        <f>$N$28/'Fixed data'!$C$7</f>
        <v>8.2510521036475233E-4</v>
      </c>
      <c r="AT39" s="34">
        <f>$N$28/'Fixed data'!$C$7</f>
        <v>8.2510521036475233E-4</v>
      </c>
      <c r="AU39" s="34">
        <f>$N$28/'Fixed data'!$C$7</f>
        <v>8.2510521036475233E-4</v>
      </c>
      <c r="AV39" s="34">
        <f>$N$28/'Fixed data'!$C$7</f>
        <v>8.2510521036475233E-4</v>
      </c>
      <c r="AW39" s="34">
        <f>$N$28/'Fixed data'!$C$7</f>
        <v>8.2510521036475233E-4</v>
      </c>
      <c r="AX39" s="34">
        <f>$N$28/'Fixed data'!$C$7</f>
        <v>8.2510521036475233E-4</v>
      </c>
      <c r="AY39" s="34">
        <f>$N$28/'Fixed data'!$C$7</f>
        <v>8.2510521036475233E-4</v>
      </c>
      <c r="AZ39" s="34">
        <f>$N$28/'Fixed data'!$C$7</f>
        <v>8.2510521036475233E-4</v>
      </c>
      <c r="BA39" s="34">
        <f>$N$28/'Fixed data'!$C$7</f>
        <v>8.2510521036475233E-4</v>
      </c>
      <c r="BB39" s="34">
        <f>$N$28/'Fixed data'!$C$7</f>
        <v>8.2510521036475233E-4</v>
      </c>
      <c r="BC39" s="34">
        <f>$N$28/'Fixed data'!$C$7</f>
        <v>8.2510521036475233E-4</v>
      </c>
      <c r="BD39" s="34">
        <f>$N$28/'Fixed data'!$C$7</f>
        <v>8.2510521036475233E-4</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1.0005961570390093E-3</v>
      </c>
      <c r="Q40" s="34">
        <f>$O$28/'Fixed data'!$C$7</f>
        <v>1.0005961570390093E-3</v>
      </c>
      <c r="R40" s="34">
        <f>$O$28/'Fixed data'!$C$7</f>
        <v>1.0005961570390093E-3</v>
      </c>
      <c r="S40" s="34">
        <f>$O$28/'Fixed data'!$C$7</f>
        <v>1.0005961570390093E-3</v>
      </c>
      <c r="T40" s="34">
        <f>$O$28/'Fixed data'!$C$7</f>
        <v>1.0005961570390093E-3</v>
      </c>
      <c r="U40" s="34">
        <f>$O$28/'Fixed data'!$C$7</f>
        <v>1.0005961570390093E-3</v>
      </c>
      <c r="V40" s="34">
        <f>$O$28/'Fixed data'!$C$7</f>
        <v>1.0005961570390093E-3</v>
      </c>
      <c r="W40" s="34">
        <f>$O$28/'Fixed data'!$C$7</f>
        <v>1.0005961570390093E-3</v>
      </c>
      <c r="X40" s="34">
        <f>$O$28/'Fixed data'!$C$7</f>
        <v>1.0005961570390093E-3</v>
      </c>
      <c r="Y40" s="34">
        <f>$O$28/'Fixed data'!$C$7</f>
        <v>1.0005961570390093E-3</v>
      </c>
      <c r="Z40" s="34">
        <f>$O$28/'Fixed data'!$C$7</f>
        <v>1.0005961570390093E-3</v>
      </c>
      <c r="AA40" s="34">
        <f>$O$28/'Fixed data'!$C$7</f>
        <v>1.0005961570390093E-3</v>
      </c>
      <c r="AB40" s="34">
        <f>$O$28/'Fixed data'!$C$7</f>
        <v>1.0005961570390093E-3</v>
      </c>
      <c r="AC40" s="34">
        <f>$O$28/'Fixed data'!$C$7</f>
        <v>1.0005961570390093E-3</v>
      </c>
      <c r="AD40" s="34">
        <f>$O$28/'Fixed data'!$C$7</f>
        <v>1.0005961570390093E-3</v>
      </c>
      <c r="AE40" s="34">
        <f>$O$28/'Fixed data'!$C$7</f>
        <v>1.0005961570390093E-3</v>
      </c>
      <c r="AF40" s="34">
        <f>$O$28/'Fixed data'!$C$7</f>
        <v>1.0005961570390093E-3</v>
      </c>
      <c r="AG40" s="34">
        <f>$O$28/'Fixed data'!$C$7</f>
        <v>1.0005961570390093E-3</v>
      </c>
      <c r="AH40" s="34">
        <f>$O$28/'Fixed data'!$C$7</f>
        <v>1.0005961570390093E-3</v>
      </c>
      <c r="AI40" s="34">
        <f>$O$28/'Fixed data'!$C$7</f>
        <v>1.0005961570390093E-3</v>
      </c>
      <c r="AJ40" s="34">
        <f>$O$28/'Fixed data'!$C$7</f>
        <v>1.0005961570390093E-3</v>
      </c>
      <c r="AK40" s="34">
        <f>$O$28/'Fixed data'!$C$7</f>
        <v>1.0005961570390093E-3</v>
      </c>
      <c r="AL40" s="34">
        <f>$O$28/'Fixed data'!$C$7</f>
        <v>1.0005961570390093E-3</v>
      </c>
      <c r="AM40" s="34">
        <f>$O$28/'Fixed data'!$C$7</f>
        <v>1.0005961570390093E-3</v>
      </c>
      <c r="AN40" s="34">
        <f>$O$28/'Fixed data'!$C$7</f>
        <v>1.0005961570390093E-3</v>
      </c>
      <c r="AO40" s="34">
        <f>$O$28/'Fixed data'!$C$7</f>
        <v>1.0005961570390093E-3</v>
      </c>
      <c r="AP40" s="34">
        <f>$O$28/'Fixed data'!$C$7</f>
        <v>1.0005961570390093E-3</v>
      </c>
      <c r="AQ40" s="34">
        <f>$O$28/'Fixed data'!$C$7</f>
        <v>1.0005961570390093E-3</v>
      </c>
      <c r="AR40" s="34">
        <f>$O$28/'Fixed data'!$C$7</f>
        <v>1.0005961570390093E-3</v>
      </c>
      <c r="AS40" s="34">
        <f>$O$28/'Fixed data'!$C$7</f>
        <v>1.0005961570390093E-3</v>
      </c>
      <c r="AT40" s="34">
        <f>$O$28/'Fixed data'!$C$7</f>
        <v>1.0005961570390093E-3</v>
      </c>
      <c r="AU40" s="34">
        <f>$O$28/'Fixed data'!$C$7</f>
        <v>1.0005961570390093E-3</v>
      </c>
      <c r="AV40" s="34">
        <f>$O$28/'Fixed data'!$C$7</f>
        <v>1.0005961570390093E-3</v>
      </c>
      <c r="AW40" s="34">
        <f>$O$28/'Fixed data'!$C$7</f>
        <v>1.0005961570390093E-3</v>
      </c>
      <c r="AX40" s="34">
        <f>$O$28/'Fixed data'!$C$7</f>
        <v>1.0005961570390093E-3</v>
      </c>
      <c r="AY40" s="34">
        <f>$O$28/'Fixed data'!$C$7</f>
        <v>1.0005961570390093E-3</v>
      </c>
      <c r="AZ40" s="34">
        <f>$O$28/'Fixed data'!$C$7</f>
        <v>1.0005961570390093E-3</v>
      </c>
      <c r="BA40" s="34">
        <f>$O$28/'Fixed data'!$C$7</f>
        <v>1.0005961570390093E-3</v>
      </c>
      <c r="BB40" s="34">
        <f>$O$28/'Fixed data'!$C$7</f>
        <v>1.0005961570390093E-3</v>
      </c>
      <c r="BC40" s="34">
        <f>$O$28/'Fixed data'!$C$7</f>
        <v>1.0005961570390093E-3</v>
      </c>
      <c r="BD40" s="34">
        <f>$O$28/'Fixed data'!$C$7</f>
        <v>1.0005961570390093E-3</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1.1905062699528977E-3</v>
      </c>
      <c r="R41" s="34">
        <f>$P$28/'Fixed data'!$C$7</f>
        <v>1.1905062699528977E-3</v>
      </c>
      <c r="S41" s="34">
        <f>$P$28/'Fixed data'!$C$7</f>
        <v>1.1905062699528977E-3</v>
      </c>
      <c r="T41" s="34">
        <f>$P$28/'Fixed data'!$C$7</f>
        <v>1.1905062699528977E-3</v>
      </c>
      <c r="U41" s="34">
        <f>$P$28/'Fixed data'!$C$7</f>
        <v>1.1905062699528977E-3</v>
      </c>
      <c r="V41" s="34">
        <f>$P$28/'Fixed data'!$C$7</f>
        <v>1.1905062699528977E-3</v>
      </c>
      <c r="W41" s="34">
        <f>$P$28/'Fixed data'!$C$7</f>
        <v>1.1905062699528977E-3</v>
      </c>
      <c r="X41" s="34">
        <f>$P$28/'Fixed data'!$C$7</f>
        <v>1.1905062699528977E-3</v>
      </c>
      <c r="Y41" s="34">
        <f>$P$28/'Fixed data'!$C$7</f>
        <v>1.1905062699528977E-3</v>
      </c>
      <c r="Z41" s="34">
        <f>$P$28/'Fixed data'!$C$7</f>
        <v>1.1905062699528977E-3</v>
      </c>
      <c r="AA41" s="34">
        <f>$P$28/'Fixed data'!$C$7</f>
        <v>1.1905062699528977E-3</v>
      </c>
      <c r="AB41" s="34">
        <f>$P$28/'Fixed data'!$C$7</f>
        <v>1.1905062699528977E-3</v>
      </c>
      <c r="AC41" s="34">
        <f>$P$28/'Fixed data'!$C$7</f>
        <v>1.1905062699528977E-3</v>
      </c>
      <c r="AD41" s="34">
        <f>$P$28/'Fixed data'!$C$7</f>
        <v>1.1905062699528977E-3</v>
      </c>
      <c r="AE41" s="34">
        <f>$P$28/'Fixed data'!$C$7</f>
        <v>1.1905062699528977E-3</v>
      </c>
      <c r="AF41" s="34">
        <f>$P$28/'Fixed data'!$C$7</f>
        <v>1.1905062699528977E-3</v>
      </c>
      <c r="AG41" s="34">
        <f>$P$28/'Fixed data'!$C$7</f>
        <v>1.1905062699528977E-3</v>
      </c>
      <c r="AH41" s="34">
        <f>$P$28/'Fixed data'!$C$7</f>
        <v>1.1905062699528977E-3</v>
      </c>
      <c r="AI41" s="34">
        <f>$P$28/'Fixed data'!$C$7</f>
        <v>1.1905062699528977E-3</v>
      </c>
      <c r="AJ41" s="34">
        <f>$P$28/'Fixed data'!$C$7</f>
        <v>1.1905062699528977E-3</v>
      </c>
      <c r="AK41" s="34">
        <f>$P$28/'Fixed data'!$C$7</f>
        <v>1.1905062699528977E-3</v>
      </c>
      <c r="AL41" s="34">
        <f>$P$28/'Fixed data'!$C$7</f>
        <v>1.1905062699528977E-3</v>
      </c>
      <c r="AM41" s="34">
        <f>$P$28/'Fixed data'!$C$7</f>
        <v>1.1905062699528977E-3</v>
      </c>
      <c r="AN41" s="34">
        <f>$P$28/'Fixed data'!$C$7</f>
        <v>1.1905062699528977E-3</v>
      </c>
      <c r="AO41" s="34">
        <f>$P$28/'Fixed data'!$C$7</f>
        <v>1.1905062699528977E-3</v>
      </c>
      <c r="AP41" s="34">
        <f>$P$28/'Fixed data'!$C$7</f>
        <v>1.1905062699528977E-3</v>
      </c>
      <c r="AQ41" s="34">
        <f>$P$28/'Fixed data'!$C$7</f>
        <v>1.1905062699528977E-3</v>
      </c>
      <c r="AR41" s="34">
        <f>$P$28/'Fixed data'!$C$7</f>
        <v>1.1905062699528977E-3</v>
      </c>
      <c r="AS41" s="34">
        <f>$P$28/'Fixed data'!$C$7</f>
        <v>1.1905062699528977E-3</v>
      </c>
      <c r="AT41" s="34">
        <f>$P$28/'Fixed data'!$C$7</f>
        <v>1.1905062699528977E-3</v>
      </c>
      <c r="AU41" s="34">
        <f>$P$28/'Fixed data'!$C$7</f>
        <v>1.1905062699528977E-3</v>
      </c>
      <c r="AV41" s="34">
        <f>$P$28/'Fixed data'!$C$7</f>
        <v>1.1905062699528977E-3</v>
      </c>
      <c r="AW41" s="34">
        <f>$P$28/'Fixed data'!$C$7</f>
        <v>1.1905062699528977E-3</v>
      </c>
      <c r="AX41" s="34">
        <f>$P$28/'Fixed data'!$C$7</f>
        <v>1.1905062699528977E-3</v>
      </c>
      <c r="AY41" s="34">
        <f>$P$28/'Fixed data'!$C$7</f>
        <v>1.1905062699528977E-3</v>
      </c>
      <c r="AZ41" s="34">
        <f>$P$28/'Fixed data'!$C$7</f>
        <v>1.1905062699528977E-3</v>
      </c>
      <c r="BA41" s="34">
        <f>$P$28/'Fixed data'!$C$7</f>
        <v>1.1905062699528977E-3</v>
      </c>
      <c r="BB41" s="34">
        <f>$P$28/'Fixed data'!$C$7</f>
        <v>1.1905062699528977E-3</v>
      </c>
      <c r="BC41" s="34">
        <f>$P$28/'Fixed data'!$C$7</f>
        <v>1.1905062699528977E-3</v>
      </c>
      <c r="BD41" s="34">
        <f>$P$28/'Fixed data'!$C$7</f>
        <v>1.1905062699528977E-3</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1.395442118745946E-3</v>
      </c>
      <c r="S42" s="34">
        <f>$Q$28/'Fixed data'!$C$7</f>
        <v>1.395442118745946E-3</v>
      </c>
      <c r="T42" s="34">
        <f>$Q$28/'Fixed data'!$C$7</f>
        <v>1.395442118745946E-3</v>
      </c>
      <c r="U42" s="34">
        <f>$Q$28/'Fixed data'!$C$7</f>
        <v>1.395442118745946E-3</v>
      </c>
      <c r="V42" s="34">
        <f>$Q$28/'Fixed data'!$C$7</f>
        <v>1.395442118745946E-3</v>
      </c>
      <c r="W42" s="34">
        <f>$Q$28/'Fixed data'!$C$7</f>
        <v>1.395442118745946E-3</v>
      </c>
      <c r="X42" s="34">
        <f>$Q$28/'Fixed data'!$C$7</f>
        <v>1.395442118745946E-3</v>
      </c>
      <c r="Y42" s="34">
        <f>$Q$28/'Fixed data'!$C$7</f>
        <v>1.395442118745946E-3</v>
      </c>
      <c r="Z42" s="34">
        <f>$Q$28/'Fixed data'!$C$7</f>
        <v>1.395442118745946E-3</v>
      </c>
      <c r="AA42" s="34">
        <f>$Q$28/'Fixed data'!$C$7</f>
        <v>1.395442118745946E-3</v>
      </c>
      <c r="AB42" s="34">
        <f>$Q$28/'Fixed data'!$C$7</f>
        <v>1.395442118745946E-3</v>
      </c>
      <c r="AC42" s="34">
        <f>$Q$28/'Fixed data'!$C$7</f>
        <v>1.395442118745946E-3</v>
      </c>
      <c r="AD42" s="34">
        <f>$Q$28/'Fixed data'!$C$7</f>
        <v>1.395442118745946E-3</v>
      </c>
      <c r="AE42" s="34">
        <f>$Q$28/'Fixed data'!$C$7</f>
        <v>1.395442118745946E-3</v>
      </c>
      <c r="AF42" s="34">
        <f>$Q$28/'Fixed data'!$C$7</f>
        <v>1.395442118745946E-3</v>
      </c>
      <c r="AG42" s="34">
        <f>$Q$28/'Fixed data'!$C$7</f>
        <v>1.395442118745946E-3</v>
      </c>
      <c r="AH42" s="34">
        <f>$Q$28/'Fixed data'!$C$7</f>
        <v>1.395442118745946E-3</v>
      </c>
      <c r="AI42" s="34">
        <f>$Q$28/'Fixed data'!$C$7</f>
        <v>1.395442118745946E-3</v>
      </c>
      <c r="AJ42" s="34">
        <f>$Q$28/'Fixed data'!$C$7</f>
        <v>1.395442118745946E-3</v>
      </c>
      <c r="AK42" s="34">
        <f>$Q$28/'Fixed data'!$C$7</f>
        <v>1.395442118745946E-3</v>
      </c>
      <c r="AL42" s="34">
        <f>$Q$28/'Fixed data'!$C$7</f>
        <v>1.395442118745946E-3</v>
      </c>
      <c r="AM42" s="34">
        <f>$Q$28/'Fixed data'!$C$7</f>
        <v>1.395442118745946E-3</v>
      </c>
      <c r="AN42" s="34">
        <f>$Q$28/'Fixed data'!$C$7</f>
        <v>1.395442118745946E-3</v>
      </c>
      <c r="AO42" s="34">
        <f>$Q$28/'Fixed data'!$C$7</f>
        <v>1.395442118745946E-3</v>
      </c>
      <c r="AP42" s="34">
        <f>$Q$28/'Fixed data'!$C$7</f>
        <v>1.395442118745946E-3</v>
      </c>
      <c r="AQ42" s="34">
        <f>$Q$28/'Fixed data'!$C$7</f>
        <v>1.395442118745946E-3</v>
      </c>
      <c r="AR42" s="34">
        <f>$Q$28/'Fixed data'!$C$7</f>
        <v>1.395442118745946E-3</v>
      </c>
      <c r="AS42" s="34">
        <f>$Q$28/'Fixed data'!$C$7</f>
        <v>1.395442118745946E-3</v>
      </c>
      <c r="AT42" s="34">
        <f>$Q$28/'Fixed data'!$C$7</f>
        <v>1.395442118745946E-3</v>
      </c>
      <c r="AU42" s="34">
        <f>$Q$28/'Fixed data'!$C$7</f>
        <v>1.395442118745946E-3</v>
      </c>
      <c r="AV42" s="34">
        <f>$Q$28/'Fixed data'!$C$7</f>
        <v>1.395442118745946E-3</v>
      </c>
      <c r="AW42" s="34">
        <f>$Q$28/'Fixed data'!$C$7</f>
        <v>1.395442118745946E-3</v>
      </c>
      <c r="AX42" s="34">
        <f>$Q$28/'Fixed data'!$C$7</f>
        <v>1.395442118745946E-3</v>
      </c>
      <c r="AY42" s="34">
        <f>$Q$28/'Fixed data'!$C$7</f>
        <v>1.395442118745946E-3</v>
      </c>
      <c r="AZ42" s="34">
        <f>$Q$28/'Fixed data'!$C$7</f>
        <v>1.395442118745946E-3</v>
      </c>
      <c r="BA42" s="34">
        <f>$Q$28/'Fixed data'!$C$7</f>
        <v>1.395442118745946E-3</v>
      </c>
      <c r="BB42" s="34">
        <f>$Q$28/'Fixed data'!$C$7</f>
        <v>1.395442118745946E-3</v>
      </c>
      <c r="BC42" s="34">
        <f>$Q$28/'Fixed data'!$C$7</f>
        <v>1.395442118745946E-3</v>
      </c>
      <c r="BD42" s="34">
        <f>$Q$28/'Fixed data'!$C$7</f>
        <v>1.395442118745946E-3</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1.6160102730576847E-3</v>
      </c>
      <c r="T43" s="34">
        <f>$R$28/'Fixed data'!$C$7</f>
        <v>1.6160102730576847E-3</v>
      </c>
      <c r="U43" s="34">
        <f>$R$28/'Fixed data'!$C$7</f>
        <v>1.6160102730576847E-3</v>
      </c>
      <c r="V43" s="34">
        <f>$R$28/'Fixed data'!$C$7</f>
        <v>1.6160102730576847E-3</v>
      </c>
      <c r="W43" s="34">
        <f>$R$28/'Fixed data'!$C$7</f>
        <v>1.6160102730576847E-3</v>
      </c>
      <c r="X43" s="34">
        <f>$R$28/'Fixed data'!$C$7</f>
        <v>1.6160102730576847E-3</v>
      </c>
      <c r="Y43" s="34">
        <f>$R$28/'Fixed data'!$C$7</f>
        <v>1.6160102730576847E-3</v>
      </c>
      <c r="Z43" s="34">
        <f>$R$28/'Fixed data'!$C$7</f>
        <v>1.6160102730576847E-3</v>
      </c>
      <c r="AA43" s="34">
        <f>$R$28/'Fixed data'!$C$7</f>
        <v>1.6160102730576847E-3</v>
      </c>
      <c r="AB43" s="34">
        <f>$R$28/'Fixed data'!$C$7</f>
        <v>1.6160102730576847E-3</v>
      </c>
      <c r="AC43" s="34">
        <f>$R$28/'Fixed data'!$C$7</f>
        <v>1.6160102730576847E-3</v>
      </c>
      <c r="AD43" s="34">
        <f>$R$28/'Fixed data'!$C$7</f>
        <v>1.6160102730576847E-3</v>
      </c>
      <c r="AE43" s="34">
        <f>$R$28/'Fixed data'!$C$7</f>
        <v>1.6160102730576847E-3</v>
      </c>
      <c r="AF43" s="34">
        <f>$R$28/'Fixed data'!$C$7</f>
        <v>1.6160102730576847E-3</v>
      </c>
      <c r="AG43" s="34">
        <f>$R$28/'Fixed data'!$C$7</f>
        <v>1.6160102730576847E-3</v>
      </c>
      <c r="AH43" s="34">
        <f>$R$28/'Fixed data'!$C$7</f>
        <v>1.6160102730576847E-3</v>
      </c>
      <c r="AI43" s="34">
        <f>$R$28/'Fixed data'!$C$7</f>
        <v>1.6160102730576847E-3</v>
      </c>
      <c r="AJ43" s="34">
        <f>$R$28/'Fixed data'!$C$7</f>
        <v>1.6160102730576847E-3</v>
      </c>
      <c r="AK43" s="34">
        <f>$R$28/'Fixed data'!$C$7</f>
        <v>1.6160102730576847E-3</v>
      </c>
      <c r="AL43" s="34">
        <f>$R$28/'Fixed data'!$C$7</f>
        <v>1.6160102730576847E-3</v>
      </c>
      <c r="AM43" s="34">
        <f>$R$28/'Fixed data'!$C$7</f>
        <v>1.6160102730576847E-3</v>
      </c>
      <c r="AN43" s="34">
        <f>$R$28/'Fixed data'!$C$7</f>
        <v>1.6160102730576847E-3</v>
      </c>
      <c r="AO43" s="34">
        <f>$R$28/'Fixed data'!$C$7</f>
        <v>1.6160102730576847E-3</v>
      </c>
      <c r="AP43" s="34">
        <f>$R$28/'Fixed data'!$C$7</f>
        <v>1.6160102730576847E-3</v>
      </c>
      <c r="AQ43" s="34">
        <f>$R$28/'Fixed data'!$C$7</f>
        <v>1.6160102730576847E-3</v>
      </c>
      <c r="AR43" s="34">
        <f>$R$28/'Fixed data'!$C$7</f>
        <v>1.6160102730576847E-3</v>
      </c>
      <c r="AS43" s="34">
        <f>$R$28/'Fixed data'!$C$7</f>
        <v>1.6160102730576847E-3</v>
      </c>
      <c r="AT43" s="34">
        <f>$R$28/'Fixed data'!$C$7</f>
        <v>1.6160102730576847E-3</v>
      </c>
      <c r="AU43" s="34">
        <f>$R$28/'Fixed data'!$C$7</f>
        <v>1.6160102730576847E-3</v>
      </c>
      <c r="AV43" s="34">
        <f>$R$28/'Fixed data'!$C$7</f>
        <v>1.6160102730576847E-3</v>
      </c>
      <c r="AW43" s="34">
        <f>$R$28/'Fixed data'!$C$7</f>
        <v>1.6160102730576847E-3</v>
      </c>
      <c r="AX43" s="34">
        <f>$R$28/'Fixed data'!$C$7</f>
        <v>1.6160102730576847E-3</v>
      </c>
      <c r="AY43" s="34">
        <f>$R$28/'Fixed data'!$C$7</f>
        <v>1.6160102730576847E-3</v>
      </c>
      <c r="AZ43" s="34">
        <f>$R$28/'Fixed data'!$C$7</f>
        <v>1.6160102730576847E-3</v>
      </c>
      <c r="BA43" s="34">
        <f>$R$28/'Fixed data'!$C$7</f>
        <v>1.6160102730576847E-3</v>
      </c>
      <c r="BB43" s="34">
        <f>$R$28/'Fixed data'!$C$7</f>
        <v>1.6160102730576847E-3</v>
      </c>
      <c r="BC43" s="34">
        <f>$R$28/'Fixed data'!$C$7</f>
        <v>1.6160102730576847E-3</v>
      </c>
      <c r="BD43" s="34">
        <f>$R$28/'Fixed data'!$C$7</f>
        <v>1.6160102730576847E-3</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1.8528173025276424E-3</v>
      </c>
      <c r="U44" s="34">
        <f>$S$28/'Fixed data'!$C$7</f>
        <v>1.8528173025276424E-3</v>
      </c>
      <c r="V44" s="34">
        <f>$S$28/'Fixed data'!$C$7</f>
        <v>1.8528173025276424E-3</v>
      </c>
      <c r="W44" s="34">
        <f>$S$28/'Fixed data'!$C$7</f>
        <v>1.8528173025276424E-3</v>
      </c>
      <c r="X44" s="34">
        <f>$S$28/'Fixed data'!$C$7</f>
        <v>1.8528173025276424E-3</v>
      </c>
      <c r="Y44" s="34">
        <f>$S$28/'Fixed data'!$C$7</f>
        <v>1.8528173025276424E-3</v>
      </c>
      <c r="Z44" s="34">
        <f>$S$28/'Fixed data'!$C$7</f>
        <v>1.8528173025276424E-3</v>
      </c>
      <c r="AA44" s="34">
        <f>$S$28/'Fixed data'!$C$7</f>
        <v>1.8528173025276424E-3</v>
      </c>
      <c r="AB44" s="34">
        <f>$S$28/'Fixed data'!$C$7</f>
        <v>1.8528173025276424E-3</v>
      </c>
      <c r="AC44" s="34">
        <f>$S$28/'Fixed data'!$C$7</f>
        <v>1.8528173025276424E-3</v>
      </c>
      <c r="AD44" s="34">
        <f>$S$28/'Fixed data'!$C$7</f>
        <v>1.8528173025276424E-3</v>
      </c>
      <c r="AE44" s="34">
        <f>$S$28/'Fixed data'!$C$7</f>
        <v>1.8528173025276424E-3</v>
      </c>
      <c r="AF44" s="34">
        <f>$S$28/'Fixed data'!$C$7</f>
        <v>1.8528173025276424E-3</v>
      </c>
      <c r="AG44" s="34">
        <f>$S$28/'Fixed data'!$C$7</f>
        <v>1.8528173025276424E-3</v>
      </c>
      <c r="AH44" s="34">
        <f>$S$28/'Fixed data'!$C$7</f>
        <v>1.8528173025276424E-3</v>
      </c>
      <c r="AI44" s="34">
        <f>$S$28/'Fixed data'!$C$7</f>
        <v>1.8528173025276424E-3</v>
      </c>
      <c r="AJ44" s="34">
        <f>$S$28/'Fixed data'!$C$7</f>
        <v>1.8528173025276424E-3</v>
      </c>
      <c r="AK44" s="34">
        <f>$S$28/'Fixed data'!$C$7</f>
        <v>1.8528173025276424E-3</v>
      </c>
      <c r="AL44" s="34">
        <f>$S$28/'Fixed data'!$C$7</f>
        <v>1.8528173025276424E-3</v>
      </c>
      <c r="AM44" s="34">
        <f>$S$28/'Fixed data'!$C$7</f>
        <v>1.8528173025276424E-3</v>
      </c>
      <c r="AN44" s="34">
        <f>$S$28/'Fixed data'!$C$7</f>
        <v>1.8528173025276424E-3</v>
      </c>
      <c r="AO44" s="34">
        <f>$S$28/'Fixed data'!$C$7</f>
        <v>1.8528173025276424E-3</v>
      </c>
      <c r="AP44" s="34">
        <f>$S$28/'Fixed data'!$C$7</f>
        <v>1.8528173025276424E-3</v>
      </c>
      <c r="AQ44" s="34">
        <f>$S$28/'Fixed data'!$C$7</f>
        <v>1.8528173025276424E-3</v>
      </c>
      <c r="AR44" s="34">
        <f>$S$28/'Fixed data'!$C$7</f>
        <v>1.8528173025276424E-3</v>
      </c>
      <c r="AS44" s="34">
        <f>$S$28/'Fixed data'!$C$7</f>
        <v>1.8528173025276424E-3</v>
      </c>
      <c r="AT44" s="34">
        <f>$S$28/'Fixed data'!$C$7</f>
        <v>1.8528173025276424E-3</v>
      </c>
      <c r="AU44" s="34">
        <f>$S$28/'Fixed data'!$C$7</f>
        <v>1.8528173025276424E-3</v>
      </c>
      <c r="AV44" s="34">
        <f>$S$28/'Fixed data'!$C$7</f>
        <v>1.8528173025276424E-3</v>
      </c>
      <c r="AW44" s="34">
        <f>$S$28/'Fixed data'!$C$7</f>
        <v>1.8528173025276424E-3</v>
      </c>
      <c r="AX44" s="34">
        <f>$S$28/'Fixed data'!$C$7</f>
        <v>1.8528173025276424E-3</v>
      </c>
      <c r="AY44" s="34">
        <f>$S$28/'Fixed data'!$C$7</f>
        <v>1.8528173025276424E-3</v>
      </c>
      <c r="AZ44" s="34">
        <f>$S$28/'Fixed data'!$C$7</f>
        <v>1.8528173025276424E-3</v>
      </c>
      <c r="BA44" s="34">
        <f>$S$28/'Fixed data'!$C$7</f>
        <v>1.8528173025276424E-3</v>
      </c>
      <c r="BB44" s="34">
        <f>$S$28/'Fixed data'!$C$7</f>
        <v>1.8528173025276424E-3</v>
      </c>
      <c r="BC44" s="34">
        <f>$S$28/'Fixed data'!$C$7</f>
        <v>1.8528173025276424E-3</v>
      </c>
      <c r="BD44" s="34">
        <f>$S$28/'Fixed data'!$C$7</f>
        <v>1.8528173025276424E-3</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2.1064697767953474E-3</v>
      </c>
      <c r="V45" s="34">
        <f>$T$28/'Fixed data'!$C$7</f>
        <v>2.1064697767953474E-3</v>
      </c>
      <c r="W45" s="34">
        <f>$T$28/'Fixed data'!$C$7</f>
        <v>2.1064697767953474E-3</v>
      </c>
      <c r="X45" s="34">
        <f>$T$28/'Fixed data'!$C$7</f>
        <v>2.1064697767953474E-3</v>
      </c>
      <c r="Y45" s="34">
        <f>$T$28/'Fixed data'!$C$7</f>
        <v>2.1064697767953474E-3</v>
      </c>
      <c r="Z45" s="34">
        <f>$T$28/'Fixed data'!$C$7</f>
        <v>2.1064697767953474E-3</v>
      </c>
      <c r="AA45" s="34">
        <f>$T$28/'Fixed data'!$C$7</f>
        <v>2.1064697767953474E-3</v>
      </c>
      <c r="AB45" s="34">
        <f>$T$28/'Fixed data'!$C$7</f>
        <v>2.1064697767953474E-3</v>
      </c>
      <c r="AC45" s="34">
        <f>$T$28/'Fixed data'!$C$7</f>
        <v>2.1064697767953474E-3</v>
      </c>
      <c r="AD45" s="34">
        <f>$T$28/'Fixed data'!$C$7</f>
        <v>2.1064697767953474E-3</v>
      </c>
      <c r="AE45" s="34">
        <f>$T$28/'Fixed data'!$C$7</f>
        <v>2.1064697767953474E-3</v>
      </c>
      <c r="AF45" s="34">
        <f>$T$28/'Fixed data'!$C$7</f>
        <v>2.1064697767953474E-3</v>
      </c>
      <c r="AG45" s="34">
        <f>$T$28/'Fixed data'!$C$7</f>
        <v>2.1064697767953474E-3</v>
      </c>
      <c r="AH45" s="34">
        <f>$T$28/'Fixed data'!$C$7</f>
        <v>2.1064697767953474E-3</v>
      </c>
      <c r="AI45" s="34">
        <f>$T$28/'Fixed data'!$C$7</f>
        <v>2.1064697767953474E-3</v>
      </c>
      <c r="AJ45" s="34">
        <f>$T$28/'Fixed data'!$C$7</f>
        <v>2.1064697767953474E-3</v>
      </c>
      <c r="AK45" s="34">
        <f>$T$28/'Fixed data'!$C$7</f>
        <v>2.1064697767953474E-3</v>
      </c>
      <c r="AL45" s="34">
        <f>$T$28/'Fixed data'!$C$7</f>
        <v>2.1064697767953474E-3</v>
      </c>
      <c r="AM45" s="34">
        <f>$T$28/'Fixed data'!$C$7</f>
        <v>2.1064697767953474E-3</v>
      </c>
      <c r="AN45" s="34">
        <f>$T$28/'Fixed data'!$C$7</f>
        <v>2.1064697767953474E-3</v>
      </c>
      <c r="AO45" s="34">
        <f>$T$28/'Fixed data'!$C$7</f>
        <v>2.1064697767953474E-3</v>
      </c>
      <c r="AP45" s="34">
        <f>$T$28/'Fixed data'!$C$7</f>
        <v>2.1064697767953474E-3</v>
      </c>
      <c r="AQ45" s="34">
        <f>$T$28/'Fixed data'!$C$7</f>
        <v>2.1064697767953474E-3</v>
      </c>
      <c r="AR45" s="34">
        <f>$T$28/'Fixed data'!$C$7</f>
        <v>2.1064697767953474E-3</v>
      </c>
      <c r="AS45" s="34">
        <f>$T$28/'Fixed data'!$C$7</f>
        <v>2.1064697767953474E-3</v>
      </c>
      <c r="AT45" s="34">
        <f>$T$28/'Fixed data'!$C$7</f>
        <v>2.1064697767953474E-3</v>
      </c>
      <c r="AU45" s="34">
        <f>$T$28/'Fixed data'!$C$7</f>
        <v>2.1064697767953474E-3</v>
      </c>
      <c r="AV45" s="34">
        <f>$T$28/'Fixed data'!$C$7</f>
        <v>2.1064697767953474E-3</v>
      </c>
      <c r="AW45" s="34">
        <f>$T$28/'Fixed data'!$C$7</f>
        <v>2.1064697767953474E-3</v>
      </c>
      <c r="AX45" s="34">
        <f>$T$28/'Fixed data'!$C$7</f>
        <v>2.1064697767953474E-3</v>
      </c>
      <c r="AY45" s="34">
        <f>$T$28/'Fixed data'!$C$7</f>
        <v>2.1064697767953474E-3</v>
      </c>
      <c r="AZ45" s="34">
        <f>$T$28/'Fixed data'!$C$7</f>
        <v>2.1064697767953474E-3</v>
      </c>
      <c r="BA45" s="34">
        <f>$T$28/'Fixed data'!$C$7</f>
        <v>2.1064697767953474E-3</v>
      </c>
      <c r="BB45" s="34">
        <f>$T$28/'Fixed data'!$C$7</f>
        <v>2.1064697767953474E-3</v>
      </c>
      <c r="BC45" s="34">
        <f>$T$28/'Fixed data'!$C$7</f>
        <v>2.1064697767953474E-3</v>
      </c>
      <c r="BD45" s="34">
        <f>$T$28/'Fixed data'!$C$7</f>
        <v>2.1064697767953474E-3</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2.3775742655003313E-3</v>
      </c>
      <c r="W46" s="34">
        <f>$U$28/'Fixed data'!$C$7</f>
        <v>2.3775742655003313E-3</v>
      </c>
      <c r="X46" s="34">
        <f>$U$28/'Fixed data'!$C$7</f>
        <v>2.3775742655003313E-3</v>
      </c>
      <c r="Y46" s="34">
        <f>$U$28/'Fixed data'!$C$7</f>
        <v>2.3775742655003313E-3</v>
      </c>
      <c r="Z46" s="34">
        <f>$U$28/'Fixed data'!$C$7</f>
        <v>2.3775742655003313E-3</v>
      </c>
      <c r="AA46" s="34">
        <f>$U$28/'Fixed data'!$C$7</f>
        <v>2.3775742655003313E-3</v>
      </c>
      <c r="AB46" s="34">
        <f>$U$28/'Fixed data'!$C$7</f>
        <v>2.3775742655003313E-3</v>
      </c>
      <c r="AC46" s="34">
        <f>$U$28/'Fixed data'!$C$7</f>
        <v>2.3775742655003313E-3</v>
      </c>
      <c r="AD46" s="34">
        <f>$U$28/'Fixed data'!$C$7</f>
        <v>2.3775742655003313E-3</v>
      </c>
      <c r="AE46" s="34">
        <f>$U$28/'Fixed data'!$C$7</f>
        <v>2.3775742655003313E-3</v>
      </c>
      <c r="AF46" s="34">
        <f>$U$28/'Fixed data'!$C$7</f>
        <v>2.3775742655003313E-3</v>
      </c>
      <c r="AG46" s="34">
        <f>$U$28/'Fixed data'!$C$7</f>
        <v>2.3775742655003313E-3</v>
      </c>
      <c r="AH46" s="34">
        <f>$U$28/'Fixed data'!$C$7</f>
        <v>2.3775742655003313E-3</v>
      </c>
      <c r="AI46" s="34">
        <f>$U$28/'Fixed data'!$C$7</f>
        <v>2.3775742655003313E-3</v>
      </c>
      <c r="AJ46" s="34">
        <f>$U$28/'Fixed data'!$C$7</f>
        <v>2.3775742655003313E-3</v>
      </c>
      <c r="AK46" s="34">
        <f>$U$28/'Fixed data'!$C$7</f>
        <v>2.3775742655003313E-3</v>
      </c>
      <c r="AL46" s="34">
        <f>$U$28/'Fixed data'!$C$7</f>
        <v>2.3775742655003313E-3</v>
      </c>
      <c r="AM46" s="34">
        <f>$U$28/'Fixed data'!$C$7</f>
        <v>2.3775742655003313E-3</v>
      </c>
      <c r="AN46" s="34">
        <f>$U$28/'Fixed data'!$C$7</f>
        <v>2.3775742655003313E-3</v>
      </c>
      <c r="AO46" s="34">
        <f>$U$28/'Fixed data'!$C$7</f>
        <v>2.3775742655003313E-3</v>
      </c>
      <c r="AP46" s="34">
        <f>$U$28/'Fixed data'!$C$7</f>
        <v>2.3775742655003313E-3</v>
      </c>
      <c r="AQ46" s="34">
        <f>$U$28/'Fixed data'!$C$7</f>
        <v>2.3775742655003313E-3</v>
      </c>
      <c r="AR46" s="34">
        <f>$U$28/'Fixed data'!$C$7</f>
        <v>2.3775742655003313E-3</v>
      </c>
      <c r="AS46" s="34">
        <f>$U$28/'Fixed data'!$C$7</f>
        <v>2.3775742655003313E-3</v>
      </c>
      <c r="AT46" s="34">
        <f>$U$28/'Fixed data'!$C$7</f>
        <v>2.3775742655003313E-3</v>
      </c>
      <c r="AU46" s="34">
        <f>$U$28/'Fixed data'!$C$7</f>
        <v>2.3775742655003313E-3</v>
      </c>
      <c r="AV46" s="34">
        <f>$U$28/'Fixed data'!$C$7</f>
        <v>2.3775742655003313E-3</v>
      </c>
      <c r="AW46" s="34">
        <f>$U$28/'Fixed data'!$C$7</f>
        <v>2.3775742655003313E-3</v>
      </c>
      <c r="AX46" s="34">
        <f>$U$28/'Fixed data'!$C$7</f>
        <v>2.3775742655003313E-3</v>
      </c>
      <c r="AY46" s="34">
        <f>$U$28/'Fixed data'!$C$7</f>
        <v>2.3775742655003313E-3</v>
      </c>
      <c r="AZ46" s="34">
        <f>$U$28/'Fixed data'!$C$7</f>
        <v>2.3775742655003313E-3</v>
      </c>
      <c r="BA46" s="34">
        <f>$U$28/'Fixed data'!$C$7</f>
        <v>2.3775742655003313E-3</v>
      </c>
      <c r="BB46" s="34">
        <f>$U$28/'Fixed data'!$C$7</f>
        <v>2.3775742655003313E-3</v>
      </c>
      <c r="BC46" s="34">
        <f>$U$28/'Fixed data'!$C$7</f>
        <v>2.3775742655003313E-3</v>
      </c>
      <c r="BD46" s="34">
        <f>$U$28/'Fixed data'!$C$7</f>
        <v>2.3775742655003313E-3</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2.6667373382821247E-3</v>
      </c>
      <c r="X47" s="34">
        <f>$V$28/'Fixed data'!$C$7</f>
        <v>2.6667373382821247E-3</v>
      </c>
      <c r="Y47" s="34">
        <f>$V$28/'Fixed data'!$C$7</f>
        <v>2.6667373382821247E-3</v>
      </c>
      <c r="Z47" s="34">
        <f>$V$28/'Fixed data'!$C$7</f>
        <v>2.6667373382821247E-3</v>
      </c>
      <c r="AA47" s="34">
        <f>$V$28/'Fixed data'!$C$7</f>
        <v>2.6667373382821247E-3</v>
      </c>
      <c r="AB47" s="34">
        <f>$V$28/'Fixed data'!$C$7</f>
        <v>2.6667373382821247E-3</v>
      </c>
      <c r="AC47" s="34">
        <f>$V$28/'Fixed data'!$C$7</f>
        <v>2.6667373382821247E-3</v>
      </c>
      <c r="AD47" s="34">
        <f>$V$28/'Fixed data'!$C$7</f>
        <v>2.6667373382821247E-3</v>
      </c>
      <c r="AE47" s="34">
        <f>$V$28/'Fixed data'!$C$7</f>
        <v>2.6667373382821247E-3</v>
      </c>
      <c r="AF47" s="34">
        <f>$V$28/'Fixed data'!$C$7</f>
        <v>2.6667373382821247E-3</v>
      </c>
      <c r="AG47" s="34">
        <f>$V$28/'Fixed data'!$C$7</f>
        <v>2.6667373382821247E-3</v>
      </c>
      <c r="AH47" s="34">
        <f>$V$28/'Fixed data'!$C$7</f>
        <v>2.6667373382821247E-3</v>
      </c>
      <c r="AI47" s="34">
        <f>$V$28/'Fixed data'!$C$7</f>
        <v>2.6667373382821247E-3</v>
      </c>
      <c r="AJ47" s="34">
        <f>$V$28/'Fixed data'!$C$7</f>
        <v>2.6667373382821247E-3</v>
      </c>
      <c r="AK47" s="34">
        <f>$V$28/'Fixed data'!$C$7</f>
        <v>2.6667373382821247E-3</v>
      </c>
      <c r="AL47" s="34">
        <f>$V$28/'Fixed data'!$C$7</f>
        <v>2.6667373382821247E-3</v>
      </c>
      <c r="AM47" s="34">
        <f>$V$28/'Fixed data'!$C$7</f>
        <v>2.6667373382821247E-3</v>
      </c>
      <c r="AN47" s="34">
        <f>$V$28/'Fixed data'!$C$7</f>
        <v>2.6667373382821247E-3</v>
      </c>
      <c r="AO47" s="34">
        <f>$V$28/'Fixed data'!$C$7</f>
        <v>2.6667373382821247E-3</v>
      </c>
      <c r="AP47" s="34">
        <f>$V$28/'Fixed data'!$C$7</f>
        <v>2.6667373382821247E-3</v>
      </c>
      <c r="AQ47" s="34">
        <f>$V$28/'Fixed data'!$C$7</f>
        <v>2.6667373382821247E-3</v>
      </c>
      <c r="AR47" s="34">
        <f>$V$28/'Fixed data'!$C$7</f>
        <v>2.6667373382821247E-3</v>
      </c>
      <c r="AS47" s="34">
        <f>$V$28/'Fixed data'!$C$7</f>
        <v>2.6667373382821247E-3</v>
      </c>
      <c r="AT47" s="34">
        <f>$V$28/'Fixed data'!$C$7</f>
        <v>2.6667373382821247E-3</v>
      </c>
      <c r="AU47" s="34">
        <f>$V$28/'Fixed data'!$C$7</f>
        <v>2.6667373382821247E-3</v>
      </c>
      <c r="AV47" s="34">
        <f>$V$28/'Fixed data'!$C$7</f>
        <v>2.6667373382821247E-3</v>
      </c>
      <c r="AW47" s="34">
        <f>$V$28/'Fixed data'!$C$7</f>
        <v>2.6667373382821247E-3</v>
      </c>
      <c r="AX47" s="34">
        <f>$V$28/'Fixed data'!$C$7</f>
        <v>2.6667373382821247E-3</v>
      </c>
      <c r="AY47" s="34">
        <f>$V$28/'Fixed data'!$C$7</f>
        <v>2.6667373382821247E-3</v>
      </c>
      <c r="AZ47" s="34">
        <f>$V$28/'Fixed data'!$C$7</f>
        <v>2.6667373382821247E-3</v>
      </c>
      <c r="BA47" s="34">
        <f>$V$28/'Fixed data'!$C$7</f>
        <v>2.6667373382821247E-3</v>
      </c>
      <c r="BB47" s="34">
        <f>$V$28/'Fixed data'!$C$7</f>
        <v>2.6667373382821247E-3</v>
      </c>
      <c r="BC47" s="34">
        <f>$V$28/'Fixed data'!$C$7</f>
        <v>2.6667373382821247E-3</v>
      </c>
      <c r="BD47" s="34">
        <f>$V$28/'Fixed data'!$C$7</f>
        <v>2.6667373382821247E-3</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2.9745655647802536E-3</v>
      </c>
      <c r="Y48" s="34">
        <f>$W$28/'Fixed data'!$C$7</f>
        <v>2.9745655647802536E-3</v>
      </c>
      <c r="Z48" s="34">
        <f>$W$28/'Fixed data'!$C$7</f>
        <v>2.9745655647802536E-3</v>
      </c>
      <c r="AA48" s="34">
        <f>$W$28/'Fixed data'!$C$7</f>
        <v>2.9745655647802536E-3</v>
      </c>
      <c r="AB48" s="34">
        <f>$W$28/'Fixed data'!$C$7</f>
        <v>2.9745655647802536E-3</v>
      </c>
      <c r="AC48" s="34">
        <f>$W$28/'Fixed data'!$C$7</f>
        <v>2.9745655647802536E-3</v>
      </c>
      <c r="AD48" s="34">
        <f>$W$28/'Fixed data'!$C$7</f>
        <v>2.9745655647802536E-3</v>
      </c>
      <c r="AE48" s="34">
        <f>$W$28/'Fixed data'!$C$7</f>
        <v>2.9745655647802536E-3</v>
      </c>
      <c r="AF48" s="34">
        <f>$W$28/'Fixed data'!$C$7</f>
        <v>2.9745655647802536E-3</v>
      </c>
      <c r="AG48" s="34">
        <f>$W$28/'Fixed data'!$C$7</f>
        <v>2.9745655647802536E-3</v>
      </c>
      <c r="AH48" s="34">
        <f>$W$28/'Fixed data'!$C$7</f>
        <v>2.9745655647802536E-3</v>
      </c>
      <c r="AI48" s="34">
        <f>$W$28/'Fixed data'!$C$7</f>
        <v>2.9745655647802536E-3</v>
      </c>
      <c r="AJ48" s="34">
        <f>$W$28/'Fixed data'!$C$7</f>
        <v>2.9745655647802536E-3</v>
      </c>
      <c r="AK48" s="34">
        <f>$W$28/'Fixed data'!$C$7</f>
        <v>2.9745655647802536E-3</v>
      </c>
      <c r="AL48" s="34">
        <f>$W$28/'Fixed data'!$C$7</f>
        <v>2.9745655647802536E-3</v>
      </c>
      <c r="AM48" s="34">
        <f>$W$28/'Fixed data'!$C$7</f>
        <v>2.9745655647802536E-3</v>
      </c>
      <c r="AN48" s="34">
        <f>$W$28/'Fixed data'!$C$7</f>
        <v>2.9745655647802536E-3</v>
      </c>
      <c r="AO48" s="34">
        <f>$W$28/'Fixed data'!$C$7</f>
        <v>2.9745655647802536E-3</v>
      </c>
      <c r="AP48" s="34">
        <f>$W$28/'Fixed data'!$C$7</f>
        <v>2.9745655647802536E-3</v>
      </c>
      <c r="AQ48" s="34">
        <f>$W$28/'Fixed data'!$C$7</f>
        <v>2.9745655647802536E-3</v>
      </c>
      <c r="AR48" s="34">
        <f>$W$28/'Fixed data'!$C$7</f>
        <v>2.9745655647802536E-3</v>
      </c>
      <c r="AS48" s="34">
        <f>$W$28/'Fixed data'!$C$7</f>
        <v>2.9745655647802536E-3</v>
      </c>
      <c r="AT48" s="34">
        <f>$W$28/'Fixed data'!$C$7</f>
        <v>2.9745655647802536E-3</v>
      </c>
      <c r="AU48" s="34">
        <f>$W$28/'Fixed data'!$C$7</f>
        <v>2.9745655647802536E-3</v>
      </c>
      <c r="AV48" s="34">
        <f>$W$28/'Fixed data'!$C$7</f>
        <v>2.9745655647802536E-3</v>
      </c>
      <c r="AW48" s="34">
        <f>$W$28/'Fixed data'!$C$7</f>
        <v>2.9745655647802536E-3</v>
      </c>
      <c r="AX48" s="34">
        <f>$W$28/'Fixed data'!$C$7</f>
        <v>2.9745655647802536E-3</v>
      </c>
      <c r="AY48" s="34">
        <f>$W$28/'Fixed data'!$C$7</f>
        <v>2.9745655647802536E-3</v>
      </c>
      <c r="AZ48" s="34">
        <f>$W$28/'Fixed data'!$C$7</f>
        <v>2.9745655647802536E-3</v>
      </c>
      <c r="BA48" s="34">
        <f>$W$28/'Fixed data'!$C$7</f>
        <v>2.9745655647802536E-3</v>
      </c>
      <c r="BB48" s="34">
        <f>$W$28/'Fixed data'!$C$7</f>
        <v>2.9745655647802536E-3</v>
      </c>
      <c r="BC48" s="34">
        <f>$W$28/'Fixed data'!$C$7</f>
        <v>2.9745655647802536E-3</v>
      </c>
      <c r="BD48" s="34">
        <f>$W$28/'Fixed data'!$C$7</f>
        <v>2.9745655647802536E-3</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3.3016655146342489E-3</v>
      </c>
      <c r="Z49" s="34">
        <f>$X$28/'Fixed data'!$C$7</f>
        <v>3.3016655146342489E-3</v>
      </c>
      <c r="AA49" s="34">
        <f>$X$28/'Fixed data'!$C$7</f>
        <v>3.3016655146342489E-3</v>
      </c>
      <c r="AB49" s="34">
        <f>$X$28/'Fixed data'!$C$7</f>
        <v>3.3016655146342489E-3</v>
      </c>
      <c r="AC49" s="34">
        <f>$X$28/'Fixed data'!$C$7</f>
        <v>3.3016655146342489E-3</v>
      </c>
      <c r="AD49" s="34">
        <f>$X$28/'Fixed data'!$C$7</f>
        <v>3.3016655146342489E-3</v>
      </c>
      <c r="AE49" s="34">
        <f>$X$28/'Fixed data'!$C$7</f>
        <v>3.3016655146342489E-3</v>
      </c>
      <c r="AF49" s="34">
        <f>$X$28/'Fixed data'!$C$7</f>
        <v>3.3016655146342489E-3</v>
      </c>
      <c r="AG49" s="34">
        <f>$X$28/'Fixed data'!$C$7</f>
        <v>3.3016655146342489E-3</v>
      </c>
      <c r="AH49" s="34">
        <f>$X$28/'Fixed data'!$C$7</f>
        <v>3.3016655146342489E-3</v>
      </c>
      <c r="AI49" s="34">
        <f>$X$28/'Fixed data'!$C$7</f>
        <v>3.3016655146342489E-3</v>
      </c>
      <c r="AJ49" s="34">
        <f>$X$28/'Fixed data'!$C$7</f>
        <v>3.3016655146342489E-3</v>
      </c>
      <c r="AK49" s="34">
        <f>$X$28/'Fixed data'!$C$7</f>
        <v>3.3016655146342489E-3</v>
      </c>
      <c r="AL49" s="34">
        <f>$X$28/'Fixed data'!$C$7</f>
        <v>3.3016655146342489E-3</v>
      </c>
      <c r="AM49" s="34">
        <f>$X$28/'Fixed data'!$C$7</f>
        <v>3.3016655146342489E-3</v>
      </c>
      <c r="AN49" s="34">
        <f>$X$28/'Fixed data'!$C$7</f>
        <v>3.3016655146342489E-3</v>
      </c>
      <c r="AO49" s="34">
        <f>$X$28/'Fixed data'!$C$7</f>
        <v>3.3016655146342489E-3</v>
      </c>
      <c r="AP49" s="34">
        <f>$X$28/'Fixed data'!$C$7</f>
        <v>3.3016655146342489E-3</v>
      </c>
      <c r="AQ49" s="34">
        <f>$X$28/'Fixed data'!$C$7</f>
        <v>3.3016655146342489E-3</v>
      </c>
      <c r="AR49" s="34">
        <f>$X$28/'Fixed data'!$C$7</f>
        <v>3.3016655146342489E-3</v>
      </c>
      <c r="AS49" s="34">
        <f>$X$28/'Fixed data'!$C$7</f>
        <v>3.3016655146342489E-3</v>
      </c>
      <c r="AT49" s="34">
        <f>$X$28/'Fixed data'!$C$7</f>
        <v>3.3016655146342489E-3</v>
      </c>
      <c r="AU49" s="34">
        <f>$X$28/'Fixed data'!$C$7</f>
        <v>3.3016655146342489E-3</v>
      </c>
      <c r="AV49" s="34">
        <f>$X$28/'Fixed data'!$C$7</f>
        <v>3.3016655146342489E-3</v>
      </c>
      <c r="AW49" s="34">
        <f>$X$28/'Fixed data'!$C$7</f>
        <v>3.3016655146342489E-3</v>
      </c>
      <c r="AX49" s="34">
        <f>$X$28/'Fixed data'!$C$7</f>
        <v>3.3016655146342489E-3</v>
      </c>
      <c r="AY49" s="34">
        <f>$X$28/'Fixed data'!$C$7</f>
        <v>3.3016655146342489E-3</v>
      </c>
      <c r="AZ49" s="34">
        <f>$X$28/'Fixed data'!$C$7</f>
        <v>3.3016655146342489E-3</v>
      </c>
      <c r="BA49" s="34">
        <f>$X$28/'Fixed data'!$C$7</f>
        <v>3.3016655146342489E-3</v>
      </c>
      <c r="BB49" s="34">
        <f>$X$28/'Fixed data'!$C$7</f>
        <v>3.3016655146342489E-3</v>
      </c>
      <c r="BC49" s="34">
        <f>$X$28/'Fixed data'!$C$7</f>
        <v>3.3016655146342489E-3</v>
      </c>
      <c r="BD49" s="34">
        <f>$X$28/'Fixed data'!$C$7</f>
        <v>3.3016655146342489E-3</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3.5651271169589134E-3</v>
      </c>
      <c r="AA50" s="34">
        <f>$Y$28/'Fixed data'!$C$7</f>
        <v>3.5651271169589134E-3</v>
      </c>
      <c r="AB50" s="34">
        <f>$Y$28/'Fixed data'!$C$7</f>
        <v>3.5651271169589134E-3</v>
      </c>
      <c r="AC50" s="34">
        <f>$Y$28/'Fixed data'!$C$7</f>
        <v>3.5651271169589134E-3</v>
      </c>
      <c r="AD50" s="34">
        <f>$Y$28/'Fixed data'!$C$7</f>
        <v>3.5651271169589134E-3</v>
      </c>
      <c r="AE50" s="34">
        <f>$Y$28/'Fixed data'!$C$7</f>
        <v>3.5651271169589134E-3</v>
      </c>
      <c r="AF50" s="34">
        <f>$Y$28/'Fixed data'!$C$7</f>
        <v>3.5651271169589134E-3</v>
      </c>
      <c r="AG50" s="34">
        <f>$Y$28/'Fixed data'!$C$7</f>
        <v>3.5651271169589134E-3</v>
      </c>
      <c r="AH50" s="34">
        <f>$Y$28/'Fixed data'!$C$7</f>
        <v>3.5651271169589134E-3</v>
      </c>
      <c r="AI50" s="34">
        <f>$Y$28/'Fixed data'!$C$7</f>
        <v>3.5651271169589134E-3</v>
      </c>
      <c r="AJ50" s="34">
        <f>$Y$28/'Fixed data'!$C$7</f>
        <v>3.5651271169589134E-3</v>
      </c>
      <c r="AK50" s="34">
        <f>$Y$28/'Fixed data'!$C$7</f>
        <v>3.5651271169589134E-3</v>
      </c>
      <c r="AL50" s="34">
        <f>$Y$28/'Fixed data'!$C$7</f>
        <v>3.5651271169589134E-3</v>
      </c>
      <c r="AM50" s="34">
        <f>$Y$28/'Fixed data'!$C$7</f>
        <v>3.5651271169589134E-3</v>
      </c>
      <c r="AN50" s="34">
        <f>$Y$28/'Fixed data'!$C$7</f>
        <v>3.5651271169589134E-3</v>
      </c>
      <c r="AO50" s="34">
        <f>$Y$28/'Fixed data'!$C$7</f>
        <v>3.5651271169589134E-3</v>
      </c>
      <c r="AP50" s="34">
        <f>$Y$28/'Fixed data'!$C$7</f>
        <v>3.5651271169589134E-3</v>
      </c>
      <c r="AQ50" s="34">
        <f>$Y$28/'Fixed data'!$C$7</f>
        <v>3.5651271169589134E-3</v>
      </c>
      <c r="AR50" s="34">
        <f>$Y$28/'Fixed data'!$C$7</f>
        <v>3.5651271169589134E-3</v>
      </c>
      <c r="AS50" s="34">
        <f>$Y$28/'Fixed data'!$C$7</f>
        <v>3.5651271169589134E-3</v>
      </c>
      <c r="AT50" s="34">
        <f>$Y$28/'Fixed data'!$C$7</f>
        <v>3.5651271169589134E-3</v>
      </c>
      <c r="AU50" s="34">
        <f>$Y$28/'Fixed data'!$C$7</f>
        <v>3.5651271169589134E-3</v>
      </c>
      <c r="AV50" s="34">
        <f>$Y$28/'Fixed data'!$C$7</f>
        <v>3.5651271169589134E-3</v>
      </c>
      <c r="AW50" s="34">
        <f>$Y$28/'Fixed data'!$C$7</f>
        <v>3.5651271169589134E-3</v>
      </c>
      <c r="AX50" s="34">
        <f>$Y$28/'Fixed data'!$C$7</f>
        <v>3.5651271169589134E-3</v>
      </c>
      <c r="AY50" s="34">
        <f>$Y$28/'Fixed data'!$C$7</f>
        <v>3.5651271169589134E-3</v>
      </c>
      <c r="AZ50" s="34">
        <f>$Y$28/'Fixed data'!$C$7</f>
        <v>3.5651271169589134E-3</v>
      </c>
      <c r="BA50" s="34">
        <f>$Y$28/'Fixed data'!$C$7</f>
        <v>3.5651271169589134E-3</v>
      </c>
      <c r="BB50" s="34">
        <f>$Y$28/'Fixed data'!$C$7</f>
        <v>3.5651271169589134E-3</v>
      </c>
      <c r="BC50" s="34">
        <f>$Y$28/'Fixed data'!$C$7</f>
        <v>3.5651271169589134E-3</v>
      </c>
      <c r="BD50" s="34">
        <f>$Y$28/'Fixed data'!$C$7</f>
        <v>3.5651271169589134E-3</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3.7453720756044731E-3</v>
      </c>
      <c r="AB51" s="34">
        <f>$Z$28/'Fixed data'!$C$7</f>
        <v>3.7453720756044731E-3</v>
      </c>
      <c r="AC51" s="34">
        <f>$Z$28/'Fixed data'!$C$7</f>
        <v>3.7453720756044731E-3</v>
      </c>
      <c r="AD51" s="34">
        <f>$Z$28/'Fixed data'!$C$7</f>
        <v>3.7453720756044731E-3</v>
      </c>
      <c r="AE51" s="34">
        <f>$Z$28/'Fixed data'!$C$7</f>
        <v>3.7453720756044731E-3</v>
      </c>
      <c r="AF51" s="34">
        <f>$Z$28/'Fixed data'!$C$7</f>
        <v>3.7453720756044731E-3</v>
      </c>
      <c r="AG51" s="34">
        <f>$Z$28/'Fixed data'!$C$7</f>
        <v>3.7453720756044731E-3</v>
      </c>
      <c r="AH51" s="34">
        <f>$Z$28/'Fixed data'!$C$7</f>
        <v>3.7453720756044731E-3</v>
      </c>
      <c r="AI51" s="34">
        <f>$Z$28/'Fixed data'!$C$7</f>
        <v>3.7453720756044731E-3</v>
      </c>
      <c r="AJ51" s="34">
        <f>$Z$28/'Fixed data'!$C$7</f>
        <v>3.7453720756044731E-3</v>
      </c>
      <c r="AK51" s="34">
        <f>$Z$28/'Fixed data'!$C$7</f>
        <v>3.7453720756044731E-3</v>
      </c>
      <c r="AL51" s="34">
        <f>$Z$28/'Fixed data'!$C$7</f>
        <v>3.7453720756044731E-3</v>
      </c>
      <c r="AM51" s="34">
        <f>$Z$28/'Fixed data'!$C$7</f>
        <v>3.7453720756044731E-3</v>
      </c>
      <c r="AN51" s="34">
        <f>$Z$28/'Fixed data'!$C$7</f>
        <v>3.7453720756044731E-3</v>
      </c>
      <c r="AO51" s="34">
        <f>$Z$28/'Fixed data'!$C$7</f>
        <v>3.7453720756044731E-3</v>
      </c>
      <c r="AP51" s="34">
        <f>$Z$28/'Fixed data'!$C$7</f>
        <v>3.7453720756044731E-3</v>
      </c>
      <c r="AQ51" s="34">
        <f>$Z$28/'Fixed data'!$C$7</f>
        <v>3.7453720756044731E-3</v>
      </c>
      <c r="AR51" s="34">
        <f>$Z$28/'Fixed data'!$C$7</f>
        <v>3.7453720756044731E-3</v>
      </c>
      <c r="AS51" s="34">
        <f>$Z$28/'Fixed data'!$C$7</f>
        <v>3.7453720756044731E-3</v>
      </c>
      <c r="AT51" s="34">
        <f>$Z$28/'Fixed data'!$C$7</f>
        <v>3.7453720756044731E-3</v>
      </c>
      <c r="AU51" s="34">
        <f>$Z$28/'Fixed data'!$C$7</f>
        <v>3.7453720756044731E-3</v>
      </c>
      <c r="AV51" s="34">
        <f>$Z$28/'Fixed data'!$C$7</f>
        <v>3.7453720756044731E-3</v>
      </c>
      <c r="AW51" s="34">
        <f>$Z$28/'Fixed data'!$C$7</f>
        <v>3.7453720756044731E-3</v>
      </c>
      <c r="AX51" s="34">
        <f>$Z$28/'Fixed data'!$C$7</f>
        <v>3.7453720756044731E-3</v>
      </c>
      <c r="AY51" s="34">
        <f>$Z$28/'Fixed data'!$C$7</f>
        <v>3.7453720756044731E-3</v>
      </c>
      <c r="AZ51" s="34">
        <f>$Z$28/'Fixed data'!$C$7</f>
        <v>3.7453720756044731E-3</v>
      </c>
      <c r="BA51" s="34">
        <f>$Z$28/'Fixed data'!$C$7</f>
        <v>3.7453720756044731E-3</v>
      </c>
      <c r="BB51" s="34">
        <f>$Z$28/'Fixed data'!$C$7</f>
        <v>3.7453720756044731E-3</v>
      </c>
      <c r="BC51" s="34">
        <f>$Z$28/'Fixed data'!$C$7</f>
        <v>3.7453720756044731E-3</v>
      </c>
      <c r="BD51" s="34">
        <f>$Z$28/'Fixed data'!$C$7</f>
        <v>3.7453720756044731E-3</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3.8081880553820701E-3</v>
      </c>
      <c r="AC52" s="34">
        <f>$AA$28/'Fixed data'!$C$7</f>
        <v>3.8081880553820701E-3</v>
      </c>
      <c r="AD52" s="34">
        <f>$AA$28/'Fixed data'!$C$7</f>
        <v>3.8081880553820701E-3</v>
      </c>
      <c r="AE52" s="34">
        <f>$AA$28/'Fixed data'!$C$7</f>
        <v>3.8081880553820701E-3</v>
      </c>
      <c r="AF52" s="34">
        <f>$AA$28/'Fixed data'!$C$7</f>
        <v>3.8081880553820701E-3</v>
      </c>
      <c r="AG52" s="34">
        <f>$AA$28/'Fixed data'!$C$7</f>
        <v>3.8081880553820701E-3</v>
      </c>
      <c r="AH52" s="34">
        <f>$AA$28/'Fixed data'!$C$7</f>
        <v>3.8081880553820701E-3</v>
      </c>
      <c r="AI52" s="34">
        <f>$AA$28/'Fixed data'!$C$7</f>
        <v>3.8081880553820701E-3</v>
      </c>
      <c r="AJ52" s="34">
        <f>$AA$28/'Fixed data'!$C$7</f>
        <v>3.8081880553820701E-3</v>
      </c>
      <c r="AK52" s="34">
        <f>$AA$28/'Fixed data'!$C$7</f>
        <v>3.8081880553820701E-3</v>
      </c>
      <c r="AL52" s="34">
        <f>$AA$28/'Fixed data'!$C$7</f>
        <v>3.8081880553820701E-3</v>
      </c>
      <c r="AM52" s="34">
        <f>$AA$28/'Fixed data'!$C$7</f>
        <v>3.8081880553820701E-3</v>
      </c>
      <c r="AN52" s="34">
        <f>$AA$28/'Fixed data'!$C$7</f>
        <v>3.8081880553820701E-3</v>
      </c>
      <c r="AO52" s="34">
        <f>$AA$28/'Fixed data'!$C$7</f>
        <v>3.8081880553820701E-3</v>
      </c>
      <c r="AP52" s="34">
        <f>$AA$28/'Fixed data'!$C$7</f>
        <v>3.8081880553820701E-3</v>
      </c>
      <c r="AQ52" s="34">
        <f>$AA$28/'Fixed data'!$C$7</f>
        <v>3.8081880553820701E-3</v>
      </c>
      <c r="AR52" s="34">
        <f>$AA$28/'Fixed data'!$C$7</f>
        <v>3.8081880553820701E-3</v>
      </c>
      <c r="AS52" s="34">
        <f>$AA$28/'Fixed data'!$C$7</f>
        <v>3.8081880553820701E-3</v>
      </c>
      <c r="AT52" s="34">
        <f>$AA$28/'Fixed data'!$C$7</f>
        <v>3.8081880553820701E-3</v>
      </c>
      <c r="AU52" s="34">
        <f>$AA$28/'Fixed data'!$C$7</f>
        <v>3.8081880553820701E-3</v>
      </c>
      <c r="AV52" s="34">
        <f>$AA$28/'Fixed data'!$C$7</f>
        <v>3.8081880553820701E-3</v>
      </c>
      <c r="AW52" s="34">
        <f>$AA$28/'Fixed data'!$C$7</f>
        <v>3.8081880553820701E-3</v>
      </c>
      <c r="AX52" s="34">
        <f>$AA$28/'Fixed data'!$C$7</f>
        <v>3.8081880553820701E-3</v>
      </c>
      <c r="AY52" s="34">
        <f>$AA$28/'Fixed data'!$C$7</f>
        <v>3.8081880553820701E-3</v>
      </c>
      <c r="AZ52" s="34">
        <f>$AA$28/'Fixed data'!$C$7</f>
        <v>3.8081880553820701E-3</v>
      </c>
      <c r="BA52" s="34">
        <f>$AA$28/'Fixed data'!$C$7</f>
        <v>3.8081880553820701E-3</v>
      </c>
      <c r="BB52" s="34">
        <f>$AA$28/'Fixed data'!$C$7</f>
        <v>3.8081880553820701E-3</v>
      </c>
      <c r="BC52" s="34">
        <f>$AA$28/'Fixed data'!$C$7</f>
        <v>3.8081880553820701E-3</v>
      </c>
      <c r="BD52" s="34">
        <f>$AA$28/'Fixed data'!$C$7</f>
        <v>3.8081880553820701E-3</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3.8722301408560486E-3</v>
      </c>
      <c r="AD53" s="34">
        <f>$AB$28/'Fixed data'!$C$7</f>
        <v>3.8722301408560486E-3</v>
      </c>
      <c r="AE53" s="34">
        <f>$AB$28/'Fixed data'!$C$7</f>
        <v>3.8722301408560486E-3</v>
      </c>
      <c r="AF53" s="34">
        <f>$AB$28/'Fixed data'!$C$7</f>
        <v>3.8722301408560486E-3</v>
      </c>
      <c r="AG53" s="34">
        <f>$AB$28/'Fixed data'!$C$7</f>
        <v>3.8722301408560486E-3</v>
      </c>
      <c r="AH53" s="34">
        <f>$AB$28/'Fixed data'!$C$7</f>
        <v>3.8722301408560486E-3</v>
      </c>
      <c r="AI53" s="34">
        <f>$AB$28/'Fixed data'!$C$7</f>
        <v>3.8722301408560486E-3</v>
      </c>
      <c r="AJ53" s="34">
        <f>$AB$28/'Fixed data'!$C$7</f>
        <v>3.8722301408560486E-3</v>
      </c>
      <c r="AK53" s="34">
        <f>$AB$28/'Fixed data'!$C$7</f>
        <v>3.8722301408560486E-3</v>
      </c>
      <c r="AL53" s="34">
        <f>$AB$28/'Fixed data'!$C$7</f>
        <v>3.8722301408560486E-3</v>
      </c>
      <c r="AM53" s="34">
        <f>$AB$28/'Fixed data'!$C$7</f>
        <v>3.8722301408560486E-3</v>
      </c>
      <c r="AN53" s="34">
        <f>$AB$28/'Fixed data'!$C$7</f>
        <v>3.8722301408560486E-3</v>
      </c>
      <c r="AO53" s="34">
        <f>$AB$28/'Fixed data'!$C$7</f>
        <v>3.8722301408560486E-3</v>
      </c>
      <c r="AP53" s="34">
        <f>$AB$28/'Fixed data'!$C$7</f>
        <v>3.8722301408560486E-3</v>
      </c>
      <c r="AQ53" s="34">
        <f>$AB$28/'Fixed data'!$C$7</f>
        <v>3.8722301408560486E-3</v>
      </c>
      <c r="AR53" s="34">
        <f>$AB$28/'Fixed data'!$C$7</f>
        <v>3.8722301408560486E-3</v>
      </c>
      <c r="AS53" s="34">
        <f>$AB$28/'Fixed data'!$C$7</f>
        <v>3.8722301408560486E-3</v>
      </c>
      <c r="AT53" s="34">
        <f>$AB$28/'Fixed data'!$C$7</f>
        <v>3.8722301408560486E-3</v>
      </c>
      <c r="AU53" s="34">
        <f>$AB$28/'Fixed data'!$C$7</f>
        <v>3.8722301408560486E-3</v>
      </c>
      <c r="AV53" s="34">
        <f>$AB$28/'Fixed data'!$C$7</f>
        <v>3.8722301408560486E-3</v>
      </c>
      <c r="AW53" s="34">
        <f>$AB$28/'Fixed data'!$C$7</f>
        <v>3.8722301408560486E-3</v>
      </c>
      <c r="AX53" s="34">
        <f>$AB$28/'Fixed data'!$C$7</f>
        <v>3.8722301408560486E-3</v>
      </c>
      <c r="AY53" s="34">
        <f>$AB$28/'Fixed data'!$C$7</f>
        <v>3.8722301408560486E-3</v>
      </c>
      <c r="AZ53" s="34">
        <f>$AB$28/'Fixed data'!$C$7</f>
        <v>3.8722301408560486E-3</v>
      </c>
      <c r="BA53" s="34">
        <f>$AB$28/'Fixed data'!$C$7</f>
        <v>3.8722301408560486E-3</v>
      </c>
      <c r="BB53" s="34">
        <f>$AB$28/'Fixed data'!$C$7</f>
        <v>3.8722301408560486E-3</v>
      </c>
      <c r="BC53" s="34">
        <f>$AB$28/'Fixed data'!$C$7</f>
        <v>3.8722301408560486E-3</v>
      </c>
      <c r="BD53" s="34">
        <f>$AB$28/'Fixed data'!$C$7</f>
        <v>3.8722301408560486E-3</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3.9385038185955163E-3</v>
      </c>
      <c r="AE54" s="34">
        <f>$AC$28/'Fixed data'!$C$7</f>
        <v>3.9385038185955163E-3</v>
      </c>
      <c r="AF54" s="34">
        <f>$AC$28/'Fixed data'!$C$7</f>
        <v>3.9385038185955163E-3</v>
      </c>
      <c r="AG54" s="34">
        <f>$AC$28/'Fixed data'!$C$7</f>
        <v>3.9385038185955163E-3</v>
      </c>
      <c r="AH54" s="34">
        <f>$AC$28/'Fixed data'!$C$7</f>
        <v>3.9385038185955163E-3</v>
      </c>
      <c r="AI54" s="34">
        <f>$AC$28/'Fixed data'!$C$7</f>
        <v>3.9385038185955163E-3</v>
      </c>
      <c r="AJ54" s="34">
        <f>$AC$28/'Fixed data'!$C$7</f>
        <v>3.9385038185955163E-3</v>
      </c>
      <c r="AK54" s="34">
        <f>$AC$28/'Fixed data'!$C$7</f>
        <v>3.9385038185955163E-3</v>
      </c>
      <c r="AL54" s="34">
        <f>$AC$28/'Fixed data'!$C$7</f>
        <v>3.9385038185955163E-3</v>
      </c>
      <c r="AM54" s="34">
        <f>$AC$28/'Fixed data'!$C$7</f>
        <v>3.9385038185955163E-3</v>
      </c>
      <c r="AN54" s="34">
        <f>$AC$28/'Fixed data'!$C$7</f>
        <v>3.9385038185955163E-3</v>
      </c>
      <c r="AO54" s="34">
        <f>$AC$28/'Fixed data'!$C$7</f>
        <v>3.9385038185955163E-3</v>
      </c>
      <c r="AP54" s="34">
        <f>$AC$28/'Fixed data'!$C$7</f>
        <v>3.9385038185955163E-3</v>
      </c>
      <c r="AQ54" s="34">
        <f>$AC$28/'Fixed data'!$C$7</f>
        <v>3.9385038185955163E-3</v>
      </c>
      <c r="AR54" s="34">
        <f>$AC$28/'Fixed data'!$C$7</f>
        <v>3.9385038185955163E-3</v>
      </c>
      <c r="AS54" s="34">
        <f>$AC$28/'Fixed data'!$C$7</f>
        <v>3.9385038185955163E-3</v>
      </c>
      <c r="AT54" s="34">
        <f>$AC$28/'Fixed data'!$C$7</f>
        <v>3.9385038185955163E-3</v>
      </c>
      <c r="AU54" s="34">
        <f>$AC$28/'Fixed data'!$C$7</f>
        <v>3.9385038185955163E-3</v>
      </c>
      <c r="AV54" s="34">
        <f>$AC$28/'Fixed data'!$C$7</f>
        <v>3.9385038185955163E-3</v>
      </c>
      <c r="AW54" s="34">
        <f>$AC$28/'Fixed data'!$C$7</f>
        <v>3.9385038185955163E-3</v>
      </c>
      <c r="AX54" s="34">
        <f>$AC$28/'Fixed data'!$C$7</f>
        <v>3.9385038185955163E-3</v>
      </c>
      <c r="AY54" s="34">
        <f>$AC$28/'Fixed data'!$C$7</f>
        <v>3.9385038185955163E-3</v>
      </c>
      <c r="AZ54" s="34">
        <f>$AC$28/'Fixed data'!$C$7</f>
        <v>3.9385038185955163E-3</v>
      </c>
      <c r="BA54" s="34">
        <f>$AC$28/'Fixed data'!$C$7</f>
        <v>3.9385038185955163E-3</v>
      </c>
      <c r="BB54" s="34">
        <f>$AC$28/'Fixed data'!$C$7</f>
        <v>3.9385038185955163E-3</v>
      </c>
      <c r="BC54" s="34">
        <f>$AC$28/'Fixed data'!$C$7</f>
        <v>3.9385038185955163E-3</v>
      </c>
      <c r="BD54" s="34">
        <f>$AC$28/'Fixed data'!$C$7</f>
        <v>3.9385038185955163E-3</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4.0070477235916368E-3</v>
      </c>
      <c r="AF55" s="34">
        <f>$AD$28/'Fixed data'!$C$7</f>
        <v>4.0070477235916368E-3</v>
      </c>
      <c r="AG55" s="34">
        <f>$AD$28/'Fixed data'!$C$7</f>
        <v>4.0070477235916368E-3</v>
      </c>
      <c r="AH55" s="34">
        <f>$AD$28/'Fixed data'!$C$7</f>
        <v>4.0070477235916368E-3</v>
      </c>
      <c r="AI55" s="34">
        <f>$AD$28/'Fixed data'!$C$7</f>
        <v>4.0070477235916368E-3</v>
      </c>
      <c r="AJ55" s="34">
        <f>$AD$28/'Fixed data'!$C$7</f>
        <v>4.0070477235916368E-3</v>
      </c>
      <c r="AK55" s="34">
        <f>$AD$28/'Fixed data'!$C$7</f>
        <v>4.0070477235916368E-3</v>
      </c>
      <c r="AL55" s="34">
        <f>$AD$28/'Fixed data'!$C$7</f>
        <v>4.0070477235916368E-3</v>
      </c>
      <c r="AM55" s="34">
        <f>$AD$28/'Fixed data'!$C$7</f>
        <v>4.0070477235916368E-3</v>
      </c>
      <c r="AN55" s="34">
        <f>$AD$28/'Fixed data'!$C$7</f>
        <v>4.0070477235916368E-3</v>
      </c>
      <c r="AO55" s="34">
        <f>$AD$28/'Fixed data'!$C$7</f>
        <v>4.0070477235916368E-3</v>
      </c>
      <c r="AP55" s="34">
        <f>$AD$28/'Fixed data'!$C$7</f>
        <v>4.0070477235916368E-3</v>
      </c>
      <c r="AQ55" s="34">
        <f>$AD$28/'Fixed data'!$C$7</f>
        <v>4.0070477235916368E-3</v>
      </c>
      <c r="AR55" s="34">
        <f>$AD$28/'Fixed data'!$C$7</f>
        <v>4.0070477235916368E-3</v>
      </c>
      <c r="AS55" s="34">
        <f>$AD$28/'Fixed data'!$C$7</f>
        <v>4.0070477235916368E-3</v>
      </c>
      <c r="AT55" s="34">
        <f>$AD$28/'Fixed data'!$C$7</f>
        <v>4.0070477235916368E-3</v>
      </c>
      <c r="AU55" s="34">
        <f>$AD$28/'Fixed data'!$C$7</f>
        <v>4.0070477235916368E-3</v>
      </c>
      <c r="AV55" s="34">
        <f>$AD$28/'Fixed data'!$C$7</f>
        <v>4.0070477235916368E-3</v>
      </c>
      <c r="AW55" s="34">
        <f>$AD$28/'Fixed data'!$C$7</f>
        <v>4.0070477235916368E-3</v>
      </c>
      <c r="AX55" s="34">
        <f>$AD$28/'Fixed data'!$C$7</f>
        <v>4.0070477235916368E-3</v>
      </c>
      <c r="AY55" s="34">
        <f>$AD$28/'Fixed data'!$C$7</f>
        <v>4.0070477235916368E-3</v>
      </c>
      <c r="AZ55" s="34">
        <f>$AD$28/'Fixed data'!$C$7</f>
        <v>4.0070477235916368E-3</v>
      </c>
      <c r="BA55" s="34">
        <f>$AD$28/'Fixed data'!$C$7</f>
        <v>4.0070477235916368E-3</v>
      </c>
      <c r="BB55" s="34">
        <f>$AD$28/'Fixed data'!$C$7</f>
        <v>4.0070477235916368E-3</v>
      </c>
      <c r="BC55" s="34">
        <f>$AD$28/'Fixed data'!$C$7</f>
        <v>4.0070477235916368E-3</v>
      </c>
      <c r="BD55" s="34">
        <f>$AD$28/'Fixed data'!$C$7</f>
        <v>4.0070477235916368E-3</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4.077900490835582E-3</v>
      </c>
      <c r="AG56" s="34">
        <f>$AE$28/'Fixed data'!$C$7</f>
        <v>4.077900490835582E-3</v>
      </c>
      <c r="AH56" s="34">
        <f>$AE$28/'Fixed data'!$C$7</f>
        <v>4.077900490835582E-3</v>
      </c>
      <c r="AI56" s="34">
        <f>$AE$28/'Fixed data'!$C$7</f>
        <v>4.077900490835582E-3</v>
      </c>
      <c r="AJ56" s="34">
        <f>$AE$28/'Fixed data'!$C$7</f>
        <v>4.077900490835582E-3</v>
      </c>
      <c r="AK56" s="34">
        <f>$AE$28/'Fixed data'!$C$7</f>
        <v>4.077900490835582E-3</v>
      </c>
      <c r="AL56" s="34">
        <f>$AE$28/'Fixed data'!$C$7</f>
        <v>4.077900490835582E-3</v>
      </c>
      <c r="AM56" s="34">
        <f>$AE$28/'Fixed data'!$C$7</f>
        <v>4.077900490835582E-3</v>
      </c>
      <c r="AN56" s="34">
        <f>$AE$28/'Fixed data'!$C$7</f>
        <v>4.077900490835582E-3</v>
      </c>
      <c r="AO56" s="34">
        <f>$AE$28/'Fixed data'!$C$7</f>
        <v>4.077900490835582E-3</v>
      </c>
      <c r="AP56" s="34">
        <f>$AE$28/'Fixed data'!$C$7</f>
        <v>4.077900490835582E-3</v>
      </c>
      <c r="AQ56" s="34">
        <f>$AE$28/'Fixed data'!$C$7</f>
        <v>4.077900490835582E-3</v>
      </c>
      <c r="AR56" s="34">
        <f>$AE$28/'Fixed data'!$C$7</f>
        <v>4.077900490835582E-3</v>
      </c>
      <c r="AS56" s="34">
        <f>$AE$28/'Fixed data'!$C$7</f>
        <v>4.077900490835582E-3</v>
      </c>
      <c r="AT56" s="34">
        <f>$AE$28/'Fixed data'!$C$7</f>
        <v>4.077900490835582E-3</v>
      </c>
      <c r="AU56" s="34">
        <f>$AE$28/'Fixed data'!$C$7</f>
        <v>4.077900490835582E-3</v>
      </c>
      <c r="AV56" s="34">
        <f>$AE$28/'Fixed data'!$C$7</f>
        <v>4.077900490835582E-3</v>
      </c>
      <c r="AW56" s="34">
        <f>$AE$28/'Fixed data'!$C$7</f>
        <v>4.077900490835582E-3</v>
      </c>
      <c r="AX56" s="34">
        <f>$AE$28/'Fixed data'!$C$7</f>
        <v>4.077900490835582E-3</v>
      </c>
      <c r="AY56" s="34">
        <f>$AE$28/'Fixed data'!$C$7</f>
        <v>4.077900490835582E-3</v>
      </c>
      <c r="AZ56" s="34">
        <f>$AE$28/'Fixed data'!$C$7</f>
        <v>4.077900490835582E-3</v>
      </c>
      <c r="BA56" s="34">
        <f>$AE$28/'Fixed data'!$C$7</f>
        <v>4.077900490835582E-3</v>
      </c>
      <c r="BB56" s="34">
        <f>$AE$28/'Fixed data'!$C$7</f>
        <v>4.077900490835582E-3</v>
      </c>
      <c r="BC56" s="34">
        <f>$AE$28/'Fixed data'!$C$7</f>
        <v>4.077900490835582E-3</v>
      </c>
      <c r="BD56" s="34">
        <f>$AE$28/'Fixed data'!$C$7</f>
        <v>4.077900490835582E-3</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4.1511007553185165E-3</v>
      </c>
      <c r="AH57" s="34">
        <f>$AF$28/'Fixed data'!$C$7</f>
        <v>4.1511007553185165E-3</v>
      </c>
      <c r="AI57" s="34">
        <f>$AF$28/'Fixed data'!$C$7</f>
        <v>4.1511007553185165E-3</v>
      </c>
      <c r="AJ57" s="34">
        <f>$AF$28/'Fixed data'!$C$7</f>
        <v>4.1511007553185165E-3</v>
      </c>
      <c r="AK57" s="34">
        <f>$AF$28/'Fixed data'!$C$7</f>
        <v>4.1511007553185165E-3</v>
      </c>
      <c r="AL57" s="34">
        <f>$AF$28/'Fixed data'!$C$7</f>
        <v>4.1511007553185165E-3</v>
      </c>
      <c r="AM57" s="34">
        <f>$AF$28/'Fixed data'!$C$7</f>
        <v>4.1511007553185165E-3</v>
      </c>
      <c r="AN57" s="34">
        <f>$AF$28/'Fixed data'!$C$7</f>
        <v>4.1511007553185165E-3</v>
      </c>
      <c r="AO57" s="34">
        <f>$AF$28/'Fixed data'!$C$7</f>
        <v>4.1511007553185165E-3</v>
      </c>
      <c r="AP57" s="34">
        <f>$AF$28/'Fixed data'!$C$7</f>
        <v>4.1511007553185165E-3</v>
      </c>
      <c r="AQ57" s="34">
        <f>$AF$28/'Fixed data'!$C$7</f>
        <v>4.1511007553185165E-3</v>
      </c>
      <c r="AR57" s="34">
        <f>$AF$28/'Fixed data'!$C$7</f>
        <v>4.1511007553185165E-3</v>
      </c>
      <c r="AS57" s="34">
        <f>$AF$28/'Fixed data'!$C$7</f>
        <v>4.1511007553185165E-3</v>
      </c>
      <c r="AT57" s="34">
        <f>$AF$28/'Fixed data'!$C$7</f>
        <v>4.1511007553185165E-3</v>
      </c>
      <c r="AU57" s="34">
        <f>$AF$28/'Fixed data'!$C$7</f>
        <v>4.1511007553185165E-3</v>
      </c>
      <c r="AV57" s="34">
        <f>$AF$28/'Fixed data'!$C$7</f>
        <v>4.1511007553185165E-3</v>
      </c>
      <c r="AW57" s="34">
        <f>$AF$28/'Fixed data'!$C$7</f>
        <v>4.1511007553185165E-3</v>
      </c>
      <c r="AX57" s="34">
        <f>$AF$28/'Fixed data'!$C$7</f>
        <v>4.1511007553185165E-3</v>
      </c>
      <c r="AY57" s="34">
        <f>$AF$28/'Fixed data'!$C$7</f>
        <v>4.1511007553185165E-3</v>
      </c>
      <c r="AZ57" s="34">
        <f>$AF$28/'Fixed data'!$C$7</f>
        <v>4.1511007553185165E-3</v>
      </c>
      <c r="BA57" s="34">
        <f>$AF$28/'Fixed data'!$C$7</f>
        <v>4.1511007553185165E-3</v>
      </c>
      <c r="BB57" s="34">
        <f>$AF$28/'Fixed data'!$C$7</f>
        <v>4.1511007553185165E-3</v>
      </c>
      <c r="BC57" s="34">
        <f>$AF$28/'Fixed data'!$C$7</f>
        <v>4.1511007553185165E-3</v>
      </c>
      <c r="BD57" s="34">
        <f>$AF$28/'Fixed data'!$C$7</f>
        <v>4.1511007553185165E-3</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4.2266871520316067E-3</v>
      </c>
      <c r="AI58" s="34">
        <f>$AG$28/'Fixed data'!$C$7</f>
        <v>4.2266871520316067E-3</v>
      </c>
      <c r="AJ58" s="34">
        <f>$AG$28/'Fixed data'!$C$7</f>
        <v>4.2266871520316067E-3</v>
      </c>
      <c r="AK58" s="34">
        <f>$AG$28/'Fixed data'!$C$7</f>
        <v>4.2266871520316067E-3</v>
      </c>
      <c r="AL58" s="34">
        <f>$AG$28/'Fixed data'!$C$7</f>
        <v>4.2266871520316067E-3</v>
      </c>
      <c r="AM58" s="34">
        <f>$AG$28/'Fixed data'!$C$7</f>
        <v>4.2266871520316067E-3</v>
      </c>
      <c r="AN58" s="34">
        <f>$AG$28/'Fixed data'!$C$7</f>
        <v>4.2266871520316067E-3</v>
      </c>
      <c r="AO58" s="34">
        <f>$AG$28/'Fixed data'!$C$7</f>
        <v>4.2266871520316067E-3</v>
      </c>
      <c r="AP58" s="34">
        <f>$AG$28/'Fixed data'!$C$7</f>
        <v>4.2266871520316067E-3</v>
      </c>
      <c r="AQ58" s="34">
        <f>$AG$28/'Fixed data'!$C$7</f>
        <v>4.2266871520316067E-3</v>
      </c>
      <c r="AR58" s="34">
        <f>$AG$28/'Fixed data'!$C$7</f>
        <v>4.2266871520316067E-3</v>
      </c>
      <c r="AS58" s="34">
        <f>$AG$28/'Fixed data'!$C$7</f>
        <v>4.2266871520316067E-3</v>
      </c>
      <c r="AT58" s="34">
        <f>$AG$28/'Fixed data'!$C$7</f>
        <v>4.2266871520316067E-3</v>
      </c>
      <c r="AU58" s="34">
        <f>$AG$28/'Fixed data'!$C$7</f>
        <v>4.2266871520316067E-3</v>
      </c>
      <c r="AV58" s="34">
        <f>$AG$28/'Fixed data'!$C$7</f>
        <v>4.2266871520316067E-3</v>
      </c>
      <c r="AW58" s="34">
        <f>$AG$28/'Fixed data'!$C$7</f>
        <v>4.2266871520316067E-3</v>
      </c>
      <c r="AX58" s="34">
        <f>$AG$28/'Fixed data'!$C$7</f>
        <v>4.2266871520316067E-3</v>
      </c>
      <c r="AY58" s="34">
        <f>$AG$28/'Fixed data'!$C$7</f>
        <v>4.2266871520316067E-3</v>
      </c>
      <c r="AZ58" s="34">
        <f>$AG$28/'Fixed data'!$C$7</f>
        <v>4.2266871520316067E-3</v>
      </c>
      <c r="BA58" s="34">
        <f>$AG$28/'Fixed data'!$C$7</f>
        <v>4.2266871520316067E-3</v>
      </c>
      <c r="BB58" s="34">
        <f>$AG$28/'Fixed data'!$C$7</f>
        <v>4.2266871520316067E-3</v>
      </c>
      <c r="BC58" s="34">
        <f>$AG$28/'Fixed data'!$C$7</f>
        <v>4.2266871520316067E-3</v>
      </c>
      <c r="BD58" s="34">
        <f>$AG$28/'Fixed data'!$C$7</f>
        <v>4.2266871520316067E-3</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4.3046983159660199E-3</v>
      </c>
      <c r="AJ59" s="34">
        <f>$AH$28/'Fixed data'!$C$7</f>
        <v>4.3046983159660199E-3</v>
      </c>
      <c r="AK59" s="34">
        <f>$AH$28/'Fixed data'!$C$7</f>
        <v>4.3046983159660199E-3</v>
      </c>
      <c r="AL59" s="34">
        <f>$AH$28/'Fixed data'!$C$7</f>
        <v>4.3046983159660199E-3</v>
      </c>
      <c r="AM59" s="34">
        <f>$AH$28/'Fixed data'!$C$7</f>
        <v>4.3046983159660199E-3</v>
      </c>
      <c r="AN59" s="34">
        <f>$AH$28/'Fixed data'!$C$7</f>
        <v>4.3046983159660199E-3</v>
      </c>
      <c r="AO59" s="34">
        <f>$AH$28/'Fixed data'!$C$7</f>
        <v>4.3046983159660199E-3</v>
      </c>
      <c r="AP59" s="34">
        <f>$AH$28/'Fixed data'!$C$7</f>
        <v>4.3046983159660199E-3</v>
      </c>
      <c r="AQ59" s="34">
        <f>$AH$28/'Fixed data'!$C$7</f>
        <v>4.3046983159660199E-3</v>
      </c>
      <c r="AR59" s="34">
        <f>$AH$28/'Fixed data'!$C$7</f>
        <v>4.3046983159660199E-3</v>
      </c>
      <c r="AS59" s="34">
        <f>$AH$28/'Fixed data'!$C$7</f>
        <v>4.3046983159660199E-3</v>
      </c>
      <c r="AT59" s="34">
        <f>$AH$28/'Fixed data'!$C$7</f>
        <v>4.3046983159660199E-3</v>
      </c>
      <c r="AU59" s="34">
        <f>$AH$28/'Fixed data'!$C$7</f>
        <v>4.3046983159660199E-3</v>
      </c>
      <c r="AV59" s="34">
        <f>$AH$28/'Fixed data'!$C$7</f>
        <v>4.3046983159660199E-3</v>
      </c>
      <c r="AW59" s="34">
        <f>$AH$28/'Fixed data'!$C$7</f>
        <v>4.3046983159660199E-3</v>
      </c>
      <c r="AX59" s="34">
        <f>$AH$28/'Fixed data'!$C$7</f>
        <v>4.3046983159660199E-3</v>
      </c>
      <c r="AY59" s="34">
        <f>$AH$28/'Fixed data'!$C$7</f>
        <v>4.3046983159660199E-3</v>
      </c>
      <c r="AZ59" s="34">
        <f>$AH$28/'Fixed data'!$C$7</f>
        <v>4.3046983159660199E-3</v>
      </c>
      <c r="BA59" s="34">
        <f>$AH$28/'Fixed data'!$C$7</f>
        <v>4.3046983159660199E-3</v>
      </c>
      <c r="BB59" s="34">
        <f>$AH$28/'Fixed data'!$C$7</f>
        <v>4.3046983159660199E-3</v>
      </c>
      <c r="BC59" s="34">
        <f>$AH$28/'Fixed data'!$C$7</f>
        <v>4.3046983159660199E-3</v>
      </c>
      <c r="BD59" s="34">
        <f>$AH$28/'Fixed data'!$C$7</f>
        <v>4.3046983159660199E-3</v>
      </c>
    </row>
    <row r="60" spans="1:56" ht="16.5" collapsed="1" x14ac:dyDescent="0.35">
      <c r="A60" s="115"/>
      <c r="B60" s="9" t="s">
        <v>7</v>
      </c>
      <c r="C60" s="9" t="s">
        <v>61</v>
      </c>
      <c r="D60" s="9" t="s">
        <v>40</v>
      </c>
      <c r="E60" s="34">
        <f>SUM(E30:E59)</f>
        <v>0</v>
      </c>
      <c r="F60" s="34">
        <f t="shared" ref="F60:BD60" si="6">SUM(F30:F59)</f>
        <v>-1.4400711111111115E-2</v>
      </c>
      <c r="G60" s="34">
        <f t="shared" si="6"/>
        <v>-2.8646626094341328E-2</v>
      </c>
      <c r="H60" s="34">
        <f t="shared" si="6"/>
        <v>-4.2707774543070634E-2</v>
      </c>
      <c r="I60" s="34">
        <f t="shared" si="6"/>
        <v>-5.6580872576348966E-2</v>
      </c>
      <c r="J60" s="34">
        <f t="shared" si="6"/>
        <v>-7.0241253842582035E-2</v>
      </c>
      <c r="K60" s="34">
        <f t="shared" si="6"/>
        <v>-8.3672355800564771E-2</v>
      </c>
      <c r="L60" s="34">
        <f t="shared" si="6"/>
        <v>-9.6848027839309708E-2</v>
      </c>
      <c r="M60" s="34">
        <f t="shared" si="6"/>
        <v>-0.10973631627199525</v>
      </c>
      <c r="N60" s="34">
        <f t="shared" si="6"/>
        <v>-0.10907288941170465</v>
      </c>
      <c r="O60" s="34">
        <f t="shared" si="6"/>
        <v>-0.1082477842013399</v>
      </c>
      <c r="P60" s="34">
        <f t="shared" si="6"/>
        <v>-0.10724718804430089</v>
      </c>
      <c r="Q60" s="34">
        <f t="shared" si="6"/>
        <v>-0.10605668177434799</v>
      </c>
      <c r="R60" s="34">
        <f t="shared" si="6"/>
        <v>-0.10466123965560205</v>
      </c>
      <c r="S60" s="34">
        <f t="shared" si="6"/>
        <v>-0.10304522938254436</v>
      </c>
      <c r="T60" s="34">
        <f t="shared" si="6"/>
        <v>-0.10119241208001671</v>
      </c>
      <c r="U60" s="34">
        <f t="shared" si="6"/>
        <v>-9.9085942303221361E-2</v>
      </c>
      <c r="V60" s="34">
        <f t="shared" si="6"/>
        <v>-9.6708368037721024E-2</v>
      </c>
      <c r="W60" s="34">
        <f t="shared" si="6"/>
        <v>-9.4041630699438897E-2</v>
      </c>
      <c r="X60" s="34">
        <f t="shared" si="6"/>
        <v>-9.1067065134658648E-2</v>
      </c>
      <c r="Y60" s="34">
        <f t="shared" si="6"/>
        <v>-8.7765399620024401E-2</v>
      </c>
      <c r="Z60" s="34">
        <f t="shared" si="6"/>
        <v>-8.4200272503065485E-2</v>
      </c>
      <c r="AA60" s="34">
        <f t="shared" si="6"/>
        <v>-8.0454900427461007E-2</v>
      </c>
      <c r="AB60" s="34">
        <f t="shared" si="6"/>
        <v>-7.6646712372078943E-2</v>
      </c>
      <c r="AC60" s="34">
        <f t="shared" si="6"/>
        <v>-7.277448223122289E-2</v>
      </c>
      <c r="AD60" s="34">
        <f t="shared" si="6"/>
        <v>-6.8835978412627369E-2</v>
      </c>
      <c r="AE60" s="34">
        <f t="shared" si="6"/>
        <v>-6.4828930689035738E-2</v>
      </c>
      <c r="AF60" s="34">
        <f t="shared" si="6"/>
        <v>-6.0751030198200155E-2</v>
      </c>
      <c r="AG60" s="34">
        <f t="shared" si="6"/>
        <v>-5.6599929442881641E-2</v>
      </c>
      <c r="AH60" s="34">
        <f t="shared" si="6"/>
        <v>-5.2373242290850032E-2</v>
      </c>
      <c r="AI60" s="34">
        <f t="shared" si="6"/>
        <v>-4.8068543974884012E-2</v>
      </c>
      <c r="AJ60" s="34">
        <f t="shared" si="6"/>
        <v>-4.8068543974884012E-2</v>
      </c>
      <c r="AK60" s="34">
        <f t="shared" si="6"/>
        <v>-4.8068543974884012E-2</v>
      </c>
      <c r="AL60" s="34">
        <f t="shared" si="6"/>
        <v>-4.8068543974884012E-2</v>
      </c>
      <c r="AM60" s="34">
        <f t="shared" si="6"/>
        <v>-4.8068543974884012E-2</v>
      </c>
      <c r="AN60" s="34">
        <f t="shared" si="6"/>
        <v>-4.8068543974884012E-2</v>
      </c>
      <c r="AO60" s="34">
        <f t="shared" si="6"/>
        <v>-4.8068543974884012E-2</v>
      </c>
      <c r="AP60" s="34">
        <f t="shared" si="6"/>
        <v>-4.8068543974884012E-2</v>
      </c>
      <c r="AQ60" s="34">
        <f t="shared" si="6"/>
        <v>-4.8068543974884012E-2</v>
      </c>
      <c r="AR60" s="34">
        <f t="shared" si="6"/>
        <v>-4.8068543974884012E-2</v>
      </c>
      <c r="AS60" s="34">
        <f t="shared" si="6"/>
        <v>-4.8068543974884012E-2</v>
      </c>
      <c r="AT60" s="34">
        <f t="shared" si="6"/>
        <v>-4.8068543974884012E-2</v>
      </c>
      <c r="AU60" s="34">
        <f t="shared" si="6"/>
        <v>-4.8068543974884012E-2</v>
      </c>
      <c r="AV60" s="34">
        <f t="shared" si="6"/>
        <v>-4.8068543974884012E-2</v>
      </c>
      <c r="AW60" s="34">
        <f t="shared" si="6"/>
        <v>-4.8068543974884012E-2</v>
      </c>
      <c r="AX60" s="34">
        <f t="shared" si="6"/>
        <v>-4.8068543974884012E-2</v>
      </c>
      <c r="AY60" s="34">
        <f t="shared" si="6"/>
        <v>-3.3667832863772895E-2</v>
      </c>
      <c r="AZ60" s="34">
        <f t="shared" si="6"/>
        <v>-1.9421917880542691E-2</v>
      </c>
      <c r="BA60" s="34">
        <f t="shared" si="6"/>
        <v>-5.360769431813385E-3</v>
      </c>
      <c r="BB60" s="34">
        <f t="shared" si="6"/>
        <v>8.5123286014649399E-3</v>
      </c>
      <c r="BC60" s="34">
        <f t="shared" si="6"/>
        <v>2.2172709867698003E-2</v>
      </c>
      <c r="BD60" s="34">
        <f t="shared" si="6"/>
        <v>3.5603811825680745E-2</v>
      </c>
    </row>
    <row r="61" spans="1:56" ht="17.25" hidden="1" customHeight="1" outlineLevel="1" x14ac:dyDescent="0.35">
      <c r="A61" s="115"/>
      <c r="B61" s="9" t="s">
        <v>35</v>
      </c>
      <c r="C61" s="9" t="s">
        <v>62</v>
      </c>
      <c r="D61" s="9" t="s">
        <v>40</v>
      </c>
      <c r="E61" s="34">
        <v>0</v>
      </c>
      <c r="F61" s="34">
        <f>E62</f>
        <v>-0.64803200000000016</v>
      </c>
      <c r="G61" s="34">
        <f t="shared" ref="G61:BD61" si="7">F62</f>
        <v>-1.2746974631342485</v>
      </c>
      <c r="H61" s="34">
        <f t="shared" si="7"/>
        <v>-1.8788025172327261</v>
      </c>
      <c r="I61" s="34">
        <f t="shared" si="7"/>
        <v>-2.4603841541871803</v>
      </c>
      <c r="J61" s="34">
        <f t="shared" si="7"/>
        <v>-3.0185204385913194</v>
      </c>
      <c r="K61" s="34">
        <f t="shared" si="7"/>
        <v>-3.5526787728579601</v>
      </c>
      <c r="L61" s="34">
        <f t="shared" si="7"/>
        <v>-4.0619116588009172</v>
      </c>
      <c r="M61" s="34">
        <f t="shared" si="7"/>
        <v>-4.5450366104324571</v>
      </c>
      <c r="N61" s="34">
        <f t="shared" si="7"/>
        <v>-4.4054460854473847</v>
      </c>
      <c r="O61" s="34">
        <f t="shared" si="7"/>
        <v>-4.259243461569266</v>
      </c>
      <c r="P61" s="34">
        <f t="shared" si="7"/>
        <v>-4.1059688503011706</v>
      </c>
      <c r="Q61" s="34">
        <f t="shared" si="7"/>
        <v>-3.9451488801089893</v>
      </c>
      <c r="R61" s="34">
        <f t="shared" si="7"/>
        <v>-3.7762973029910736</v>
      </c>
      <c r="S61" s="34">
        <f t="shared" si="7"/>
        <v>-3.5989156010478758</v>
      </c>
      <c r="T61" s="34">
        <f t="shared" si="7"/>
        <v>-3.4124935930515874</v>
      </c>
      <c r="U61" s="34">
        <f t="shared" si="7"/>
        <v>-3.2165100410157801</v>
      </c>
      <c r="V61" s="34">
        <f t="shared" si="7"/>
        <v>-3.0104332567650438</v>
      </c>
      <c r="W61" s="34">
        <f t="shared" si="7"/>
        <v>-2.7937217085046271</v>
      </c>
      <c r="X61" s="34">
        <f t="shared" si="7"/>
        <v>-2.5658246273900769</v>
      </c>
      <c r="Y61" s="34">
        <f t="shared" si="7"/>
        <v>-2.3261826140968771</v>
      </c>
      <c r="Z61" s="34">
        <f t="shared" si="7"/>
        <v>-2.0779864942137016</v>
      </c>
      <c r="AA61" s="34">
        <f t="shared" si="7"/>
        <v>-1.8252444783084347</v>
      </c>
      <c r="AB61" s="34">
        <f t="shared" si="7"/>
        <v>-1.5734211153887805</v>
      </c>
      <c r="AC61" s="34">
        <f t="shared" si="7"/>
        <v>-1.3225240466781794</v>
      </c>
      <c r="AD61" s="34">
        <f t="shared" si="7"/>
        <v>-1.0725168926101583</v>
      </c>
      <c r="AE61" s="34">
        <f t="shared" si="7"/>
        <v>-0.82336376663590727</v>
      </c>
      <c r="AF61" s="34">
        <f t="shared" si="7"/>
        <v>-0.57502931385927036</v>
      </c>
      <c r="AG61" s="34">
        <f t="shared" si="7"/>
        <v>-0.32747874967173696</v>
      </c>
      <c r="AH61" s="34">
        <f t="shared" si="7"/>
        <v>-8.0677898387433028E-2</v>
      </c>
      <c r="AI61" s="34">
        <f t="shared" si="7"/>
        <v>0.1654067681218879</v>
      </c>
      <c r="AJ61" s="34">
        <f t="shared" si="7"/>
        <v>0.41080809179185351</v>
      </c>
      <c r="AK61" s="34">
        <f t="shared" si="7"/>
        <v>0.65994336261259456</v>
      </c>
      <c r="AL61" s="34">
        <f t="shared" si="7"/>
        <v>0.91292691083287814</v>
      </c>
      <c r="AM61" s="34">
        <f t="shared" si="7"/>
        <v>1.1698748052760739</v>
      </c>
      <c r="AN61" s="34">
        <f t="shared" si="7"/>
        <v>1.4309048533401538</v>
      </c>
      <c r="AO61" s="34">
        <f t="shared" si="7"/>
        <v>1.6961366009976928</v>
      </c>
      <c r="AP61" s="34">
        <f t="shared" si="7"/>
        <v>1.9656913327958681</v>
      </c>
      <c r="AQ61" s="34">
        <f t="shared" si="7"/>
        <v>2.2396920718564592</v>
      </c>
      <c r="AR61" s="34">
        <f t="shared" si="7"/>
        <v>2.5182635798758488</v>
      </c>
      <c r="AS61" s="34">
        <f t="shared" si="7"/>
        <v>2.8015323571250215</v>
      </c>
      <c r="AT61" s="34">
        <f t="shared" si="7"/>
        <v>3.0896266424495642</v>
      </c>
      <c r="AU61" s="34">
        <f t="shared" si="7"/>
        <v>3.3826764132696669</v>
      </c>
      <c r="AV61" s="34">
        <f t="shared" si="7"/>
        <v>3.6808133855801226</v>
      </c>
      <c r="AW61" s="34">
        <f t="shared" si="7"/>
        <v>3.9841710139503252</v>
      </c>
      <c r="AX61" s="34">
        <f t="shared" si="7"/>
        <v>4.2928844915242728</v>
      </c>
      <c r="AY61" s="34">
        <f t="shared" si="7"/>
        <v>4.3409530354991563</v>
      </c>
      <c r="AZ61" s="34">
        <f t="shared" si="7"/>
        <v>4.3746208683629293</v>
      </c>
      <c r="BA61" s="34">
        <f t="shared" si="7"/>
        <v>4.3940427862434719</v>
      </c>
      <c r="BB61" s="34">
        <f t="shared" si="7"/>
        <v>4.3994035556752848</v>
      </c>
      <c r="BC61" s="34">
        <f t="shared" si="7"/>
        <v>4.3908912270738201</v>
      </c>
      <c r="BD61" s="34">
        <f t="shared" si="7"/>
        <v>4.3687185172061218</v>
      </c>
    </row>
    <row r="62" spans="1:56" ht="16.5" hidden="1" customHeight="1" outlineLevel="1" x14ac:dyDescent="0.3">
      <c r="A62" s="115"/>
      <c r="B62" s="9" t="s">
        <v>34</v>
      </c>
      <c r="C62" s="9" t="s">
        <v>68</v>
      </c>
      <c r="D62" s="9" t="s">
        <v>40</v>
      </c>
      <c r="E62" s="34">
        <f t="shared" ref="E62:BD62" si="8">E28-E60+E61</f>
        <v>-0.64803200000000016</v>
      </c>
      <c r="F62" s="34">
        <f t="shared" si="8"/>
        <v>-1.2746974631342485</v>
      </c>
      <c r="G62" s="34">
        <f t="shared" si="8"/>
        <v>-1.8788025172327261</v>
      </c>
      <c r="H62" s="34">
        <f t="shared" si="8"/>
        <v>-2.4603841541871803</v>
      </c>
      <c r="I62" s="34">
        <f t="shared" si="8"/>
        <v>-3.0185204385913194</v>
      </c>
      <c r="J62" s="34">
        <f t="shared" si="8"/>
        <v>-3.5526787728579601</v>
      </c>
      <c r="K62" s="34">
        <f t="shared" si="8"/>
        <v>-4.0619116588009172</v>
      </c>
      <c r="L62" s="34">
        <f t="shared" si="8"/>
        <v>-4.5450366104324571</v>
      </c>
      <c r="M62" s="34">
        <f t="shared" si="8"/>
        <v>-4.4054460854473847</v>
      </c>
      <c r="N62" s="34">
        <f t="shared" si="8"/>
        <v>-4.259243461569266</v>
      </c>
      <c r="O62" s="34">
        <f t="shared" si="8"/>
        <v>-4.1059688503011706</v>
      </c>
      <c r="P62" s="34">
        <f t="shared" si="8"/>
        <v>-3.9451488801089893</v>
      </c>
      <c r="Q62" s="34">
        <f t="shared" si="8"/>
        <v>-3.7762973029910736</v>
      </c>
      <c r="R62" s="34">
        <f t="shared" si="8"/>
        <v>-3.5989156010478758</v>
      </c>
      <c r="S62" s="34">
        <f t="shared" si="8"/>
        <v>-3.4124935930515874</v>
      </c>
      <c r="T62" s="34">
        <f t="shared" si="8"/>
        <v>-3.2165100410157801</v>
      </c>
      <c r="U62" s="34">
        <f t="shared" si="8"/>
        <v>-3.0104332567650438</v>
      </c>
      <c r="V62" s="34">
        <f t="shared" si="8"/>
        <v>-2.7937217085046271</v>
      </c>
      <c r="W62" s="34">
        <f t="shared" si="8"/>
        <v>-2.5658246273900769</v>
      </c>
      <c r="X62" s="34">
        <f t="shared" si="8"/>
        <v>-2.3261826140968771</v>
      </c>
      <c r="Y62" s="34">
        <f t="shared" si="8"/>
        <v>-2.0779864942137016</v>
      </c>
      <c r="Z62" s="34">
        <f t="shared" si="8"/>
        <v>-1.8252444783084347</v>
      </c>
      <c r="AA62" s="34">
        <f t="shared" si="8"/>
        <v>-1.5734211153887805</v>
      </c>
      <c r="AB62" s="34">
        <f t="shared" si="8"/>
        <v>-1.3225240466781794</v>
      </c>
      <c r="AC62" s="34">
        <f t="shared" si="8"/>
        <v>-1.0725168926101583</v>
      </c>
      <c r="AD62" s="34">
        <f t="shared" si="8"/>
        <v>-0.82336376663590727</v>
      </c>
      <c r="AE62" s="34">
        <f t="shared" si="8"/>
        <v>-0.57502931385927036</v>
      </c>
      <c r="AF62" s="34">
        <f t="shared" si="8"/>
        <v>-0.32747874967173696</v>
      </c>
      <c r="AG62" s="34">
        <f t="shared" si="8"/>
        <v>-8.0677898387433028E-2</v>
      </c>
      <c r="AH62" s="34">
        <f t="shared" si="8"/>
        <v>0.1654067681218879</v>
      </c>
      <c r="AI62" s="34">
        <f t="shared" si="8"/>
        <v>0.41080809179185351</v>
      </c>
      <c r="AJ62" s="34">
        <f t="shared" si="8"/>
        <v>0.65994336261259456</v>
      </c>
      <c r="AK62" s="34">
        <f t="shared" si="8"/>
        <v>0.91292691083287814</v>
      </c>
      <c r="AL62" s="34">
        <f t="shared" si="8"/>
        <v>1.1698748052760739</v>
      </c>
      <c r="AM62" s="34">
        <f t="shared" si="8"/>
        <v>1.4309048533401538</v>
      </c>
      <c r="AN62" s="34">
        <f t="shared" si="8"/>
        <v>1.6961366009976928</v>
      </c>
      <c r="AO62" s="34">
        <f t="shared" si="8"/>
        <v>1.9656913327958681</v>
      </c>
      <c r="AP62" s="34">
        <f t="shared" si="8"/>
        <v>2.2396920718564592</v>
      </c>
      <c r="AQ62" s="34">
        <f t="shared" si="8"/>
        <v>2.5182635798758488</v>
      </c>
      <c r="AR62" s="34">
        <f t="shared" si="8"/>
        <v>2.8015323571250215</v>
      </c>
      <c r="AS62" s="34">
        <f t="shared" si="8"/>
        <v>3.0896266424495642</v>
      </c>
      <c r="AT62" s="34">
        <f t="shared" si="8"/>
        <v>3.3826764132696669</v>
      </c>
      <c r="AU62" s="34">
        <f t="shared" si="8"/>
        <v>3.6808133855801226</v>
      </c>
      <c r="AV62" s="34">
        <f t="shared" si="8"/>
        <v>3.9841710139503252</v>
      </c>
      <c r="AW62" s="34">
        <f t="shared" si="8"/>
        <v>4.2928844915242728</v>
      </c>
      <c r="AX62" s="34">
        <f t="shared" si="8"/>
        <v>4.3409530354991563</v>
      </c>
      <c r="AY62" s="34">
        <f t="shared" si="8"/>
        <v>4.3746208683629293</v>
      </c>
      <c r="AZ62" s="34">
        <f t="shared" si="8"/>
        <v>4.3940427862434719</v>
      </c>
      <c r="BA62" s="34">
        <f t="shared" si="8"/>
        <v>4.3994035556752848</v>
      </c>
      <c r="BB62" s="34">
        <f t="shared" si="8"/>
        <v>4.3908912270738201</v>
      </c>
      <c r="BC62" s="34">
        <f t="shared" si="8"/>
        <v>4.3687185172061218</v>
      </c>
      <c r="BD62" s="34">
        <f t="shared" si="8"/>
        <v>4.3331147053804413</v>
      </c>
    </row>
    <row r="63" spans="1:56" ht="16.5" collapsed="1" x14ac:dyDescent="0.3">
      <c r="A63" s="115"/>
      <c r="B63" s="9" t="s">
        <v>8</v>
      </c>
      <c r="C63" s="11" t="s">
        <v>67</v>
      </c>
      <c r="D63" s="9" t="s">
        <v>40</v>
      </c>
      <c r="E63" s="34">
        <f>AVERAGE(E61:E62)*'Fixed data'!$C$3</f>
        <v>-1.5649972800000005E-2</v>
      </c>
      <c r="F63" s="34">
        <f>AVERAGE(F61:F62)*'Fixed data'!$C$3</f>
        <v>-4.6433916534692109E-2</v>
      </c>
      <c r="G63" s="34">
        <f>AVERAGE(G61:G62)*'Fixed data'!$C$3</f>
        <v>-7.6157024525862441E-2</v>
      </c>
      <c r="H63" s="34">
        <f>AVERAGE(H61:H62)*'Fixed data'!$C$3</f>
        <v>-0.10479135811479073</v>
      </c>
      <c r="I63" s="34">
        <f>AVERAGE(I61:I62)*'Fixed data'!$C$3</f>
        <v>-0.1323155459156008</v>
      </c>
      <c r="J63" s="34">
        <f>AVERAGE(J61:J62)*'Fixed data'!$C$3</f>
        <v>-0.15869446095650011</v>
      </c>
      <c r="K63" s="34">
        <f>AVERAGE(K61:K62)*'Fixed data'!$C$3</f>
        <v>-0.18389235892456191</v>
      </c>
      <c r="L63" s="34">
        <f>AVERAGE(L61:L62)*'Fixed data'!$C$3</f>
        <v>-0.20785780070198601</v>
      </c>
      <c r="M63" s="34">
        <f>AVERAGE(M61:M62)*'Fixed data'!$C$3</f>
        <v>-0.21615415710549818</v>
      </c>
      <c r="N63" s="34">
        <f>AVERAGE(N61:N62)*'Fixed data'!$C$3</f>
        <v>-0.2092522525604521</v>
      </c>
      <c r="O63" s="34">
        <f>AVERAGE(O61:O62)*'Fixed data'!$C$3</f>
        <v>-0.20201987733167107</v>
      </c>
      <c r="P63" s="34">
        <f>AVERAGE(P61:P62)*'Fixed data'!$C$3</f>
        <v>-0.19443449318940539</v>
      </c>
      <c r="Q63" s="34">
        <f>AVERAGE(Q61:Q62)*'Fixed data'!$C$3</f>
        <v>-0.18647292532186655</v>
      </c>
      <c r="R63" s="34">
        <f>AVERAGE(R61:R62)*'Fixed data'!$C$3</f>
        <v>-0.17811139163254064</v>
      </c>
      <c r="S63" s="34">
        <f>AVERAGE(S61:S62)*'Fixed data'!$C$3</f>
        <v>-0.16932553203750206</v>
      </c>
      <c r="T63" s="34">
        <f>AVERAGE(T61:T62)*'Fixed data'!$C$3</f>
        <v>-0.16009043776272694</v>
      </c>
      <c r="U63" s="34">
        <f>AVERAGE(U61:U62)*'Fixed data'!$C$3</f>
        <v>-0.15038068064140692</v>
      </c>
      <c r="V63" s="34">
        <f>AVERAGE(V61:V62)*'Fixed data'!$C$3</f>
        <v>-0.14017034241126256</v>
      </c>
      <c r="W63" s="34">
        <f>AVERAGE(W61:W62)*'Fixed data'!$C$3</f>
        <v>-0.1294330440118571</v>
      </c>
      <c r="X63" s="34">
        <f>AVERAGE(X61:X62)*'Fixed data'!$C$3</f>
        <v>-0.11814197488190996</v>
      </c>
      <c r="Y63" s="34">
        <f>AVERAGE(Y61:Y62)*'Fixed data'!$C$3</f>
        <v>-0.10636068396570048</v>
      </c>
      <c r="Z63" s="34">
        <f>AVERAGE(Z61:Z62)*'Fixed data'!$C$3</f>
        <v>-9.4263027986409592E-2</v>
      </c>
      <c r="AA63" s="34">
        <f>AVERAGE(AA61:AA62)*'Fixed data'!$C$3</f>
        <v>-8.2077774087787755E-2</v>
      </c>
      <c r="AB63" s="34">
        <f>AVERAGE(AB61:AB62)*'Fixed data'!$C$3</f>
        <v>-6.9937075663917089E-2</v>
      </c>
      <c r="AC63" s="34">
        <f>AVERAGE(AC61:AC62)*'Fixed data'!$C$3</f>
        <v>-5.7840238683813355E-2</v>
      </c>
      <c r="AD63" s="34">
        <f>AVERAGE(AD61:AD62)*'Fixed data'!$C$3</f>
        <v>-4.5785517920792482E-2</v>
      </c>
      <c r="AE63" s="34">
        <f>AVERAGE(AE61:AE62)*'Fixed data'!$C$3</f>
        <v>-3.3771192893958545E-2</v>
      </c>
      <c r="AF63" s="34">
        <f>AVERAGE(AF61:AF62)*'Fixed data'!$C$3</f>
        <v>-2.1795569734273827E-2</v>
      </c>
      <c r="AG63" s="34">
        <f>AVERAGE(AG61:AG62)*'Fixed data'!$C$3</f>
        <v>-9.8569830506289556E-3</v>
      </c>
      <c r="AH63" s="34">
        <f>AVERAGE(AH61:AH62)*'Fixed data'!$C$3</f>
        <v>2.0462022040870853E-3</v>
      </c>
      <c r="AI63" s="34">
        <f>AVERAGE(AI61:AI62)*'Fixed data'!$C$3</f>
        <v>1.3915588866916857E-2</v>
      </c>
      <c r="AJ63" s="34">
        <f>AVERAGE(AJ61:AJ62)*'Fixed data'!$C$3</f>
        <v>2.5858647623867421E-2</v>
      </c>
      <c r="AK63" s="34">
        <f>AVERAGE(AK61:AK62)*'Fixed data'!$C$3</f>
        <v>3.7984817103708171E-2</v>
      </c>
      <c r="AL63" s="34">
        <f>AVERAGE(AL61:AL62)*'Fixed data'!$C$3</f>
        <v>5.0299661444031196E-2</v>
      </c>
      <c r="AM63" s="34">
        <f>AVERAGE(AM61:AM62)*'Fixed data'!$C$3</f>
        <v>6.28088287555819E-2</v>
      </c>
      <c r="AN63" s="34">
        <f>AVERAGE(AN61:AN62)*'Fixed data'!$C$3</f>
        <v>7.5518051122258997E-2</v>
      </c>
      <c r="AO63" s="34">
        <f>AVERAGE(AO61:AO62)*'Fixed data'!$C$3</f>
        <v>8.8433144601114497E-2</v>
      </c>
      <c r="AP63" s="34">
        <f>AVERAGE(AP61:AP62)*'Fixed data'!$C$3</f>
        <v>0.1015600092223537</v>
      </c>
      <c r="AQ63" s="34">
        <f>AVERAGE(AQ61:AQ62)*'Fixed data'!$C$3</f>
        <v>0.11490462898933525</v>
      </c>
      <c r="AR63" s="34">
        <f>AVERAGE(AR61:AR62)*'Fixed data'!$C$3</f>
        <v>0.12847307187857104</v>
      </c>
      <c r="AS63" s="34">
        <f>AVERAGE(AS61:AS62)*'Fixed data'!$C$3</f>
        <v>0.14227148983972626</v>
      </c>
      <c r="AT63" s="34">
        <f>AVERAGE(AT61:AT62)*'Fixed data'!$C$3</f>
        <v>0.15630611879561945</v>
      </c>
      <c r="AU63" s="34">
        <f>AVERAGE(AU61:AU62)*'Fixed data'!$C$3</f>
        <v>0.17058327864222242</v>
      </c>
      <c r="AV63" s="34">
        <f>AVERAGE(AV61:AV62)*'Fixed data'!$C$3</f>
        <v>0.18510937324866034</v>
      </c>
      <c r="AW63" s="34">
        <f>AVERAGE(AW61:AW62)*'Fixed data'!$C$3</f>
        <v>0.19989089045721156</v>
      </c>
      <c r="AX63" s="34">
        <f>AVERAGE(AX61:AX62)*'Fixed data'!$C$3</f>
        <v>0.20850717627761584</v>
      </c>
      <c r="AY63" s="34">
        <f>AVERAGE(AY61:AY62)*'Fixed data'!$C$3</f>
        <v>0.21048110977826939</v>
      </c>
      <c r="AZ63" s="34">
        <f>AVERAGE(AZ61:AZ62)*'Fixed data'!$C$3</f>
        <v>0.21176322725874461</v>
      </c>
      <c r="BA63" s="34">
        <f>AVERAGE(BA61:BA62)*'Fixed data'!$C$3</f>
        <v>0.21236172915733798</v>
      </c>
      <c r="BB63" s="34">
        <f>AVERAGE(BB61:BB62)*'Fixed data'!$C$3</f>
        <v>0.21228561900339088</v>
      </c>
      <c r="BC63" s="34">
        <f>AVERAGE(BC61:BC62)*'Fixed data'!$C$3</f>
        <v>0.21154457532436061</v>
      </c>
      <c r="BD63" s="34">
        <f>AVERAGE(BD61:BD62)*'Fixed data'!$C$3</f>
        <v>0.21014927232546551</v>
      </c>
    </row>
    <row r="64" spans="1:56" ht="15.75" thickBot="1" x14ac:dyDescent="0.35">
      <c r="A64" s="114"/>
      <c r="B64" s="12" t="s">
        <v>94</v>
      </c>
      <c r="C64" s="12" t="s">
        <v>45</v>
      </c>
      <c r="D64" s="12" t="s">
        <v>40</v>
      </c>
      <c r="E64" s="53">
        <f t="shared" ref="E64:BD64" si="9">E29+E60+E63</f>
        <v>-0.17765797279999992</v>
      </c>
      <c r="F64" s="53">
        <f t="shared" si="9"/>
        <v>-0.22110117120714307</v>
      </c>
      <c r="G64" s="53">
        <f t="shared" si="9"/>
        <v>-0.26299157066840845</v>
      </c>
      <c r="H64" s="53">
        <f t="shared" si="9"/>
        <v>-0.3035714855322425</v>
      </c>
      <c r="I64" s="53">
        <f t="shared" si="9"/>
        <v>-0.34257570773707174</v>
      </c>
      <c r="J64" s="53">
        <f t="shared" si="9"/>
        <v>-0.3800356118263879</v>
      </c>
      <c r="K64" s="53">
        <f t="shared" si="9"/>
        <v>-0.41579102516100719</v>
      </c>
      <c r="L64" s="53">
        <f t="shared" si="9"/>
        <v>-0.44969907340900805</v>
      </c>
      <c r="M64" s="53">
        <f t="shared" si="9"/>
        <v>-0.31842692119922422</v>
      </c>
      <c r="N64" s="53">
        <f t="shared" si="9"/>
        <v>-0.30904270835555325</v>
      </c>
      <c r="O64" s="53">
        <f t="shared" si="9"/>
        <v>-0.29901095476632211</v>
      </c>
      <c r="P64" s="53">
        <f t="shared" si="9"/>
        <v>-0.28828848569673615</v>
      </c>
      <c r="Q64" s="53">
        <f t="shared" si="9"/>
        <v>-0.27683088326032262</v>
      </c>
      <c r="R64" s="53">
        <f t="shared" si="9"/>
        <v>-0.26459251571624376</v>
      </c>
      <c r="S64" s="53">
        <f t="shared" si="9"/>
        <v>-0.25152656676661045</v>
      </c>
      <c r="T64" s="53">
        <f t="shared" si="9"/>
        <v>-0.23758506485379599</v>
      </c>
      <c r="U64" s="53">
        <f t="shared" si="9"/>
        <v>-0.22271891245774955</v>
      </c>
      <c r="V64" s="53">
        <f t="shared" si="9"/>
        <v>-0.20687791539330969</v>
      </c>
      <c r="W64" s="53">
        <f t="shared" si="9"/>
        <v>-0.19001081210751813</v>
      </c>
      <c r="X64" s="53">
        <f t="shared" si="9"/>
        <v>-0.17206530297693334</v>
      </c>
      <c r="Y64" s="53">
        <f t="shared" si="9"/>
        <v>-0.15401840351993712</v>
      </c>
      <c r="Z64" s="53">
        <f t="shared" si="9"/>
        <v>-0.13632786463892477</v>
      </c>
      <c r="AA64" s="53">
        <f t="shared" si="9"/>
        <v>-0.1196905588922005</v>
      </c>
      <c r="AB64" s="53">
        <f t="shared" si="9"/>
        <v>-0.10302119895136549</v>
      </c>
      <c r="AC64" s="53">
        <f t="shared" si="9"/>
        <v>-8.630655295583671E-2</v>
      </c>
      <c r="AD64" s="53">
        <f t="shared" si="9"/>
        <v>-6.9542209443013939E-2</v>
      </c>
      <c r="AE64" s="53">
        <f t="shared" si="9"/>
        <v>-5.2723743061093988E-2</v>
      </c>
      <c r="AF64" s="53">
        <f t="shared" si="9"/>
        <v>-3.5846716435140702E-2</v>
      </c>
      <c r="AG64" s="53">
        <f t="shared" si="9"/>
        <v>-1.8906682033155039E-2</v>
      </c>
      <c r="AH64" s="53">
        <f t="shared" si="9"/>
        <v>-1.8991840321452283E-3</v>
      </c>
      <c r="AI64" s="53">
        <f t="shared" si="9"/>
        <v>1.5180239815803236E-2</v>
      </c>
      <c r="AJ64" s="53">
        <f t="shared" si="9"/>
        <v>2.8056785360447666E-2</v>
      </c>
      <c r="AK64" s="53">
        <f t="shared" si="9"/>
        <v>4.1145024190174018E-2</v>
      </c>
      <c r="AL64" s="53">
        <f t="shared" si="9"/>
        <v>5.4450955086225092E-2</v>
      </c>
      <c r="AM64" s="53">
        <f t="shared" si="9"/>
        <v>6.7980660802996862E-2</v>
      </c>
      <c r="AN64" s="53">
        <f t="shared" si="9"/>
        <v>8.1740308068038725E-2</v>
      </c>
      <c r="AO64" s="53">
        <f t="shared" si="9"/>
        <v>9.5736147582053288E-2</v>
      </c>
      <c r="AP64" s="53">
        <f t="shared" si="9"/>
        <v>0.10997451401889648</v>
      </c>
      <c r="AQ64" s="53">
        <f t="shared" si="9"/>
        <v>0.12446182602557759</v>
      </c>
      <c r="AR64" s="53">
        <f t="shared" si="9"/>
        <v>0.13920458622225912</v>
      </c>
      <c r="AS64" s="53">
        <f t="shared" si="9"/>
        <v>0.15420938120225691</v>
      </c>
      <c r="AT64" s="53">
        <f t="shared" si="9"/>
        <v>0.16948288153204016</v>
      </c>
      <c r="AU64" s="53">
        <f t="shared" si="9"/>
        <v>0.18503184175123127</v>
      </c>
      <c r="AV64" s="53">
        <f t="shared" si="9"/>
        <v>0.20086310037260596</v>
      </c>
      <c r="AW64" s="53">
        <f t="shared" si="9"/>
        <v>0.21698357988209344</v>
      </c>
      <c r="AX64" s="53">
        <f t="shared" si="9"/>
        <v>0.16043863230273181</v>
      </c>
      <c r="AY64" s="53">
        <f t="shared" si="9"/>
        <v>0.1768132769144965</v>
      </c>
      <c r="AZ64" s="53">
        <f t="shared" si="9"/>
        <v>0.19234130937820193</v>
      </c>
      <c r="BA64" s="53">
        <f t="shared" si="9"/>
        <v>0.2070009597255246</v>
      </c>
      <c r="BB64" s="53">
        <f t="shared" si="9"/>
        <v>0.22079794760485583</v>
      </c>
      <c r="BC64" s="53">
        <f t="shared" si="9"/>
        <v>0.23371728519205862</v>
      </c>
      <c r="BD64" s="53">
        <f t="shared" si="9"/>
        <v>0.24575308415114627</v>
      </c>
    </row>
    <row r="65" spans="1:56" ht="12.75" customHeight="1" x14ac:dyDescent="0.3">
      <c r="A65" s="167" t="s">
        <v>229</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68"/>
      <c r="B66" s="9" t="s">
        <v>201</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68"/>
      <c r="B67" s="9" t="s">
        <v>297</v>
      </c>
      <c r="C67" s="11"/>
      <c r="D67" s="11" t="s">
        <v>40</v>
      </c>
      <c r="E67" s="81">
        <f>'Fixed data'!$G$7*E$88/1000000</f>
        <v>0</v>
      </c>
      <c r="F67" s="81">
        <f>'Fixed data'!$G$7*F$88/1000000</f>
        <v>1.2132241827180849E-4</v>
      </c>
      <c r="G67" s="81">
        <f>'Fixed data'!$G$7*G$88/1000000</f>
        <v>4.1498568781669914E-4</v>
      </c>
      <c r="H67" s="81">
        <f>'Fixed data'!$G$7*H$88/1000000</f>
        <v>8.8930554863534946E-4</v>
      </c>
      <c r="I67" s="81">
        <f>'Fixed data'!$G$7*I$88/1000000</f>
        <v>1.6603608035215341E-3</v>
      </c>
      <c r="J67" s="81">
        <f>'Fixed data'!$G$7*J$88/1000000</f>
        <v>2.6777134187945277E-3</v>
      </c>
      <c r="K67" s="81">
        <f>'Fixed data'!$G$7*K$88/1000000</f>
        <v>3.9626064822139932E-3</v>
      </c>
      <c r="L67" s="81">
        <f>'Fixed data'!$G$7*L$88/1000000</f>
        <v>5.584850804181374E-3</v>
      </c>
      <c r="M67" s="81">
        <f>'Fixed data'!$G$7*M$88/1000000</f>
        <v>7.981003192581021E-3</v>
      </c>
      <c r="N67" s="81">
        <f>'Fixed data'!$G$7*N$88/1000000</f>
        <v>9.9259883979552297E-3</v>
      </c>
      <c r="O67" s="81">
        <f>'Fixed data'!$G$7*O$88/1000000</f>
        <v>1.2037138683704625E-2</v>
      </c>
      <c r="P67" s="81">
        <f>'Fixed data'!$G$7*P$88/1000000</f>
        <v>1.4321751062536046E-2</v>
      </c>
      <c r="Q67" s="81">
        <f>'Fixed data'!$G$7*Q$88/1000000</f>
        <v>1.6787122547156367E-2</v>
      </c>
      <c r="R67" s="81">
        <f>'Fixed data'!$G$7*R$88/1000000</f>
        <v>1.944055015027242E-2</v>
      </c>
      <c r="S67" s="81">
        <f>'Fixed data'!$G$7*S$88/1000000</f>
        <v>2.2289330884591074E-2</v>
      </c>
      <c r="T67" s="81">
        <f>'Fixed data'!$G$7*T$88/1000000</f>
        <v>2.5340761762819144E-2</v>
      </c>
      <c r="U67" s="81">
        <f>'Fixed data'!$G$7*U$88/1000000</f>
        <v>2.8602139797663535E-2</v>
      </c>
      <c r="V67" s="81">
        <f>'Fixed data'!$G$7*V$88/1000000</f>
        <v>3.2080762001831062E-2</v>
      </c>
      <c r="W67" s="81">
        <f>'Fixed data'!$G$7*W$88/1000000</f>
        <v>3.5783925388028603E-2</v>
      </c>
      <c r="X67" s="81">
        <f>'Fixed data'!$G$7*X$88/1000000</f>
        <v>3.9718926968962981E-2</v>
      </c>
      <c r="Y67" s="81">
        <f>'Fixed data'!$G$7*Y$88/1000000</f>
        <v>4.2888361333370005E-2</v>
      </c>
      <c r="Z67" s="81">
        <f>'Fixed data'!$G$7*Z$88/1000000</f>
        <v>4.5056702225939126E-2</v>
      </c>
      <c r="AA67" s="81">
        <f>'Fixed data'!$G$7*AA$88/1000000</f>
        <v>4.5812376385605362E-2</v>
      </c>
      <c r="AB67" s="81">
        <f>'Fixed data'!$G$7*AB$88/1000000</f>
        <v>4.6582800556256944E-2</v>
      </c>
      <c r="AC67" s="81">
        <f>'Fixed data'!$G$7*AC$88/1000000</f>
        <v>4.7380070708073055E-2</v>
      </c>
      <c r="AD67" s="81">
        <f>'Fixed data'!$G$7*AD$88/1000000</f>
        <v>4.8204651618719931E-2</v>
      </c>
      <c r="AE67" s="81">
        <f>'Fixed data'!$G$7*AE$88/1000000</f>
        <v>4.9057008065863834E-2</v>
      </c>
      <c r="AF67" s="81">
        <f>'Fixed data'!$G$7*AF$88/1000000</f>
        <v>4.9937604827170981E-2</v>
      </c>
      <c r="AG67" s="81">
        <f>'Fixed data'!$G$7*AG$88/1000000</f>
        <v>5.0846906680307641E-2</v>
      </c>
      <c r="AH67" s="81">
        <f>'Fixed data'!$G$7*AH$88/1000000</f>
        <v>5.1785378402940035E-2</v>
      </c>
      <c r="AI67" s="81">
        <f>'Fixed data'!$G$7*AI$88/1000000</f>
        <v>5.2753484772734435E-2</v>
      </c>
      <c r="AJ67" s="81">
        <f>'Fixed data'!$G$7*AJ$88/1000000</f>
        <v>5.3751690567357069E-2</v>
      </c>
      <c r="AK67" s="81">
        <f>'Fixed data'!$G$7*AK$88/1000000</f>
        <v>5.47804605644742E-2</v>
      </c>
      <c r="AL67" s="81">
        <f>'Fixed data'!$G$7*AL$88/1000000</f>
        <v>5.5840259541752042E-2</v>
      </c>
      <c r="AM67" s="81">
        <f>'Fixed data'!$G$7*AM$88/1000000</f>
        <v>5.6931552276856867E-2</v>
      </c>
      <c r="AN67" s="81">
        <f>'Fixed data'!$G$7*AN$88/1000000</f>
        <v>5.8054803547454931E-2</v>
      </c>
      <c r="AO67" s="81">
        <f>'Fixed data'!$G$7*AO$88/1000000</f>
        <v>5.921047813121242E-2</v>
      </c>
      <c r="AP67" s="81">
        <f>'Fixed data'!$G$7*AP$88/1000000</f>
        <v>6.0399040805795647E-2</v>
      </c>
      <c r="AQ67" s="81">
        <f>'Fixed data'!$G$7*AQ$88/1000000</f>
        <v>6.1620956348870819E-2</v>
      </c>
      <c r="AR67" s="81">
        <f>'Fixed data'!$G$7*AR$88/1000000</f>
        <v>6.28766895381042E-2</v>
      </c>
      <c r="AS67" s="81">
        <f>'Fixed data'!$G$7*AS$88/1000000</f>
        <v>6.4166705151162032E-2</v>
      </c>
      <c r="AT67" s="81">
        <f>'Fixed data'!$G$7*AT$88/1000000</f>
        <v>6.5491467965710551E-2</v>
      </c>
      <c r="AU67" s="81">
        <f>'Fixed data'!$G$7*AU$88/1000000</f>
        <v>6.6851442759416013E-2</v>
      </c>
      <c r="AV67" s="81">
        <f>'Fixed data'!$G$7*AV$88/1000000</f>
        <v>6.8247094309944648E-2</v>
      </c>
      <c r="AW67" s="81">
        <f>'Fixed data'!$G$7*AW$88/1000000</f>
        <v>6.967888739496271E-2</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68"/>
      <c r="B68" s="9" t="s">
        <v>298</v>
      </c>
      <c r="C68" s="9"/>
      <c r="D68" s="9" t="s">
        <v>40</v>
      </c>
      <c r="E68" s="81">
        <f>'Fixed data'!$G$8*E89/1000000</f>
        <v>0</v>
      </c>
      <c r="F68" s="81">
        <f>'Fixed data'!$G$8*F89/1000000</f>
        <v>4.4002369501086423E-4</v>
      </c>
      <c r="G68" s="81">
        <f>'Fixed data'!$G$8*G89/1000000</f>
        <v>1.5051095941776347E-3</v>
      </c>
      <c r="H68" s="81">
        <f>'Fixed data'!$G$8*H89/1000000</f>
        <v>3.2254180148923333E-3</v>
      </c>
      <c r="I68" s="81">
        <f>'Fixed data'!$G$8*I89/1000000</f>
        <v>6.0219546084215383E-3</v>
      </c>
      <c r="J68" s="81">
        <f>'Fixed data'!$G$8*J89/1000000</f>
        <v>9.7117859131229129E-3</v>
      </c>
      <c r="K68" s="81">
        <f>'Fixed data'!$G$8*K89/1000000</f>
        <v>1.4371958381767516E-2</v>
      </c>
      <c r="L68" s="81">
        <f>'Fixed data'!$G$8*L89/1000000</f>
        <v>2.0255668506661717E-2</v>
      </c>
      <c r="M68" s="81">
        <f>'Fixed data'!$G$8*M89/1000000</f>
        <v>2.8946262073553483E-2</v>
      </c>
      <c r="N68" s="81">
        <f>'Fixed data'!$G$8*N89/1000000</f>
        <v>3.6000519555405085E-2</v>
      </c>
      <c r="O68" s="81">
        <f>'Fixed data'!$G$8*O89/1000000</f>
        <v>4.365744036766158E-2</v>
      </c>
      <c r="P68" s="81">
        <f>'Fixed data'!$G$8*P89/1000000</f>
        <v>5.1943490010595311E-2</v>
      </c>
      <c r="Q68" s="81">
        <f>'Fixed data'!$G$8*Q89/1000000</f>
        <v>6.0885133984478597E-2</v>
      </c>
      <c r="R68" s="81">
        <f>'Fixed data'!$G$8*R89/1000000</f>
        <v>7.0508837789583723E-2</v>
      </c>
      <c r="S68" s="81">
        <f>'Fixed data'!$G$8*S89/1000000</f>
        <v>8.084106692618305E-2</v>
      </c>
      <c r="T68" s="81">
        <f>'Fixed data'!$G$8*T89/1000000</f>
        <v>9.1908286894548788E-2</v>
      </c>
      <c r="U68" s="81">
        <f>'Fixed data'!$G$8*U89/1000000</f>
        <v>0.10373696319495339</v>
      </c>
      <c r="V68" s="81">
        <f>'Fixed data'!$G$8*V89/1000000</f>
        <v>0.11635356132766907</v>
      </c>
      <c r="W68" s="81">
        <f>'Fixed data'!$G$8*W89/1000000</f>
        <v>0.12978454679296822</v>
      </c>
      <c r="X68" s="81">
        <f>'Fixed data'!$G$8*X89/1000000</f>
        <v>0.14405638509112309</v>
      </c>
      <c r="Y68" s="81">
        <f>'Fixed data'!$G$8*Y89/1000000</f>
        <v>0.15555159133566318</v>
      </c>
      <c r="Z68" s="81">
        <f>'Fixed data'!$G$8*Z89/1000000</f>
        <v>0.16341593648458555</v>
      </c>
      <c r="AA68" s="81">
        <f>'Fixed data'!$G$8*AA89/1000000</f>
        <v>0.16615668745787732</v>
      </c>
      <c r="AB68" s="81">
        <f>'Fixed data'!$G$8*AB89/1000000</f>
        <v>0.1689509351750329</v>
      </c>
      <c r="AC68" s="81">
        <f>'Fixed data'!$G$8*AC89/1000000</f>
        <v>0.17184255045208777</v>
      </c>
      <c r="AD68" s="81">
        <f>'Fixed data'!$G$8*AD89/1000000</f>
        <v>0.17483321898892304</v>
      </c>
      <c r="AE68" s="81">
        <f>'Fixed data'!$G$8*AE89/1000000</f>
        <v>0.1779246264854199</v>
      </c>
      <c r="AF68" s="81">
        <f>'Fixed data'!$G$8*AF89/1000000</f>
        <v>0.1811184586414594</v>
      </c>
      <c r="AG68" s="81">
        <f>'Fixed data'!$G$8*AG89/1000000</f>
        <v>0.1844164011569227</v>
      </c>
      <c r="AH68" s="81">
        <f>'Fixed data'!$G$8*AH89/1000000</f>
        <v>0.18782013973169095</v>
      </c>
      <c r="AI68" s="81">
        <f>'Fixed data'!$G$8*AI89/1000000</f>
        <v>0.19133136006564533</v>
      </c>
      <c r="AJ68" s="81">
        <f>'Fixed data'!$G$8*AJ89/1000000</f>
        <v>0.1949517478586669</v>
      </c>
      <c r="AK68" s="81">
        <f>'Fixed data'!$G$8*AK89/1000000</f>
        <v>0.19868298881063684</v>
      </c>
      <c r="AL68" s="81">
        <f>'Fixed data'!$G$8*AL89/1000000</f>
        <v>0.20252676862143623</v>
      </c>
      <c r="AM68" s="81">
        <f>'Fixed data'!$G$8*AM89/1000000</f>
        <v>0.20648477299094631</v>
      </c>
      <c r="AN68" s="81">
        <f>'Fixed data'!$G$8*AN89/1000000</f>
        <v>0.21055868761904808</v>
      </c>
      <c r="AO68" s="81">
        <f>'Fixed data'!$G$8*AO89/1000000</f>
        <v>0.2147501982056228</v>
      </c>
      <c r="AP68" s="81">
        <f>'Fixed data'!$G$8*AP89/1000000</f>
        <v>0.21906099045055147</v>
      </c>
      <c r="AQ68" s="81">
        <f>'Fixed data'!$G$8*AQ89/1000000</f>
        <v>0.22349275005371536</v>
      </c>
      <c r="AR68" s="81">
        <f>'Fixed data'!$G$8*AR89/1000000</f>
        <v>0.22804716271499553</v>
      </c>
      <c r="AS68" s="81">
        <f>'Fixed data'!$G$8*AS89/1000000</f>
        <v>0.23272591413427318</v>
      </c>
      <c r="AT68" s="81">
        <f>'Fixed data'!$G$8*AT89/1000000</f>
        <v>0.23753069001142937</v>
      </c>
      <c r="AU68" s="81">
        <f>'Fixed data'!$G$8*AU89/1000000</f>
        <v>0.24246317604634524</v>
      </c>
      <c r="AV68" s="81">
        <f>'Fixed data'!$G$8*AV89/1000000</f>
        <v>0.24752505793890189</v>
      </c>
      <c r="AW68" s="81">
        <f>'Fixed data'!$G$8*AW89/1000000</f>
        <v>0.2527180213889807</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68"/>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68"/>
      <c r="B70" s="9" t="s">
        <v>69</v>
      </c>
      <c r="C70" s="9"/>
      <c r="D70" s="4" t="s">
        <v>40</v>
      </c>
      <c r="E70" s="34">
        <f>E91*'Fixed data'!$G$9</f>
        <v>0</v>
      </c>
      <c r="F70" s="34">
        <f>F91*'Fixed data'!$G$9</f>
        <v>7.1883923119586721E-6</v>
      </c>
      <c r="G70" s="34">
        <f>G91*'Fixed data'!$G$9</f>
        <v>2.4588035503803215E-5</v>
      </c>
      <c r="H70" s="34">
        <f>H91*'Fixed data'!$G$9</f>
        <v>5.2691639845742505E-5</v>
      </c>
      <c r="I70" s="34">
        <f>I91*'Fixed data'!$G$9</f>
        <v>9.8376911745793835E-5</v>
      </c>
      <c r="J70" s="34">
        <f>J91*'Fixed data'!$G$9</f>
        <v>1.5865538148248647E-4</v>
      </c>
      <c r="K70" s="34">
        <f>K91*'Fixed data'!$G$9</f>
        <v>2.3478570883947008E-4</v>
      </c>
      <c r="L70" s="34">
        <f>L91*'Fixed data'!$G$9</f>
        <v>3.3090420679112917E-4</v>
      </c>
      <c r="M70" s="34">
        <f>M91*'Fixed data'!$G$9</f>
        <v>4.7287700664469263E-4</v>
      </c>
      <c r="N70" s="34">
        <f>N91*'Fixed data'!$G$9</f>
        <v>5.8811800576376826E-4</v>
      </c>
      <c r="O70" s="34">
        <f>O91*'Fixed data'!$G$9</f>
        <v>7.1320433935028653E-4</v>
      </c>
      <c r="P70" s="34">
        <f>P91*'Fixed data'!$G$9</f>
        <v>8.4856835775457451E-4</v>
      </c>
      <c r="Q70" s="34">
        <f>Q91*'Fixed data'!$G$9</f>
        <v>9.9464241132695688E-4</v>
      </c>
      <c r="R70" s="34">
        <f>R91*'Fixed data'!$G$9</f>
        <v>1.1518588504177603E-3</v>
      </c>
      <c r="S70" s="34">
        <f>S91*'Fixed data'!$G$9</f>
        <v>1.3206500253773107E-3</v>
      </c>
      <c r="T70" s="34">
        <f>T91*'Fixed data'!$G$9</f>
        <v>1.5014482865559325E-3</v>
      </c>
      <c r="U70" s="34">
        <f>U91*'Fixed data'!$G$9</f>
        <v>1.6946859843039539E-3</v>
      </c>
      <c r="V70" s="34">
        <f>V91*'Fixed data'!$G$9</f>
        <v>1.9007954689716992E-3</v>
      </c>
      <c r="W70" s="34">
        <f>W91*'Fixed data'!$G$9</f>
        <v>2.1202090909094953E-3</v>
      </c>
      <c r="X70" s="34">
        <f>X91*'Fixed data'!$G$9</f>
        <v>2.353359200467667E-3</v>
      </c>
      <c r="Y70" s="34">
        <f>Y91*'Fixed data'!$G$9</f>
        <v>2.5411492061640467E-3</v>
      </c>
      <c r="Z70" s="34">
        <f>Z91*'Fixed data'!$G$9</f>
        <v>2.6696241016028193E-3</v>
      </c>
      <c r="AA70" s="34">
        <f>AA91*'Fixed data'!$G$9</f>
        <v>2.7143980386629993E-3</v>
      </c>
      <c r="AB70" s="34">
        <f>AB91*'Fixed data'!$G$9</f>
        <v>2.7600459186191313E-3</v>
      </c>
      <c r="AC70" s="34">
        <f>AC91*'Fixed data'!$G$9</f>
        <v>2.8072844315955984E-3</v>
      </c>
      <c r="AD70" s="34">
        <f>AD91*'Fixed data'!$G$9</f>
        <v>2.8561411158186437E-3</v>
      </c>
      <c r="AE70" s="34">
        <f>AE91*'Fixed data'!$G$9</f>
        <v>2.9066435095145126E-3</v>
      </c>
      <c r="AF70" s="34">
        <f>AF91*'Fixed data'!$G$9</f>
        <v>2.9588191509094474E-3</v>
      </c>
      <c r="AG70" s="34">
        <f>AG91*'Fixed data'!$G$9</f>
        <v>3.0126955782296921E-3</v>
      </c>
      <c r="AH70" s="34">
        <f>AH91*'Fixed data'!$G$9</f>
        <v>3.0683003297014909E-3</v>
      </c>
      <c r="AI70" s="34">
        <f>AI91*'Fixed data'!$G$9</f>
        <v>3.1256609435510872E-3</v>
      </c>
      <c r="AJ70" s="34">
        <f>AJ91*'Fixed data'!$G$9</f>
        <v>3.1848049580047249E-3</v>
      </c>
      <c r="AK70" s="34">
        <f>AK91*'Fixed data'!$G$9</f>
        <v>3.2457599112886482E-3</v>
      </c>
      <c r="AL70" s="34">
        <f>AL91*'Fixed data'!$G$9</f>
        <v>3.3085533416290988E-3</v>
      </c>
      <c r="AM70" s="34">
        <f>AM91*'Fixed data'!$G$9</f>
        <v>3.3732127872523237E-3</v>
      </c>
      <c r="AN70" s="34">
        <f>AN91*'Fixed data'!$G$9</f>
        <v>3.4397657863845638E-3</v>
      </c>
      <c r="AO70" s="34">
        <f>AO91*'Fixed data'!$G$9</f>
        <v>3.5082398772520638E-3</v>
      </c>
      <c r="AP70" s="34">
        <f>AP91*'Fixed data'!$G$9</f>
        <v>3.578662598081068E-3</v>
      </c>
      <c r="AQ70" s="34">
        <f>AQ91*'Fixed data'!$G$9</f>
        <v>3.6510614870978197E-3</v>
      </c>
      <c r="AR70" s="34">
        <f>AR91*'Fixed data'!$G$9</f>
        <v>3.7254640825285629E-3</v>
      </c>
      <c r="AS70" s="34">
        <f>AS91*'Fixed data'!$G$9</f>
        <v>3.8018979225995413E-3</v>
      </c>
      <c r="AT70" s="34">
        <f>AT91*'Fixed data'!$G$9</f>
        <v>3.8803905455369984E-3</v>
      </c>
      <c r="AU70" s="34">
        <f>AU91*'Fixed data'!$G$9</f>
        <v>3.9609694895671775E-3</v>
      </c>
      <c r="AV70" s="34">
        <f>AV91*'Fixed data'!$G$9</f>
        <v>4.043662292916324E-3</v>
      </c>
      <c r="AW70" s="34">
        <f>AW91*'Fixed data'!$G$9</f>
        <v>4.1284964938106796E-3</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68"/>
      <c r="B71" s="9" t="s">
        <v>70</v>
      </c>
      <c r="C71" s="9"/>
      <c r="D71" s="4" t="s">
        <v>40</v>
      </c>
      <c r="E71" s="34">
        <f>E92*'Fixed data'!$G$10</f>
        <v>0</v>
      </c>
      <c r="F71" s="34">
        <f>F92*'Fixed data'!$G$10</f>
        <v>4.4132875590387106E-7</v>
      </c>
      <c r="G71" s="34">
        <f>G92*'Fixed data'!$G$10</f>
        <v>1.5095735803068633E-6</v>
      </c>
      <c r="H71" s="34">
        <f>H92*'Fixed data'!$G$10</f>
        <v>3.2349842427172855E-6</v>
      </c>
      <c r="I71" s="34">
        <f>I92*'Fixed data'!$G$10</f>
        <v>6.0398150499115125E-6</v>
      </c>
      <c r="J71" s="34">
        <f>J92*'Fixed data'!$G$10</f>
        <v>9.7405899801316298E-6</v>
      </c>
      <c r="K71" s="34">
        <f>K92*'Fixed data'!$G$10</f>
        <v>1.4414583997280274E-5</v>
      </c>
      <c r="L71" s="34">
        <f>L92*'Fixed data'!$G$10</f>
        <v>2.0315744546042262E-5</v>
      </c>
      <c r="M71" s="34">
        <f>M92*'Fixed data'!$G$10</f>
        <v>2.903211343805812E-5</v>
      </c>
      <c r="N71" s="34">
        <f>N92*'Fixed data'!$G$10</f>
        <v>3.6107293055860983E-5</v>
      </c>
      <c r="O71" s="34">
        <f>O92*'Fixed data'!$G$10</f>
        <v>4.3786923435866372E-5</v>
      </c>
      <c r="P71" s="34">
        <f>P92*'Fixed data'!$G$10</f>
        <v>5.2097548572050008E-5</v>
      </c>
      <c r="Q71" s="34">
        <f>Q92*'Fixed data'!$G$10</f>
        <v>6.1065712458387668E-5</v>
      </c>
      <c r="R71" s="34">
        <f>R92*'Fixed data'!$G$10</f>
        <v>7.0717959088855109E-5</v>
      </c>
      <c r="S71" s="34">
        <f>S92*'Fixed data'!$G$10</f>
        <v>8.1080832457428053E-5</v>
      </c>
      <c r="T71" s="34">
        <f>T92*'Fixed data'!$G$10</f>
        <v>9.2180876558082211E-5</v>
      </c>
      <c r="U71" s="34">
        <f>U92*'Fixed data'!$G$10</f>
        <v>1.040446353847934E-4</v>
      </c>
      <c r="V71" s="34">
        <f>V92*'Fixed data'!$G$10</f>
        <v>1.166986529315373E-4</v>
      </c>
      <c r="W71" s="34">
        <f>W92*'Fixed data'!$G$10</f>
        <v>1.3016947319228976E-4</v>
      </c>
      <c r="X71" s="34">
        <f>X92*'Fixed data'!$G$10</f>
        <v>1.4448364016102645E-4</v>
      </c>
      <c r="Y71" s="34">
        <f>Y92*'Fixed data'!$G$10</f>
        <v>1.5601293989711475E-4</v>
      </c>
      <c r="Z71" s="34">
        <f>Z92*'Fixed data'!$G$10</f>
        <v>1.6390060981108813E-4</v>
      </c>
      <c r="AA71" s="34">
        <f>AA92*'Fixed data'!$G$10</f>
        <v>1.666494895441564E-4</v>
      </c>
      <c r="AB71" s="34">
        <f>AB92*'Fixed data'!$G$10</f>
        <v>1.6945202468642654E-4</v>
      </c>
      <c r="AC71" s="34">
        <f>AC92*'Fixed data'!$G$10</f>
        <v>1.7235221616985059E-4</v>
      </c>
      <c r="AD71" s="34">
        <f>AD92*'Fixed data'!$G$10</f>
        <v>1.7535175469390619E-4</v>
      </c>
      <c r="AE71" s="34">
        <f>AE92*'Fixed data'!$G$10</f>
        <v>1.7845233095807118E-4</v>
      </c>
      <c r="AF71" s="34">
        <f>AF92*'Fixed data'!$G$10</f>
        <v>1.8165563566182333E-4</v>
      </c>
      <c r="AG71" s="34">
        <f>AG92*'Fixed data'!$G$10</f>
        <v>1.849633595046405E-4</v>
      </c>
      <c r="AH71" s="34">
        <f>AH92*'Fixed data'!$G$10</f>
        <v>1.8837719318600036E-4</v>
      </c>
      <c r="AI71" s="34">
        <f>AI92*'Fixed data'!$G$10</f>
        <v>1.9189882740538073E-4</v>
      </c>
      <c r="AJ71" s="34">
        <f>AJ92*'Fixed data'!$G$10</f>
        <v>1.9552995286225948E-4</v>
      </c>
      <c r="AK71" s="34">
        <f>AK92*'Fixed data'!$G$10</f>
        <v>1.9927226025611431E-4</v>
      </c>
      <c r="AL71" s="34">
        <f>AL92*'Fixed data'!$G$10</f>
        <v>2.0312744028642309E-4</v>
      </c>
      <c r="AM71" s="34">
        <f>AM92*'Fixed data'!$G$10</f>
        <v>2.0709718365266344E-4</v>
      </c>
      <c r="AN71" s="34">
        <f>AN92*'Fixed data'!$G$10</f>
        <v>2.1118318105431337E-4</v>
      </c>
      <c r="AO71" s="34">
        <f>AO92*'Fixed data'!$G$10</f>
        <v>2.1538712319085047E-4</v>
      </c>
      <c r="AP71" s="34">
        <f>AP92*'Fixed data'!$G$10</f>
        <v>2.1971070076175271E-4</v>
      </c>
      <c r="AQ71" s="34">
        <f>AQ92*'Fixed data'!$G$10</f>
        <v>2.2415560446649763E-4</v>
      </c>
      <c r="AR71" s="34">
        <f>AR92*'Fixed data'!$G$10</f>
        <v>2.2872352500456325E-4</v>
      </c>
      <c r="AS71" s="34">
        <f>AS92*'Fixed data'!$G$10</f>
        <v>2.3341615307542727E-4</v>
      </c>
      <c r="AT71" s="34">
        <f>AT92*'Fixed data'!$G$10</f>
        <v>2.3823517937856747E-4</v>
      </c>
      <c r="AU71" s="34">
        <f>AU92*'Fixed data'!$G$10</f>
        <v>2.4318229461346163E-4</v>
      </c>
      <c r="AV71" s="34">
        <f>AV92*'Fixed data'!$G$10</f>
        <v>2.4825918947958759E-4</v>
      </c>
      <c r="AW71" s="34">
        <f>AW92*'Fixed data'!$G$10</f>
        <v>2.5346755467642302E-4</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68"/>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68"/>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68"/>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68"/>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69"/>
      <c r="B76" s="13" t="s">
        <v>100</v>
      </c>
      <c r="C76" s="13"/>
      <c r="D76" s="13" t="s">
        <v>40</v>
      </c>
      <c r="E76" s="53">
        <f>SUM(E65:E75)</f>
        <v>0</v>
      </c>
      <c r="F76" s="53">
        <f t="shared" ref="F76:BD76" si="10">SUM(F65:F75)</f>
        <v>5.6897583435053527E-4</v>
      </c>
      <c r="G76" s="53">
        <f t="shared" si="10"/>
        <v>1.9461928910784441E-3</v>
      </c>
      <c r="H76" s="53">
        <f t="shared" si="10"/>
        <v>4.1706501876161428E-3</v>
      </c>
      <c r="I76" s="53">
        <f t="shared" si="10"/>
        <v>7.7867321387387776E-3</v>
      </c>
      <c r="J76" s="53">
        <f t="shared" si="10"/>
        <v>1.2557895303380058E-2</v>
      </c>
      <c r="K76" s="53">
        <f t="shared" si="10"/>
        <v>1.8583765156818262E-2</v>
      </c>
      <c r="L76" s="53">
        <f t="shared" si="10"/>
        <v>2.6191739262180262E-2</v>
      </c>
      <c r="M76" s="53">
        <f t="shared" si="10"/>
        <v>3.7429174386217255E-2</v>
      </c>
      <c r="N76" s="53">
        <f t="shared" si="10"/>
        <v>4.6550733252179941E-2</v>
      </c>
      <c r="O76" s="53">
        <f t="shared" si="10"/>
        <v>5.6451570314152356E-2</v>
      </c>
      <c r="P76" s="53">
        <f t="shared" si="10"/>
        <v>6.7165906979457984E-2</v>
      </c>
      <c r="Q76" s="53">
        <f t="shared" si="10"/>
        <v>7.8727964655420313E-2</v>
      </c>
      <c r="R76" s="53">
        <f t="shared" si="10"/>
        <v>9.1171964749362761E-2</v>
      </c>
      <c r="S76" s="53">
        <f t="shared" si="10"/>
        <v>0.10453212866860886</v>
      </c>
      <c r="T76" s="53">
        <f t="shared" si="10"/>
        <v>0.11884267782048195</v>
      </c>
      <c r="U76" s="53">
        <f t="shared" si="10"/>
        <v>0.13413783361230566</v>
      </c>
      <c r="V76" s="53">
        <f t="shared" si="10"/>
        <v>0.15045181745140337</v>
      </c>
      <c r="W76" s="53">
        <f t="shared" si="10"/>
        <v>0.16781885074509859</v>
      </c>
      <c r="X76" s="53">
        <f t="shared" si="10"/>
        <v>0.18627315490071478</v>
      </c>
      <c r="Y76" s="53">
        <f t="shared" si="10"/>
        <v>0.20113711481509436</v>
      </c>
      <c r="Z76" s="53">
        <f t="shared" si="10"/>
        <v>0.21130616342193859</v>
      </c>
      <c r="AA76" s="53">
        <f t="shared" si="10"/>
        <v>0.21485011137168983</v>
      </c>
      <c r="AB76" s="53">
        <f t="shared" si="10"/>
        <v>0.21846323367459541</v>
      </c>
      <c r="AC76" s="53">
        <f t="shared" si="10"/>
        <v>0.22220225780792627</v>
      </c>
      <c r="AD76" s="53">
        <f t="shared" si="10"/>
        <v>0.22606936347815551</v>
      </c>
      <c r="AE76" s="53">
        <f t="shared" si="10"/>
        <v>0.23006673039175629</v>
      </c>
      <c r="AF76" s="53">
        <f t="shared" si="10"/>
        <v>0.23419653825520168</v>
      </c>
      <c r="AG76" s="53">
        <f t="shared" si="10"/>
        <v>0.23846096677496467</v>
      </c>
      <c r="AH76" s="53">
        <f t="shared" si="10"/>
        <v>0.24286219565751849</v>
      </c>
      <c r="AI76" s="53">
        <f t="shared" si="10"/>
        <v>0.24740240460933627</v>
      </c>
      <c r="AJ76" s="53">
        <f t="shared" si="10"/>
        <v>0.25208377333689097</v>
      </c>
      <c r="AK76" s="53">
        <f t="shared" si="10"/>
        <v>0.25690848154665585</v>
      </c>
      <c r="AL76" s="53">
        <f t="shared" si="10"/>
        <v>0.26187870894510384</v>
      </c>
      <c r="AM76" s="53">
        <f t="shared" si="10"/>
        <v>0.26699663523870815</v>
      </c>
      <c r="AN76" s="53">
        <f t="shared" si="10"/>
        <v>0.27226444013394185</v>
      </c>
      <c r="AO76" s="53">
        <f t="shared" si="10"/>
        <v>0.27768430333727817</v>
      </c>
      <c r="AP76" s="53">
        <f t="shared" si="10"/>
        <v>0.28325840455518997</v>
      </c>
      <c r="AQ76" s="53">
        <f t="shared" si="10"/>
        <v>0.28898892349415045</v>
      </c>
      <c r="AR76" s="53">
        <f t="shared" si="10"/>
        <v>0.29487803986063288</v>
      </c>
      <c r="AS76" s="53">
        <f t="shared" si="10"/>
        <v>0.30092793336111018</v>
      </c>
      <c r="AT76" s="53">
        <f t="shared" si="10"/>
        <v>0.3071407837020555</v>
      </c>
      <c r="AU76" s="53">
        <f t="shared" si="10"/>
        <v>0.31351877058994193</v>
      </c>
      <c r="AV76" s="53">
        <f t="shared" si="10"/>
        <v>0.3200640737312424</v>
      </c>
      <c r="AW76" s="53">
        <f t="shared" si="10"/>
        <v>0.32677887283243051</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-0.17765797279999992</v>
      </c>
      <c r="F77" s="54">
        <f>IF('Fixed data'!$G$19=FALSE,F64+F76,F64)</f>
        <v>-0.22053219537279253</v>
      </c>
      <c r="G77" s="54">
        <f>IF('Fixed data'!$G$19=FALSE,G64+G76,G64)</f>
        <v>-0.26104537777733</v>
      </c>
      <c r="H77" s="54">
        <f>IF('Fixed data'!$G$19=FALSE,H64+H76,H64)</f>
        <v>-0.29940083534462636</v>
      </c>
      <c r="I77" s="54">
        <f>IF('Fixed data'!$G$19=FALSE,I64+I76,I64)</f>
        <v>-0.33478897559833298</v>
      </c>
      <c r="J77" s="54">
        <f>IF('Fixed data'!$G$19=FALSE,J64+J76,J64)</f>
        <v>-0.36747771652300781</v>
      </c>
      <c r="K77" s="54">
        <f>IF('Fixed data'!$G$19=FALSE,K64+K76,K64)</f>
        <v>-0.39720726000418893</v>
      </c>
      <c r="L77" s="54">
        <f>IF('Fixed data'!$G$19=FALSE,L64+L76,L64)</f>
        <v>-0.42350733414682779</v>
      </c>
      <c r="M77" s="54">
        <f>IF('Fixed data'!$G$19=FALSE,M64+M76,M64)</f>
        <v>-0.28099774681300699</v>
      </c>
      <c r="N77" s="54">
        <f>IF('Fixed data'!$G$19=FALSE,N64+N76,N64)</f>
        <v>-0.2624919751033733</v>
      </c>
      <c r="O77" s="54">
        <f>IF('Fixed data'!$G$19=FALSE,O64+O76,O64)</f>
        <v>-0.24255938445216976</v>
      </c>
      <c r="P77" s="54">
        <f>IF('Fixed data'!$G$19=FALSE,P64+P76,P64)</f>
        <v>-0.22112257871727817</v>
      </c>
      <c r="Q77" s="54">
        <f>IF('Fixed data'!$G$19=FALSE,Q64+Q76,Q64)</f>
        <v>-0.19810291860490231</v>
      </c>
      <c r="R77" s="54">
        <f>IF('Fixed data'!$G$19=FALSE,R64+R76,R64)</f>
        <v>-0.173420550966881</v>
      </c>
      <c r="S77" s="54">
        <f>IF('Fixed data'!$G$19=FALSE,S64+S76,S64)</f>
        <v>-0.14699443809800158</v>
      </c>
      <c r="T77" s="54">
        <f>IF('Fixed data'!$G$19=FALSE,T64+T76,T64)</f>
        <v>-0.11874238703331404</v>
      </c>
      <c r="U77" s="54">
        <f>IF('Fixed data'!$G$19=FALSE,U64+U76,U64)</f>
        <v>-8.8581078845443889E-2</v>
      </c>
      <c r="V77" s="54">
        <f>IF('Fixed data'!$G$19=FALSE,V64+V76,V64)</f>
        <v>-5.6426097941906311E-2</v>
      </c>
      <c r="W77" s="54">
        <f>IF('Fixed data'!$G$19=FALSE,W64+W76,W64)</f>
        <v>-2.2191961362419549E-2</v>
      </c>
      <c r="X77" s="54">
        <f>IF('Fixed data'!$G$19=FALSE,X64+X76,X64)</f>
        <v>1.4207851923781434E-2</v>
      </c>
      <c r="Y77" s="54">
        <f>IF('Fixed data'!$G$19=FALSE,Y64+Y76,Y64)</f>
        <v>4.711871129515724E-2</v>
      </c>
      <c r="Z77" s="54">
        <f>IF('Fixed data'!$G$19=FALSE,Z64+Z76,Z64)</f>
        <v>7.4978298783013819E-2</v>
      </c>
      <c r="AA77" s="54">
        <f>IF('Fixed data'!$G$19=FALSE,AA64+AA76,AA64)</f>
        <v>9.5159552479489332E-2</v>
      </c>
      <c r="AB77" s="54">
        <f>IF('Fixed data'!$G$19=FALSE,AB64+AB76,AB64)</f>
        <v>0.11544203472322992</v>
      </c>
      <c r="AC77" s="54">
        <f>IF('Fixed data'!$G$19=FALSE,AC64+AC76,AC64)</f>
        <v>0.13589570485208957</v>
      </c>
      <c r="AD77" s="54">
        <f>IF('Fixed data'!$G$19=FALSE,AD64+AD76,AD64)</f>
        <v>0.15652715403514156</v>
      </c>
      <c r="AE77" s="54">
        <f>IF('Fixed data'!$G$19=FALSE,AE64+AE76,AE64)</f>
        <v>0.17734298733066231</v>
      </c>
      <c r="AF77" s="54">
        <f>IF('Fixed data'!$G$19=FALSE,AF64+AF76,AF64)</f>
        <v>0.19834982182006097</v>
      </c>
      <c r="AG77" s="54">
        <f>IF('Fixed data'!$G$19=FALSE,AG64+AG76,AG64)</f>
        <v>0.21955428474180963</v>
      </c>
      <c r="AH77" s="54">
        <f>IF('Fixed data'!$G$19=FALSE,AH64+AH76,AH64)</f>
        <v>0.24096301162537326</v>
      </c>
      <c r="AI77" s="54">
        <f>IF('Fixed data'!$G$19=FALSE,AI64+AI76,AI64)</f>
        <v>0.26258264442513951</v>
      </c>
      <c r="AJ77" s="54">
        <f>IF('Fixed data'!$G$19=FALSE,AJ64+AJ76,AJ64)</f>
        <v>0.28014055869733862</v>
      </c>
      <c r="AK77" s="54">
        <f>IF('Fixed data'!$G$19=FALSE,AK64+AK76,AK64)</f>
        <v>0.29805350573682987</v>
      </c>
      <c r="AL77" s="54">
        <f>IF('Fixed data'!$G$19=FALSE,AL64+AL76,AL64)</f>
        <v>0.31632966403132895</v>
      </c>
      <c r="AM77" s="54">
        <f>IF('Fixed data'!$G$19=FALSE,AM64+AM76,AM64)</f>
        <v>0.33497729604170501</v>
      </c>
      <c r="AN77" s="54">
        <f>IF('Fixed data'!$G$19=FALSE,AN64+AN76,AN64)</f>
        <v>0.35400474820198058</v>
      </c>
      <c r="AO77" s="54">
        <f>IF('Fixed data'!$G$19=FALSE,AO64+AO76,AO64)</f>
        <v>0.37342045091933146</v>
      </c>
      <c r="AP77" s="54">
        <f>IF('Fixed data'!$G$19=FALSE,AP64+AP76,AP64)</f>
        <v>0.39323291857408643</v>
      </c>
      <c r="AQ77" s="54">
        <f>IF('Fixed data'!$G$19=FALSE,AQ64+AQ76,AQ64)</f>
        <v>0.41345074951972804</v>
      </c>
      <c r="AR77" s="54">
        <f>IF('Fixed data'!$G$19=FALSE,AR64+AR76,AR64)</f>
        <v>0.434082626082892</v>
      </c>
      <c r="AS77" s="54">
        <f>IF('Fixed data'!$G$19=FALSE,AS64+AS76,AS64)</f>
        <v>0.45513731456336709</v>
      </c>
      <c r="AT77" s="54">
        <f>IF('Fixed data'!$G$19=FALSE,AT64+AT76,AT64)</f>
        <v>0.47662366523409566</v>
      </c>
      <c r="AU77" s="54">
        <f>IF('Fixed data'!$G$19=FALSE,AU64+AU76,AU64)</f>
        <v>0.4985506123411732</v>
      </c>
      <c r="AV77" s="54">
        <f>IF('Fixed data'!$G$19=FALSE,AV64+AV76,AV64)</f>
        <v>0.52092717410384837</v>
      </c>
      <c r="AW77" s="54">
        <f>IF('Fixed data'!$G$19=FALSE,AW64+AW76,AW64)</f>
        <v>0.54376245271452395</v>
      </c>
      <c r="AX77" s="54">
        <f>IF('Fixed data'!$G$19=FALSE,AX64+AX76,AX64)</f>
        <v>0.16043863230273181</v>
      </c>
      <c r="AY77" s="54">
        <f>IF('Fixed data'!$G$19=FALSE,AY64+AY76,AY64)</f>
        <v>0.1768132769144965</v>
      </c>
      <c r="AZ77" s="54">
        <f>IF('Fixed data'!$G$19=FALSE,AZ64+AZ76,AZ64)</f>
        <v>0.19234130937820193</v>
      </c>
      <c r="BA77" s="54">
        <f>IF('Fixed data'!$G$19=FALSE,BA64+BA76,BA64)</f>
        <v>0.2070009597255246</v>
      </c>
      <c r="BB77" s="54">
        <f>IF('Fixed data'!$G$19=FALSE,BB64+BB76,BB64)</f>
        <v>0.22079794760485583</v>
      </c>
      <c r="BC77" s="54">
        <f>IF('Fixed data'!$G$19=FALSE,BC64+BC76,BC64)</f>
        <v>0.23371728519205862</v>
      </c>
      <c r="BD77" s="54">
        <f>IF('Fixed data'!$G$19=FALSE,BD64+BD76,BD64)</f>
        <v>0.24575308415114627</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-0.17165021526570043</v>
      </c>
      <c r="F80" s="55">
        <f t="shared" ref="F80:BD80" si="11">F77*F78</f>
        <v>-0.20586916415579598</v>
      </c>
      <c r="G80" s="55">
        <f t="shared" si="11"/>
        <v>-0.23544797433461606</v>
      </c>
      <c r="H80" s="55">
        <f t="shared" si="11"/>
        <v>-0.26091053092753463</v>
      </c>
      <c r="I80" s="55">
        <f t="shared" si="11"/>
        <v>-0.28188333401384957</v>
      </c>
      <c r="J80" s="55">
        <f t="shared" si="11"/>
        <v>-0.29894335916020859</v>
      </c>
      <c r="K80" s="55">
        <f t="shared" si="11"/>
        <v>-0.31220131588127997</v>
      </c>
      <c r="L80" s="55">
        <f t="shared" si="11"/>
        <v>-0.3216163636934381</v>
      </c>
      <c r="M80" s="55">
        <f t="shared" si="11"/>
        <v>-0.20617674995219867</v>
      </c>
      <c r="N80" s="55">
        <f t="shared" si="11"/>
        <v>-0.18608549959861845</v>
      </c>
      <c r="O80" s="55">
        <f t="shared" si="11"/>
        <v>-0.16614001070531861</v>
      </c>
      <c r="P80" s="55">
        <f t="shared" si="11"/>
        <v>-0.14633522946971789</v>
      </c>
      <c r="Q80" s="55">
        <f t="shared" si="11"/>
        <v>-0.12666782886478758</v>
      </c>
      <c r="R80" s="55">
        <f t="shared" si="11"/>
        <v>-0.10713605844708676</v>
      </c>
      <c r="S80" s="55">
        <f t="shared" si="11"/>
        <v>-8.7739601090721764E-2</v>
      </c>
      <c r="T80" s="55">
        <f t="shared" si="11"/>
        <v>-6.8479436573237532E-2</v>
      </c>
      <c r="U80" s="55">
        <f t="shared" si="11"/>
        <v>-4.9357711919073621E-2</v>
      </c>
      <c r="V80" s="55">
        <f t="shared" si="11"/>
        <v>-3.0377618388382439E-2</v>
      </c>
      <c r="W80" s="55">
        <f t="shared" si="11"/>
        <v>-1.1543274983506067E-2</v>
      </c>
      <c r="X80" s="55">
        <f t="shared" si="11"/>
        <v>7.1403816679494287E-3</v>
      </c>
      <c r="Y80" s="55">
        <f t="shared" si="11"/>
        <v>2.287947518389493E-2</v>
      </c>
      <c r="Z80" s="55">
        <f t="shared" si="11"/>
        <v>3.5176116167067985E-2</v>
      </c>
      <c r="AA80" s="55">
        <f t="shared" si="11"/>
        <v>4.3134458036925345E-2</v>
      </c>
      <c r="AB80" s="55">
        <f t="shared" si="11"/>
        <v>5.0558662658328014E-2</v>
      </c>
      <c r="AC80" s="55">
        <f t="shared" si="11"/>
        <v>5.7503858362884713E-2</v>
      </c>
      <c r="AD80" s="55">
        <f t="shared" si="11"/>
        <v>6.3994197071468542E-2</v>
      </c>
      <c r="AE80" s="55">
        <f t="shared" si="11"/>
        <v>7.005265108368039E-2</v>
      </c>
      <c r="AF80" s="55">
        <f t="shared" si="11"/>
        <v>7.5701070414687363E-2</v>
      </c>
      <c r="AG80" s="55">
        <f t="shared" si="11"/>
        <v>8.0960237415043074E-2</v>
      </c>
      <c r="AH80" s="55">
        <f t="shared" si="11"/>
        <v>8.5849918795832092E-2</v>
      </c>
      <c r="AI80" s="55">
        <f t="shared" si="11"/>
        <v>0.10502968231245711</v>
      </c>
      <c r="AJ80" s="55">
        <f t="shared" si="11"/>
        <v>0.10878895370599702</v>
      </c>
      <c r="AK80" s="55">
        <f t="shared" si="11"/>
        <v>0.11237399459414135</v>
      </c>
      <c r="AL80" s="55">
        <f t="shared" si="11"/>
        <v>0.1157908601559705</v>
      </c>
      <c r="AM80" s="55">
        <f t="shared" si="11"/>
        <v>0.11904536965596718</v>
      </c>
      <c r="AN80" s="55">
        <f t="shared" si="11"/>
        <v>0.12214311675371113</v>
      </c>
      <c r="AO80" s="55">
        <f t="shared" si="11"/>
        <v>0.12508947936549361</v>
      </c>
      <c r="AP80" s="55">
        <f t="shared" si="11"/>
        <v>0.1278896290958014</v>
      </c>
      <c r="AQ80" s="55">
        <f t="shared" si="11"/>
        <v>0.13054854025598026</v>
      </c>
      <c r="AR80" s="55">
        <f t="shared" si="11"/>
        <v>0.13307099848676907</v>
      </c>
      <c r="AS80" s="55">
        <f t="shared" si="11"/>
        <v>0.13546160900079626</v>
      </c>
      <c r="AT80" s="55">
        <f t="shared" si="11"/>
        <v>0.13772480446054941</v>
      </c>
      <c r="AU80" s="55">
        <f t="shared" si="11"/>
        <v>0.13986485250676237</v>
      </c>
      <c r="AV80" s="55">
        <f t="shared" si="11"/>
        <v>0.14188586295162151</v>
      </c>
      <c r="AW80" s="55">
        <f t="shared" si="11"/>
        <v>0.14379179465066125</v>
      </c>
      <c r="AX80" s="55">
        <f t="shared" si="11"/>
        <v>4.1190457402718435E-2</v>
      </c>
      <c r="AY80" s="55">
        <f t="shared" si="11"/>
        <v>4.4072259035317689E-2</v>
      </c>
      <c r="AZ80" s="55">
        <f t="shared" si="11"/>
        <v>4.6546366242475892E-2</v>
      </c>
      <c r="BA80" s="55">
        <f t="shared" si="11"/>
        <v>4.8634935969765862E-2</v>
      </c>
      <c r="BB80" s="55">
        <f t="shared" si="11"/>
        <v>5.0365575051714767E-2</v>
      </c>
      <c r="BC80" s="55">
        <f t="shared" si="11"/>
        <v>5.1759774195679224E-2</v>
      </c>
      <c r="BD80" s="55">
        <f t="shared" si="11"/>
        <v>5.2840058794460971E-2</v>
      </c>
    </row>
    <row r="81" spans="1:56" x14ac:dyDescent="0.3">
      <c r="A81" s="74"/>
      <c r="B81" s="15" t="s">
        <v>18</v>
      </c>
      <c r="C81" s="15"/>
      <c r="D81" s="14" t="s">
        <v>40</v>
      </c>
      <c r="E81" s="56">
        <f>+E80</f>
        <v>-0.17165021526570043</v>
      </c>
      <c r="F81" s="56">
        <f t="shared" ref="F81:BD81" si="12">+E81+F80</f>
        <v>-0.37751937942149638</v>
      </c>
      <c r="G81" s="56">
        <f t="shared" si="12"/>
        <v>-0.61296735375611244</v>
      </c>
      <c r="H81" s="56">
        <f t="shared" si="12"/>
        <v>-0.87387788468364702</v>
      </c>
      <c r="I81" s="56">
        <f t="shared" si="12"/>
        <v>-1.1557612186974966</v>
      </c>
      <c r="J81" s="56">
        <f t="shared" si="12"/>
        <v>-1.4547045778577052</v>
      </c>
      <c r="K81" s="56">
        <f t="shared" si="12"/>
        <v>-1.7669058937389852</v>
      </c>
      <c r="L81" s="56">
        <f t="shared" si="12"/>
        <v>-2.0885222574324231</v>
      </c>
      <c r="M81" s="56">
        <f t="shared" si="12"/>
        <v>-2.2946990073846218</v>
      </c>
      <c r="N81" s="56">
        <f t="shared" si="12"/>
        <v>-2.4807845069832402</v>
      </c>
      <c r="O81" s="56">
        <f t="shared" si="12"/>
        <v>-2.646924517688559</v>
      </c>
      <c r="P81" s="56">
        <f t="shared" si="12"/>
        <v>-2.793259747158277</v>
      </c>
      <c r="Q81" s="56">
        <f t="shared" si="12"/>
        <v>-2.9199275760230647</v>
      </c>
      <c r="R81" s="56">
        <f t="shared" si="12"/>
        <v>-3.0270636344701516</v>
      </c>
      <c r="S81" s="56">
        <f t="shared" si="12"/>
        <v>-3.1148032355608732</v>
      </c>
      <c r="T81" s="56">
        <f t="shared" si="12"/>
        <v>-3.1832826721341108</v>
      </c>
      <c r="U81" s="56">
        <f t="shared" si="12"/>
        <v>-3.2326403840531843</v>
      </c>
      <c r="V81" s="56">
        <f t="shared" si="12"/>
        <v>-3.2630180024415667</v>
      </c>
      <c r="W81" s="56">
        <f t="shared" si="12"/>
        <v>-3.274561277425073</v>
      </c>
      <c r="X81" s="56">
        <f t="shared" si="12"/>
        <v>-3.2674208957571236</v>
      </c>
      <c r="Y81" s="56">
        <f t="shared" si="12"/>
        <v>-3.2445414205732286</v>
      </c>
      <c r="Z81" s="56">
        <f t="shared" si="12"/>
        <v>-3.2093653044061607</v>
      </c>
      <c r="AA81" s="56">
        <f t="shared" si="12"/>
        <v>-3.1662308463692352</v>
      </c>
      <c r="AB81" s="56">
        <f t="shared" si="12"/>
        <v>-3.1156721837109074</v>
      </c>
      <c r="AC81" s="56">
        <f t="shared" si="12"/>
        <v>-3.0581683253480225</v>
      </c>
      <c r="AD81" s="56">
        <f t="shared" si="12"/>
        <v>-2.9941741282765539</v>
      </c>
      <c r="AE81" s="56">
        <f t="shared" si="12"/>
        <v>-2.9241214771928736</v>
      </c>
      <c r="AF81" s="56">
        <f t="shared" si="12"/>
        <v>-2.8484204067781862</v>
      </c>
      <c r="AG81" s="56">
        <f t="shared" si="12"/>
        <v>-2.7674601693631433</v>
      </c>
      <c r="AH81" s="56">
        <f t="shared" si="12"/>
        <v>-2.6816102505673114</v>
      </c>
      <c r="AI81" s="56">
        <f t="shared" si="12"/>
        <v>-2.5765805682548542</v>
      </c>
      <c r="AJ81" s="56">
        <f t="shared" si="12"/>
        <v>-2.4677916145488572</v>
      </c>
      <c r="AK81" s="56">
        <f t="shared" si="12"/>
        <v>-2.3554176199547157</v>
      </c>
      <c r="AL81" s="56">
        <f t="shared" si="12"/>
        <v>-2.2396267597987451</v>
      </c>
      <c r="AM81" s="56">
        <f t="shared" si="12"/>
        <v>-2.1205813901427781</v>
      </c>
      <c r="AN81" s="56">
        <f t="shared" si="12"/>
        <v>-1.9984382733890671</v>
      </c>
      <c r="AO81" s="56">
        <f t="shared" si="12"/>
        <v>-1.8733487940235736</v>
      </c>
      <c r="AP81" s="56">
        <f t="shared" si="12"/>
        <v>-1.7454591649277722</v>
      </c>
      <c r="AQ81" s="56">
        <f t="shared" si="12"/>
        <v>-1.6149106246717919</v>
      </c>
      <c r="AR81" s="56">
        <f t="shared" si="12"/>
        <v>-1.4818396261850229</v>
      </c>
      <c r="AS81" s="56">
        <f t="shared" si="12"/>
        <v>-1.3463780171842266</v>
      </c>
      <c r="AT81" s="56">
        <f t="shared" si="12"/>
        <v>-1.2086532127236771</v>
      </c>
      <c r="AU81" s="56">
        <f t="shared" si="12"/>
        <v>-1.0687883602169148</v>
      </c>
      <c r="AV81" s="56">
        <f t="shared" si="12"/>
        <v>-0.92690249726529328</v>
      </c>
      <c r="AW81" s="56">
        <f t="shared" si="12"/>
        <v>-0.783110702614632</v>
      </c>
      <c r="AX81" s="56">
        <f t="shared" si="12"/>
        <v>-0.74192024521191358</v>
      </c>
      <c r="AY81" s="56">
        <f t="shared" si="12"/>
        <v>-0.69784798617659594</v>
      </c>
      <c r="AZ81" s="56">
        <f t="shared" si="12"/>
        <v>-0.65130161993412006</v>
      </c>
      <c r="BA81" s="56">
        <f t="shared" si="12"/>
        <v>-0.60266668396435419</v>
      </c>
      <c r="BB81" s="56">
        <f t="shared" si="12"/>
        <v>-0.55230110891263939</v>
      </c>
      <c r="BC81" s="56">
        <f t="shared" si="12"/>
        <v>-0.50054133471696016</v>
      </c>
      <c r="BD81" s="56">
        <f t="shared" si="12"/>
        <v>-0.4477012759224992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0" t="s">
        <v>299</v>
      </c>
      <c r="B86" s="4" t="s">
        <v>211</v>
      </c>
      <c r="D86" s="4" t="s">
        <v>87</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0"/>
      <c r="B87" s="4" t="s">
        <v>212</v>
      </c>
      <c r="D87" s="4" t="s">
        <v>89</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0"/>
      <c r="B88" s="4" t="s">
        <v>213</v>
      </c>
      <c r="D88" s="4" t="s">
        <v>208</v>
      </c>
      <c r="E88" s="43">
        <f>'Option 1'!E88</f>
        <v>0</v>
      </c>
      <c r="F88" s="43">
        <f>'Option 1'!F88</f>
        <v>7.8558781753296216</v>
      </c>
      <c r="G88" s="43">
        <f>'Option 1'!G88</f>
        <v>26.871183862240059</v>
      </c>
      <c r="H88" s="43">
        <f>'Option 1'!H88</f>
        <v>57.58437847053176</v>
      </c>
      <c r="I88" s="43">
        <f>'Option 1'!I88</f>
        <v>107.51180519938987</v>
      </c>
      <c r="J88" s="43">
        <f>'Option 1'!J88</f>
        <v>173.38749677217118</v>
      </c>
      <c r="K88" s="43">
        <f>'Option 1'!K88</f>
        <v>256.58698717414347</v>
      </c>
      <c r="L88" s="43">
        <f>'Option 1'!L88</f>
        <v>361.63067114889066</v>
      </c>
      <c r="M88" s="43">
        <f>'Option 1'!M88</f>
        <v>516.78650731611958</v>
      </c>
      <c r="N88" s="43">
        <f>'Option 1'!N88</f>
        <v>642.72833277500706</v>
      </c>
      <c r="O88" s="43">
        <f>'Option 1'!O88</f>
        <v>779.42969177283851</v>
      </c>
      <c r="P88" s="43">
        <f>'Option 1'!P88</f>
        <v>927.36308101455404</v>
      </c>
      <c r="Q88" s="43">
        <f>'Option 1'!Q88</f>
        <v>1087.0009972050952</v>
      </c>
      <c r="R88" s="43">
        <f>'Option 1'!R88</f>
        <v>1258.8159370494022</v>
      </c>
      <c r="S88" s="43">
        <f>'Option 1'!S88</f>
        <v>1443.2803972524157</v>
      </c>
      <c r="T88" s="43">
        <f>'Option 1'!T88</f>
        <v>1640.8668745190748</v>
      </c>
      <c r="U88" s="43">
        <f>'Option 1'!U88</f>
        <v>1852.0478655543234</v>
      </c>
      <c r="V88" s="43">
        <f>'Option 1'!V88</f>
        <v>2077.2958670630996</v>
      </c>
      <c r="W88" s="43">
        <f>'Option 1'!W88</f>
        <v>2317.083375750346</v>
      </c>
      <c r="X88" s="43">
        <f>'Option 1'!X88</f>
        <v>2571.8828883210008</v>
      </c>
      <c r="Y88" s="43">
        <f>'Option 1'!Y88</f>
        <v>2777.1103360273455</v>
      </c>
      <c r="Z88" s="43">
        <f>'Option 1'!Z88</f>
        <v>2917.5149054157114</v>
      </c>
      <c r="AA88" s="43">
        <f>'Option 1'!AA88</f>
        <v>2966.4463743325491</v>
      </c>
      <c r="AB88" s="43">
        <f>'Option 1'!AB88</f>
        <v>3016.3329370485062</v>
      </c>
      <c r="AC88" s="43">
        <f>'Option 1'!AC88</f>
        <v>3067.9578327166905</v>
      </c>
      <c r="AD88" s="43">
        <f>'Option 1'!AD88</f>
        <v>3121.3511566548227</v>
      </c>
      <c r="AE88" s="43">
        <f>'Option 1'!AE88</f>
        <v>3176.5430041806248</v>
      </c>
      <c r="AF88" s="43">
        <f>'Option 1'!AF88</f>
        <v>3233.5634706118176</v>
      </c>
      <c r="AG88" s="43">
        <f>'Option 1'!AG88</f>
        <v>3292.4426512661234</v>
      </c>
      <c r="AH88" s="43">
        <f>'Option 1'!AH88</f>
        <v>3353.2106414612626</v>
      </c>
      <c r="AI88" s="43">
        <f>'Option 1'!AI88</f>
        <v>3415.8975365149581</v>
      </c>
      <c r="AJ88" s="43">
        <f>'Option 1'!AJ88</f>
        <v>3480.5334317449306</v>
      </c>
      <c r="AK88" s="43">
        <f>'Option 1'!AK88</f>
        <v>3547.1484224689025</v>
      </c>
      <c r="AL88" s="43">
        <f>'Option 1'!AL88</f>
        <v>3615.7726040045941</v>
      </c>
      <c r="AM88" s="43">
        <f>'Option 1'!AM88</f>
        <v>3686.4360716697279</v>
      </c>
      <c r="AN88" s="43">
        <f>'Option 1'!AN88</f>
        <v>3759.1689207820259</v>
      </c>
      <c r="AO88" s="43">
        <f>'Option 1'!AO88</f>
        <v>3834.0012466592066</v>
      </c>
      <c r="AP88" s="43">
        <f>'Option 1'!AP88</f>
        <v>3910.9631446189956</v>
      </c>
      <c r="AQ88" s="43">
        <f>'Option 1'!AQ88</f>
        <v>3990.0847099791122</v>
      </c>
      <c r="AR88" s="43">
        <f>'Option 1'!AR88</f>
        <v>4071.3960380572794</v>
      </c>
      <c r="AS88" s="43">
        <f>'Option 1'!AS88</f>
        <v>4154.9272241712169</v>
      </c>
      <c r="AT88" s="43">
        <f>'Option 1'!AT88</f>
        <v>4240.7083636386478</v>
      </c>
      <c r="AU88" s="43">
        <f>'Option 1'!AU88</f>
        <v>4328.7695517772927</v>
      </c>
      <c r="AV88" s="43">
        <f>'Option 1'!AV88</f>
        <v>4419.1408839048736</v>
      </c>
      <c r="AW88" s="43">
        <f>'Option 1'!AW88</f>
        <v>4511.8524553391117</v>
      </c>
      <c r="AX88" s="43"/>
      <c r="AY88" s="43"/>
      <c r="AZ88" s="43"/>
      <c r="BA88" s="43"/>
      <c r="BB88" s="43"/>
      <c r="BC88" s="43"/>
      <c r="BD88" s="43"/>
    </row>
    <row r="89" spans="1:56" x14ac:dyDescent="0.3">
      <c r="A89" s="170"/>
      <c r="B89" s="4" t="s">
        <v>214</v>
      </c>
      <c r="D89" s="4" t="s">
        <v>88</v>
      </c>
      <c r="E89" s="43">
        <f>'Option 1'!E89</f>
        <v>0</v>
      </c>
      <c r="F89" s="43">
        <f>'Option 1'!F89</f>
        <v>1168.1903167746786</v>
      </c>
      <c r="G89" s="43">
        <f>'Option 1'!G89</f>
        <v>3995.8176651363465</v>
      </c>
      <c r="H89" s="43">
        <f>'Option 1'!H89</f>
        <v>8562.9527120233834</v>
      </c>
      <c r="I89" s="43">
        <f>'Option 1'!I89</f>
        <v>15987.296005595796</v>
      </c>
      <c r="J89" s="43">
        <f>'Option 1'!J89</f>
        <v>25783.189384878016</v>
      </c>
      <c r="K89" s="43">
        <f>'Option 1'!K89</f>
        <v>38155.178471138846</v>
      </c>
      <c r="L89" s="43">
        <f>'Option 1'!L89</f>
        <v>53775.458180032336</v>
      </c>
      <c r="M89" s="43">
        <f>'Option 1'!M89</f>
        <v>76847.550358197012</v>
      </c>
      <c r="N89" s="43">
        <f>'Option 1'!N89</f>
        <v>95575.440187245666</v>
      </c>
      <c r="O89" s="43">
        <f>'Option 1'!O89</f>
        <v>115903.30173335559</v>
      </c>
      <c r="P89" s="43">
        <f>'Option 1'!P89</f>
        <v>137901.39653356964</v>
      </c>
      <c r="Q89" s="43">
        <f>'Option 1'!Q89</f>
        <v>161639.98612493064</v>
      </c>
      <c r="R89" s="43">
        <f>'Option 1'!R89</f>
        <v>187189.3320444813</v>
      </c>
      <c r="S89" s="43">
        <f>'Option 1'!S89</f>
        <v>214619.69582926459</v>
      </c>
      <c r="T89" s="43">
        <f>'Option 1'!T89</f>
        <v>244001.33901632298</v>
      </c>
      <c r="U89" s="43">
        <f>'Option 1'!U89</f>
        <v>275404.52314269968</v>
      </c>
      <c r="V89" s="43">
        <f>'Option 1'!V89</f>
        <v>308899.50974543719</v>
      </c>
      <c r="W89" s="43">
        <f>'Option 1'!W89</f>
        <v>344556.56036157848</v>
      </c>
      <c r="X89" s="43">
        <f>'Option 1'!X89</f>
        <v>382445.93652816629</v>
      </c>
      <c r="Y89" s="43">
        <f>'Option 1'!Y89</f>
        <v>412963.8126708772</v>
      </c>
      <c r="Z89" s="43">
        <f>'Option 1'!Z89</f>
        <v>433842.35161073634</v>
      </c>
      <c r="AA89" s="43">
        <f>'Option 1'!AA89</f>
        <v>441118.59328588337</v>
      </c>
      <c r="AB89" s="43">
        <f>'Option 1'!AB89</f>
        <v>448536.85999029409</v>
      </c>
      <c r="AC89" s="43">
        <f>'Option 1'!AC89</f>
        <v>456213.62150289817</v>
      </c>
      <c r="AD89" s="43">
        <f>'Option 1'!AD89</f>
        <v>464153.3530787793</v>
      </c>
      <c r="AE89" s="43">
        <f>'Option 1'!AE89</f>
        <v>472360.52997302159</v>
      </c>
      <c r="AF89" s="43">
        <f>'Option 1'!AF89</f>
        <v>480839.62744070869</v>
      </c>
      <c r="AG89" s="43">
        <f>'Option 1'!AG89</f>
        <v>489595.12073692458</v>
      </c>
      <c r="AH89" s="43">
        <f>'Option 1'!AH89</f>
        <v>498631.48511675315</v>
      </c>
      <c r="AI89" s="43">
        <f>'Option 1'!AI89</f>
        <v>507953.19583527837</v>
      </c>
      <c r="AJ89" s="43">
        <f>'Option 1'!AJ89</f>
        <v>517564.72814758401</v>
      </c>
      <c r="AK89" s="43">
        <f>'Option 1'!AK89</f>
        <v>527470.55730875407</v>
      </c>
      <c r="AL89" s="43">
        <f>'Option 1'!AL89</f>
        <v>537675.15857387229</v>
      </c>
      <c r="AM89" s="43">
        <f>'Option 1'!AM89</f>
        <v>548183.00719802279</v>
      </c>
      <c r="AN89" s="43">
        <f>'Option 1'!AN89</f>
        <v>558998.57843628922</v>
      </c>
      <c r="AO89" s="43">
        <f>'Option 1'!AO89</f>
        <v>570126.34754375566</v>
      </c>
      <c r="AP89" s="43">
        <f>'Option 1'!AP89</f>
        <v>581570.78977550578</v>
      </c>
      <c r="AQ89" s="43">
        <f>'Option 1'!AQ89</f>
        <v>593336.38038662367</v>
      </c>
      <c r="AR89" s="43">
        <f>'Option 1'!AR89</f>
        <v>605427.59463219321</v>
      </c>
      <c r="AS89" s="43">
        <f>'Option 1'!AS89</f>
        <v>617848.90776729828</v>
      </c>
      <c r="AT89" s="43">
        <f>'Option 1'!AT89</f>
        <v>630604.79504702275</v>
      </c>
      <c r="AU89" s="43">
        <f>'Option 1'!AU89</f>
        <v>643699.73172645038</v>
      </c>
      <c r="AV89" s="43">
        <f>'Option 1'!AV89</f>
        <v>657138.19306066504</v>
      </c>
      <c r="AW89" s="43">
        <f>'Option 1'!AW89</f>
        <v>670924.6543047512</v>
      </c>
      <c r="AX89" s="43"/>
      <c r="AY89" s="43"/>
      <c r="AZ89" s="43"/>
      <c r="BA89" s="43"/>
      <c r="BB89" s="43"/>
      <c r="BC89" s="43"/>
      <c r="BD89" s="43"/>
    </row>
    <row r="90" spans="1:56" ht="16.5" x14ac:dyDescent="0.3">
      <c r="A90" s="170"/>
      <c r="B90" s="4" t="s">
        <v>331</v>
      </c>
      <c r="D90" s="4" t="s">
        <v>89</v>
      </c>
      <c r="E90" s="43">
        <f>'Option 1'!E90</f>
        <v>0</v>
      </c>
      <c r="F90" s="43">
        <f>'Option 1'!F90</f>
        <v>0</v>
      </c>
      <c r="G90" s="43">
        <f>'Option 1'!G90</f>
        <v>0</v>
      </c>
      <c r="H90" s="43">
        <f>'Option 1'!H90</f>
        <v>0</v>
      </c>
      <c r="I90" s="43">
        <f>'Option 1'!I90</f>
        <v>0</v>
      </c>
      <c r="J90" s="43">
        <f>'Option 1'!J90</f>
        <v>0</v>
      </c>
      <c r="K90" s="43">
        <f>'Option 1'!K90</f>
        <v>0</v>
      </c>
      <c r="L90" s="43">
        <f>'Option 1'!L90</f>
        <v>0</v>
      </c>
      <c r="M90" s="43">
        <f>'Option 1'!M90</f>
        <v>0</v>
      </c>
      <c r="N90" s="43">
        <f>'Option 1'!N90</f>
        <v>0</v>
      </c>
      <c r="O90" s="43">
        <f>'Option 1'!O90</f>
        <v>0</v>
      </c>
      <c r="P90" s="43">
        <f>'Option 1'!P90</f>
        <v>0</v>
      </c>
      <c r="Q90" s="43">
        <f>'Option 1'!Q90</f>
        <v>0</v>
      </c>
      <c r="R90" s="43">
        <f>'Option 1'!R90</f>
        <v>0</v>
      </c>
      <c r="S90" s="43">
        <f>'Option 1'!S90</f>
        <v>0</v>
      </c>
      <c r="T90" s="43">
        <f>'Option 1'!T90</f>
        <v>0</v>
      </c>
      <c r="U90" s="43">
        <f>'Option 1'!U90</f>
        <v>0</v>
      </c>
      <c r="V90" s="43">
        <f>'Option 1'!V90</f>
        <v>0</v>
      </c>
      <c r="W90" s="43">
        <f>'Option 1'!W90</f>
        <v>0</v>
      </c>
      <c r="X90" s="43">
        <f>'Option 1'!X90</f>
        <v>0</v>
      </c>
      <c r="Y90" s="43">
        <f>'Option 1'!Y90</f>
        <v>0</v>
      </c>
      <c r="Z90" s="43">
        <f>'Option 1'!Z90</f>
        <v>0</v>
      </c>
      <c r="AA90" s="43">
        <f>'Option 1'!AA90</f>
        <v>0</v>
      </c>
      <c r="AB90" s="43">
        <f>'Option 1'!AB90</f>
        <v>0</v>
      </c>
      <c r="AC90" s="43">
        <f>'Option 1'!AC90</f>
        <v>0</v>
      </c>
      <c r="AD90" s="43">
        <f>'Option 1'!AD90</f>
        <v>0</v>
      </c>
      <c r="AE90" s="43">
        <f>'Option 1'!AE90</f>
        <v>0</v>
      </c>
      <c r="AF90" s="43">
        <f>'Option 1'!AF90</f>
        <v>0</v>
      </c>
      <c r="AG90" s="43">
        <f>'Option 1'!AG90</f>
        <v>0</v>
      </c>
      <c r="AH90" s="43">
        <f>'Option 1'!AH90</f>
        <v>0</v>
      </c>
      <c r="AI90" s="43">
        <f>'Option 1'!AI90</f>
        <v>0</v>
      </c>
      <c r="AJ90" s="43">
        <f>'Option 1'!AJ90</f>
        <v>0</v>
      </c>
      <c r="AK90" s="43">
        <f>'Option 1'!AK90</f>
        <v>0</v>
      </c>
      <c r="AL90" s="43">
        <f>'Option 1'!AL90</f>
        <v>0</v>
      </c>
      <c r="AM90" s="43">
        <f>'Option 1'!AM90</f>
        <v>0</v>
      </c>
      <c r="AN90" s="43">
        <f>'Option 1'!AN90</f>
        <v>0</v>
      </c>
      <c r="AO90" s="43">
        <f>'Option 1'!AO90</f>
        <v>0</v>
      </c>
      <c r="AP90" s="43">
        <f>'Option 1'!AP90</f>
        <v>0</v>
      </c>
      <c r="AQ90" s="43">
        <f>'Option 1'!AQ90</f>
        <v>0</v>
      </c>
      <c r="AR90" s="43">
        <f>'Option 1'!AR90</f>
        <v>0</v>
      </c>
      <c r="AS90" s="43">
        <f>'Option 1'!AS90</f>
        <v>0</v>
      </c>
      <c r="AT90" s="43">
        <f>'Option 1'!AT90</f>
        <v>0</v>
      </c>
      <c r="AU90" s="43">
        <f>'Option 1'!AU90</f>
        <v>0</v>
      </c>
      <c r="AV90" s="43">
        <f>'Option 1'!AV90</f>
        <v>0</v>
      </c>
      <c r="AW90" s="43">
        <f>'Option 1'!AW90</f>
        <v>0</v>
      </c>
      <c r="AX90" s="37"/>
      <c r="AY90" s="37"/>
      <c r="AZ90" s="37"/>
      <c r="BA90" s="37"/>
      <c r="BB90" s="37"/>
      <c r="BC90" s="37"/>
      <c r="BD90" s="37"/>
    </row>
    <row r="91" spans="1:56" ht="16.5" x14ac:dyDescent="0.3">
      <c r="A91" s="170"/>
      <c r="B91" s="4" t="s">
        <v>332</v>
      </c>
      <c r="D91" s="4" t="s">
        <v>42</v>
      </c>
      <c r="E91" s="43">
        <f>'Option 1'!E91</f>
        <v>0</v>
      </c>
      <c r="F91" s="43">
        <f>'Option 1'!F91</f>
        <v>4.0103207509805013E-6</v>
      </c>
      <c r="G91" s="43">
        <f>'Option 1'!G91</f>
        <v>1.3717380010368338E-5</v>
      </c>
      <c r="H91" s="43">
        <f>'Option 1'!H91</f>
        <v>2.9396055126962729E-5</v>
      </c>
      <c r="I91" s="43">
        <f>'Option 1'!I91</f>
        <v>5.4883338787061267E-5</v>
      </c>
      <c r="J91" s="43">
        <f>'Option 1'!J91</f>
        <v>8.8511998372077874E-5</v>
      </c>
      <c r="K91" s="43">
        <f>'Option 1'!K91</f>
        <v>1.3098422558632415E-4</v>
      </c>
      <c r="L91" s="43">
        <f>'Option 1'!L91</f>
        <v>1.8460762149466247E-4</v>
      </c>
      <c r="M91" s="43">
        <f>'Option 1'!M91</f>
        <v>2.6381260094192506E-4</v>
      </c>
      <c r="N91" s="43">
        <f>'Option 1'!N91</f>
        <v>3.2810421860476636E-4</v>
      </c>
      <c r="O91" s="43">
        <f>'Option 1'!O91</f>
        <v>3.9788843425080962E-4</v>
      </c>
      <c r="P91" s="43">
        <f>'Option 1'!P91</f>
        <v>4.7340645112917715E-4</v>
      </c>
      <c r="Q91" s="43">
        <f>'Option 1'!Q91</f>
        <v>5.5489947248898996E-4</v>
      </c>
      <c r="R91" s="43">
        <f>'Option 1'!R91</f>
        <v>6.4260870157937014E-4</v>
      </c>
      <c r="S91" s="43">
        <f>'Option 1'!S91</f>
        <v>7.3677534164943949E-4</v>
      </c>
      <c r="T91" s="43">
        <f>'Option 1'!T91</f>
        <v>8.3764059594831864E-4</v>
      </c>
      <c r="U91" s="43">
        <f>'Option 1'!U91</f>
        <v>9.4544566772513067E-4</v>
      </c>
      <c r="V91" s="43">
        <f>'Option 1'!V91</f>
        <v>1.0604317602289962E-3</v>
      </c>
      <c r="W91" s="43">
        <f>'Option 1'!W91</f>
        <v>1.1828400767090377E-3</v>
      </c>
      <c r="X91" s="43">
        <f>'Option 1'!X91</f>
        <v>1.3129118204143761E-3</v>
      </c>
      <c r="Y91" s="43">
        <f>'Option 1'!Y91</f>
        <v>1.4176776879391739E-3</v>
      </c>
      <c r="Z91" s="43">
        <f>'Option 1'!Z91</f>
        <v>1.4893523429661438E-3</v>
      </c>
      <c r="AA91" s="43">
        <f>'Option 1'!AA91</f>
        <v>1.5143312034822595E-3</v>
      </c>
      <c r="AB91" s="43">
        <f>'Option 1'!AB91</f>
        <v>1.5397976266102516E-3</v>
      </c>
      <c r="AC91" s="43">
        <f>'Option 1'!AC91</f>
        <v>1.5661514454634368E-3</v>
      </c>
      <c r="AD91" s="43">
        <f>'Option 1'!AD91</f>
        <v>1.5934080232990436E-3</v>
      </c>
      <c r="AE91" s="43">
        <f>'Option 1'!AE91</f>
        <v>1.6215827233743022E-3</v>
      </c>
      <c r="AF91" s="43">
        <f>'Option 1'!AF91</f>
        <v>1.6506909089464403E-3</v>
      </c>
      <c r="AG91" s="43">
        <f>'Option 1'!AG91</f>
        <v>1.6807479432726872E-3</v>
      </c>
      <c r="AH91" s="43">
        <f>'Option 1'!AH91</f>
        <v>1.7117691896102716E-3</v>
      </c>
      <c r="AI91" s="43">
        <f>'Option 1'!AI91</f>
        <v>1.7437700112164223E-3</v>
      </c>
      <c r="AJ91" s="43">
        <f>'Option 1'!AJ91</f>
        <v>1.7767657713483685E-3</v>
      </c>
      <c r="AK91" s="43">
        <f>'Option 1'!AK91</f>
        <v>1.8107718332633391E-3</v>
      </c>
      <c r="AL91" s="43">
        <f>'Option 1'!AL91</f>
        <v>1.8458035602185617E-3</v>
      </c>
      <c r="AM91" s="43">
        <f>'Option 1'!AM91</f>
        <v>1.8818763154712669E-3</v>
      </c>
      <c r="AN91" s="43">
        <f>'Option 1'!AN91</f>
        <v>1.9190054622786825E-3</v>
      </c>
      <c r="AO91" s="43">
        <f>'Option 1'!AO91</f>
        <v>1.9572063638980371E-3</v>
      </c>
      <c r="AP91" s="43">
        <f>'Option 1'!AP91</f>
        <v>1.9964943835865607E-3</v>
      </c>
      <c r="AQ91" s="43">
        <f>'Option 1'!AQ91</f>
        <v>2.0368848846014811E-3</v>
      </c>
      <c r="AR91" s="43">
        <f>'Option 1'!AR91</f>
        <v>2.0783932302000279E-3</v>
      </c>
      <c r="AS91" s="43">
        <f>'Option 1'!AS91</f>
        <v>2.1210347836394293E-3</v>
      </c>
      <c r="AT91" s="43">
        <f>'Option 1'!AT91</f>
        <v>2.1648249081769148E-3</v>
      </c>
      <c r="AU91" s="43">
        <f>'Option 1'!AU91</f>
        <v>2.2097789670697124E-3</v>
      </c>
      <c r="AV91" s="43">
        <f>'Option 1'!AV91</f>
        <v>2.2559123235750518E-3</v>
      </c>
      <c r="AW91" s="43">
        <f>'Option 1'!AW91</f>
        <v>2.3032403409501616E-3</v>
      </c>
      <c r="AX91" s="35"/>
      <c r="AY91" s="35"/>
      <c r="AZ91" s="35"/>
      <c r="BA91" s="35"/>
      <c r="BB91" s="35"/>
      <c r="BC91" s="35"/>
      <c r="BD91" s="35"/>
    </row>
    <row r="92" spans="1:56" ht="16.5" x14ac:dyDescent="0.3">
      <c r="A92" s="170"/>
      <c r="B92" s="4" t="s">
        <v>333</v>
      </c>
      <c r="D92" s="4" t="s">
        <v>42</v>
      </c>
      <c r="E92" s="43">
        <f>'Option 1'!E92</f>
        <v>0</v>
      </c>
      <c r="F92" s="43">
        <f>'Option 1'!F92</f>
        <v>1.6055437348909104E-5</v>
      </c>
      <c r="G92" s="43">
        <f>'Option 1'!G92</f>
        <v>5.4917935253383883E-5</v>
      </c>
      <c r="H92" s="43">
        <f>'Option 1'!H92</f>
        <v>1.1768797328259471E-4</v>
      </c>
      <c r="I92" s="43">
        <f>'Option 1'!I92</f>
        <v>2.1972706476886526E-4</v>
      </c>
      <c r="J92" s="43">
        <f>'Option 1'!J92</f>
        <v>3.5436039477445571E-4</v>
      </c>
      <c r="K92" s="43">
        <f>'Option 1'!K92</f>
        <v>5.2439920848785832E-4</v>
      </c>
      <c r="L92" s="43">
        <f>'Option 1'!L92</f>
        <v>7.3908205479923574E-4</v>
      </c>
      <c r="M92" s="43">
        <f>'Option 1'!M92</f>
        <v>1.0561815249416782E-3</v>
      </c>
      <c r="N92" s="43">
        <f>'Option 1'!N92</f>
        <v>1.3135749115413392E-3</v>
      </c>
      <c r="O92" s="43">
        <f>'Option 1'!O92</f>
        <v>1.5929580760859409E-3</v>
      </c>
      <c r="P92" s="43">
        <f>'Option 1'!P92</f>
        <v>1.8952966828938986E-3</v>
      </c>
      <c r="Q92" s="43">
        <f>'Option 1'!Q92</f>
        <v>2.2215563962836296E-3</v>
      </c>
      <c r="R92" s="43">
        <f>'Option 1'!R92</f>
        <v>2.5727028805735503E-3</v>
      </c>
      <c r="S92" s="43">
        <f>'Option 1'!S92</f>
        <v>2.9497018000820769E-3</v>
      </c>
      <c r="T92" s="43">
        <f>'Option 1'!T92</f>
        <v>3.3535188191276231E-3</v>
      </c>
      <c r="U92" s="43">
        <f>'Option 1'!U92</f>
        <v>3.7851196020286092E-3</v>
      </c>
      <c r="V92" s="43">
        <f>'Option 1'!V92</f>
        <v>4.2454698131034483E-3</v>
      </c>
      <c r="W92" s="43">
        <f>'Option 1'!W92</f>
        <v>4.7355351166705603E-3</v>
      </c>
      <c r="X92" s="43">
        <f>'Option 1'!X92</f>
        <v>5.2562811770483593E-3</v>
      </c>
      <c r="Y92" s="43">
        <f>'Option 1'!Y92</f>
        <v>5.6757144161321037E-3</v>
      </c>
      <c r="Z92" s="43">
        <f>'Option 1'!Z92</f>
        <v>5.9626660104675046E-3</v>
      </c>
      <c r="AA92" s="43">
        <f>'Option 1'!AA92</f>
        <v>6.0626696149087642E-3</v>
      </c>
      <c r="AB92" s="43">
        <f>'Option 1'!AB92</f>
        <v>6.1646251906397852E-3</v>
      </c>
      <c r="AC92" s="43">
        <f>'Option 1'!AC92</f>
        <v>6.270133481316627E-3</v>
      </c>
      <c r="AD92" s="43">
        <f>'Option 1'!AD92</f>
        <v>6.3792559941925012E-3</v>
      </c>
      <c r="AE92" s="43">
        <f>'Option 1'!AE92</f>
        <v>6.4920542365206283E-3</v>
      </c>
      <c r="AF92" s="43">
        <f>'Option 1'!AF92</f>
        <v>6.6085897155542242E-3</v>
      </c>
      <c r="AG92" s="43">
        <f>'Option 1'!AG92</f>
        <v>6.7289239385465091E-3</v>
      </c>
      <c r="AH92" s="43">
        <f>'Option 1'!AH92</f>
        <v>6.8531184127506948E-3</v>
      </c>
      <c r="AI92" s="43">
        <f>'Option 1'!AI92</f>
        <v>6.9812346454200015E-3</v>
      </c>
      <c r="AJ92" s="43">
        <f>'Option 1'!AJ92</f>
        <v>7.1133341438076488E-3</v>
      </c>
      <c r="AK92" s="43">
        <f>'Option 1'!AK92</f>
        <v>7.2494784151668507E-3</v>
      </c>
      <c r="AL92" s="43">
        <f>'Option 1'!AL92</f>
        <v>7.3897289667508269E-3</v>
      </c>
      <c r="AM92" s="43">
        <f>'Option 1'!AM92</f>
        <v>7.5341473058127897E-3</v>
      </c>
      <c r="AN92" s="43">
        <f>'Option 1'!AN92</f>
        <v>7.6827949396059639E-3</v>
      </c>
      <c r="AO92" s="43">
        <f>'Option 1'!AO92</f>
        <v>7.8357333753835603E-3</v>
      </c>
      <c r="AP92" s="43">
        <f>'Option 1'!AP92</f>
        <v>7.9930241203988017E-3</v>
      </c>
      <c r="AQ92" s="43">
        <f>'Option 1'!AQ92</f>
        <v>8.1547286819048971E-3</v>
      </c>
      <c r="AR92" s="43">
        <f>'Option 1'!AR92</f>
        <v>8.3209085671550713E-3</v>
      </c>
      <c r="AS92" s="43">
        <f>'Option 1'!AS92</f>
        <v>8.4916252834025402E-3</v>
      </c>
      <c r="AT92" s="43">
        <f>'Option 1'!AT92</f>
        <v>8.6669403379005198E-3</v>
      </c>
      <c r="AU92" s="43">
        <f>'Option 1'!AU92</f>
        <v>8.846915237902226E-3</v>
      </c>
      <c r="AV92" s="43">
        <f>'Option 1'!AV92</f>
        <v>9.0316114906608801E-3</v>
      </c>
      <c r="AW92" s="43">
        <f>'Option 1'!AW92</f>
        <v>9.2210906034296946E-3</v>
      </c>
      <c r="AX92" s="35"/>
      <c r="AY92" s="35"/>
      <c r="AZ92" s="35"/>
      <c r="BA92" s="35"/>
      <c r="BB92" s="35"/>
      <c r="BC92" s="35"/>
      <c r="BD92" s="35"/>
    </row>
    <row r="93" spans="1:56" x14ac:dyDescent="0.3">
      <c r="A93" s="170"/>
      <c r="B93" s="4" t="s">
        <v>215</v>
      </c>
      <c r="D93" s="4" t="s">
        <v>90</v>
      </c>
      <c r="E93" s="43">
        <f>'Option 1'!E93</f>
        <v>0</v>
      </c>
      <c r="F93" s="43">
        <f>'Option 1'!F93</f>
        <v>0</v>
      </c>
      <c r="G93" s="43">
        <f>'Option 1'!G93</f>
        <v>0</v>
      </c>
      <c r="H93" s="43">
        <f>'Option 1'!H93</f>
        <v>0</v>
      </c>
      <c r="I93" s="43">
        <f>'Option 1'!I93</f>
        <v>0</v>
      </c>
      <c r="J93" s="43">
        <f>'Option 1'!J93</f>
        <v>0</v>
      </c>
      <c r="K93" s="43">
        <f>'Option 1'!K93</f>
        <v>0</v>
      </c>
      <c r="L93" s="43">
        <f>'Option 1'!L93</f>
        <v>0</v>
      </c>
      <c r="M93" s="43">
        <f>'Option 1'!M93</f>
        <v>0</v>
      </c>
      <c r="N93" s="43">
        <f>'Option 1'!N93</f>
        <v>0</v>
      </c>
      <c r="O93" s="43">
        <f>'Option 1'!O93</f>
        <v>0</v>
      </c>
      <c r="P93" s="43">
        <f>'Option 1'!P93</f>
        <v>0</v>
      </c>
      <c r="Q93" s="43">
        <f>'Option 1'!Q93</f>
        <v>0</v>
      </c>
      <c r="R93" s="43">
        <f>'Option 1'!R93</f>
        <v>0</v>
      </c>
      <c r="S93" s="43">
        <f>'Option 1'!S93</f>
        <v>0</v>
      </c>
      <c r="T93" s="43">
        <f>'Option 1'!T93</f>
        <v>0</v>
      </c>
      <c r="U93" s="43">
        <f>'Option 1'!U93</f>
        <v>0</v>
      </c>
      <c r="V93" s="43">
        <f>'Option 1'!V93</f>
        <v>0</v>
      </c>
      <c r="W93" s="43">
        <f>'Option 1'!W93</f>
        <v>0</v>
      </c>
      <c r="X93" s="43">
        <f>'Option 1'!X93</f>
        <v>0</v>
      </c>
      <c r="Y93" s="43">
        <f>'Option 1'!Y93</f>
        <v>0</v>
      </c>
      <c r="Z93" s="43">
        <f>'Option 1'!Z93</f>
        <v>0</v>
      </c>
      <c r="AA93" s="43">
        <f>'Option 1'!AA93</f>
        <v>0</v>
      </c>
      <c r="AB93" s="43">
        <f>'Option 1'!AB93</f>
        <v>0</v>
      </c>
      <c r="AC93" s="43">
        <f>'Option 1'!AC93</f>
        <v>0</v>
      </c>
      <c r="AD93" s="43">
        <f>'Option 1'!AD93</f>
        <v>0</v>
      </c>
      <c r="AE93" s="43">
        <f>'Option 1'!AE93</f>
        <v>0</v>
      </c>
      <c r="AF93" s="43">
        <f>'Option 1'!AF93</f>
        <v>0</v>
      </c>
      <c r="AG93" s="43">
        <f>'Option 1'!AG93</f>
        <v>0</v>
      </c>
      <c r="AH93" s="43">
        <f>'Option 1'!AH93</f>
        <v>0</v>
      </c>
      <c r="AI93" s="43">
        <f>'Option 1'!AI93</f>
        <v>0</v>
      </c>
      <c r="AJ93" s="43">
        <f>'Option 1'!AJ93</f>
        <v>0</v>
      </c>
      <c r="AK93" s="43">
        <f>'Option 1'!AK93</f>
        <v>0</v>
      </c>
      <c r="AL93" s="43">
        <f>'Option 1'!AL93</f>
        <v>0</v>
      </c>
      <c r="AM93" s="43">
        <f>'Option 1'!AM93</f>
        <v>0</v>
      </c>
      <c r="AN93" s="43">
        <f>'Option 1'!AN93</f>
        <v>0</v>
      </c>
      <c r="AO93" s="43">
        <f>'Option 1'!AO93</f>
        <v>0</v>
      </c>
      <c r="AP93" s="43">
        <f>'Option 1'!AP93</f>
        <v>0</v>
      </c>
      <c r="AQ93" s="43">
        <f>'Option 1'!AQ93</f>
        <v>0</v>
      </c>
      <c r="AR93" s="43">
        <f>'Option 1'!AR93</f>
        <v>0</v>
      </c>
      <c r="AS93" s="43">
        <f>'Option 1'!AS93</f>
        <v>0</v>
      </c>
      <c r="AT93" s="43">
        <f>'Option 1'!AT93</f>
        <v>0</v>
      </c>
      <c r="AU93" s="43">
        <f>'Option 1'!AU93</f>
        <v>0</v>
      </c>
      <c r="AV93" s="43">
        <f>'Option 1'!AV93</f>
        <v>0</v>
      </c>
      <c r="AW93" s="43">
        <f>'Option 1'!AW93</f>
        <v>0</v>
      </c>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http://schemas.microsoft.com/sharepoint/v3/fields"/>
    <ds:schemaRef ds:uri="http://purl.org/dc/elements/1.1/"/>
    <ds:schemaRef ds:uri="http://purl.org/dc/dcmitype/"/>
    <ds:schemaRef ds:uri="http://schemas.microsoft.com/office/2006/documentManagement/types"/>
    <ds:schemaRef ds:uri="eecedeb9-13b3-4e62-b003-046c92e1668a"/>
    <ds:schemaRef ds:uri="http://purl.org/dc/terms/"/>
    <ds:schemaRef ds:uri="http://schemas.microsoft.com/office/2006/metadata/properties"/>
    <ds:schemaRef ds:uri="http://schemas.openxmlformats.org/package/2006/metadata/core-properties"/>
    <ds:schemaRef ds:uri="efb98dbe-6680-48eb-ac67-85b3a61e7855"/>
    <ds:schemaRef ds:uri="http://www.w3.org/XML/1998/namespace"/>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2013-06-26T14:06:55Z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