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30" yWindow="270" windowWidth="19185" windowHeight="6885" tabRatio="810"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E1" i="31" l="1"/>
  <c r="E1" i="10"/>
  <c r="B2" i="29"/>
  <c r="E20" i="10" l="1"/>
  <c r="C30" i="29" l="1"/>
  <c r="C31" i="29"/>
  <c r="D12" i="29"/>
  <c r="D11" i="29"/>
  <c r="F13" i="35"/>
  <c r="F18" i="35" s="1"/>
  <c r="G13" i="35"/>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3" i="33"/>
  <c r="F18" i="33" s="1"/>
  <c r="G13" i="33"/>
  <c r="H13" i="33"/>
  <c r="H18" i="33" s="1"/>
  <c r="I13" i="33"/>
  <c r="I18" i="33" s="1"/>
  <c r="J13" i="33"/>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C9" i="35" l="1"/>
  <c r="C9" i="33"/>
  <c r="G7" i="20"/>
  <c r="G8" i="20"/>
  <c r="E90" i="35" l="1"/>
  <c r="E69" i="35" s="1"/>
  <c r="E90" i="33"/>
  <c r="E69" i="33" s="1"/>
  <c r="AS93" i="35"/>
  <c r="AS72" i="35" s="1"/>
  <c r="AS93" i="33"/>
  <c r="AS72" i="33" s="1"/>
  <c r="AK93" i="35"/>
  <c r="AK72" i="35" s="1"/>
  <c r="AK93" i="33"/>
  <c r="AK72"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BD70" i="31"/>
  <c r="BD68" i="31"/>
  <c r="BD67" i="31"/>
  <c r="BD65" i="31"/>
  <c r="AX19" i="10"/>
  <c r="AY19" i="10"/>
  <c r="AZ19" i="10"/>
  <c r="BA19" i="10"/>
  <c r="BB19" i="10"/>
  <c r="BC19" i="10"/>
  <c r="BD19" i="10"/>
  <c r="AX18" i="10"/>
  <c r="AY18" i="10"/>
  <c r="AZ18" i="10"/>
  <c r="BA18" i="10"/>
  <c r="BB18" i="10"/>
  <c r="BC18" i="10"/>
  <c r="BD18" i="10"/>
  <c r="AP12" i="20"/>
  <c r="AM87" i="31" s="1"/>
  <c r="D34" i="20"/>
  <c r="C9" i="31" l="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F20" i="10"/>
  <c r="D42" i="20" l="1"/>
  <c r="I12" i="20"/>
  <c r="E87" i="31"/>
  <c r="E3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E19" i="10" l="1"/>
  <c r="M15" i="10"/>
  <c r="E91" i="35" l="1"/>
  <c r="E70" i="35" s="1"/>
  <c r="N15" i="10"/>
  <c r="M19" i="10"/>
  <c r="I18" i="10"/>
  <c r="E91" i="33"/>
  <c r="E70" i="33" s="1"/>
  <c r="I19" i="10"/>
  <c r="M16" i="10"/>
  <c r="I12" i="10"/>
  <c r="M12" i="10"/>
  <c r="M18" i="10"/>
  <c r="J15" i="10"/>
  <c r="E16" i="10"/>
  <c r="I15" i="10"/>
  <c r="I16" i="10"/>
  <c r="E18" i="10"/>
  <c r="F19" i="10"/>
  <c r="E12" i="10"/>
  <c r="E15" i="10"/>
  <c r="E24" i="10" l="1"/>
  <c r="M24" i="10"/>
  <c r="E89" i="33"/>
  <c r="E68" i="33" s="1"/>
  <c r="J88" i="35"/>
  <c r="J67" i="35" s="1"/>
  <c r="E70" i="31"/>
  <c r="I24" i="10"/>
  <c r="M68" i="31"/>
  <c r="I88" i="35"/>
  <c r="I67" i="35" s="1"/>
  <c r="I88" i="33"/>
  <c r="I67" i="33" s="1"/>
  <c r="I67" i="31"/>
  <c r="N12" i="10"/>
  <c r="M89" i="33"/>
  <c r="M68" i="33" s="1"/>
  <c r="J19" i="10"/>
  <c r="E88" i="35"/>
  <c r="E67" i="35" s="1"/>
  <c r="E88" i="33"/>
  <c r="E67" i="33" s="1"/>
  <c r="E67" i="31"/>
  <c r="K15" i="10"/>
  <c r="N18" i="10"/>
  <c r="N16" i="10"/>
  <c r="J18" i="10"/>
  <c r="N19" i="10"/>
  <c r="F12" i="10"/>
  <c r="F16" i="10"/>
  <c r="J12" i="10"/>
  <c r="O15" i="10"/>
  <c r="F15" i="10"/>
  <c r="E89" i="35"/>
  <c r="E68" i="35" s="1"/>
  <c r="G19" i="10"/>
  <c r="F91" i="35"/>
  <c r="F70" i="35" s="1"/>
  <c r="F91" i="33"/>
  <c r="F70" i="33" s="1"/>
  <c r="F70" i="31"/>
  <c r="F18" i="10"/>
  <c r="J16" i="10"/>
  <c r="I91" i="35"/>
  <c r="I70" i="35" s="1"/>
  <c r="I91" i="33"/>
  <c r="I70" i="33" s="1"/>
  <c r="I70" i="31"/>
  <c r="M91" i="35"/>
  <c r="M70" i="35" s="1"/>
  <c r="M91" i="33"/>
  <c r="M70" i="33" s="1"/>
  <c r="M70" i="31"/>
  <c r="J67" i="31" l="1"/>
  <c r="M89" i="35"/>
  <c r="M68" i="35" s="1"/>
  <c r="J88" i="33"/>
  <c r="J67" i="33" s="1"/>
  <c r="E68" i="31"/>
  <c r="N24" i="10"/>
  <c r="J24" i="10"/>
  <c r="G16" i="10"/>
  <c r="G12" i="10"/>
  <c r="J92" i="33"/>
  <c r="J71" i="33" s="1"/>
  <c r="J92" i="35"/>
  <c r="J71" i="35" s="1"/>
  <c r="J71" i="31"/>
  <c r="M19" i="33"/>
  <c r="M25" i="33" s="1"/>
  <c r="M26" i="33" s="1"/>
  <c r="M19" i="35"/>
  <c r="M25" i="35" s="1"/>
  <c r="M26" i="35" s="1"/>
  <c r="M25" i="31"/>
  <c r="M26" i="31" s="1"/>
  <c r="M28" i="31" s="1"/>
  <c r="I89" i="35"/>
  <c r="I68" i="35" s="1"/>
  <c r="I89" i="33"/>
  <c r="I68" i="33" s="1"/>
  <c r="I68" i="31"/>
  <c r="O18" i="10"/>
  <c r="I92" i="35"/>
  <c r="I71" i="35" s="1"/>
  <c r="I92" i="33"/>
  <c r="I71" i="33" s="1"/>
  <c r="I71" i="31"/>
  <c r="F88" i="35"/>
  <c r="F67" i="35" s="1"/>
  <c r="F88" i="33"/>
  <c r="F67" i="33" s="1"/>
  <c r="F67" i="31"/>
  <c r="F89" i="35"/>
  <c r="F68" i="35" s="1"/>
  <c r="F89" i="33"/>
  <c r="F68" i="33" s="1"/>
  <c r="F68" i="31"/>
  <c r="F19" i="33"/>
  <c r="F25" i="33" s="1"/>
  <c r="F26" i="33" s="1"/>
  <c r="F19" i="35"/>
  <c r="F25" i="35" s="1"/>
  <c r="F26" i="35" s="1"/>
  <c r="F25" i="31"/>
  <c r="F26" i="31" s="1"/>
  <c r="F28" i="31" s="1"/>
  <c r="O19" i="10"/>
  <c r="K18" i="10"/>
  <c r="N89" i="35"/>
  <c r="N68" i="35" s="1"/>
  <c r="N89" i="33"/>
  <c r="N68" i="33" s="1"/>
  <c r="N68" i="31"/>
  <c r="O12" i="10"/>
  <c r="K16" i="10"/>
  <c r="E19" i="35"/>
  <c r="E25" i="35" s="1"/>
  <c r="E26" i="35" s="1"/>
  <c r="E28" i="35" s="1"/>
  <c r="E19" i="33"/>
  <c r="E25" i="33" s="1"/>
  <c r="E26" i="33" s="1"/>
  <c r="E28" i="33" s="1"/>
  <c r="E25" i="31"/>
  <c r="E26" i="31" s="1"/>
  <c r="E28" i="31" s="1"/>
  <c r="M88" i="33"/>
  <c r="M67" i="33" s="1"/>
  <c r="M88" i="35"/>
  <c r="M67" i="35" s="1"/>
  <c r="M67" i="31"/>
  <c r="K12" i="10"/>
  <c r="N91" i="35"/>
  <c r="N70" i="35" s="1"/>
  <c r="N91" i="33"/>
  <c r="N70" i="33" s="1"/>
  <c r="N70" i="31"/>
  <c r="I19" i="33"/>
  <c r="I25" i="33" s="1"/>
  <c r="I26" i="33" s="1"/>
  <c r="I19" i="35"/>
  <c r="I25" i="35" s="1"/>
  <c r="I26" i="35" s="1"/>
  <c r="I28" i="35" s="1"/>
  <c r="I25" i="31"/>
  <c r="I26" i="31" s="1"/>
  <c r="I28" i="31" s="1"/>
  <c r="K88" i="33"/>
  <c r="K67" i="33" s="1"/>
  <c r="K88" i="35"/>
  <c r="K67" i="35" s="1"/>
  <c r="K67" i="31"/>
  <c r="E92" i="35"/>
  <c r="E71" i="35" s="1"/>
  <c r="E76" i="35" s="1"/>
  <c r="E92" i="33"/>
  <c r="E71" i="33" s="1"/>
  <c r="E76" i="33" s="1"/>
  <c r="E71" i="31"/>
  <c r="N19" i="33"/>
  <c r="N25" i="33" s="1"/>
  <c r="N26" i="33" s="1"/>
  <c r="N28" i="33" s="1"/>
  <c r="N19" i="35"/>
  <c r="N25" i="35" s="1"/>
  <c r="N26" i="35" s="1"/>
  <c r="N25" i="31"/>
  <c r="N26" i="31" s="1"/>
  <c r="N28" i="31" s="1"/>
  <c r="F92" i="35"/>
  <c r="F71" i="35" s="1"/>
  <c r="F92" i="33"/>
  <c r="F71" i="33" s="1"/>
  <c r="F71" i="31"/>
  <c r="H19" i="10"/>
  <c r="G15" i="10"/>
  <c r="P15" i="10"/>
  <c r="L15" i="10"/>
  <c r="K19" i="10"/>
  <c r="J89" i="35"/>
  <c r="J68" i="35" s="1"/>
  <c r="J89" i="33"/>
  <c r="J68" i="33" s="1"/>
  <c r="J68" i="31"/>
  <c r="M92" i="33"/>
  <c r="M71" i="33" s="1"/>
  <c r="M92" i="35"/>
  <c r="M71" i="35" s="1"/>
  <c r="M71" i="31"/>
  <c r="G18" i="10"/>
  <c r="G91" i="35"/>
  <c r="G70" i="35" s="1"/>
  <c r="G91" i="33"/>
  <c r="G70" i="33" s="1"/>
  <c r="G70" i="31"/>
  <c r="F24" i="10"/>
  <c r="J19" i="33"/>
  <c r="J25" i="33" s="1"/>
  <c r="J26" i="33" s="1"/>
  <c r="J19" i="35"/>
  <c r="J25" i="35" s="1"/>
  <c r="J26" i="35" s="1"/>
  <c r="J25" i="31"/>
  <c r="J26" i="31" s="1"/>
  <c r="J28" i="31" s="1"/>
  <c r="O16" i="10"/>
  <c r="N92" i="35"/>
  <c r="N71" i="35" s="1"/>
  <c r="N92" i="33"/>
  <c r="N71" i="33" s="1"/>
  <c r="N71" i="31"/>
  <c r="J91" i="35"/>
  <c r="J70" i="35" s="1"/>
  <c r="J91" i="33"/>
  <c r="J70" i="33" s="1"/>
  <c r="J70" i="31"/>
  <c r="E76" i="31" l="1"/>
  <c r="I76" i="35"/>
  <c r="I76" i="33"/>
  <c r="I76" i="31"/>
  <c r="J76" i="33"/>
  <c r="O24" i="10"/>
  <c r="J76" i="35"/>
  <c r="K24" i="10"/>
  <c r="F76" i="33"/>
  <c r="J76" i="31"/>
  <c r="M76" i="33"/>
  <c r="F76" i="35"/>
  <c r="H15" i="10"/>
  <c r="N29" i="33"/>
  <c r="AW39" i="33"/>
  <c r="AO39" i="33"/>
  <c r="AG39" i="33"/>
  <c r="Y39" i="33"/>
  <c r="Q39" i="33"/>
  <c r="AZ39" i="33"/>
  <c r="AR39" i="33"/>
  <c r="AJ39" i="33"/>
  <c r="AB39" i="33"/>
  <c r="T39" i="33"/>
  <c r="BA39" i="33"/>
  <c r="AK39" i="33"/>
  <c r="U39" i="33"/>
  <c r="AV39" i="33"/>
  <c r="AF39" i="33"/>
  <c r="P39" i="33"/>
  <c r="AQ39" i="33"/>
  <c r="AA39" i="33"/>
  <c r="AT39" i="33"/>
  <c r="AD39" i="33"/>
  <c r="V39" i="33"/>
  <c r="BC39" i="33"/>
  <c r="AU39" i="33"/>
  <c r="AM39" i="33"/>
  <c r="AE39" i="33"/>
  <c r="W39" i="33"/>
  <c r="O39" i="33"/>
  <c r="AX39" i="33"/>
  <c r="AP39" i="33"/>
  <c r="AH39" i="33"/>
  <c r="Z39" i="33"/>
  <c r="R39" i="33"/>
  <c r="AS39" i="33"/>
  <c r="AC39" i="33"/>
  <c r="BD39" i="33"/>
  <c r="AN39" i="33"/>
  <c r="X39" i="33"/>
  <c r="AY39" i="33"/>
  <c r="AI39" i="33"/>
  <c r="S39" i="33"/>
  <c r="BB39" i="33"/>
  <c r="AL39" i="33"/>
  <c r="K92" i="33"/>
  <c r="K71" i="33" s="1"/>
  <c r="K92" i="35"/>
  <c r="K71" i="35" s="1"/>
  <c r="K71" i="31"/>
  <c r="F28" i="33"/>
  <c r="F29" i="33" s="1"/>
  <c r="H16" i="10"/>
  <c r="G92" i="33"/>
  <c r="G71" i="33" s="1"/>
  <c r="G92" i="35"/>
  <c r="G71" i="35" s="1"/>
  <c r="G71" i="31"/>
  <c r="L12" i="10"/>
  <c r="E29" i="35"/>
  <c r="AV30" i="35"/>
  <c r="AN30" i="35"/>
  <c r="AF30" i="35"/>
  <c r="X30" i="35"/>
  <c r="P30" i="35"/>
  <c r="H30" i="35"/>
  <c r="AS30" i="35"/>
  <c r="AK30" i="35"/>
  <c r="AC30" i="35"/>
  <c r="U30" i="35"/>
  <c r="M30" i="35"/>
  <c r="AR30" i="35"/>
  <c r="AB30" i="35"/>
  <c r="L30" i="35"/>
  <c r="AO30" i="35"/>
  <c r="Y30" i="35"/>
  <c r="I30" i="35"/>
  <c r="AP30" i="35"/>
  <c r="Z30" i="35"/>
  <c r="J30" i="35"/>
  <c r="AM30" i="35"/>
  <c r="W30" i="35"/>
  <c r="G30" i="35"/>
  <c r="AT30" i="35"/>
  <c r="AL30" i="35"/>
  <c r="AD30" i="35"/>
  <c r="V30" i="35"/>
  <c r="N30" i="35"/>
  <c r="F30" i="35"/>
  <c r="F60" i="35" s="1"/>
  <c r="AQ30" i="35"/>
  <c r="AI30" i="35"/>
  <c r="AA30" i="35"/>
  <c r="S30" i="35"/>
  <c r="K30" i="35"/>
  <c r="E62" i="35"/>
  <c r="AJ30" i="35"/>
  <c r="T30" i="35"/>
  <c r="AW30" i="35"/>
  <c r="AG30" i="35"/>
  <c r="Q30" i="35"/>
  <c r="AX30" i="35"/>
  <c r="AH30" i="35"/>
  <c r="R30" i="35"/>
  <c r="AU30" i="35"/>
  <c r="AE30" i="35"/>
  <c r="O30" i="35"/>
  <c r="P19" i="10"/>
  <c r="P16" i="10"/>
  <c r="J29" i="31"/>
  <c r="AV35" i="31"/>
  <c r="AN35" i="31"/>
  <c r="AF35" i="31"/>
  <c r="X35" i="31"/>
  <c r="P35" i="31"/>
  <c r="BA35" i="31"/>
  <c r="AS35" i="31"/>
  <c r="AK35" i="31"/>
  <c r="AC35" i="31"/>
  <c r="U35" i="31"/>
  <c r="M35" i="31"/>
  <c r="AZ35" i="31"/>
  <c r="AJ35" i="31"/>
  <c r="L35" i="31"/>
  <c r="AO35" i="31"/>
  <c r="Y35" i="31"/>
  <c r="AX35" i="31"/>
  <c r="AH35" i="31"/>
  <c r="R35" i="31"/>
  <c r="AU35" i="31"/>
  <c r="AE35" i="31"/>
  <c r="O35" i="31"/>
  <c r="BB35" i="31"/>
  <c r="AT35" i="31"/>
  <c r="AL35" i="31"/>
  <c r="AD35" i="31"/>
  <c r="V35" i="31"/>
  <c r="N35" i="31"/>
  <c r="AY35" i="31"/>
  <c r="AQ35" i="31"/>
  <c r="AI35" i="31"/>
  <c r="AA35" i="31"/>
  <c r="S35" i="31"/>
  <c r="K35" i="31"/>
  <c r="AR35" i="31"/>
  <c r="AB35" i="31"/>
  <c r="T35" i="31"/>
  <c r="AW35" i="31"/>
  <c r="AG35" i="31"/>
  <c r="Q35" i="31"/>
  <c r="AP35" i="31"/>
  <c r="Z35" i="31"/>
  <c r="BC35" i="31"/>
  <c r="AM35" i="31"/>
  <c r="W35" i="31"/>
  <c r="L88" i="35"/>
  <c r="L67" i="35" s="1"/>
  <c r="L88" i="33"/>
  <c r="L67" i="33" s="1"/>
  <c r="L67" i="31"/>
  <c r="G88" i="33"/>
  <c r="G67" i="33" s="1"/>
  <c r="G88" i="35"/>
  <c r="G67" i="35" s="1"/>
  <c r="G67" i="31"/>
  <c r="H91" i="35"/>
  <c r="H70" i="35" s="1"/>
  <c r="H91" i="33"/>
  <c r="H70" i="33" s="1"/>
  <c r="H70" i="31"/>
  <c r="N88" i="35"/>
  <c r="N67" i="35" s="1"/>
  <c r="N76" i="35" s="1"/>
  <c r="N88" i="33"/>
  <c r="N67" i="33" s="1"/>
  <c r="N76" i="33" s="1"/>
  <c r="N67" i="31"/>
  <c r="N76" i="31" s="1"/>
  <c r="N29" i="31"/>
  <c r="BA39" i="31"/>
  <c r="AS39" i="31"/>
  <c r="AK39" i="31"/>
  <c r="AC39" i="31"/>
  <c r="U39" i="31"/>
  <c r="BD39" i="31"/>
  <c r="AV39" i="31"/>
  <c r="AN39" i="31"/>
  <c r="AF39" i="31"/>
  <c r="X39" i="31"/>
  <c r="P39" i="31"/>
  <c r="AO39" i="31"/>
  <c r="Y39" i="31"/>
  <c r="AZ39" i="31"/>
  <c r="AJ39" i="31"/>
  <c r="T39" i="31"/>
  <c r="BC39" i="31"/>
  <c r="AM39" i="31"/>
  <c r="W39" i="31"/>
  <c r="AX39" i="31"/>
  <c r="AH39" i="31"/>
  <c r="R39" i="31"/>
  <c r="AY39" i="31"/>
  <c r="AQ39" i="31"/>
  <c r="AI39" i="31"/>
  <c r="AA39" i="31"/>
  <c r="S39" i="31"/>
  <c r="BB39" i="31"/>
  <c r="AT39" i="31"/>
  <c r="AL39" i="31"/>
  <c r="AD39" i="31"/>
  <c r="V39" i="31"/>
  <c r="AW39" i="31"/>
  <c r="AG39" i="31"/>
  <c r="Q39" i="31"/>
  <c r="AR39" i="31"/>
  <c r="AB39" i="31"/>
  <c r="AU39" i="31"/>
  <c r="AE39" i="31"/>
  <c r="O39" i="31"/>
  <c r="AP39" i="31"/>
  <c r="Z39" i="31"/>
  <c r="I29" i="31"/>
  <c r="AV34" i="31"/>
  <c r="AN34" i="31"/>
  <c r="AF34" i="31"/>
  <c r="X34" i="31"/>
  <c r="P34" i="31"/>
  <c r="BA34" i="31"/>
  <c r="AS34" i="31"/>
  <c r="AK34" i="31"/>
  <c r="AC34" i="31"/>
  <c r="U34" i="31"/>
  <c r="M34" i="31"/>
  <c r="AZ34" i="31"/>
  <c r="AJ34" i="31"/>
  <c r="T34" i="31"/>
  <c r="AW34" i="31"/>
  <c r="AG34" i="31"/>
  <c r="Q34" i="31"/>
  <c r="AP34" i="31"/>
  <c r="Z34" i="31"/>
  <c r="J34" i="31"/>
  <c r="AM34" i="31"/>
  <c r="W34" i="31"/>
  <c r="BB34" i="31"/>
  <c r="AT34" i="31"/>
  <c r="AL34" i="31"/>
  <c r="AD34" i="31"/>
  <c r="V34" i="31"/>
  <c r="N34" i="31"/>
  <c r="AY34" i="31"/>
  <c r="AQ34" i="31"/>
  <c r="AI34" i="31"/>
  <c r="AA34" i="31"/>
  <c r="S34" i="31"/>
  <c r="K34" i="31"/>
  <c r="AR34" i="31"/>
  <c r="AB34" i="31"/>
  <c r="L34" i="31"/>
  <c r="AO34" i="31"/>
  <c r="Y34" i="31"/>
  <c r="AX34" i="31"/>
  <c r="AH34" i="31"/>
  <c r="R34" i="31"/>
  <c r="AU34" i="31"/>
  <c r="AE34" i="31"/>
  <c r="O34" i="31"/>
  <c r="M76" i="31"/>
  <c r="L18" i="10"/>
  <c r="F29" i="31"/>
  <c r="AV31" i="31"/>
  <c r="AN31" i="31"/>
  <c r="AF31" i="31"/>
  <c r="X31" i="31"/>
  <c r="P31" i="31"/>
  <c r="H31" i="31"/>
  <c r="AS31" i="31"/>
  <c r="AK31" i="31"/>
  <c r="AC31" i="31"/>
  <c r="U31" i="31"/>
  <c r="M31" i="31"/>
  <c r="AR31" i="31"/>
  <c r="AB31" i="31"/>
  <c r="L31" i="31"/>
  <c r="AO31" i="31"/>
  <c r="Y31" i="31"/>
  <c r="I31" i="31"/>
  <c r="AX31" i="31"/>
  <c r="AH31" i="31"/>
  <c r="R31" i="31"/>
  <c r="AU31" i="31"/>
  <c r="AE31" i="31"/>
  <c r="O31" i="31"/>
  <c r="AT31" i="31"/>
  <c r="AL31" i="31"/>
  <c r="AD31" i="31"/>
  <c r="V31" i="31"/>
  <c r="N31" i="31"/>
  <c r="AY31" i="31"/>
  <c r="AQ31" i="31"/>
  <c r="AI31" i="31"/>
  <c r="AA31" i="31"/>
  <c r="S31" i="31"/>
  <c r="K31" i="31"/>
  <c r="AJ31" i="31"/>
  <c r="T31" i="31"/>
  <c r="AW31" i="31"/>
  <c r="AG31" i="31"/>
  <c r="Q31" i="31"/>
  <c r="AP31" i="31"/>
  <c r="Z31" i="31"/>
  <c r="J31" i="31"/>
  <c r="AM31" i="31"/>
  <c r="W31" i="31"/>
  <c r="G31" i="31"/>
  <c r="M28" i="33"/>
  <c r="H12" i="10"/>
  <c r="J28" i="33"/>
  <c r="J29" i="33" s="1"/>
  <c r="Q15" i="10"/>
  <c r="I28" i="33"/>
  <c r="I29" i="33" s="1"/>
  <c r="K19" i="33"/>
  <c r="K25" i="33" s="1"/>
  <c r="K26" i="33" s="1"/>
  <c r="K19" i="35"/>
  <c r="K25" i="35" s="1"/>
  <c r="K26" i="35" s="1"/>
  <c r="K25" i="31"/>
  <c r="K26" i="31" s="1"/>
  <c r="K28" i="31" s="1"/>
  <c r="E29" i="33"/>
  <c r="E62" i="33"/>
  <c r="AR30" i="33"/>
  <c r="AJ30" i="33"/>
  <c r="AB30" i="33"/>
  <c r="T30" i="33"/>
  <c r="L30" i="33"/>
  <c r="AW30" i="33"/>
  <c r="AO30" i="33"/>
  <c r="AG30" i="33"/>
  <c r="Y30" i="33"/>
  <c r="Q30" i="33"/>
  <c r="I30" i="33"/>
  <c r="AN30" i="33"/>
  <c r="X30" i="33"/>
  <c r="H30" i="33"/>
  <c r="AK30" i="33"/>
  <c r="U30" i="33"/>
  <c r="AL30" i="33"/>
  <c r="V30" i="33"/>
  <c r="F30" i="33"/>
  <c r="F60" i="33" s="1"/>
  <c r="AA30" i="33"/>
  <c r="K30" i="33"/>
  <c r="AX30" i="33"/>
  <c r="AP30" i="33"/>
  <c r="AH30" i="33"/>
  <c r="Z30" i="33"/>
  <c r="R30" i="33"/>
  <c r="J30" i="33"/>
  <c r="AU30" i="33"/>
  <c r="AM30" i="33"/>
  <c r="AE30" i="33"/>
  <c r="W30" i="33"/>
  <c r="O30" i="33"/>
  <c r="G30" i="33"/>
  <c r="AV30" i="33"/>
  <c r="AF30" i="33"/>
  <c r="P30" i="33"/>
  <c r="AS30" i="33"/>
  <c r="AC30" i="33"/>
  <c r="M30" i="33"/>
  <c r="AT30" i="33"/>
  <c r="AD30" i="33"/>
  <c r="N30" i="33"/>
  <c r="AQ30" i="33"/>
  <c r="AI30" i="33"/>
  <c r="S30" i="33"/>
  <c r="L16" i="10"/>
  <c r="M29" i="31"/>
  <c r="AW38" i="31"/>
  <c r="AO38" i="31"/>
  <c r="AG38" i="31"/>
  <c r="Y38" i="31"/>
  <c r="Q38" i="31"/>
  <c r="AZ38" i="31"/>
  <c r="AR38" i="31"/>
  <c r="AJ38" i="31"/>
  <c r="AB38" i="31"/>
  <c r="T38" i="31"/>
  <c r="BA38" i="31"/>
  <c r="AK38" i="31"/>
  <c r="U38" i="31"/>
  <c r="AV38" i="31"/>
  <c r="AF38" i="31"/>
  <c r="P38" i="31"/>
  <c r="AY38" i="31"/>
  <c r="AI38" i="31"/>
  <c r="AA38" i="31"/>
  <c r="BB38" i="31"/>
  <c r="AL38" i="31"/>
  <c r="V38" i="31"/>
  <c r="BC38" i="31"/>
  <c r="AU38" i="31"/>
  <c r="AM38" i="31"/>
  <c r="AE38" i="31"/>
  <c r="W38" i="31"/>
  <c r="O38" i="31"/>
  <c r="AX38" i="31"/>
  <c r="AP38" i="31"/>
  <c r="AH38" i="31"/>
  <c r="Z38" i="31"/>
  <c r="R38" i="31"/>
  <c r="AS38" i="31"/>
  <c r="AC38" i="31"/>
  <c r="BD38" i="31"/>
  <c r="AN38" i="31"/>
  <c r="X38" i="31"/>
  <c r="AQ38" i="31"/>
  <c r="S38" i="31"/>
  <c r="AT38" i="31"/>
  <c r="AD38" i="31"/>
  <c r="N38" i="31"/>
  <c r="G19" i="35"/>
  <c r="G25" i="35" s="1"/>
  <c r="G26" i="35" s="1"/>
  <c r="G19" i="33"/>
  <c r="G25" i="33" s="1"/>
  <c r="G26" i="33" s="1"/>
  <c r="G25" i="31"/>
  <c r="G26" i="31" s="1"/>
  <c r="G28" i="31" s="1"/>
  <c r="O89" i="35"/>
  <c r="O68" i="35" s="1"/>
  <c r="O89" i="33"/>
  <c r="O68" i="33" s="1"/>
  <c r="O68" i="31"/>
  <c r="L19" i="10"/>
  <c r="P12" i="10"/>
  <c r="P18" i="10"/>
  <c r="M28" i="35"/>
  <c r="M29" i="35" s="1"/>
  <c r="J28" i="35"/>
  <c r="J29" i="35" s="1"/>
  <c r="H18" i="10"/>
  <c r="K91" i="33"/>
  <c r="K70" i="33" s="1"/>
  <c r="K91" i="35"/>
  <c r="K70" i="35" s="1"/>
  <c r="K70" i="31"/>
  <c r="G24" i="10"/>
  <c r="N28" i="35"/>
  <c r="I29" i="35"/>
  <c r="AS34" i="35"/>
  <c r="M34" i="35"/>
  <c r="P34" i="35"/>
  <c r="AK34" i="35"/>
  <c r="Q34" i="35"/>
  <c r="AJ34" i="35"/>
  <c r="Y34" i="35"/>
  <c r="AR34" i="35"/>
  <c r="W34" i="35"/>
  <c r="J34" i="35"/>
  <c r="AP34" i="35"/>
  <c r="S34" i="35"/>
  <c r="AY34" i="35"/>
  <c r="AL34" i="35"/>
  <c r="BA34" i="35"/>
  <c r="L34" i="35"/>
  <c r="Z34" i="35"/>
  <c r="AI34" i="35"/>
  <c r="BB34" i="35"/>
  <c r="T34" i="35"/>
  <c r="AB34" i="35"/>
  <c r="O34" i="35"/>
  <c r="AH34" i="35"/>
  <c r="AQ34" i="35"/>
  <c r="AC34" i="35"/>
  <c r="X34" i="35"/>
  <c r="U34" i="35"/>
  <c r="AG34" i="35"/>
  <c r="AZ34" i="35"/>
  <c r="AO34" i="35"/>
  <c r="AE34" i="35"/>
  <c r="R34" i="35"/>
  <c r="AX34" i="35"/>
  <c r="AA34" i="35"/>
  <c r="N34" i="35"/>
  <c r="AT34" i="35"/>
  <c r="AF34" i="35"/>
  <c r="AV34" i="35"/>
  <c r="AW34" i="35"/>
  <c r="AM34" i="35"/>
  <c r="V34" i="35"/>
  <c r="AN34" i="35"/>
  <c r="AU34" i="35"/>
  <c r="K34" i="35"/>
  <c r="AD34" i="35"/>
  <c r="M76" i="35"/>
  <c r="E29" i="31"/>
  <c r="AX30" i="31"/>
  <c r="AP30" i="31"/>
  <c r="AH30" i="31"/>
  <c r="Z30" i="31"/>
  <c r="R30" i="31"/>
  <c r="J30" i="31"/>
  <c r="AU30" i="31"/>
  <c r="AM30" i="31"/>
  <c r="AE30" i="31"/>
  <c r="W30" i="31"/>
  <c r="O30" i="31"/>
  <c r="G30" i="31"/>
  <c r="AT30" i="31"/>
  <c r="AD30" i="31"/>
  <c r="N30" i="31"/>
  <c r="AQ30" i="31"/>
  <c r="AA30" i="31"/>
  <c r="K30" i="31"/>
  <c r="AR30" i="31"/>
  <c r="AJ30" i="31"/>
  <c r="T30" i="31"/>
  <c r="AW30" i="31"/>
  <c r="AG30" i="31"/>
  <c r="Q30" i="31"/>
  <c r="AV30" i="31"/>
  <c r="AN30" i="31"/>
  <c r="AF30" i="31"/>
  <c r="X30" i="31"/>
  <c r="P30" i="31"/>
  <c r="H30" i="31"/>
  <c r="AS30" i="31"/>
  <c r="AK30" i="31"/>
  <c r="AC30" i="31"/>
  <c r="U30" i="31"/>
  <c r="M30" i="31"/>
  <c r="AL30" i="31"/>
  <c r="V30" i="31"/>
  <c r="F30" i="31"/>
  <c r="F60" i="31" s="1"/>
  <c r="AI30" i="31"/>
  <c r="S30" i="31"/>
  <c r="E62" i="31"/>
  <c r="AB30" i="31"/>
  <c r="L30" i="31"/>
  <c r="AO30" i="31"/>
  <c r="Y30" i="31"/>
  <c r="I30" i="31"/>
  <c r="K89" i="35"/>
  <c r="K68" i="35" s="1"/>
  <c r="K89" i="33"/>
  <c r="K68" i="33" s="1"/>
  <c r="K68" i="31"/>
  <c r="O19" i="35"/>
  <c r="O25" i="35" s="1"/>
  <c r="O26" i="35" s="1"/>
  <c r="O28" i="35" s="1"/>
  <c r="O19" i="33"/>
  <c r="O25" i="33" s="1"/>
  <c r="O26" i="33" s="1"/>
  <c r="O25" i="31"/>
  <c r="O26" i="31" s="1"/>
  <c r="O28" i="31" s="1"/>
  <c r="O91" i="35"/>
  <c r="O70" i="35" s="1"/>
  <c r="O91" i="33"/>
  <c r="O70" i="33" s="1"/>
  <c r="O70" i="31"/>
  <c r="F28" i="35"/>
  <c r="F29" i="35" s="1"/>
  <c r="F76" i="31"/>
  <c r="O92" i="33"/>
  <c r="O71" i="33" s="1"/>
  <c r="O92" i="35"/>
  <c r="O71" i="35" s="1"/>
  <c r="O71" i="31"/>
  <c r="G89" i="35"/>
  <c r="G68" i="35" s="1"/>
  <c r="G89" i="33"/>
  <c r="G68" i="33" s="1"/>
  <c r="G68" i="31"/>
  <c r="G60" i="31" l="1"/>
  <c r="K76" i="31"/>
  <c r="K76" i="33"/>
  <c r="L24" i="10"/>
  <c r="P24" i="10"/>
  <c r="K76" i="35"/>
  <c r="G76" i="33"/>
  <c r="O29" i="35"/>
  <c r="AZ40" i="35"/>
  <c r="AR40" i="35"/>
  <c r="AJ40" i="35"/>
  <c r="AB40" i="35"/>
  <c r="T40" i="35"/>
  <c r="BA40" i="35"/>
  <c r="AS40" i="35"/>
  <c r="AK40" i="35"/>
  <c r="AC40" i="35"/>
  <c r="U40" i="35"/>
  <c r="BD40" i="35"/>
  <c r="AN40" i="35"/>
  <c r="X40" i="35"/>
  <c r="AW40" i="35"/>
  <c r="AG40" i="35"/>
  <c r="Q40" i="35"/>
  <c r="AT40" i="35"/>
  <c r="AD40" i="35"/>
  <c r="BC40" i="35"/>
  <c r="AM40" i="35"/>
  <c r="W40" i="35"/>
  <c r="AX40" i="35"/>
  <c r="AP40" i="35"/>
  <c r="AH40" i="35"/>
  <c r="Z40" i="35"/>
  <c r="R40" i="35"/>
  <c r="AY40" i="35"/>
  <c r="AQ40" i="35"/>
  <c r="AI40" i="35"/>
  <c r="AA40" i="35"/>
  <c r="S40" i="35"/>
  <c r="AV40" i="35"/>
  <c r="AF40" i="35"/>
  <c r="P40" i="35"/>
  <c r="AO40" i="35"/>
  <c r="Y40" i="35"/>
  <c r="BB40" i="35"/>
  <c r="AL40" i="35"/>
  <c r="V40" i="35"/>
  <c r="AU40" i="35"/>
  <c r="AE40" i="35"/>
  <c r="BA39" i="35"/>
  <c r="AI39" i="35"/>
  <c r="AT39" i="35"/>
  <c r="AY39" i="35"/>
  <c r="O39" i="35"/>
  <c r="Z39" i="35"/>
  <c r="AZ39" i="35"/>
  <c r="Q39" i="35"/>
  <c r="AM39" i="35"/>
  <c r="P39" i="35"/>
  <c r="BD39" i="35"/>
  <c r="T39" i="35"/>
  <c r="AR39" i="35"/>
  <c r="AU39" i="35"/>
  <c r="BB39" i="35"/>
  <c r="V39" i="35"/>
  <c r="W39" i="35"/>
  <c r="Y39" i="35"/>
  <c r="BC39" i="35"/>
  <c r="AF39" i="35"/>
  <c r="AS39" i="35"/>
  <c r="AA39" i="35"/>
  <c r="AL39" i="35"/>
  <c r="AO39" i="35"/>
  <c r="AX39" i="35"/>
  <c r="R39" i="35"/>
  <c r="AJ39" i="35"/>
  <c r="AB39" i="35"/>
  <c r="U39" i="35"/>
  <c r="AG39" i="35"/>
  <c r="AN39" i="35"/>
  <c r="AK39" i="35"/>
  <c r="S39" i="35"/>
  <c r="AD39" i="35"/>
  <c r="AE39" i="35"/>
  <c r="AP39" i="35"/>
  <c r="AQ39" i="35"/>
  <c r="AC39" i="35"/>
  <c r="AV39" i="35"/>
  <c r="AH39" i="35"/>
  <c r="X39" i="35"/>
  <c r="AW39" i="35"/>
  <c r="Q18" i="10"/>
  <c r="L89" i="35"/>
  <c r="L68" i="35" s="1"/>
  <c r="L89" i="33"/>
  <c r="L68" i="33" s="1"/>
  <c r="L68" i="31"/>
  <c r="H88" i="35"/>
  <c r="H67" i="35" s="1"/>
  <c r="H88" i="33"/>
  <c r="H67" i="33" s="1"/>
  <c r="H67" i="31"/>
  <c r="K29" i="31"/>
  <c r="BD36" i="31"/>
  <c r="AV36" i="31"/>
  <c r="AN36" i="31"/>
  <c r="AF36" i="31"/>
  <c r="X36" i="31"/>
  <c r="P36" i="31"/>
  <c r="BA36" i="31"/>
  <c r="AS36" i="31"/>
  <c r="AK36" i="31"/>
  <c r="AC36" i="31"/>
  <c r="U36" i="31"/>
  <c r="M36" i="31"/>
  <c r="AR36" i="31"/>
  <c r="AB36" i="31"/>
  <c r="L36" i="31"/>
  <c r="AO36" i="31"/>
  <c r="Y36" i="31"/>
  <c r="AX36" i="31"/>
  <c r="AH36" i="31"/>
  <c r="R36" i="31"/>
  <c r="AU36" i="31"/>
  <c r="AE36" i="31"/>
  <c r="O36" i="31"/>
  <c r="BB36" i="31"/>
  <c r="AT36" i="31"/>
  <c r="AL36" i="31"/>
  <c r="AD36" i="31"/>
  <c r="V36" i="31"/>
  <c r="N36" i="31"/>
  <c r="AY36" i="31"/>
  <c r="AQ36" i="31"/>
  <c r="AI36" i="31"/>
  <c r="AA36" i="31"/>
  <c r="S36" i="31"/>
  <c r="AZ36" i="31"/>
  <c r="AJ36" i="31"/>
  <c r="T36" i="31"/>
  <c r="AW36" i="31"/>
  <c r="AG36" i="31"/>
  <c r="Q36" i="31"/>
  <c r="AP36" i="31"/>
  <c r="Z36" i="31"/>
  <c r="BC36" i="31"/>
  <c r="AM36" i="31"/>
  <c r="W36" i="31"/>
  <c r="H24" i="10"/>
  <c r="AD31" i="35"/>
  <c r="AQ31" i="35"/>
  <c r="K31" i="35"/>
  <c r="T31" i="35"/>
  <c r="AG31" i="35"/>
  <c r="AX31" i="35"/>
  <c r="R31" i="35"/>
  <c r="AE31" i="35"/>
  <c r="AV31" i="35"/>
  <c r="P31" i="35"/>
  <c r="AC31" i="35"/>
  <c r="N31" i="35"/>
  <c r="AJ31" i="35"/>
  <c r="Q31" i="35"/>
  <c r="AU31" i="35"/>
  <c r="AF31" i="35"/>
  <c r="M31" i="35"/>
  <c r="AL31" i="35"/>
  <c r="S31" i="35"/>
  <c r="AO31" i="35"/>
  <c r="Z31" i="35"/>
  <c r="G31" i="35"/>
  <c r="G60" i="35" s="1"/>
  <c r="AK31" i="35"/>
  <c r="V31" i="35"/>
  <c r="AI31" i="35"/>
  <c r="AR31" i="35"/>
  <c r="L31" i="35"/>
  <c r="Y31" i="35"/>
  <c r="AP31" i="35"/>
  <c r="J31" i="35"/>
  <c r="W31" i="35"/>
  <c r="AN31" i="35"/>
  <c r="H31" i="35"/>
  <c r="U31" i="35"/>
  <c r="AT31" i="35"/>
  <c r="AA31" i="35"/>
  <c r="AW31" i="35"/>
  <c r="AH31" i="35"/>
  <c r="O31" i="35"/>
  <c r="AS31" i="35"/>
  <c r="AY31" i="35"/>
  <c r="AB31" i="35"/>
  <c r="I31" i="35"/>
  <c r="AM31" i="35"/>
  <c r="X31" i="35"/>
  <c r="O29" i="31"/>
  <c r="BD40" i="31"/>
  <c r="AV40" i="31"/>
  <c r="AN40" i="31"/>
  <c r="AF40" i="31"/>
  <c r="X40" i="31"/>
  <c r="P40" i="31"/>
  <c r="AW40" i="31"/>
  <c r="AO40" i="31"/>
  <c r="AG40" i="31"/>
  <c r="Y40" i="31"/>
  <c r="Q40" i="31"/>
  <c r="AZ40" i="31"/>
  <c r="AJ40" i="31"/>
  <c r="T40" i="31"/>
  <c r="AS40" i="31"/>
  <c r="AC40" i="31"/>
  <c r="AX40" i="31"/>
  <c r="AH40" i="31"/>
  <c r="R40" i="31"/>
  <c r="AQ40" i="31"/>
  <c r="AA40" i="31"/>
  <c r="BB40" i="31"/>
  <c r="AT40" i="31"/>
  <c r="AL40" i="31"/>
  <c r="AD40" i="31"/>
  <c r="V40" i="31"/>
  <c r="BC40" i="31"/>
  <c r="AU40" i="31"/>
  <c r="AM40" i="31"/>
  <c r="AE40" i="31"/>
  <c r="W40" i="31"/>
  <c r="AR40" i="31"/>
  <c r="AB40" i="31"/>
  <c r="BA40" i="31"/>
  <c r="AK40" i="31"/>
  <c r="U40" i="31"/>
  <c r="AP40" i="31"/>
  <c r="Z40" i="31"/>
  <c r="AY40" i="31"/>
  <c r="AI40" i="31"/>
  <c r="S40" i="31"/>
  <c r="F61" i="31"/>
  <c r="F62" i="31" s="1"/>
  <c r="G61" i="31" s="1"/>
  <c r="E63" i="31"/>
  <c r="E64" i="31" s="1"/>
  <c r="E77" i="31" s="1"/>
  <c r="E80" i="31" s="1"/>
  <c r="E81" i="31" s="1"/>
  <c r="H92" i="35"/>
  <c r="H71" i="35" s="1"/>
  <c r="H92" i="33"/>
  <c r="H71" i="33" s="1"/>
  <c r="H71" i="31"/>
  <c r="P92" i="35"/>
  <c r="P71" i="35" s="1"/>
  <c r="P92" i="33"/>
  <c r="P71" i="33" s="1"/>
  <c r="P71" i="31"/>
  <c r="P19" i="35"/>
  <c r="P25" i="35" s="1"/>
  <c r="P26" i="35" s="1"/>
  <c r="P28" i="35" s="1"/>
  <c r="P19" i="33"/>
  <c r="P25" i="33" s="1"/>
  <c r="P26" i="33" s="1"/>
  <c r="P25" i="31"/>
  <c r="P26" i="31" s="1"/>
  <c r="P28" i="31" s="1"/>
  <c r="G28" i="33"/>
  <c r="G29" i="33" s="1"/>
  <c r="K28" i="35"/>
  <c r="K29" i="35" s="1"/>
  <c r="BB34" i="33"/>
  <c r="AJ34" i="33"/>
  <c r="P34" i="33"/>
  <c r="AM34" i="33"/>
  <c r="Q34" i="33"/>
  <c r="AV34" i="33"/>
  <c r="AW34" i="33"/>
  <c r="X34" i="33"/>
  <c r="Y34" i="33"/>
  <c r="AH34" i="33"/>
  <c r="L34" i="33"/>
  <c r="AK34" i="33"/>
  <c r="O34" i="33"/>
  <c r="Z34" i="33"/>
  <c r="AC34" i="33"/>
  <c r="AR34" i="33"/>
  <c r="AU34" i="33"/>
  <c r="U34" i="33"/>
  <c r="R34" i="33"/>
  <c r="M34" i="33"/>
  <c r="J34" i="33"/>
  <c r="AZ34" i="33"/>
  <c r="AA34" i="33"/>
  <c r="N34" i="33"/>
  <c r="AT34" i="33"/>
  <c r="AN34" i="33"/>
  <c r="K34" i="33"/>
  <c r="AD34" i="33"/>
  <c r="BA34" i="33"/>
  <c r="AS34" i="33"/>
  <c r="S34" i="33"/>
  <c r="AL34" i="33"/>
  <c r="AE34" i="33"/>
  <c r="AB34" i="33"/>
  <c r="W34" i="33"/>
  <c r="T34" i="33"/>
  <c r="AI34" i="33"/>
  <c r="V34" i="33"/>
  <c r="AO34" i="33"/>
  <c r="AG34" i="33"/>
  <c r="AF34" i="33"/>
  <c r="AQ34" i="33"/>
  <c r="AX34" i="33"/>
  <c r="AP34" i="33"/>
  <c r="AY34" i="33"/>
  <c r="R15" i="10"/>
  <c r="AP35" i="33"/>
  <c r="Z35" i="33"/>
  <c r="AJ35" i="33"/>
  <c r="AX35" i="33"/>
  <c r="AE35" i="33"/>
  <c r="L35" i="33"/>
  <c r="AA35" i="33"/>
  <c r="N35" i="33"/>
  <c r="AT35" i="33"/>
  <c r="AK35" i="33"/>
  <c r="X35" i="33"/>
  <c r="T35" i="33"/>
  <c r="AR35" i="33"/>
  <c r="AQ35" i="33"/>
  <c r="BA35" i="33"/>
  <c r="AW35" i="33"/>
  <c r="AU35" i="33"/>
  <c r="S35" i="33"/>
  <c r="AL35" i="33"/>
  <c r="AC35" i="33"/>
  <c r="AV35" i="33"/>
  <c r="AM35" i="33"/>
  <c r="W35" i="33"/>
  <c r="AH35" i="33"/>
  <c r="O35" i="33"/>
  <c r="AO35" i="33"/>
  <c r="AI35" i="33"/>
  <c r="V35" i="33"/>
  <c r="BB35" i="33"/>
  <c r="M35" i="33"/>
  <c r="AS35" i="33"/>
  <c r="AF35" i="33"/>
  <c r="AZ35" i="33"/>
  <c r="AG35" i="33"/>
  <c r="Q35" i="33"/>
  <c r="BC35" i="33"/>
  <c r="R35" i="33"/>
  <c r="Y35" i="33"/>
  <c r="K35" i="33"/>
  <c r="AD35" i="33"/>
  <c r="U35" i="33"/>
  <c r="AN35" i="33"/>
  <c r="AB35" i="33"/>
  <c r="AY35" i="33"/>
  <c r="P35" i="33"/>
  <c r="P91" i="35"/>
  <c r="P70" i="35" s="1"/>
  <c r="P91" i="33"/>
  <c r="P70" i="33" s="1"/>
  <c r="P70" i="31"/>
  <c r="AX31" i="33"/>
  <c r="AH31" i="33"/>
  <c r="L31" i="33"/>
  <c r="R31" i="33"/>
  <c r="Z31" i="33"/>
  <c r="G31" i="33"/>
  <c r="G60" i="33" s="1"/>
  <c r="AG31" i="33"/>
  <c r="S31" i="33"/>
  <c r="AY31" i="33"/>
  <c r="AL31" i="33"/>
  <c r="AC31" i="33"/>
  <c r="P31" i="33"/>
  <c r="AV31" i="33"/>
  <c r="T31" i="33"/>
  <c r="V31" i="33"/>
  <c r="M31" i="33"/>
  <c r="AF31" i="33"/>
  <c r="I31" i="33"/>
  <c r="W31" i="33"/>
  <c r="AQ31" i="33"/>
  <c r="H31" i="33"/>
  <c r="AU31" i="33"/>
  <c r="AO31" i="33"/>
  <c r="AR31" i="33"/>
  <c r="J31" i="33"/>
  <c r="AJ31" i="33"/>
  <c r="Q31" i="33"/>
  <c r="AA31" i="33"/>
  <c r="N31" i="33"/>
  <c r="AT31" i="33"/>
  <c r="AK31" i="33"/>
  <c r="X31" i="33"/>
  <c r="AM31" i="33"/>
  <c r="AI31" i="33"/>
  <c r="AS31" i="33"/>
  <c r="AB31" i="33"/>
  <c r="O31" i="33"/>
  <c r="Y31" i="33"/>
  <c r="AE31" i="33"/>
  <c r="AP31" i="33"/>
  <c r="AW31" i="33"/>
  <c r="K31" i="33"/>
  <c r="AD31" i="33"/>
  <c r="U31" i="33"/>
  <c r="AN31" i="33"/>
  <c r="Q12" i="10"/>
  <c r="AS38" i="33"/>
  <c r="AY38" i="33"/>
  <c r="AI38" i="33"/>
  <c r="N38" i="33"/>
  <c r="AK38" i="33"/>
  <c r="X38" i="33"/>
  <c r="AG38" i="33"/>
  <c r="AR38" i="33"/>
  <c r="BC38" i="33"/>
  <c r="W38" i="33"/>
  <c r="AH38" i="33"/>
  <c r="AL38" i="33"/>
  <c r="AC38" i="33"/>
  <c r="Q38" i="33"/>
  <c r="AM38" i="33"/>
  <c r="R38" i="33"/>
  <c r="AA38" i="33"/>
  <c r="S38" i="33"/>
  <c r="AO38" i="33"/>
  <c r="T38" i="33"/>
  <c r="AP38" i="33"/>
  <c r="V38" i="33"/>
  <c r="BD38" i="33"/>
  <c r="AD38" i="33"/>
  <c r="P38" i="33"/>
  <c r="AT38" i="33"/>
  <c r="Y38" i="33"/>
  <c r="AJ38" i="33"/>
  <c r="AU38" i="33"/>
  <c r="O38" i="33"/>
  <c r="Z38" i="33"/>
  <c r="BB38" i="33"/>
  <c r="AV38" i="33"/>
  <c r="BA38" i="33"/>
  <c r="AN38" i="33"/>
  <c r="U38" i="33"/>
  <c r="AW38" i="33"/>
  <c r="AB38" i="33"/>
  <c r="AX38" i="33"/>
  <c r="AF38" i="33"/>
  <c r="AZ38" i="33"/>
  <c r="AE38" i="33"/>
  <c r="AQ38" i="33"/>
  <c r="L92" i="35"/>
  <c r="L71" i="35" s="1"/>
  <c r="L92" i="33"/>
  <c r="L71" i="33" s="1"/>
  <c r="L71" i="31"/>
  <c r="G76" i="35"/>
  <c r="P89" i="35"/>
  <c r="P68" i="35" s="1"/>
  <c r="P89" i="33"/>
  <c r="P68" i="33" s="1"/>
  <c r="P68" i="31"/>
  <c r="Q19" i="10"/>
  <c r="H89" i="35"/>
  <c r="H68" i="35" s="1"/>
  <c r="H89" i="33"/>
  <c r="H68" i="33" s="1"/>
  <c r="H68" i="31"/>
  <c r="O88" i="33"/>
  <c r="O67" i="33" s="1"/>
  <c r="O76" i="33" s="1"/>
  <c r="O88" i="35"/>
  <c r="O67" i="35" s="1"/>
  <c r="O76" i="35" s="1"/>
  <c r="O67" i="31"/>
  <c r="O76" i="31" s="1"/>
  <c r="L91" i="35"/>
  <c r="L70" i="35" s="1"/>
  <c r="L91" i="33"/>
  <c r="L70" i="33" s="1"/>
  <c r="L70" i="31"/>
  <c r="G29" i="31"/>
  <c r="AV32" i="31"/>
  <c r="AN32" i="31"/>
  <c r="AF32" i="31"/>
  <c r="X32" i="31"/>
  <c r="P32" i="31"/>
  <c r="H32" i="31"/>
  <c r="H60" i="31" s="1"/>
  <c r="AS32" i="31"/>
  <c r="AK32" i="31"/>
  <c r="AC32" i="31"/>
  <c r="U32" i="31"/>
  <c r="M32" i="31"/>
  <c r="AR32" i="31"/>
  <c r="AB32" i="31"/>
  <c r="AW32" i="31"/>
  <c r="AG32" i="31"/>
  <c r="Q32" i="31"/>
  <c r="AX32" i="31"/>
  <c r="AH32" i="31"/>
  <c r="R32" i="31"/>
  <c r="AU32" i="31"/>
  <c r="AE32" i="31"/>
  <c r="O32" i="31"/>
  <c r="AT32" i="31"/>
  <c r="AL32" i="31"/>
  <c r="AD32" i="31"/>
  <c r="V32" i="31"/>
  <c r="N32" i="31"/>
  <c r="AY32" i="31"/>
  <c r="AQ32" i="31"/>
  <c r="AI32" i="31"/>
  <c r="AA32" i="31"/>
  <c r="S32" i="31"/>
  <c r="K32" i="31"/>
  <c r="AZ32" i="31"/>
  <c r="AJ32" i="31"/>
  <c r="T32" i="31"/>
  <c r="L32" i="31"/>
  <c r="AO32" i="31"/>
  <c r="Y32" i="31"/>
  <c r="I32" i="31"/>
  <c r="AP32" i="31"/>
  <c r="Z32" i="31"/>
  <c r="J32" i="31"/>
  <c r="AM32" i="31"/>
  <c r="W32" i="31"/>
  <c r="Q16" i="10"/>
  <c r="O28" i="33"/>
  <c r="N29" i="35"/>
  <c r="AT35" i="35"/>
  <c r="N35" i="35"/>
  <c r="AA35" i="35"/>
  <c r="AP35" i="35"/>
  <c r="BC35" i="35"/>
  <c r="W35" i="35"/>
  <c r="T35" i="35"/>
  <c r="AB35" i="35"/>
  <c r="U35" i="35"/>
  <c r="AS35" i="35"/>
  <c r="L35" i="35"/>
  <c r="AD35" i="35"/>
  <c r="K35" i="35"/>
  <c r="AM35" i="35"/>
  <c r="AG35" i="35"/>
  <c r="AF35" i="35"/>
  <c r="X35" i="35"/>
  <c r="V35" i="35"/>
  <c r="AX35" i="35"/>
  <c r="AE35" i="35"/>
  <c r="Q35" i="35"/>
  <c r="P35" i="35"/>
  <c r="AK35" i="35"/>
  <c r="AL35" i="35"/>
  <c r="AY35" i="35"/>
  <c r="S35" i="35"/>
  <c r="AH35" i="35"/>
  <c r="AU35" i="35"/>
  <c r="O35" i="35"/>
  <c r="AW35" i="35"/>
  <c r="Y35" i="35"/>
  <c r="AV35" i="35"/>
  <c r="AC35" i="35"/>
  <c r="AO35" i="35"/>
  <c r="AQ35" i="35"/>
  <c r="Z35" i="35"/>
  <c r="AZ35" i="35"/>
  <c r="AN35" i="35"/>
  <c r="M35" i="35"/>
  <c r="BB35" i="35"/>
  <c r="AI35" i="35"/>
  <c r="R35" i="35"/>
  <c r="AJ35" i="35"/>
  <c r="BA35" i="35"/>
  <c r="AR35" i="35"/>
  <c r="S38" i="35"/>
  <c r="AG38" i="35"/>
  <c r="AR38" i="35"/>
  <c r="BA38" i="35"/>
  <c r="U38" i="35"/>
  <c r="AF38" i="35"/>
  <c r="AX38" i="35"/>
  <c r="AL38" i="35"/>
  <c r="O38" i="35"/>
  <c r="AY38" i="35"/>
  <c r="AW38" i="35"/>
  <c r="AB38" i="35"/>
  <c r="AV38" i="35"/>
  <c r="W38" i="35"/>
  <c r="Z38" i="35"/>
  <c r="AO38" i="35"/>
  <c r="T38" i="35"/>
  <c r="AN38" i="35"/>
  <c r="R38" i="35"/>
  <c r="AQ38" i="35"/>
  <c r="AP38" i="35"/>
  <c r="AD38" i="35"/>
  <c r="Y38" i="35"/>
  <c r="AJ38" i="35"/>
  <c r="AS38" i="35"/>
  <c r="BD38" i="35"/>
  <c r="X38" i="35"/>
  <c r="AM38" i="35"/>
  <c r="BB38" i="35"/>
  <c r="AH38" i="35"/>
  <c r="AE38" i="35"/>
  <c r="N38" i="35"/>
  <c r="Q38" i="35"/>
  <c r="AK38" i="35"/>
  <c r="P38" i="35"/>
  <c r="BC38" i="35"/>
  <c r="AA38" i="35"/>
  <c r="AU38" i="35"/>
  <c r="AT38" i="35"/>
  <c r="AI38" i="35"/>
  <c r="AZ38" i="35"/>
  <c r="AC38" i="35"/>
  <c r="V38" i="35"/>
  <c r="G28" i="35"/>
  <c r="G29" i="35" s="1"/>
  <c r="F61" i="33"/>
  <c r="E63" i="33"/>
  <c r="E64" i="33" s="1"/>
  <c r="E77" i="33" s="1"/>
  <c r="E80" i="33" s="1"/>
  <c r="E81" i="33" s="1"/>
  <c r="K28" i="33"/>
  <c r="K29" i="33" s="1"/>
  <c r="H19" i="35"/>
  <c r="H25" i="35" s="1"/>
  <c r="H26" i="35" s="1"/>
  <c r="H28" i="35" s="1"/>
  <c r="H19" i="33"/>
  <c r="H25" i="33" s="1"/>
  <c r="H26" i="33" s="1"/>
  <c r="H28" i="33" s="1"/>
  <c r="H25" i="31"/>
  <c r="H26" i="31" s="1"/>
  <c r="H28" i="31" s="1"/>
  <c r="M29" i="33"/>
  <c r="G76" i="31"/>
  <c r="E63" i="35"/>
  <c r="E64" i="35" s="1"/>
  <c r="E77" i="35" s="1"/>
  <c r="E80" i="35" s="1"/>
  <c r="E81" i="35" s="1"/>
  <c r="F61" i="35"/>
  <c r="L19" i="35"/>
  <c r="L25" i="35" s="1"/>
  <c r="L26" i="35" s="1"/>
  <c r="L28" i="35" s="1"/>
  <c r="L19" i="33"/>
  <c r="L25" i="33" s="1"/>
  <c r="L26" i="33" s="1"/>
  <c r="L28" i="33" s="1"/>
  <c r="L25" i="31"/>
  <c r="L26" i="31" s="1"/>
  <c r="L28" i="31" s="1"/>
  <c r="Q24" i="10" l="1"/>
  <c r="L76" i="33"/>
  <c r="L76" i="31"/>
  <c r="L76" i="35"/>
  <c r="L29" i="33"/>
  <c r="AA37" i="33"/>
  <c r="AY37" i="33"/>
  <c r="BD37" i="33"/>
  <c r="AB37" i="33"/>
  <c r="AE37" i="33"/>
  <c r="AZ37" i="33"/>
  <c r="AG37" i="33"/>
  <c r="V37" i="33"/>
  <c r="BB37" i="33"/>
  <c r="U37" i="33"/>
  <c r="BA37" i="33"/>
  <c r="AP37" i="33"/>
  <c r="AI37" i="33"/>
  <c r="AM37" i="33"/>
  <c r="T37" i="33"/>
  <c r="AW37" i="33"/>
  <c r="Z37" i="33"/>
  <c r="P37" i="33"/>
  <c r="S37" i="33"/>
  <c r="O37" i="33"/>
  <c r="Y37" i="33"/>
  <c r="AT37" i="33"/>
  <c r="M37" i="33"/>
  <c r="AH37" i="33"/>
  <c r="AQ37" i="33"/>
  <c r="AV37" i="33"/>
  <c r="AN37" i="33"/>
  <c r="W37" i="33"/>
  <c r="AR37" i="33"/>
  <c r="AU37" i="33"/>
  <c r="AO37" i="33"/>
  <c r="AD37" i="33"/>
  <c r="AC37" i="33"/>
  <c r="R37" i="33"/>
  <c r="AX37" i="33"/>
  <c r="AF37" i="33"/>
  <c r="Q37" i="33"/>
  <c r="AL37" i="33"/>
  <c r="AK37" i="33"/>
  <c r="X37" i="33"/>
  <c r="BC37" i="33"/>
  <c r="AJ37" i="33"/>
  <c r="N37" i="33"/>
  <c r="AS37" i="33"/>
  <c r="BD40" i="33"/>
  <c r="Z40" i="33"/>
  <c r="AI40" i="33"/>
  <c r="S40" i="33"/>
  <c r="AX40" i="33"/>
  <c r="AU40" i="33"/>
  <c r="AM40" i="33"/>
  <c r="U40" i="33"/>
  <c r="BA40" i="33"/>
  <c r="AR40" i="33"/>
  <c r="Y40" i="33"/>
  <c r="P40" i="33"/>
  <c r="AV40" i="33"/>
  <c r="AY40" i="33"/>
  <c r="AA40" i="33"/>
  <c r="AL40" i="33"/>
  <c r="AO40" i="33"/>
  <c r="AH40" i="33"/>
  <c r="AE40" i="33"/>
  <c r="W40" i="33"/>
  <c r="AS40" i="33"/>
  <c r="AW40" i="33"/>
  <c r="AP40" i="33"/>
  <c r="V40" i="33"/>
  <c r="BC40" i="33"/>
  <c r="AC40" i="33"/>
  <c r="T40" i="33"/>
  <c r="AZ40" i="33"/>
  <c r="AG40" i="33"/>
  <c r="X40" i="33"/>
  <c r="AQ40" i="33"/>
  <c r="AD40" i="33"/>
  <c r="AK40" i="33"/>
  <c r="AB40" i="33"/>
  <c r="AF40" i="33"/>
  <c r="R40" i="33"/>
  <c r="BB40" i="33"/>
  <c r="AT40" i="33"/>
  <c r="AJ40" i="33"/>
  <c r="Q40" i="33"/>
  <c r="AN40" i="33"/>
  <c r="R19" i="10"/>
  <c r="H76" i="35"/>
  <c r="F62" i="33"/>
  <c r="AZ36" i="35"/>
  <c r="T36" i="35"/>
  <c r="AD36" i="35"/>
  <c r="AJ36" i="35"/>
  <c r="Q36" i="35"/>
  <c r="AR36" i="35"/>
  <c r="Y36" i="35"/>
  <c r="AY36" i="35"/>
  <c r="AT36" i="35"/>
  <c r="AK36" i="35"/>
  <c r="X36" i="35"/>
  <c r="BD36" i="35"/>
  <c r="O36" i="35"/>
  <c r="AU36" i="35"/>
  <c r="AH36" i="35"/>
  <c r="L36" i="35"/>
  <c r="S36" i="35"/>
  <c r="BA36" i="35"/>
  <c r="R36" i="35"/>
  <c r="V36" i="35"/>
  <c r="N36" i="35"/>
  <c r="AC36" i="35"/>
  <c r="AV36" i="35"/>
  <c r="AM36" i="35"/>
  <c r="AA36" i="35"/>
  <c r="AG36" i="35"/>
  <c r="AW36" i="35"/>
  <c r="AB36" i="35"/>
  <c r="BB36" i="35"/>
  <c r="AI36" i="35"/>
  <c r="M36" i="35"/>
  <c r="AS36" i="35"/>
  <c r="AF36" i="35"/>
  <c r="W36" i="35"/>
  <c r="BC36" i="35"/>
  <c r="AP36" i="35"/>
  <c r="AL36" i="35"/>
  <c r="U36" i="35"/>
  <c r="AN36" i="35"/>
  <c r="AE36" i="35"/>
  <c r="AX36" i="35"/>
  <c r="AQ36" i="35"/>
  <c r="AO36" i="35"/>
  <c r="P36" i="35"/>
  <c r="Z36" i="35"/>
  <c r="R18" i="10"/>
  <c r="H29" i="31"/>
  <c r="AV33" i="31"/>
  <c r="AN33" i="31"/>
  <c r="AF33" i="31"/>
  <c r="X33" i="31"/>
  <c r="P33" i="31"/>
  <c r="BA33" i="31"/>
  <c r="AS33" i="31"/>
  <c r="AK33" i="31"/>
  <c r="AC33" i="31"/>
  <c r="U33" i="31"/>
  <c r="M33" i="31"/>
  <c r="AZ33" i="31"/>
  <c r="AJ33" i="31"/>
  <c r="T33" i="31"/>
  <c r="AW33" i="31"/>
  <c r="AG33" i="31"/>
  <c r="Q33" i="31"/>
  <c r="AP33" i="31"/>
  <c r="Z33" i="31"/>
  <c r="J33" i="31"/>
  <c r="J60" i="31" s="1"/>
  <c r="AM33" i="31"/>
  <c r="W33" i="31"/>
  <c r="AT33" i="31"/>
  <c r="AL33" i="31"/>
  <c r="AD33" i="31"/>
  <c r="V33" i="31"/>
  <c r="N33" i="31"/>
  <c r="AY33" i="31"/>
  <c r="AQ33" i="31"/>
  <c r="AI33" i="31"/>
  <c r="AA33" i="31"/>
  <c r="S33" i="31"/>
  <c r="K33" i="31"/>
  <c r="K60" i="31" s="1"/>
  <c r="AR33" i="31"/>
  <c r="AB33" i="31"/>
  <c r="L33" i="31"/>
  <c r="L60" i="31" s="1"/>
  <c r="AO33" i="31"/>
  <c r="Y33" i="31"/>
  <c r="I33" i="31"/>
  <c r="I60" i="31" s="1"/>
  <c r="AX33" i="31"/>
  <c r="AH33" i="31"/>
  <c r="R33" i="31"/>
  <c r="AU33" i="31"/>
  <c r="AE33" i="31"/>
  <c r="O33" i="31"/>
  <c r="AN32" i="35"/>
  <c r="X32" i="35"/>
  <c r="AY32" i="35"/>
  <c r="AF32" i="35"/>
  <c r="M32" i="35"/>
  <c r="AA32" i="35"/>
  <c r="AE32" i="35"/>
  <c r="R32" i="35"/>
  <c r="AX32" i="35"/>
  <c r="I32" i="35"/>
  <c r="AO32" i="35"/>
  <c r="AB32" i="35"/>
  <c r="AD32" i="35"/>
  <c r="S32" i="35"/>
  <c r="O32" i="35"/>
  <c r="AH32" i="35"/>
  <c r="Y32" i="35"/>
  <c r="AR32" i="35"/>
  <c r="U32" i="35"/>
  <c r="V32" i="35"/>
  <c r="AC32" i="35"/>
  <c r="J32" i="35"/>
  <c r="T32" i="35"/>
  <c r="K32" i="35"/>
  <c r="AK32" i="35"/>
  <c r="AI32" i="35"/>
  <c r="P32" i="35"/>
  <c r="N32" i="35"/>
  <c r="AM32" i="35"/>
  <c r="Z32" i="35"/>
  <c r="Q32" i="35"/>
  <c r="AW32" i="35"/>
  <c r="AJ32" i="35"/>
  <c r="AL32" i="35"/>
  <c r="AS32" i="35"/>
  <c r="AT32" i="35"/>
  <c r="AU32" i="35"/>
  <c r="L32" i="35"/>
  <c r="H32" i="35"/>
  <c r="H60" i="35" s="1"/>
  <c r="AQ32" i="35"/>
  <c r="AV32" i="35"/>
  <c r="W32" i="35"/>
  <c r="AP32" i="35"/>
  <c r="AG32" i="35"/>
  <c r="AZ32" i="35"/>
  <c r="Q89" i="33"/>
  <c r="Q68" i="33" s="1"/>
  <c r="Q89" i="35"/>
  <c r="Q68" i="35" s="1"/>
  <c r="Q68" i="31"/>
  <c r="Q91" i="35"/>
  <c r="Q70" i="35" s="1"/>
  <c r="Q91" i="33"/>
  <c r="Q70" i="33" s="1"/>
  <c r="Q70" i="31"/>
  <c r="S15" i="10"/>
  <c r="AJ32" i="33"/>
  <c r="W32" i="33"/>
  <c r="J32" i="33"/>
  <c r="AH32" i="33"/>
  <c r="P32" i="33"/>
  <c r="AL32" i="33"/>
  <c r="AY32" i="33"/>
  <c r="S32" i="33"/>
  <c r="Y32" i="33"/>
  <c r="I32" i="33"/>
  <c r="AV32" i="33"/>
  <c r="AO32" i="33"/>
  <c r="AN32" i="33"/>
  <c r="AS32" i="33"/>
  <c r="AG32" i="33"/>
  <c r="AK32" i="33"/>
  <c r="Q32" i="33"/>
  <c r="V32" i="33"/>
  <c r="X32" i="33"/>
  <c r="AF32" i="33"/>
  <c r="M32" i="33"/>
  <c r="AM32" i="33"/>
  <c r="N32" i="33"/>
  <c r="Z32" i="33"/>
  <c r="AE32" i="33"/>
  <c r="T32" i="33"/>
  <c r="AZ32" i="33"/>
  <c r="O32" i="33"/>
  <c r="AD32" i="33"/>
  <c r="AQ32" i="33"/>
  <c r="AU32" i="33"/>
  <c r="AC32" i="33"/>
  <c r="K32" i="33"/>
  <c r="H32" i="33"/>
  <c r="H60" i="33" s="1"/>
  <c r="AX32" i="33"/>
  <c r="AI32" i="33"/>
  <c r="AW32" i="33"/>
  <c r="U32" i="33"/>
  <c r="R32" i="33"/>
  <c r="AP32" i="33"/>
  <c r="L32" i="33"/>
  <c r="AT32" i="33"/>
  <c r="AA32" i="33"/>
  <c r="AR32" i="33"/>
  <c r="AB32" i="33"/>
  <c r="P28" i="33"/>
  <c r="P29" i="33" s="1"/>
  <c r="H76" i="31"/>
  <c r="H29" i="35"/>
  <c r="AT33" i="35"/>
  <c r="N33" i="35"/>
  <c r="AA33" i="35"/>
  <c r="AP33" i="35"/>
  <c r="J33" i="35"/>
  <c r="W33" i="35"/>
  <c r="L33" i="35"/>
  <c r="AJ33" i="35"/>
  <c r="AS33" i="35"/>
  <c r="BA33" i="35"/>
  <c r="T33" i="35"/>
  <c r="AC33" i="35"/>
  <c r="AQ33" i="35"/>
  <c r="Z33" i="35"/>
  <c r="AR33" i="35"/>
  <c r="Q33" i="35"/>
  <c r="U33" i="35"/>
  <c r="V33" i="35"/>
  <c r="AX33" i="35"/>
  <c r="AE33" i="35"/>
  <c r="I33" i="35"/>
  <c r="X33" i="35"/>
  <c r="P33" i="35"/>
  <c r="AL33" i="35"/>
  <c r="AY33" i="35"/>
  <c r="S33" i="35"/>
  <c r="AH33" i="35"/>
  <c r="AU33" i="35"/>
  <c r="O33" i="35"/>
  <c r="AO33" i="35"/>
  <c r="AW33" i="35"/>
  <c r="M33" i="35"/>
  <c r="AK33" i="35"/>
  <c r="AG33" i="35"/>
  <c r="AD33" i="35"/>
  <c r="K33" i="35"/>
  <c r="AM33" i="35"/>
  <c r="Y33" i="35"/>
  <c r="AN33" i="35"/>
  <c r="AV33" i="35"/>
  <c r="AI33" i="35"/>
  <c r="R33" i="35"/>
  <c r="AB33" i="35"/>
  <c r="AF33" i="35"/>
  <c r="AZ33" i="35"/>
  <c r="P88" i="35"/>
  <c r="P67" i="35" s="1"/>
  <c r="P76" i="35" s="1"/>
  <c r="P88" i="33"/>
  <c r="P67" i="33" s="1"/>
  <c r="P76" i="33" s="1"/>
  <c r="P67" i="31"/>
  <c r="P76" i="31" s="1"/>
  <c r="G62" i="31"/>
  <c r="L29" i="35"/>
  <c r="AN37" i="35"/>
  <c r="AY37" i="35"/>
  <c r="S37" i="35"/>
  <c r="AB37" i="35"/>
  <c r="AM37" i="35"/>
  <c r="AT37" i="35"/>
  <c r="Y37" i="35"/>
  <c r="AH37" i="35"/>
  <c r="BA37" i="35"/>
  <c r="V37" i="35"/>
  <c r="AS37" i="35"/>
  <c r="X37" i="35"/>
  <c r="AR37" i="35"/>
  <c r="W37" i="35"/>
  <c r="AW37" i="35"/>
  <c r="U37" i="35"/>
  <c r="AV37" i="35"/>
  <c r="AA37" i="35"/>
  <c r="AU37" i="35"/>
  <c r="AO37" i="35"/>
  <c r="Z37" i="35"/>
  <c r="R37" i="35"/>
  <c r="AF37" i="35"/>
  <c r="AQ37" i="35"/>
  <c r="AZ37" i="35"/>
  <c r="T37" i="35"/>
  <c r="AE37" i="35"/>
  <c r="AD37" i="35"/>
  <c r="AL37" i="35"/>
  <c r="AC37" i="35"/>
  <c r="AK37" i="35"/>
  <c r="AG37" i="35"/>
  <c r="M37" i="35"/>
  <c r="BD37" i="35"/>
  <c r="AI37" i="35"/>
  <c r="BC37" i="35"/>
  <c r="N37" i="35"/>
  <c r="AP37" i="35"/>
  <c r="AX37" i="35"/>
  <c r="P37" i="35"/>
  <c r="AJ37" i="35"/>
  <c r="O37" i="35"/>
  <c r="Q37" i="35"/>
  <c r="BB37" i="35"/>
  <c r="F62" i="35"/>
  <c r="G61" i="35" s="1"/>
  <c r="Q19" i="33"/>
  <c r="Q25" i="33" s="1"/>
  <c r="Q26" i="33" s="1"/>
  <c r="Q28" i="33" s="1"/>
  <c r="Q19" i="35"/>
  <c r="Q25" i="35" s="1"/>
  <c r="Q26" i="35" s="1"/>
  <c r="Q25" i="31"/>
  <c r="Q26" i="31" s="1"/>
  <c r="Q28" i="31" s="1"/>
  <c r="P29" i="31"/>
  <c r="BB41" i="31"/>
  <c r="AY41" i="31"/>
  <c r="AP41" i="31"/>
  <c r="AH41" i="31"/>
  <c r="Z41" i="31"/>
  <c r="R41" i="31"/>
  <c r="AS41" i="31"/>
  <c r="AK41" i="31"/>
  <c r="AC41" i="31"/>
  <c r="U41" i="31"/>
  <c r="AX41" i="31"/>
  <c r="AD41" i="31"/>
  <c r="AW41" i="31"/>
  <c r="AG41" i="31"/>
  <c r="Q41" i="31"/>
  <c r="BD41" i="31"/>
  <c r="AR41" i="31"/>
  <c r="AB41" i="31"/>
  <c r="AU41" i="31"/>
  <c r="AE41" i="31"/>
  <c r="AZ41" i="31"/>
  <c r="AV41" i="31"/>
  <c r="AN41" i="31"/>
  <c r="AF41" i="31"/>
  <c r="X41" i="31"/>
  <c r="BA41" i="31"/>
  <c r="AQ41" i="31"/>
  <c r="AI41" i="31"/>
  <c r="AA41" i="31"/>
  <c r="S41" i="31"/>
  <c r="AT41" i="31"/>
  <c r="AL41" i="31"/>
  <c r="V41" i="31"/>
  <c r="AO41" i="31"/>
  <c r="Y41" i="31"/>
  <c r="BC41" i="31"/>
  <c r="AJ41" i="31"/>
  <c r="T41" i="31"/>
  <c r="AM41" i="31"/>
  <c r="W41" i="31"/>
  <c r="F63" i="31"/>
  <c r="F64" i="31" s="1"/>
  <c r="F77" i="31" s="1"/>
  <c r="F80" i="31" s="1"/>
  <c r="F81" i="31" s="1"/>
  <c r="L29" i="31"/>
  <c r="AX37" i="31"/>
  <c r="AP37" i="31"/>
  <c r="AH37" i="31"/>
  <c r="Z37" i="31"/>
  <c r="R37" i="31"/>
  <c r="BA37" i="31"/>
  <c r="AS37" i="31"/>
  <c r="AK37" i="31"/>
  <c r="AC37" i="31"/>
  <c r="U37" i="31"/>
  <c r="M37" i="31"/>
  <c r="AT37" i="31"/>
  <c r="AD37" i="31"/>
  <c r="N37" i="31"/>
  <c r="AO37" i="31"/>
  <c r="Y37" i="31"/>
  <c r="AR37" i="31"/>
  <c r="AB37" i="31"/>
  <c r="BC37" i="31"/>
  <c r="AM37" i="31"/>
  <c r="W37" i="31"/>
  <c r="BD37" i="31"/>
  <c r="AV37" i="31"/>
  <c r="AN37" i="31"/>
  <c r="AF37" i="31"/>
  <c r="X37" i="31"/>
  <c r="P37" i="31"/>
  <c r="AY37" i="31"/>
  <c r="AQ37" i="31"/>
  <c r="AI37" i="31"/>
  <c r="AA37" i="31"/>
  <c r="S37" i="31"/>
  <c r="BB37" i="31"/>
  <c r="AL37" i="31"/>
  <c r="V37" i="31"/>
  <c r="AW37" i="31"/>
  <c r="AG37" i="31"/>
  <c r="Q37" i="31"/>
  <c r="AZ37" i="31"/>
  <c r="AJ37" i="31"/>
  <c r="T37" i="31"/>
  <c r="AU37" i="31"/>
  <c r="AE37" i="31"/>
  <c r="O37" i="31"/>
  <c r="H29" i="33"/>
  <c r="K33" i="33"/>
  <c r="N33" i="33"/>
  <c r="AE33" i="33"/>
  <c r="AX33" i="33"/>
  <c r="J33" i="33"/>
  <c r="Y33" i="33"/>
  <c r="L33" i="33"/>
  <c r="AR33" i="33"/>
  <c r="M33" i="33"/>
  <c r="AS33" i="33"/>
  <c r="AF33" i="33"/>
  <c r="W33" i="33"/>
  <c r="AO33" i="33"/>
  <c r="P33" i="33"/>
  <c r="AA33" i="33"/>
  <c r="AH33" i="33"/>
  <c r="AW33" i="33"/>
  <c r="AK33" i="33"/>
  <c r="AI33" i="33"/>
  <c r="V33" i="33"/>
  <c r="AQ33" i="33"/>
  <c r="AT33" i="33"/>
  <c r="AU33" i="33"/>
  <c r="Z33" i="33"/>
  <c r="AG33" i="33"/>
  <c r="T33" i="33"/>
  <c r="AZ33" i="33"/>
  <c r="U33" i="33"/>
  <c r="BA33" i="33"/>
  <c r="AN33" i="33"/>
  <c r="S33" i="33"/>
  <c r="AY33" i="33"/>
  <c r="AD33" i="33"/>
  <c r="R33" i="33"/>
  <c r="AP33" i="33"/>
  <c r="I33" i="33"/>
  <c r="AB33" i="33"/>
  <c r="AC33" i="33"/>
  <c r="AV33" i="33"/>
  <c r="AL33" i="33"/>
  <c r="O33" i="33"/>
  <c r="AM33" i="33"/>
  <c r="Q33" i="33"/>
  <c r="AJ33" i="33"/>
  <c r="X33" i="33"/>
  <c r="AJ36" i="33"/>
  <c r="AG36" i="33"/>
  <c r="AH36" i="33"/>
  <c r="BD36" i="33"/>
  <c r="X36" i="33"/>
  <c r="AK36" i="33"/>
  <c r="Y36" i="33"/>
  <c r="AT36" i="33"/>
  <c r="AO36" i="33"/>
  <c r="AL36" i="33"/>
  <c r="T36" i="33"/>
  <c r="BC36" i="33"/>
  <c r="BA36" i="33"/>
  <c r="AW36" i="33"/>
  <c r="S36" i="33"/>
  <c r="AS36" i="33"/>
  <c r="AR36" i="33"/>
  <c r="AE36" i="33"/>
  <c r="AQ36" i="33"/>
  <c r="W36" i="33"/>
  <c r="AD36" i="33"/>
  <c r="O36" i="33"/>
  <c r="BB36" i="33"/>
  <c r="Q36" i="33"/>
  <c r="AV36" i="33"/>
  <c r="P36" i="33"/>
  <c r="AC36" i="33"/>
  <c r="AU36" i="33"/>
  <c r="AA36" i="33"/>
  <c r="AY36" i="33"/>
  <c r="AX36" i="33"/>
  <c r="AP36" i="33"/>
  <c r="AI36" i="33"/>
  <c r="AM36" i="33"/>
  <c r="AN36" i="33"/>
  <c r="U36" i="33"/>
  <c r="V36" i="33"/>
  <c r="R36" i="33"/>
  <c r="AZ36" i="33"/>
  <c r="L36" i="33"/>
  <c r="N36" i="33"/>
  <c r="AF36" i="33"/>
  <c r="M36" i="33"/>
  <c r="Z36" i="33"/>
  <c r="AB36" i="33"/>
  <c r="O29" i="33"/>
  <c r="R16" i="10"/>
  <c r="R12" i="10"/>
  <c r="P29" i="35"/>
  <c r="AN41" i="35"/>
  <c r="AU41" i="35"/>
  <c r="AL41" i="35"/>
  <c r="AS41" i="35"/>
  <c r="AX41" i="35"/>
  <c r="AA41" i="35"/>
  <c r="AW41" i="35"/>
  <c r="AY41" i="35"/>
  <c r="AE41" i="35"/>
  <c r="AI41" i="35"/>
  <c r="X41" i="35"/>
  <c r="V41" i="35"/>
  <c r="R41" i="35"/>
  <c r="W41" i="35"/>
  <c r="AQ41" i="35"/>
  <c r="AV41" i="35"/>
  <c r="AT41" i="35"/>
  <c r="BA41" i="35"/>
  <c r="AO41" i="35"/>
  <c r="AR41" i="35"/>
  <c r="S41" i="35"/>
  <c r="AF41" i="35"/>
  <c r="AM41" i="35"/>
  <c r="AD41" i="35"/>
  <c r="AK41" i="35"/>
  <c r="AH41" i="35"/>
  <c r="Q41" i="35"/>
  <c r="AG41" i="35"/>
  <c r="Y41" i="35"/>
  <c r="AJ41" i="35"/>
  <c r="T41" i="35"/>
  <c r="BD41" i="35"/>
  <c r="BB41" i="35"/>
  <c r="AC41" i="35"/>
  <c r="AP41" i="35"/>
  <c r="AB41" i="35"/>
  <c r="BC41" i="35"/>
  <c r="U41" i="35"/>
  <c r="Z41" i="35"/>
  <c r="AZ41" i="35"/>
  <c r="H76" i="33"/>
  <c r="Q92" i="35"/>
  <c r="Q71" i="35" s="1"/>
  <c r="Q92" i="33"/>
  <c r="Q71" i="33" s="1"/>
  <c r="Q71" i="31"/>
  <c r="I60" i="35" l="1"/>
  <c r="N60" i="31"/>
  <c r="F63" i="35"/>
  <c r="F64" i="35" s="1"/>
  <c r="F77" i="35" s="1"/>
  <c r="F80" i="35" s="1"/>
  <c r="F81" i="35" s="1"/>
  <c r="N60" i="35"/>
  <c r="P60" i="31"/>
  <c r="K60" i="35"/>
  <c r="P60" i="35"/>
  <c r="J60" i="33"/>
  <c r="O60" i="35"/>
  <c r="O60" i="33"/>
  <c r="Q60" i="31"/>
  <c r="L60" i="35"/>
  <c r="M60" i="31"/>
  <c r="R24" i="10"/>
  <c r="K60" i="33"/>
  <c r="M60" i="33"/>
  <c r="H61" i="31"/>
  <c r="G63" i="31"/>
  <c r="G64" i="31" s="1"/>
  <c r="G77" i="31" s="1"/>
  <c r="G80" i="31" s="1"/>
  <c r="G81" i="31" s="1"/>
  <c r="G61" i="33"/>
  <c r="F63" i="33"/>
  <c r="F64" i="33" s="1"/>
  <c r="F77" i="33" s="1"/>
  <c r="F80" i="33" s="1"/>
  <c r="F81" i="33" s="1"/>
  <c r="R19" i="35"/>
  <c r="R25" i="35" s="1"/>
  <c r="R26" i="35" s="1"/>
  <c r="R28" i="35" s="1"/>
  <c r="R19" i="33"/>
  <c r="R25" i="33" s="1"/>
  <c r="R26" i="33" s="1"/>
  <c r="R25" i="31"/>
  <c r="R26" i="31" s="1"/>
  <c r="R28" i="31" s="1"/>
  <c r="Q29" i="33"/>
  <c r="AZ42" i="33"/>
  <c r="AR42" i="33"/>
  <c r="BC42" i="33"/>
  <c r="AU42" i="33"/>
  <c r="AM42" i="33"/>
  <c r="AE42" i="33"/>
  <c r="AA42" i="33"/>
  <c r="S42" i="33"/>
  <c r="Z42" i="33"/>
  <c r="R42" i="33"/>
  <c r="AV42" i="33"/>
  <c r="AY42" i="33"/>
  <c r="AI42" i="33"/>
  <c r="W42" i="33"/>
  <c r="V42" i="33"/>
  <c r="AT42" i="33"/>
  <c r="AW42" i="33"/>
  <c r="AG42" i="33"/>
  <c r="U42" i="33"/>
  <c r="AX42" i="33"/>
  <c r="AP42" i="33"/>
  <c r="BA42" i="33"/>
  <c r="AS42" i="33"/>
  <c r="AK42" i="33"/>
  <c r="AC42" i="33"/>
  <c r="Y42" i="33"/>
  <c r="AJ42" i="33"/>
  <c r="X42" i="33"/>
  <c r="BD42" i="33"/>
  <c r="AN42" i="33"/>
  <c r="AQ42" i="33"/>
  <c r="AH42" i="33"/>
  <c r="AF42" i="33"/>
  <c r="BB42" i="33"/>
  <c r="AL42" i="33"/>
  <c r="AO42" i="33"/>
  <c r="AD42" i="33"/>
  <c r="AB42" i="33"/>
  <c r="T42" i="33"/>
  <c r="P60" i="33"/>
  <c r="O60" i="31"/>
  <c r="Q88" i="35"/>
  <c r="Q67" i="35" s="1"/>
  <c r="Q76" i="35" s="1"/>
  <c r="Q88" i="33"/>
  <c r="Q67" i="33" s="1"/>
  <c r="Q76" i="33" s="1"/>
  <c r="Q67" i="31"/>
  <c r="Q76" i="31" s="1"/>
  <c r="S19" i="10"/>
  <c r="S12" i="10"/>
  <c r="S16" i="10"/>
  <c r="Q28" i="35"/>
  <c r="Q29" i="35" s="1"/>
  <c r="BC41" i="33"/>
  <c r="AD41" i="33"/>
  <c r="AK41" i="33"/>
  <c r="AP41" i="33"/>
  <c r="AW41" i="33"/>
  <c r="Q41" i="33"/>
  <c r="Q60" i="33" s="1"/>
  <c r="AZ41" i="33"/>
  <c r="AE41" i="33"/>
  <c r="BD41" i="33"/>
  <c r="AQ41" i="33"/>
  <c r="AY41" i="33"/>
  <c r="AV41" i="33"/>
  <c r="AT41" i="33"/>
  <c r="Z41" i="33"/>
  <c r="AA41" i="33"/>
  <c r="X41" i="33"/>
  <c r="S41" i="33"/>
  <c r="AL41" i="33"/>
  <c r="AX41" i="33"/>
  <c r="Y41" i="33"/>
  <c r="T41" i="33"/>
  <c r="AN41" i="33"/>
  <c r="AI41" i="33"/>
  <c r="AF41" i="33"/>
  <c r="AM41" i="33"/>
  <c r="W41" i="33"/>
  <c r="BB41" i="33"/>
  <c r="V41" i="33"/>
  <c r="AC41" i="33"/>
  <c r="AH41" i="33"/>
  <c r="AO41" i="33"/>
  <c r="AU41" i="33"/>
  <c r="AJ41" i="33"/>
  <c r="AB41" i="33"/>
  <c r="BA41" i="33"/>
  <c r="U41" i="33"/>
  <c r="AG41" i="33"/>
  <c r="AR41" i="33"/>
  <c r="AS41" i="33"/>
  <c r="R41" i="33"/>
  <c r="L60" i="33"/>
  <c r="T15" i="10"/>
  <c r="M60" i="35"/>
  <c r="S18" i="10"/>
  <c r="N60" i="33"/>
  <c r="Q60" i="35"/>
  <c r="R92" i="35"/>
  <c r="R71" i="35" s="1"/>
  <c r="R92" i="33"/>
  <c r="R71" i="33" s="1"/>
  <c r="R71" i="31"/>
  <c r="R89" i="35"/>
  <c r="R68" i="35" s="1"/>
  <c r="R89" i="33"/>
  <c r="R68" i="33" s="1"/>
  <c r="R68" i="31"/>
  <c r="Q29" i="31"/>
  <c r="AX42" i="31"/>
  <c r="AP42" i="31"/>
  <c r="AH42" i="31"/>
  <c r="AW42" i="31"/>
  <c r="AO42" i="31"/>
  <c r="AG42" i="31"/>
  <c r="Y42" i="31"/>
  <c r="AF42" i="31"/>
  <c r="AD42" i="31"/>
  <c r="BB42" i="31"/>
  <c r="AL42" i="31"/>
  <c r="AS42" i="31"/>
  <c r="AC42" i="31"/>
  <c r="X42" i="31"/>
  <c r="AZ42" i="31"/>
  <c r="AJ42" i="31"/>
  <c r="AQ42" i="31"/>
  <c r="AA42" i="31"/>
  <c r="T42" i="31"/>
  <c r="BD42" i="31"/>
  <c r="AV42" i="31"/>
  <c r="AN42" i="31"/>
  <c r="BC42" i="31"/>
  <c r="AU42" i="31"/>
  <c r="AM42" i="31"/>
  <c r="AE42" i="31"/>
  <c r="W42" i="31"/>
  <c r="AB42" i="31"/>
  <c r="Z42" i="31"/>
  <c r="AT42" i="31"/>
  <c r="BA42" i="31"/>
  <c r="AK42" i="31"/>
  <c r="U42" i="31"/>
  <c r="V42" i="31"/>
  <c r="AR42" i="31"/>
  <c r="AY42" i="31"/>
  <c r="AI42" i="31"/>
  <c r="S42" i="31"/>
  <c r="R42" i="31"/>
  <c r="R60" i="31" s="1"/>
  <c r="I60" i="33"/>
  <c r="G62" i="35"/>
  <c r="H61" i="35" s="1"/>
  <c r="J60" i="35"/>
  <c r="R91" i="35"/>
  <c r="R70" i="35" s="1"/>
  <c r="R91" i="33"/>
  <c r="R70" i="33" s="1"/>
  <c r="R70" i="31"/>
  <c r="S24" i="10" l="1"/>
  <c r="G63" i="35"/>
  <c r="G64" i="35" s="1"/>
  <c r="G77" i="35" s="1"/>
  <c r="G80" i="35" s="1"/>
  <c r="G81" i="35" s="1"/>
  <c r="R60" i="33"/>
  <c r="S89" i="35"/>
  <c r="S68" i="35" s="1"/>
  <c r="S89" i="33"/>
  <c r="S68" i="33" s="1"/>
  <c r="S68" i="31"/>
  <c r="T12" i="10"/>
  <c r="T19" i="10"/>
  <c r="R29" i="35"/>
  <c r="AI43" i="35"/>
  <c r="AP43" i="35"/>
  <c r="AO43" i="35"/>
  <c r="AV43" i="35"/>
  <c r="BA43" i="35"/>
  <c r="AB43" i="35"/>
  <c r="AJ43" i="35"/>
  <c r="BB43" i="35"/>
  <c r="AD43" i="35"/>
  <c r="S43" i="35"/>
  <c r="Y43" i="35"/>
  <c r="U43" i="35"/>
  <c r="AE43" i="35"/>
  <c r="V43" i="35"/>
  <c r="AQ43" i="35"/>
  <c r="AW43" i="35"/>
  <c r="X43" i="35"/>
  <c r="AZ43" i="35"/>
  <c r="W43" i="35"/>
  <c r="AA43" i="35"/>
  <c r="AH43" i="35"/>
  <c r="AG43" i="35"/>
  <c r="AN43" i="35"/>
  <c r="AK43" i="35"/>
  <c r="AS43" i="35"/>
  <c r="T43" i="35"/>
  <c r="AM43" i="35"/>
  <c r="AU43" i="35"/>
  <c r="AY43" i="35"/>
  <c r="Z43" i="35"/>
  <c r="AF43" i="35"/>
  <c r="AC43" i="35"/>
  <c r="BC43" i="35"/>
  <c r="AX43" i="35"/>
  <c r="BD43" i="35"/>
  <c r="AR43" i="35"/>
  <c r="AL43" i="35"/>
  <c r="AT43" i="35"/>
  <c r="S92" i="35"/>
  <c r="S71" i="35" s="1"/>
  <c r="S92" i="33"/>
  <c r="S71" i="33" s="1"/>
  <c r="S71" i="31"/>
  <c r="AW42" i="35"/>
  <c r="BC42" i="35"/>
  <c r="AD42" i="35"/>
  <c r="AM42" i="35"/>
  <c r="Y42" i="35"/>
  <c r="AV42" i="35"/>
  <c r="AA42" i="35"/>
  <c r="AK42" i="35"/>
  <c r="W42" i="35"/>
  <c r="BB42" i="35"/>
  <c r="AJ42" i="35"/>
  <c r="BD42" i="35"/>
  <c r="AI42" i="35"/>
  <c r="AB42" i="35"/>
  <c r="X42" i="35"/>
  <c r="AC42" i="35"/>
  <c r="Z42" i="35"/>
  <c r="AG42" i="35"/>
  <c r="S42" i="35"/>
  <c r="AF42" i="35"/>
  <c r="AR42" i="35"/>
  <c r="V42" i="35"/>
  <c r="U42" i="35"/>
  <c r="AN42" i="35"/>
  <c r="R42" i="35"/>
  <c r="R60" i="35" s="1"/>
  <c r="AQ42" i="35"/>
  <c r="T42" i="35"/>
  <c r="AH42" i="35"/>
  <c r="AS42" i="35"/>
  <c r="AE42" i="35"/>
  <c r="AO42" i="35"/>
  <c r="AZ42" i="35"/>
  <c r="AP42" i="35"/>
  <c r="BA42" i="35"/>
  <c r="AL42" i="35"/>
  <c r="AU42" i="35"/>
  <c r="AY42" i="35"/>
  <c r="AX42" i="35"/>
  <c r="AT42" i="35"/>
  <c r="S19" i="35"/>
  <c r="S25" i="35" s="1"/>
  <c r="S26" i="35" s="1"/>
  <c r="S28" i="35" s="1"/>
  <c r="S19" i="33"/>
  <c r="S25" i="33" s="1"/>
  <c r="S26" i="33" s="1"/>
  <c r="S25" i="31"/>
  <c r="S26" i="31" s="1"/>
  <c r="S28" i="31" s="1"/>
  <c r="S91" i="33"/>
  <c r="S70" i="33" s="1"/>
  <c r="S91" i="35"/>
  <c r="S70" i="35" s="1"/>
  <c r="S70" i="31"/>
  <c r="H62" i="35"/>
  <c r="I61" i="35" s="1"/>
  <c r="R29" i="31"/>
  <c r="AX43" i="31"/>
  <c r="AP43" i="31"/>
  <c r="AH43" i="31"/>
  <c r="Z43" i="31"/>
  <c r="BC43" i="31"/>
  <c r="AU43" i="31"/>
  <c r="AM43" i="31"/>
  <c r="AE43" i="31"/>
  <c r="W43" i="31"/>
  <c r="BB43" i="31"/>
  <c r="AL43" i="31"/>
  <c r="V43" i="31"/>
  <c r="AQ43" i="31"/>
  <c r="AA43" i="31"/>
  <c r="AR43" i="31"/>
  <c r="AB43" i="31"/>
  <c r="AW43" i="31"/>
  <c r="AG43" i="31"/>
  <c r="BD43" i="31"/>
  <c r="AV43" i="31"/>
  <c r="AN43" i="31"/>
  <c r="AF43" i="31"/>
  <c r="X43" i="31"/>
  <c r="BA43" i="31"/>
  <c r="AS43" i="31"/>
  <c r="AK43" i="31"/>
  <c r="AC43" i="31"/>
  <c r="U43" i="31"/>
  <c r="AT43" i="31"/>
  <c r="AD43" i="31"/>
  <c r="AY43" i="31"/>
  <c r="AI43" i="31"/>
  <c r="S43" i="31"/>
  <c r="S60" i="31" s="1"/>
  <c r="AZ43" i="31"/>
  <c r="AJ43" i="31"/>
  <c r="T43" i="31"/>
  <c r="AO43" i="31"/>
  <c r="Y43" i="31"/>
  <c r="U15" i="10"/>
  <c r="G62" i="33"/>
  <c r="H61" i="33" s="1"/>
  <c r="T16" i="10"/>
  <c r="T18" i="10"/>
  <c r="R88" i="35"/>
  <c r="R67" i="35" s="1"/>
  <c r="R76" i="35" s="1"/>
  <c r="R88" i="33"/>
  <c r="R67" i="33" s="1"/>
  <c r="R76" i="33" s="1"/>
  <c r="R67" i="31"/>
  <c r="R76" i="31" s="1"/>
  <c r="R28" i="33"/>
  <c r="R29" i="33" s="1"/>
  <c r="H62" i="31"/>
  <c r="I61" i="31" s="1"/>
  <c r="T24" i="10" l="1"/>
  <c r="G63" i="33"/>
  <c r="G64" i="33" s="1"/>
  <c r="G77" i="33" s="1"/>
  <c r="G80" i="33" s="1"/>
  <c r="G81" i="33" s="1"/>
  <c r="I62" i="31"/>
  <c r="J61" i="31" s="1"/>
  <c r="S29" i="31"/>
  <c r="BC44" i="31"/>
  <c r="AU44" i="31"/>
  <c r="AM44" i="31"/>
  <c r="AE44" i="31"/>
  <c r="W44" i="31"/>
  <c r="AZ44" i="31"/>
  <c r="AR44" i="31"/>
  <c r="AJ44" i="31"/>
  <c r="AB44" i="31"/>
  <c r="T44" i="31"/>
  <c r="T60" i="31" s="1"/>
  <c r="AQ44" i="31"/>
  <c r="AA44" i="31"/>
  <c r="AV44" i="31"/>
  <c r="AF44" i="31"/>
  <c r="AO44" i="31"/>
  <c r="Y44" i="31"/>
  <c r="AT44" i="31"/>
  <c r="AD44" i="31"/>
  <c r="BA44" i="31"/>
  <c r="AS44" i="31"/>
  <c r="AK44" i="31"/>
  <c r="AC44" i="31"/>
  <c r="U44" i="31"/>
  <c r="AX44" i="31"/>
  <c r="AP44" i="31"/>
  <c r="AH44" i="31"/>
  <c r="Z44" i="31"/>
  <c r="AY44" i="31"/>
  <c r="AI44" i="31"/>
  <c r="BD44" i="31"/>
  <c r="AN44" i="31"/>
  <c r="X44" i="31"/>
  <c r="AW44" i="31"/>
  <c r="AG44" i="31"/>
  <c r="BB44" i="31"/>
  <c r="AL44" i="31"/>
  <c r="V44" i="31"/>
  <c r="V15" i="10"/>
  <c r="S28" i="33"/>
  <c r="S29" i="33" s="1"/>
  <c r="T91" i="35"/>
  <c r="T70" i="35" s="1"/>
  <c r="T91" i="33"/>
  <c r="T70" i="33" s="1"/>
  <c r="T70" i="31"/>
  <c r="U12" i="10"/>
  <c r="BB43" i="33"/>
  <c r="AR43" i="33"/>
  <c r="AT43" i="33"/>
  <c r="AB43" i="33"/>
  <c r="AJ43" i="33"/>
  <c r="AQ43" i="33"/>
  <c r="AX43" i="33"/>
  <c r="BC43" i="33"/>
  <c r="W43" i="33"/>
  <c r="AF43" i="33"/>
  <c r="AK43" i="33"/>
  <c r="S43" i="33"/>
  <c r="S60" i="33" s="1"/>
  <c r="AO43" i="33"/>
  <c r="AL43" i="33"/>
  <c r="AH43" i="33"/>
  <c r="AV43" i="33"/>
  <c r="U43" i="33"/>
  <c r="AY43" i="33"/>
  <c r="AA43" i="33"/>
  <c r="AE43" i="33"/>
  <c r="AS43" i="33"/>
  <c r="AI43" i="33"/>
  <c r="AD43" i="33"/>
  <c r="Y43" i="33"/>
  <c r="AZ43" i="33"/>
  <c r="V43" i="33"/>
  <c r="AP43" i="33"/>
  <c r="AU43" i="33"/>
  <c r="BD43" i="33"/>
  <c r="X43" i="33"/>
  <c r="AC43" i="33"/>
  <c r="AM43" i="33"/>
  <c r="BA43" i="33"/>
  <c r="AW43" i="33"/>
  <c r="AG43" i="33"/>
  <c r="T43" i="33"/>
  <c r="Z43" i="33"/>
  <c r="AN43" i="33"/>
  <c r="S29" i="35"/>
  <c r="AX44" i="35"/>
  <c r="AP44" i="35"/>
  <c r="AH44" i="35"/>
  <c r="Z44" i="35"/>
  <c r="BC44" i="35"/>
  <c r="AU44" i="35"/>
  <c r="AM44" i="35"/>
  <c r="AE44" i="35"/>
  <c r="W44" i="35"/>
  <c r="AT44" i="35"/>
  <c r="AD44" i="35"/>
  <c r="AY44" i="35"/>
  <c r="AI44" i="35"/>
  <c r="AZ44" i="35"/>
  <c r="AJ44" i="35"/>
  <c r="T44" i="35"/>
  <c r="T60" i="35" s="1"/>
  <c r="AO44" i="35"/>
  <c r="Y44" i="35"/>
  <c r="BD44" i="35"/>
  <c r="AV44" i="35"/>
  <c r="AN44" i="35"/>
  <c r="AF44" i="35"/>
  <c r="X44" i="35"/>
  <c r="BA44" i="35"/>
  <c r="AS44" i="35"/>
  <c r="AK44" i="35"/>
  <c r="AC44" i="35"/>
  <c r="U44" i="35"/>
  <c r="BB44" i="35"/>
  <c r="AL44" i="35"/>
  <c r="V44" i="35"/>
  <c r="AQ44" i="35"/>
  <c r="AA44" i="35"/>
  <c r="AR44" i="35"/>
  <c r="AB44" i="35"/>
  <c r="AW44" i="35"/>
  <c r="AG44" i="35"/>
  <c r="H63" i="35"/>
  <c r="H64" i="35" s="1"/>
  <c r="H77" i="35" s="1"/>
  <c r="H80" i="35" s="1"/>
  <c r="H81" i="35" s="1"/>
  <c r="T89" i="35"/>
  <c r="T68" i="35" s="1"/>
  <c r="T89" i="33"/>
  <c r="T68" i="33" s="1"/>
  <c r="T68" i="31"/>
  <c r="I62" i="35"/>
  <c r="J61" i="35" s="1"/>
  <c r="T92" i="35"/>
  <c r="T71" i="35" s="1"/>
  <c r="T92" i="33"/>
  <c r="T71" i="33" s="1"/>
  <c r="T71" i="31"/>
  <c r="U16" i="10"/>
  <c r="S60" i="35"/>
  <c r="S88" i="35"/>
  <c r="S67" i="35" s="1"/>
  <c r="S76" i="35" s="1"/>
  <c r="S88" i="33"/>
  <c r="S67" i="33" s="1"/>
  <c r="S76" i="33" s="1"/>
  <c r="S67" i="31"/>
  <c r="S76" i="31" s="1"/>
  <c r="H63" i="31"/>
  <c r="H64" i="31" s="1"/>
  <c r="H77" i="31" s="1"/>
  <c r="H80" i="31" s="1"/>
  <c r="H81" i="31" s="1"/>
  <c r="U18" i="10"/>
  <c r="H62" i="33"/>
  <c r="I61" i="33" s="1"/>
  <c r="U19" i="10"/>
  <c r="T19" i="35"/>
  <c r="T25" i="35" s="1"/>
  <c r="T26" i="35" s="1"/>
  <c r="T28" i="35" s="1"/>
  <c r="T19" i="33"/>
  <c r="T25" i="33" s="1"/>
  <c r="T26" i="33" s="1"/>
  <c r="T25" i="31"/>
  <c r="T26" i="31" s="1"/>
  <c r="T28" i="31" s="1"/>
  <c r="H63" i="33" l="1"/>
  <c r="H64" i="33" s="1"/>
  <c r="H77" i="33" s="1"/>
  <c r="H80" i="33" s="1"/>
  <c r="H81" i="33" s="1"/>
  <c r="U24" i="10"/>
  <c r="V16" i="10"/>
  <c r="J62" i="35"/>
  <c r="K61" i="35" s="1"/>
  <c r="U91" i="35"/>
  <c r="U70" i="35" s="1"/>
  <c r="U91" i="33"/>
  <c r="U70" i="33" s="1"/>
  <c r="U70" i="31"/>
  <c r="I62" i="33"/>
  <c r="J61" i="33" s="1"/>
  <c r="W15" i="10"/>
  <c r="T29" i="31"/>
  <c r="AW45" i="31"/>
  <c r="AO45" i="31"/>
  <c r="AG45" i="31"/>
  <c r="Y45" i="31"/>
  <c r="BB45" i="31"/>
  <c r="AT45" i="31"/>
  <c r="AL45" i="31"/>
  <c r="AD45" i="31"/>
  <c r="V45" i="31"/>
  <c r="AS45" i="31"/>
  <c r="AC45" i="31"/>
  <c r="AX45" i="31"/>
  <c r="AH45" i="31"/>
  <c r="AQ45" i="31"/>
  <c r="AA45" i="31"/>
  <c r="AN45" i="31"/>
  <c r="X45" i="31"/>
  <c r="BC45" i="31"/>
  <c r="AU45" i="31"/>
  <c r="AM45" i="31"/>
  <c r="AE45" i="31"/>
  <c r="W45" i="31"/>
  <c r="AZ45" i="31"/>
  <c r="AR45" i="31"/>
  <c r="AJ45" i="31"/>
  <c r="AB45" i="31"/>
  <c r="BA45" i="31"/>
  <c r="AK45" i="31"/>
  <c r="U45" i="31"/>
  <c r="U60" i="31" s="1"/>
  <c r="AP45" i="31"/>
  <c r="Z45" i="31"/>
  <c r="AY45" i="31"/>
  <c r="AI45" i="31"/>
  <c r="BD45" i="31"/>
  <c r="AV45" i="31"/>
  <c r="AF45" i="31"/>
  <c r="V18" i="10"/>
  <c r="U19" i="33"/>
  <c r="U25" i="33" s="1"/>
  <c r="U26" i="33" s="1"/>
  <c r="U19" i="35"/>
  <c r="U25" i="35" s="1"/>
  <c r="U26" i="35" s="1"/>
  <c r="U25" i="31"/>
  <c r="U26" i="31" s="1"/>
  <c r="U28" i="31" s="1"/>
  <c r="J62" i="31"/>
  <c r="K61" i="31" s="1"/>
  <c r="T29" i="35"/>
  <c r="AZ45" i="35"/>
  <c r="BC45" i="35"/>
  <c r="W45" i="35"/>
  <c r="Z45" i="35"/>
  <c r="AC45" i="35"/>
  <c r="AW45" i="35"/>
  <c r="V45" i="35"/>
  <c r="X45" i="35"/>
  <c r="AV45" i="35"/>
  <c r="AM45" i="35"/>
  <c r="AT45" i="35"/>
  <c r="Y45" i="35"/>
  <c r="AF45" i="35"/>
  <c r="AR45" i="35"/>
  <c r="AU45" i="35"/>
  <c r="AX45" i="35"/>
  <c r="BA45" i="35"/>
  <c r="U45" i="35"/>
  <c r="U60" i="35" s="1"/>
  <c r="AG45" i="35"/>
  <c r="AO45" i="35"/>
  <c r="AA45" i="35"/>
  <c r="AY45" i="35"/>
  <c r="AJ45" i="35"/>
  <c r="AP45" i="35"/>
  <c r="AS45" i="35"/>
  <c r="BB45" i="35"/>
  <c r="AQ45" i="35"/>
  <c r="AN45" i="35"/>
  <c r="AB45" i="35"/>
  <c r="AE45" i="35"/>
  <c r="AH45" i="35"/>
  <c r="AK45" i="35"/>
  <c r="AD45" i="35"/>
  <c r="AL45" i="35"/>
  <c r="BD45" i="35"/>
  <c r="AI45" i="35"/>
  <c r="U92" i="35"/>
  <c r="U71" i="35" s="1"/>
  <c r="U92" i="33"/>
  <c r="U71" i="33" s="1"/>
  <c r="U71" i="31"/>
  <c r="V12" i="10"/>
  <c r="I63" i="35"/>
  <c r="I64" i="35" s="1"/>
  <c r="I77" i="35" s="1"/>
  <c r="I80" i="35" s="1"/>
  <c r="I81" i="35" s="1"/>
  <c r="T28" i="33"/>
  <c r="T29" i="33" s="1"/>
  <c r="V19" i="10"/>
  <c r="U89" i="35"/>
  <c r="U68" i="35" s="1"/>
  <c r="U89" i="33"/>
  <c r="U68" i="33" s="1"/>
  <c r="U68" i="31"/>
  <c r="T88" i="35"/>
  <c r="T67" i="35" s="1"/>
  <c r="T76" i="35" s="1"/>
  <c r="T88" i="33"/>
  <c r="T67" i="33" s="1"/>
  <c r="T76" i="33" s="1"/>
  <c r="T67" i="31"/>
  <c r="T76" i="31" s="1"/>
  <c r="BA44" i="33"/>
  <c r="AB44" i="33"/>
  <c r="AF44" i="33"/>
  <c r="X44" i="33"/>
  <c r="AY44" i="33"/>
  <c r="AL44" i="33"/>
  <c r="AG44" i="33"/>
  <c r="AX44" i="33"/>
  <c r="AS44" i="33"/>
  <c r="AZ44" i="33"/>
  <c r="BC44" i="33"/>
  <c r="BD44" i="33"/>
  <c r="V44" i="33"/>
  <c r="AW44" i="33"/>
  <c r="AH44" i="33"/>
  <c r="AQ44" i="33"/>
  <c r="AI44" i="33"/>
  <c r="AD44" i="33"/>
  <c r="AP44" i="33"/>
  <c r="AU44" i="33"/>
  <c r="W44" i="33"/>
  <c r="AR44" i="33"/>
  <c r="AV44" i="33"/>
  <c r="AN44" i="33"/>
  <c r="AT44" i="33"/>
  <c r="AO44" i="33"/>
  <c r="Z44" i="33"/>
  <c r="U44" i="33"/>
  <c r="AE44" i="33"/>
  <c r="AM44" i="33"/>
  <c r="AA44" i="33"/>
  <c r="BB44" i="33"/>
  <c r="AC44" i="33"/>
  <c r="T44" i="33"/>
  <c r="T60" i="33" s="1"/>
  <c r="AJ44" i="33"/>
  <c r="Y44" i="33"/>
  <c r="AK44" i="33"/>
  <c r="I63" i="31"/>
  <c r="I64" i="31" s="1"/>
  <c r="I77" i="31" s="1"/>
  <c r="I80" i="31" s="1"/>
  <c r="I81" i="31" s="1"/>
  <c r="J63" i="31" l="1"/>
  <c r="J64" i="31" s="1"/>
  <c r="J77" i="31" s="1"/>
  <c r="J80" i="31" s="1"/>
  <c r="J81" i="31" s="1"/>
  <c r="V24" i="10"/>
  <c r="W12" i="10"/>
  <c r="V92" i="35"/>
  <c r="V71" i="35" s="1"/>
  <c r="V92" i="33"/>
  <c r="V71" i="33" s="1"/>
  <c r="V71" i="31"/>
  <c r="U88" i="35"/>
  <c r="U67" i="35" s="1"/>
  <c r="U76" i="35" s="1"/>
  <c r="U88" i="33"/>
  <c r="U67" i="33" s="1"/>
  <c r="U76" i="33" s="1"/>
  <c r="U67" i="31"/>
  <c r="U76" i="31" s="1"/>
  <c r="K62" i="35"/>
  <c r="L61" i="35" s="1"/>
  <c r="W19" i="10"/>
  <c r="U28" i="35"/>
  <c r="J62" i="33"/>
  <c r="K61" i="33" s="1"/>
  <c r="J63" i="35"/>
  <c r="J64" i="35" s="1"/>
  <c r="J77" i="35" s="1"/>
  <c r="J80" i="35" s="1"/>
  <c r="J81" i="35" s="1"/>
  <c r="V89" i="35"/>
  <c r="V68" i="35" s="1"/>
  <c r="V89" i="33"/>
  <c r="V68" i="33" s="1"/>
  <c r="V68" i="31"/>
  <c r="V19" i="33"/>
  <c r="V25" i="33" s="1"/>
  <c r="V26" i="33" s="1"/>
  <c r="V28" i="33" s="1"/>
  <c r="V19" i="35"/>
  <c r="V25" i="35" s="1"/>
  <c r="V26" i="35" s="1"/>
  <c r="V28" i="35" s="1"/>
  <c r="V25" i="31"/>
  <c r="V26" i="31" s="1"/>
  <c r="V28" i="31" s="1"/>
  <c r="U28" i="33"/>
  <c r="U29" i="33" s="1"/>
  <c r="W18" i="10"/>
  <c r="I63" i="33"/>
  <c r="I64" i="33" s="1"/>
  <c r="I77" i="33" s="1"/>
  <c r="I80" i="33" s="1"/>
  <c r="I81" i="33" s="1"/>
  <c r="W16" i="10"/>
  <c r="U29" i="31"/>
  <c r="AX46" i="31"/>
  <c r="AP46" i="31"/>
  <c r="AH46" i="31"/>
  <c r="Z46" i="31"/>
  <c r="BA46" i="31"/>
  <c r="AS46" i="31"/>
  <c r="AK46" i="31"/>
  <c r="AC46" i="31"/>
  <c r="BB46" i="31"/>
  <c r="AL46" i="31"/>
  <c r="V46" i="31"/>
  <c r="V60" i="31" s="1"/>
  <c r="AO46" i="31"/>
  <c r="Y46" i="31"/>
  <c r="AZ46" i="31"/>
  <c r="AJ46" i="31"/>
  <c r="BC46" i="31"/>
  <c r="AM46" i="31"/>
  <c r="W46" i="31"/>
  <c r="BD46" i="31"/>
  <c r="AV46" i="31"/>
  <c r="AN46" i="31"/>
  <c r="AF46" i="31"/>
  <c r="X46" i="31"/>
  <c r="AY46" i="31"/>
  <c r="AQ46" i="31"/>
  <c r="AI46" i="31"/>
  <c r="AA46" i="31"/>
  <c r="AT46" i="31"/>
  <c r="AD46" i="31"/>
  <c r="AW46" i="31"/>
  <c r="AG46" i="31"/>
  <c r="AR46" i="31"/>
  <c r="AB46" i="31"/>
  <c r="AU46" i="31"/>
  <c r="AE46" i="31"/>
  <c r="V91" i="35"/>
  <c r="V70" i="35" s="1"/>
  <c r="V91" i="33"/>
  <c r="V70" i="33" s="1"/>
  <c r="V70" i="31"/>
  <c r="BC45" i="33"/>
  <c r="AM45" i="33"/>
  <c r="AG45" i="33"/>
  <c r="AL45" i="33"/>
  <c r="AS45" i="33"/>
  <c r="AX45" i="33"/>
  <c r="AI45" i="33"/>
  <c r="AV45" i="33"/>
  <c r="AE45" i="33"/>
  <c r="AR45" i="33"/>
  <c r="BB45" i="33"/>
  <c r="AC45" i="33"/>
  <c r="X45" i="33"/>
  <c r="AQ45" i="33"/>
  <c r="AO45" i="33"/>
  <c r="BA45" i="33"/>
  <c r="Z45" i="33"/>
  <c r="BD45" i="33"/>
  <c r="AB45" i="33"/>
  <c r="Y45" i="33"/>
  <c r="AD45" i="33"/>
  <c r="AK45" i="33"/>
  <c r="AP45" i="33"/>
  <c r="AA45" i="33"/>
  <c r="AJ45" i="33"/>
  <c r="AU45" i="33"/>
  <c r="AY45" i="33"/>
  <c r="AW45" i="33"/>
  <c r="V45" i="33"/>
  <c r="AH45" i="33"/>
  <c r="AZ45" i="33"/>
  <c r="W45" i="33"/>
  <c r="AT45" i="33"/>
  <c r="U45" i="33"/>
  <c r="U60" i="33" s="1"/>
  <c r="AN45" i="33"/>
  <c r="AF45" i="33"/>
  <c r="K62" i="31"/>
  <c r="L61" i="31" s="1"/>
  <c r="X15" i="10"/>
  <c r="W24" i="10" l="1"/>
  <c r="Y15" i="10"/>
  <c r="W92" i="33"/>
  <c r="W71" i="33" s="1"/>
  <c r="W92" i="35"/>
  <c r="W71" i="35" s="1"/>
  <c r="W71" i="31"/>
  <c r="AS46" i="35"/>
  <c r="X46" i="35"/>
  <c r="Y46" i="35"/>
  <c r="AF46" i="35"/>
  <c r="BC46" i="35"/>
  <c r="W46" i="35"/>
  <c r="Z46" i="35"/>
  <c r="AA46" i="35"/>
  <c r="AD46" i="35"/>
  <c r="AZ46" i="35"/>
  <c r="AC46" i="35"/>
  <c r="AP46" i="35"/>
  <c r="AT46" i="35"/>
  <c r="AW46" i="35"/>
  <c r="BD46" i="35"/>
  <c r="AH46" i="35"/>
  <c r="AL46" i="35"/>
  <c r="BA46" i="35"/>
  <c r="AO46" i="35"/>
  <c r="AV46" i="35"/>
  <c r="AU46" i="35"/>
  <c r="AX46" i="35"/>
  <c r="AY46" i="35"/>
  <c r="BB46" i="35"/>
  <c r="V46" i="35"/>
  <c r="V60" i="35" s="1"/>
  <c r="AG46" i="35"/>
  <c r="AN46" i="35"/>
  <c r="AM46" i="35"/>
  <c r="AQ46" i="35"/>
  <c r="AK46" i="35"/>
  <c r="AB46" i="35"/>
  <c r="AE46" i="35"/>
  <c r="AI46" i="35"/>
  <c r="AR46" i="35"/>
  <c r="AJ46" i="35"/>
  <c r="V29" i="31"/>
  <c r="BB47" i="31"/>
  <c r="AT47" i="31"/>
  <c r="AL47" i="31"/>
  <c r="AD47" i="31"/>
  <c r="BC47" i="31"/>
  <c r="AU47" i="31"/>
  <c r="AM47" i="31"/>
  <c r="AE47" i="31"/>
  <c r="W47" i="31"/>
  <c r="W60" i="31" s="1"/>
  <c r="AX47" i="31"/>
  <c r="AH47" i="31"/>
  <c r="AY47" i="31"/>
  <c r="AA47" i="31"/>
  <c r="BD47" i="31"/>
  <c r="AN47" i="31"/>
  <c r="X47" i="31"/>
  <c r="AO47" i="31"/>
  <c r="Y47" i="31"/>
  <c r="AZ47" i="31"/>
  <c r="AR47" i="31"/>
  <c r="AJ47" i="31"/>
  <c r="AB47" i="31"/>
  <c r="BA47" i="31"/>
  <c r="AS47" i="31"/>
  <c r="AK47" i="31"/>
  <c r="AC47" i="31"/>
  <c r="AP47" i="31"/>
  <c r="Z47" i="31"/>
  <c r="AQ47" i="31"/>
  <c r="AI47" i="31"/>
  <c r="AV47" i="31"/>
  <c r="AF47" i="31"/>
  <c r="AW47" i="31"/>
  <c r="AG47" i="31"/>
  <c r="W91" i="35"/>
  <c r="W70" i="35" s="1"/>
  <c r="W91" i="33"/>
  <c r="W70" i="33" s="1"/>
  <c r="W70" i="31"/>
  <c r="L62" i="31"/>
  <c r="M61" i="31" s="1"/>
  <c r="W89" i="35"/>
  <c r="W68" i="35" s="1"/>
  <c r="W89" i="33"/>
  <c r="W68" i="33" s="1"/>
  <c r="W68" i="31"/>
  <c r="X18" i="10"/>
  <c r="V29" i="35"/>
  <c r="AM47" i="35"/>
  <c r="AP47" i="35"/>
  <c r="AS47" i="35"/>
  <c r="AV47" i="35"/>
  <c r="AO47" i="35"/>
  <c r="AW47" i="35"/>
  <c r="AY47" i="35"/>
  <c r="AQ47" i="35"/>
  <c r="BC47" i="35"/>
  <c r="Z47" i="35"/>
  <c r="AF47" i="35"/>
  <c r="AZ47" i="35"/>
  <c r="AI47" i="35"/>
  <c r="AX47" i="35"/>
  <c r="BD47" i="35"/>
  <c r="AB47" i="35"/>
  <c r="AA47" i="35"/>
  <c r="AE47" i="35"/>
  <c r="AH47" i="35"/>
  <c r="AK47" i="35"/>
  <c r="AN47" i="35"/>
  <c r="Y47" i="35"/>
  <c r="AG47" i="35"/>
  <c r="BB47" i="35"/>
  <c r="AT47" i="35"/>
  <c r="W47" i="35"/>
  <c r="AC47" i="35"/>
  <c r="AR47" i="35"/>
  <c r="AL47" i="35"/>
  <c r="AU47" i="35"/>
  <c r="BA47" i="35"/>
  <c r="X47" i="35"/>
  <c r="AJ47" i="35"/>
  <c r="AD47" i="35"/>
  <c r="K62" i="33"/>
  <c r="L61" i="33" s="1"/>
  <c r="K63" i="35"/>
  <c r="K64" i="35" s="1"/>
  <c r="K77" i="35" s="1"/>
  <c r="K80" i="35" s="1"/>
  <c r="K81" i="35" s="1"/>
  <c r="X12" i="10"/>
  <c r="V88" i="35"/>
  <c r="V67" i="35" s="1"/>
  <c r="V76" i="35" s="1"/>
  <c r="V88" i="33"/>
  <c r="V67" i="33" s="1"/>
  <c r="V76" i="33" s="1"/>
  <c r="V67" i="31"/>
  <c r="V76" i="31" s="1"/>
  <c r="W19" i="35"/>
  <c r="W25" i="35" s="1"/>
  <c r="W26" i="35" s="1"/>
  <c r="W19" i="33"/>
  <c r="W25" i="33" s="1"/>
  <c r="W26" i="33" s="1"/>
  <c r="W25" i="31"/>
  <c r="W26" i="31" s="1"/>
  <c r="W28" i="31" s="1"/>
  <c r="L62" i="35"/>
  <c r="M61" i="35" s="1"/>
  <c r="K63" i="31"/>
  <c r="K64" i="31" s="1"/>
  <c r="K77" i="31" s="1"/>
  <c r="K80" i="31" s="1"/>
  <c r="K81" i="31" s="1"/>
  <c r="X16" i="10"/>
  <c r="AP46" i="33"/>
  <c r="AF46" i="33"/>
  <c r="AH46" i="33"/>
  <c r="AY46" i="33"/>
  <c r="AK46" i="33"/>
  <c r="W46" i="33"/>
  <c r="X46" i="33"/>
  <c r="AG46" i="33"/>
  <c r="BB46" i="33"/>
  <c r="V46" i="33"/>
  <c r="V60" i="33" s="1"/>
  <c r="AB46" i="33"/>
  <c r="AM46" i="33"/>
  <c r="AR46" i="33"/>
  <c r="AS46" i="33"/>
  <c r="AC46" i="33"/>
  <c r="AI46" i="33"/>
  <c r="Z46" i="33"/>
  <c r="AD46" i="33"/>
  <c r="AQ46" i="33"/>
  <c r="AV46" i="33"/>
  <c r="BA46" i="33"/>
  <c r="AE46" i="33"/>
  <c r="AN46" i="33"/>
  <c r="AO46" i="33"/>
  <c r="AT46" i="33"/>
  <c r="AZ46" i="33"/>
  <c r="BC46" i="33"/>
  <c r="AA46" i="33"/>
  <c r="AX46" i="33"/>
  <c r="BD46" i="33"/>
  <c r="AW46" i="33"/>
  <c r="AL46" i="33"/>
  <c r="AU46" i="33"/>
  <c r="Y46" i="33"/>
  <c r="AJ46" i="33"/>
  <c r="V29" i="33"/>
  <c r="BB47" i="33"/>
  <c r="AT47" i="33"/>
  <c r="AL47" i="33"/>
  <c r="AD47" i="33"/>
  <c r="BC47" i="33"/>
  <c r="AU47" i="33"/>
  <c r="AM47" i="33"/>
  <c r="AE47" i="33"/>
  <c r="W47" i="33"/>
  <c r="AX47" i="33"/>
  <c r="AH47" i="33"/>
  <c r="AY47" i="33"/>
  <c r="AI47" i="33"/>
  <c r="BD47" i="33"/>
  <c r="AN47" i="33"/>
  <c r="X47" i="33"/>
  <c r="AO47" i="33"/>
  <c r="Y47" i="33"/>
  <c r="AZ47" i="33"/>
  <c r="AR47" i="33"/>
  <c r="AJ47" i="33"/>
  <c r="AB47" i="33"/>
  <c r="BA47" i="33"/>
  <c r="AS47" i="33"/>
  <c r="AK47" i="33"/>
  <c r="AC47" i="33"/>
  <c r="AP47" i="33"/>
  <c r="Z47" i="33"/>
  <c r="AQ47" i="33"/>
  <c r="AA47" i="33"/>
  <c r="AV47" i="33"/>
  <c r="AF47" i="33"/>
  <c r="AW47" i="33"/>
  <c r="AG47" i="33"/>
  <c r="J63" i="33"/>
  <c r="J64" i="33" s="1"/>
  <c r="J77" i="33" s="1"/>
  <c r="J80" i="33" s="1"/>
  <c r="J81" i="33" s="1"/>
  <c r="U29" i="35"/>
  <c r="X19" i="10"/>
  <c r="W60" i="35" l="1"/>
  <c r="W60" i="33"/>
  <c r="X24" i="10"/>
  <c r="Y19" i="10"/>
  <c r="W88" i="33"/>
  <c r="W67" i="33" s="1"/>
  <c r="W76" i="33" s="1"/>
  <c r="W88" i="35"/>
  <c r="W67" i="35" s="1"/>
  <c r="W76" i="35" s="1"/>
  <c r="W67" i="31"/>
  <c r="W76" i="31" s="1"/>
  <c r="X19" i="35"/>
  <c r="X25" i="35" s="1"/>
  <c r="X26" i="35" s="1"/>
  <c r="X28" i="35" s="1"/>
  <c r="X19" i="33"/>
  <c r="X25" i="33" s="1"/>
  <c r="X26" i="33" s="1"/>
  <c r="X28" i="33" s="1"/>
  <c r="X25" i="31"/>
  <c r="X26" i="31" s="1"/>
  <c r="X28" i="31" s="1"/>
  <c r="M62" i="31"/>
  <c r="N61" i="31" s="1"/>
  <c r="X91" i="35"/>
  <c r="X70" i="35" s="1"/>
  <c r="X91" i="33"/>
  <c r="X70" i="33" s="1"/>
  <c r="X70" i="31"/>
  <c r="X89" i="35"/>
  <c r="X68" i="35" s="1"/>
  <c r="X89" i="33"/>
  <c r="X68" i="33" s="1"/>
  <c r="X68" i="31"/>
  <c r="W28" i="33"/>
  <c r="W29" i="33" s="1"/>
  <c r="Y12" i="10"/>
  <c r="K63" i="33"/>
  <c r="K64" i="33" s="1"/>
  <c r="K77" i="33" s="1"/>
  <c r="K80" i="33" s="1"/>
  <c r="K81" i="33" s="1"/>
  <c r="L63" i="31"/>
  <c r="L64" i="31" s="1"/>
  <c r="L77" i="31" s="1"/>
  <c r="L80" i="31" s="1"/>
  <c r="L81" i="31" s="1"/>
  <c r="M62" i="35"/>
  <c r="N61" i="35" s="1"/>
  <c r="Z15" i="10"/>
  <c r="L63" i="35"/>
  <c r="L64" i="35" s="1"/>
  <c r="L77" i="35" s="1"/>
  <c r="L80" i="35" s="1"/>
  <c r="L81" i="35" s="1"/>
  <c r="W29" i="31"/>
  <c r="BC48" i="31"/>
  <c r="AU48" i="31"/>
  <c r="AM48" i="31"/>
  <c r="AE48" i="31"/>
  <c r="BD48" i="31"/>
  <c r="AV48" i="31"/>
  <c r="AN48" i="31"/>
  <c r="AF48" i="31"/>
  <c r="X48" i="31"/>
  <c r="X60" i="31" s="1"/>
  <c r="AY48" i="31"/>
  <c r="AI48" i="31"/>
  <c r="AZ48" i="31"/>
  <c r="AJ48" i="31"/>
  <c r="AW48" i="31"/>
  <c r="AG48" i="31"/>
  <c r="AX48" i="31"/>
  <c r="AH48" i="31"/>
  <c r="BA48" i="31"/>
  <c r="AS48" i="31"/>
  <c r="AK48" i="31"/>
  <c r="AC48" i="31"/>
  <c r="BB48" i="31"/>
  <c r="AT48" i="31"/>
  <c r="AL48" i="31"/>
  <c r="AD48" i="31"/>
  <c r="AQ48" i="31"/>
  <c r="AA48" i="31"/>
  <c r="AR48" i="31"/>
  <c r="AB48" i="31"/>
  <c r="AO48" i="31"/>
  <c r="Y48" i="31"/>
  <c r="AP48" i="31"/>
  <c r="Z48" i="31"/>
  <c r="L62" i="33"/>
  <c r="M61" i="33" s="1"/>
  <c r="Y18" i="10"/>
  <c r="Y16" i="10"/>
  <c r="W28" i="35"/>
  <c r="W29" i="35" s="1"/>
  <c r="X92" i="35"/>
  <c r="X71" i="35" s="1"/>
  <c r="X92" i="33"/>
  <c r="X71" i="33" s="1"/>
  <c r="X71" i="31"/>
  <c r="Y24" i="10" l="1"/>
  <c r="Y89" i="35"/>
  <c r="Y68" i="35" s="1"/>
  <c r="Y89" i="33"/>
  <c r="Y68" i="33" s="1"/>
  <c r="Y68" i="31"/>
  <c r="N62" i="35"/>
  <c r="O61" i="35" s="1"/>
  <c r="Y19" i="33"/>
  <c r="Y25" i="33" s="1"/>
  <c r="Y26" i="33" s="1"/>
  <c r="Y28" i="33" s="1"/>
  <c r="Y19" i="35"/>
  <c r="Y25" i="35" s="1"/>
  <c r="Y26" i="35" s="1"/>
  <c r="Y25" i="31"/>
  <c r="Y26" i="31" s="1"/>
  <c r="Y28" i="31" s="1"/>
  <c r="N62" i="31"/>
  <c r="O61" i="31" s="1"/>
  <c r="X88" i="35"/>
  <c r="X67" i="35" s="1"/>
  <c r="X76" i="35" s="1"/>
  <c r="X88" i="33"/>
  <c r="X67" i="33" s="1"/>
  <c r="X76" i="33" s="1"/>
  <c r="X67" i="31"/>
  <c r="X76" i="31" s="1"/>
  <c r="X29" i="33"/>
  <c r="AC49" i="33"/>
  <c r="AK49" i="33"/>
  <c r="AG49" i="33"/>
  <c r="AP49" i="33"/>
  <c r="AF49" i="33"/>
  <c r="AE49" i="33"/>
  <c r="AJ49" i="33"/>
  <c r="AI49" i="33"/>
  <c r="AS49" i="33"/>
  <c r="AD49" i="33"/>
  <c r="AU49" i="33"/>
  <c r="AZ49" i="33"/>
  <c r="AT49" i="33"/>
  <c r="AX49" i="33"/>
  <c r="Z49" i="33"/>
  <c r="BD49" i="33"/>
  <c r="AA49" i="33"/>
  <c r="BB49" i="33"/>
  <c r="AW49" i="33"/>
  <c r="Y49" i="33"/>
  <c r="AN49" i="33"/>
  <c r="AM49" i="33"/>
  <c r="AR49" i="33"/>
  <c r="AQ49" i="33"/>
  <c r="BA49" i="33"/>
  <c r="AH49" i="33"/>
  <c r="AO49" i="33"/>
  <c r="AV49" i="33"/>
  <c r="AY49" i="33"/>
  <c r="AL49" i="33"/>
  <c r="BC49" i="33"/>
  <c r="AB49" i="33"/>
  <c r="Y91" i="33"/>
  <c r="Y70" i="33" s="1"/>
  <c r="Y91" i="35"/>
  <c r="Y70" i="35" s="1"/>
  <c r="Y70" i="31"/>
  <c r="Z16" i="10"/>
  <c r="M63" i="31"/>
  <c r="M64" i="31" s="1"/>
  <c r="M77" i="31" s="1"/>
  <c r="M80" i="31" s="1"/>
  <c r="M81" i="31" s="1"/>
  <c r="X29" i="35"/>
  <c r="AN49" i="35"/>
  <c r="AM49" i="35"/>
  <c r="AL49" i="35"/>
  <c r="AK49" i="35"/>
  <c r="AO49" i="35"/>
  <c r="AW49" i="35"/>
  <c r="AI49" i="35"/>
  <c r="AJ49" i="35"/>
  <c r="BD49" i="35"/>
  <c r="BB49" i="35"/>
  <c r="AP49" i="35"/>
  <c r="AR49" i="35"/>
  <c r="AV49" i="35"/>
  <c r="AT49" i="35"/>
  <c r="Z49" i="35"/>
  <c r="AY49" i="35"/>
  <c r="AF49" i="35"/>
  <c r="AE49" i="35"/>
  <c r="AD49" i="35"/>
  <c r="AC49" i="35"/>
  <c r="Y49" i="35"/>
  <c r="AG49" i="35"/>
  <c r="AB49" i="35"/>
  <c r="AA49" i="35"/>
  <c r="BC49" i="35"/>
  <c r="BA49" i="35"/>
  <c r="AX49" i="35"/>
  <c r="AZ49" i="35"/>
  <c r="AU49" i="35"/>
  <c r="AS49" i="35"/>
  <c r="AH49" i="35"/>
  <c r="AQ49" i="35"/>
  <c r="AT48" i="35"/>
  <c r="AH48" i="35"/>
  <c r="AI48" i="35"/>
  <c r="AN48" i="35"/>
  <c r="AO48" i="35"/>
  <c r="AR48" i="35"/>
  <c r="AD48" i="35"/>
  <c r="AJ48" i="35"/>
  <c r="AZ48" i="35"/>
  <c r="AK48" i="35"/>
  <c r="AX48" i="35"/>
  <c r="BD48" i="35"/>
  <c r="Y48" i="35"/>
  <c r="AS48" i="35"/>
  <c r="AL48" i="35"/>
  <c r="BC48" i="35"/>
  <c r="AQ48" i="35"/>
  <c r="AW48" i="35"/>
  <c r="AM48" i="35"/>
  <c r="AU48" i="35"/>
  <c r="AE48" i="35"/>
  <c r="Z48" i="35"/>
  <c r="AA48" i="35"/>
  <c r="AF48" i="35"/>
  <c r="AG48" i="35"/>
  <c r="AC48" i="35"/>
  <c r="BB48" i="35"/>
  <c r="BA48" i="35"/>
  <c r="AY48" i="35"/>
  <c r="X48" i="35"/>
  <c r="X60" i="35" s="1"/>
  <c r="AP48" i="35"/>
  <c r="AV48" i="35"/>
  <c r="AB48" i="35"/>
  <c r="Y92" i="35"/>
  <c r="Y71" i="35" s="1"/>
  <c r="Y92" i="33"/>
  <c r="Y71" i="33" s="1"/>
  <c r="Y71" i="31"/>
  <c r="L63" i="33"/>
  <c r="L64" i="33" s="1"/>
  <c r="L77" i="33" s="1"/>
  <c r="L80" i="33" s="1"/>
  <c r="L81" i="33" s="1"/>
  <c r="Z12" i="10"/>
  <c r="Z19" i="10"/>
  <c r="Z18" i="10"/>
  <c r="M62" i="33"/>
  <c r="N61" i="33" s="1"/>
  <c r="M63" i="35"/>
  <c r="M64" i="35" s="1"/>
  <c r="M77" i="35" s="1"/>
  <c r="M80" i="35" s="1"/>
  <c r="M81" i="35" s="1"/>
  <c r="AA15" i="10"/>
  <c r="AQ48" i="33"/>
  <c r="AZ48" i="33"/>
  <c r="AN48" i="33"/>
  <c r="AB48" i="33"/>
  <c r="Y48" i="33"/>
  <c r="Z48" i="33"/>
  <c r="AC48" i="33"/>
  <c r="AD48" i="33"/>
  <c r="AM48" i="33"/>
  <c r="AE48" i="33"/>
  <c r="BC48" i="33"/>
  <c r="AA48" i="33"/>
  <c r="AO48" i="33"/>
  <c r="AS48" i="33"/>
  <c r="AJ48" i="33"/>
  <c r="AG48" i="33"/>
  <c r="AK48" i="33"/>
  <c r="X48" i="33"/>
  <c r="X60" i="33" s="1"/>
  <c r="AY48" i="33"/>
  <c r="AI48" i="33"/>
  <c r="BD48" i="33"/>
  <c r="AR48" i="33"/>
  <c r="AW48" i="33"/>
  <c r="AX48" i="33"/>
  <c r="BA48" i="33"/>
  <c r="BB48" i="33"/>
  <c r="AU48" i="33"/>
  <c r="AP48" i="33"/>
  <c r="AT48" i="33"/>
  <c r="AF48" i="33"/>
  <c r="AH48" i="33"/>
  <c r="AL48" i="33"/>
  <c r="AV48" i="33"/>
  <c r="X29" i="31"/>
  <c r="BA49" i="31"/>
  <c r="AS49" i="31"/>
  <c r="AK49" i="31"/>
  <c r="AC49" i="31"/>
  <c r="BB49" i="31"/>
  <c r="AT49" i="31"/>
  <c r="AL49" i="31"/>
  <c r="AD49" i="31"/>
  <c r="AW49" i="31"/>
  <c r="AG49" i="31"/>
  <c r="AX49" i="31"/>
  <c r="AH49" i="31"/>
  <c r="BC49" i="31"/>
  <c r="AM49" i="31"/>
  <c r="BD49" i="31"/>
  <c r="AN49" i="31"/>
  <c r="AY49" i="31"/>
  <c r="AQ49" i="31"/>
  <c r="AI49" i="31"/>
  <c r="AA49" i="31"/>
  <c r="AZ49" i="31"/>
  <c r="AR49" i="31"/>
  <c r="AJ49" i="31"/>
  <c r="AB49" i="31"/>
  <c r="AO49" i="31"/>
  <c r="Y49" i="31"/>
  <c r="Y60" i="31" s="1"/>
  <c r="AP49" i="31"/>
  <c r="Z49" i="31"/>
  <c r="AU49" i="31"/>
  <c r="AE49" i="31"/>
  <c r="AV49" i="31"/>
  <c r="AF49" i="31"/>
  <c r="M63" i="33" l="1"/>
  <c r="M64" i="33" s="1"/>
  <c r="M77" i="33" s="1"/>
  <c r="M80" i="33" s="1"/>
  <c r="M81" i="33" s="1"/>
  <c r="N63" i="35"/>
  <c r="N64" i="35" s="1"/>
  <c r="N77" i="35" s="1"/>
  <c r="N80" i="35" s="1"/>
  <c r="N81" i="35" s="1"/>
  <c r="Z24" i="10"/>
  <c r="AA18" i="10"/>
  <c r="Z19" i="33"/>
  <c r="Z25" i="33" s="1"/>
  <c r="Z26" i="33" s="1"/>
  <c r="Z19" i="35"/>
  <c r="Z25" i="35" s="1"/>
  <c r="Z26" i="35" s="1"/>
  <c r="Z25" i="31"/>
  <c r="Z26" i="31" s="1"/>
  <c r="Z28" i="31" s="1"/>
  <c r="O62" i="31"/>
  <c r="P61" i="31" s="1"/>
  <c r="Y29" i="33"/>
  <c r="BB50" i="33"/>
  <c r="AT50" i="33"/>
  <c r="AL50" i="33"/>
  <c r="AD50" i="33"/>
  <c r="BA50" i="33"/>
  <c r="AS50" i="33"/>
  <c r="AK50" i="33"/>
  <c r="AC50" i="33"/>
  <c r="AX50" i="33"/>
  <c r="AH50" i="33"/>
  <c r="AW50" i="33"/>
  <c r="AG50" i="33"/>
  <c r="AV50" i="33"/>
  <c r="AF50" i="33"/>
  <c r="AU50" i="33"/>
  <c r="AE50" i="33"/>
  <c r="AZ50" i="33"/>
  <c r="AR50" i="33"/>
  <c r="AJ50" i="33"/>
  <c r="AB50" i="33"/>
  <c r="AY50" i="33"/>
  <c r="AQ50" i="33"/>
  <c r="AI50" i="33"/>
  <c r="AA50" i="33"/>
  <c r="AP50" i="33"/>
  <c r="Z50" i="33"/>
  <c r="Z60" i="33" s="1"/>
  <c r="AO50" i="33"/>
  <c r="BD50" i="33"/>
  <c r="AN50" i="33"/>
  <c r="BC50" i="33"/>
  <c r="AM50" i="33"/>
  <c r="Y88" i="35"/>
  <c r="Y67" i="35" s="1"/>
  <c r="Y76" i="35" s="1"/>
  <c r="Y88" i="33"/>
  <c r="Y67" i="33" s="1"/>
  <c r="Y76" i="33" s="1"/>
  <c r="Y67" i="31"/>
  <c r="Y76" i="31" s="1"/>
  <c r="AA19" i="10"/>
  <c r="N63" i="31"/>
  <c r="N64" i="31" s="1"/>
  <c r="N77" i="31" s="1"/>
  <c r="N80" i="31" s="1"/>
  <c r="N81" i="31" s="1"/>
  <c r="Z92" i="33"/>
  <c r="Z71" i="33" s="1"/>
  <c r="Z92" i="35"/>
  <c r="Z71" i="35" s="1"/>
  <c r="Z71" i="31"/>
  <c r="AA12" i="10"/>
  <c r="Z89" i="35"/>
  <c r="Z68" i="35" s="1"/>
  <c r="Z89" i="33"/>
  <c r="Z68" i="33" s="1"/>
  <c r="Z68" i="31"/>
  <c r="Y60" i="33"/>
  <c r="Y29" i="31"/>
  <c r="AX50" i="31"/>
  <c r="AP50" i="31"/>
  <c r="AH50" i="31"/>
  <c r="Z50" i="31"/>
  <c r="Z60" i="31" s="1"/>
  <c r="AW50" i="31"/>
  <c r="AO50" i="31"/>
  <c r="AG50" i="31"/>
  <c r="BB50" i="31"/>
  <c r="AL50" i="31"/>
  <c r="BA50" i="31"/>
  <c r="AK50" i="31"/>
  <c r="AZ50" i="31"/>
  <c r="AJ50" i="31"/>
  <c r="AY50" i="31"/>
  <c r="AI50" i="31"/>
  <c r="BD50" i="31"/>
  <c r="AV50" i="31"/>
  <c r="AN50" i="31"/>
  <c r="AF50" i="31"/>
  <c r="BC50" i="31"/>
  <c r="AU50" i="31"/>
  <c r="AM50" i="31"/>
  <c r="AE50" i="31"/>
  <c r="AT50" i="31"/>
  <c r="AD50" i="31"/>
  <c r="AS50" i="31"/>
  <c r="AC50" i="31"/>
  <c r="AR50" i="31"/>
  <c r="AB50" i="31"/>
  <c r="AQ50" i="31"/>
  <c r="AA50" i="31"/>
  <c r="AB15" i="10"/>
  <c r="N62" i="33"/>
  <c r="O61" i="33" s="1"/>
  <c r="Z91" i="35"/>
  <c r="Z70" i="35" s="1"/>
  <c r="Z91" i="33"/>
  <c r="Z70" i="33" s="1"/>
  <c r="Z70" i="31"/>
  <c r="Y60" i="35"/>
  <c r="AA16" i="10"/>
  <c r="Y28" i="35"/>
  <c r="Y29" i="35" s="1"/>
  <c r="O62" i="35"/>
  <c r="P61" i="35" s="1"/>
  <c r="O63" i="31" l="1"/>
  <c r="O64" i="31" s="1"/>
  <c r="O77" i="31" s="1"/>
  <c r="O80" i="31" s="1"/>
  <c r="O81" i="31" s="1"/>
  <c r="N63" i="33"/>
  <c r="N64" i="33" s="1"/>
  <c r="N77" i="33" s="1"/>
  <c r="N80" i="33" s="1"/>
  <c r="N81" i="33" s="1"/>
  <c r="AA24" i="10"/>
  <c r="P62" i="35"/>
  <c r="Q61" i="35" s="1"/>
  <c r="AA89" i="35"/>
  <c r="AA68" i="35" s="1"/>
  <c r="AA89" i="33"/>
  <c r="AA68" i="33" s="1"/>
  <c r="AA68" i="31"/>
  <c r="O63" i="35"/>
  <c r="O64" i="35" s="1"/>
  <c r="O77" i="35" s="1"/>
  <c r="O80" i="35" s="1"/>
  <c r="O81" i="35" s="1"/>
  <c r="AB16" i="10"/>
  <c r="AB19" i="10"/>
  <c r="Z29" i="31"/>
  <c r="AX51" i="31"/>
  <c r="AP51" i="31"/>
  <c r="AH51" i="31"/>
  <c r="BC51" i="31"/>
  <c r="AU51" i="31"/>
  <c r="AM51" i="31"/>
  <c r="AE51" i="31"/>
  <c r="BB51" i="31"/>
  <c r="AL51" i="31"/>
  <c r="AY51" i="31"/>
  <c r="AI51" i="31"/>
  <c r="AR51" i="31"/>
  <c r="AB51" i="31"/>
  <c r="AO51" i="31"/>
  <c r="BD51" i="31"/>
  <c r="AV51" i="31"/>
  <c r="AN51" i="31"/>
  <c r="AF51" i="31"/>
  <c r="BA51" i="31"/>
  <c r="AS51" i="31"/>
  <c r="AK51" i="31"/>
  <c r="AC51" i="31"/>
  <c r="AT51" i="31"/>
  <c r="AD51" i="31"/>
  <c r="AQ51" i="31"/>
  <c r="AA51" i="31"/>
  <c r="AA60" i="31" s="1"/>
  <c r="AZ51" i="31"/>
  <c r="AJ51" i="31"/>
  <c r="AW51" i="31"/>
  <c r="AG51" i="31"/>
  <c r="AA92" i="33"/>
  <c r="AA71" i="33" s="1"/>
  <c r="AA92" i="35"/>
  <c r="AA71" i="35" s="1"/>
  <c r="AA71" i="31"/>
  <c r="O62" i="33"/>
  <c r="P61" i="33" s="1"/>
  <c r="Z28" i="35"/>
  <c r="Z29" i="35" s="1"/>
  <c r="AA19" i="35"/>
  <c r="AA25" i="35" s="1"/>
  <c r="AA26" i="35" s="1"/>
  <c r="AA19" i="33"/>
  <c r="AA25" i="33" s="1"/>
  <c r="AA26" i="33" s="1"/>
  <c r="AA28" i="33" s="1"/>
  <c r="AA25" i="31"/>
  <c r="AA26" i="31" s="1"/>
  <c r="AA28" i="31" s="1"/>
  <c r="AY50" i="35"/>
  <c r="AV50" i="35"/>
  <c r="AG50" i="35"/>
  <c r="AJ50" i="35"/>
  <c r="AC50" i="35"/>
  <c r="AL50" i="35"/>
  <c r="AM50" i="35"/>
  <c r="AP50" i="35"/>
  <c r="AQ50" i="35"/>
  <c r="AO50" i="35"/>
  <c r="BB50" i="35"/>
  <c r="Z50" i="35"/>
  <c r="Z60" i="35" s="1"/>
  <c r="AF50" i="35"/>
  <c r="BA50" i="35"/>
  <c r="AD50" i="35"/>
  <c r="AH50" i="35"/>
  <c r="BD50" i="35"/>
  <c r="AN50" i="35"/>
  <c r="AW50" i="35"/>
  <c r="AZ50" i="35"/>
  <c r="AS50" i="35"/>
  <c r="AT50" i="35"/>
  <c r="AU50" i="35"/>
  <c r="AX50" i="35"/>
  <c r="AK50" i="35"/>
  <c r="AB50" i="35"/>
  <c r="BC50" i="35"/>
  <c r="AA50" i="35"/>
  <c r="AR50" i="35"/>
  <c r="AE50" i="35"/>
  <c r="AI50" i="35"/>
  <c r="AC15" i="10"/>
  <c r="AB12" i="10"/>
  <c r="Z88" i="35"/>
  <c r="Z67" i="35" s="1"/>
  <c r="Z76" i="35" s="1"/>
  <c r="Z88" i="33"/>
  <c r="Z67" i="33" s="1"/>
  <c r="Z76" i="33" s="1"/>
  <c r="Z67" i="31"/>
  <c r="Z76" i="31" s="1"/>
  <c r="AA91" i="33"/>
  <c r="AA70" i="33" s="1"/>
  <c r="AA91" i="35"/>
  <c r="AA70" i="35" s="1"/>
  <c r="AA70" i="31"/>
  <c r="P62" i="31"/>
  <c r="Q61" i="31" s="1"/>
  <c r="Z28" i="33"/>
  <c r="AB18" i="10"/>
  <c r="AB24" i="10" l="1"/>
  <c r="P63" i="35"/>
  <c r="P64" i="35" s="1"/>
  <c r="P77" i="35" s="1"/>
  <c r="P80" i="35" s="1"/>
  <c r="P81" i="35" s="1"/>
  <c r="AR51" i="33"/>
  <c r="AQ51" i="33"/>
  <c r="AL51" i="33"/>
  <c r="AB51" i="33"/>
  <c r="AX51" i="33"/>
  <c r="AU51" i="33"/>
  <c r="AV51" i="33"/>
  <c r="AS51" i="33"/>
  <c r="AG51" i="33"/>
  <c r="AE51" i="33"/>
  <c r="AC51" i="33"/>
  <c r="AY51" i="33"/>
  <c r="BC51" i="33"/>
  <c r="BA51" i="33"/>
  <c r="AW51" i="33"/>
  <c r="AA51" i="33"/>
  <c r="AA60" i="33" s="1"/>
  <c r="BB51" i="33"/>
  <c r="AP51" i="33"/>
  <c r="AM51" i="33"/>
  <c r="AN51" i="33"/>
  <c r="AK51" i="33"/>
  <c r="AJ51" i="33"/>
  <c r="AZ51" i="33"/>
  <c r="AD51" i="33"/>
  <c r="AI51" i="33"/>
  <c r="AH51" i="33"/>
  <c r="AF51" i="33"/>
  <c r="AT51" i="33"/>
  <c r="AO51" i="33"/>
  <c r="BD51" i="33"/>
  <c r="AA28" i="35"/>
  <c r="Q62" i="31"/>
  <c r="R61" i="31" s="1"/>
  <c r="AB92" i="35"/>
  <c r="AB71" i="35" s="1"/>
  <c r="AB92" i="33"/>
  <c r="AB71" i="33" s="1"/>
  <c r="AB71" i="31"/>
  <c r="AA29" i="31"/>
  <c r="BC52" i="31"/>
  <c r="AU52" i="31"/>
  <c r="AM52" i="31"/>
  <c r="AE52" i="31"/>
  <c r="AZ52" i="31"/>
  <c r="AR52" i="31"/>
  <c r="AJ52" i="31"/>
  <c r="AB52" i="31"/>
  <c r="AB60" i="31" s="1"/>
  <c r="AQ52" i="31"/>
  <c r="BD52" i="31"/>
  <c r="AN52" i="31"/>
  <c r="AO52" i="31"/>
  <c r="BB52" i="31"/>
  <c r="AL52" i="31"/>
  <c r="BA52" i="31"/>
  <c r="AS52" i="31"/>
  <c r="AK52" i="31"/>
  <c r="AC52" i="31"/>
  <c r="AX52" i="31"/>
  <c r="AP52" i="31"/>
  <c r="AH52" i="31"/>
  <c r="AY52" i="31"/>
  <c r="AI52" i="31"/>
  <c r="AV52" i="31"/>
  <c r="AF52" i="31"/>
  <c r="AW52" i="31"/>
  <c r="AG52" i="31"/>
  <c r="AT52" i="31"/>
  <c r="AD52" i="31"/>
  <c r="AI51" i="35"/>
  <c r="AH51" i="35"/>
  <c r="BD51" i="35"/>
  <c r="AS51" i="35"/>
  <c r="BA51" i="35"/>
  <c r="BC51" i="35"/>
  <c r="AU51" i="35"/>
  <c r="AX51" i="35"/>
  <c r="AN51" i="35"/>
  <c r="AZ51" i="35"/>
  <c r="AL51" i="35"/>
  <c r="AQ51" i="35"/>
  <c r="AG51" i="35"/>
  <c r="AB51" i="35"/>
  <c r="AE51" i="35"/>
  <c r="AA51" i="35"/>
  <c r="AA60" i="35" s="1"/>
  <c r="AW51" i="35"/>
  <c r="AV51" i="35"/>
  <c r="AC51" i="35"/>
  <c r="AK51" i="35"/>
  <c r="BB51" i="35"/>
  <c r="AT51" i="35"/>
  <c r="AY51" i="35"/>
  <c r="AO51" i="35"/>
  <c r="AR51" i="35"/>
  <c r="AM51" i="35"/>
  <c r="AP51" i="35"/>
  <c r="AF51" i="35"/>
  <c r="AJ51" i="35"/>
  <c r="AD51" i="35"/>
  <c r="P62" i="33"/>
  <c r="Q61" i="33" s="1"/>
  <c r="AC18" i="10"/>
  <c r="AC16" i="10"/>
  <c r="AC12" i="10"/>
  <c r="AD15" i="10"/>
  <c r="AC19" i="10"/>
  <c r="P63" i="31"/>
  <c r="P64" i="31" s="1"/>
  <c r="P77" i="31" s="1"/>
  <c r="P80" i="31" s="1"/>
  <c r="P81" i="31" s="1"/>
  <c r="Z29" i="33"/>
  <c r="AB19" i="35"/>
  <c r="AB25" i="35" s="1"/>
  <c r="AB26" i="35" s="1"/>
  <c r="AB19" i="33"/>
  <c r="AB25" i="33" s="1"/>
  <c r="AB26" i="33" s="1"/>
  <c r="AB28" i="33" s="1"/>
  <c r="AB25" i="31"/>
  <c r="AB26" i="31" s="1"/>
  <c r="AB28" i="31" s="1"/>
  <c r="AA29" i="33"/>
  <c r="AS52" i="33"/>
  <c r="AL52" i="33"/>
  <c r="AO52" i="33"/>
  <c r="AF52" i="33"/>
  <c r="AH52" i="33"/>
  <c r="AR52" i="33"/>
  <c r="AD52" i="33"/>
  <c r="AN52" i="33"/>
  <c r="AG52" i="33"/>
  <c r="AM52" i="33"/>
  <c r="AC52" i="33"/>
  <c r="AT52" i="33"/>
  <c r="AU52" i="33"/>
  <c r="AK52" i="33"/>
  <c r="AB52" i="33"/>
  <c r="AV52" i="33"/>
  <c r="BB52" i="33"/>
  <c r="AY52" i="33"/>
  <c r="BC52" i="33"/>
  <c r="AI52" i="33"/>
  <c r="BD52" i="33"/>
  <c r="AZ52" i="33"/>
  <c r="AQ52" i="33"/>
  <c r="AX52" i="33"/>
  <c r="AP52" i="33"/>
  <c r="BA52" i="33"/>
  <c r="AW52" i="33"/>
  <c r="AJ52" i="33"/>
  <c r="AE52" i="33"/>
  <c r="O63" i="33"/>
  <c r="O64" i="33" s="1"/>
  <c r="O77" i="33" s="1"/>
  <c r="O80" i="33" s="1"/>
  <c r="O81" i="33" s="1"/>
  <c r="AB91" i="35"/>
  <c r="AB70" i="35" s="1"/>
  <c r="AB91" i="33"/>
  <c r="AB70" i="33" s="1"/>
  <c r="AB70" i="31"/>
  <c r="AB89" i="35"/>
  <c r="AB68" i="35" s="1"/>
  <c r="AB89" i="33"/>
  <c r="AB68" i="33" s="1"/>
  <c r="AB68" i="31"/>
  <c r="AA88" i="33"/>
  <c r="AA67" i="33" s="1"/>
  <c r="AA76" i="33" s="1"/>
  <c r="AA88" i="35"/>
  <c r="AA67" i="35" s="1"/>
  <c r="AA76" i="35" s="1"/>
  <c r="AA67" i="31"/>
  <c r="AA76" i="31" s="1"/>
  <c r="Q62" i="35"/>
  <c r="R61" i="35" s="1"/>
  <c r="AB60" i="33" l="1"/>
  <c r="Q63" i="35"/>
  <c r="Q64" i="35" s="1"/>
  <c r="Q77" i="35" s="1"/>
  <c r="Q80" i="35" s="1"/>
  <c r="Q81" i="35" s="1"/>
  <c r="AC24" i="10"/>
  <c r="AB29" i="31"/>
  <c r="AW53" i="31"/>
  <c r="AO53" i="31"/>
  <c r="AG53" i="31"/>
  <c r="BB53" i="31"/>
  <c r="AT53" i="31"/>
  <c r="AL53" i="31"/>
  <c r="AD53" i="31"/>
  <c r="AS53" i="31"/>
  <c r="AC53" i="31"/>
  <c r="AC60" i="31" s="1"/>
  <c r="AP53" i="31"/>
  <c r="AY53" i="31"/>
  <c r="AI53" i="31"/>
  <c r="AV53" i="31"/>
  <c r="AF53" i="31"/>
  <c r="BC53" i="31"/>
  <c r="AU53" i="31"/>
  <c r="AM53" i="31"/>
  <c r="AE53" i="31"/>
  <c r="AZ53" i="31"/>
  <c r="AR53" i="31"/>
  <c r="AJ53" i="31"/>
  <c r="BA53" i="31"/>
  <c r="AK53" i="31"/>
  <c r="AX53" i="31"/>
  <c r="AH53" i="31"/>
  <c r="AQ53" i="31"/>
  <c r="BD53" i="31"/>
  <c r="AN53" i="31"/>
  <c r="AY52" i="35"/>
  <c r="AG52" i="35"/>
  <c r="AB52" i="35"/>
  <c r="AB60" i="35" s="1"/>
  <c r="BC52" i="35"/>
  <c r="AP52" i="35"/>
  <c r="BA52" i="35"/>
  <c r="AN52" i="35"/>
  <c r="AW52" i="35"/>
  <c r="AL52" i="35"/>
  <c r="AQ52" i="35"/>
  <c r="AK52" i="35"/>
  <c r="AI52" i="35"/>
  <c r="AD52" i="35"/>
  <c r="AO52" i="35"/>
  <c r="AX52" i="35"/>
  <c r="AV52" i="35"/>
  <c r="AZ52" i="35"/>
  <c r="AR52" i="35"/>
  <c r="AT52" i="35"/>
  <c r="AU52" i="35"/>
  <c r="AH52" i="35"/>
  <c r="AS52" i="35"/>
  <c r="AF52" i="35"/>
  <c r="AE52" i="35"/>
  <c r="AM52" i="35"/>
  <c r="BD52" i="35"/>
  <c r="AJ52" i="35"/>
  <c r="BB52" i="35"/>
  <c r="AC52" i="35"/>
  <c r="AB29" i="33"/>
  <c r="AT53" i="33"/>
  <c r="AH53" i="33"/>
  <c r="BA53" i="33"/>
  <c r="AE53" i="33"/>
  <c r="AJ53" i="33"/>
  <c r="AQ53" i="33"/>
  <c r="AV53" i="33"/>
  <c r="AC53" i="33"/>
  <c r="AC60" i="33" s="1"/>
  <c r="AZ53" i="33"/>
  <c r="AF53" i="33"/>
  <c r="AW53" i="33"/>
  <c r="AO53" i="33"/>
  <c r="BC53" i="33"/>
  <c r="AN53" i="33"/>
  <c r="BB53" i="33"/>
  <c r="AD53" i="33"/>
  <c r="AX53" i="33"/>
  <c r="AP53" i="33"/>
  <c r="AM53" i="33"/>
  <c r="AR53" i="33"/>
  <c r="AY53" i="33"/>
  <c r="BD53" i="33"/>
  <c r="AU53" i="33"/>
  <c r="AG53" i="33"/>
  <c r="AL53" i="33"/>
  <c r="AS53" i="33"/>
  <c r="AK53" i="33"/>
  <c r="AI53" i="33"/>
  <c r="AD12" i="10"/>
  <c r="AC92" i="35"/>
  <c r="AC71" i="35" s="1"/>
  <c r="AC92" i="33"/>
  <c r="AC71" i="33" s="1"/>
  <c r="AC71" i="31"/>
  <c r="AB28" i="35"/>
  <c r="AB29" i="35" s="1"/>
  <c r="AD19" i="10"/>
  <c r="AC89" i="35"/>
  <c r="AC68" i="35" s="1"/>
  <c r="AC89" i="33"/>
  <c r="AC68" i="33" s="1"/>
  <c r="AC68" i="31"/>
  <c r="R62" i="31"/>
  <c r="S61" i="31" s="1"/>
  <c r="AB88" i="35"/>
  <c r="AB67" i="35" s="1"/>
  <c r="AB76" i="35" s="1"/>
  <c r="AB88" i="33"/>
  <c r="AB67" i="33" s="1"/>
  <c r="AB76" i="33" s="1"/>
  <c r="AB67" i="31"/>
  <c r="AB76" i="31" s="1"/>
  <c r="AC91" i="35"/>
  <c r="AC70" i="35" s="1"/>
  <c r="AC91" i="33"/>
  <c r="AC70" i="33" s="1"/>
  <c r="AC70" i="31"/>
  <c r="Q62" i="33"/>
  <c r="R61" i="33" s="1"/>
  <c r="AE15" i="10"/>
  <c r="P63" i="33"/>
  <c r="P64" i="33" s="1"/>
  <c r="P77" i="33" s="1"/>
  <c r="P80" i="33" s="1"/>
  <c r="P81" i="33" s="1"/>
  <c r="R62" i="35"/>
  <c r="S61" i="35" s="1"/>
  <c r="AC19" i="33"/>
  <c r="AC25" i="33" s="1"/>
  <c r="AC26" i="33" s="1"/>
  <c r="AC19" i="35"/>
  <c r="AC25" i="35" s="1"/>
  <c r="AC26" i="35" s="1"/>
  <c r="AC28" i="35" s="1"/>
  <c r="AC25" i="31"/>
  <c r="AC26" i="31" s="1"/>
  <c r="AC28" i="31" s="1"/>
  <c r="AD16" i="10"/>
  <c r="AD18" i="10"/>
  <c r="Q63" i="31"/>
  <c r="Q64" i="31" s="1"/>
  <c r="Q77" i="31" s="1"/>
  <c r="Q80" i="31" s="1"/>
  <c r="Q81" i="31" s="1"/>
  <c r="AA29" i="35"/>
  <c r="R63" i="35" l="1"/>
  <c r="R64" i="35" s="1"/>
  <c r="R77" i="35" s="1"/>
  <c r="R80" i="35" s="1"/>
  <c r="R81" i="35" s="1"/>
  <c r="AD24" i="10"/>
  <c r="AD89" i="35"/>
  <c r="AD68" i="35" s="1"/>
  <c r="AD89" i="33"/>
  <c r="AD68" i="33" s="1"/>
  <c r="AD68" i="31"/>
  <c r="AE16" i="10"/>
  <c r="AY53" i="35"/>
  <c r="AV53" i="35"/>
  <c r="AO53" i="35"/>
  <c r="AL53" i="35"/>
  <c r="AX53" i="35"/>
  <c r="AP53" i="35"/>
  <c r="BC53" i="35"/>
  <c r="BD53" i="35"/>
  <c r="AW53" i="35"/>
  <c r="AT53" i="35"/>
  <c r="AK53" i="35"/>
  <c r="AC53" i="35"/>
  <c r="AC60" i="35" s="1"/>
  <c r="AM53" i="35"/>
  <c r="AJ53" i="35"/>
  <c r="AQ53" i="35"/>
  <c r="AN53" i="35"/>
  <c r="AG53" i="35"/>
  <c r="AD53" i="35"/>
  <c r="AH53" i="35"/>
  <c r="AE53" i="35"/>
  <c r="AZ53" i="35"/>
  <c r="AI53" i="35"/>
  <c r="AF53" i="35"/>
  <c r="BB53" i="35"/>
  <c r="BA53" i="35"/>
  <c r="AS53" i="35"/>
  <c r="AU53" i="35"/>
  <c r="AR53" i="35"/>
  <c r="AE12" i="10"/>
  <c r="AC28" i="33"/>
  <c r="AC29" i="33" s="1"/>
  <c r="S62" i="35"/>
  <c r="T61" i="35" s="1"/>
  <c r="R63" i="31"/>
  <c r="R64" i="31" s="1"/>
  <c r="R77" i="31" s="1"/>
  <c r="R80" i="31" s="1"/>
  <c r="R81" i="31" s="1"/>
  <c r="AE19" i="10"/>
  <c r="AC29" i="31"/>
  <c r="AX54" i="31"/>
  <c r="AP54" i="31"/>
  <c r="AH54" i="31"/>
  <c r="BA54" i="31"/>
  <c r="AS54" i="31"/>
  <c r="AK54" i="31"/>
  <c r="BB54" i="31"/>
  <c r="AL54" i="31"/>
  <c r="AW54" i="31"/>
  <c r="AG54" i="31"/>
  <c r="AR54" i="31"/>
  <c r="AU54" i="31"/>
  <c r="AE54" i="31"/>
  <c r="BD54" i="31"/>
  <c r="AV54" i="31"/>
  <c r="AN54" i="31"/>
  <c r="AF54" i="31"/>
  <c r="AY54" i="31"/>
  <c r="AQ54" i="31"/>
  <c r="AI54" i="31"/>
  <c r="AT54" i="31"/>
  <c r="AD54" i="31"/>
  <c r="AD60" i="31" s="1"/>
  <c r="AO54" i="31"/>
  <c r="AZ54" i="31"/>
  <c r="AJ54" i="31"/>
  <c r="BC54" i="31"/>
  <c r="AM54" i="31"/>
  <c r="AF15" i="10"/>
  <c r="R62" i="33"/>
  <c r="S61" i="33" s="1"/>
  <c r="AD91" i="35"/>
  <c r="AD70" i="35" s="1"/>
  <c r="AD91" i="33"/>
  <c r="AD70" i="33" s="1"/>
  <c r="AD70" i="31"/>
  <c r="AD92" i="35"/>
  <c r="AD71" i="35" s="1"/>
  <c r="AD92" i="33"/>
  <c r="AD71" i="33" s="1"/>
  <c r="AD71" i="31"/>
  <c r="AC29" i="35"/>
  <c r="AZ54" i="35"/>
  <c r="AU54" i="35"/>
  <c r="AP54" i="35"/>
  <c r="AK54" i="35"/>
  <c r="BD54" i="35"/>
  <c r="AL54" i="35"/>
  <c r="AD54" i="35"/>
  <c r="AE54" i="35"/>
  <c r="AF54" i="35"/>
  <c r="AW54" i="35"/>
  <c r="AX54" i="35"/>
  <c r="AQ54" i="35"/>
  <c r="AO54" i="35"/>
  <c r="AR54" i="35"/>
  <c r="AM54" i="35"/>
  <c r="AH54" i="35"/>
  <c r="AV54" i="35"/>
  <c r="AN54" i="35"/>
  <c r="AG54" i="35"/>
  <c r="BB54" i="35"/>
  <c r="AJ54" i="35"/>
  <c r="BA54" i="35"/>
  <c r="AY54" i="35"/>
  <c r="AT54" i="35"/>
  <c r="BC54" i="35"/>
  <c r="AS54" i="35"/>
  <c r="AI54" i="35"/>
  <c r="Q63" i="33"/>
  <c r="Q64" i="33" s="1"/>
  <c r="Q77" i="33" s="1"/>
  <c r="Q80" i="33" s="1"/>
  <c r="Q81" i="33" s="1"/>
  <c r="S62" i="31"/>
  <c r="T61" i="31" s="1"/>
  <c r="AC88" i="33"/>
  <c r="AC67" i="33" s="1"/>
  <c r="AC76" i="33" s="1"/>
  <c r="AC88" i="35"/>
  <c r="AC67" i="35" s="1"/>
  <c r="AC76" i="35" s="1"/>
  <c r="AC67" i="31"/>
  <c r="AC76" i="31" s="1"/>
  <c r="AE18" i="10"/>
  <c r="AD19" i="33"/>
  <c r="AD25" i="33" s="1"/>
  <c r="AD26" i="33" s="1"/>
  <c r="AD28" i="33" s="1"/>
  <c r="AD19" i="35"/>
  <c r="AD25" i="35" s="1"/>
  <c r="AD26" i="35" s="1"/>
  <c r="AD25" i="31"/>
  <c r="AD26" i="31" s="1"/>
  <c r="AD28" i="31" s="1"/>
  <c r="S63" i="31" l="1"/>
  <c r="S64" i="31" s="1"/>
  <c r="S77" i="31" s="1"/>
  <c r="S80" i="31" s="1"/>
  <c r="S81" i="31" s="1"/>
  <c r="AE24" i="10"/>
  <c r="AD28" i="35"/>
  <c r="AD29" i="35" s="1"/>
  <c r="AF19" i="10"/>
  <c r="BA54" i="33"/>
  <c r="AN54" i="33"/>
  <c r="AQ54" i="33"/>
  <c r="AT54" i="33"/>
  <c r="AF54" i="33"/>
  <c r="AO54" i="33"/>
  <c r="AJ54" i="33"/>
  <c r="AE54" i="33"/>
  <c r="BB54" i="33"/>
  <c r="AY54" i="33"/>
  <c r="AK54" i="33"/>
  <c r="AZ54" i="33"/>
  <c r="AP54" i="33"/>
  <c r="AL54" i="33"/>
  <c r="AD54" i="33"/>
  <c r="AD60" i="33" s="1"/>
  <c r="AW54" i="33"/>
  <c r="AM54" i="33"/>
  <c r="AS54" i="33"/>
  <c r="AI54" i="33"/>
  <c r="AV54" i="33"/>
  <c r="AG54" i="33"/>
  <c r="BC54" i="33"/>
  <c r="AX54" i="33"/>
  <c r="BD54" i="33"/>
  <c r="AU54" i="33"/>
  <c r="AR54" i="33"/>
  <c r="AH54" i="33"/>
  <c r="AE89" i="35"/>
  <c r="AE68" i="35" s="1"/>
  <c r="AE89" i="33"/>
  <c r="AE68" i="33" s="1"/>
  <c r="AE68" i="31"/>
  <c r="AE92" i="33"/>
  <c r="AE71" i="33" s="1"/>
  <c r="AE92" i="35"/>
  <c r="AE71" i="35" s="1"/>
  <c r="AE71" i="31"/>
  <c r="AD60" i="35"/>
  <c r="S62" i="33"/>
  <c r="T61" i="33" s="1"/>
  <c r="T62" i="35"/>
  <c r="U61" i="35" s="1"/>
  <c r="AE19" i="35"/>
  <c r="AE25" i="35" s="1"/>
  <c r="AE26" i="35" s="1"/>
  <c r="AE28" i="35" s="1"/>
  <c r="AE19" i="33"/>
  <c r="AE25" i="33" s="1"/>
  <c r="AE26" i="33" s="1"/>
  <c r="AE25" i="31"/>
  <c r="AE26" i="31" s="1"/>
  <c r="AE28" i="31" s="1"/>
  <c r="AF16" i="10"/>
  <c r="AD88" i="35"/>
  <c r="AD67" i="35" s="1"/>
  <c r="AD76" i="35" s="1"/>
  <c r="AD88" i="33"/>
  <c r="AD67" i="33" s="1"/>
  <c r="AD76" i="33" s="1"/>
  <c r="AD67" i="31"/>
  <c r="AD76" i="31" s="1"/>
  <c r="AF18" i="10"/>
  <c r="AF12" i="10"/>
  <c r="AD29" i="33"/>
  <c r="AW55" i="33"/>
  <c r="AO55" i="33"/>
  <c r="AG55" i="33"/>
  <c r="AZ55" i="33"/>
  <c r="AR55" i="33"/>
  <c r="AJ55" i="33"/>
  <c r="AS55" i="33"/>
  <c r="BD55" i="33"/>
  <c r="AN55" i="33"/>
  <c r="AY55" i="33"/>
  <c r="AQ55" i="33"/>
  <c r="AI55" i="33"/>
  <c r="AT55" i="33"/>
  <c r="BC55" i="33"/>
  <c r="AU55" i="33"/>
  <c r="AM55" i="33"/>
  <c r="AE55" i="33"/>
  <c r="AX55" i="33"/>
  <c r="AP55" i="33"/>
  <c r="AH55" i="33"/>
  <c r="BA55" i="33"/>
  <c r="AK55" i="33"/>
  <c r="AV55" i="33"/>
  <c r="AF55" i="33"/>
  <c r="BB55" i="33"/>
  <c r="AL55" i="33"/>
  <c r="AD29" i="31"/>
  <c r="BB55" i="31"/>
  <c r="AT55" i="31"/>
  <c r="AL55" i="31"/>
  <c r="BC55" i="31"/>
  <c r="AU55" i="31"/>
  <c r="AM55" i="31"/>
  <c r="AE55" i="31"/>
  <c r="AE60" i="31" s="1"/>
  <c r="AP55" i="31"/>
  <c r="AY55" i="31"/>
  <c r="AI55" i="31"/>
  <c r="AV55" i="31"/>
  <c r="AF55" i="31"/>
  <c r="AO55" i="31"/>
  <c r="AZ55" i="31"/>
  <c r="AR55" i="31"/>
  <c r="AJ55" i="31"/>
  <c r="BA55" i="31"/>
  <c r="AS55" i="31"/>
  <c r="AK55" i="31"/>
  <c r="AX55" i="31"/>
  <c r="AH55" i="31"/>
  <c r="AQ55" i="31"/>
  <c r="BD55" i="31"/>
  <c r="AN55" i="31"/>
  <c r="AW55" i="31"/>
  <c r="AG55" i="31"/>
  <c r="T62" i="31"/>
  <c r="U61" i="31" s="1"/>
  <c r="R63" i="33"/>
  <c r="R64" i="33" s="1"/>
  <c r="R77" i="33" s="1"/>
  <c r="R80" i="33" s="1"/>
  <c r="R81" i="33" s="1"/>
  <c r="AG15" i="10"/>
  <c r="AE91" i="35"/>
  <c r="AE70" i="35" s="1"/>
  <c r="AE91" i="33"/>
  <c r="AE70" i="33" s="1"/>
  <c r="AE70" i="31"/>
  <c r="S63" i="35"/>
  <c r="S64" i="35" s="1"/>
  <c r="S77" i="35" s="1"/>
  <c r="S80" i="35" s="1"/>
  <c r="S81" i="35" s="1"/>
  <c r="AF24" i="10" l="1"/>
  <c r="AE60" i="33"/>
  <c r="S63" i="33"/>
  <c r="S64" i="33" s="1"/>
  <c r="S77" i="33" s="1"/>
  <c r="S80" i="33" s="1"/>
  <c r="S81" i="33" s="1"/>
  <c r="AG12" i="10"/>
  <c r="AH15" i="10"/>
  <c r="U62" i="31"/>
  <c r="V61" i="31" s="1"/>
  <c r="AE29" i="31"/>
  <c r="BC56" i="31"/>
  <c r="AU56" i="31"/>
  <c r="AM56" i="31"/>
  <c r="BD56" i="31"/>
  <c r="AV56" i="31"/>
  <c r="AN56" i="31"/>
  <c r="AF56" i="31"/>
  <c r="AF60" i="31" s="1"/>
  <c r="AI56" i="31"/>
  <c r="AR56" i="31"/>
  <c r="AO56" i="31"/>
  <c r="AX56" i="31"/>
  <c r="AH56" i="31"/>
  <c r="BA56" i="31"/>
  <c r="AS56" i="31"/>
  <c r="AK56" i="31"/>
  <c r="BB56" i="31"/>
  <c r="AT56" i="31"/>
  <c r="AL56" i="31"/>
  <c r="AY56" i="31"/>
  <c r="AQ56" i="31"/>
  <c r="AZ56" i="31"/>
  <c r="AJ56" i="31"/>
  <c r="AW56" i="31"/>
  <c r="AG56" i="31"/>
  <c r="AP56" i="31"/>
  <c r="AF91" i="35"/>
  <c r="AF70" i="35" s="1"/>
  <c r="AF91" i="33"/>
  <c r="AF70" i="33" s="1"/>
  <c r="AF70" i="31"/>
  <c r="AE88" i="33"/>
  <c r="AE67" i="33" s="1"/>
  <c r="AE76" i="33" s="1"/>
  <c r="AE88" i="35"/>
  <c r="AE67" i="35" s="1"/>
  <c r="AE76" i="35" s="1"/>
  <c r="AE67" i="31"/>
  <c r="AE76" i="31" s="1"/>
  <c r="T63" i="31"/>
  <c r="T64" i="31" s="1"/>
  <c r="T77" i="31" s="1"/>
  <c r="T80" i="31" s="1"/>
  <c r="T81" i="31" s="1"/>
  <c r="AF19" i="33"/>
  <c r="AF25" i="33" s="1"/>
  <c r="AF26" i="33" s="1"/>
  <c r="AF19" i="35"/>
  <c r="AF25" i="35" s="1"/>
  <c r="AF26" i="35" s="1"/>
  <c r="AF25" i="31"/>
  <c r="AF26" i="31" s="1"/>
  <c r="AF28" i="31" s="1"/>
  <c r="AG18" i="10"/>
  <c r="AG16" i="10"/>
  <c r="AE28" i="33"/>
  <c r="T63" i="35"/>
  <c r="T64" i="35" s="1"/>
  <c r="T77" i="35" s="1"/>
  <c r="T80" i="35" s="1"/>
  <c r="T81" i="35" s="1"/>
  <c r="AF92" i="35"/>
  <c r="AF71" i="35" s="1"/>
  <c r="AF92" i="33"/>
  <c r="AF71" i="33" s="1"/>
  <c r="AF71" i="31"/>
  <c r="AF89" i="35"/>
  <c r="AF68" i="35" s="1"/>
  <c r="AF89" i="33"/>
  <c r="AF68" i="33" s="1"/>
  <c r="AF68" i="31"/>
  <c r="U62" i="35"/>
  <c r="V61" i="35" s="1"/>
  <c r="AE29" i="35"/>
  <c r="BC56" i="35"/>
  <c r="AU56" i="35"/>
  <c r="AM56" i="35"/>
  <c r="BD56" i="35"/>
  <c r="AV56" i="35"/>
  <c r="AN56" i="35"/>
  <c r="AF56" i="35"/>
  <c r="AY56" i="35"/>
  <c r="AQ56" i="35"/>
  <c r="AZ56" i="35"/>
  <c r="AJ56" i="35"/>
  <c r="AW56" i="35"/>
  <c r="AG56" i="35"/>
  <c r="AP56" i="35"/>
  <c r="BA56" i="35"/>
  <c r="AS56" i="35"/>
  <c r="AK56" i="35"/>
  <c r="BB56" i="35"/>
  <c r="AT56" i="35"/>
  <c r="AL56" i="35"/>
  <c r="AI56" i="35"/>
  <c r="AR56" i="35"/>
  <c r="AO56" i="35"/>
  <c r="AX56" i="35"/>
  <c r="AH56" i="35"/>
  <c r="T62" i="33"/>
  <c r="U61" i="33" s="1"/>
  <c r="AG19" i="10"/>
  <c r="AF55" i="35"/>
  <c r="BB55" i="35"/>
  <c r="AU55" i="35"/>
  <c r="AH55" i="35"/>
  <c r="AI55" i="35"/>
  <c r="AJ55" i="35"/>
  <c r="AV55" i="35"/>
  <c r="AL55" i="35"/>
  <c r="AP55" i="35"/>
  <c r="AS55" i="35"/>
  <c r="AG55" i="35"/>
  <c r="AX55" i="35"/>
  <c r="AZ55" i="35"/>
  <c r="BD55" i="35"/>
  <c r="AW55" i="35"/>
  <c r="AT55" i="35"/>
  <c r="AM55" i="35"/>
  <c r="AQ55" i="35"/>
  <c r="AR55" i="35"/>
  <c r="BA55" i="35"/>
  <c r="AO55" i="35"/>
  <c r="AE55" i="35"/>
  <c r="AE60" i="35" s="1"/>
  <c r="AK55" i="35"/>
  <c r="AN55" i="35"/>
  <c r="BC55" i="35"/>
  <c r="AY55" i="35"/>
  <c r="U63" i="35" l="1"/>
  <c r="U64" i="35" s="1"/>
  <c r="U77" i="35" s="1"/>
  <c r="U80" i="35" s="1"/>
  <c r="U81" i="35" s="1"/>
  <c r="AG24" i="10"/>
  <c r="C4" i="35"/>
  <c r="G31" i="29" s="1"/>
  <c r="U62" i="33"/>
  <c r="V61" i="33" s="1"/>
  <c r="AH18" i="10"/>
  <c r="AF60" i="35"/>
  <c r="AG89" i="33"/>
  <c r="AG68" i="33" s="1"/>
  <c r="AG89" i="35"/>
  <c r="AG68" i="35" s="1"/>
  <c r="AG68" i="31"/>
  <c r="AF28" i="33"/>
  <c r="AF29" i="33" s="1"/>
  <c r="U63" i="31"/>
  <c r="U64" i="31" s="1"/>
  <c r="U77" i="31" s="1"/>
  <c r="U80" i="31" s="1"/>
  <c r="U81" i="31" s="1"/>
  <c r="AH12" i="10"/>
  <c r="AF88" i="35"/>
  <c r="AF67" i="35" s="1"/>
  <c r="AF76" i="35" s="1"/>
  <c r="AF88" i="33"/>
  <c r="AF67" i="33" s="1"/>
  <c r="AF76" i="33" s="1"/>
  <c r="AF67" i="31"/>
  <c r="AF76" i="31" s="1"/>
  <c r="AZ56" i="33"/>
  <c r="AU56" i="33"/>
  <c r="AT56" i="33"/>
  <c r="AG56" i="33"/>
  <c r="AN56" i="33"/>
  <c r="BA56" i="33"/>
  <c r="AH56" i="33"/>
  <c r="BD56" i="33"/>
  <c r="AK56" i="33"/>
  <c r="AM56" i="33"/>
  <c r="AS56" i="33"/>
  <c r="AQ56" i="33"/>
  <c r="AI56" i="33"/>
  <c r="AO56" i="33"/>
  <c r="AV56" i="33"/>
  <c r="AJ56" i="33"/>
  <c r="AL56" i="33"/>
  <c r="AY56" i="33"/>
  <c r="AW56" i="33"/>
  <c r="AR56" i="33"/>
  <c r="BB56" i="33"/>
  <c r="BC56" i="33"/>
  <c r="AX56" i="33"/>
  <c r="AP56" i="33"/>
  <c r="AF56" i="33"/>
  <c r="AF60" i="33" s="1"/>
  <c r="AF29" i="31"/>
  <c r="BA57" i="31"/>
  <c r="AS57" i="31"/>
  <c r="AK57" i="31"/>
  <c r="BB57" i="31"/>
  <c r="AT57" i="31"/>
  <c r="AL57" i="31"/>
  <c r="AO57" i="31"/>
  <c r="AX57" i="31"/>
  <c r="AH57" i="31"/>
  <c r="AU57" i="31"/>
  <c r="BD57" i="31"/>
  <c r="AN57" i="31"/>
  <c r="AY57" i="31"/>
  <c r="AQ57" i="31"/>
  <c r="AI57" i="31"/>
  <c r="AZ57" i="31"/>
  <c r="AR57" i="31"/>
  <c r="AJ57" i="31"/>
  <c r="AW57" i="31"/>
  <c r="AG57" i="31"/>
  <c r="AG60" i="31" s="1"/>
  <c r="AP57" i="31"/>
  <c r="BC57" i="31"/>
  <c r="AM57" i="31"/>
  <c r="AV57" i="31"/>
  <c r="AI15" i="10"/>
  <c r="AG19" i="33"/>
  <c r="AG25" i="33" s="1"/>
  <c r="AG26" i="33" s="1"/>
  <c r="AG19" i="35"/>
  <c r="AG25" i="35" s="1"/>
  <c r="AG26" i="35" s="1"/>
  <c r="AG28" i="35" s="1"/>
  <c r="AG25" i="31"/>
  <c r="AG26" i="31" s="1"/>
  <c r="AG28" i="31" s="1"/>
  <c r="AG91" i="35"/>
  <c r="AG70" i="35" s="1"/>
  <c r="AG91" i="33"/>
  <c r="AG70" i="33" s="1"/>
  <c r="AG70" i="31"/>
  <c r="T63" i="33"/>
  <c r="T64" i="33" s="1"/>
  <c r="T77" i="33" s="1"/>
  <c r="T80" i="33" s="1"/>
  <c r="T81" i="33" s="1"/>
  <c r="AF28" i="35"/>
  <c r="AF29" i="35" s="1"/>
  <c r="V62" i="31"/>
  <c r="W61" i="31" s="1"/>
  <c r="AH19" i="10"/>
  <c r="V62" i="35"/>
  <c r="W61" i="35" s="1"/>
  <c r="AE29" i="33"/>
  <c r="AH16" i="10"/>
  <c r="AG92" i="35"/>
  <c r="AG71" i="35" s="1"/>
  <c r="AG92" i="33"/>
  <c r="AG71" i="33" s="1"/>
  <c r="AG71" i="31"/>
  <c r="V63" i="31" l="1"/>
  <c r="V64" i="31" s="1"/>
  <c r="V77" i="31" s="1"/>
  <c r="V80" i="31" s="1"/>
  <c r="AH24" i="10"/>
  <c r="AH89" i="35"/>
  <c r="AH68" i="35" s="1"/>
  <c r="AH89" i="33"/>
  <c r="AH68" i="33" s="1"/>
  <c r="AH68" i="31"/>
  <c r="AG88" i="35"/>
  <c r="AG67" i="35" s="1"/>
  <c r="AG76" i="35" s="1"/>
  <c r="AG88" i="33"/>
  <c r="AG67" i="33" s="1"/>
  <c r="AG76" i="33" s="1"/>
  <c r="AG67" i="31"/>
  <c r="AG76" i="31" s="1"/>
  <c r="AI16" i="10"/>
  <c r="W62" i="35"/>
  <c r="X61" i="35" s="1"/>
  <c r="AI12" i="10"/>
  <c r="V81" i="31"/>
  <c r="V63" i="35"/>
  <c r="V64" i="35" s="1"/>
  <c r="V77" i="35" s="1"/>
  <c r="V80" i="35" s="1"/>
  <c r="V81" i="35" s="1"/>
  <c r="AI19" i="10"/>
  <c r="AU57" i="35"/>
  <c r="AN57" i="35"/>
  <c r="BB57" i="35"/>
  <c r="AG57" i="35"/>
  <c r="AG60" i="35" s="1"/>
  <c r="AH57" i="35"/>
  <c r="AR57" i="35"/>
  <c r="BD57" i="35"/>
  <c r="AL57" i="35"/>
  <c r="AJ57" i="35"/>
  <c r="BC57" i="35"/>
  <c r="AW57" i="35"/>
  <c r="AY57" i="35"/>
  <c r="AM57" i="35"/>
  <c r="BA57" i="35"/>
  <c r="AT57" i="35"/>
  <c r="AP57" i="35"/>
  <c r="AZ57" i="35"/>
  <c r="AQ57" i="35"/>
  <c r="AS57" i="35"/>
  <c r="AO57" i="35"/>
  <c r="AI57" i="35"/>
  <c r="AV57" i="35"/>
  <c r="AK57" i="35"/>
  <c r="AX57" i="35"/>
  <c r="C4" i="33"/>
  <c r="G30" i="29" s="1"/>
  <c r="AG29" i="31"/>
  <c r="AX58" i="31"/>
  <c r="AP58" i="31"/>
  <c r="AH58" i="31"/>
  <c r="AH60" i="31" s="1"/>
  <c r="AW58" i="31"/>
  <c r="AO58" i="31"/>
  <c r="BB58" i="31"/>
  <c r="AT58" i="31"/>
  <c r="BA58" i="31"/>
  <c r="AK58" i="31"/>
  <c r="AZ58" i="31"/>
  <c r="AJ58" i="31"/>
  <c r="AY58" i="31"/>
  <c r="AI58" i="31"/>
  <c r="BD58" i="31"/>
  <c r="AV58" i="31"/>
  <c r="AN58" i="31"/>
  <c r="BC58" i="31"/>
  <c r="AU58" i="31"/>
  <c r="AM58" i="31"/>
  <c r="AL58" i="31"/>
  <c r="AS58" i="31"/>
  <c r="AR58" i="31"/>
  <c r="AQ58" i="31"/>
  <c r="AJ15" i="10"/>
  <c r="AI18" i="10"/>
  <c r="U63" i="33"/>
  <c r="U64" i="33" s="1"/>
  <c r="U77" i="33" s="1"/>
  <c r="U80" i="33" s="1"/>
  <c r="U81" i="33" s="1"/>
  <c r="AH91" i="35"/>
  <c r="AH70" i="35" s="1"/>
  <c r="AH91" i="33"/>
  <c r="AH70" i="33" s="1"/>
  <c r="AH70" i="31"/>
  <c r="AG28" i="33"/>
  <c r="AH92" i="35"/>
  <c r="AH71" i="35" s="1"/>
  <c r="AH92" i="33"/>
  <c r="AH71" i="33" s="1"/>
  <c r="AH71" i="31"/>
  <c r="AN57" i="33"/>
  <c r="BB57" i="33"/>
  <c r="AS57" i="33"/>
  <c r="AH57" i="33"/>
  <c r="AJ57" i="33"/>
  <c r="AX57" i="33"/>
  <c r="AP57" i="33"/>
  <c r="AV57" i="33"/>
  <c r="AQ57" i="33"/>
  <c r="BD57" i="33"/>
  <c r="AT57" i="33"/>
  <c r="AK57" i="33"/>
  <c r="AW57" i="33"/>
  <c r="AM57" i="33"/>
  <c r="AI57" i="33"/>
  <c r="AZ57" i="33"/>
  <c r="AU57" i="33"/>
  <c r="AL57" i="33"/>
  <c r="AO57" i="33"/>
  <c r="BC57" i="33"/>
  <c r="AR57" i="33"/>
  <c r="BA57" i="33"/>
  <c r="AG57" i="33"/>
  <c r="AG60" i="33" s="1"/>
  <c r="AY57" i="33"/>
  <c r="V62" i="33"/>
  <c r="W61" i="33" s="1"/>
  <c r="W62" i="31"/>
  <c r="X61" i="31" s="1"/>
  <c r="AG29" i="35"/>
  <c r="AX58" i="35"/>
  <c r="AH58" i="35"/>
  <c r="AK58" i="35"/>
  <c r="BB58" i="35"/>
  <c r="AY58" i="35"/>
  <c r="AM58" i="35"/>
  <c r="AV58" i="35"/>
  <c r="AI58" i="35"/>
  <c r="AW58" i="35"/>
  <c r="AP58" i="35"/>
  <c r="AO58" i="35"/>
  <c r="AQ58" i="35"/>
  <c r="BA58" i="35"/>
  <c r="AJ58" i="35"/>
  <c r="AU58" i="35"/>
  <c r="BD58" i="35"/>
  <c r="AT58" i="35"/>
  <c r="AS58" i="35"/>
  <c r="AR58" i="35"/>
  <c r="BC58" i="35"/>
  <c r="AL58" i="35"/>
  <c r="AZ58" i="35"/>
  <c r="AN58" i="35"/>
  <c r="AH19" i="35"/>
  <c r="AH25" i="35" s="1"/>
  <c r="AH26" i="35" s="1"/>
  <c r="AH28" i="35" s="1"/>
  <c r="AH19" i="33"/>
  <c r="AH25" i="33" s="1"/>
  <c r="AH26" i="33" s="1"/>
  <c r="AH25" i="31"/>
  <c r="AH26" i="31" s="1"/>
  <c r="AH28" i="31" s="1"/>
  <c r="AI24" i="10" l="1"/>
  <c r="W63" i="35"/>
  <c r="W64" i="35" s="1"/>
  <c r="W77" i="35" s="1"/>
  <c r="W80" i="35" s="1"/>
  <c r="W81" i="35" s="1"/>
  <c r="X62" i="31"/>
  <c r="Y61" i="31" s="1"/>
  <c r="V63" i="33"/>
  <c r="V64" i="33" s="1"/>
  <c r="V77" i="33" s="1"/>
  <c r="V80" i="33" s="1"/>
  <c r="V81" i="33" s="1"/>
  <c r="AI19" i="35"/>
  <c r="AI25" i="35" s="1"/>
  <c r="AI26" i="35" s="1"/>
  <c r="AI19" i="33"/>
  <c r="AI25" i="33" s="1"/>
  <c r="AI26" i="33" s="1"/>
  <c r="AI28" i="33" s="1"/>
  <c r="AI25" i="31"/>
  <c r="AI26" i="31" s="1"/>
  <c r="AI28" i="31" s="1"/>
  <c r="AH29" i="31"/>
  <c r="AX59" i="31"/>
  <c r="AX60" i="31" s="1"/>
  <c r="AP59" i="31"/>
  <c r="AP60" i="31" s="1"/>
  <c r="BC59" i="31"/>
  <c r="BC60" i="31" s="1"/>
  <c r="AU59" i="31"/>
  <c r="AU60" i="31" s="1"/>
  <c r="AM59" i="31"/>
  <c r="AM60" i="31" s="1"/>
  <c r="AT59" i="31"/>
  <c r="AT60" i="31" s="1"/>
  <c r="AY59" i="31"/>
  <c r="AY60" i="31" s="1"/>
  <c r="AI59" i="31"/>
  <c r="AI60" i="31" s="1"/>
  <c r="AZ59" i="31"/>
  <c r="AZ60" i="31" s="1"/>
  <c r="AJ59" i="31"/>
  <c r="AJ60" i="31" s="1"/>
  <c r="AO59" i="31"/>
  <c r="AO60" i="31" s="1"/>
  <c r="BD59" i="31"/>
  <c r="BD60" i="31" s="1"/>
  <c r="AV59" i="31"/>
  <c r="AV60" i="31" s="1"/>
  <c r="AN59" i="31"/>
  <c r="AN60" i="31" s="1"/>
  <c r="BA59" i="31"/>
  <c r="BA60" i="31" s="1"/>
  <c r="AS59" i="31"/>
  <c r="AS60" i="31" s="1"/>
  <c r="AK59" i="31"/>
  <c r="AK60" i="31" s="1"/>
  <c r="BB59" i="31"/>
  <c r="BB60" i="31" s="1"/>
  <c r="AL59" i="31"/>
  <c r="AL60" i="31" s="1"/>
  <c r="AQ59" i="31"/>
  <c r="AQ60" i="31" s="1"/>
  <c r="AR59" i="31"/>
  <c r="AR60" i="31" s="1"/>
  <c r="AW59" i="31"/>
  <c r="AW60" i="31" s="1"/>
  <c r="AH60" i="35"/>
  <c r="W63" i="31"/>
  <c r="W64" i="31" s="1"/>
  <c r="W77" i="31" s="1"/>
  <c r="W80" i="31" s="1"/>
  <c r="W81" i="31" s="1"/>
  <c r="AI91" i="35"/>
  <c r="AI70" i="35" s="1"/>
  <c r="AI91" i="33"/>
  <c r="AI70" i="33" s="1"/>
  <c r="AI70" i="31"/>
  <c r="AJ16" i="10"/>
  <c r="AH29" i="35"/>
  <c r="AZ59" i="35"/>
  <c r="AZ60" i="35" s="1"/>
  <c r="AO59" i="35"/>
  <c r="AO60" i="35" s="1"/>
  <c r="AU59" i="35"/>
  <c r="AU60" i="35" s="1"/>
  <c r="AQ59" i="35"/>
  <c r="AQ60" i="35" s="1"/>
  <c r="AV59" i="35"/>
  <c r="AV60" i="35" s="1"/>
  <c r="AN59" i="35"/>
  <c r="AN60" i="35" s="1"/>
  <c r="AJ59" i="35"/>
  <c r="AJ60" i="35" s="1"/>
  <c r="BB59" i="35"/>
  <c r="BB60" i="35" s="1"/>
  <c r="BA59" i="35"/>
  <c r="BA60" i="35" s="1"/>
  <c r="BC59" i="35"/>
  <c r="BC60" i="35" s="1"/>
  <c r="AI59" i="35"/>
  <c r="AI60" i="35" s="1"/>
  <c r="AR59" i="35"/>
  <c r="AR60" i="35" s="1"/>
  <c r="AX59" i="35"/>
  <c r="AX60" i="35" s="1"/>
  <c r="AM59" i="35"/>
  <c r="AM60" i="35" s="1"/>
  <c r="AT59" i="35"/>
  <c r="AT60" i="35" s="1"/>
  <c r="AK59" i="35"/>
  <c r="AK60" i="35" s="1"/>
  <c r="BD59" i="35"/>
  <c r="BD60" i="35" s="1"/>
  <c r="AP59" i="35"/>
  <c r="AP60" i="35" s="1"/>
  <c r="AY59" i="35"/>
  <c r="AY60" i="35" s="1"/>
  <c r="AW59" i="35"/>
  <c r="AW60" i="35" s="1"/>
  <c r="AL59" i="35"/>
  <c r="AL60" i="35" s="1"/>
  <c r="AS59" i="35"/>
  <c r="AS60" i="35" s="1"/>
  <c r="W62" i="33"/>
  <c r="X61" i="33" s="1"/>
  <c r="BA58" i="33"/>
  <c r="AS58" i="33"/>
  <c r="AK58" i="33"/>
  <c r="AZ58" i="33"/>
  <c r="AR58" i="33"/>
  <c r="AJ58" i="33"/>
  <c r="AO58" i="33"/>
  <c r="AV58" i="33"/>
  <c r="AU58" i="33"/>
  <c r="BB58" i="33"/>
  <c r="AL58" i="33"/>
  <c r="AY58" i="33"/>
  <c r="AQ58" i="33"/>
  <c r="AI58" i="33"/>
  <c r="AX58" i="33"/>
  <c r="AP58" i="33"/>
  <c r="AH58" i="33"/>
  <c r="AH60" i="33" s="1"/>
  <c r="AW58" i="33"/>
  <c r="BD58" i="33"/>
  <c r="AN58" i="33"/>
  <c r="BC58" i="33"/>
  <c r="AM58" i="33"/>
  <c r="AT58" i="33"/>
  <c r="AJ19" i="10"/>
  <c r="AH88" i="35"/>
  <c r="AH67" i="35" s="1"/>
  <c r="AH76" i="35" s="1"/>
  <c r="AH88" i="33"/>
  <c r="AH67" i="33" s="1"/>
  <c r="AH76" i="33" s="1"/>
  <c r="AH67" i="31"/>
  <c r="AH76" i="31" s="1"/>
  <c r="AI92" i="35"/>
  <c r="AI71" i="35" s="1"/>
  <c r="AI92" i="33"/>
  <c r="AI71" i="33" s="1"/>
  <c r="AI71" i="31"/>
  <c r="AI89" i="35"/>
  <c r="AI68" i="35" s="1"/>
  <c r="AI89" i="33"/>
  <c r="AI68" i="33" s="1"/>
  <c r="AI68" i="31"/>
  <c r="AH28" i="33"/>
  <c r="AH29" i="33" s="1"/>
  <c r="AG29" i="33"/>
  <c r="AJ18" i="10"/>
  <c r="AK15" i="10"/>
  <c r="AJ12" i="10"/>
  <c r="X62" i="35"/>
  <c r="Y61" i="35" s="1"/>
  <c r="AJ24" i="10" l="1"/>
  <c r="X63" i="35"/>
  <c r="X64" i="35" s="1"/>
  <c r="X77" i="35" s="1"/>
  <c r="X80" i="35" s="1"/>
  <c r="X81" i="35" s="1"/>
  <c r="X63" i="31"/>
  <c r="X64" i="31" s="1"/>
  <c r="X77" i="31" s="1"/>
  <c r="X80" i="31" s="1"/>
  <c r="X81" i="31" s="1"/>
  <c r="AI88" i="35"/>
  <c r="AI67" i="35" s="1"/>
  <c r="AI76" i="35" s="1"/>
  <c r="AI88" i="33"/>
  <c r="AI67" i="33" s="1"/>
  <c r="AI76" i="33" s="1"/>
  <c r="AI67" i="31"/>
  <c r="AI76" i="31" s="1"/>
  <c r="AS59" i="33"/>
  <c r="AS60" i="33" s="1"/>
  <c r="AY59" i="33"/>
  <c r="AY60" i="33" s="1"/>
  <c r="AW59" i="33"/>
  <c r="AW60" i="33" s="1"/>
  <c r="AN59" i="33"/>
  <c r="AN60" i="33" s="1"/>
  <c r="BB59" i="33"/>
  <c r="BB60" i="33" s="1"/>
  <c r="AX59" i="33"/>
  <c r="AX60" i="33" s="1"/>
  <c r="AU59" i="33"/>
  <c r="AU60" i="33" s="1"/>
  <c r="AP59" i="33"/>
  <c r="AP60" i="33" s="1"/>
  <c r="AV59" i="33"/>
  <c r="AV60" i="33" s="1"/>
  <c r="AR59" i="33"/>
  <c r="AR60" i="33" s="1"/>
  <c r="AI59" i="33"/>
  <c r="AI60" i="33" s="1"/>
  <c r="AJ59" i="33"/>
  <c r="AJ60" i="33" s="1"/>
  <c r="AO59" i="33"/>
  <c r="AO60" i="33" s="1"/>
  <c r="BC59" i="33"/>
  <c r="BC60" i="33" s="1"/>
  <c r="AT59" i="33"/>
  <c r="AT60" i="33" s="1"/>
  <c r="AZ59" i="33"/>
  <c r="AZ60" i="33" s="1"/>
  <c r="BD59" i="33"/>
  <c r="BD60" i="33" s="1"/>
  <c r="AL59" i="33"/>
  <c r="AL60" i="33" s="1"/>
  <c r="BA59" i="33"/>
  <c r="BA60" i="33" s="1"/>
  <c r="AK59" i="33"/>
  <c r="AK60" i="33" s="1"/>
  <c r="AQ59" i="33"/>
  <c r="AQ60" i="33" s="1"/>
  <c r="AM59" i="33"/>
  <c r="AM60" i="33" s="1"/>
  <c r="X62" i="33"/>
  <c r="Y61" i="33" s="1"/>
  <c r="Y62" i="35"/>
  <c r="Z61" i="35" s="1"/>
  <c r="AJ19" i="35"/>
  <c r="AJ25" i="35" s="1"/>
  <c r="AJ26" i="35" s="1"/>
  <c r="AJ28" i="35" s="1"/>
  <c r="AJ19" i="33"/>
  <c r="AJ25" i="33" s="1"/>
  <c r="AJ26" i="33" s="1"/>
  <c r="AJ28" i="33" s="1"/>
  <c r="AJ25" i="31"/>
  <c r="AJ26" i="31" s="1"/>
  <c r="AJ28" i="31" s="1"/>
  <c r="AL15" i="10"/>
  <c r="AK18" i="10"/>
  <c r="AJ91" i="35"/>
  <c r="AJ70" i="35" s="1"/>
  <c r="AJ91" i="33"/>
  <c r="AJ70" i="33" s="1"/>
  <c r="AJ70" i="31"/>
  <c r="W63" i="33"/>
  <c r="W64" i="33" s="1"/>
  <c r="W77" i="33" s="1"/>
  <c r="W80" i="33" s="1"/>
  <c r="W81" i="33" s="1"/>
  <c r="AJ89" i="35"/>
  <c r="AJ68" i="35" s="1"/>
  <c r="AJ89" i="33"/>
  <c r="AJ68" i="33" s="1"/>
  <c r="AJ68" i="31"/>
  <c r="AI29" i="33"/>
  <c r="Y62" i="31"/>
  <c r="Z61" i="31" s="1"/>
  <c r="AK12" i="10"/>
  <c r="AJ92" i="35"/>
  <c r="AJ71" i="35" s="1"/>
  <c r="AJ92" i="33"/>
  <c r="AJ71" i="33" s="1"/>
  <c r="AJ71" i="31"/>
  <c r="AK19" i="10"/>
  <c r="AI29" i="31"/>
  <c r="AK16" i="10"/>
  <c r="AI28" i="35"/>
  <c r="AI29" i="35" s="1"/>
  <c r="X63" i="33" l="1"/>
  <c r="X64" i="33" s="1"/>
  <c r="X77" i="33" s="1"/>
  <c r="X80" i="33" s="1"/>
  <c r="AK24" i="10"/>
  <c r="AL19" i="10"/>
  <c r="AK89" i="35"/>
  <c r="AK68" i="35" s="1"/>
  <c r="AK89" i="33"/>
  <c r="AK68" i="33" s="1"/>
  <c r="AK68" i="31"/>
  <c r="AK92" i="35"/>
  <c r="AK71" i="35" s="1"/>
  <c r="AK92" i="33"/>
  <c r="AK71" i="33" s="1"/>
  <c r="AK71" i="31"/>
  <c r="AJ29" i="31"/>
  <c r="Y63" i="35"/>
  <c r="Y64" i="35" s="1"/>
  <c r="Y77" i="35" s="1"/>
  <c r="Y80" i="35" s="1"/>
  <c r="Y81" i="35" s="1"/>
  <c r="AL16" i="10"/>
  <c r="AJ88" i="35"/>
  <c r="AJ67" i="35" s="1"/>
  <c r="AJ76" i="35" s="1"/>
  <c r="AJ88" i="33"/>
  <c r="AJ67" i="33" s="1"/>
  <c r="AJ76" i="33" s="1"/>
  <c r="AJ67" i="31"/>
  <c r="AJ76" i="31" s="1"/>
  <c r="AK91" i="35"/>
  <c r="AK70" i="35" s="1"/>
  <c r="AK91" i="33"/>
  <c r="AK70" i="33" s="1"/>
  <c r="AK70" i="31"/>
  <c r="AL12" i="10"/>
  <c r="Y63" i="31"/>
  <c r="Y64" i="31" s="1"/>
  <c r="Y77" i="31" s="1"/>
  <c r="Y80" i="31" s="1"/>
  <c r="Y81" i="31" s="1"/>
  <c r="AJ29" i="33"/>
  <c r="AK19" i="33"/>
  <c r="AK25" i="33" s="1"/>
  <c r="AK26" i="33" s="1"/>
  <c r="AK28" i="33" s="1"/>
  <c r="AK19" i="35"/>
  <c r="AK25" i="35" s="1"/>
  <c r="AK26" i="35" s="1"/>
  <c r="AK28" i="35" s="1"/>
  <c r="AK25" i="31"/>
  <c r="AK26" i="31" s="1"/>
  <c r="Z62" i="35"/>
  <c r="AA61" i="35" s="1"/>
  <c r="Z62" i="31"/>
  <c r="AA61" i="31" s="1"/>
  <c r="AM15" i="10"/>
  <c r="X81" i="33"/>
  <c r="AL18" i="10"/>
  <c r="AJ29" i="35"/>
  <c r="Y62" i="33"/>
  <c r="Z61" i="33" s="1"/>
  <c r="AL24" i="10" l="1"/>
  <c r="AM18" i="10"/>
  <c r="AA62" i="35"/>
  <c r="AB61" i="35" s="1"/>
  <c r="AK29" i="35"/>
  <c r="AL89" i="35"/>
  <c r="AL68" i="35" s="1"/>
  <c r="AL89" i="33"/>
  <c r="AL68" i="33" s="1"/>
  <c r="AL68" i="31"/>
  <c r="AL91" i="35"/>
  <c r="AL70" i="35" s="1"/>
  <c r="AL91" i="33"/>
  <c r="AL70" i="33" s="1"/>
  <c r="AL70" i="31"/>
  <c r="AK88" i="35"/>
  <c r="AK67" i="35" s="1"/>
  <c r="AK76" i="35" s="1"/>
  <c r="AK88" i="33"/>
  <c r="AK67" i="33" s="1"/>
  <c r="AK76" i="33" s="1"/>
  <c r="AK67" i="31"/>
  <c r="AK76" i="31" s="1"/>
  <c r="Z63" i="31"/>
  <c r="Z64" i="31" s="1"/>
  <c r="Z77" i="31" s="1"/>
  <c r="Z80" i="31" s="1"/>
  <c r="Z81" i="31" s="1"/>
  <c r="Z63" i="35"/>
  <c r="Z64" i="35" s="1"/>
  <c r="Z77" i="35" s="1"/>
  <c r="Z80" i="35" s="1"/>
  <c r="Z81" i="35" s="1"/>
  <c r="AK29" i="33"/>
  <c r="AM16" i="10"/>
  <c r="AK28" i="31"/>
  <c r="AK29" i="31" s="1"/>
  <c r="Z62" i="33"/>
  <c r="AA61" i="33" s="1"/>
  <c r="AN15" i="10"/>
  <c r="AA62" i="31"/>
  <c r="AB61" i="31" s="1"/>
  <c r="AM12" i="10"/>
  <c r="Y63" i="33"/>
  <c r="Y64" i="33" s="1"/>
  <c r="Y77" i="33" s="1"/>
  <c r="Y80" i="33" s="1"/>
  <c r="Y81" i="33" s="1"/>
  <c r="AL92" i="35"/>
  <c r="AL71" i="35" s="1"/>
  <c r="AL92" i="33"/>
  <c r="AL71" i="33" s="1"/>
  <c r="AL71" i="31"/>
  <c r="AL19" i="33"/>
  <c r="AL25" i="33" s="1"/>
  <c r="AL26" i="33" s="1"/>
  <c r="AL28" i="33" s="1"/>
  <c r="AL19" i="35"/>
  <c r="AL25" i="35" s="1"/>
  <c r="AL26" i="35" s="1"/>
  <c r="AL28" i="35" s="1"/>
  <c r="AL25" i="31"/>
  <c r="AL26" i="31" s="1"/>
  <c r="AL28" i="31" s="1"/>
  <c r="AM19" i="10"/>
  <c r="AM24" i="10" l="1"/>
  <c r="Z63" i="33"/>
  <c r="Z64" i="33" s="1"/>
  <c r="Z77" i="33" s="1"/>
  <c r="Z80" i="33" s="1"/>
  <c r="Z81" i="33" s="1"/>
  <c r="AM19" i="35"/>
  <c r="AM25" i="35" s="1"/>
  <c r="AM26" i="35" s="1"/>
  <c r="AM28" i="35" s="1"/>
  <c r="AM19" i="33"/>
  <c r="AM25" i="33" s="1"/>
  <c r="AM26" i="33" s="1"/>
  <c r="AM28" i="33" s="1"/>
  <c r="AM25" i="31"/>
  <c r="AM26" i="31" s="1"/>
  <c r="AM28" i="31" s="1"/>
  <c r="AB62" i="35"/>
  <c r="AC61" i="35" s="1"/>
  <c r="AN19" i="10"/>
  <c r="AL29" i="31"/>
  <c r="AA63" i="35"/>
  <c r="AA64" i="35" s="1"/>
  <c r="AA77" i="35" s="1"/>
  <c r="AA80" i="35" s="1"/>
  <c r="AA81" i="35" s="1"/>
  <c r="AL29" i="35"/>
  <c r="AN12" i="10"/>
  <c r="AA63" i="31"/>
  <c r="AA64" i="31" s="1"/>
  <c r="AA77" i="31" s="1"/>
  <c r="AA80" i="31" s="1"/>
  <c r="AA81" i="31" s="1"/>
  <c r="AO15" i="10"/>
  <c r="AA62" i="33"/>
  <c r="AB61" i="33" s="1"/>
  <c r="AM92" i="33"/>
  <c r="AM71" i="33" s="1"/>
  <c r="AM92" i="35"/>
  <c r="AM71" i="35" s="1"/>
  <c r="AM71" i="31"/>
  <c r="AN16" i="10"/>
  <c r="AN18" i="10"/>
  <c r="AB62" i="31"/>
  <c r="AC61" i="31" s="1"/>
  <c r="AM91" i="35"/>
  <c r="AM70" i="35" s="1"/>
  <c r="AM91" i="33"/>
  <c r="AM70" i="33" s="1"/>
  <c r="AM70" i="31"/>
  <c r="AL29" i="33"/>
  <c r="AL88" i="35"/>
  <c r="AL67" i="35" s="1"/>
  <c r="AL76" i="35" s="1"/>
  <c r="AL88" i="33"/>
  <c r="AL67" i="33" s="1"/>
  <c r="AL76" i="33" s="1"/>
  <c r="AL67" i="31"/>
  <c r="AL76" i="31" s="1"/>
  <c r="AM89" i="33"/>
  <c r="AM68" i="33" s="1"/>
  <c r="AM89" i="35"/>
  <c r="AM68" i="35" s="1"/>
  <c r="AM68" i="31"/>
  <c r="AA63" i="33" l="1"/>
  <c r="AA64" i="33" s="1"/>
  <c r="AA77" i="33" s="1"/>
  <c r="AA80" i="33" s="1"/>
  <c r="AA81" i="33" s="1"/>
  <c r="AN24" i="10"/>
  <c r="C4" i="31"/>
  <c r="G29" i="29" s="1"/>
  <c r="AP15" i="10"/>
  <c r="AC62" i="35"/>
  <c r="AD61" i="35" s="1"/>
  <c r="AM29" i="31"/>
  <c r="AB63" i="31"/>
  <c r="AB64" i="31" s="1"/>
  <c r="AB77" i="31" s="1"/>
  <c r="AB80" i="31" s="1"/>
  <c r="AB81" i="31" s="1"/>
  <c r="AN89" i="35"/>
  <c r="AN68" i="35" s="1"/>
  <c r="AN89" i="33"/>
  <c r="AN68" i="33" s="1"/>
  <c r="AN68" i="31"/>
  <c r="AB62" i="33"/>
  <c r="AC61" i="33" s="1"/>
  <c r="AN91" i="35"/>
  <c r="AN70" i="35" s="1"/>
  <c r="AN91" i="33"/>
  <c r="AN70" i="33" s="1"/>
  <c r="AN70" i="31"/>
  <c r="AB63" i="35"/>
  <c r="AB64" i="35" s="1"/>
  <c r="AB77" i="35" s="1"/>
  <c r="AB80" i="35" s="1"/>
  <c r="AB81" i="35" s="1"/>
  <c r="AM29" i="33"/>
  <c r="AM88" i="33"/>
  <c r="AM67" i="33" s="1"/>
  <c r="AM76" i="33" s="1"/>
  <c r="AM88" i="35"/>
  <c r="AM67" i="35" s="1"/>
  <c r="AM76" i="35" s="1"/>
  <c r="AM67" i="31"/>
  <c r="AM76" i="31" s="1"/>
  <c r="AO19" i="10"/>
  <c r="AC62" i="31"/>
  <c r="AD61" i="31" s="1"/>
  <c r="AN92" i="35"/>
  <c r="AN71" i="35" s="1"/>
  <c r="AN92" i="33"/>
  <c r="AN71" i="33" s="1"/>
  <c r="AN71" i="31"/>
  <c r="AN19" i="35"/>
  <c r="AN25" i="35" s="1"/>
  <c r="AN26" i="35" s="1"/>
  <c r="AN28" i="35" s="1"/>
  <c r="AN19" i="33"/>
  <c r="AN25" i="33" s="1"/>
  <c r="AN26" i="33" s="1"/>
  <c r="AN28" i="33" s="1"/>
  <c r="AN25" i="31"/>
  <c r="AN26" i="31" s="1"/>
  <c r="AN28" i="31" s="1"/>
  <c r="AO18" i="10"/>
  <c r="AO16" i="10"/>
  <c r="AO12" i="10"/>
  <c r="AM29" i="35"/>
  <c r="AB63" i="33" l="1"/>
  <c r="AB64" i="33" s="1"/>
  <c r="AB77" i="33" s="1"/>
  <c r="AB80" i="33" s="1"/>
  <c r="AB81" i="33" s="1"/>
  <c r="AO24" i="10"/>
  <c r="C5" i="35"/>
  <c r="H31" i="29" s="1"/>
  <c r="AO92" i="35"/>
  <c r="AO71" i="35" s="1"/>
  <c r="AO92" i="33"/>
  <c r="AO71" i="33" s="1"/>
  <c r="AO71" i="31"/>
  <c r="AD62" i="35"/>
  <c r="AE61" i="35" s="1"/>
  <c r="AO91" i="33"/>
  <c r="AO70" i="33" s="1"/>
  <c r="AO91" i="35"/>
  <c r="AO70" i="35" s="1"/>
  <c r="AO70" i="31"/>
  <c r="AP16" i="10"/>
  <c r="AP18" i="10"/>
  <c r="AN29" i="33"/>
  <c r="AC63" i="31"/>
  <c r="AC64" i="31" s="1"/>
  <c r="AC77" i="31" s="1"/>
  <c r="AC80" i="31" s="1"/>
  <c r="AC81" i="31" s="1"/>
  <c r="AC62" i="33"/>
  <c r="AD61" i="33" s="1"/>
  <c r="AP12" i="10"/>
  <c r="AO89" i="35"/>
  <c r="AO68" i="35" s="1"/>
  <c r="AO89" i="33"/>
  <c r="AO68" i="33" s="1"/>
  <c r="AO68" i="31"/>
  <c r="AN29" i="31"/>
  <c r="AD62" i="31"/>
  <c r="AE61" i="31" s="1"/>
  <c r="AC63" i="35"/>
  <c r="AC64" i="35" s="1"/>
  <c r="AC77" i="35" s="1"/>
  <c r="AC80" i="35" s="1"/>
  <c r="AC81" i="35" s="1"/>
  <c r="C5" i="33"/>
  <c r="H30" i="29" s="1"/>
  <c r="AO19" i="33"/>
  <c r="AO25" i="33" s="1"/>
  <c r="AO26" i="33" s="1"/>
  <c r="AO19" i="35"/>
  <c r="AO25" i="35" s="1"/>
  <c r="AO26" i="35" s="1"/>
  <c r="AO28" i="35" s="1"/>
  <c r="AO25" i="31"/>
  <c r="AO26" i="31" s="1"/>
  <c r="AN29" i="35"/>
  <c r="AP19" i="10"/>
  <c r="AQ15" i="10"/>
  <c r="AN88" i="35"/>
  <c r="AN67" i="35" s="1"/>
  <c r="AN76" i="35" s="1"/>
  <c r="AN88" i="33"/>
  <c r="AN67" i="33" s="1"/>
  <c r="AN76" i="33" s="1"/>
  <c r="AN67" i="31"/>
  <c r="AN76" i="31" s="1"/>
  <c r="AC63" i="33" l="1"/>
  <c r="AC64" i="33" s="1"/>
  <c r="AC77" i="33" s="1"/>
  <c r="AC80" i="33" s="1"/>
  <c r="AC81" i="33" s="1"/>
  <c r="AP24" i="10"/>
  <c r="AD63" i="35"/>
  <c r="AD64" i="35" s="1"/>
  <c r="AD77" i="35" s="1"/>
  <c r="AD80" i="35" s="1"/>
  <c r="AD81" i="35" s="1"/>
  <c r="AQ19" i="10"/>
  <c r="AP19" i="33"/>
  <c r="AP25" i="33" s="1"/>
  <c r="AP26" i="33" s="1"/>
  <c r="AP28" i="33" s="1"/>
  <c r="AP19" i="35"/>
  <c r="AP25" i="35" s="1"/>
  <c r="AP26" i="35" s="1"/>
  <c r="AP28" i="35" s="1"/>
  <c r="AP25" i="31"/>
  <c r="AP26" i="31" s="1"/>
  <c r="AP28" i="31" s="1"/>
  <c r="AP92" i="33"/>
  <c r="AP71" i="33" s="1"/>
  <c r="AP92" i="35"/>
  <c r="AP71" i="35" s="1"/>
  <c r="AP71" i="31"/>
  <c r="AR15" i="10"/>
  <c r="AP91" i="35"/>
  <c r="AP70" i="35" s="1"/>
  <c r="AP91" i="33"/>
  <c r="AP70" i="33" s="1"/>
  <c r="AP70" i="31"/>
  <c r="AQ12" i="10"/>
  <c r="AQ18" i="10"/>
  <c r="AO29" i="35"/>
  <c r="AE62" i="31"/>
  <c r="AF61" i="31" s="1"/>
  <c r="AP89" i="35"/>
  <c r="AP68" i="35" s="1"/>
  <c r="AP89" i="33"/>
  <c r="AP68" i="33" s="1"/>
  <c r="AP68" i="31"/>
  <c r="AO28" i="33"/>
  <c r="AO29" i="33" s="1"/>
  <c r="AD63" i="31"/>
  <c r="AD64" i="31" s="1"/>
  <c r="AD77" i="31" s="1"/>
  <c r="AD80" i="31" s="1"/>
  <c r="AD81" i="31" s="1"/>
  <c r="AQ16" i="10"/>
  <c r="AO88" i="35"/>
  <c r="AO67" i="35" s="1"/>
  <c r="AO76" i="35" s="1"/>
  <c r="AO88" i="33"/>
  <c r="AO67" i="33" s="1"/>
  <c r="AO76" i="33" s="1"/>
  <c r="AO67" i="31"/>
  <c r="AO76" i="31" s="1"/>
  <c r="AO28" i="31"/>
  <c r="AO29" i="31" s="1"/>
  <c r="AD62" i="33"/>
  <c r="AE61" i="33" s="1"/>
  <c r="AE62" i="35"/>
  <c r="AF61" i="35" s="1"/>
  <c r="AD63" i="33" l="1"/>
  <c r="AD64" i="33" s="1"/>
  <c r="AD77" i="33" s="1"/>
  <c r="AD80" i="33" s="1"/>
  <c r="AD81" i="33" s="1"/>
  <c r="AQ24" i="10"/>
  <c r="AE63" i="35"/>
  <c r="AE64" i="35" s="1"/>
  <c r="AE77" i="35" s="1"/>
  <c r="AE80" i="35" s="1"/>
  <c r="AE81" i="35" s="1"/>
  <c r="AQ92" i="33"/>
  <c r="AQ71" i="33" s="1"/>
  <c r="AQ92" i="35"/>
  <c r="AQ71" i="35" s="1"/>
  <c r="AQ71" i="31"/>
  <c r="AE62" i="33"/>
  <c r="AF61" i="33" s="1"/>
  <c r="AF62" i="31"/>
  <c r="AG61" i="31" s="1"/>
  <c r="AP88" i="35"/>
  <c r="AP67" i="35" s="1"/>
  <c r="AP76" i="35" s="1"/>
  <c r="AP88" i="33"/>
  <c r="AP67" i="33" s="1"/>
  <c r="AP76" i="33" s="1"/>
  <c r="AP67" i="31"/>
  <c r="AP76" i="31" s="1"/>
  <c r="AR18" i="10"/>
  <c r="AQ19" i="33"/>
  <c r="AQ25" i="33" s="1"/>
  <c r="AQ26" i="33" s="1"/>
  <c r="AQ28" i="33" s="1"/>
  <c r="AQ19" i="35"/>
  <c r="AQ25" i="35" s="1"/>
  <c r="AQ26" i="35" s="1"/>
  <c r="AQ28" i="35" s="1"/>
  <c r="AQ25" i="31"/>
  <c r="AQ26" i="31" s="1"/>
  <c r="AQ28" i="31" s="1"/>
  <c r="AS15" i="10"/>
  <c r="AP29" i="31"/>
  <c r="AR19" i="10"/>
  <c r="AR16" i="10"/>
  <c r="AR12" i="10"/>
  <c r="AP29" i="33"/>
  <c r="AQ91" i="33"/>
  <c r="AQ70" i="33" s="1"/>
  <c r="AQ91" i="35"/>
  <c r="AQ70" i="35" s="1"/>
  <c r="AQ70" i="31"/>
  <c r="AF62" i="35"/>
  <c r="AG61" i="35" s="1"/>
  <c r="AQ89" i="35"/>
  <c r="AQ68" i="35" s="1"/>
  <c r="AQ89" i="33"/>
  <c r="AQ68" i="33" s="1"/>
  <c r="AQ68" i="31"/>
  <c r="AE63" i="31"/>
  <c r="AE64" i="31" s="1"/>
  <c r="AE77" i="31" s="1"/>
  <c r="AE80" i="31" s="1"/>
  <c r="AE81" i="31" s="1"/>
  <c r="AP29" i="35"/>
  <c r="AE63" i="33" l="1"/>
  <c r="AE64" i="33" s="1"/>
  <c r="AE77" i="33" s="1"/>
  <c r="AE80" i="33" s="1"/>
  <c r="AE81" i="33" s="1"/>
  <c r="AR24" i="10"/>
  <c r="AR91" i="35"/>
  <c r="AR70" i="35" s="1"/>
  <c r="AR91" i="33"/>
  <c r="AR70" i="33" s="1"/>
  <c r="AR70" i="31"/>
  <c r="AQ29" i="35"/>
  <c r="AS18" i="10"/>
  <c r="AG62" i="35"/>
  <c r="AH61" i="35" s="1"/>
  <c r="AR19" i="35"/>
  <c r="AR25" i="35" s="1"/>
  <c r="AR26" i="35" s="1"/>
  <c r="AR28" i="35" s="1"/>
  <c r="AR19" i="33"/>
  <c r="AR25" i="33" s="1"/>
  <c r="AR26" i="33" s="1"/>
  <c r="AR28" i="33" s="1"/>
  <c r="AR25" i="31"/>
  <c r="AR26" i="31" s="1"/>
  <c r="AR28" i="31" s="1"/>
  <c r="AQ29" i="33"/>
  <c r="AF63" i="31"/>
  <c r="AF64" i="31" s="1"/>
  <c r="AF77" i="31" s="1"/>
  <c r="AF80" i="31" s="1"/>
  <c r="AF81" i="31" s="1"/>
  <c r="AQ88" i="35"/>
  <c r="AQ67" i="35" s="1"/>
  <c r="AQ76" i="35" s="1"/>
  <c r="AQ88" i="33"/>
  <c r="AQ67" i="33" s="1"/>
  <c r="AQ76" i="33" s="1"/>
  <c r="AQ67" i="31"/>
  <c r="AQ76" i="31" s="1"/>
  <c r="AF63" i="35"/>
  <c r="AF64" i="35" s="1"/>
  <c r="AF77" i="35" s="1"/>
  <c r="AF80" i="35" s="1"/>
  <c r="AF81" i="35" s="1"/>
  <c r="AS16" i="10"/>
  <c r="AS19" i="10"/>
  <c r="AR92" i="35"/>
  <c r="AR71" i="35" s="1"/>
  <c r="AR92" i="33"/>
  <c r="AR71" i="33" s="1"/>
  <c r="AR71" i="31"/>
  <c r="AG62" i="31"/>
  <c r="AH61" i="31" s="1"/>
  <c r="AR89" i="33"/>
  <c r="AR68" i="33" s="1"/>
  <c r="AR89" i="35"/>
  <c r="AR68" i="35" s="1"/>
  <c r="AR68" i="31"/>
  <c r="AT15" i="10"/>
  <c r="AS12" i="10"/>
  <c r="AQ29" i="31"/>
  <c r="AF62" i="33"/>
  <c r="AG61" i="33" s="1"/>
  <c r="AS24" i="10" l="1"/>
  <c r="AT12" i="10"/>
  <c r="AR29" i="35"/>
  <c r="AG62" i="33"/>
  <c r="AH61" i="33" s="1"/>
  <c r="AT18" i="10"/>
  <c r="AF63" i="33"/>
  <c r="AF64" i="33" s="1"/>
  <c r="AF77" i="33" s="1"/>
  <c r="AF80" i="33" s="1"/>
  <c r="AF81" i="33" s="1"/>
  <c r="AS19" i="33"/>
  <c r="AS25" i="33" s="1"/>
  <c r="AS26" i="33" s="1"/>
  <c r="AS19" i="35"/>
  <c r="AS25" i="35" s="1"/>
  <c r="AS26" i="35" s="1"/>
  <c r="AS28" i="35" s="1"/>
  <c r="AS25" i="31"/>
  <c r="AS26" i="31" s="1"/>
  <c r="AU15" i="10"/>
  <c r="AT19" i="10"/>
  <c r="AR29" i="31"/>
  <c r="AG63" i="35"/>
  <c r="AG64" i="35" s="1"/>
  <c r="AG77" i="35" s="1"/>
  <c r="AG80" i="35" s="1"/>
  <c r="AG81" i="35" s="1"/>
  <c r="AH62" i="31"/>
  <c r="AI61" i="31" s="1"/>
  <c r="AS91" i="35"/>
  <c r="AS70" i="35" s="1"/>
  <c r="AS91" i="33"/>
  <c r="AS70" i="33" s="1"/>
  <c r="AS70" i="31"/>
  <c r="AT16" i="10"/>
  <c r="AG63" i="31"/>
  <c r="AG64" i="31" s="1"/>
  <c r="AG77" i="31" s="1"/>
  <c r="AG80" i="31" s="1"/>
  <c r="AG81" i="31" s="1"/>
  <c r="AH62" i="35"/>
  <c r="AI61" i="35" s="1"/>
  <c r="AR88" i="35"/>
  <c r="AR67" i="35" s="1"/>
  <c r="AR76" i="35" s="1"/>
  <c r="AR88" i="33"/>
  <c r="AR67" i="33" s="1"/>
  <c r="AR76" i="33" s="1"/>
  <c r="AR67" i="31"/>
  <c r="AR76" i="31" s="1"/>
  <c r="AS89" i="35"/>
  <c r="AS68" i="35" s="1"/>
  <c r="AS89" i="33"/>
  <c r="AS68" i="33" s="1"/>
  <c r="AS68" i="31"/>
  <c r="AR29" i="33"/>
  <c r="AS92" i="33"/>
  <c r="AS71" i="33" s="1"/>
  <c r="AS92" i="35"/>
  <c r="AS71" i="35" s="1"/>
  <c r="AS71" i="31"/>
  <c r="AT24" i="10" l="1"/>
  <c r="AS29" i="35"/>
  <c r="AT92" i="35"/>
  <c r="AT71" i="35" s="1"/>
  <c r="AT92" i="33"/>
  <c r="AT71" i="33" s="1"/>
  <c r="AT71" i="31"/>
  <c r="AH62" i="33"/>
  <c r="AI61" i="33" s="1"/>
  <c r="AT19" i="33"/>
  <c r="AT25" i="33" s="1"/>
  <c r="AT26" i="33" s="1"/>
  <c r="AT28" i="33" s="1"/>
  <c r="AT19" i="35"/>
  <c r="AT25" i="35" s="1"/>
  <c r="AT26" i="35" s="1"/>
  <c r="AT28" i="35" s="1"/>
  <c r="AT25" i="31"/>
  <c r="AT26" i="31" s="1"/>
  <c r="AT28" i="31" s="1"/>
  <c r="AS28" i="33"/>
  <c r="AS29" i="33"/>
  <c r="AI62" i="35"/>
  <c r="AJ61" i="35" s="1"/>
  <c r="AT89" i="35"/>
  <c r="AT68" i="35" s="1"/>
  <c r="AT89" i="33"/>
  <c r="AT68" i="33" s="1"/>
  <c r="AT68" i="31"/>
  <c r="AH63" i="31"/>
  <c r="AH64" i="31" s="1"/>
  <c r="AH77" i="31" s="1"/>
  <c r="AH80" i="31" s="1"/>
  <c r="AH81" i="31" s="1"/>
  <c r="AU19" i="10"/>
  <c r="AU18" i="10"/>
  <c r="AS88" i="33"/>
  <c r="AS67" i="33" s="1"/>
  <c r="AS76" i="33" s="1"/>
  <c r="AS88" i="35"/>
  <c r="AS67" i="35" s="1"/>
  <c r="AS76" i="35" s="1"/>
  <c r="AS67" i="31"/>
  <c r="AS76" i="31" s="1"/>
  <c r="AU12" i="10"/>
  <c r="AT91" i="35"/>
  <c r="AT70" i="35" s="1"/>
  <c r="AT91" i="33"/>
  <c r="AT70" i="33" s="1"/>
  <c r="AT70" i="31"/>
  <c r="AV15" i="10"/>
  <c r="AW15" i="10"/>
  <c r="AI62" i="31"/>
  <c r="AJ61" i="31" s="1"/>
  <c r="AG63" i="33"/>
  <c r="AG64" i="33" s="1"/>
  <c r="AG77" i="33" s="1"/>
  <c r="AG80" i="33" s="1"/>
  <c r="AG81" i="33" s="1"/>
  <c r="AH63" i="35"/>
  <c r="AH64" i="35" s="1"/>
  <c r="AH77" i="35" s="1"/>
  <c r="AH80" i="35" s="1"/>
  <c r="AH81" i="35" s="1"/>
  <c r="AU16" i="10"/>
  <c r="AS28" i="31"/>
  <c r="AS29" i="31" s="1"/>
  <c r="AU24" i="10" l="1"/>
  <c r="AT88" i="35"/>
  <c r="AT67" i="35" s="1"/>
  <c r="AT76" i="35" s="1"/>
  <c r="AT88" i="33"/>
  <c r="AT67" i="33" s="1"/>
  <c r="AT76" i="33" s="1"/>
  <c r="AT67" i="31"/>
  <c r="AT76" i="31" s="1"/>
  <c r="AJ62" i="35"/>
  <c r="AK61" i="35" s="1"/>
  <c r="AJ62" i="31"/>
  <c r="AK61" i="31" s="1"/>
  <c r="AV19" i="10"/>
  <c r="AT29" i="31"/>
  <c r="AI62" i="33"/>
  <c r="AJ61" i="33" s="1"/>
  <c r="AU91" i="35"/>
  <c r="AU70" i="35" s="1"/>
  <c r="AU91" i="33"/>
  <c r="AU70" i="33" s="1"/>
  <c r="AU70" i="31"/>
  <c r="AT29" i="33"/>
  <c r="AU19" i="35"/>
  <c r="AU25" i="35" s="1"/>
  <c r="AU26" i="35" s="1"/>
  <c r="AU19" i="33"/>
  <c r="AU25" i="33" s="1"/>
  <c r="AU26" i="33" s="1"/>
  <c r="AU28" i="33" s="1"/>
  <c r="AU25" i="31"/>
  <c r="AU26" i="31" s="1"/>
  <c r="AU28" i="31" s="1"/>
  <c r="AV18" i="10"/>
  <c r="AI63" i="35"/>
  <c r="AI64" i="35" s="1"/>
  <c r="AI77" i="35" s="1"/>
  <c r="AI80" i="35" s="1"/>
  <c r="AI81" i="35" s="1"/>
  <c r="AU89" i="35"/>
  <c r="AU68" i="35" s="1"/>
  <c r="AU89" i="33"/>
  <c r="AU68" i="33" s="1"/>
  <c r="AU68" i="31"/>
  <c r="AV16" i="10"/>
  <c r="AI63" i="31"/>
  <c r="AI64" i="31" s="1"/>
  <c r="AI77" i="31" s="1"/>
  <c r="AI80" i="31" s="1"/>
  <c r="AI81" i="31" s="1"/>
  <c r="AV12" i="10"/>
  <c r="AU92" i="33"/>
  <c r="AU71" i="33" s="1"/>
  <c r="AU92" i="35"/>
  <c r="AU71" i="35" s="1"/>
  <c r="AU71" i="31"/>
  <c r="AT29" i="35"/>
  <c r="AH63" i="33"/>
  <c r="AH64" i="33" s="1"/>
  <c r="AH77" i="33" s="1"/>
  <c r="AH80" i="33" s="1"/>
  <c r="AH81" i="33" s="1"/>
  <c r="AV24" i="10" l="1"/>
  <c r="AJ63" i="35"/>
  <c r="AJ64" i="35" s="1"/>
  <c r="AJ77" i="35" s="1"/>
  <c r="AJ80" i="35" s="1"/>
  <c r="AJ81" i="35" s="1"/>
  <c r="C6" i="35" s="1"/>
  <c r="I31" i="29" s="1"/>
  <c r="AI63" i="33"/>
  <c r="AI64" i="33" s="1"/>
  <c r="AI77" i="33" s="1"/>
  <c r="AI80" i="33" s="1"/>
  <c r="AI81" i="33" s="1"/>
  <c r="C5" i="31"/>
  <c r="H29" i="29" s="1"/>
  <c r="AU28" i="35"/>
  <c r="AU29" i="35" s="1"/>
  <c r="AV91" i="35"/>
  <c r="AV70" i="35" s="1"/>
  <c r="AV91" i="33"/>
  <c r="AV70" i="33" s="1"/>
  <c r="AV70" i="31"/>
  <c r="AV89" i="35"/>
  <c r="AV68" i="35" s="1"/>
  <c r="AV89" i="33"/>
  <c r="AV68" i="33" s="1"/>
  <c r="AV68" i="31"/>
  <c r="AW16" i="10"/>
  <c r="AV92" i="35"/>
  <c r="AV71" i="35" s="1"/>
  <c r="AV92" i="33"/>
  <c r="AV71" i="33" s="1"/>
  <c r="AV71" i="31"/>
  <c r="AU29" i="31"/>
  <c r="AW19" i="10"/>
  <c r="AK62" i="35"/>
  <c r="AL61" i="35" s="1"/>
  <c r="AW18" i="10"/>
  <c r="AU88" i="33"/>
  <c r="AU67" i="33" s="1"/>
  <c r="AU76" i="33" s="1"/>
  <c r="AU88" i="35"/>
  <c r="AU67" i="35" s="1"/>
  <c r="AU76" i="35" s="1"/>
  <c r="AU67" i="31"/>
  <c r="AU76" i="31" s="1"/>
  <c r="AK62" i="31"/>
  <c r="AL61" i="31" s="1"/>
  <c r="AW12" i="10"/>
  <c r="AJ63" i="31"/>
  <c r="AJ64" i="31" s="1"/>
  <c r="AJ77" i="31" s="1"/>
  <c r="AJ80" i="31" s="1"/>
  <c r="AJ81" i="31" s="1"/>
  <c r="AV19" i="35"/>
  <c r="AV25" i="35" s="1"/>
  <c r="AV26" i="35" s="1"/>
  <c r="AV28" i="35" s="1"/>
  <c r="AV19" i="33"/>
  <c r="AV25" i="33" s="1"/>
  <c r="AV26" i="33" s="1"/>
  <c r="AV28" i="33" s="1"/>
  <c r="AV25" i="31"/>
  <c r="AV26" i="31" s="1"/>
  <c r="AV28" i="31" s="1"/>
  <c r="AU29" i="33"/>
  <c r="AJ62" i="33"/>
  <c r="AK61" i="33" s="1"/>
  <c r="AK62" i="33" l="1"/>
  <c r="AL61" i="33" s="1"/>
  <c r="AV29" i="31"/>
  <c r="AV88" i="35"/>
  <c r="AV67" i="35" s="1"/>
  <c r="AV76" i="35" s="1"/>
  <c r="AV88" i="33"/>
  <c r="AV67" i="33" s="1"/>
  <c r="AV76" i="33" s="1"/>
  <c r="AV67" i="31"/>
  <c r="AV76" i="31" s="1"/>
  <c r="AW19" i="33"/>
  <c r="AW25" i="33" s="1"/>
  <c r="AW26" i="33" s="1"/>
  <c r="AW19" i="35"/>
  <c r="AW25" i="35" s="1"/>
  <c r="AW26" i="35" s="1"/>
  <c r="AW28" i="35" s="1"/>
  <c r="AW25" i="31"/>
  <c r="AW26" i="31" s="1"/>
  <c r="AL62" i="31"/>
  <c r="AM61" i="31" s="1"/>
  <c r="AL62" i="35"/>
  <c r="AM61" i="35" s="1"/>
  <c r="AJ63" i="33"/>
  <c r="AJ64" i="33" s="1"/>
  <c r="AJ77" i="33" s="1"/>
  <c r="AJ80" i="33" s="1"/>
  <c r="AJ81" i="33" s="1"/>
  <c r="AV29" i="33"/>
  <c r="AK63" i="35"/>
  <c r="AK64" i="35" s="1"/>
  <c r="AK77" i="35" s="1"/>
  <c r="AK80" i="35" s="1"/>
  <c r="AK81" i="35" s="1"/>
  <c r="AV29" i="35"/>
  <c r="AW92" i="35"/>
  <c r="AW71" i="35" s="1"/>
  <c r="AW92" i="33"/>
  <c r="AW71" i="33" s="1"/>
  <c r="AW71" i="31"/>
  <c r="AW89" i="33"/>
  <c r="AW68" i="33" s="1"/>
  <c r="AW89" i="35"/>
  <c r="AW68" i="35" s="1"/>
  <c r="AW68" i="31"/>
  <c r="C6" i="31"/>
  <c r="I29" i="29" s="1"/>
  <c r="AW88" i="35"/>
  <c r="AW67" i="35" s="1"/>
  <c r="AW88" i="33"/>
  <c r="AW67" i="33" s="1"/>
  <c r="AW67" i="31"/>
  <c r="AK63" i="31"/>
  <c r="AK64" i="31" s="1"/>
  <c r="AK77" i="31" s="1"/>
  <c r="AK80" i="31" s="1"/>
  <c r="AK81" i="31" s="1"/>
  <c r="AW24" i="10"/>
  <c r="AW91" i="35"/>
  <c r="AW70" i="35" s="1"/>
  <c r="AW91" i="33"/>
  <c r="AW70" i="33" s="1"/>
  <c r="AW70" i="31"/>
  <c r="AW76" i="35" l="1"/>
  <c r="C6" i="33"/>
  <c r="I30" i="29" s="1"/>
  <c r="AM62" i="35"/>
  <c r="AN61" i="35" s="1"/>
  <c r="AW28" i="31"/>
  <c r="AL62" i="33"/>
  <c r="AM61" i="33" s="1"/>
  <c r="AL63" i="35"/>
  <c r="AL64" i="35" s="1"/>
  <c r="AL77" i="35" s="1"/>
  <c r="AL80" i="35" s="1"/>
  <c r="AL81" i="35" s="1"/>
  <c r="AW76" i="31"/>
  <c r="AM62" i="31"/>
  <c r="AN61" i="31" s="1"/>
  <c r="AW28" i="33"/>
  <c r="AW29" i="33" s="1"/>
  <c r="AW29" i="35"/>
  <c r="AK63" i="33"/>
  <c r="AK64" i="33" s="1"/>
  <c r="AK77" i="33" s="1"/>
  <c r="AK80" i="33" s="1"/>
  <c r="AK81" i="33" s="1"/>
  <c r="AW76" i="33"/>
  <c r="AL63" i="31"/>
  <c r="AL64" i="31" s="1"/>
  <c r="AL77" i="31" s="1"/>
  <c r="AL80" i="31" s="1"/>
  <c r="AL81" i="31" s="1"/>
  <c r="AM63" i="31" l="1"/>
  <c r="AM64" i="31" s="1"/>
  <c r="AM77" i="31" s="1"/>
  <c r="AM80" i="31" s="1"/>
  <c r="AM81" i="31" s="1"/>
  <c r="AM62" i="33"/>
  <c r="AN61" i="33" s="1"/>
  <c r="AN62" i="35"/>
  <c r="AO61" i="35" s="1"/>
  <c r="AL63" i="33"/>
  <c r="AL64" i="33" s="1"/>
  <c r="AL77" i="33" s="1"/>
  <c r="AL80" i="33" s="1"/>
  <c r="AL81" i="33" s="1"/>
  <c r="AM63" i="35"/>
  <c r="AM64" i="35" s="1"/>
  <c r="AM77" i="35" s="1"/>
  <c r="AM80" i="35" s="1"/>
  <c r="AM81" i="35" s="1"/>
  <c r="AN62" i="31"/>
  <c r="AO61" i="31" s="1"/>
  <c r="AW29" i="31"/>
  <c r="AM63" i="33" l="1"/>
  <c r="AM64" i="33" s="1"/>
  <c r="AM77" i="33" s="1"/>
  <c r="AM80" i="33" s="1"/>
  <c r="AM81" i="33" s="1"/>
  <c r="AN63" i="31"/>
  <c r="AN64" i="31" s="1"/>
  <c r="AN77" i="31" s="1"/>
  <c r="AN80" i="31" s="1"/>
  <c r="AN81" i="31" s="1"/>
  <c r="AN63" i="35"/>
  <c r="AN64" i="35" s="1"/>
  <c r="AN77" i="35" s="1"/>
  <c r="AN80" i="35" s="1"/>
  <c r="AN81" i="35" s="1"/>
  <c r="AO62" i="35"/>
  <c r="AP61" i="35" s="1"/>
  <c r="AO62" i="31"/>
  <c r="AP61" i="31" s="1"/>
  <c r="AN62" i="33"/>
  <c r="AO61" i="33" s="1"/>
  <c r="AN63" i="33" l="1"/>
  <c r="AN64" i="33" s="1"/>
  <c r="AN77" i="33" s="1"/>
  <c r="AN80" i="33" s="1"/>
  <c r="AN81" i="33" s="1"/>
  <c r="AO63" i="35"/>
  <c r="AO64" i="35" s="1"/>
  <c r="AO77" i="35" s="1"/>
  <c r="AO80" i="35" s="1"/>
  <c r="AO81" i="35" s="1"/>
  <c r="AO63" i="31"/>
  <c r="AO64" i="31" s="1"/>
  <c r="AO77" i="31" s="1"/>
  <c r="AO80" i="31" s="1"/>
  <c r="AO81" i="31" s="1"/>
  <c r="AP62" i="35"/>
  <c r="AQ61" i="35" s="1"/>
  <c r="AP62" i="31"/>
  <c r="AQ61" i="31" s="1"/>
  <c r="AO62" i="33"/>
  <c r="AP61" i="33" s="1"/>
  <c r="AP62" i="33" l="1"/>
  <c r="AQ61" i="33" s="1"/>
  <c r="AQ62" i="31"/>
  <c r="AR61" i="31" s="1"/>
  <c r="AQ62" i="35"/>
  <c r="AR61" i="35" s="1"/>
  <c r="AP63" i="35"/>
  <c r="AP64" i="35" s="1"/>
  <c r="AP77" i="35" s="1"/>
  <c r="AP80" i="35" s="1"/>
  <c r="AP81" i="35" s="1"/>
  <c r="AO63" i="33"/>
  <c r="AO64" i="33" s="1"/>
  <c r="AO77" i="33" s="1"/>
  <c r="AO80" i="33" s="1"/>
  <c r="AO81" i="33" s="1"/>
  <c r="AP63" i="31"/>
  <c r="AP64" i="31" s="1"/>
  <c r="AP77" i="31" s="1"/>
  <c r="AP80" i="31" s="1"/>
  <c r="AP81" i="31" s="1"/>
  <c r="AR62" i="31" l="1"/>
  <c r="AS61" i="31" s="1"/>
  <c r="AQ62" i="33"/>
  <c r="AR61" i="33" s="1"/>
  <c r="AR62" i="35"/>
  <c r="AS61" i="35" s="1"/>
  <c r="AQ63" i="35"/>
  <c r="AQ64" i="35" s="1"/>
  <c r="AQ77" i="35" s="1"/>
  <c r="AQ80" i="35" s="1"/>
  <c r="AQ81" i="35" s="1"/>
  <c r="AQ63" i="31"/>
  <c r="AQ64" i="31" s="1"/>
  <c r="AQ77" i="31" s="1"/>
  <c r="AQ80" i="31" s="1"/>
  <c r="AQ81" i="31" s="1"/>
  <c r="AP63" i="33"/>
  <c r="AP64" i="33" s="1"/>
  <c r="AP77" i="33" s="1"/>
  <c r="AP80" i="33" s="1"/>
  <c r="AP81" i="33" s="1"/>
  <c r="AR63" i="31" l="1"/>
  <c r="AR64" i="31" s="1"/>
  <c r="AR77" i="31" s="1"/>
  <c r="AR80" i="31" s="1"/>
  <c r="AR81" i="31" s="1"/>
  <c r="AQ63" i="33"/>
  <c r="AQ64" i="33" s="1"/>
  <c r="AQ77" i="33" s="1"/>
  <c r="AQ80" i="33" s="1"/>
  <c r="AQ81" i="33" s="1"/>
  <c r="AS62" i="35"/>
  <c r="AT61" i="35" s="1"/>
  <c r="AR63" i="35"/>
  <c r="AR64" i="35" s="1"/>
  <c r="AR77" i="35" s="1"/>
  <c r="AR80" i="35" s="1"/>
  <c r="AR81" i="35" s="1"/>
  <c r="AR62" i="33"/>
  <c r="AS61" i="33" s="1"/>
  <c r="AS62" i="31"/>
  <c r="AT61" i="31" s="1"/>
  <c r="AT62" i="31" l="1"/>
  <c r="AU61" i="31" s="1"/>
  <c r="AS63" i="35"/>
  <c r="AS64" i="35" s="1"/>
  <c r="AS77" i="35" s="1"/>
  <c r="AS80" i="35" s="1"/>
  <c r="AS81" i="35" s="1"/>
  <c r="AT62" i="35"/>
  <c r="AU61" i="35" s="1"/>
  <c r="AS63" i="31"/>
  <c r="AS64" i="31" s="1"/>
  <c r="AS77" i="31" s="1"/>
  <c r="AS80" i="31" s="1"/>
  <c r="AS81" i="31" s="1"/>
  <c r="AS62" i="33"/>
  <c r="AT61" i="33" s="1"/>
  <c r="AR63" i="33"/>
  <c r="AR64" i="33" s="1"/>
  <c r="AR77" i="33" s="1"/>
  <c r="AR80" i="33" s="1"/>
  <c r="AR81" i="33" s="1"/>
  <c r="AU62" i="31" l="1"/>
  <c r="AV61" i="31" s="1"/>
  <c r="AS63" i="33"/>
  <c r="AS64" i="33" s="1"/>
  <c r="AS77" i="33" s="1"/>
  <c r="AS80" i="33" s="1"/>
  <c r="AS81" i="33" s="1"/>
  <c r="AT63" i="31"/>
  <c r="AT64" i="31" s="1"/>
  <c r="AT77" i="31" s="1"/>
  <c r="AT80" i="31" s="1"/>
  <c r="AT81" i="31" s="1"/>
  <c r="AU62" i="35"/>
  <c r="AV61" i="35" s="1"/>
  <c r="AT62" i="33"/>
  <c r="AU61" i="33" s="1"/>
  <c r="AT63" i="35"/>
  <c r="AT64" i="35" s="1"/>
  <c r="AT77" i="35" s="1"/>
  <c r="AT80" i="35" s="1"/>
  <c r="AT81" i="35" s="1"/>
  <c r="AU63" i="35" l="1"/>
  <c r="AU64" i="35" s="1"/>
  <c r="AU77" i="35" s="1"/>
  <c r="AU80" i="35" s="1"/>
  <c r="AU81" i="35" s="1"/>
  <c r="AT63" i="33"/>
  <c r="AT64" i="33" s="1"/>
  <c r="AT77" i="33" s="1"/>
  <c r="AT80" i="33" s="1"/>
  <c r="AT81" i="33" s="1"/>
  <c r="AU63" i="31"/>
  <c r="AU64" i="31" s="1"/>
  <c r="AU77" i="31" s="1"/>
  <c r="AU80" i="31" s="1"/>
  <c r="AU81" i="31" s="1"/>
  <c r="AV62" i="31"/>
  <c r="AW61" i="31" s="1"/>
  <c r="AU62" i="33"/>
  <c r="AV61" i="33" s="1"/>
  <c r="AV62" i="35"/>
  <c r="AW61" i="35" s="1"/>
  <c r="AU63" i="33" l="1"/>
  <c r="AU64" i="33" s="1"/>
  <c r="AU77" i="33" s="1"/>
  <c r="AU80" i="33" s="1"/>
  <c r="AU81" i="33" s="1"/>
  <c r="AV62" i="33"/>
  <c r="AW61" i="33" s="1"/>
  <c r="AW62" i="31"/>
  <c r="AX61" i="31" s="1"/>
  <c r="AW62" i="35"/>
  <c r="AX61" i="35" s="1"/>
  <c r="AV63" i="35"/>
  <c r="AV64" i="35" s="1"/>
  <c r="AV77" i="35" s="1"/>
  <c r="AV80" i="35" s="1"/>
  <c r="AV81" i="35" s="1"/>
  <c r="AV63" i="31"/>
  <c r="AV64" i="31" s="1"/>
  <c r="AV77" i="31" s="1"/>
  <c r="AV80" i="31" s="1"/>
  <c r="AV81" i="31" s="1"/>
  <c r="AW63" i="31" l="1"/>
  <c r="AW64" i="31" s="1"/>
  <c r="AW77" i="31" s="1"/>
  <c r="AW80" i="31" s="1"/>
  <c r="AW81" i="31" s="1"/>
  <c r="AV63" i="33"/>
  <c r="AV64" i="33" s="1"/>
  <c r="AV77" i="33" s="1"/>
  <c r="AV80" i="33" s="1"/>
  <c r="AV81" i="33" s="1"/>
  <c r="AX62" i="35"/>
  <c r="AY61" i="35" s="1"/>
  <c r="AW63" i="35"/>
  <c r="AW64" i="35" s="1"/>
  <c r="AW77" i="35" s="1"/>
  <c r="AW80" i="35" s="1"/>
  <c r="AW81" i="35" s="1"/>
  <c r="AX62" i="31"/>
  <c r="AY61" i="31" s="1"/>
  <c r="AW62" i="33"/>
  <c r="AX61" i="33" s="1"/>
  <c r="AX63" i="31" l="1"/>
  <c r="AX64" i="31" s="1"/>
  <c r="AX77" i="31" s="1"/>
  <c r="AX80" i="31" s="1"/>
  <c r="AX81" i="31" s="1"/>
  <c r="C7" i="35"/>
  <c r="J31" i="29" s="1"/>
  <c r="AX62" i="33"/>
  <c r="AY61" i="33" s="1"/>
  <c r="AW63" i="33"/>
  <c r="AW64" i="33" s="1"/>
  <c r="AW77" i="33" s="1"/>
  <c r="AW80" i="33" s="1"/>
  <c r="AW81" i="33" s="1"/>
  <c r="AX63" i="35"/>
  <c r="AX64" i="35" s="1"/>
  <c r="AX77" i="35" s="1"/>
  <c r="AX80" i="35" s="1"/>
  <c r="AX81" i="35" s="1"/>
  <c r="AY62" i="35"/>
  <c r="AZ61" i="35" s="1"/>
  <c r="AY62" i="31"/>
  <c r="AZ61" i="31" s="1"/>
  <c r="AY63" i="35" l="1"/>
  <c r="AY64" i="35" s="1"/>
  <c r="AY77" i="35" s="1"/>
  <c r="AY80" i="35" s="1"/>
  <c r="AY81" i="35" s="1"/>
  <c r="C7" i="33"/>
  <c r="J30" i="29" s="1"/>
  <c r="AY62" i="33"/>
  <c r="AZ61" i="33" s="1"/>
  <c r="AX63" i="33"/>
  <c r="AX64" i="33" s="1"/>
  <c r="AX77" i="33" s="1"/>
  <c r="AX80" i="33" s="1"/>
  <c r="AX81" i="33" s="1"/>
  <c r="AZ62" i="31"/>
  <c r="BA61" i="31" s="1"/>
  <c r="AY63" i="31"/>
  <c r="AY64" i="31" s="1"/>
  <c r="AY77" i="31" s="1"/>
  <c r="AY80" i="31" s="1"/>
  <c r="AY81" i="31" s="1"/>
  <c r="AZ62" i="35"/>
  <c r="BA61" i="35" s="1"/>
  <c r="AZ63" i="35" l="1"/>
  <c r="AZ64" i="35" s="1"/>
  <c r="AZ77" i="35" s="1"/>
  <c r="AZ80" i="35" s="1"/>
  <c r="AZ81" i="35" s="1"/>
  <c r="AZ62" i="33"/>
  <c r="BA61" i="33" s="1"/>
  <c r="BA62" i="31"/>
  <c r="BB61" i="31" s="1"/>
  <c r="BA62" i="35"/>
  <c r="BB61" i="35" s="1"/>
  <c r="AZ63" i="31"/>
  <c r="AZ64" i="31" s="1"/>
  <c r="AZ77" i="31" s="1"/>
  <c r="AZ80" i="31" s="1"/>
  <c r="AZ81" i="31" s="1"/>
  <c r="AY63" i="33"/>
  <c r="AY64" i="33" s="1"/>
  <c r="AY77" i="33" s="1"/>
  <c r="AY80" i="33" s="1"/>
  <c r="AY81" i="33" s="1"/>
  <c r="BA63" i="35" l="1"/>
  <c r="BA64" i="35" s="1"/>
  <c r="BA77" i="35" s="1"/>
  <c r="BA80" i="35" s="1"/>
  <c r="BA81" i="35" s="1"/>
  <c r="AZ63" i="33"/>
  <c r="AZ64" i="33" s="1"/>
  <c r="AZ77" i="33" s="1"/>
  <c r="AZ80" i="33" s="1"/>
  <c r="AZ81" i="33" s="1"/>
  <c r="BB62" i="31"/>
  <c r="BC61" i="31" s="1"/>
  <c r="BB62" i="35"/>
  <c r="BC61" i="35" s="1"/>
  <c r="BA63" i="31"/>
  <c r="BA64" i="31" s="1"/>
  <c r="BA77" i="31" s="1"/>
  <c r="BA80" i="31" s="1"/>
  <c r="BA81" i="31" s="1"/>
  <c r="BA62" i="33"/>
  <c r="BB61" i="33" s="1"/>
  <c r="BB62" i="33" l="1"/>
  <c r="BC61" i="33" s="1"/>
  <c r="BA63" i="33"/>
  <c r="BA64" i="33" s="1"/>
  <c r="BA77" i="33" s="1"/>
  <c r="BA80" i="33" s="1"/>
  <c r="BA81" i="33" s="1"/>
  <c r="BC62" i="35"/>
  <c r="BD61" i="35" s="1"/>
  <c r="BD62" i="35" s="1"/>
  <c r="BD63" i="35" s="1"/>
  <c r="BD64" i="35" s="1"/>
  <c r="BD77" i="35" s="1"/>
  <c r="BD80" i="35" s="1"/>
  <c r="BC62" i="31"/>
  <c r="BD61" i="31" s="1"/>
  <c r="BD62" i="31" s="1"/>
  <c r="BD63" i="31" s="1"/>
  <c r="BD64" i="31" s="1"/>
  <c r="BD77" i="31" s="1"/>
  <c r="BD80" i="31" s="1"/>
  <c r="BB63" i="35"/>
  <c r="BB64" i="35" s="1"/>
  <c r="BB77" i="35" s="1"/>
  <c r="BB80" i="35" s="1"/>
  <c r="BB81" i="35" s="1"/>
  <c r="BB63" i="31"/>
  <c r="BB64" i="31" s="1"/>
  <c r="BB77" i="31" s="1"/>
  <c r="BB80" i="31" s="1"/>
  <c r="BB81" i="31" s="1"/>
  <c r="BB63" i="33" l="1"/>
  <c r="BB64" i="33" s="1"/>
  <c r="BB77" i="33" s="1"/>
  <c r="BB80" i="33" s="1"/>
  <c r="BB81" i="33" s="1"/>
  <c r="BC63" i="31"/>
  <c r="BC64" i="31" s="1"/>
  <c r="BC77" i="31" s="1"/>
  <c r="BC80" i="31" s="1"/>
  <c r="BC81" i="31" s="1"/>
  <c r="BD81" i="31" s="1"/>
  <c r="C7" i="31" s="1"/>
  <c r="J29" i="29" s="1"/>
  <c r="BC63" i="35"/>
  <c r="BC64" i="35" s="1"/>
  <c r="BC77" i="35" s="1"/>
  <c r="BC80" i="35" s="1"/>
  <c r="BC81" i="35" s="1"/>
  <c r="BD81" i="35" s="1"/>
  <c r="BC62" i="33"/>
  <c r="BD61" i="33" s="1"/>
  <c r="BD62" i="33" s="1"/>
  <c r="BD63" i="33" s="1"/>
  <c r="BD64" i="33" s="1"/>
  <c r="BD77" i="33" s="1"/>
  <c r="BD80" i="33" s="1"/>
  <c r="BC63" i="33" l="1"/>
  <c r="BC64" i="33" s="1"/>
  <c r="BC77" i="33" s="1"/>
  <c r="BC80" i="33" s="1"/>
  <c r="BC81" i="33" s="1"/>
  <c r="BD81" i="33" s="1"/>
</calcChain>
</file>

<file path=xl/sharedStrings.xml><?xml version="1.0" encoding="utf-8"?>
<sst xmlns="http://schemas.openxmlformats.org/spreadsheetml/2006/main" count="1211" uniqueCount="408">
  <si>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</si>
  <si>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</si>
  <si>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</si>
  <si>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</si>
  <si>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</si>
  <si>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</si>
  <si>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</si>
  <si>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</si>
  <si>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</si>
  <si>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</si>
  <si>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</si>
  <si>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</si>
  <si>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</si>
  <si>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</si>
  <si>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</si>
  <si>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</si>
  <si>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</si>
  <si>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</si>
  <si>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</si>
  <si>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</si>
  <si>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</si>
  <si>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</si>
  <si>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</si>
  <si>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</si>
  <si>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</si>
  <si>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</si>
  <si>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</si>
  <si>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</si>
  <si>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</si>
  <si>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</si>
  <si>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</si>
  <si>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</si>
  <si>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</si>
  <si>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</si>
  <si>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</si>
  <si>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</si>
  <si>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</si>
  <si>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</si>
  <si>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</si>
  <si>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</si>
  <si>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</si>
  <si>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</si>
  <si>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</si>
  <si>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</si>
  <si>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</si>
  <si>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</si>
  <si>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</si>
  <si>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</si>
  <si>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</si>
  <si>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</si>
  <si>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</si>
  <si>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</si>
  <si>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</si>
  <si>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</si>
  <si>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</si>
  <si>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</si>
  <si>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</si>
  <si>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</si>
  <si>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</si>
  <si>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</si>
  <si>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</si>
  <si>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</si>
  <si>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</si>
  <si>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</si>
  <si>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</si>
  <si>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</si>
  <si>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</si>
  <si>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</si>
  <si>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</si>
  <si>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</si>
  <si>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</si>
  <si>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</si>
  <si>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</si>
  <si>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</si>
  <si>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</si>
  <si>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</si>
  <si>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</si>
  <si>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</si>
  <si>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</si>
  <si>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</si>
  <si>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</si>
  <si>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</si>
  <si>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</si>
  <si>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</si>
  <si>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</si>
  <si>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</si>
  <si>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</si>
  <si>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</si>
  <si>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</si>
  <si>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</si>
  <si>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</si>
  <si>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</si>
  <si>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</si>
  <si>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</si>
  <si>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</si>
  <si>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</si>
  <si>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</si>
  <si>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</si>
  <si>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</si>
  <si>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</si>
  <si>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</si>
  <si>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</si>
  <si>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</si>
  <si>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</si>
  <si>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</si>
  <si>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</si>
  <si>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</si>
  <si>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</si>
  <si>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</si>
  <si>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</si>
  <si>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</si>
  <si>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</si>
  <si>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</si>
  <si>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</si>
  <si>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</si>
  <si>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</si>
  <si>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</si>
  <si>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</si>
  <si>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</si>
  <si>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</si>
  <si>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</si>
  <si>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</si>
  <si>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</si>
  <si>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</si>
  <si>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</si>
  <si>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</si>
  <si>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</si>
  <si>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</si>
  <si>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</si>
  <si>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</si>
  <si>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</si>
  <si>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</si>
  <si>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</si>
  <si>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</si>
  <si>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</si>
  <si>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</si>
  <si>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</si>
  <si>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</si>
  <si>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</si>
  <si>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</si>
  <si>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</si>
  <si>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</si>
  <si>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</si>
  <si>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</si>
  <si>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</si>
  <si>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</si>
  <si>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</si>
  <si>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</si>
  <si>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</si>
  <si>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</si>
  <si>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</si>
  <si>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</si>
  <si>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</si>
  <si>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</si>
  <si>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</si>
  <si>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</si>
  <si>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</si>
  <si>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</si>
  <si>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</si>
  <si>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</si>
  <si>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</si>
  <si>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</si>
  <si>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</si>
  <si>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</si>
  <si>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</si>
  <si>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</si>
  <si>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</si>
  <si>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</si>
  <si>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</si>
  <si>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</si>
  <si>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</si>
  <si>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</si>
  <si>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</si>
  <si>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</si>
  <si>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</si>
  <si>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</si>
  <si>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</si>
  <si>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</si>
  <si>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</si>
  <si>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</si>
  <si>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</si>
  <si>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</si>
  <si>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</si>
  <si>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</si>
  <si>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</si>
  <si>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</si>
  <si>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</si>
  <si>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</si>
  <si>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</si>
  <si>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</si>
  <si>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</si>
  <si>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</si>
  <si>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</si>
  <si>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</si>
  <si>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</si>
  <si>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</si>
  <si>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</si>
  <si>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</si>
  <si>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</si>
  <si>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</si>
  <si>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</si>
  <si>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</si>
  <si>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</si>
  <si>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</si>
  <si>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</si>
  <si>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</si>
  <si>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</si>
  <si>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</si>
  <si>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</si>
  <si>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</si>
  <si>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</si>
  <si>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</si>
  <si>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</si>
  <si>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</si>
  <si>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</si>
  <si>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</si>
  <si>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</si>
  <si>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</si>
  <si>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</si>
  <si>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</si>
  <si>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</si>
  <si>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</si>
  <si>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</si>
  <si>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</si>
  <si>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</si>
  <si>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</si>
  <si>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</si>
  <si>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</si>
  <si>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</si>
  <si>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</si>
  <si>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</si>
  <si>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</si>
  <si>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</si>
  <si>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</si>
  <si>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</si>
  <si>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</si>
  <si>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</si>
  <si>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</si>
  <si>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</si>
  <si>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</si>
  <si>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</si>
  <si>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</si>
  <si>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</si>
  <si>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</si>
  <si>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</si>
  <si>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</si>
  <si>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</si>
  <si>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</si>
  <si>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</si>
  <si>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</si>
  <si>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</si>
  <si>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</si>
  <si>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</si>
  <si>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</si>
  <si>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</si>
  <si>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</si>
  <si>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</si>
  <si>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</si>
  <si>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</si>
  <si>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</si>
  <si>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</si>
  <si>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</si>
  <si>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</si>
  <si>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</si>
  <si>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</si>
  <si>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</si>
  <si>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</si>
  <si>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</si>
  <si>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</si>
  <si>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</si>
  <si>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</si>
  <si>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</si>
  <si>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</si>
  <si>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</si>
  <si>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</si>
  <si>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</si>
  <si>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</si>
  <si>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</si>
  <si>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</si>
  <si>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</si>
  <si>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</si>
  <si>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</si>
  <si>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</si>
  <si>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</si>
  <si>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</si>
  <si>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</si>
  <si>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</si>
  <si>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</si>
  <si>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</si>
  <si>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</si>
  <si>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</si>
  <si>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</si>
  <si>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</si>
  <si>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</si>
  <si>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</si>
  <si>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</si>
  <si>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</si>
  <si>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</si>
  <si>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</si>
  <si>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</si>
  <si>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</si>
  <si>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</si>
  <si>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</si>
  <si>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</si>
  <si>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</si>
  <si>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</si>
  <si>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</si>
  <si>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</si>
  <si>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</si>
  <si>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</si>
  <si>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</si>
  <si>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</si>
  <si>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</si>
  <si>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</si>
  <si>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</si>
  <si>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</si>
  <si>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</si>
  <si>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</si>
  <si>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</si>
  <si>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</si>
  <si>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</si>
  <si>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</si>
  <si>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</si>
  <si>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</si>
  <si>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</si>
  <si>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</si>
  <si>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</si>
  <si>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</si>
  <si>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</si>
  <si>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</si>
  <si>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</si>
  <si>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</si>
  <si>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</si>
  <si>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</si>
  <si>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</si>
  <si>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</si>
  <si>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</si>
  <si>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</si>
  <si>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</si>
  <si>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</si>
  <si>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</si>
  <si>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</si>
  <si>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</si>
  <si>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</si>
  <si>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</si>
  <si>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</si>
  <si>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</si>
  <si>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</si>
  <si>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</si>
  <si>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</si>
  <si>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</si>
  <si>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</si>
  <si>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</si>
  <si>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</si>
  <si>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</si>
  <si>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</si>
  <si>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</si>
  <si>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</si>
  <si>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</si>
  <si>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</si>
  <si>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</si>
  <si>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</si>
  <si>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</si>
  <si>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</si>
  <si>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</si>
  <si>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</si>
  <si>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</si>
  <si>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</si>
  <si>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</si>
  <si>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</si>
  <si>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</si>
  <si>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</si>
  <si>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</si>
  <si>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</si>
  <si>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</si>
  <si>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</si>
  <si>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</si>
  <si>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</si>
  <si>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</si>
  <si>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</si>
  <si>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</si>
  <si>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</si>
  <si>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</si>
  <si>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</si>
  <si>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</si>
  <si>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</si>
  <si>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</si>
  <si>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</si>
  <si>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</si>
  <si>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</si>
  <si>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</si>
  <si>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</si>
  <si>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</si>
  <si>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</si>
  <si>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</si>
  <si>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</si>
  <si>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</si>
  <si>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</si>
  <si>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</si>
  <si>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</si>
  <si>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West Midlands</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</si>
  <si>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</si>
  <si>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</si>
  <si>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</si>
  <si>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</si>
  <si>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EHV Poles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</si>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</sst>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7">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23.783373849070568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53.521163502239908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89.286407076702062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156.90994649856927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f>'Option 1'!E13</f>
        <v>-1.9300999999999999</v>
      </c>
      <c r="F13" s="62">
        <f>'Option 1'!F13</f>
        <v>-1.9200000000000002</v>
      </c>
      <c r="G13" s="62">
        <f>'Option 1'!G13</f>
        <v>-1.9004999999999999</v>
      </c>
      <c r="H13" s="62">
        <f>'Option 1'!H13</f>
        <v>-1.8797999999999999</v>
      </c>
      <c r="I13" s="62">
        <f>'Option 1'!I13</f>
        <v>-1.8464</v>
      </c>
      <c r="J13" s="62">
        <f>'Option 1'!J13</f>
        <v>-1.8153999999999999</v>
      </c>
      <c r="K13" s="62">
        <f>'Option 1'!K13</f>
        <v>-1.7758</v>
      </c>
      <c r="L13" s="62">
        <f>'Option 1'!L13</f>
        <v>-1.7339000000000002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-1.9300999999999999</v>
      </c>
      <c r="F18" s="59">
        <f t="shared" ref="F18:AW18" si="0">SUM(F13:F17)</f>
        <v>-1.9200000000000002</v>
      </c>
      <c r="G18" s="59">
        <f t="shared" si="0"/>
        <v>-1.9004999999999999</v>
      </c>
      <c r="H18" s="59">
        <f t="shared" si="0"/>
        <v>-1.8797999999999999</v>
      </c>
      <c r="I18" s="59">
        <f t="shared" si="0"/>
        <v>-1.8464</v>
      </c>
      <c r="J18" s="59">
        <f t="shared" si="0"/>
        <v>-1.8153999999999999</v>
      </c>
      <c r="K18" s="59">
        <f t="shared" si="0"/>
        <v>-1.7758</v>
      </c>
      <c r="L18" s="59">
        <f t="shared" si="0"/>
        <v>-1.7339000000000002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33">
        <f>'Option 1'!E19</f>
        <v>0</v>
      </c>
      <c r="F19" s="33">
        <f>'Option 1'!F19</f>
        <v>9.426917057419941E-2</v>
      </c>
      <c r="G19" s="33">
        <f>'Option 1'!G19</f>
        <v>0.18853834114839882</v>
      </c>
      <c r="H19" s="33">
        <f>'Option 1'!H19</f>
        <v>0.28280751172259821</v>
      </c>
      <c r="I19" s="33">
        <f>'Option 1'!I19</f>
        <v>0.37707668229679719</v>
      </c>
      <c r="J19" s="33">
        <f>'Option 1'!J19</f>
        <v>0.47032211371339716</v>
      </c>
      <c r="K19" s="33">
        <f>'Option 1'!K19</f>
        <v>0.56356754512999718</v>
      </c>
      <c r="L19" s="33">
        <f>'Option 1'!L19</f>
        <v>0.6568129765465972</v>
      </c>
      <c r="M19" s="33">
        <f>'Option 1'!M19</f>
        <v>0.75005840796319678</v>
      </c>
      <c r="N19" s="33">
        <f>'Option 1'!N19</f>
        <v>0.8433038393797968</v>
      </c>
      <c r="O19" s="33">
        <f>'Option 1'!O19</f>
        <v>0.93654927079639672</v>
      </c>
      <c r="P19" s="33">
        <f>'Option 1'!P19</f>
        <v>1.0297947022129967</v>
      </c>
      <c r="Q19" s="33">
        <f>'Option 1'!Q19</f>
        <v>1.1230401336295968</v>
      </c>
      <c r="R19" s="33">
        <f>'Option 1'!R19</f>
        <v>1.2162855650461968</v>
      </c>
      <c r="S19" s="33">
        <f>'Option 1'!S19</f>
        <v>1.3095309964627968</v>
      </c>
      <c r="T19" s="33">
        <f>'Option 1'!T19</f>
        <v>1.4027764278793968</v>
      </c>
      <c r="U19" s="33">
        <f>'Option 1'!U19</f>
        <v>1.4960218592959968</v>
      </c>
      <c r="V19" s="33">
        <f>'Option 1'!V19</f>
        <v>1.5892672907125969</v>
      </c>
      <c r="W19" s="33">
        <f>'Option 1'!W19</f>
        <v>1.6825127221291969</v>
      </c>
      <c r="X19" s="33">
        <f>'Option 1'!X19</f>
        <v>1.7757581535457969</v>
      </c>
      <c r="Y19" s="33">
        <f>'Option 1'!Y19</f>
        <v>1.8690035849623969</v>
      </c>
      <c r="Z19" s="33">
        <f>'Option 1'!Z19</f>
        <v>1.962249016378997</v>
      </c>
      <c r="AA19" s="33">
        <f>'Option 1'!AA19</f>
        <v>2.055494447795597</v>
      </c>
      <c r="AB19" s="33">
        <f>'Option 1'!AB19</f>
        <v>2.1487398792121968</v>
      </c>
      <c r="AC19" s="33">
        <f>'Option 1'!AC19</f>
        <v>2.241985310628797</v>
      </c>
      <c r="AD19" s="33">
        <f>'Option 1'!AD19</f>
        <v>2.3352307420453968</v>
      </c>
      <c r="AE19" s="33">
        <f>'Option 1'!AE19</f>
        <v>2.4284761734619971</v>
      </c>
      <c r="AF19" s="33">
        <f>'Option 1'!AF19</f>
        <v>2.5217216048785969</v>
      </c>
      <c r="AG19" s="33">
        <f>'Option 1'!AG19</f>
        <v>2.6149670362951971</v>
      </c>
      <c r="AH19" s="33">
        <f>'Option 1'!AH19</f>
        <v>2.7082124677117969</v>
      </c>
      <c r="AI19" s="33">
        <f>'Option 1'!AI19</f>
        <v>2.8014578991283972</v>
      </c>
      <c r="AJ19" s="33">
        <f>'Option 1'!AJ19</f>
        <v>2.894703330544997</v>
      </c>
      <c r="AK19" s="33">
        <f>'Option 1'!AK19</f>
        <v>2.9879487619615972</v>
      </c>
      <c r="AL19" s="33">
        <f>'Option 1'!AL19</f>
        <v>3.081194193378197</v>
      </c>
      <c r="AM19" s="33">
        <f>'Option 1'!AM19</f>
        <v>3.1744396247947972</v>
      </c>
      <c r="AN19" s="33">
        <f>'Option 1'!AN19</f>
        <v>3.267685056211397</v>
      </c>
      <c r="AO19" s="33">
        <f>'Option 1'!AO19</f>
        <v>3.3609304876279968</v>
      </c>
      <c r="AP19" s="33">
        <f>'Option 1'!AP19</f>
        <v>3.4541759190445971</v>
      </c>
      <c r="AQ19" s="33">
        <f>'Option 1'!AQ19</f>
        <v>3.5474213504611969</v>
      </c>
      <c r="AR19" s="33">
        <f>'Option 1'!AR19</f>
        <v>3.6406667818777971</v>
      </c>
      <c r="AS19" s="33">
        <f>'Option 1'!AS19</f>
        <v>3.7339122132943969</v>
      </c>
      <c r="AT19" s="33">
        <f>'Option 1'!AT19</f>
        <v>3.8271576447109972</v>
      </c>
      <c r="AU19" s="33">
        <f>'Option 1'!AU19</f>
        <v>3.920403076127597</v>
      </c>
      <c r="AV19" s="33">
        <f>'Option 1'!AV19</f>
        <v>4.0136485075441968</v>
      </c>
      <c r="AW19" s="33">
        <f>'Option 1'!AW19</f>
        <v>4.1068939389607975</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9.426917057419941E-2</v>
      </c>
      <c r="G25" s="67">
        <f t="shared" si="1"/>
        <v>0.18853834114839882</v>
      </c>
      <c r="H25" s="67">
        <f t="shared" si="1"/>
        <v>0.28280751172259821</v>
      </c>
      <c r="I25" s="67">
        <f t="shared" si="1"/>
        <v>0.37707668229679719</v>
      </c>
      <c r="J25" s="67">
        <f t="shared" si="1"/>
        <v>0.47032211371339716</v>
      </c>
      <c r="K25" s="67">
        <f t="shared" si="1"/>
        <v>0.56356754512999718</v>
      </c>
      <c r="L25" s="67">
        <f t="shared" si="1"/>
        <v>0.6568129765465972</v>
      </c>
      <c r="M25" s="67">
        <f t="shared" si="1"/>
        <v>0.75005840796319678</v>
      </c>
      <c r="N25" s="67">
        <f t="shared" si="1"/>
        <v>0.8433038393797968</v>
      </c>
      <c r="O25" s="67">
        <f t="shared" si="1"/>
        <v>0.93654927079639672</v>
      </c>
      <c r="P25" s="67">
        <f t="shared" si="1"/>
        <v>1.0297947022129967</v>
      </c>
      <c r="Q25" s="67">
        <f t="shared" si="1"/>
        <v>1.1230401336295968</v>
      </c>
      <c r="R25" s="67">
        <f t="shared" si="1"/>
        <v>1.2162855650461968</v>
      </c>
      <c r="S25" s="67">
        <f t="shared" si="1"/>
        <v>1.3095309964627968</v>
      </c>
      <c r="T25" s="67">
        <f t="shared" si="1"/>
        <v>1.4027764278793968</v>
      </c>
      <c r="U25" s="67">
        <f t="shared" si="1"/>
        <v>1.4960218592959968</v>
      </c>
      <c r="V25" s="67">
        <f t="shared" si="1"/>
        <v>1.5892672907125969</v>
      </c>
      <c r="W25" s="67">
        <f t="shared" si="1"/>
        <v>1.6825127221291969</v>
      </c>
      <c r="X25" s="67">
        <f t="shared" si="1"/>
        <v>1.7757581535457969</v>
      </c>
      <c r="Y25" s="67">
        <f t="shared" si="1"/>
        <v>1.8690035849623969</v>
      </c>
      <c r="Z25" s="67">
        <f t="shared" si="1"/>
        <v>1.962249016378997</v>
      </c>
      <c r="AA25" s="67">
        <f t="shared" si="1"/>
        <v>2.055494447795597</v>
      </c>
      <c r="AB25" s="67">
        <f t="shared" si="1"/>
        <v>2.1487398792121968</v>
      </c>
      <c r="AC25" s="67">
        <f t="shared" si="1"/>
        <v>2.241985310628797</v>
      </c>
      <c r="AD25" s="67">
        <f t="shared" si="1"/>
        <v>2.3352307420453968</v>
      </c>
      <c r="AE25" s="67">
        <f t="shared" si="1"/>
        <v>2.4284761734619971</v>
      </c>
      <c r="AF25" s="67">
        <f t="shared" si="1"/>
        <v>2.5217216048785969</v>
      </c>
      <c r="AG25" s="67">
        <f t="shared" si="1"/>
        <v>2.6149670362951971</v>
      </c>
      <c r="AH25" s="67">
        <f t="shared" si="1"/>
        <v>2.7082124677117969</v>
      </c>
      <c r="AI25" s="67">
        <f t="shared" si="1"/>
        <v>2.8014578991283972</v>
      </c>
      <c r="AJ25" s="67">
        <f t="shared" si="1"/>
        <v>2.894703330544997</v>
      </c>
      <c r="AK25" s="67">
        <f t="shared" si="1"/>
        <v>2.9879487619615972</v>
      </c>
      <c r="AL25" s="67">
        <f t="shared" si="1"/>
        <v>3.081194193378197</v>
      </c>
      <c r="AM25" s="67">
        <f t="shared" si="1"/>
        <v>3.1744396247947972</v>
      </c>
      <c r="AN25" s="67">
        <f t="shared" si="1"/>
        <v>3.267685056211397</v>
      </c>
      <c r="AO25" s="67">
        <f t="shared" si="1"/>
        <v>3.3609304876279968</v>
      </c>
      <c r="AP25" s="67">
        <f t="shared" si="1"/>
        <v>3.4541759190445971</v>
      </c>
      <c r="AQ25" s="67">
        <f t="shared" si="1"/>
        <v>3.5474213504611969</v>
      </c>
      <c r="AR25" s="67">
        <f t="shared" si="1"/>
        <v>3.6406667818777971</v>
      </c>
      <c r="AS25" s="67">
        <f t="shared" si="1"/>
        <v>3.7339122132943969</v>
      </c>
      <c r="AT25" s="67">
        <f t="shared" si="1"/>
        <v>3.8271576447109972</v>
      </c>
      <c r="AU25" s="67">
        <f t="shared" si="1"/>
        <v>3.920403076127597</v>
      </c>
      <c r="AV25" s="67">
        <f t="shared" si="1"/>
        <v>4.0136485075441968</v>
      </c>
      <c r="AW25" s="67">
        <f t="shared" si="1"/>
        <v>4.1068939389607975</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-1.9300999999999999</v>
      </c>
      <c r="F26" s="59">
        <f t="shared" ref="F26:BD26" si="2">F18+F25</f>
        <v>-1.8257308294258008</v>
      </c>
      <c r="G26" s="59">
        <f t="shared" si="2"/>
        <v>-1.7119616588516011</v>
      </c>
      <c r="H26" s="59">
        <f t="shared" si="2"/>
        <v>-1.5969924882774018</v>
      </c>
      <c r="I26" s="59">
        <f t="shared" si="2"/>
        <v>-1.4693233177032028</v>
      </c>
      <c r="J26" s="59">
        <f t="shared" si="2"/>
        <v>-1.3450778862866026</v>
      </c>
      <c r="K26" s="59">
        <f t="shared" si="2"/>
        <v>-1.2122324548700028</v>
      </c>
      <c r="L26" s="59">
        <f t="shared" si="2"/>
        <v>-1.0770870234534029</v>
      </c>
      <c r="M26" s="59">
        <f t="shared" si="2"/>
        <v>0.75005840796319678</v>
      </c>
      <c r="N26" s="59">
        <f t="shared" si="2"/>
        <v>0.8433038393797968</v>
      </c>
      <c r="O26" s="59">
        <f t="shared" si="2"/>
        <v>0.93654927079639672</v>
      </c>
      <c r="P26" s="59">
        <f t="shared" si="2"/>
        <v>1.0297947022129967</v>
      </c>
      <c r="Q26" s="59">
        <f t="shared" si="2"/>
        <v>1.1230401336295968</v>
      </c>
      <c r="R26" s="59">
        <f t="shared" si="2"/>
        <v>1.2162855650461968</v>
      </c>
      <c r="S26" s="59">
        <f t="shared" si="2"/>
        <v>1.3095309964627968</v>
      </c>
      <c r="T26" s="59">
        <f t="shared" si="2"/>
        <v>1.4027764278793968</v>
      </c>
      <c r="U26" s="59">
        <f t="shared" si="2"/>
        <v>1.4960218592959968</v>
      </c>
      <c r="V26" s="59">
        <f t="shared" si="2"/>
        <v>1.5892672907125969</v>
      </c>
      <c r="W26" s="59">
        <f t="shared" si="2"/>
        <v>1.6825127221291969</v>
      </c>
      <c r="X26" s="59">
        <f t="shared" si="2"/>
        <v>1.7757581535457969</v>
      </c>
      <c r="Y26" s="59">
        <f t="shared" si="2"/>
        <v>1.8690035849623969</v>
      </c>
      <c r="Z26" s="59">
        <f t="shared" si="2"/>
        <v>1.962249016378997</v>
      </c>
      <c r="AA26" s="59">
        <f t="shared" si="2"/>
        <v>2.055494447795597</v>
      </c>
      <c r="AB26" s="59">
        <f t="shared" si="2"/>
        <v>2.1487398792121968</v>
      </c>
      <c r="AC26" s="59">
        <f t="shared" si="2"/>
        <v>2.241985310628797</v>
      </c>
      <c r="AD26" s="59">
        <f t="shared" si="2"/>
        <v>2.3352307420453968</v>
      </c>
      <c r="AE26" s="59">
        <f t="shared" si="2"/>
        <v>2.4284761734619971</v>
      </c>
      <c r="AF26" s="59">
        <f t="shared" si="2"/>
        <v>2.5217216048785969</v>
      </c>
      <c r="AG26" s="59">
        <f t="shared" si="2"/>
        <v>2.6149670362951971</v>
      </c>
      <c r="AH26" s="59">
        <f t="shared" si="2"/>
        <v>2.7082124677117969</v>
      </c>
      <c r="AI26" s="59">
        <f t="shared" si="2"/>
        <v>2.8014578991283972</v>
      </c>
      <c r="AJ26" s="59">
        <f t="shared" si="2"/>
        <v>2.894703330544997</v>
      </c>
      <c r="AK26" s="59">
        <f t="shared" si="2"/>
        <v>2.9879487619615972</v>
      </c>
      <c r="AL26" s="59">
        <f t="shared" si="2"/>
        <v>3.081194193378197</v>
      </c>
      <c r="AM26" s="59">
        <f t="shared" si="2"/>
        <v>3.1744396247947972</v>
      </c>
      <c r="AN26" s="59">
        <f t="shared" si="2"/>
        <v>3.267685056211397</v>
      </c>
      <c r="AO26" s="59">
        <f t="shared" si="2"/>
        <v>3.3609304876279968</v>
      </c>
      <c r="AP26" s="59">
        <f t="shared" si="2"/>
        <v>3.4541759190445971</v>
      </c>
      <c r="AQ26" s="59">
        <f t="shared" si="2"/>
        <v>3.5474213504611969</v>
      </c>
      <c r="AR26" s="59">
        <f t="shared" si="2"/>
        <v>3.6406667818777971</v>
      </c>
      <c r="AS26" s="59">
        <f t="shared" si="2"/>
        <v>3.7339122132943969</v>
      </c>
      <c r="AT26" s="59">
        <f t="shared" si="2"/>
        <v>3.8271576447109972</v>
      </c>
      <c r="AU26" s="59">
        <f t="shared" si="2"/>
        <v>3.920403076127597</v>
      </c>
      <c r="AV26" s="59">
        <f t="shared" si="2"/>
        <v>4.0136485075441968</v>
      </c>
      <c r="AW26" s="59">
        <f t="shared" si="2"/>
        <v>4.1068939389607975</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-1.5440800000000001</v>
      </c>
      <c r="F28" s="34">
        <f t="shared" ref="F28:AW28" si="4">F26*F27</f>
        <v>-1.4605846635406408</v>
      </c>
      <c r="G28" s="34">
        <f t="shared" si="4"/>
        <v>-1.369569327081281</v>
      </c>
      <c r="H28" s="34">
        <f t="shared" si="4"/>
        <v>-1.2775939906219216</v>
      </c>
      <c r="I28" s="34">
        <f t="shared" si="4"/>
        <v>-1.1754586541625622</v>
      </c>
      <c r="J28" s="34">
        <f t="shared" si="4"/>
        <v>-1.0760623090292822</v>
      </c>
      <c r="K28" s="34">
        <f t="shared" si="4"/>
        <v>-0.96978596389600225</v>
      </c>
      <c r="L28" s="34">
        <f t="shared" si="4"/>
        <v>-0.86166961876272241</v>
      </c>
      <c r="M28" s="34">
        <f t="shared" si="4"/>
        <v>0.60004672637055745</v>
      </c>
      <c r="N28" s="34">
        <f t="shared" si="4"/>
        <v>0.67464307150383751</v>
      </c>
      <c r="O28" s="34">
        <f t="shared" si="4"/>
        <v>0.74923941663711746</v>
      </c>
      <c r="P28" s="34">
        <f t="shared" si="4"/>
        <v>0.82383576177039741</v>
      </c>
      <c r="Q28" s="34">
        <f t="shared" si="4"/>
        <v>0.89843210690367747</v>
      </c>
      <c r="R28" s="34">
        <f t="shared" si="4"/>
        <v>0.97302845203695743</v>
      </c>
      <c r="S28" s="34">
        <f t="shared" si="4"/>
        <v>1.0476247971702375</v>
      </c>
      <c r="T28" s="34">
        <f t="shared" si="4"/>
        <v>1.1222211423035175</v>
      </c>
      <c r="U28" s="34">
        <f t="shared" si="4"/>
        <v>1.1968174874367976</v>
      </c>
      <c r="V28" s="34">
        <f t="shared" si="4"/>
        <v>1.2714138325700777</v>
      </c>
      <c r="W28" s="34">
        <f t="shared" si="4"/>
        <v>1.3460101777033575</v>
      </c>
      <c r="X28" s="34">
        <f t="shared" si="4"/>
        <v>1.4206065228366376</v>
      </c>
      <c r="Y28" s="34">
        <f t="shared" si="4"/>
        <v>1.4952028679699176</v>
      </c>
      <c r="Z28" s="34">
        <f t="shared" si="4"/>
        <v>1.5697992131031977</v>
      </c>
      <c r="AA28" s="34">
        <f t="shared" si="4"/>
        <v>1.6443955582364778</v>
      </c>
      <c r="AB28" s="34">
        <f t="shared" si="4"/>
        <v>1.7189919033697576</v>
      </c>
      <c r="AC28" s="34">
        <f t="shared" si="4"/>
        <v>1.7935882485030377</v>
      </c>
      <c r="AD28" s="34">
        <f t="shared" si="4"/>
        <v>1.8681845936363175</v>
      </c>
      <c r="AE28" s="34">
        <f t="shared" si="4"/>
        <v>1.9427809387695978</v>
      </c>
      <c r="AF28" s="34">
        <f t="shared" si="4"/>
        <v>2.0173772839028774</v>
      </c>
      <c r="AG28" s="34">
        <f t="shared" si="4"/>
        <v>2.0919736290361577</v>
      </c>
      <c r="AH28" s="34">
        <f t="shared" si="4"/>
        <v>2.1665699741694375</v>
      </c>
      <c r="AI28" s="34">
        <f t="shared" si="4"/>
        <v>2.2411663193027178</v>
      </c>
      <c r="AJ28" s="34">
        <f t="shared" si="4"/>
        <v>2.3157626644359977</v>
      </c>
      <c r="AK28" s="34">
        <f t="shared" si="4"/>
        <v>2.3903590095692779</v>
      </c>
      <c r="AL28" s="34">
        <f t="shared" si="4"/>
        <v>2.4649553547025578</v>
      </c>
      <c r="AM28" s="34">
        <f t="shared" si="4"/>
        <v>2.5395516998358381</v>
      </c>
      <c r="AN28" s="34">
        <f t="shared" si="4"/>
        <v>2.6141480449691179</v>
      </c>
      <c r="AO28" s="34">
        <f t="shared" si="4"/>
        <v>2.6887443901023977</v>
      </c>
      <c r="AP28" s="34">
        <f t="shared" si="4"/>
        <v>2.763340735235678</v>
      </c>
      <c r="AQ28" s="34">
        <f t="shared" si="4"/>
        <v>2.8379370803689579</v>
      </c>
      <c r="AR28" s="34">
        <f t="shared" si="4"/>
        <v>2.9125334255022377</v>
      </c>
      <c r="AS28" s="34">
        <f t="shared" si="4"/>
        <v>2.9871297706355175</v>
      </c>
      <c r="AT28" s="34">
        <f t="shared" si="4"/>
        <v>3.0617261157687978</v>
      </c>
      <c r="AU28" s="34">
        <f t="shared" si="4"/>
        <v>3.1363224609020777</v>
      </c>
      <c r="AV28" s="34">
        <f t="shared" si="4"/>
        <v>3.2109188060353575</v>
      </c>
      <c r="AW28" s="34">
        <f t="shared" si="4"/>
        <v>3.2855151511686382</v>
      </c>
      <c r="AX28" s="34"/>
      <c r="AY28" s="34"/>
      <c r="AZ28" s="34"/>
      <c r="BA28" s="34"/>
      <c r="BB28" s="34"/>
      <c r="BC28" s="34"/>
      <c r="BD28" s="34"/>
    </row>
    <row r="29" spans="1:56" x14ac:dyDescent="0.3">
      <c r="A29" s="115"/>
      <c r="B29" s="9" t="s">
        <v>92</v>
      </c>
      <c r="C29" s="11" t="s">
        <v>44</v>
      </c>
      <c r="D29" s="9" t="s">
        <v>40</v>
      </c>
      <c r="E29" s="34">
        <f>E26-E28</f>
        <v>-0.38601999999999981</v>
      </c>
      <c r="F29" s="34">
        <f t="shared" ref="F29:AW29" si="5">F26-F28</f>
        <v>-0.36514616588516002</v>
      </c>
      <c r="G29" s="34">
        <f t="shared" si="5"/>
        <v>-0.34239233177032014</v>
      </c>
      <c r="H29" s="34">
        <f t="shared" si="5"/>
        <v>-0.31939849765548023</v>
      </c>
      <c r="I29" s="34">
        <f t="shared" si="5"/>
        <v>-0.29386466354064056</v>
      </c>
      <c r="J29" s="34">
        <f t="shared" si="5"/>
        <v>-0.26901557725732039</v>
      </c>
      <c r="K29" s="34">
        <f t="shared" si="5"/>
        <v>-0.24244649097400051</v>
      </c>
      <c r="L29" s="34">
        <f t="shared" si="5"/>
        <v>-0.21541740469068049</v>
      </c>
      <c r="M29" s="34">
        <f t="shared" si="5"/>
        <v>0.15001168159263933</v>
      </c>
      <c r="N29" s="34">
        <f t="shared" si="5"/>
        <v>0.16866076787595929</v>
      </c>
      <c r="O29" s="34">
        <f t="shared" si="5"/>
        <v>0.18730985415927925</v>
      </c>
      <c r="P29" s="34">
        <f t="shared" si="5"/>
        <v>0.20595894044259933</v>
      </c>
      <c r="Q29" s="34">
        <f t="shared" si="5"/>
        <v>0.22460802672591929</v>
      </c>
      <c r="R29" s="34">
        <f t="shared" si="5"/>
        <v>0.24325711300923936</v>
      </c>
      <c r="S29" s="34">
        <f t="shared" si="5"/>
        <v>0.26190619929255932</v>
      </c>
      <c r="T29" s="34">
        <f t="shared" si="5"/>
        <v>0.28055528557587928</v>
      </c>
      <c r="U29" s="34">
        <f t="shared" si="5"/>
        <v>0.29920437185919924</v>
      </c>
      <c r="V29" s="34">
        <f t="shared" si="5"/>
        <v>0.3178534581425192</v>
      </c>
      <c r="W29" s="34">
        <f t="shared" si="5"/>
        <v>0.33650254442583938</v>
      </c>
      <c r="X29" s="34">
        <f t="shared" si="5"/>
        <v>0.35515163070915934</v>
      </c>
      <c r="Y29" s="34">
        <f t="shared" si="5"/>
        <v>0.3738007169924793</v>
      </c>
      <c r="Z29" s="34">
        <f t="shared" si="5"/>
        <v>0.39244980327579926</v>
      </c>
      <c r="AA29" s="34">
        <f t="shared" si="5"/>
        <v>0.41109888955911922</v>
      </c>
      <c r="AB29" s="34">
        <f t="shared" si="5"/>
        <v>0.42974797584243918</v>
      </c>
      <c r="AC29" s="34">
        <f t="shared" si="5"/>
        <v>0.44839706212575936</v>
      </c>
      <c r="AD29" s="34">
        <f t="shared" si="5"/>
        <v>0.46704614840907932</v>
      </c>
      <c r="AE29" s="34">
        <f t="shared" si="5"/>
        <v>0.48569523469239928</v>
      </c>
      <c r="AF29" s="34">
        <f t="shared" si="5"/>
        <v>0.50434432097571946</v>
      </c>
      <c r="AG29" s="34">
        <f t="shared" si="5"/>
        <v>0.52299340725903942</v>
      </c>
      <c r="AH29" s="34">
        <f t="shared" si="5"/>
        <v>0.54164249354235938</v>
      </c>
      <c r="AI29" s="34">
        <f t="shared" si="5"/>
        <v>0.56029157982567934</v>
      </c>
      <c r="AJ29" s="34">
        <f t="shared" si="5"/>
        <v>0.5789406661089993</v>
      </c>
      <c r="AK29" s="34">
        <f t="shared" si="5"/>
        <v>0.59758975239231926</v>
      </c>
      <c r="AL29" s="34">
        <f t="shared" si="5"/>
        <v>0.61623883867563922</v>
      </c>
      <c r="AM29" s="34">
        <f t="shared" si="5"/>
        <v>0.63488792495895918</v>
      </c>
      <c r="AN29" s="34">
        <f t="shared" si="5"/>
        <v>0.65353701124227914</v>
      </c>
      <c r="AO29" s="34">
        <f t="shared" si="5"/>
        <v>0.6721860975255991</v>
      </c>
      <c r="AP29" s="34">
        <f t="shared" si="5"/>
        <v>0.69083518380891906</v>
      </c>
      <c r="AQ29" s="34">
        <f t="shared" si="5"/>
        <v>0.70948427009223902</v>
      </c>
      <c r="AR29" s="34">
        <f t="shared" si="5"/>
        <v>0.72813335637555943</v>
      </c>
      <c r="AS29" s="34">
        <f t="shared" si="5"/>
        <v>0.74678244265887939</v>
      </c>
      <c r="AT29" s="34">
        <f t="shared" si="5"/>
        <v>0.76543152894219935</v>
      </c>
      <c r="AU29" s="34">
        <f t="shared" si="5"/>
        <v>0.78408061522551931</v>
      </c>
      <c r="AV29" s="34">
        <f t="shared" si="5"/>
        <v>0.80272970150883927</v>
      </c>
      <c r="AW29" s="34">
        <f t="shared" si="5"/>
        <v>0.82137878779215923</v>
      </c>
      <c r="AX29" s="34"/>
      <c r="AY29" s="34"/>
      <c r="AZ29" s="34"/>
      <c r="BA29" s="34"/>
      <c r="BB29" s="34"/>
      <c r="BC29" s="34"/>
      <c r="BD29" s="34"/>
    </row>
    <row r="30" spans="1:56" ht="16.5" hidden="1" customHeight="1" outlineLevel="1" x14ac:dyDescent="0.35">
      <c r="A30" s="115"/>
      <c r="B30" s="9" t="s">
        <v>1</v>
      </c>
      <c r="C30" s="11" t="s">
        <v>53</v>
      </c>
      <c r="D30" s="9" t="s">
        <v>40</v>
      </c>
      <c r="F30" s="34">
        <f>$E$28/'Fixed data'!$C$7</f>
        <v>-3.4312888888888893E-2</v>
      </c>
      <c r="G30" s="34">
        <f>$E$28/'Fixed data'!$C$7</f>
        <v>-3.4312888888888893E-2</v>
      </c>
      <c r="H30" s="34">
        <f>$E$28/'Fixed data'!$C$7</f>
        <v>-3.4312888888888893E-2</v>
      </c>
      <c r="I30" s="34">
        <f>$E$28/'Fixed data'!$C$7</f>
        <v>-3.4312888888888893E-2</v>
      </c>
      <c r="J30" s="34">
        <f>$E$28/'Fixed data'!$C$7</f>
        <v>-3.4312888888888893E-2</v>
      </c>
      <c r="K30" s="34">
        <f>$E$28/'Fixed data'!$C$7</f>
        <v>-3.4312888888888893E-2</v>
      </c>
      <c r="L30" s="34">
        <f>$E$28/'Fixed data'!$C$7</f>
        <v>-3.4312888888888893E-2</v>
      </c>
      <c r="M30" s="34">
        <f>$E$28/'Fixed data'!$C$7</f>
        <v>-3.4312888888888893E-2</v>
      </c>
      <c r="N30" s="34">
        <f>$E$28/'Fixed data'!$C$7</f>
        <v>-3.4312888888888893E-2</v>
      </c>
      <c r="O30" s="34">
        <f>$E$28/'Fixed data'!$C$7</f>
        <v>-3.4312888888888893E-2</v>
      </c>
      <c r="P30" s="34">
        <f>$E$28/'Fixed data'!$C$7</f>
        <v>-3.4312888888888893E-2</v>
      </c>
      <c r="Q30" s="34">
        <f>$E$28/'Fixed data'!$C$7</f>
        <v>-3.4312888888888893E-2</v>
      </c>
      <c r="R30" s="34">
        <f>$E$28/'Fixed data'!$C$7</f>
        <v>-3.4312888888888893E-2</v>
      </c>
      <c r="S30" s="34">
        <f>$E$28/'Fixed data'!$C$7</f>
        <v>-3.4312888888888893E-2</v>
      </c>
      <c r="T30" s="34">
        <f>$E$28/'Fixed data'!$C$7</f>
        <v>-3.4312888888888893E-2</v>
      </c>
      <c r="U30" s="34">
        <f>$E$28/'Fixed data'!$C$7</f>
        <v>-3.4312888888888893E-2</v>
      </c>
      <c r="V30" s="34">
        <f>$E$28/'Fixed data'!$C$7</f>
        <v>-3.4312888888888893E-2</v>
      </c>
      <c r="W30" s="34">
        <f>$E$28/'Fixed data'!$C$7</f>
        <v>-3.4312888888888893E-2</v>
      </c>
      <c r="X30" s="34">
        <f>$E$28/'Fixed data'!$C$7</f>
        <v>-3.4312888888888893E-2</v>
      </c>
      <c r="Y30" s="34">
        <f>$E$28/'Fixed data'!$C$7</f>
        <v>-3.4312888888888893E-2</v>
      </c>
      <c r="Z30" s="34">
        <f>$E$28/'Fixed data'!$C$7</f>
        <v>-3.4312888888888893E-2</v>
      </c>
      <c r="AA30" s="34">
        <f>$E$28/'Fixed data'!$C$7</f>
        <v>-3.4312888888888893E-2</v>
      </c>
      <c r="AB30" s="34">
        <f>$E$28/'Fixed data'!$C$7</f>
        <v>-3.4312888888888893E-2</v>
      </c>
      <c r="AC30" s="34">
        <f>$E$28/'Fixed data'!$C$7</f>
        <v>-3.4312888888888893E-2</v>
      </c>
      <c r="AD30" s="34">
        <f>$E$28/'Fixed data'!$C$7</f>
        <v>-3.4312888888888893E-2</v>
      </c>
      <c r="AE30" s="34">
        <f>$E$28/'Fixed data'!$C$7</f>
        <v>-3.4312888888888893E-2</v>
      </c>
      <c r="AF30" s="34">
        <f>$E$28/'Fixed data'!$C$7</f>
        <v>-3.4312888888888893E-2</v>
      </c>
      <c r="AG30" s="34">
        <f>$E$28/'Fixed data'!$C$7</f>
        <v>-3.4312888888888893E-2</v>
      </c>
      <c r="AH30" s="34">
        <f>$E$28/'Fixed data'!$C$7</f>
        <v>-3.4312888888888893E-2</v>
      </c>
      <c r="AI30" s="34">
        <f>$E$28/'Fixed data'!$C$7</f>
        <v>-3.4312888888888893E-2</v>
      </c>
      <c r="AJ30" s="34">
        <f>$E$28/'Fixed data'!$C$7</f>
        <v>-3.4312888888888893E-2</v>
      </c>
      <c r="AK30" s="34">
        <f>$E$28/'Fixed data'!$C$7</f>
        <v>-3.4312888888888893E-2</v>
      </c>
      <c r="AL30" s="34">
        <f>$E$28/'Fixed data'!$C$7</f>
        <v>-3.4312888888888893E-2</v>
      </c>
      <c r="AM30" s="34">
        <f>$E$28/'Fixed data'!$C$7</f>
        <v>-3.4312888888888893E-2</v>
      </c>
      <c r="AN30" s="34">
        <f>$E$28/'Fixed data'!$C$7</f>
        <v>-3.4312888888888893E-2</v>
      </c>
      <c r="AO30" s="34">
        <f>$E$28/'Fixed data'!$C$7</f>
        <v>-3.4312888888888893E-2</v>
      </c>
      <c r="AP30" s="34">
        <f>$E$28/'Fixed data'!$C$7</f>
        <v>-3.4312888888888893E-2</v>
      </c>
      <c r="AQ30" s="34">
        <f>$E$28/'Fixed data'!$C$7</f>
        <v>-3.4312888888888893E-2</v>
      </c>
      <c r="AR30" s="34">
        <f>$E$28/'Fixed data'!$C$7</f>
        <v>-3.4312888888888893E-2</v>
      </c>
      <c r="AS30" s="34">
        <f>$E$28/'Fixed data'!$C$7</f>
        <v>-3.4312888888888893E-2</v>
      </c>
      <c r="AT30" s="34">
        <f>$E$28/'Fixed data'!$C$7</f>
        <v>-3.4312888888888893E-2</v>
      </c>
      <c r="AU30" s="34">
        <f>$E$28/'Fixed data'!$C$7</f>
        <v>-3.4312888888888893E-2</v>
      </c>
      <c r="AV30" s="34">
        <f>$E$28/'Fixed data'!$C$7</f>
        <v>-3.4312888888888893E-2</v>
      </c>
      <c r="AW30" s="34">
        <f>$E$28/'Fixed data'!$C$7</f>
        <v>-3.4312888888888893E-2</v>
      </c>
      <c r="AX30" s="34">
        <f>$E$28/'Fixed data'!$C$7</f>
        <v>-3.4312888888888893E-2</v>
      </c>
      <c r="AY30" s="34"/>
      <c r="AZ30" s="34"/>
      <c r="BA30" s="34"/>
      <c r="BB30" s="34"/>
      <c r="BC30" s="34"/>
      <c r="BD30" s="34"/>
    </row>
    <row r="31" spans="1:56" ht="16.5" hidden="1" customHeight="1" outlineLevel="1" x14ac:dyDescent="0.35">
      <c r="A31" s="115"/>
      <c r="B31" s="9" t="s">
        <v>2</v>
      </c>
      <c r="C31" s="11" t="s">
        <v>54</v>
      </c>
      <c r="D31" s="9" t="s">
        <v>40</v>
      </c>
      <c r="F31" s="34"/>
      <c r="G31" s="34">
        <f>$F$28/'Fixed data'!$C$7</f>
        <v>-3.2457436967569794E-2</v>
      </c>
      <c r="H31" s="34">
        <f>$F$28/'Fixed data'!$C$7</f>
        <v>-3.2457436967569794E-2</v>
      </c>
      <c r="I31" s="34">
        <f>$F$28/'Fixed data'!$C$7</f>
        <v>-3.2457436967569794E-2</v>
      </c>
      <c r="J31" s="34">
        <f>$F$28/'Fixed data'!$C$7</f>
        <v>-3.2457436967569794E-2</v>
      </c>
      <c r="K31" s="34">
        <f>$F$28/'Fixed data'!$C$7</f>
        <v>-3.2457436967569794E-2</v>
      </c>
      <c r="L31" s="34">
        <f>$F$28/'Fixed data'!$C$7</f>
        <v>-3.2457436967569794E-2</v>
      </c>
      <c r="M31" s="34">
        <f>$F$28/'Fixed data'!$C$7</f>
        <v>-3.2457436967569794E-2</v>
      </c>
      <c r="N31" s="34">
        <f>$F$28/'Fixed data'!$C$7</f>
        <v>-3.2457436967569794E-2</v>
      </c>
      <c r="O31" s="34">
        <f>$F$28/'Fixed data'!$C$7</f>
        <v>-3.2457436967569794E-2</v>
      </c>
      <c r="P31" s="34">
        <f>$F$28/'Fixed data'!$C$7</f>
        <v>-3.2457436967569794E-2</v>
      </c>
      <c r="Q31" s="34">
        <f>$F$28/'Fixed data'!$C$7</f>
        <v>-3.2457436967569794E-2</v>
      </c>
      <c r="R31" s="34">
        <f>$F$28/'Fixed data'!$C$7</f>
        <v>-3.2457436967569794E-2</v>
      </c>
      <c r="S31" s="34">
        <f>$F$28/'Fixed data'!$C$7</f>
        <v>-3.2457436967569794E-2</v>
      </c>
      <c r="T31" s="34">
        <f>$F$28/'Fixed data'!$C$7</f>
        <v>-3.2457436967569794E-2</v>
      </c>
      <c r="U31" s="34">
        <f>$F$28/'Fixed data'!$C$7</f>
        <v>-3.2457436967569794E-2</v>
      </c>
      <c r="V31" s="34">
        <f>$F$28/'Fixed data'!$C$7</f>
        <v>-3.2457436967569794E-2</v>
      </c>
      <c r="W31" s="34">
        <f>$F$28/'Fixed data'!$C$7</f>
        <v>-3.2457436967569794E-2</v>
      </c>
      <c r="X31" s="34">
        <f>$F$28/'Fixed data'!$C$7</f>
        <v>-3.2457436967569794E-2</v>
      </c>
      <c r="Y31" s="34">
        <f>$F$28/'Fixed data'!$C$7</f>
        <v>-3.2457436967569794E-2</v>
      </c>
      <c r="Z31" s="34">
        <f>$F$28/'Fixed data'!$C$7</f>
        <v>-3.2457436967569794E-2</v>
      </c>
      <c r="AA31" s="34">
        <f>$F$28/'Fixed data'!$C$7</f>
        <v>-3.2457436967569794E-2</v>
      </c>
      <c r="AB31" s="34">
        <f>$F$28/'Fixed data'!$C$7</f>
        <v>-3.2457436967569794E-2</v>
      </c>
      <c r="AC31" s="34">
        <f>$F$28/'Fixed data'!$C$7</f>
        <v>-3.2457436967569794E-2</v>
      </c>
      <c r="AD31" s="34">
        <f>$F$28/'Fixed data'!$C$7</f>
        <v>-3.2457436967569794E-2</v>
      </c>
      <c r="AE31" s="34">
        <f>$F$28/'Fixed data'!$C$7</f>
        <v>-3.2457436967569794E-2</v>
      </c>
      <c r="AF31" s="34">
        <f>$F$28/'Fixed data'!$C$7</f>
        <v>-3.2457436967569794E-2</v>
      </c>
      <c r="AG31" s="34">
        <f>$F$28/'Fixed data'!$C$7</f>
        <v>-3.2457436967569794E-2</v>
      </c>
      <c r="AH31" s="34">
        <f>$F$28/'Fixed data'!$C$7</f>
        <v>-3.2457436967569794E-2</v>
      </c>
      <c r="AI31" s="34">
        <f>$F$28/'Fixed data'!$C$7</f>
        <v>-3.2457436967569794E-2</v>
      </c>
      <c r="AJ31" s="34">
        <f>$F$28/'Fixed data'!$C$7</f>
        <v>-3.2457436967569794E-2</v>
      </c>
      <c r="AK31" s="34">
        <f>$F$28/'Fixed data'!$C$7</f>
        <v>-3.2457436967569794E-2</v>
      </c>
      <c r="AL31" s="34">
        <f>$F$28/'Fixed data'!$C$7</f>
        <v>-3.2457436967569794E-2</v>
      </c>
      <c r="AM31" s="34">
        <f>$F$28/'Fixed data'!$C$7</f>
        <v>-3.2457436967569794E-2</v>
      </c>
      <c r="AN31" s="34">
        <f>$F$28/'Fixed data'!$C$7</f>
        <v>-3.2457436967569794E-2</v>
      </c>
      <c r="AO31" s="34">
        <f>$F$28/'Fixed data'!$C$7</f>
        <v>-3.2457436967569794E-2</v>
      </c>
      <c r="AP31" s="34">
        <f>$F$28/'Fixed data'!$C$7</f>
        <v>-3.2457436967569794E-2</v>
      </c>
      <c r="AQ31" s="34">
        <f>$F$28/'Fixed data'!$C$7</f>
        <v>-3.2457436967569794E-2</v>
      </c>
      <c r="AR31" s="34">
        <f>$F$28/'Fixed data'!$C$7</f>
        <v>-3.2457436967569794E-2</v>
      </c>
      <c r="AS31" s="34">
        <f>$F$28/'Fixed data'!$C$7</f>
        <v>-3.2457436967569794E-2</v>
      </c>
      <c r="AT31" s="34">
        <f>$F$28/'Fixed data'!$C$7</f>
        <v>-3.2457436967569794E-2</v>
      </c>
      <c r="AU31" s="34">
        <f>$F$28/'Fixed data'!$C$7</f>
        <v>-3.2457436967569794E-2</v>
      </c>
      <c r="AV31" s="34">
        <f>$F$28/'Fixed data'!$C$7</f>
        <v>-3.2457436967569794E-2</v>
      </c>
      <c r="AW31" s="34">
        <f>$F$28/'Fixed data'!$C$7</f>
        <v>-3.2457436967569794E-2</v>
      </c>
      <c r="AX31" s="34">
        <f>$F$28/'Fixed data'!$C$7</f>
        <v>-3.2457436967569794E-2</v>
      </c>
      <c r="AY31" s="34">
        <f>$F$28/'Fixed data'!$C$7</f>
        <v>-3.2457436967569794E-2</v>
      </c>
      <c r="AZ31" s="34"/>
      <c r="BA31" s="34"/>
      <c r="BB31" s="34"/>
      <c r="BC31" s="34"/>
      <c r="BD31" s="34"/>
    </row>
    <row r="32" spans="1:56" ht="16.5" hidden="1" customHeight="1" outlineLevel="1" x14ac:dyDescent="0.35">
      <c r="A32" s="115"/>
      <c r="B32" s="9" t="s">
        <v>3</v>
      </c>
      <c r="C32" s="11" t="s">
        <v>55</v>
      </c>
      <c r="D32" s="9" t="s">
        <v>40</v>
      </c>
      <c r="F32" s="34"/>
      <c r="G32" s="34"/>
      <c r="H32" s="34">
        <f>$G$28/'Fixed data'!$C$7</f>
        <v>-3.0434873935139578E-2</v>
      </c>
      <c r="I32" s="34">
        <f>$G$28/'Fixed data'!$C$7</f>
        <v>-3.0434873935139578E-2</v>
      </c>
      <c r="J32" s="34">
        <f>$G$28/'Fixed data'!$C$7</f>
        <v>-3.0434873935139578E-2</v>
      </c>
      <c r="K32" s="34">
        <f>$G$28/'Fixed data'!$C$7</f>
        <v>-3.0434873935139578E-2</v>
      </c>
      <c r="L32" s="34">
        <f>$G$28/'Fixed data'!$C$7</f>
        <v>-3.0434873935139578E-2</v>
      </c>
      <c r="M32" s="34">
        <f>$G$28/'Fixed data'!$C$7</f>
        <v>-3.0434873935139578E-2</v>
      </c>
      <c r="N32" s="34">
        <f>$G$28/'Fixed data'!$C$7</f>
        <v>-3.0434873935139578E-2</v>
      </c>
      <c r="O32" s="34">
        <f>$G$28/'Fixed data'!$C$7</f>
        <v>-3.0434873935139578E-2</v>
      </c>
      <c r="P32" s="34">
        <f>$G$28/'Fixed data'!$C$7</f>
        <v>-3.0434873935139578E-2</v>
      </c>
      <c r="Q32" s="34">
        <f>$G$28/'Fixed data'!$C$7</f>
        <v>-3.0434873935139578E-2</v>
      </c>
      <c r="R32" s="34">
        <f>$G$28/'Fixed data'!$C$7</f>
        <v>-3.0434873935139578E-2</v>
      </c>
      <c r="S32" s="34">
        <f>$G$28/'Fixed data'!$C$7</f>
        <v>-3.0434873935139578E-2</v>
      </c>
      <c r="T32" s="34">
        <f>$G$28/'Fixed data'!$C$7</f>
        <v>-3.0434873935139578E-2</v>
      </c>
      <c r="U32" s="34">
        <f>$G$28/'Fixed data'!$C$7</f>
        <v>-3.0434873935139578E-2</v>
      </c>
      <c r="V32" s="34">
        <f>$G$28/'Fixed data'!$C$7</f>
        <v>-3.0434873935139578E-2</v>
      </c>
      <c r="W32" s="34">
        <f>$G$28/'Fixed data'!$C$7</f>
        <v>-3.0434873935139578E-2</v>
      </c>
      <c r="X32" s="34">
        <f>$G$28/'Fixed data'!$C$7</f>
        <v>-3.0434873935139578E-2</v>
      </c>
      <c r="Y32" s="34">
        <f>$G$28/'Fixed data'!$C$7</f>
        <v>-3.0434873935139578E-2</v>
      </c>
      <c r="Z32" s="34">
        <f>$G$28/'Fixed data'!$C$7</f>
        <v>-3.0434873935139578E-2</v>
      </c>
      <c r="AA32" s="34">
        <f>$G$28/'Fixed data'!$C$7</f>
        <v>-3.0434873935139578E-2</v>
      </c>
      <c r="AB32" s="34">
        <f>$G$28/'Fixed data'!$C$7</f>
        <v>-3.0434873935139578E-2</v>
      </c>
      <c r="AC32" s="34">
        <f>$G$28/'Fixed data'!$C$7</f>
        <v>-3.0434873935139578E-2</v>
      </c>
      <c r="AD32" s="34">
        <f>$G$28/'Fixed data'!$C$7</f>
        <v>-3.0434873935139578E-2</v>
      </c>
      <c r="AE32" s="34">
        <f>$G$28/'Fixed data'!$C$7</f>
        <v>-3.0434873935139578E-2</v>
      </c>
      <c r="AF32" s="34">
        <f>$G$28/'Fixed data'!$C$7</f>
        <v>-3.0434873935139578E-2</v>
      </c>
      <c r="AG32" s="34">
        <f>$G$28/'Fixed data'!$C$7</f>
        <v>-3.0434873935139578E-2</v>
      </c>
      <c r="AH32" s="34">
        <f>$G$28/'Fixed data'!$C$7</f>
        <v>-3.0434873935139578E-2</v>
      </c>
      <c r="AI32" s="34">
        <f>$G$28/'Fixed data'!$C$7</f>
        <v>-3.0434873935139578E-2</v>
      </c>
      <c r="AJ32" s="34">
        <f>$G$28/'Fixed data'!$C$7</f>
        <v>-3.0434873935139578E-2</v>
      </c>
      <c r="AK32" s="34">
        <f>$G$28/'Fixed data'!$C$7</f>
        <v>-3.0434873935139578E-2</v>
      </c>
      <c r="AL32" s="34">
        <f>$G$28/'Fixed data'!$C$7</f>
        <v>-3.0434873935139578E-2</v>
      </c>
      <c r="AM32" s="34">
        <f>$G$28/'Fixed data'!$C$7</f>
        <v>-3.0434873935139578E-2</v>
      </c>
      <c r="AN32" s="34">
        <f>$G$28/'Fixed data'!$C$7</f>
        <v>-3.0434873935139578E-2</v>
      </c>
      <c r="AO32" s="34">
        <f>$G$28/'Fixed data'!$C$7</f>
        <v>-3.0434873935139578E-2</v>
      </c>
      <c r="AP32" s="34">
        <f>$G$28/'Fixed data'!$C$7</f>
        <v>-3.0434873935139578E-2</v>
      </c>
      <c r="AQ32" s="34">
        <f>$G$28/'Fixed data'!$C$7</f>
        <v>-3.0434873935139578E-2</v>
      </c>
      <c r="AR32" s="34">
        <f>$G$28/'Fixed data'!$C$7</f>
        <v>-3.0434873935139578E-2</v>
      </c>
      <c r="AS32" s="34">
        <f>$G$28/'Fixed data'!$C$7</f>
        <v>-3.0434873935139578E-2</v>
      </c>
      <c r="AT32" s="34">
        <f>$G$28/'Fixed data'!$C$7</f>
        <v>-3.0434873935139578E-2</v>
      </c>
      <c r="AU32" s="34">
        <f>$G$28/'Fixed data'!$C$7</f>
        <v>-3.0434873935139578E-2</v>
      </c>
      <c r="AV32" s="34">
        <f>$G$28/'Fixed data'!$C$7</f>
        <v>-3.0434873935139578E-2</v>
      </c>
      <c r="AW32" s="34">
        <f>$G$28/'Fixed data'!$C$7</f>
        <v>-3.0434873935139578E-2</v>
      </c>
      <c r="AX32" s="34">
        <f>$G$28/'Fixed data'!$C$7</f>
        <v>-3.0434873935139578E-2</v>
      </c>
      <c r="AY32" s="34">
        <f>$G$28/'Fixed data'!$C$7</f>
        <v>-3.0434873935139578E-2</v>
      </c>
      <c r="AZ32" s="34">
        <f>$G$28/'Fixed data'!$C$7</f>
        <v>-3.0434873935139578E-2</v>
      </c>
      <c r="BA32" s="34"/>
      <c r="BB32" s="34"/>
      <c r="BC32" s="34"/>
      <c r="BD32" s="34"/>
    </row>
    <row r="33" spans="1:57" ht="16.5" hidden="1" customHeight="1" outlineLevel="1" x14ac:dyDescent="0.35">
      <c r="A33" s="115"/>
      <c r="B33" s="9" t="s">
        <v>4</v>
      </c>
      <c r="C33" s="11" t="s">
        <v>56</v>
      </c>
      <c r="D33" s="9" t="s">
        <v>40</v>
      </c>
      <c r="F33" s="34"/>
      <c r="G33" s="34"/>
      <c r="H33" s="34"/>
      <c r="I33" s="34">
        <f>$H$28/'Fixed data'!$C$7</f>
        <v>-2.8390977569376034E-2</v>
      </c>
      <c r="J33" s="34">
        <f>$H$28/'Fixed data'!$C$7</f>
        <v>-2.8390977569376034E-2</v>
      </c>
      <c r="K33" s="34">
        <f>$H$28/'Fixed data'!$C$7</f>
        <v>-2.8390977569376034E-2</v>
      </c>
      <c r="L33" s="34">
        <f>$H$28/'Fixed data'!$C$7</f>
        <v>-2.8390977569376034E-2</v>
      </c>
      <c r="M33" s="34">
        <f>$H$28/'Fixed data'!$C$7</f>
        <v>-2.8390977569376034E-2</v>
      </c>
      <c r="N33" s="34">
        <f>$H$28/'Fixed data'!$C$7</f>
        <v>-2.8390977569376034E-2</v>
      </c>
      <c r="O33" s="34">
        <f>$H$28/'Fixed data'!$C$7</f>
        <v>-2.8390977569376034E-2</v>
      </c>
      <c r="P33" s="34">
        <f>$H$28/'Fixed data'!$C$7</f>
        <v>-2.8390977569376034E-2</v>
      </c>
      <c r="Q33" s="34">
        <f>$H$28/'Fixed data'!$C$7</f>
        <v>-2.8390977569376034E-2</v>
      </c>
      <c r="R33" s="34">
        <f>$H$28/'Fixed data'!$C$7</f>
        <v>-2.8390977569376034E-2</v>
      </c>
      <c r="S33" s="34">
        <f>$H$28/'Fixed data'!$C$7</f>
        <v>-2.8390977569376034E-2</v>
      </c>
      <c r="T33" s="34">
        <f>$H$28/'Fixed data'!$C$7</f>
        <v>-2.8390977569376034E-2</v>
      </c>
      <c r="U33" s="34">
        <f>$H$28/'Fixed data'!$C$7</f>
        <v>-2.8390977569376034E-2</v>
      </c>
      <c r="V33" s="34">
        <f>$H$28/'Fixed data'!$C$7</f>
        <v>-2.8390977569376034E-2</v>
      </c>
      <c r="W33" s="34">
        <f>$H$28/'Fixed data'!$C$7</f>
        <v>-2.8390977569376034E-2</v>
      </c>
      <c r="X33" s="34">
        <f>$H$28/'Fixed data'!$C$7</f>
        <v>-2.8390977569376034E-2</v>
      </c>
      <c r="Y33" s="34">
        <f>$H$28/'Fixed data'!$C$7</f>
        <v>-2.8390977569376034E-2</v>
      </c>
      <c r="Z33" s="34">
        <f>$H$28/'Fixed data'!$C$7</f>
        <v>-2.8390977569376034E-2</v>
      </c>
      <c r="AA33" s="34">
        <f>$H$28/'Fixed data'!$C$7</f>
        <v>-2.8390977569376034E-2</v>
      </c>
      <c r="AB33" s="34">
        <f>$H$28/'Fixed data'!$C$7</f>
        <v>-2.8390977569376034E-2</v>
      </c>
      <c r="AC33" s="34">
        <f>$H$28/'Fixed data'!$C$7</f>
        <v>-2.8390977569376034E-2</v>
      </c>
      <c r="AD33" s="34">
        <f>$H$28/'Fixed data'!$C$7</f>
        <v>-2.8390977569376034E-2</v>
      </c>
      <c r="AE33" s="34">
        <f>$H$28/'Fixed data'!$C$7</f>
        <v>-2.8390977569376034E-2</v>
      </c>
      <c r="AF33" s="34">
        <f>$H$28/'Fixed data'!$C$7</f>
        <v>-2.8390977569376034E-2</v>
      </c>
      <c r="AG33" s="34">
        <f>$H$28/'Fixed data'!$C$7</f>
        <v>-2.8390977569376034E-2</v>
      </c>
      <c r="AH33" s="34">
        <f>$H$28/'Fixed data'!$C$7</f>
        <v>-2.8390977569376034E-2</v>
      </c>
      <c r="AI33" s="34">
        <f>$H$28/'Fixed data'!$C$7</f>
        <v>-2.8390977569376034E-2</v>
      </c>
      <c r="AJ33" s="34">
        <f>$H$28/'Fixed data'!$C$7</f>
        <v>-2.8390977569376034E-2</v>
      </c>
      <c r="AK33" s="34">
        <f>$H$28/'Fixed data'!$C$7</f>
        <v>-2.8390977569376034E-2</v>
      </c>
      <c r="AL33" s="34">
        <f>$H$28/'Fixed data'!$C$7</f>
        <v>-2.8390977569376034E-2</v>
      </c>
      <c r="AM33" s="34">
        <f>$H$28/'Fixed data'!$C$7</f>
        <v>-2.8390977569376034E-2</v>
      </c>
      <c r="AN33" s="34">
        <f>$H$28/'Fixed data'!$C$7</f>
        <v>-2.8390977569376034E-2</v>
      </c>
      <c r="AO33" s="34">
        <f>$H$28/'Fixed data'!$C$7</f>
        <v>-2.8390977569376034E-2</v>
      </c>
      <c r="AP33" s="34">
        <f>$H$28/'Fixed data'!$C$7</f>
        <v>-2.8390977569376034E-2</v>
      </c>
      <c r="AQ33" s="34">
        <f>$H$28/'Fixed data'!$C$7</f>
        <v>-2.8390977569376034E-2</v>
      </c>
      <c r="AR33" s="34">
        <f>$H$28/'Fixed data'!$C$7</f>
        <v>-2.8390977569376034E-2</v>
      </c>
      <c r="AS33" s="34">
        <f>$H$28/'Fixed data'!$C$7</f>
        <v>-2.8390977569376034E-2</v>
      </c>
      <c r="AT33" s="34">
        <f>$H$28/'Fixed data'!$C$7</f>
        <v>-2.8390977569376034E-2</v>
      </c>
      <c r="AU33" s="34">
        <f>$H$28/'Fixed data'!$C$7</f>
        <v>-2.8390977569376034E-2</v>
      </c>
      <c r="AV33" s="34">
        <f>$H$28/'Fixed data'!$C$7</f>
        <v>-2.8390977569376034E-2</v>
      </c>
      <c r="AW33" s="34">
        <f>$H$28/'Fixed data'!$C$7</f>
        <v>-2.8390977569376034E-2</v>
      </c>
      <c r="AX33" s="34">
        <f>$H$28/'Fixed data'!$C$7</f>
        <v>-2.8390977569376034E-2</v>
      </c>
      <c r="AY33" s="34">
        <f>$H$28/'Fixed data'!$C$7</f>
        <v>-2.8390977569376034E-2</v>
      </c>
      <c r="AZ33" s="34">
        <f>$H$28/'Fixed data'!$C$7</f>
        <v>-2.8390977569376034E-2</v>
      </c>
      <c r="BA33" s="34">
        <f>$H$28/'Fixed data'!$C$7</f>
        <v>-2.8390977569376034E-2</v>
      </c>
      <c r="BB33" s="34"/>
      <c r="BC33" s="34"/>
      <c r="BD33" s="34"/>
    </row>
    <row r="34" spans="1:57" ht="16.5" hidden="1" customHeight="1" outlineLevel="1" x14ac:dyDescent="0.35">
      <c r="A34" s="115"/>
      <c r="B34" s="9" t="s">
        <v>5</v>
      </c>
      <c r="C34" s="11" t="s">
        <v>57</v>
      </c>
      <c r="D34" s="9" t="s">
        <v>40</v>
      </c>
      <c r="F34" s="34"/>
      <c r="G34" s="34"/>
      <c r="H34" s="34"/>
      <c r="I34" s="34"/>
      <c r="J34" s="34">
        <f>$I$28/'Fixed data'!$C$7</f>
        <v>-2.6121303425834717E-2</v>
      </c>
      <c r="K34" s="34">
        <f>$I$28/'Fixed data'!$C$7</f>
        <v>-2.6121303425834717E-2</v>
      </c>
      <c r="L34" s="34">
        <f>$I$28/'Fixed data'!$C$7</f>
        <v>-2.6121303425834717E-2</v>
      </c>
      <c r="M34" s="34">
        <f>$I$28/'Fixed data'!$C$7</f>
        <v>-2.6121303425834717E-2</v>
      </c>
      <c r="N34" s="34">
        <f>$I$28/'Fixed data'!$C$7</f>
        <v>-2.6121303425834717E-2</v>
      </c>
      <c r="O34" s="34">
        <f>$I$28/'Fixed data'!$C$7</f>
        <v>-2.6121303425834717E-2</v>
      </c>
      <c r="P34" s="34">
        <f>$I$28/'Fixed data'!$C$7</f>
        <v>-2.6121303425834717E-2</v>
      </c>
      <c r="Q34" s="34">
        <f>$I$28/'Fixed data'!$C$7</f>
        <v>-2.6121303425834717E-2</v>
      </c>
      <c r="R34" s="34">
        <f>$I$28/'Fixed data'!$C$7</f>
        <v>-2.6121303425834717E-2</v>
      </c>
      <c r="S34" s="34">
        <f>$I$28/'Fixed data'!$C$7</f>
        <v>-2.6121303425834717E-2</v>
      </c>
      <c r="T34" s="34">
        <f>$I$28/'Fixed data'!$C$7</f>
        <v>-2.6121303425834717E-2</v>
      </c>
      <c r="U34" s="34">
        <f>$I$28/'Fixed data'!$C$7</f>
        <v>-2.6121303425834717E-2</v>
      </c>
      <c r="V34" s="34">
        <f>$I$28/'Fixed data'!$C$7</f>
        <v>-2.6121303425834717E-2</v>
      </c>
      <c r="W34" s="34">
        <f>$I$28/'Fixed data'!$C$7</f>
        <v>-2.6121303425834717E-2</v>
      </c>
      <c r="X34" s="34">
        <f>$I$28/'Fixed data'!$C$7</f>
        <v>-2.6121303425834717E-2</v>
      </c>
      <c r="Y34" s="34">
        <f>$I$28/'Fixed data'!$C$7</f>
        <v>-2.6121303425834717E-2</v>
      </c>
      <c r="Z34" s="34">
        <f>$I$28/'Fixed data'!$C$7</f>
        <v>-2.6121303425834717E-2</v>
      </c>
      <c r="AA34" s="34">
        <f>$I$28/'Fixed data'!$C$7</f>
        <v>-2.6121303425834717E-2</v>
      </c>
      <c r="AB34" s="34">
        <f>$I$28/'Fixed data'!$C$7</f>
        <v>-2.6121303425834717E-2</v>
      </c>
      <c r="AC34" s="34">
        <f>$I$28/'Fixed data'!$C$7</f>
        <v>-2.6121303425834717E-2</v>
      </c>
      <c r="AD34" s="34">
        <f>$I$28/'Fixed data'!$C$7</f>
        <v>-2.6121303425834717E-2</v>
      </c>
      <c r="AE34" s="34">
        <f>$I$28/'Fixed data'!$C$7</f>
        <v>-2.6121303425834717E-2</v>
      </c>
      <c r="AF34" s="34">
        <f>$I$28/'Fixed data'!$C$7</f>
        <v>-2.6121303425834717E-2</v>
      </c>
      <c r="AG34" s="34">
        <f>$I$28/'Fixed data'!$C$7</f>
        <v>-2.6121303425834717E-2</v>
      </c>
      <c r="AH34" s="34">
        <f>$I$28/'Fixed data'!$C$7</f>
        <v>-2.6121303425834717E-2</v>
      </c>
      <c r="AI34" s="34">
        <f>$I$28/'Fixed data'!$C$7</f>
        <v>-2.6121303425834717E-2</v>
      </c>
      <c r="AJ34" s="34">
        <f>$I$28/'Fixed data'!$C$7</f>
        <v>-2.6121303425834717E-2</v>
      </c>
      <c r="AK34" s="34">
        <f>$I$28/'Fixed data'!$C$7</f>
        <v>-2.6121303425834717E-2</v>
      </c>
      <c r="AL34" s="34">
        <f>$I$28/'Fixed data'!$C$7</f>
        <v>-2.6121303425834717E-2</v>
      </c>
      <c r="AM34" s="34">
        <f>$I$28/'Fixed data'!$C$7</f>
        <v>-2.6121303425834717E-2</v>
      </c>
      <c r="AN34" s="34">
        <f>$I$28/'Fixed data'!$C$7</f>
        <v>-2.6121303425834717E-2</v>
      </c>
      <c r="AO34" s="34">
        <f>$I$28/'Fixed data'!$C$7</f>
        <v>-2.6121303425834717E-2</v>
      </c>
      <c r="AP34" s="34">
        <f>$I$28/'Fixed data'!$C$7</f>
        <v>-2.6121303425834717E-2</v>
      </c>
      <c r="AQ34" s="34">
        <f>$I$28/'Fixed data'!$C$7</f>
        <v>-2.6121303425834717E-2</v>
      </c>
      <c r="AR34" s="34">
        <f>$I$28/'Fixed data'!$C$7</f>
        <v>-2.6121303425834717E-2</v>
      </c>
      <c r="AS34" s="34">
        <f>$I$28/'Fixed data'!$C$7</f>
        <v>-2.6121303425834717E-2</v>
      </c>
      <c r="AT34" s="34">
        <f>$I$28/'Fixed data'!$C$7</f>
        <v>-2.6121303425834717E-2</v>
      </c>
      <c r="AU34" s="34">
        <f>$I$28/'Fixed data'!$C$7</f>
        <v>-2.6121303425834717E-2</v>
      </c>
      <c r="AV34" s="34">
        <f>$I$28/'Fixed data'!$C$7</f>
        <v>-2.6121303425834717E-2</v>
      </c>
      <c r="AW34" s="34">
        <f>$I$28/'Fixed data'!$C$7</f>
        <v>-2.6121303425834717E-2</v>
      </c>
      <c r="AX34" s="34">
        <f>$I$28/'Fixed data'!$C$7</f>
        <v>-2.6121303425834717E-2</v>
      </c>
      <c r="AY34" s="34">
        <f>$I$28/'Fixed data'!$C$7</f>
        <v>-2.6121303425834717E-2</v>
      </c>
      <c r="AZ34" s="34">
        <f>$I$28/'Fixed data'!$C$7</f>
        <v>-2.6121303425834717E-2</v>
      </c>
      <c r="BA34" s="34">
        <f>$I$28/'Fixed data'!$C$7</f>
        <v>-2.6121303425834717E-2</v>
      </c>
      <c r="BB34" s="34">
        <f>$I$28/'Fixed data'!$C$7</f>
        <v>-2.6121303425834717E-2</v>
      </c>
      <c r="BC34" s="34"/>
      <c r="BD34" s="34"/>
    </row>
    <row r="35" spans="1:57" ht="16.5" hidden="1" customHeight="1" outlineLevel="1" x14ac:dyDescent="0.35">
      <c r="A35" s="115"/>
      <c r="B35" s="9" t="s">
        <v>6</v>
      </c>
      <c r="C35" s="11" t="s">
        <v>58</v>
      </c>
      <c r="D35" s="9" t="s">
        <v>40</v>
      </c>
      <c r="F35" s="34"/>
      <c r="G35" s="34"/>
      <c r="H35" s="34"/>
      <c r="I35" s="34"/>
      <c r="J35" s="34"/>
      <c r="K35" s="34">
        <f>$J$28/'Fixed data'!$C$7</f>
        <v>-2.3912495756206274E-2</v>
      </c>
      <c r="L35" s="34">
        <f>$J$28/'Fixed data'!$C$7</f>
        <v>-2.3912495756206274E-2</v>
      </c>
      <c r="M35" s="34">
        <f>$J$28/'Fixed data'!$C$7</f>
        <v>-2.3912495756206274E-2</v>
      </c>
      <c r="N35" s="34">
        <f>$J$28/'Fixed data'!$C$7</f>
        <v>-2.3912495756206274E-2</v>
      </c>
      <c r="O35" s="34">
        <f>$J$28/'Fixed data'!$C$7</f>
        <v>-2.3912495756206274E-2</v>
      </c>
      <c r="P35" s="34">
        <f>$J$28/'Fixed data'!$C$7</f>
        <v>-2.3912495756206274E-2</v>
      </c>
      <c r="Q35" s="34">
        <f>$J$28/'Fixed data'!$C$7</f>
        <v>-2.3912495756206274E-2</v>
      </c>
      <c r="R35" s="34">
        <f>$J$28/'Fixed data'!$C$7</f>
        <v>-2.3912495756206274E-2</v>
      </c>
      <c r="S35" s="34">
        <f>$J$28/'Fixed data'!$C$7</f>
        <v>-2.3912495756206274E-2</v>
      </c>
      <c r="T35" s="34">
        <f>$J$28/'Fixed data'!$C$7</f>
        <v>-2.3912495756206274E-2</v>
      </c>
      <c r="U35" s="34">
        <f>$J$28/'Fixed data'!$C$7</f>
        <v>-2.3912495756206274E-2</v>
      </c>
      <c r="V35" s="34">
        <f>$J$28/'Fixed data'!$C$7</f>
        <v>-2.3912495756206274E-2</v>
      </c>
      <c r="W35" s="34">
        <f>$J$28/'Fixed data'!$C$7</f>
        <v>-2.3912495756206274E-2</v>
      </c>
      <c r="X35" s="34">
        <f>$J$28/'Fixed data'!$C$7</f>
        <v>-2.3912495756206274E-2</v>
      </c>
      <c r="Y35" s="34">
        <f>$J$28/'Fixed data'!$C$7</f>
        <v>-2.3912495756206274E-2</v>
      </c>
      <c r="Z35" s="34">
        <f>$J$28/'Fixed data'!$C$7</f>
        <v>-2.3912495756206274E-2</v>
      </c>
      <c r="AA35" s="34">
        <f>$J$28/'Fixed data'!$C$7</f>
        <v>-2.3912495756206274E-2</v>
      </c>
      <c r="AB35" s="34">
        <f>$J$28/'Fixed data'!$C$7</f>
        <v>-2.3912495756206274E-2</v>
      </c>
      <c r="AC35" s="34">
        <f>$J$28/'Fixed data'!$C$7</f>
        <v>-2.3912495756206274E-2</v>
      </c>
      <c r="AD35" s="34">
        <f>$J$28/'Fixed data'!$C$7</f>
        <v>-2.3912495756206274E-2</v>
      </c>
      <c r="AE35" s="34">
        <f>$J$28/'Fixed data'!$C$7</f>
        <v>-2.3912495756206274E-2</v>
      </c>
      <c r="AF35" s="34">
        <f>$J$28/'Fixed data'!$C$7</f>
        <v>-2.3912495756206274E-2</v>
      </c>
      <c r="AG35" s="34">
        <f>$J$28/'Fixed data'!$C$7</f>
        <v>-2.3912495756206274E-2</v>
      </c>
      <c r="AH35" s="34">
        <f>$J$28/'Fixed data'!$C$7</f>
        <v>-2.3912495756206274E-2</v>
      </c>
      <c r="AI35" s="34">
        <f>$J$28/'Fixed data'!$C$7</f>
        <v>-2.3912495756206274E-2</v>
      </c>
      <c r="AJ35" s="34">
        <f>$J$28/'Fixed data'!$C$7</f>
        <v>-2.3912495756206274E-2</v>
      </c>
      <c r="AK35" s="34">
        <f>$J$28/'Fixed data'!$C$7</f>
        <v>-2.3912495756206274E-2</v>
      </c>
      <c r="AL35" s="34">
        <f>$J$28/'Fixed data'!$C$7</f>
        <v>-2.3912495756206274E-2</v>
      </c>
      <c r="AM35" s="34">
        <f>$J$28/'Fixed data'!$C$7</f>
        <v>-2.3912495756206274E-2</v>
      </c>
      <c r="AN35" s="34">
        <f>$J$28/'Fixed data'!$C$7</f>
        <v>-2.3912495756206274E-2</v>
      </c>
      <c r="AO35" s="34">
        <f>$J$28/'Fixed data'!$C$7</f>
        <v>-2.3912495756206274E-2</v>
      </c>
      <c r="AP35" s="34">
        <f>$J$28/'Fixed data'!$C$7</f>
        <v>-2.3912495756206274E-2</v>
      </c>
      <c r="AQ35" s="34">
        <f>$J$28/'Fixed data'!$C$7</f>
        <v>-2.3912495756206274E-2</v>
      </c>
      <c r="AR35" s="34">
        <f>$J$28/'Fixed data'!$C$7</f>
        <v>-2.3912495756206274E-2</v>
      </c>
      <c r="AS35" s="34">
        <f>$J$28/'Fixed data'!$C$7</f>
        <v>-2.3912495756206274E-2</v>
      </c>
      <c r="AT35" s="34">
        <f>$J$28/'Fixed data'!$C$7</f>
        <v>-2.3912495756206274E-2</v>
      </c>
      <c r="AU35" s="34">
        <f>$J$28/'Fixed data'!$C$7</f>
        <v>-2.3912495756206274E-2</v>
      </c>
      <c r="AV35" s="34">
        <f>$J$28/'Fixed data'!$C$7</f>
        <v>-2.3912495756206274E-2</v>
      </c>
      <c r="AW35" s="34">
        <f>$J$28/'Fixed data'!$C$7</f>
        <v>-2.3912495756206274E-2</v>
      </c>
      <c r="AX35" s="34">
        <f>$J$28/'Fixed data'!$C$7</f>
        <v>-2.3912495756206274E-2</v>
      </c>
      <c r="AY35" s="34">
        <f>$J$28/'Fixed data'!$C$7</f>
        <v>-2.3912495756206274E-2</v>
      </c>
      <c r="AZ35" s="34">
        <f>$J$28/'Fixed data'!$C$7</f>
        <v>-2.3912495756206274E-2</v>
      </c>
      <c r="BA35" s="34">
        <f>$J$28/'Fixed data'!$C$7</f>
        <v>-2.3912495756206274E-2</v>
      </c>
      <c r="BB35" s="34">
        <f>$J$28/'Fixed data'!$C$7</f>
        <v>-2.3912495756206274E-2</v>
      </c>
      <c r="BC35" s="34">
        <f>$J$28/'Fixed data'!$C$7</f>
        <v>-2.3912495756206274E-2</v>
      </c>
      <c r="BD35" s="34"/>
    </row>
    <row r="36" spans="1:57" ht="16.5" hidden="1" customHeight="1" outlineLevel="1" x14ac:dyDescent="0.35">
      <c r="A36" s="115"/>
      <c r="B36" s="9" t="s">
        <v>32</v>
      </c>
      <c r="C36" s="11" t="s">
        <v>59</v>
      </c>
      <c r="D36" s="9" t="s">
        <v>40</v>
      </c>
      <c r="F36" s="34"/>
      <c r="G36" s="34"/>
      <c r="H36" s="34"/>
      <c r="I36" s="34"/>
      <c r="J36" s="34"/>
      <c r="K36" s="34"/>
      <c r="L36" s="34">
        <f>$K$28/'Fixed data'!$C$7</f>
        <v>-2.1550799197688937E-2</v>
      </c>
      <c r="M36" s="34">
        <f>$K$28/'Fixed data'!$C$7</f>
        <v>-2.1550799197688937E-2</v>
      </c>
      <c r="N36" s="34">
        <f>$K$28/'Fixed data'!$C$7</f>
        <v>-2.1550799197688937E-2</v>
      </c>
      <c r="O36" s="34">
        <f>$K$28/'Fixed data'!$C$7</f>
        <v>-2.1550799197688937E-2</v>
      </c>
      <c r="P36" s="34">
        <f>$K$28/'Fixed data'!$C$7</f>
        <v>-2.1550799197688937E-2</v>
      </c>
      <c r="Q36" s="34">
        <f>$K$28/'Fixed data'!$C$7</f>
        <v>-2.1550799197688937E-2</v>
      </c>
      <c r="R36" s="34">
        <f>$K$28/'Fixed data'!$C$7</f>
        <v>-2.1550799197688937E-2</v>
      </c>
      <c r="S36" s="34">
        <f>$K$28/'Fixed data'!$C$7</f>
        <v>-2.1550799197688937E-2</v>
      </c>
      <c r="T36" s="34">
        <f>$K$28/'Fixed data'!$C$7</f>
        <v>-2.1550799197688937E-2</v>
      </c>
      <c r="U36" s="34">
        <f>$K$28/'Fixed data'!$C$7</f>
        <v>-2.1550799197688937E-2</v>
      </c>
      <c r="V36" s="34">
        <f>$K$28/'Fixed data'!$C$7</f>
        <v>-2.1550799197688937E-2</v>
      </c>
      <c r="W36" s="34">
        <f>$K$28/'Fixed data'!$C$7</f>
        <v>-2.1550799197688937E-2</v>
      </c>
      <c r="X36" s="34">
        <f>$K$28/'Fixed data'!$C$7</f>
        <v>-2.1550799197688937E-2</v>
      </c>
      <c r="Y36" s="34">
        <f>$K$28/'Fixed data'!$C$7</f>
        <v>-2.1550799197688937E-2</v>
      </c>
      <c r="Z36" s="34">
        <f>$K$28/'Fixed data'!$C$7</f>
        <v>-2.1550799197688937E-2</v>
      </c>
      <c r="AA36" s="34">
        <f>$K$28/'Fixed data'!$C$7</f>
        <v>-2.1550799197688937E-2</v>
      </c>
      <c r="AB36" s="34">
        <f>$K$28/'Fixed data'!$C$7</f>
        <v>-2.1550799197688937E-2</v>
      </c>
      <c r="AC36" s="34">
        <f>$K$28/'Fixed data'!$C$7</f>
        <v>-2.1550799197688937E-2</v>
      </c>
      <c r="AD36" s="34">
        <f>$K$28/'Fixed data'!$C$7</f>
        <v>-2.1550799197688937E-2</v>
      </c>
      <c r="AE36" s="34">
        <f>$K$28/'Fixed data'!$C$7</f>
        <v>-2.1550799197688937E-2</v>
      </c>
      <c r="AF36" s="34">
        <f>$K$28/'Fixed data'!$C$7</f>
        <v>-2.1550799197688937E-2</v>
      </c>
      <c r="AG36" s="34">
        <f>$K$28/'Fixed data'!$C$7</f>
        <v>-2.1550799197688937E-2</v>
      </c>
      <c r="AH36" s="34">
        <f>$K$28/'Fixed data'!$C$7</f>
        <v>-2.1550799197688937E-2</v>
      </c>
      <c r="AI36" s="34">
        <f>$K$28/'Fixed data'!$C$7</f>
        <v>-2.1550799197688937E-2</v>
      </c>
      <c r="AJ36" s="34">
        <f>$K$28/'Fixed data'!$C$7</f>
        <v>-2.1550799197688937E-2</v>
      </c>
      <c r="AK36" s="34">
        <f>$K$28/'Fixed data'!$C$7</f>
        <v>-2.1550799197688937E-2</v>
      </c>
      <c r="AL36" s="34">
        <f>$K$28/'Fixed data'!$C$7</f>
        <v>-2.1550799197688937E-2</v>
      </c>
      <c r="AM36" s="34">
        <f>$K$28/'Fixed data'!$C$7</f>
        <v>-2.1550799197688937E-2</v>
      </c>
      <c r="AN36" s="34">
        <f>$K$28/'Fixed data'!$C$7</f>
        <v>-2.1550799197688937E-2</v>
      </c>
      <c r="AO36" s="34">
        <f>$K$28/'Fixed data'!$C$7</f>
        <v>-2.1550799197688937E-2</v>
      </c>
      <c r="AP36" s="34">
        <f>$K$28/'Fixed data'!$C$7</f>
        <v>-2.1550799197688937E-2</v>
      </c>
      <c r="AQ36" s="34">
        <f>$K$28/'Fixed data'!$C$7</f>
        <v>-2.1550799197688937E-2</v>
      </c>
      <c r="AR36" s="34">
        <f>$K$28/'Fixed data'!$C$7</f>
        <v>-2.1550799197688937E-2</v>
      </c>
      <c r="AS36" s="34">
        <f>$K$28/'Fixed data'!$C$7</f>
        <v>-2.1550799197688937E-2</v>
      </c>
      <c r="AT36" s="34">
        <f>$K$28/'Fixed data'!$C$7</f>
        <v>-2.1550799197688937E-2</v>
      </c>
      <c r="AU36" s="34">
        <f>$K$28/'Fixed data'!$C$7</f>
        <v>-2.1550799197688937E-2</v>
      </c>
      <c r="AV36" s="34">
        <f>$K$28/'Fixed data'!$C$7</f>
        <v>-2.1550799197688937E-2</v>
      </c>
      <c r="AW36" s="34">
        <f>$K$28/'Fixed data'!$C$7</f>
        <v>-2.1550799197688937E-2</v>
      </c>
      <c r="AX36" s="34">
        <f>$K$28/'Fixed data'!$C$7</f>
        <v>-2.1550799197688937E-2</v>
      </c>
      <c r="AY36" s="34">
        <f>$K$28/'Fixed data'!$C$7</f>
        <v>-2.1550799197688937E-2</v>
      </c>
      <c r="AZ36" s="34">
        <f>$K$28/'Fixed data'!$C$7</f>
        <v>-2.1550799197688937E-2</v>
      </c>
      <c r="BA36" s="34">
        <f>$K$28/'Fixed data'!$C$7</f>
        <v>-2.1550799197688937E-2</v>
      </c>
      <c r="BB36" s="34">
        <f>$K$28/'Fixed data'!$C$7</f>
        <v>-2.1550799197688937E-2</v>
      </c>
      <c r="BC36" s="34">
        <f>$K$28/'Fixed data'!$C$7</f>
        <v>-2.1550799197688937E-2</v>
      </c>
      <c r="BD36" s="34">
        <f>$K$28/'Fixed data'!$C$7</f>
        <v>-2.1550799197688937E-2</v>
      </c>
    </row>
    <row r="37" spans="1:57" ht="16.5" hidden="1" customHeight="1" outlineLevel="1" x14ac:dyDescent="0.35">
      <c r="A37" s="115"/>
      <c r="B37" s="9" t="s">
        <v>33</v>
      </c>
      <c r="C37" s="11" t="s">
        <v>60</v>
      </c>
      <c r="D37" s="9" t="s">
        <v>40</v>
      </c>
      <c r="F37" s="34"/>
      <c r="G37" s="34"/>
      <c r="H37" s="34"/>
      <c r="I37" s="34"/>
      <c r="J37" s="34"/>
      <c r="K37" s="34"/>
      <c r="L37" s="34"/>
      <c r="M37" s="34">
        <f>$L$28/'Fixed data'!$C$7</f>
        <v>-1.9148213750282719E-2</v>
      </c>
      <c r="N37" s="34">
        <f>$L$28/'Fixed data'!$C$7</f>
        <v>-1.9148213750282719E-2</v>
      </c>
      <c r="O37" s="34">
        <f>$L$28/'Fixed data'!$C$7</f>
        <v>-1.9148213750282719E-2</v>
      </c>
      <c r="P37" s="34">
        <f>$L$28/'Fixed data'!$C$7</f>
        <v>-1.9148213750282719E-2</v>
      </c>
      <c r="Q37" s="34">
        <f>$L$28/'Fixed data'!$C$7</f>
        <v>-1.9148213750282719E-2</v>
      </c>
      <c r="R37" s="34">
        <f>$L$28/'Fixed data'!$C$7</f>
        <v>-1.9148213750282719E-2</v>
      </c>
      <c r="S37" s="34">
        <f>$L$28/'Fixed data'!$C$7</f>
        <v>-1.9148213750282719E-2</v>
      </c>
      <c r="T37" s="34">
        <f>$L$28/'Fixed data'!$C$7</f>
        <v>-1.9148213750282719E-2</v>
      </c>
      <c r="U37" s="34">
        <f>$L$28/'Fixed data'!$C$7</f>
        <v>-1.9148213750282719E-2</v>
      </c>
      <c r="V37" s="34">
        <f>$L$28/'Fixed data'!$C$7</f>
        <v>-1.9148213750282719E-2</v>
      </c>
      <c r="W37" s="34">
        <f>$L$28/'Fixed data'!$C$7</f>
        <v>-1.9148213750282719E-2</v>
      </c>
      <c r="X37" s="34">
        <f>$L$28/'Fixed data'!$C$7</f>
        <v>-1.9148213750282719E-2</v>
      </c>
      <c r="Y37" s="34">
        <f>$L$28/'Fixed data'!$C$7</f>
        <v>-1.9148213750282719E-2</v>
      </c>
      <c r="Z37" s="34">
        <f>$L$28/'Fixed data'!$C$7</f>
        <v>-1.9148213750282719E-2</v>
      </c>
      <c r="AA37" s="34">
        <f>$L$28/'Fixed data'!$C$7</f>
        <v>-1.9148213750282719E-2</v>
      </c>
      <c r="AB37" s="34">
        <f>$L$28/'Fixed data'!$C$7</f>
        <v>-1.9148213750282719E-2</v>
      </c>
      <c r="AC37" s="34">
        <f>$L$28/'Fixed data'!$C$7</f>
        <v>-1.9148213750282719E-2</v>
      </c>
      <c r="AD37" s="34">
        <f>$L$28/'Fixed data'!$C$7</f>
        <v>-1.9148213750282719E-2</v>
      </c>
      <c r="AE37" s="34">
        <f>$L$28/'Fixed data'!$C$7</f>
        <v>-1.9148213750282719E-2</v>
      </c>
      <c r="AF37" s="34">
        <f>$L$28/'Fixed data'!$C$7</f>
        <v>-1.9148213750282719E-2</v>
      </c>
      <c r="AG37" s="34">
        <f>$L$28/'Fixed data'!$C$7</f>
        <v>-1.9148213750282719E-2</v>
      </c>
      <c r="AH37" s="34">
        <f>$L$28/'Fixed data'!$C$7</f>
        <v>-1.9148213750282719E-2</v>
      </c>
      <c r="AI37" s="34">
        <f>$L$28/'Fixed data'!$C$7</f>
        <v>-1.9148213750282719E-2</v>
      </c>
      <c r="AJ37" s="34">
        <f>$L$28/'Fixed data'!$C$7</f>
        <v>-1.9148213750282719E-2</v>
      </c>
      <c r="AK37" s="34">
        <f>$L$28/'Fixed data'!$C$7</f>
        <v>-1.9148213750282719E-2</v>
      </c>
      <c r="AL37" s="34">
        <f>$L$28/'Fixed data'!$C$7</f>
        <v>-1.9148213750282719E-2</v>
      </c>
      <c r="AM37" s="34">
        <f>$L$28/'Fixed data'!$C$7</f>
        <v>-1.9148213750282719E-2</v>
      </c>
      <c r="AN37" s="34">
        <f>$L$28/'Fixed data'!$C$7</f>
        <v>-1.9148213750282719E-2</v>
      </c>
      <c r="AO37" s="34">
        <f>$L$28/'Fixed data'!$C$7</f>
        <v>-1.9148213750282719E-2</v>
      </c>
      <c r="AP37" s="34">
        <f>$L$28/'Fixed data'!$C$7</f>
        <v>-1.9148213750282719E-2</v>
      </c>
      <c r="AQ37" s="34">
        <f>$L$28/'Fixed data'!$C$7</f>
        <v>-1.9148213750282719E-2</v>
      </c>
      <c r="AR37" s="34">
        <f>$L$28/'Fixed data'!$C$7</f>
        <v>-1.9148213750282719E-2</v>
      </c>
      <c r="AS37" s="34">
        <f>$L$28/'Fixed data'!$C$7</f>
        <v>-1.9148213750282719E-2</v>
      </c>
      <c r="AT37" s="34">
        <f>$L$28/'Fixed data'!$C$7</f>
        <v>-1.9148213750282719E-2</v>
      </c>
      <c r="AU37" s="34">
        <f>$L$28/'Fixed data'!$C$7</f>
        <v>-1.9148213750282719E-2</v>
      </c>
      <c r="AV37" s="34">
        <f>$L$28/'Fixed data'!$C$7</f>
        <v>-1.9148213750282719E-2</v>
      </c>
      <c r="AW37" s="34">
        <f>$L$28/'Fixed data'!$C$7</f>
        <v>-1.9148213750282719E-2</v>
      </c>
      <c r="AX37" s="34">
        <f>$L$28/'Fixed data'!$C$7</f>
        <v>-1.9148213750282719E-2</v>
      </c>
      <c r="AY37" s="34">
        <f>$L$28/'Fixed data'!$C$7</f>
        <v>-1.9148213750282719E-2</v>
      </c>
      <c r="AZ37" s="34">
        <f>$L$28/'Fixed data'!$C$7</f>
        <v>-1.9148213750282719E-2</v>
      </c>
      <c r="BA37" s="34">
        <f>$L$28/'Fixed data'!$C$7</f>
        <v>-1.9148213750282719E-2</v>
      </c>
      <c r="BB37" s="34">
        <f>$L$28/'Fixed data'!$C$7</f>
        <v>-1.9148213750282719E-2</v>
      </c>
      <c r="BC37" s="34">
        <f>$L$28/'Fixed data'!$C$7</f>
        <v>-1.9148213750282719E-2</v>
      </c>
      <c r="BD37" s="34">
        <f>$L$28/'Fixed data'!$C$7</f>
        <v>-1.9148213750282719E-2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1.3334371697123499E-2</v>
      </c>
      <c r="O38" s="34">
        <f>$M$28/'Fixed data'!$C$7</f>
        <v>1.3334371697123499E-2</v>
      </c>
      <c r="P38" s="34">
        <f>$M$28/'Fixed data'!$C$7</f>
        <v>1.3334371697123499E-2</v>
      </c>
      <c r="Q38" s="34">
        <f>$M$28/'Fixed data'!$C$7</f>
        <v>1.3334371697123499E-2</v>
      </c>
      <c r="R38" s="34">
        <f>$M$28/'Fixed data'!$C$7</f>
        <v>1.3334371697123499E-2</v>
      </c>
      <c r="S38" s="34">
        <f>$M$28/'Fixed data'!$C$7</f>
        <v>1.3334371697123499E-2</v>
      </c>
      <c r="T38" s="34">
        <f>$M$28/'Fixed data'!$C$7</f>
        <v>1.3334371697123499E-2</v>
      </c>
      <c r="U38" s="34">
        <f>$M$28/'Fixed data'!$C$7</f>
        <v>1.3334371697123499E-2</v>
      </c>
      <c r="V38" s="34">
        <f>$M$28/'Fixed data'!$C$7</f>
        <v>1.3334371697123499E-2</v>
      </c>
      <c r="W38" s="34">
        <f>$M$28/'Fixed data'!$C$7</f>
        <v>1.3334371697123499E-2</v>
      </c>
      <c r="X38" s="34">
        <f>$M$28/'Fixed data'!$C$7</f>
        <v>1.3334371697123499E-2</v>
      </c>
      <c r="Y38" s="34">
        <f>$M$28/'Fixed data'!$C$7</f>
        <v>1.3334371697123499E-2</v>
      </c>
      <c r="Z38" s="34">
        <f>$M$28/'Fixed data'!$C$7</f>
        <v>1.3334371697123499E-2</v>
      </c>
      <c r="AA38" s="34">
        <f>$M$28/'Fixed data'!$C$7</f>
        <v>1.3334371697123499E-2</v>
      </c>
      <c r="AB38" s="34">
        <f>$M$28/'Fixed data'!$C$7</f>
        <v>1.3334371697123499E-2</v>
      </c>
      <c r="AC38" s="34">
        <f>$M$28/'Fixed data'!$C$7</f>
        <v>1.3334371697123499E-2</v>
      </c>
      <c r="AD38" s="34">
        <f>$M$28/'Fixed data'!$C$7</f>
        <v>1.3334371697123499E-2</v>
      </c>
      <c r="AE38" s="34">
        <f>$M$28/'Fixed data'!$C$7</f>
        <v>1.3334371697123499E-2</v>
      </c>
      <c r="AF38" s="34">
        <f>$M$28/'Fixed data'!$C$7</f>
        <v>1.3334371697123499E-2</v>
      </c>
      <c r="AG38" s="34">
        <f>$M$28/'Fixed data'!$C$7</f>
        <v>1.3334371697123499E-2</v>
      </c>
      <c r="AH38" s="34">
        <f>$M$28/'Fixed data'!$C$7</f>
        <v>1.3334371697123499E-2</v>
      </c>
      <c r="AI38" s="34">
        <f>$M$28/'Fixed data'!$C$7</f>
        <v>1.3334371697123499E-2</v>
      </c>
      <c r="AJ38" s="34">
        <f>$M$28/'Fixed data'!$C$7</f>
        <v>1.3334371697123499E-2</v>
      </c>
      <c r="AK38" s="34">
        <f>$M$28/'Fixed data'!$C$7</f>
        <v>1.3334371697123499E-2</v>
      </c>
      <c r="AL38" s="34">
        <f>$M$28/'Fixed data'!$C$7</f>
        <v>1.3334371697123499E-2</v>
      </c>
      <c r="AM38" s="34">
        <f>$M$28/'Fixed data'!$C$7</f>
        <v>1.3334371697123499E-2</v>
      </c>
      <c r="AN38" s="34">
        <f>$M$28/'Fixed data'!$C$7</f>
        <v>1.3334371697123499E-2</v>
      </c>
      <c r="AO38" s="34">
        <f>$M$28/'Fixed data'!$C$7</f>
        <v>1.3334371697123499E-2</v>
      </c>
      <c r="AP38" s="34">
        <f>$M$28/'Fixed data'!$C$7</f>
        <v>1.3334371697123499E-2</v>
      </c>
      <c r="AQ38" s="34">
        <f>$M$28/'Fixed data'!$C$7</f>
        <v>1.3334371697123499E-2</v>
      </c>
      <c r="AR38" s="34">
        <f>$M$28/'Fixed data'!$C$7</f>
        <v>1.3334371697123499E-2</v>
      </c>
      <c r="AS38" s="34">
        <f>$M$28/'Fixed data'!$C$7</f>
        <v>1.3334371697123499E-2</v>
      </c>
      <c r="AT38" s="34">
        <f>$M$28/'Fixed data'!$C$7</f>
        <v>1.3334371697123499E-2</v>
      </c>
      <c r="AU38" s="34">
        <f>$M$28/'Fixed data'!$C$7</f>
        <v>1.3334371697123499E-2</v>
      </c>
      <c r="AV38" s="34">
        <f>$M$28/'Fixed data'!$C$7</f>
        <v>1.3334371697123499E-2</v>
      </c>
      <c r="AW38" s="34">
        <f>$M$28/'Fixed data'!$C$7</f>
        <v>1.3334371697123499E-2</v>
      </c>
      <c r="AX38" s="34">
        <f>$M$28/'Fixed data'!$C$7</f>
        <v>1.3334371697123499E-2</v>
      </c>
      <c r="AY38" s="34">
        <f>$M$28/'Fixed data'!$C$7</f>
        <v>1.3334371697123499E-2</v>
      </c>
      <c r="AZ38" s="34">
        <f>$M$28/'Fixed data'!$C$7</f>
        <v>1.3334371697123499E-2</v>
      </c>
      <c r="BA38" s="34">
        <f>$M$28/'Fixed data'!$C$7</f>
        <v>1.3334371697123499E-2</v>
      </c>
      <c r="BB38" s="34">
        <f>$M$28/'Fixed data'!$C$7</f>
        <v>1.3334371697123499E-2</v>
      </c>
      <c r="BC38" s="34">
        <f>$M$28/'Fixed data'!$C$7</f>
        <v>1.3334371697123499E-2</v>
      </c>
      <c r="BD38" s="34">
        <f>$M$28/'Fixed data'!$C$7</f>
        <v>1.3334371697123499E-2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1.4992068255640834E-2</v>
      </c>
      <c r="P39" s="34">
        <f>$N$28/'Fixed data'!$C$7</f>
        <v>1.4992068255640834E-2</v>
      </c>
      <c r="Q39" s="34">
        <f>$N$28/'Fixed data'!$C$7</f>
        <v>1.4992068255640834E-2</v>
      </c>
      <c r="R39" s="34">
        <f>$N$28/'Fixed data'!$C$7</f>
        <v>1.4992068255640834E-2</v>
      </c>
      <c r="S39" s="34">
        <f>$N$28/'Fixed data'!$C$7</f>
        <v>1.4992068255640834E-2</v>
      </c>
      <c r="T39" s="34">
        <f>$N$28/'Fixed data'!$C$7</f>
        <v>1.4992068255640834E-2</v>
      </c>
      <c r="U39" s="34">
        <f>$N$28/'Fixed data'!$C$7</f>
        <v>1.4992068255640834E-2</v>
      </c>
      <c r="V39" s="34">
        <f>$N$28/'Fixed data'!$C$7</f>
        <v>1.4992068255640834E-2</v>
      </c>
      <c r="W39" s="34">
        <f>$N$28/'Fixed data'!$C$7</f>
        <v>1.4992068255640834E-2</v>
      </c>
      <c r="X39" s="34">
        <f>$N$28/'Fixed data'!$C$7</f>
        <v>1.4992068255640834E-2</v>
      </c>
      <c r="Y39" s="34">
        <f>$N$28/'Fixed data'!$C$7</f>
        <v>1.4992068255640834E-2</v>
      </c>
      <c r="Z39" s="34">
        <f>$N$28/'Fixed data'!$C$7</f>
        <v>1.4992068255640834E-2</v>
      </c>
      <c r="AA39" s="34">
        <f>$N$28/'Fixed data'!$C$7</f>
        <v>1.4992068255640834E-2</v>
      </c>
      <c r="AB39" s="34">
        <f>$N$28/'Fixed data'!$C$7</f>
        <v>1.4992068255640834E-2</v>
      </c>
      <c r="AC39" s="34">
        <f>$N$28/'Fixed data'!$C$7</f>
        <v>1.4992068255640834E-2</v>
      </c>
      <c r="AD39" s="34">
        <f>$N$28/'Fixed data'!$C$7</f>
        <v>1.4992068255640834E-2</v>
      </c>
      <c r="AE39" s="34">
        <f>$N$28/'Fixed data'!$C$7</f>
        <v>1.4992068255640834E-2</v>
      </c>
      <c r="AF39" s="34">
        <f>$N$28/'Fixed data'!$C$7</f>
        <v>1.4992068255640834E-2</v>
      </c>
      <c r="AG39" s="34">
        <f>$N$28/'Fixed data'!$C$7</f>
        <v>1.4992068255640834E-2</v>
      </c>
      <c r="AH39" s="34">
        <f>$N$28/'Fixed data'!$C$7</f>
        <v>1.4992068255640834E-2</v>
      </c>
      <c r="AI39" s="34">
        <f>$N$28/'Fixed data'!$C$7</f>
        <v>1.4992068255640834E-2</v>
      </c>
      <c r="AJ39" s="34">
        <f>$N$28/'Fixed data'!$C$7</f>
        <v>1.4992068255640834E-2</v>
      </c>
      <c r="AK39" s="34">
        <f>$N$28/'Fixed data'!$C$7</f>
        <v>1.4992068255640834E-2</v>
      </c>
      <c r="AL39" s="34">
        <f>$N$28/'Fixed data'!$C$7</f>
        <v>1.4992068255640834E-2</v>
      </c>
      <c r="AM39" s="34">
        <f>$N$28/'Fixed data'!$C$7</f>
        <v>1.4992068255640834E-2</v>
      </c>
      <c r="AN39" s="34">
        <f>$N$28/'Fixed data'!$C$7</f>
        <v>1.4992068255640834E-2</v>
      </c>
      <c r="AO39" s="34">
        <f>$N$28/'Fixed data'!$C$7</f>
        <v>1.4992068255640834E-2</v>
      </c>
      <c r="AP39" s="34">
        <f>$N$28/'Fixed data'!$C$7</f>
        <v>1.4992068255640834E-2</v>
      </c>
      <c r="AQ39" s="34">
        <f>$N$28/'Fixed data'!$C$7</f>
        <v>1.4992068255640834E-2</v>
      </c>
      <c r="AR39" s="34">
        <f>$N$28/'Fixed data'!$C$7</f>
        <v>1.4992068255640834E-2</v>
      </c>
      <c r="AS39" s="34">
        <f>$N$28/'Fixed data'!$C$7</f>
        <v>1.4992068255640834E-2</v>
      </c>
      <c r="AT39" s="34">
        <f>$N$28/'Fixed data'!$C$7</f>
        <v>1.4992068255640834E-2</v>
      </c>
      <c r="AU39" s="34">
        <f>$N$28/'Fixed data'!$C$7</f>
        <v>1.4992068255640834E-2</v>
      </c>
      <c r="AV39" s="34">
        <f>$N$28/'Fixed data'!$C$7</f>
        <v>1.4992068255640834E-2</v>
      </c>
      <c r="AW39" s="34">
        <f>$N$28/'Fixed data'!$C$7</f>
        <v>1.4992068255640834E-2</v>
      </c>
      <c r="AX39" s="34">
        <f>$N$28/'Fixed data'!$C$7</f>
        <v>1.4992068255640834E-2</v>
      </c>
      <c r="AY39" s="34">
        <f>$N$28/'Fixed data'!$C$7</f>
        <v>1.4992068255640834E-2</v>
      </c>
      <c r="AZ39" s="34">
        <f>$N$28/'Fixed data'!$C$7</f>
        <v>1.4992068255640834E-2</v>
      </c>
      <c r="BA39" s="34">
        <f>$N$28/'Fixed data'!$C$7</f>
        <v>1.4992068255640834E-2</v>
      </c>
      <c r="BB39" s="34">
        <f>$N$28/'Fixed data'!$C$7</f>
        <v>1.4992068255640834E-2</v>
      </c>
      <c r="BC39" s="34">
        <f>$N$28/'Fixed data'!$C$7</f>
        <v>1.4992068255640834E-2</v>
      </c>
      <c r="BD39" s="34">
        <f>$N$28/'Fixed data'!$C$7</f>
        <v>1.4992068255640834E-2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1.6649764814158165E-2</v>
      </c>
      <c r="Q40" s="34">
        <f>$O$28/'Fixed data'!$C$7</f>
        <v>1.6649764814158165E-2</v>
      </c>
      <c r="R40" s="34">
        <f>$O$28/'Fixed data'!$C$7</f>
        <v>1.6649764814158165E-2</v>
      </c>
      <c r="S40" s="34">
        <f>$O$28/'Fixed data'!$C$7</f>
        <v>1.6649764814158165E-2</v>
      </c>
      <c r="T40" s="34">
        <f>$O$28/'Fixed data'!$C$7</f>
        <v>1.6649764814158165E-2</v>
      </c>
      <c r="U40" s="34">
        <f>$O$28/'Fixed data'!$C$7</f>
        <v>1.6649764814158165E-2</v>
      </c>
      <c r="V40" s="34">
        <f>$O$28/'Fixed data'!$C$7</f>
        <v>1.6649764814158165E-2</v>
      </c>
      <c r="W40" s="34">
        <f>$O$28/'Fixed data'!$C$7</f>
        <v>1.6649764814158165E-2</v>
      </c>
      <c r="X40" s="34">
        <f>$O$28/'Fixed data'!$C$7</f>
        <v>1.6649764814158165E-2</v>
      </c>
      <c r="Y40" s="34">
        <f>$O$28/'Fixed data'!$C$7</f>
        <v>1.6649764814158165E-2</v>
      </c>
      <c r="Z40" s="34">
        <f>$O$28/'Fixed data'!$C$7</f>
        <v>1.6649764814158165E-2</v>
      </c>
      <c r="AA40" s="34">
        <f>$O$28/'Fixed data'!$C$7</f>
        <v>1.6649764814158165E-2</v>
      </c>
      <c r="AB40" s="34">
        <f>$O$28/'Fixed data'!$C$7</f>
        <v>1.6649764814158165E-2</v>
      </c>
      <c r="AC40" s="34">
        <f>$O$28/'Fixed data'!$C$7</f>
        <v>1.6649764814158165E-2</v>
      </c>
      <c r="AD40" s="34">
        <f>$O$28/'Fixed data'!$C$7</f>
        <v>1.6649764814158165E-2</v>
      </c>
      <c r="AE40" s="34">
        <f>$O$28/'Fixed data'!$C$7</f>
        <v>1.6649764814158165E-2</v>
      </c>
      <c r="AF40" s="34">
        <f>$O$28/'Fixed data'!$C$7</f>
        <v>1.6649764814158165E-2</v>
      </c>
      <c r="AG40" s="34">
        <f>$O$28/'Fixed data'!$C$7</f>
        <v>1.6649764814158165E-2</v>
      </c>
      <c r="AH40" s="34">
        <f>$O$28/'Fixed data'!$C$7</f>
        <v>1.6649764814158165E-2</v>
      </c>
      <c r="AI40" s="34">
        <f>$O$28/'Fixed data'!$C$7</f>
        <v>1.6649764814158165E-2</v>
      </c>
      <c r="AJ40" s="34">
        <f>$O$28/'Fixed data'!$C$7</f>
        <v>1.6649764814158165E-2</v>
      </c>
      <c r="AK40" s="34">
        <f>$O$28/'Fixed data'!$C$7</f>
        <v>1.6649764814158165E-2</v>
      </c>
      <c r="AL40" s="34">
        <f>$O$28/'Fixed data'!$C$7</f>
        <v>1.6649764814158165E-2</v>
      </c>
      <c r="AM40" s="34">
        <f>$O$28/'Fixed data'!$C$7</f>
        <v>1.6649764814158165E-2</v>
      </c>
      <c r="AN40" s="34">
        <f>$O$28/'Fixed data'!$C$7</f>
        <v>1.6649764814158165E-2</v>
      </c>
      <c r="AO40" s="34">
        <f>$O$28/'Fixed data'!$C$7</f>
        <v>1.6649764814158165E-2</v>
      </c>
      <c r="AP40" s="34">
        <f>$O$28/'Fixed data'!$C$7</f>
        <v>1.6649764814158165E-2</v>
      </c>
      <c r="AQ40" s="34">
        <f>$O$28/'Fixed data'!$C$7</f>
        <v>1.6649764814158165E-2</v>
      </c>
      <c r="AR40" s="34">
        <f>$O$28/'Fixed data'!$C$7</f>
        <v>1.6649764814158165E-2</v>
      </c>
      <c r="AS40" s="34">
        <f>$O$28/'Fixed data'!$C$7</f>
        <v>1.6649764814158165E-2</v>
      </c>
      <c r="AT40" s="34">
        <f>$O$28/'Fixed data'!$C$7</f>
        <v>1.6649764814158165E-2</v>
      </c>
      <c r="AU40" s="34">
        <f>$O$28/'Fixed data'!$C$7</f>
        <v>1.6649764814158165E-2</v>
      </c>
      <c r="AV40" s="34">
        <f>$O$28/'Fixed data'!$C$7</f>
        <v>1.6649764814158165E-2</v>
      </c>
      <c r="AW40" s="34">
        <f>$O$28/'Fixed data'!$C$7</f>
        <v>1.6649764814158165E-2</v>
      </c>
      <c r="AX40" s="34">
        <f>$O$28/'Fixed data'!$C$7</f>
        <v>1.6649764814158165E-2</v>
      </c>
      <c r="AY40" s="34">
        <f>$O$28/'Fixed data'!$C$7</f>
        <v>1.6649764814158165E-2</v>
      </c>
      <c r="AZ40" s="34">
        <f>$O$28/'Fixed data'!$C$7</f>
        <v>1.6649764814158165E-2</v>
      </c>
      <c r="BA40" s="34">
        <f>$O$28/'Fixed data'!$C$7</f>
        <v>1.6649764814158165E-2</v>
      </c>
      <c r="BB40" s="34">
        <f>$O$28/'Fixed data'!$C$7</f>
        <v>1.6649764814158165E-2</v>
      </c>
      <c r="BC40" s="34">
        <f>$O$28/'Fixed data'!$C$7</f>
        <v>1.6649764814158165E-2</v>
      </c>
      <c r="BD40" s="34">
        <f>$O$28/'Fixed data'!$C$7</f>
        <v>1.6649764814158165E-2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1.8307461372675499E-2</v>
      </c>
      <c r="R41" s="34">
        <f>$P$28/'Fixed data'!$C$7</f>
        <v>1.8307461372675499E-2</v>
      </c>
      <c r="S41" s="34">
        <f>$P$28/'Fixed data'!$C$7</f>
        <v>1.8307461372675499E-2</v>
      </c>
      <c r="T41" s="34">
        <f>$P$28/'Fixed data'!$C$7</f>
        <v>1.8307461372675499E-2</v>
      </c>
      <c r="U41" s="34">
        <f>$P$28/'Fixed data'!$C$7</f>
        <v>1.8307461372675499E-2</v>
      </c>
      <c r="V41" s="34">
        <f>$P$28/'Fixed data'!$C$7</f>
        <v>1.8307461372675499E-2</v>
      </c>
      <c r="W41" s="34">
        <f>$P$28/'Fixed data'!$C$7</f>
        <v>1.8307461372675499E-2</v>
      </c>
      <c r="X41" s="34">
        <f>$P$28/'Fixed data'!$C$7</f>
        <v>1.8307461372675499E-2</v>
      </c>
      <c r="Y41" s="34">
        <f>$P$28/'Fixed data'!$C$7</f>
        <v>1.8307461372675499E-2</v>
      </c>
      <c r="Z41" s="34">
        <f>$P$28/'Fixed data'!$C$7</f>
        <v>1.8307461372675499E-2</v>
      </c>
      <c r="AA41" s="34">
        <f>$P$28/'Fixed data'!$C$7</f>
        <v>1.8307461372675499E-2</v>
      </c>
      <c r="AB41" s="34">
        <f>$P$28/'Fixed data'!$C$7</f>
        <v>1.8307461372675499E-2</v>
      </c>
      <c r="AC41" s="34">
        <f>$P$28/'Fixed data'!$C$7</f>
        <v>1.8307461372675499E-2</v>
      </c>
      <c r="AD41" s="34">
        <f>$P$28/'Fixed data'!$C$7</f>
        <v>1.8307461372675499E-2</v>
      </c>
      <c r="AE41" s="34">
        <f>$P$28/'Fixed data'!$C$7</f>
        <v>1.8307461372675499E-2</v>
      </c>
      <c r="AF41" s="34">
        <f>$P$28/'Fixed data'!$C$7</f>
        <v>1.8307461372675499E-2</v>
      </c>
      <c r="AG41" s="34">
        <f>$P$28/'Fixed data'!$C$7</f>
        <v>1.8307461372675499E-2</v>
      </c>
      <c r="AH41" s="34">
        <f>$P$28/'Fixed data'!$C$7</f>
        <v>1.8307461372675499E-2</v>
      </c>
      <c r="AI41" s="34">
        <f>$P$28/'Fixed data'!$C$7</f>
        <v>1.8307461372675499E-2</v>
      </c>
      <c r="AJ41" s="34">
        <f>$P$28/'Fixed data'!$C$7</f>
        <v>1.8307461372675499E-2</v>
      </c>
      <c r="AK41" s="34">
        <f>$P$28/'Fixed data'!$C$7</f>
        <v>1.8307461372675499E-2</v>
      </c>
      <c r="AL41" s="34">
        <f>$P$28/'Fixed data'!$C$7</f>
        <v>1.8307461372675499E-2</v>
      </c>
      <c r="AM41" s="34">
        <f>$P$28/'Fixed data'!$C$7</f>
        <v>1.8307461372675499E-2</v>
      </c>
      <c r="AN41" s="34">
        <f>$P$28/'Fixed data'!$C$7</f>
        <v>1.8307461372675499E-2</v>
      </c>
      <c r="AO41" s="34">
        <f>$P$28/'Fixed data'!$C$7</f>
        <v>1.8307461372675499E-2</v>
      </c>
      <c r="AP41" s="34">
        <f>$P$28/'Fixed data'!$C$7</f>
        <v>1.8307461372675499E-2</v>
      </c>
      <c r="AQ41" s="34">
        <f>$P$28/'Fixed data'!$C$7</f>
        <v>1.8307461372675499E-2</v>
      </c>
      <c r="AR41" s="34">
        <f>$P$28/'Fixed data'!$C$7</f>
        <v>1.8307461372675499E-2</v>
      </c>
      <c r="AS41" s="34">
        <f>$P$28/'Fixed data'!$C$7</f>
        <v>1.8307461372675499E-2</v>
      </c>
      <c r="AT41" s="34">
        <f>$P$28/'Fixed data'!$C$7</f>
        <v>1.8307461372675499E-2</v>
      </c>
      <c r="AU41" s="34">
        <f>$P$28/'Fixed data'!$C$7</f>
        <v>1.8307461372675499E-2</v>
      </c>
      <c r="AV41" s="34">
        <f>$P$28/'Fixed data'!$C$7</f>
        <v>1.8307461372675499E-2</v>
      </c>
      <c r="AW41" s="34">
        <f>$P$28/'Fixed data'!$C$7</f>
        <v>1.8307461372675499E-2</v>
      </c>
      <c r="AX41" s="34">
        <f>$P$28/'Fixed data'!$C$7</f>
        <v>1.8307461372675499E-2</v>
      </c>
      <c r="AY41" s="34">
        <f>$P$28/'Fixed data'!$C$7</f>
        <v>1.8307461372675499E-2</v>
      </c>
      <c r="AZ41" s="34">
        <f>$P$28/'Fixed data'!$C$7</f>
        <v>1.8307461372675499E-2</v>
      </c>
      <c r="BA41" s="34">
        <f>$P$28/'Fixed data'!$C$7</f>
        <v>1.8307461372675499E-2</v>
      </c>
      <c r="BB41" s="34">
        <f>$P$28/'Fixed data'!$C$7</f>
        <v>1.8307461372675499E-2</v>
      </c>
      <c r="BC41" s="34">
        <f>$P$28/'Fixed data'!$C$7</f>
        <v>1.8307461372675499E-2</v>
      </c>
      <c r="BD41" s="34">
        <f>$P$28/'Fixed data'!$C$7</f>
        <v>1.8307461372675499E-2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1.9965157931192832E-2</v>
      </c>
      <c r="S42" s="34">
        <f>$Q$28/'Fixed data'!$C$7</f>
        <v>1.9965157931192832E-2</v>
      </c>
      <c r="T42" s="34">
        <f>$Q$28/'Fixed data'!$C$7</f>
        <v>1.9965157931192832E-2</v>
      </c>
      <c r="U42" s="34">
        <f>$Q$28/'Fixed data'!$C$7</f>
        <v>1.9965157931192832E-2</v>
      </c>
      <c r="V42" s="34">
        <f>$Q$28/'Fixed data'!$C$7</f>
        <v>1.9965157931192832E-2</v>
      </c>
      <c r="W42" s="34">
        <f>$Q$28/'Fixed data'!$C$7</f>
        <v>1.9965157931192832E-2</v>
      </c>
      <c r="X42" s="34">
        <f>$Q$28/'Fixed data'!$C$7</f>
        <v>1.9965157931192832E-2</v>
      </c>
      <c r="Y42" s="34">
        <f>$Q$28/'Fixed data'!$C$7</f>
        <v>1.9965157931192832E-2</v>
      </c>
      <c r="Z42" s="34">
        <f>$Q$28/'Fixed data'!$C$7</f>
        <v>1.9965157931192832E-2</v>
      </c>
      <c r="AA42" s="34">
        <f>$Q$28/'Fixed data'!$C$7</f>
        <v>1.9965157931192832E-2</v>
      </c>
      <c r="AB42" s="34">
        <f>$Q$28/'Fixed data'!$C$7</f>
        <v>1.9965157931192832E-2</v>
      </c>
      <c r="AC42" s="34">
        <f>$Q$28/'Fixed data'!$C$7</f>
        <v>1.9965157931192832E-2</v>
      </c>
      <c r="AD42" s="34">
        <f>$Q$28/'Fixed data'!$C$7</f>
        <v>1.9965157931192832E-2</v>
      </c>
      <c r="AE42" s="34">
        <f>$Q$28/'Fixed data'!$C$7</f>
        <v>1.9965157931192832E-2</v>
      </c>
      <c r="AF42" s="34">
        <f>$Q$28/'Fixed data'!$C$7</f>
        <v>1.9965157931192832E-2</v>
      </c>
      <c r="AG42" s="34">
        <f>$Q$28/'Fixed data'!$C$7</f>
        <v>1.9965157931192832E-2</v>
      </c>
      <c r="AH42" s="34">
        <f>$Q$28/'Fixed data'!$C$7</f>
        <v>1.9965157931192832E-2</v>
      </c>
      <c r="AI42" s="34">
        <f>$Q$28/'Fixed data'!$C$7</f>
        <v>1.9965157931192832E-2</v>
      </c>
      <c r="AJ42" s="34">
        <f>$Q$28/'Fixed data'!$C$7</f>
        <v>1.9965157931192832E-2</v>
      </c>
      <c r="AK42" s="34">
        <f>$Q$28/'Fixed data'!$C$7</f>
        <v>1.9965157931192832E-2</v>
      </c>
      <c r="AL42" s="34">
        <f>$Q$28/'Fixed data'!$C$7</f>
        <v>1.9965157931192832E-2</v>
      </c>
      <c r="AM42" s="34">
        <f>$Q$28/'Fixed data'!$C$7</f>
        <v>1.9965157931192832E-2</v>
      </c>
      <c r="AN42" s="34">
        <f>$Q$28/'Fixed data'!$C$7</f>
        <v>1.9965157931192832E-2</v>
      </c>
      <c r="AO42" s="34">
        <f>$Q$28/'Fixed data'!$C$7</f>
        <v>1.9965157931192832E-2</v>
      </c>
      <c r="AP42" s="34">
        <f>$Q$28/'Fixed data'!$C$7</f>
        <v>1.9965157931192832E-2</v>
      </c>
      <c r="AQ42" s="34">
        <f>$Q$28/'Fixed data'!$C$7</f>
        <v>1.9965157931192832E-2</v>
      </c>
      <c r="AR42" s="34">
        <f>$Q$28/'Fixed data'!$C$7</f>
        <v>1.9965157931192832E-2</v>
      </c>
      <c r="AS42" s="34">
        <f>$Q$28/'Fixed data'!$C$7</f>
        <v>1.9965157931192832E-2</v>
      </c>
      <c r="AT42" s="34">
        <f>$Q$28/'Fixed data'!$C$7</f>
        <v>1.9965157931192832E-2</v>
      </c>
      <c r="AU42" s="34">
        <f>$Q$28/'Fixed data'!$C$7</f>
        <v>1.9965157931192832E-2</v>
      </c>
      <c r="AV42" s="34">
        <f>$Q$28/'Fixed data'!$C$7</f>
        <v>1.9965157931192832E-2</v>
      </c>
      <c r="AW42" s="34">
        <f>$Q$28/'Fixed data'!$C$7</f>
        <v>1.9965157931192832E-2</v>
      </c>
      <c r="AX42" s="34">
        <f>$Q$28/'Fixed data'!$C$7</f>
        <v>1.9965157931192832E-2</v>
      </c>
      <c r="AY42" s="34">
        <f>$Q$28/'Fixed data'!$C$7</f>
        <v>1.9965157931192832E-2</v>
      </c>
      <c r="AZ42" s="34">
        <f>$Q$28/'Fixed data'!$C$7</f>
        <v>1.9965157931192832E-2</v>
      </c>
      <c r="BA42" s="34">
        <f>$Q$28/'Fixed data'!$C$7</f>
        <v>1.9965157931192832E-2</v>
      </c>
      <c r="BB42" s="34">
        <f>$Q$28/'Fixed data'!$C$7</f>
        <v>1.9965157931192832E-2</v>
      </c>
      <c r="BC42" s="34">
        <f>$Q$28/'Fixed data'!$C$7</f>
        <v>1.9965157931192832E-2</v>
      </c>
      <c r="BD42" s="34">
        <f>$Q$28/'Fixed data'!$C$7</f>
        <v>1.9965157931192832E-2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2.1622854489710165E-2</v>
      </c>
      <c r="T43" s="34">
        <f>$R$28/'Fixed data'!$C$7</f>
        <v>2.1622854489710165E-2</v>
      </c>
      <c r="U43" s="34">
        <f>$R$28/'Fixed data'!$C$7</f>
        <v>2.1622854489710165E-2</v>
      </c>
      <c r="V43" s="34">
        <f>$R$28/'Fixed data'!$C$7</f>
        <v>2.1622854489710165E-2</v>
      </c>
      <c r="W43" s="34">
        <f>$R$28/'Fixed data'!$C$7</f>
        <v>2.1622854489710165E-2</v>
      </c>
      <c r="X43" s="34">
        <f>$R$28/'Fixed data'!$C$7</f>
        <v>2.1622854489710165E-2</v>
      </c>
      <c r="Y43" s="34">
        <f>$R$28/'Fixed data'!$C$7</f>
        <v>2.1622854489710165E-2</v>
      </c>
      <c r="Z43" s="34">
        <f>$R$28/'Fixed data'!$C$7</f>
        <v>2.1622854489710165E-2</v>
      </c>
      <c r="AA43" s="34">
        <f>$R$28/'Fixed data'!$C$7</f>
        <v>2.1622854489710165E-2</v>
      </c>
      <c r="AB43" s="34">
        <f>$R$28/'Fixed data'!$C$7</f>
        <v>2.1622854489710165E-2</v>
      </c>
      <c r="AC43" s="34">
        <f>$R$28/'Fixed data'!$C$7</f>
        <v>2.1622854489710165E-2</v>
      </c>
      <c r="AD43" s="34">
        <f>$R$28/'Fixed data'!$C$7</f>
        <v>2.1622854489710165E-2</v>
      </c>
      <c r="AE43" s="34">
        <f>$R$28/'Fixed data'!$C$7</f>
        <v>2.1622854489710165E-2</v>
      </c>
      <c r="AF43" s="34">
        <f>$R$28/'Fixed data'!$C$7</f>
        <v>2.1622854489710165E-2</v>
      </c>
      <c r="AG43" s="34">
        <f>$R$28/'Fixed data'!$C$7</f>
        <v>2.1622854489710165E-2</v>
      </c>
      <c r="AH43" s="34">
        <f>$R$28/'Fixed data'!$C$7</f>
        <v>2.1622854489710165E-2</v>
      </c>
      <c r="AI43" s="34">
        <f>$R$28/'Fixed data'!$C$7</f>
        <v>2.1622854489710165E-2</v>
      </c>
      <c r="AJ43" s="34">
        <f>$R$28/'Fixed data'!$C$7</f>
        <v>2.1622854489710165E-2</v>
      </c>
      <c r="AK43" s="34">
        <f>$R$28/'Fixed data'!$C$7</f>
        <v>2.1622854489710165E-2</v>
      </c>
      <c r="AL43" s="34">
        <f>$R$28/'Fixed data'!$C$7</f>
        <v>2.1622854489710165E-2</v>
      </c>
      <c r="AM43" s="34">
        <f>$R$28/'Fixed data'!$C$7</f>
        <v>2.1622854489710165E-2</v>
      </c>
      <c r="AN43" s="34">
        <f>$R$28/'Fixed data'!$C$7</f>
        <v>2.1622854489710165E-2</v>
      </c>
      <c r="AO43" s="34">
        <f>$R$28/'Fixed data'!$C$7</f>
        <v>2.1622854489710165E-2</v>
      </c>
      <c r="AP43" s="34">
        <f>$R$28/'Fixed data'!$C$7</f>
        <v>2.1622854489710165E-2</v>
      </c>
      <c r="AQ43" s="34">
        <f>$R$28/'Fixed data'!$C$7</f>
        <v>2.1622854489710165E-2</v>
      </c>
      <c r="AR43" s="34">
        <f>$R$28/'Fixed data'!$C$7</f>
        <v>2.1622854489710165E-2</v>
      </c>
      <c r="AS43" s="34">
        <f>$R$28/'Fixed data'!$C$7</f>
        <v>2.1622854489710165E-2</v>
      </c>
      <c r="AT43" s="34">
        <f>$R$28/'Fixed data'!$C$7</f>
        <v>2.1622854489710165E-2</v>
      </c>
      <c r="AU43" s="34">
        <f>$R$28/'Fixed data'!$C$7</f>
        <v>2.1622854489710165E-2</v>
      </c>
      <c r="AV43" s="34">
        <f>$R$28/'Fixed data'!$C$7</f>
        <v>2.1622854489710165E-2</v>
      </c>
      <c r="AW43" s="34">
        <f>$R$28/'Fixed data'!$C$7</f>
        <v>2.1622854489710165E-2</v>
      </c>
      <c r="AX43" s="34">
        <f>$R$28/'Fixed data'!$C$7</f>
        <v>2.1622854489710165E-2</v>
      </c>
      <c r="AY43" s="34">
        <f>$R$28/'Fixed data'!$C$7</f>
        <v>2.1622854489710165E-2</v>
      </c>
      <c r="AZ43" s="34">
        <f>$R$28/'Fixed data'!$C$7</f>
        <v>2.1622854489710165E-2</v>
      </c>
      <c r="BA43" s="34">
        <f>$R$28/'Fixed data'!$C$7</f>
        <v>2.1622854489710165E-2</v>
      </c>
      <c r="BB43" s="34">
        <f>$R$28/'Fixed data'!$C$7</f>
        <v>2.1622854489710165E-2</v>
      </c>
      <c r="BC43" s="34">
        <f>$R$28/'Fixed data'!$C$7</f>
        <v>2.1622854489710165E-2</v>
      </c>
      <c r="BD43" s="34">
        <f>$R$28/'Fixed data'!$C$7</f>
        <v>2.1622854489710165E-2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2.3280551048227498E-2</v>
      </c>
      <c r="U44" s="34">
        <f>$S$28/'Fixed data'!$C$7</f>
        <v>2.3280551048227498E-2</v>
      </c>
      <c r="V44" s="34">
        <f>$S$28/'Fixed data'!$C$7</f>
        <v>2.3280551048227498E-2</v>
      </c>
      <c r="W44" s="34">
        <f>$S$28/'Fixed data'!$C$7</f>
        <v>2.3280551048227498E-2</v>
      </c>
      <c r="X44" s="34">
        <f>$S$28/'Fixed data'!$C$7</f>
        <v>2.3280551048227498E-2</v>
      </c>
      <c r="Y44" s="34">
        <f>$S$28/'Fixed data'!$C$7</f>
        <v>2.3280551048227498E-2</v>
      </c>
      <c r="Z44" s="34">
        <f>$S$28/'Fixed data'!$C$7</f>
        <v>2.3280551048227498E-2</v>
      </c>
      <c r="AA44" s="34">
        <f>$S$28/'Fixed data'!$C$7</f>
        <v>2.3280551048227498E-2</v>
      </c>
      <c r="AB44" s="34">
        <f>$S$28/'Fixed data'!$C$7</f>
        <v>2.3280551048227498E-2</v>
      </c>
      <c r="AC44" s="34">
        <f>$S$28/'Fixed data'!$C$7</f>
        <v>2.3280551048227498E-2</v>
      </c>
      <c r="AD44" s="34">
        <f>$S$28/'Fixed data'!$C$7</f>
        <v>2.3280551048227498E-2</v>
      </c>
      <c r="AE44" s="34">
        <f>$S$28/'Fixed data'!$C$7</f>
        <v>2.3280551048227498E-2</v>
      </c>
      <c r="AF44" s="34">
        <f>$S$28/'Fixed data'!$C$7</f>
        <v>2.3280551048227498E-2</v>
      </c>
      <c r="AG44" s="34">
        <f>$S$28/'Fixed data'!$C$7</f>
        <v>2.3280551048227498E-2</v>
      </c>
      <c r="AH44" s="34">
        <f>$S$28/'Fixed data'!$C$7</f>
        <v>2.3280551048227498E-2</v>
      </c>
      <c r="AI44" s="34">
        <f>$S$28/'Fixed data'!$C$7</f>
        <v>2.3280551048227498E-2</v>
      </c>
      <c r="AJ44" s="34">
        <f>$S$28/'Fixed data'!$C$7</f>
        <v>2.3280551048227498E-2</v>
      </c>
      <c r="AK44" s="34">
        <f>$S$28/'Fixed data'!$C$7</f>
        <v>2.3280551048227498E-2</v>
      </c>
      <c r="AL44" s="34">
        <f>$S$28/'Fixed data'!$C$7</f>
        <v>2.3280551048227498E-2</v>
      </c>
      <c r="AM44" s="34">
        <f>$S$28/'Fixed data'!$C$7</f>
        <v>2.3280551048227498E-2</v>
      </c>
      <c r="AN44" s="34">
        <f>$S$28/'Fixed data'!$C$7</f>
        <v>2.3280551048227498E-2</v>
      </c>
      <c r="AO44" s="34">
        <f>$S$28/'Fixed data'!$C$7</f>
        <v>2.3280551048227498E-2</v>
      </c>
      <c r="AP44" s="34">
        <f>$S$28/'Fixed data'!$C$7</f>
        <v>2.3280551048227498E-2</v>
      </c>
      <c r="AQ44" s="34">
        <f>$S$28/'Fixed data'!$C$7</f>
        <v>2.3280551048227498E-2</v>
      </c>
      <c r="AR44" s="34">
        <f>$S$28/'Fixed data'!$C$7</f>
        <v>2.3280551048227498E-2</v>
      </c>
      <c r="AS44" s="34">
        <f>$S$28/'Fixed data'!$C$7</f>
        <v>2.3280551048227498E-2</v>
      </c>
      <c r="AT44" s="34">
        <f>$S$28/'Fixed data'!$C$7</f>
        <v>2.3280551048227498E-2</v>
      </c>
      <c r="AU44" s="34">
        <f>$S$28/'Fixed data'!$C$7</f>
        <v>2.3280551048227498E-2</v>
      </c>
      <c r="AV44" s="34">
        <f>$S$28/'Fixed data'!$C$7</f>
        <v>2.3280551048227498E-2</v>
      </c>
      <c r="AW44" s="34">
        <f>$S$28/'Fixed data'!$C$7</f>
        <v>2.3280551048227498E-2</v>
      </c>
      <c r="AX44" s="34">
        <f>$S$28/'Fixed data'!$C$7</f>
        <v>2.3280551048227498E-2</v>
      </c>
      <c r="AY44" s="34">
        <f>$S$28/'Fixed data'!$C$7</f>
        <v>2.3280551048227498E-2</v>
      </c>
      <c r="AZ44" s="34">
        <f>$S$28/'Fixed data'!$C$7</f>
        <v>2.3280551048227498E-2</v>
      </c>
      <c r="BA44" s="34">
        <f>$S$28/'Fixed data'!$C$7</f>
        <v>2.3280551048227498E-2</v>
      </c>
      <c r="BB44" s="34">
        <f>$S$28/'Fixed data'!$C$7</f>
        <v>2.3280551048227498E-2</v>
      </c>
      <c r="BC44" s="34">
        <f>$S$28/'Fixed data'!$C$7</f>
        <v>2.3280551048227498E-2</v>
      </c>
      <c r="BD44" s="34">
        <f>$S$28/'Fixed data'!$C$7</f>
        <v>2.3280551048227498E-2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2.4938247606744835E-2</v>
      </c>
      <c r="V45" s="34">
        <f>$T$28/'Fixed data'!$C$7</f>
        <v>2.4938247606744835E-2</v>
      </c>
      <c r="W45" s="34">
        <f>$T$28/'Fixed data'!$C$7</f>
        <v>2.4938247606744835E-2</v>
      </c>
      <c r="X45" s="34">
        <f>$T$28/'Fixed data'!$C$7</f>
        <v>2.4938247606744835E-2</v>
      </c>
      <c r="Y45" s="34">
        <f>$T$28/'Fixed data'!$C$7</f>
        <v>2.4938247606744835E-2</v>
      </c>
      <c r="Z45" s="34">
        <f>$T$28/'Fixed data'!$C$7</f>
        <v>2.4938247606744835E-2</v>
      </c>
      <c r="AA45" s="34">
        <f>$T$28/'Fixed data'!$C$7</f>
        <v>2.4938247606744835E-2</v>
      </c>
      <c r="AB45" s="34">
        <f>$T$28/'Fixed data'!$C$7</f>
        <v>2.4938247606744835E-2</v>
      </c>
      <c r="AC45" s="34">
        <f>$T$28/'Fixed data'!$C$7</f>
        <v>2.4938247606744835E-2</v>
      </c>
      <c r="AD45" s="34">
        <f>$T$28/'Fixed data'!$C$7</f>
        <v>2.4938247606744835E-2</v>
      </c>
      <c r="AE45" s="34">
        <f>$T$28/'Fixed data'!$C$7</f>
        <v>2.4938247606744835E-2</v>
      </c>
      <c r="AF45" s="34">
        <f>$T$28/'Fixed data'!$C$7</f>
        <v>2.4938247606744835E-2</v>
      </c>
      <c r="AG45" s="34">
        <f>$T$28/'Fixed data'!$C$7</f>
        <v>2.4938247606744835E-2</v>
      </c>
      <c r="AH45" s="34">
        <f>$T$28/'Fixed data'!$C$7</f>
        <v>2.4938247606744835E-2</v>
      </c>
      <c r="AI45" s="34">
        <f>$T$28/'Fixed data'!$C$7</f>
        <v>2.4938247606744835E-2</v>
      </c>
      <c r="AJ45" s="34">
        <f>$T$28/'Fixed data'!$C$7</f>
        <v>2.4938247606744835E-2</v>
      </c>
      <c r="AK45" s="34">
        <f>$T$28/'Fixed data'!$C$7</f>
        <v>2.4938247606744835E-2</v>
      </c>
      <c r="AL45" s="34">
        <f>$T$28/'Fixed data'!$C$7</f>
        <v>2.4938247606744835E-2</v>
      </c>
      <c r="AM45" s="34">
        <f>$T$28/'Fixed data'!$C$7</f>
        <v>2.4938247606744835E-2</v>
      </c>
      <c r="AN45" s="34">
        <f>$T$28/'Fixed data'!$C$7</f>
        <v>2.4938247606744835E-2</v>
      </c>
      <c r="AO45" s="34">
        <f>$T$28/'Fixed data'!$C$7</f>
        <v>2.4938247606744835E-2</v>
      </c>
      <c r="AP45" s="34">
        <f>$T$28/'Fixed data'!$C$7</f>
        <v>2.4938247606744835E-2</v>
      </c>
      <c r="AQ45" s="34">
        <f>$T$28/'Fixed data'!$C$7</f>
        <v>2.4938247606744835E-2</v>
      </c>
      <c r="AR45" s="34">
        <f>$T$28/'Fixed data'!$C$7</f>
        <v>2.4938247606744835E-2</v>
      </c>
      <c r="AS45" s="34">
        <f>$T$28/'Fixed data'!$C$7</f>
        <v>2.4938247606744835E-2</v>
      </c>
      <c r="AT45" s="34">
        <f>$T$28/'Fixed data'!$C$7</f>
        <v>2.4938247606744835E-2</v>
      </c>
      <c r="AU45" s="34">
        <f>$T$28/'Fixed data'!$C$7</f>
        <v>2.4938247606744835E-2</v>
      </c>
      <c r="AV45" s="34">
        <f>$T$28/'Fixed data'!$C$7</f>
        <v>2.4938247606744835E-2</v>
      </c>
      <c r="AW45" s="34">
        <f>$T$28/'Fixed data'!$C$7</f>
        <v>2.4938247606744835E-2</v>
      </c>
      <c r="AX45" s="34">
        <f>$T$28/'Fixed data'!$C$7</f>
        <v>2.4938247606744835E-2</v>
      </c>
      <c r="AY45" s="34">
        <f>$T$28/'Fixed data'!$C$7</f>
        <v>2.4938247606744835E-2</v>
      </c>
      <c r="AZ45" s="34">
        <f>$T$28/'Fixed data'!$C$7</f>
        <v>2.4938247606744835E-2</v>
      </c>
      <c r="BA45" s="34">
        <f>$T$28/'Fixed data'!$C$7</f>
        <v>2.4938247606744835E-2</v>
      </c>
      <c r="BB45" s="34">
        <f>$T$28/'Fixed data'!$C$7</f>
        <v>2.4938247606744835E-2</v>
      </c>
      <c r="BC45" s="34">
        <f>$T$28/'Fixed data'!$C$7</f>
        <v>2.4938247606744835E-2</v>
      </c>
      <c r="BD45" s="34">
        <f>$T$28/'Fixed data'!$C$7</f>
        <v>2.4938247606744835E-2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2.6595944165262168E-2</v>
      </c>
      <c r="W46" s="34">
        <f>$U$28/'Fixed data'!$C$7</f>
        <v>2.6595944165262168E-2</v>
      </c>
      <c r="X46" s="34">
        <f>$U$28/'Fixed data'!$C$7</f>
        <v>2.6595944165262168E-2</v>
      </c>
      <c r="Y46" s="34">
        <f>$U$28/'Fixed data'!$C$7</f>
        <v>2.6595944165262168E-2</v>
      </c>
      <c r="Z46" s="34">
        <f>$U$28/'Fixed data'!$C$7</f>
        <v>2.6595944165262168E-2</v>
      </c>
      <c r="AA46" s="34">
        <f>$U$28/'Fixed data'!$C$7</f>
        <v>2.6595944165262168E-2</v>
      </c>
      <c r="AB46" s="34">
        <f>$U$28/'Fixed data'!$C$7</f>
        <v>2.6595944165262168E-2</v>
      </c>
      <c r="AC46" s="34">
        <f>$U$28/'Fixed data'!$C$7</f>
        <v>2.6595944165262168E-2</v>
      </c>
      <c r="AD46" s="34">
        <f>$U$28/'Fixed data'!$C$7</f>
        <v>2.6595944165262168E-2</v>
      </c>
      <c r="AE46" s="34">
        <f>$U$28/'Fixed data'!$C$7</f>
        <v>2.6595944165262168E-2</v>
      </c>
      <c r="AF46" s="34">
        <f>$U$28/'Fixed data'!$C$7</f>
        <v>2.6595944165262168E-2</v>
      </c>
      <c r="AG46" s="34">
        <f>$U$28/'Fixed data'!$C$7</f>
        <v>2.6595944165262168E-2</v>
      </c>
      <c r="AH46" s="34">
        <f>$U$28/'Fixed data'!$C$7</f>
        <v>2.6595944165262168E-2</v>
      </c>
      <c r="AI46" s="34">
        <f>$U$28/'Fixed data'!$C$7</f>
        <v>2.6595944165262168E-2</v>
      </c>
      <c r="AJ46" s="34">
        <f>$U$28/'Fixed data'!$C$7</f>
        <v>2.6595944165262168E-2</v>
      </c>
      <c r="AK46" s="34">
        <f>$U$28/'Fixed data'!$C$7</f>
        <v>2.6595944165262168E-2</v>
      </c>
      <c r="AL46" s="34">
        <f>$U$28/'Fixed data'!$C$7</f>
        <v>2.6595944165262168E-2</v>
      </c>
      <c r="AM46" s="34">
        <f>$U$28/'Fixed data'!$C$7</f>
        <v>2.6595944165262168E-2</v>
      </c>
      <c r="AN46" s="34">
        <f>$U$28/'Fixed data'!$C$7</f>
        <v>2.6595944165262168E-2</v>
      </c>
      <c r="AO46" s="34">
        <f>$U$28/'Fixed data'!$C$7</f>
        <v>2.6595944165262168E-2</v>
      </c>
      <c r="AP46" s="34">
        <f>$U$28/'Fixed data'!$C$7</f>
        <v>2.6595944165262168E-2</v>
      </c>
      <c r="AQ46" s="34">
        <f>$U$28/'Fixed data'!$C$7</f>
        <v>2.6595944165262168E-2</v>
      </c>
      <c r="AR46" s="34">
        <f>$U$28/'Fixed data'!$C$7</f>
        <v>2.6595944165262168E-2</v>
      </c>
      <c r="AS46" s="34">
        <f>$U$28/'Fixed data'!$C$7</f>
        <v>2.6595944165262168E-2</v>
      </c>
      <c r="AT46" s="34">
        <f>$U$28/'Fixed data'!$C$7</f>
        <v>2.6595944165262168E-2</v>
      </c>
      <c r="AU46" s="34">
        <f>$U$28/'Fixed data'!$C$7</f>
        <v>2.6595944165262168E-2</v>
      </c>
      <c r="AV46" s="34">
        <f>$U$28/'Fixed data'!$C$7</f>
        <v>2.6595944165262168E-2</v>
      </c>
      <c r="AW46" s="34">
        <f>$U$28/'Fixed data'!$C$7</f>
        <v>2.6595944165262168E-2</v>
      </c>
      <c r="AX46" s="34">
        <f>$U$28/'Fixed data'!$C$7</f>
        <v>2.6595944165262168E-2</v>
      </c>
      <c r="AY46" s="34">
        <f>$U$28/'Fixed data'!$C$7</f>
        <v>2.6595944165262168E-2</v>
      </c>
      <c r="AZ46" s="34">
        <f>$U$28/'Fixed data'!$C$7</f>
        <v>2.6595944165262168E-2</v>
      </c>
      <c r="BA46" s="34">
        <f>$U$28/'Fixed data'!$C$7</f>
        <v>2.6595944165262168E-2</v>
      </c>
      <c r="BB46" s="34">
        <f>$U$28/'Fixed data'!$C$7</f>
        <v>2.6595944165262168E-2</v>
      </c>
      <c r="BC46" s="34">
        <f>$U$28/'Fixed data'!$C$7</f>
        <v>2.6595944165262168E-2</v>
      </c>
      <c r="BD46" s="34">
        <f>$U$28/'Fixed data'!$C$7</f>
        <v>2.6595944165262168E-2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2.8253640723779505E-2</v>
      </c>
      <c r="X47" s="34">
        <f>$V$28/'Fixed data'!$C$7</f>
        <v>2.8253640723779505E-2</v>
      </c>
      <c r="Y47" s="34">
        <f>$V$28/'Fixed data'!$C$7</f>
        <v>2.8253640723779505E-2</v>
      </c>
      <c r="Z47" s="34">
        <f>$V$28/'Fixed data'!$C$7</f>
        <v>2.8253640723779505E-2</v>
      </c>
      <c r="AA47" s="34">
        <f>$V$28/'Fixed data'!$C$7</f>
        <v>2.8253640723779505E-2</v>
      </c>
      <c r="AB47" s="34">
        <f>$V$28/'Fixed data'!$C$7</f>
        <v>2.8253640723779505E-2</v>
      </c>
      <c r="AC47" s="34">
        <f>$V$28/'Fixed data'!$C$7</f>
        <v>2.8253640723779505E-2</v>
      </c>
      <c r="AD47" s="34">
        <f>$V$28/'Fixed data'!$C$7</f>
        <v>2.8253640723779505E-2</v>
      </c>
      <c r="AE47" s="34">
        <f>$V$28/'Fixed data'!$C$7</f>
        <v>2.8253640723779505E-2</v>
      </c>
      <c r="AF47" s="34">
        <f>$V$28/'Fixed data'!$C$7</f>
        <v>2.8253640723779505E-2</v>
      </c>
      <c r="AG47" s="34">
        <f>$V$28/'Fixed data'!$C$7</f>
        <v>2.8253640723779505E-2</v>
      </c>
      <c r="AH47" s="34">
        <f>$V$28/'Fixed data'!$C$7</f>
        <v>2.8253640723779505E-2</v>
      </c>
      <c r="AI47" s="34">
        <f>$V$28/'Fixed data'!$C$7</f>
        <v>2.8253640723779505E-2</v>
      </c>
      <c r="AJ47" s="34">
        <f>$V$28/'Fixed data'!$C$7</f>
        <v>2.8253640723779505E-2</v>
      </c>
      <c r="AK47" s="34">
        <f>$V$28/'Fixed data'!$C$7</f>
        <v>2.8253640723779505E-2</v>
      </c>
      <c r="AL47" s="34">
        <f>$V$28/'Fixed data'!$C$7</f>
        <v>2.8253640723779505E-2</v>
      </c>
      <c r="AM47" s="34">
        <f>$V$28/'Fixed data'!$C$7</f>
        <v>2.8253640723779505E-2</v>
      </c>
      <c r="AN47" s="34">
        <f>$V$28/'Fixed data'!$C$7</f>
        <v>2.8253640723779505E-2</v>
      </c>
      <c r="AO47" s="34">
        <f>$V$28/'Fixed data'!$C$7</f>
        <v>2.8253640723779505E-2</v>
      </c>
      <c r="AP47" s="34">
        <f>$V$28/'Fixed data'!$C$7</f>
        <v>2.8253640723779505E-2</v>
      </c>
      <c r="AQ47" s="34">
        <f>$V$28/'Fixed data'!$C$7</f>
        <v>2.8253640723779505E-2</v>
      </c>
      <c r="AR47" s="34">
        <f>$V$28/'Fixed data'!$C$7</f>
        <v>2.8253640723779505E-2</v>
      </c>
      <c r="AS47" s="34">
        <f>$V$28/'Fixed data'!$C$7</f>
        <v>2.8253640723779505E-2</v>
      </c>
      <c r="AT47" s="34">
        <f>$V$28/'Fixed data'!$C$7</f>
        <v>2.8253640723779505E-2</v>
      </c>
      <c r="AU47" s="34">
        <f>$V$28/'Fixed data'!$C$7</f>
        <v>2.8253640723779505E-2</v>
      </c>
      <c r="AV47" s="34">
        <f>$V$28/'Fixed data'!$C$7</f>
        <v>2.8253640723779505E-2</v>
      </c>
      <c r="AW47" s="34">
        <f>$V$28/'Fixed data'!$C$7</f>
        <v>2.8253640723779505E-2</v>
      </c>
      <c r="AX47" s="34">
        <f>$V$28/'Fixed data'!$C$7</f>
        <v>2.8253640723779505E-2</v>
      </c>
      <c r="AY47" s="34">
        <f>$V$28/'Fixed data'!$C$7</f>
        <v>2.8253640723779505E-2</v>
      </c>
      <c r="AZ47" s="34">
        <f>$V$28/'Fixed data'!$C$7</f>
        <v>2.8253640723779505E-2</v>
      </c>
      <c r="BA47" s="34">
        <f>$V$28/'Fixed data'!$C$7</f>
        <v>2.8253640723779505E-2</v>
      </c>
      <c r="BB47" s="34">
        <f>$V$28/'Fixed data'!$C$7</f>
        <v>2.8253640723779505E-2</v>
      </c>
      <c r="BC47" s="34">
        <f>$V$28/'Fixed data'!$C$7</f>
        <v>2.8253640723779505E-2</v>
      </c>
      <c r="BD47" s="34">
        <f>$V$28/'Fixed data'!$C$7</f>
        <v>2.8253640723779505E-2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2.9911337282296835E-2</v>
      </c>
      <c r="Y48" s="34">
        <f>$W$28/'Fixed data'!$C$7</f>
        <v>2.9911337282296835E-2</v>
      </c>
      <c r="Z48" s="34">
        <f>$W$28/'Fixed data'!$C$7</f>
        <v>2.9911337282296835E-2</v>
      </c>
      <c r="AA48" s="34">
        <f>$W$28/'Fixed data'!$C$7</f>
        <v>2.9911337282296835E-2</v>
      </c>
      <c r="AB48" s="34">
        <f>$W$28/'Fixed data'!$C$7</f>
        <v>2.9911337282296835E-2</v>
      </c>
      <c r="AC48" s="34">
        <f>$W$28/'Fixed data'!$C$7</f>
        <v>2.9911337282296835E-2</v>
      </c>
      <c r="AD48" s="34">
        <f>$W$28/'Fixed data'!$C$7</f>
        <v>2.9911337282296835E-2</v>
      </c>
      <c r="AE48" s="34">
        <f>$W$28/'Fixed data'!$C$7</f>
        <v>2.9911337282296835E-2</v>
      </c>
      <c r="AF48" s="34">
        <f>$W$28/'Fixed data'!$C$7</f>
        <v>2.9911337282296835E-2</v>
      </c>
      <c r="AG48" s="34">
        <f>$W$28/'Fixed data'!$C$7</f>
        <v>2.9911337282296835E-2</v>
      </c>
      <c r="AH48" s="34">
        <f>$W$28/'Fixed data'!$C$7</f>
        <v>2.9911337282296835E-2</v>
      </c>
      <c r="AI48" s="34">
        <f>$W$28/'Fixed data'!$C$7</f>
        <v>2.9911337282296835E-2</v>
      </c>
      <c r="AJ48" s="34">
        <f>$W$28/'Fixed data'!$C$7</f>
        <v>2.9911337282296835E-2</v>
      </c>
      <c r="AK48" s="34">
        <f>$W$28/'Fixed data'!$C$7</f>
        <v>2.9911337282296835E-2</v>
      </c>
      <c r="AL48" s="34">
        <f>$W$28/'Fixed data'!$C$7</f>
        <v>2.9911337282296835E-2</v>
      </c>
      <c r="AM48" s="34">
        <f>$W$28/'Fixed data'!$C$7</f>
        <v>2.9911337282296835E-2</v>
      </c>
      <c r="AN48" s="34">
        <f>$W$28/'Fixed data'!$C$7</f>
        <v>2.9911337282296835E-2</v>
      </c>
      <c r="AO48" s="34">
        <f>$W$28/'Fixed data'!$C$7</f>
        <v>2.9911337282296835E-2</v>
      </c>
      <c r="AP48" s="34">
        <f>$W$28/'Fixed data'!$C$7</f>
        <v>2.9911337282296835E-2</v>
      </c>
      <c r="AQ48" s="34">
        <f>$W$28/'Fixed data'!$C$7</f>
        <v>2.9911337282296835E-2</v>
      </c>
      <c r="AR48" s="34">
        <f>$W$28/'Fixed data'!$C$7</f>
        <v>2.9911337282296835E-2</v>
      </c>
      <c r="AS48" s="34">
        <f>$W$28/'Fixed data'!$C$7</f>
        <v>2.9911337282296835E-2</v>
      </c>
      <c r="AT48" s="34">
        <f>$W$28/'Fixed data'!$C$7</f>
        <v>2.9911337282296835E-2</v>
      </c>
      <c r="AU48" s="34">
        <f>$W$28/'Fixed data'!$C$7</f>
        <v>2.9911337282296835E-2</v>
      </c>
      <c r="AV48" s="34">
        <f>$W$28/'Fixed data'!$C$7</f>
        <v>2.9911337282296835E-2</v>
      </c>
      <c r="AW48" s="34">
        <f>$W$28/'Fixed data'!$C$7</f>
        <v>2.9911337282296835E-2</v>
      </c>
      <c r="AX48" s="34">
        <f>$W$28/'Fixed data'!$C$7</f>
        <v>2.9911337282296835E-2</v>
      </c>
      <c r="AY48" s="34">
        <f>$W$28/'Fixed data'!$C$7</f>
        <v>2.9911337282296835E-2</v>
      </c>
      <c r="AZ48" s="34">
        <f>$W$28/'Fixed data'!$C$7</f>
        <v>2.9911337282296835E-2</v>
      </c>
      <c r="BA48" s="34">
        <f>$W$28/'Fixed data'!$C$7</f>
        <v>2.9911337282296835E-2</v>
      </c>
      <c r="BB48" s="34">
        <f>$W$28/'Fixed data'!$C$7</f>
        <v>2.9911337282296835E-2</v>
      </c>
      <c r="BC48" s="34">
        <f>$W$28/'Fixed data'!$C$7</f>
        <v>2.9911337282296835E-2</v>
      </c>
      <c r="BD48" s="34">
        <f>$W$28/'Fixed data'!$C$7</f>
        <v>2.9911337282296835E-2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3.1569033840814172E-2</v>
      </c>
      <c r="Z49" s="34">
        <f>$X$28/'Fixed data'!$C$7</f>
        <v>3.1569033840814172E-2</v>
      </c>
      <c r="AA49" s="34">
        <f>$X$28/'Fixed data'!$C$7</f>
        <v>3.1569033840814172E-2</v>
      </c>
      <c r="AB49" s="34">
        <f>$X$28/'Fixed data'!$C$7</f>
        <v>3.1569033840814172E-2</v>
      </c>
      <c r="AC49" s="34">
        <f>$X$28/'Fixed data'!$C$7</f>
        <v>3.1569033840814172E-2</v>
      </c>
      <c r="AD49" s="34">
        <f>$X$28/'Fixed data'!$C$7</f>
        <v>3.1569033840814172E-2</v>
      </c>
      <c r="AE49" s="34">
        <f>$X$28/'Fixed data'!$C$7</f>
        <v>3.1569033840814172E-2</v>
      </c>
      <c r="AF49" s="34">
        <f>$X$28/'Fixed data'!$C$7</f>
        <v>3.1569033840814172E-2</v>
      </c>
      <c r="AG49" s="34">
        <f>$X$28/'Fixed data'!$C$7</f>
        <v>3.1569033840814172E-2</v>
      </c>
      <c r="AH49" s="34">
        <f>$X$28/'Fixed data'!$C$7</f>
        <v>3.1569033840814172E-2</v>
      </c>
      <c r="AI49" s="34">
        <f>$X$28/'Fixed data'!$C$7</f>
        <v>3.1569033840814172E-2</v>
      </c>
      <c r="AJ49" s="34">
        <f>$X$28/'Fixed data'!$C$7</f>
        <v>3.1569033840814172E-2</v>
      </c>
      <c r="AK49" s="34">
        <f>$X$28/'Fixed data'!$C$7</f>
        <v>3.1569033840814172E-2</v>
      </c>
      <c r="AL49" s="34">
        <f>$X$28/'Fixed data'!$C$7</f>
        <v>3.1569033840814172E-2</v>
      </c>
      <c r="AM49" s="34">
        <f>$X$28/'Fixed data'!$C$7</f>
        <v>3.1569033840814172E-2</v>
      </c>
      <c r="AN49" s="34">
        <f>$X$28/'Fixed data'!$C$7</f>
        <v>3.1569033840814172E-2</v>
      </c>
      <c r="AO49" s="34">
        <f>$X$28/'Fixed data'!$C$7</f>
        <v>3.1569033840814172E-2</v>
      </c>
      <c r="AP49" s="34">
        <f>$X$28/'Fixed data'!$C$7</f>
        <v>3.1569033840814172E-2</v>
      </c>
      <c r="AQ49" s="34">
        <f>$X$28/'Fixed data'!$C$7</f>
        <v>3.1569033840814172E-2</v>
      </c>
      <c r="AR49" s="34">
        <f>$X$28/'Fixed data'!$C$7</f>
        <v>3.1569033840814172E-2</v>
      </c>
      <c r="AS49" s="34">
        <f>$X$28/'Fixed data'!$C$7</f>
        <v>3.1569033840814172E-2</v>
      </c>
      <c r="AT49" s="34">
        <f>$X$28/'Fixed data'!$C$7</f>
        <v>3.1569033840814172E-2</v>
      </c>
      <c r="AU49" s="34">
        <f>$X$28/'Fixed data'!$C$7</f>
        <v>3.1569033840814172E-2</v>
      </c>
      <c r="AV49" s="34">
        <f>$X$28/'Fixed data'!$C$7</f>
        <v>3.1569033840814172E-2</v>
      </c>
      <c r="AW49" s="34">
        <f>$X$28/'Fixed data'!$C$7</f>
        <v>3.1569033840814172E-2</v>
      </c>
      <c r="AX49" s="34">
        <f>$X$28/'Fixed data'!$C$7</f>
        <v>3.1569033840814172E-2</v>
      </c>
      <c r="AY49" s="34">
        <f>$X$28/'Fixed data'!$C$7</f>
        <v>3.1569033840814172E-2</v>
      </c>
      <c r="AZ49" s="34">
        <f>$X$28/'Fixed data'!$C$7</f>
        <v>3.1569033840814172E-2</v>
      </c>
      <c r="BA49" s="34">
        <f>$X$28/'Fixed data'!$C$7</f>
        <v>3.1569033840814172E-2</v>
      </c>
      <c r="BB49" s="34">
        <f>$X$28/'Fixed data'!$C$7</f>
        <v>3.1569033840814172E-2</v>
      </c>
      <c r="BC49" s="34">
        <f>$X$28/'Fixed data'!$C$7</f>
        <v>3.1569033840814172E-2</v>
      </c>
      <c r="BD49" s="34">
        <f>$X$28/'Fixed data'!$C$7</f>
        <v>3.1569033840814172E-2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3.3226730399331501E-2</v>
      </c>
      <c r="AA50" s="34">
        <f>$Y$28/'Fixed data'!$C$7</f>
        <v>3.3226730399331501E-2</v>
      </c>
      <c r="AB50" s="34">
        <f>$Y$28/'Fixed data'!$C$7</f>
        <v>3.3226730399331501E-2</v>
      </c>
      <c r="AC50" s="34">
        <f>$Y$28/'Fixed data'!$C$7</f>
        <v>3.3226730399331501E-2</v>
      </c>
      <c r="AD50" s="34">
        <f>$Y$28/'Fixed data'!$C$7</f>
        <v>3.3226730399331501E-2</v>
      </c>
      <c r="AE50" s="34">
        <f>$Y$28/'Fixed data'!$C$7</f>
        <v>3.3226730399331501E-2</v>
      </c>
      <c r="AF50" s="34">
        <f>$Y$28/'Fixed data'!$C$7</f>
        <v>3.3226730399331501E-2</v>
      </c>
      <c r="AG50" s="34">
        <f>$Y$28/'Fixed data'!$C$7</f>
        <v>3.3226730399331501E-2</v>
      </c>
      <c r="AH50" s="34">
        <f>$Y$28/'Fixed data'!$C$7</f>
        <v>3.3226730399331501E-2</v>
      </c>
      <c r="AI50" s="34">
        <f>$Y$28/'Fixed data'!$C$7</f>
        <v>3.3226730399331501E-2</v>
      </c>
      <c r="AJ50" s="34">
        <f>$Y$28/'Fixed data'!$C$7</f>
        <v>3.3226730399331501E-2</v>
      </c>
      <c r="AK50" s="34">
        <f>$Y$28/'Fixed data'!$C$7</f>
        <v>3.3226730399331501E-2</v>
      </c>
      <c r="AL50" s="34">
        <f>$Y$28/'Fixed data'!$C$7</f>
        <v>3.3226730399331501E-2</v>
      </c>
      <c r="AM50" s="34">
        <f>$Y$28/'Fixed data'!$C$7</f>
        <v>3.3226730399331501E-2</v>
      </c>
      <c r="AN50" s="34">
        <f>$Y$28/'Fixed data'!$C$7</f>
        <v>3.3226730399331501E-2</v>
      </c>
      <c r="AO50" s="34">
        <f>$Y$28/'Fixed data'!$C$7</f>
        <v>3.3226730399331501E-2</v>
      </c>
      <c r="AP50" s="34">
        <f>$Y$28/'Fixed data'!$C$7</f>
        <v>3.3226730399331501E-2</v>
      </c>
      <c r="AQ50" s="34">
        <f>$Y$28/'Fixed data'!$C$7</f>
        <v>3.3226730399331501E-2</v>
      </c>
      <c r="AR50" s="34">
        <f>$Y$28/'Fixed data'!$C$7</f>
        <v>3.3226730399331501E-2</v>
      </c>
      <c r="AS50" s="34">
        <f>$Y$28/'Fixed data'!$C$7</f>
        <v>3.3226730399331501E-2</v>
      </c>
      <c r="AT50" s="34">
        <f>$Y$28/'Fixed data'!$C$7</f>
        <v>3.3226730399331501E-2</v>
      </c>
      <c r="AU50" s="34">
        <f>$Y$28/'Fixed data'!$C$7</f>
        <v>3.3226730399331501E-2</v>
      </c>
      <c r="AV50" s="34">
        <f>$Y$28/'Fixed data'!$C$7</f>
        <v>3.3226730399331501E-2</v>
      </c>
      <c r="AW50" s="34">
        <f>$Y$28/'Fixed data'!$C$7</f>
        <v>3.3226730399331501E-2</v>
      </c>
      <c r="AX50" s="34">
        <f>$Y$28/'Fixed data'!$C$7</f>
        <v>3.3226730399331501E-2</v>
      </c>
      <c r="AY50" s="34">
        <f>$Y$28/'Fixed data'!$C$7</f>
        <v>3.3226730399331501E-2</v>
      </c>
      <c r="AZ50" s="34">
        <f>$Y$28/'Fixed data'!$C$7</f>
        <v>3.3226730399331501E-2</v>
      </c>
      <c r="BA50" s="34">
        <f>$Y$28/'Fixed data'!$C$7</f>
        <v>3.3226730399331501E-2</v>
      </c>
      <c r="BB50" s="34">
        <f>$Y$28/'Fixed data'!$C$7</f>
        <v>3.3226730399331501E-2</v>
      </c>
      <c r="BC50" s="34">
        <f>$Y$28/'Fixed data'!$C$7</f>
        <v>3.3226730399331501E-2</v>
      </c>
      <c r="BD50" s="34">
        <f>$Y$28/'Fixed data'!$C$7</f>
        <v>3.3226730399331501E-2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3.4884426957848838E-2</v>
      </c>
      <c r="AB51" s="34">
        <f>$Z$28/'Fixed data'!$C$7</f>
        <v>3.4884426957848838E-2</v>
      </c>
      <c r="AC51" s="34">
        <f>$Z$28/'Fixed data'!$C$7</f>
        <v>3.4884426957848838E-2</v>
      </c>
      <c r="AD51" s="34">
        <f>$Z$28/'Fixed data'!$C$7</f>
        <v>3.4884426957848838E-2</v>
      </c>
      <c r="AE51" s="34">
        <f>$Z$28/'Fixed data'!$C$7</f>
        <v>3.4884426957848838E-2</v>
      </c>
      <c r="AF51" s="34">
        <f>$Z$28/'Fixed data'!$C$7</f>
        <v>3.4884426957848838E-2</v>
      </c>
      <c r="AG51" s="34">
        <f>$Z$28/'Fixed data'!$C$7</f>
        <v>3.4884426957848838E-2</v>
      </c>
      <c r="AH51" s="34">
        <f>$Z$28/'Fixed data'!$C$7</f>
        <v>3.4884426957848838E-2</v>
      </c>
      <c r="AI51" s="34">
        <f>$Z$28/'Fixed data'!$C$7</f>
        <v>3.4884426957848838E-2</v>
      </c>
      <c r="AJ51" s="34">
        <f>$Z$28/'Fixed data'!$C$7</f>
        <v>3.4884426957848838E-2</v>
      </c>
      <c r="AK51" s="34">
        <f>$Z$28/'Fixed data'!$C$7</f>
        <v>3.4884426957848838E-2</v>
      </c>
      <c r="AL51" s="34">
        <f>$Z$28/'Fixed data'!$C$7</f>
        <v>3.4884426957848838E-2</v>
      </c>
      <c r="AM51" s="34">
        <f>$Z$28/'Fixed data'!$C$7</f>
        <v>3.4884426957848838E-2</v>
      </c>
      <c r="AN51" s="34">
        <f>$Z$28/'Fixed data'!$C$7</f>
        <v>3.4884426957848838E-2</v>
      </c>
      <c r="AO51" s="34">
        <f>$Z$28/'Fixed data'!$C$7</f>
        <v>3.4884426957848838E-2</v>
      </c>
      <c r="AP51" s="34">
        <f>$Z$28/'Fixed data'!$C$7</f>
        <v>3.4884426957848838E-2</v>
      </c>
      <c r="AQ51" s="34">
        <f>$Z$28/'Fixed data'!$C$7</f>
        <v>3.4884426957848838E-2</v>
      </c>
      <c r="AR51" s="34">
        <f>$Z$28/'Fixed data'!$C$7</f>
        <v>3.4884426957848838E-2</v>
      </c>
      <c r="AS51" s="34">
        <f>$Z$28/'Fixed data'!$C$7</f>
        <v>3.4884426957848838E-2</v>
      </c>
      <c r="AT51" s="34">
        <f>$Z$28/'Fixed data'!$C$7</f>
        <v>3.4884426957848838E-2</v>
      </c>
      <c r="AU51" s="34">
        <f>$Z$28/'Fixed data'!$C$7</f>
        <v>3.4884426957848838E-2</v>
      </c>
      <c r="AV51" s="34">
        <f>$Z$28/'Fixed data'!$C$7</f>
        <v>3.4884426957848838E-2</v>
      </c>
      <c r="AW51" s="34">
        <f>$Z$28/'Fixed data'!$C$7</f>
        <v>3.4884426957848838E-2</v>
      </c>
      <c r="AX51" s="34">
        <f>$Z$28/'Fixed data'!$C$7</f>
        <v>3.4884426957848838E-2</v>
      </c>
      <c r="AY51" s="34">
        <f>$Z$28/'Fixed data'!$C$7</f>
        <v>3.4884426957848838E-2</v>
      </c>
      <c r="AZ51" s="34">
        <f>$Z$28/'Fixed data'!$C$7</f>
        <v>3.4884426957848838E-2</v>
      </c>
      <c r="BA51" s="34">
        <f>$Z$28/'Fixed data'!$C$7</f>
        <v>3.4884426957848838E-2</v>
      </c>
      <c r="BB51" s="34">
        <f>$Z$28/'Fixed data'!$C$7</f>
        <v>3.4884426957848838E-2</v>
      </c>
      <c r="BC51" s="34">
        <f>$Z$28/'Fixed data'!$C$7</f>
        <v>3.4884426957848838E-2</v>
      </c>
      <c r="BD51" s="34">
        <f>$Z$28/'Fixed data'!$C$7</f>
        <v>3.4884426957848838E-2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3.6542123516366175E-2</v>
      </c>
      <c r="AC52" s="34">
        <f>$AA$28/'Fixed data'!$C$7</f>
        <v>3.6542123516366175E-2</v>
      </c>
      <c r="AD52" s="34">
        <f>$AA$28/'Fixed data'!$C$7</f>
        <v>3.6542123516366175E-2</v>
      </c>
      <c r="AE52" s="34">
        <f>$AA$28/'Fixed data'!$C$7</f>
        <v>3.6542123516366175E-2</v>
      </c>
      <c r="AF52" s="34">
        <f>$AA$28/'Fixed data'!$C$7</f>
        <v>3.6542123516366175E-2</v>
      </c>
      <c r="AG52" s="34">
        <f>$AA$28/'Fixed data'!$C$7</f>
        <v>3.6542123516366175E-2</v>
      </c>
      <c r="AH52" s="34">
        <f>$AA$28/'Fixed data'!$C$7</f>
        <v>3.6542123516366175E-2</v>
      </c>
      <c r="AI52" s="34">
        <f>$AA$28/'Fixed data'!$C$7</f>
        <v>3.6542123516366175E-2</v>
      </c>
      <c r="AJ52" s="34">
        <f>$AA$28/'Fixed data'!$C$7</f>
        <v>3.6542123516366175E-2</v>
      </c>
      <c r="AK52" s="34">
        <f>$AA$28/'Fixed data'!$C$7</f>
        <v>3.6542123516366175E-2</v>
      </c>
      <c r="AL52" s="34">
        <f>$AA$28/'Fixed data'!$C$7</f>
        <v>3.6542123516366175E-2</v>
      </c>
      <c r="AM52" s="34">
        <f>$AA$28/'Fixed data'!$C$7</f>
        <v>3.6542123516366175E-2</v>
      </c>
      <c r="AN52" s="34">
        <f>$AA$28/'Fixed data'!$C$7</f>
        <v>3.6542123516366175E-2</v>
      </c>
      <c r="AO52" s="34">
        <f>$AA$28/'Fixed data'!$C$7</f>
        <v>3.6542123516366175E-2</v>
      </c>
      <c r="AP52" s="34">
        <f>$AA$28/'Fixed data'!$C$7</f>
        <v>3.6542123516366175E-2</v>
      </c>
      <c r="AQ52" s="34">
        <f>$AA$28/'Fixed data'!$C$7</f>
        <v>3.6542123516366175E-2</v>
      </c>
      <c r="AR52" s="34">
        <f>$AA$28/'Fixed data'!$C$7</f>
        <v>3.6542123516366175E-2</v>
      </c>
      <c r="AS52" s="34">
        <f>$AA$28/'Fixed data'!$C$7</f>
        <v>3.6542123516366175E-2</v>
      </c>
      <c r="AT52" s="34">
        <f>$AA$28/'Fixed data'!$C$7</f>
        <v>3.6542123516366175E-2</v>
      </c>
      <c r="AU52" s="34">
        <f>$AA$28/'Fixed data'!$C$7</f>
        <v>3.6542123516366175E-2</v>
      </c>
      <c r="AV52" s="34">
        <f>$AA$28/'Fixed data'!$C$7</f>
        <v>3.6542123516366175E-2</v>
      </c>
      <c r="AW52" s="34">
        <f>$AA$28/'Fixed data'!$C$7</f>
        <v>3.6542123516366175E-2</v>
      </c>
      <c r="AX52" s="34">
        <f>$AA$28/'Fixed data'!$C$7</f>
        <v>3.6542123516366175E-2</v>
      </c>
      <c r="AY52" s="34">
        <f>$AA$28/'Fixed data'!$C$7</f>
        <v>3.6542123516366175E-2</v>
      </c>
      <c r="AZ52" s="34">
        <f>$AA$28/'Fixed data'!$C$7</f>
        <v>3.6542123516366175E-2</v>
      </c>
      <c r="BA52" s="34">
        <f>$AA$28/'Fixed data'!$C$7</f>
        <v>3.6542123516366175E-2</v>
      </c>
      <c r="BB52" s="34">
        <f>$AA$28/'Fixed data'!$C$7</f>
        <v>3.6542123516366175E-2</v>
      </c>
      <c r="BC52" s="34">
        <f>$AA$28/'Fixed data'!$C$7</f>
        <v>3.6542123516366175E-2</v>
      </c>
      <c r="BD52" s="34">
        <f>$AA$28/'Fixed data'!$C$7</f>
        <v>3.6542123516366175E-2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3.8199820074883505E-2</v>
      </c>
      <c r="AD53" s="34">
        <f>$AB$28/'Fixed data'!$C$7</f>
        <v>3.8199820074883505E-2</v>
      </c>
      <c r="AE53" s="34">
        <f>$AB$28/'Fixed data'!$C$7</f>
        <v>3.8199820074883505E-2</v>
      </c>
      <c r="AF53" s="34">
        <f>$AB$28/'Fixed data'!$C$7</f>
        <v>3.8199820074883505E-2</v>
      </c>
      <c r="AG53" s="34">
        <f>$AB$28/'Fixed data'!$C$7</f>
        <v>3.8199820074883505E-2</v>
      </c>
      <c r="AH53" s="34">
        <f>$AB$28/'Fixed data'!$C$7</f>
        <v>3.8199820074883505E-2</v>
      </c>
      <c r="AI53" s="34">
        <f>$AB$28/'Fixed data'!$C$7</f>
        <v>3.8199820074883505E-2</v>
      </c>
      <c r="AJ53" s="34">
        <f>$AB$28/'Fixed data'!$C$7</f>
        <v>3.8199820074883505E-2</v>
      </c>
      <c r="AK53" s="34">
        <f>$AB$28/'Fixed data'!$C$7</f>
        <v>3.8199820074883505E-2</v>
      </c>
      <c r="AL53" s="34">
        <f>$AB$28/'Fixed data'!$C$7</f>
        <v>3.8199820074883505E-2</v>
      </c>
      <c r="AM53" s="34">
        <f>$AB$28/'Fixed data'!$C$7</f>
        <v>3.8199820074883505E-2</v>
      </c>
      <c r="AN53" s="34">
        <f>$AB$28/'Fixed data'!$C$7</f>
        <v>3.8199820074883505E-2</v>
      </c>
      <c r="AO53" s="34">
        <f>$AB$28/'Fixed data'!$C$7</f>
        <v>3.8199820074883505E-2</v>
      </c>
      <c r="AP53" s="34">
        <f>$AB$28/'Fixed data'!$C$7</f>
        <v>3.8199820074883505E-2</v>
      </c>
      <c r="AQ53" s="34">
        <f>$AB$28/'Fixed data'!$C$7</f>
        <v>3.8199820074883505E-2</v>
      </c>
      <c r="AR53" s="34">
        <f>$AB$28/'Fixed data'!$C$7</f>
        <v>3.8199820074883505E-2</v>
      </c>
      <c r="AS53" s="34">
        <f>$AB$28/'Fixed data'!$C$7</f>
        <v>3.8199820074883505E-2</v>
      </c>
      <c r="AT53" s="34">
        <f>$AB$28/'Fixed data'!$C$7</f>
        <v>3.8199820074883505E-2</v>
      </c>
      <c r="AU53" s="34">
        <f>$AB$28/'Fixed data'!$C$7</f>
        <v>3.8199820074883505E-2</v>
      </c>
      <c r="AV53" s="34">
        <f>$AB$28/'Fixed data'!$C$7</f>
        <v>3.8199820074883505E-2</v>
      </c>
      <c r="AW53" s="34">
        <f>$AB$28/'Fixed data'!$C$7</f>
        <v>3.8199820074883505E-2</v>
      </c>
      <c r="AX53" s="34">
        <f>$AB$28/'Fixed data'!$C$7</f>
        <v>3.8199820074883505E-2</v>
      </c>
      <c r="AY53" s="34">
        <f>$AB$28/'Fixed data'!$C$7</f>
        <v>3.8199820074883505E-2</v>
      </c>
      <c r="AZ53" s="34">
        <f>$AB$28/'Fixed data'!$C$7</f>
        <v>3.8199820074883505E-2</v>
      </c>
      <c r="BA53" s="34">
        <f>$AB$28/'Fixed data'!$C$7</f>
        <v>3.8199820074883505E-2</v>
      </c>
      <c r="BB53" s="34">
        <f>$AB$28/'Fixed data'!$C$7</f>
        <v>3.8199820074883505E-2</v>
      </c>
      <c r="BC53" s="34">
        <f>$AB$28/'Fixed data'!$C$7</f>
        <v>3.8199820074883505E-2</v>
      </c>
      <c r="BD53" s="34">
        <f>$AB$28/'Fixed data'!$C$7</f>
        <v>3.8199820074883505E-2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3.9857516633400834E-2</v>
      </c>
      <c r="AE54" s="34">
        <f>$AC$28/'Fixed data'!$C$7</f>
        <v>3.9857516633400834E-2</v>
      </c>
      <c r="AF54" s="34">
        <f>$AC$28/'Fixed data'!$C$7</f>
        <v>3.9857516633400834E-2</v>
      </c>
      <c r="AG54" s="34">
        <f>$AC$28/'Fixed data'!$C$7</f>
        <v>3.9857516633400834E-2</v>
      </c>
      <c r="AH54" s="34">
        <f>$AC$28/'Fixed data'!$C$7</f>
        <v>3.9857516633400834E-2</v>
      </c>
      <c r="AI54" s="34">
        <f>$AC$28/'Fixed data'!$C$7</f>
        <v>3.9857516633400834E-2</v>
      </c>
      <c r="AJ54" s="34">
        <f>$AC$28/'Fixed data'!$C$7</f>
        <v>3.9857516633400834E-2</v>
      </c>
      <c r="AK54" s="34">
        <f>$AC$28/'Fixed data'!$C$7</f>
        <v>3.9857516633400834E-2</v>
      </c>
      <c r="AL54" s="34">
        <f>$AC$28/'Fixed data'!$C$7</f>
        <v>3.9857516633400834E-2</v>
      </c>
      <c r="AM54" s="34">
        <f>$AC$28/'Fixed data'!$C$7</f>
        <v>3.9857516633400834E-2</v>
      </c>
      <c r="AN54" s="34">
        <f>$AC$28/'Fixed data'!$C$7</f>
        <v>3.9857516633400834E-2</v>
      </c>
      <c r="AO54" s="34">
        <f>$AC$28/'Fixed data'!$C$7</f>
        <v>3.9857516633400834E-2</v>
      </c>
      <c r="AP54" s="34">
        <f>$AC$28/'Fixed data'!$C$7</f>
        <v>3.9857516633400834E-2</v>
      </c>
      <c r="AQ54" s="34">
        <f>$AC$28/'Fixed data'!$C$7</f>
        <v>3.9857516633400834E-2</v>
      </c>
      <c r="AR54" s="34">
        <f>$AC$28/'Fixed data'!$C$7</f>
        <v>3.9857516633400834E-2</v>
      </c>
      <c r="AS54" s="34">
        <f>$AC$28/'Fixed data'!$C$7</f>
        <v>3.9857516633400834E-2</v>
      </c>
      <c r="AT54" s="34">
        <f>$AC$28/'Fixed data'!$C$7</f>
        <v>3.9857516633400834E-2</v>
      </c>
      <c r="AU54" s="34">
        <f>$AC$28/'Fixed data'!$C$7</f>
        <v>3.9857516633400834E-2</v>
      </c>
      <c r="AV54" s="34">
        <f>$AC$28/'Fixed data'!$C$7</f>
        <v>3.9857516633400834E-2</v>
      </c>
      <c r="AW54" s="34">
        <f>$AC$28/'Fixed data'!$C$7</f>
        <v>3.9857516633400834E-2</v>
      </c>
      <c r="AX54" s="34">
        <f>$AC$28/'Fixed data'!$C$7</f>
        <v>3.9857516633400834E-2</v>
      </c>
      <c r="AY54" s="34">
        <f>$AC$28/'Fixed data'!$C$7</f>
        <v>3.9857516633400834E-2</v>
      </c>
      <c r="AZ54" s="34">
        <f>$AC$28/'Fixed data'!$C$7</f>
        <v>3.9857516633400834E-2</v>
      </c>
      <c r="BA54" s="34">
        <f>$AC$28/'Fixed data'!$C$7</f>
        <v>3.9857516633400834E-2</v>
      </c>
      <c r="BB54" s="34">
        <f>$AC$28/'Fixed data'!$C$7</f>
        <v>3.9857516633400834E-2</v>
      </c>
      <c r="BC54" s="34">
        <f>$AC$28/'Fixed data'!$C$7</f>
        <v>3.9857516633400834E-2</v>
      </c>
      <c r="BD54" s="34">
        <f>$AC$28/'Fixed data'!$C$7</f>
        <v>3.9857516633400834E-2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4.1515213191918164E-2</v>
      </c>
      <c r="AF55" s="34">
        <f>$AD$28/'Fixed data'!$C$7</f>
        <v>4.1515213191918164E-2</v>
      </c>
      <c r="AG55" s="34">
        <f>$AD$28/'Fixed data'!$C$7</f>
        <v>4.1515213191918164E-2</v>
      </c>
      <c r="AH55" s="34">
        <f>$AD$28/'Fixed data'!$C$7</f>
        <v>4.1515213191918164E-2</v>
      </c>
      <c r="AI55" s="34">
        <f>$AD$28/'Fixed data'!$C$7</f>
        <v>4.1515213191918164E-2</v>
      </c>
      <c r="AJ55" s="34">
        <f>$AD$28/'Fixed data'!$C$7</f>
        <v>4.1515213191918164E-2</v>
      </c>
      <c r="AK55" s="34">
        <f>$AD$28/'Fixed data'!$C$7</f>
        <v>4.1515213191918164E-2</v>
      </c>
      <c r="AL55" s="34">
        <f>$AD$28/'Fixed data'!$C$7</f>
        <v>4.1515213191918164E-2</v>
      </c>
      <c r="AM55" s="34">
        <f>$AD$28/'Fixed data'!$C$7</f>
        <v>4.1515213191918164E-2</v>
      </c>
      <c r="AN55" s="34">
        <f>$AD$28/'Fixed data'!$C$7</f>
        <v>4.1515213191918164E-2</v>
      </c>
      <c r="AO55" s="34">
        <f>$AD$28/'Fixed data'!$C$7</f>
        <v>4.1515213191918164E-2</v>
      </c>
      <c r="AP55" s="34">
        <f>$AD$28/'Fixed data'!$C$7</f>
        <v>4.1515213191918164E-2</v>
      </c>
      <c r="AQ55" s="34">
        <f>$AD$28/'Fixed data'!$C$7</f>
        <v>4.1515213191918164E-2</v>
      </c>
      <c r="AR55" s="34">
        <f>$AD$28/'Fixed data'!$C$7</f>
        <v>4.1515213191918164E-2</v>
      </c>
      <c r="AS55" s="34">
        <f>$AD$28/'Fixed data'!$C$7</f>
        <v>4.1515213191918164E-2</v>
      </c>
      <c r="AT55" s="34">
        <f>$AD$28/'Fixed data'!$C$7</f>
        <v>4.1515213191918164E-2</v>
      </c>
      <c r="AU55" s="34">
        <f>$AD$28/'Fixed data'!$C$7</f>
        <v>4.1515213191918164E-2</v>
      </c>
      <c r="AV55" s="34">
        <f>$AD$28/'Fixed data'!$C$7</f>
        <v>4.1515213191918164E-2</v>
      </c>
      <c r="AW55" s="34">
        <f>$AD$28/'Fixed data'!$C$7</f>
        <v>4.1515213191918164E-2</v>
      </c>
      <c r="AX55" s="34">
        <f>$AD$28/'Fixed data'!$C$7</f>
        <v>4.1515213191918164E-2</v>
      </c>
      <c r="AY55" s="34">
        <f>$AD$28/'Fixed data'!$C$7</f>
        <v>4.1515213191918164E-2</v>
      </c>
      <c r="AZ55" s="34">
        <f>$AD$28/'Fixed data'!$C$7</f>
        <v>4.1515213191918164E-2</v>
      </c>
      <c r="BA55" s="34">
        <f>$AD$28/'Fixed data'!$C$7</f>
        <v>4.1515213191918164E-2</v>
      </c>
      <c r="BB55" s="34">
        <f>$AD$28/'Fixed data'!$C$7</f>
        <v>4.1515213191918164E-2</v>
      </c>
      <c r="BC55" s="34">
        <f>$AD$28/'Fixed data'!$C$7</f>
        <v>4.1515213191918164E-2</v>
      </c>
      <c r="BD55" s="34">
        <f>$AD$28/'Fixed data'!$C$7</f>
        <v>4.1515213191918164E-2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4.3172909750435508E-2</v>
      </c>
      <c r="AG56" s="34">
        <f>$AE$28/'Fixed data'!$C$7</f>
        <v>4.3172909750435508E-2</v>
      </c>
      <c r="AH56" s="34">
        <f>$AE$28/'Fixed data'!$C$7</f>
        <v>4.3172909750435508E-2</v>
      </c>
      <c r="AI56" s="34">
        <f>$AE$28/'Fixed data'!$C$7</f>
        <v>4.3172909750435508E-2</v>
      </c>
      <c r="AJ56" s="34">
        <f>$AE$28/'Fixed data'!$C$7</f>
        <v>4.3172909750435508E-2</v>
      </c>
      <c r="AK56" s="34">
        <f>$AE$28/'Fixed data'!$C$7</f>
        <v>4.3172909750435508E-2</v>
      </c>
      <c r="AL56" s="34">
        <f>$AE$28/'Fixed data'!$C$7</f>
        <v>4.3172909750435508E-2</v>
      </c>
      <c r="AM56" s="34">
        <f>$AE$28/'Fixed data'!$C$7</f>
        <v>4.3172909750435508E-2</v>
      </c>
      <c r="AN56" s="34">
        <f>$AE$28/'Fixed data'!$C$7</f>
        <v>4.3172909750435508E-2</v>
      </c>
      <c r="AO56" s="34">
        <f>$AE$28/'Fixed data'!$C$7</f>
        <v>4.3172909750435508E-2</v>
      </c>
      <c r="AP56" s="34">
        <f>$AE$28/'Fixed data'!$C$7</f>
        <v>4.3172909750435508E-2</v>
      </c>
      <c r="AQ56" s="34">
        <f>$AE$28/'Fixed data'!$C$7</f>
        <v>4.3172909750435508E-2</v>
      </c>
      <c r="AR56" s="34">
        <f>$AE$28/'Fixed data'!$C$7</f>
        <v>4.3172909750435508E-2</v>
      </c>
      <c r="AS56" s="34">
        <f>$AE$28/'Fixed data'!$C$7</f>
        <v>4.3172909750435508E-2</v>
      </c>
      <c r="AT56" s="34">
        <f>$AE$28/'Fixed data'!$C$7</f>
        <v>4.3172909750435508E-2</v>
      </c>
      <c r="AU56" s="34">
        <f>$AE$28/'Fixed data'!$C$7</f>
        <v>4.3172909750435508E-2</v>
      </c>
      <c r="AV56" s="34">
        <f>$AE$28/'Fixed data'!$C$7</f>
        <v>4.3172909750435508E-2</v>
      </c>
      <c r="AW56" s="34">
        <f>$AE$28/'Fixed data'!$C$7</f>
        <v>4.3172909750435508E-2</v>
      </c>
      <c r="AX56" s="34">
        <f>$AE$28/'Fixed data'!$C$7</f>
        <v>4.3172909750435508E-2</v>
      </c>
      <c r="AY56" s="34">
        <f>$AE$28/'Fixed data'!$C$7</f>
        <v>4.3172909750435508E-2</v>
      </c>
      <c r="AZ56" s="34">
        <f>$AE$28/'Fixed data'!$C$7</f>
        <v>4.3172909750435508E-2</v>
      </c>
      <c r="BA56" s="34">
        <f>$AE$28/'Fixed data'!$C$7</f>
        <v>4.3172909750435508E-2</v>
      </c>
      <c r="BB56" s="34">
        <f>$AE$28/'Fixed data'!$C$7</f>
        <v>4.3172909750435508E-2</v>
      </c>
      <c r="BC56" s="34">
        <f>$AE$28/'Fixed data'!$C$7</f>
        <v>4.3172909750435508E-2</v>
      </c>
      <c r="BD56" s="34">
        <f>$AE$28/'Fixed data'!$C$7</f>
        <v>4.3172909750435508E-2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4.4830606308952831E-2</v>
      </c>
      <c r="AH57" s="34">
        <f>$AF$28/'Fixed data'!$C$7</f>
        <v>4.4830606308952831E-2</v>
      </c>
      <c r="AI57" s="34">
        <f>$AF$28/'Fixed data'!$C$7</f>
        <v>4.4830606308952831E-2</v>
      </c>
      <c r="AJ57" s="34">
        <f>$AF$28/'Fixed data'!$C$7</f>
        <v>4.4830606308952831E-2</v>
      </c>
      <c r="AK57" s="34">
        <f>$AF$28/'Fixed data'!$C$7</f>
        <v>4.4830606308952831E-2</v>
      </c>
      <c r="AL57" s="34">
        <f>$AF$28/'Fixed data'!$C$7</f>
        <v>4.4830606308952831E-2</v>
      </c>
      <c r="AM57" s="34">
        <f>$AF$28/'Fixed data'!$C$7</f>
        <v>4.4830606308952831E-2</v>
      </c>
      <c r="AN57" s="34">
        <f>$AF$28/'Fixed data'!$C$7</f>
        <v>4.4830606308952831E-2</v>
      </c>
      <c r="AO57" s="34">
        <f>$AF$28/'Fixed data'!$C$7</f>
        <v>4.4830606308952831E-2</v>
      </c>
      <c r="AP57" s="34">
        <f>$AF$28/'Fixed data'!$C$7</f>
        <v>4.4830606308952831E-2</v>
      </c>
      <c r="AQ57" s="34">
        <f>$AF$28/'Fixed data'!$C$7</f>
        <v>4.4830606308952831E-2</v>
      </c>
      <c r="AR57" s="34">
        <f>$AF$28/'Fixed data'!$C$7</f>
        <v>4.4830606308952831E-2</v>
      </c>
      <c r="AS57" s="34">
        <f>$AF$28/'Fixed data'!$C$7</f>
        <v>4.4830606308952831E-2</v>
      </c>
      <c r="AT57" s="34">
        <f>$AF$28/'Fixed data'!$C$7</f>
        <v>4.4830606308952831E-2</v>
      </c>
      <c r="AU57" s="34">
        <f>$AF$28/'Fixed data'!$C$7</f>
        <v>4.4830606308952831E-2</v>
      </c>
      <c r="AV57" s="34">
        <f>$AF$28/'Fixed data'!$C$7</f>
        <v>4.4830606308952831E-2</v>
      </c>
      <c r="AW57" s="34">
        <f>$AF$28/'Fixed data'!$C$7</f>
        <v>4.4830606308952831E-2</v>
      </c>
      <c r="AX57" s="34">
        <f>$AF$28/'Fixed data'!$C$7</f>
        <v>4.4830606308952831E-2</v>
      </c>
      <c r="AY57" s="34">
        <f>$AF$28/'Fixed data'!$C$7</f>
        <v>4.4830606308952831E-2</v>
      </c>
      <c r="AZ57" s="34">
        <f>$AF$28/'Fixed data'!$C$7</f>
        <v>4.4830606308952831E-2</v>
      </c>
      <c r="BA57" s="34">
        <f>$AF$28/'Fixed data'!$C$7</f>
        <v>4.4830606308952831E-2</v>
      </c>
      <c r="BB57" s="34">
        <f>$AF$28/'Fixed data'!$C$7</f>
        <v>4.4830606308952831E-2</v>
      </c>
      <c r="BC57" s="34">
        <f>$AF$28/'Fixed data'!$C$7</f>
        <v>4.4830606308952831E-2</v>
      </c>
      <c r="BD57" s="34">
        <f>$AF$28/'Fixed data'!$C$7</f>
        <v>4.4830606308952831E-2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4.6488302867470174E-2</v>
      </c>
      <c r="AI58" s="34">
        <f>$AG$28/'Fixed data'!$C$7</f>
        <v>4.6488302867470174E-2</v>
      </c>
      <c r="AJ58" s="34">
        <f>$AG$28/'Fixed data'!$C$7</f>
        <v>4.6488302867470174E-2</v>
      </c>
      <c r="AK58" s="34">
        <f>$AG$28/'Fixed data'!$C$7</f>
        <v>4.6488302867470174E-2</v>
      </c>
      <c r="AL58" s="34">
        <f>$AG$28/'Fixed data'!$C$7</f>
        <v>4.6488302867470174E-2</v>
      </c>
      <c r="AM58" s="34">
        <f>$AG$28/'Fixed data'!$C$7</f>
        <v>4.6488302867470174E-2</v>
      </c>
      <c r="AN58" s="34">
        <f>$AG$28/'Fixed data'!$C$7</f>
        <v>4.6488302867470174E-2</v>
      </c>
      <c r="AO58" s="34">
        <f>$AG$28/'Fixed data'!$C$7</f>
        <v>4.6488302867470174E-2</v>
      </c>
      <c r="AP58" s="34">
        <f>$AG$28/'Fixed data'!$C$7</f>
        <v>4.6488302867470174E-2</v>
      </c>
      <c r="AQ58" s="34">
        <f>$AG$28/'Fixed data'!$C$7</f>
        <v>4.6488302867470174E-2</v>
      </c>
      <c r="AR58" s="34">
        <f>$AG$28/'Fixed data'!$C$7</f>
        <v>4.6488302867470174E-2</v>
      </c>
      <c r="AS58" s="34">
        <f>$AG$28/'Fixed data'!$C$7</f>
        <v>4.6488302867470174E-2</v>
      </c>
      <c r="AT58" s="34">
        <f>$AG$28/'Fixed data'!$C$7</f>
        <v>4.6488302867470174E-2</v>
      </c>
      <c r="AU58" s="34">
        <f>$AG$28/'Fixed data'!$C$7</f>
        <v>4.6488302867470174E-2</v>
      </c>
      <c r="AV58" s="34">
        <f>$AG$28/'Fixed data'!$C$7</f>
        <v>4.6488302867470174E-2</v>
      </c>
      <c r="AW58" s="34">
        <f>$AG$28/'Fixed data'!$C$7</f>
        <v>4.6488302867470174E-2</v>
      </c>
      <c r="AX58" s="34">
        <f>$AG$28/'Fixed data'!$C$7</f>
        <v>4.6488302867470174E-2</v>
      </c>
      <c r="AY58" s="34">
        <f>$AG$28/'Fixed data'!$C$7</f>
        <v>4.6488302867470174E-2</v>
      </c>
      <c r="AZ58" s="34">
        <f>$AG$28/'Fixed data'!$C$7</f>
        <v>4.6488302867470174E-2</v>
      </c>
      <c r="BA58" s="34">
        <f>$AG$28/'Fixed data'!$C$7</f>
        <v>4.6488302867470174E-2</v>
      </c>
      <c r="BB58" s="34">
        <f>$AG$28/'Fixed data'!$C$7</f>
        <v>4.6488302867470174E-2</v>
      </c>
      <c r="BC58" s="34">
        <f>$AG$28/'Fixed data'!$C$7</f>
        <v>4.6488302867470174E-2</v>
      </c>
      <c r="BD58" s="34">
        <f>$AG$28/'Fixed data'!$C$7</f>
        <v>4.6488302867470174E-2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4.8145999425987504E-2</v>
      </c>
      <c r="AJ59" s="34">
        <f>$AH$28/'Fixed data'!$C$7</f>
        <v>4.8145999425987504E-2</v>
      </c>
      <c r="AK59" s="34">
        <f>$AH$28/'Fixed data'!$C$7</f>
        <v>4.8145999425987504E-2</v>
      </c>
      <c r="AL59" s="34">
        <f>$AH$28/'Fixed data'!$C$7</f>
        <v>4.8145999425987504E-2</v>
      </c>
      <c r="AM59" s="34">
        <f>$AH$28/'Fixed data'!$C$7</f>
        <v>4.8145999425987504E-2</v>
      </c>
      <c r="AN59" s="34">
        <f>$AH$28/'Fixed data'!$C$7</f>
        <v>4.8145999425987504E-2</v>
      </c>
      <c r="AO59" s="34">
        <f>$AH$28/'Fixed data'!$C$7</f>
        <v>4.8145999425987504E-2</v>
      </c>
      <c r="AP59" s="34">
        <f>$AH$28/'Fixed data'!$C$7</f>
        <v>4.8145999425987504E-2</v>
      </c>
      <c r="AQ59" s="34">
        <f>$AH$28/'Fixed data'!$C$7</f>
        <v>4.8145999425987504E-2</v>
      </c>
      <c r="AR59" s="34">
        <f>$AH$28/'Fixed data'!$C$7</f>
        <v>4.8145999425987504E-2</v>
      </c>
      <c r="AS59" s="34">
        <f>$AH$28/'Fixed data'!$C$7</f>
        <v>4.8145999425987504E-2</v>
      </c>
      <c r="AT59" s="34">
        <f>$AH$28/'Fixed data'!$C$7</f>
        <v>4.8145999425987504E-2</v>
      </c>
      <c r="AU59" s="34">
        <f>$AH$28/'Fixed data'!$C$7</f>
        <v>4.8145999425987504E-2</v>
      </c>
      <c r="AV59" s="34">
        <f>$AH$28/'Fixed data'!$C$7</f>
        <v>4.8145999425987504E-2</v>
      </c>
      <c r="AW59" s="34">
        <f>$AH$28/'Fixed data'!$C$7</f>
        <v>4.8145999425987504E-2</v>
      </c>
      <c r="AX59" s="34">
        <f>$AH$28/'Fixed data'!$C$7</f>
        <v>4.8145999425987504E-2</v>
      </c>
      <c r="AY59" s="34">
        <f>$AH$28/'Fixed data'!$C$7</f>
        <v>4.8145999425987504E-2</v>
      </c>
      <c r="AZ59" s="34">
        <f>$AH$28/'Fixed data'!$C$7</f>
        <v>4.8145999425987504E-2</v>
      </c>
      <c r="BA59" s="34">
        <f>$AH$28/'Fixed data'!$C$7</f>
        <v>4.8145999425987504E-2</v>
      </c>
      <c r="BB59" s="34">
        <f>$AH$28/'Fixed data'!$C$7</f>
        <v>4.8145999425987504E-2</v>
      </c>
      <c r="BC59" s="34">
        <f>$AH$28/'Fixed data'!$C$7</f>
        <v>4.8145999425987504E-2</v>
      </c>
      <c r="BD59" s="34">
        <f>$AH$28/'Fixed data'!$C$7</f>
        <v>4.8145999425987504E-2</v>
      </c>
    </row>
    <row r="60" spans="1:56" ht="16.5" collapsed="1" x14ac:dyDescent="0.35">
      <c r="A60" s="115"/>
      <c r="B60" s="9" t="s">
        <v>7</v>
      </c>
      <c r="C60" s="9" t="s">
        <v>61</v>
      </c>
      <c r="D60" s="9" t="s">
        <v>40</v>
      </c>
      <c r="E60" s="34">
        <f>SUM(E30:E59)</f>
        <v>0</v>
      </c>
      <c r="F60" s="34">
        <f t="shared" ref="F60:BD60" si="6">SUM(F30:F59)</f>
        <v>-3.4312888888888893E-2</v>
      </c>
      <c r="G60" s="34">
        <f t="shared" si="6"/>
        <v>-6.6770325856458687E-2</v>
      </c>
      <c r="H60" s="34">
        <f t="shared" si="6"/>
        <v>-9.7205199791598265E-2</v>
      </c>
      <c r="I60" s="34">
        <f t="shared" si="6"/>
        <v>-0.12559617736097431</v>
      </c>
      <c r="J60" s="34">
        <f t="shared" si="6"/>
        <v>-0.15171748078680902</v>
      </c>
      <c r="K60" s="34">
        <f t="shared" si="6"/>
        <v>-0.17562997654301529</v>
      </c>
      <c r="L60" s="34">
        <f t="shared" si="6"/>
        <v>-0.19718077574070422</v>
      </c>
      <c r="M60" s="34">
        <f t="shared" si="6"/>
        <v>-0.21632898949098694</v>
      </c>
      <c r="N60" s="34">
        <f t="shared" si="6"/>
        <v>-0.20299461779386344</v>
      </c>
      <c r="O60" s="34">
        <f t="shared" si="6"/>
        <v>-0.1880025495382226</v>
      </c>
      <c r="P60" s="34">
        <f t="shared" si="6"/>
        <v>-0.17135278472406443</v>
      </c>
      <c r="Q60" s="34">
        <f t="shared" si="6"/>
        <v>-0.15304532335138893</v>
      </c>
      <c r="R60" s="34">
        <f t="shared" si="6"/>
        <v>-0.1330801654201961</v>
      </c>
      <c r="S60" s="34">
        <f t="shared" si="6"/>
        <v>-0.11145731093048594</v>
      </c>
      <c r="T60" s="34">
        <f t="shared" si="6"/>
        <v>-8.817675988225844E-2</v>
      </c>
      <c r="U60" s="34">
        <f t="shared" si="6"/>
        <v>-6.3238512275513609E-2</v>
      </c>
      <c r="V60" s="34">
        <f t="shared" si="6"/>
        <v>-3.664256811025144E-2</v>
      </c>
      <c r="W60" s="34">
        <f t="shared" si="6"/>
        <v>-8.3889273864719352E-3</v>
      </c>
      <c r="X60" s="34">
        <f t="shared" si="6"/>
        <v>2.15224098958249E-2</v>
      </c>
      <c r="Y60" s="34">
        <f t="shared" si="6"/>
        <v>5.3091443736639071E-2</v>
      </c>
      <c r="Z60" s="34">
        <f t="shared" si="6"/>
        <v>8.6318174135970566E-2</v>
      </c>
      <c r="AA60" s="34">
        <f t="shared" si="6"/>
        <v>0.1212026010938194</v>
      </c>
      <c r="AB60" s="34">
        <f t="shared" si="6"/>
        <v>0.15774472461018557</v>
      </c>
      <c r="AC60" s="34">
        <f t="shared" si="6"/>
        <v>0.19594454468506908</v>
      </c>
      <c r="AD60" s="34">
        <f t="shared" si="6"/>
        <v>0.23580206131846992</v>
      </c>
      <c r="AE60" s="34">
        <f t="shared" si="6"/>
        <v>0.27731727451038807</v>
      </c>
      <c r="AF60" s="34">
        <f t="shared" si="6"/>
        <v>0.3204901842608236</v>
      </c>
      <c r="AG60" s="34">
        <f t="shared" si="6"/>
        <v>0.3653207905697764</v>
      </c>
      <c r="AH60" s="34">
        <f t="shared" si="6"/>
        <v>0.41180909343724659</v>
      </c>
      <c r="AI60" s="34">
        <f t="shared" si="6"/>
        <v>0.45995509286323411</v>
      </c>
      <c r="AJ60" s="34">
        <f t="shared" si="6"/>
        <v>0.45995509286323411</v>
      </c>
      <c r="AK60" s="34">
        <f t="shared" si="6"/>
        <v>0.45995509286323411</v>
      </c>
      <c r="AL60" s="34">
        <f t="shared" si="6"/>
        <v>0.45995509286323411</v>
      </c>
      <c r="AM60" s="34">
        <f t="shared" si="6"/>
        <v>0.45995509286323411</v>
      </c>
      <c r="AN60" s="34">
        <f t="shared" si="6"/>
        <v>0.45995509286323411</v>
      </c>
      <c r="AO60" s="34">
        <f t="shared" si="6"/>
        <v>0.45995509286323411</v>
      </c>
      <c r="AP60" s="34">
        <f t="shared" si="6"/>
        <v>0.45995509286323411</v>
      </c>
      <c r="AQ60" s="34">
        <f t="shared" si="6"/>
        <v>0.45995509286323411</v>
      </c>
      <c r="AR60" s="34">
        <f t="shared" si="6"/>
        <v>0.45995509286323411</v>
      </c>
      <c r="AS60" s="34">
        <f t="shared" si="6"/>
        <v>0.45995509286323411</v>
      </c>
      <c r="AT60" s="34">
        <f t="shared" si="6"/>
        <v>0.45995509286323411</v>
      </c>
      <c r="AU60" s="34">
        <f t="shared" si="6"/>
        <v>0.45995509286323411</v>
      </c>
      <c r="AV60" s="34">
        <f t="shared" si="6"/>
        <v>0.45995509286323411</v>
      </c>
      <c r="AW60" s="34">
        <f t="shared" si="6"/>
        <v>0.45995509286323411</v>
      </c>
      <c r="AX60" s="34">
        <f t="shared" si="6"/>
        <v>0.45995509286323411</v>
      </c>
      <c r="AY60" s="34">
        <f t="shared" si="6"/>
        <v>0.49426798175212305</v>
      </c>
      <c r="AZ60" s="34">
        <f t="shared" si="6"/>
        <v>0.52672541871969281</v>
      </c>
      <c r="BA60" s="34">
        <f t="shared" si="6"/>
        <v>0.55716029265483236</v>
      </c>
      <c r="BB60" s="34">
        <f t="shared" si="6"/>
        <v>0.58555127022420839</v>
      </c>
      <c r="BC60" s="34">
        <f t="shared" si="6"/>
        <v>0.61167257365004302</v>
      </c>
      <c r="BD60" s="34">
        <f t="shared" si="6"/>
        <v>0.63558506940624937</v>
      </c>
    </row>
    <row r="61" spans="1:56" ht="17.25" hidden="1" customHeight="1" outlineLevel="1" x14ac:dyDescent="0.35">
      <c r="A61" s="115"/>
      <c r="B61" s="9" t="s">
        <v>35</v>
      </c>
      <c r="C61" s="9" t="s">
        <v>62</v>
      </c>
      <c r="D61" s="9" t="s">
        <v>40</v>
      </c>
      <c r="E61" s="34">
        <v>0</v>
      </c>
      <c r="F61" s="34">
        <f>E62</f>
        <v>-1.5440800000000001</v>
      </c>
      <c r="G61" s="34">
        <f t="shared" ref="G61:BD61" si="7">F62</f>
        <v>-2.970351774651752</v>
      </c>
      <c r="H61" s="34">
        <f t="shared" si="7"/>
        <v>-4.2731507758765748</v>
      </c>
      <c r="I61" s="34">
        <f t="shared" si="7"/>
        <v>-5.4535395667068975</v>
      </c>
      <c r="J61" s="34">
        <f t="shared" si="7"/>
        <v>-6.5034020435084852</v>
      </c>
      <c r="K61" s="34">
        <f t="shared" si="7"/>
        <v>-7.4277468717509585</v>
      </c>
      <c r="L61" s="34">
        <f t="shared" si="7"/>
        <v>-8.2219028591039454</v>
      </c>
      <c r="M61" s="34">
        <f t="shared" si="7"/>
        <v>-8.8863917021259642</v>
      </c>
      <c r="N61" s="34">
        <f t="shared" si="7"/>
        <v>-8.0700159862644192</v>
      </c>
      <c r="O61" s="34">
        <f t="shared" si="7"/>
        <v>-7.1923782969667185</v>
      </c>
      <c r="P61" s="34">
        <f t="shared" si="7"/>
        <v>-6.2551363307913785</v>
      </c>
      <c r="Q61" s="34">
        <f t="shared" si="7"/>
        <v>-5.2599477842969167</v>
      </c>
      <c r="R61" s="34">
        <f t="shared" si="7"/>
        <v>-4.2084703540418502</v>
      </c>
      <c r="S61" s="34">
        <f t="shared" si="7"/>
        <v>-3.1023617365846965</v>
      </c>
      <c r="T61" s="34">
        <f t="shared" si="7"/>
        <v>-1.9432796284839731</v>
      </c>
      <c r="U61" s="34">
        <f t="shared" si="7"/>
        <v>-0.73288172629819703</v>
      </c>
      <c r="V61" s="34">
        <f t="shared" si="7"/>
        <v>0.52717427341411427</v>
      </c>
      <c r="W61" s="34">
        <f t="shared" si="7"/>
        <v>1.8352306740944433</v>
      </c>
      <c r="X61" s="34">
        <f t="shared" si="7"/>
        <v>3.1896297791842727</v>
      </c>
      <c r="Y61" s="34">
        <f t="shared" si="7"/>
        <v>4.5887138921250852</v>
      </c>
      <c r="Z61" s="34">
        <f t="shared" si="7"/>
        <v>6.0308253163583636</v>
      </c>
      <c r="AA61" s="34">
        <f t="shared" si="7"/>
        <v>7.5143063553255907</v>
      </c>
      <c r="AB61" s="34">
        <f t="shared" si="7"/>
        <v>9.037499312468249</v>
      </c>
      <c r="AC61" s="34">
        <f t="shared" si="7"/>
        <v>10.598746491227821</v>
      </c>
      <c r="AD61" s="34">
        <f t="shared" si="7"/>
        <v>12.19639019504579</v>
      </c>
      <c r="AE61" s="34">
        <f t="shared" si="7"/>
        <v>13.828772727363638</v>
      </c>
      <c r="AF61" s="34">
        <f t="shared" si="7"/>
        <v>15.494236391622849</v>
      </c>
      <c r="AG61" s="34">
        <f t="shared" si="7"/>
        <v>17.191123491264904</v>
      </c>
      <c r="AH61" s="34">
        <f t="shared" si="7"/>
        <v>18.917776329731286</v>
      </c>
      <c r="AI61" s="34">
        <f t="shared" si="7"/>
        <v>20.672537210463478</v>
      </c>
      <c r="AJ61" s="34">
        <f t="shared" si="7"/>
        <v>22.453748436902963</v>
      </c>
      <c r="AK61" s="34">
        <f t="shared" si="7"/>
        <v>24.309556008475727</v>
      </c>
      <c r="AL61" s="34">
        <f t="shared" si="7"/>
        <v>26.239959925181772</v>
      </c>
      <c r="AM61" s="34">
        <f t="shared" si="7"/>
        <v>28.244960187021096</v>
      </c>
      <c r="AN61" s="34">
        <f t="shared" si="7"/>
        <v>30.3245567939937</v>
      </c>
      <c r="AO61" s="34">
        <f t="shared" si="7"/>
        <v>32.478749746099581</v>
      </c>
      <c r="AP61" s="34">
        <f t="shared" si="7"/>
        <v>34.707539043338741</v>
      </c>
      <c r="AQ61" s="34">
        <f t="shared" si="7"/>
        <v>37.010924685711188</v>
      </c>
      <c r="AR61" s="34">
        <f t="shared" si="7"/>
        <v>39.388906673216908</v>
      </c>
      <c r="AS61" s="34">
        <f t="shared" si="7"/>
        <v>41.841485005855915</v>
      </c>
      <c r="AT61" s="34">
        <f t="shared" si="7"/>
        <v>44.368659683628195</v>
      </c>
      <c r="AU61" s="34">
        <f t="shared" si="7"/>
        <v>46.970430706533762</v>
      </c>
      <c r="AV61" s="34">
        <f t="shared" si="7"/>
        <v>49.646798074572608</v>
      </c>
      <c r="AW61" s="34">
        <f t="shared" si="7"/>
        <v>52.397761787744734</v>
      </c>
      <c r="AX61" s="34">
        <f t="shared" si="7"/>
        <v>55.22332184605014</v>
      </c>
      <c r="AY61" s="34">
        <f t="shared" si="7"/>
        <v>54.763366753186908</v>
      </c>
      <c r="AZ61" s="34">
        <f t="shared" si="7"/>
        <v>54.269098771434784</v>
      </c>
      <c r="BA61" s="34">
        <f t="shared" si="7"/>
        <v>53.742373352715092</v>
      </c>
      <c r="BB61" s="34">
        <f t="shared" si="7"/>
        <v>53.185213060060256</v>
      </c>
      <c r="BC61" s="34">
        <f t="shared" si="7"/>
        <v>52.599661789836048</v>
      </c>
      <c r="BD61" s="34">
        <f t="shared" si="7"/>
        <v>51.987989216186008</v>
      </c>
    </row>
    <row r="62" spans="1:56" ht="16.5" hidden="1" customHeight="1" outlineLevel="1" x14ac:dyDescent="0.3">
      <c r="A62" s="115"/>
      <c r="B62" s="9" t="s">
        <v>34</v>
      </c>
      <c r="C62" s="9" t="s">
        <v>68</v>
      </c>
      <c r="D62" s="9" t="s">
        <v>40</v>
      </c>
      <c r="E62" s="34">
        <f t="shared" ref="E62:BD62" si="8">E28-E60+E61</f>
        <v>-1.5440800000000001</v>
      </c>
      <c r="F62" s="34">
        <f t="shared" si="8"/>
        <v>-2.970351774651752</v>
      </c>
      <c r="G62" s="34">
        <f t="shared" si="8"/>
        <v>-4.2731507758765748</v>
      </c>
      <c r="H62" s="34">
        <f t="shared" si="8"/>
        <v>-5.4535395667068975</v>
      </c>
      <c r="I62" s="34">
        <f t="shared" si="8"/>
        <v>-6.5034020435084852</v>
      </c>
      <c r="J62" s="34">
        <f t="shared" si="8"/>
        <v>-7.4277468717509585</v>
      </c>
      <c r="K62" s="34">
        <f t="shared" si="8"/>
        <v>-8.2219028591039454</v>
      </c>
      <c r="L62" s="34">
        <f t="shared" si="8"/>
        <v>-8.8863917021259642</v>
      </c>
      <c r="M62" s="34">
        <f t="shared" si="8"/>
        <v>-8.0700159862644192</v>
      </c>
      <c r="N62" s="34">
        <f t="shared" si="8"/>
        <v>-7.1923782969667185</v>
      </c>
      <c r="O62" s="34">
        <f t="shared" si="8"/>
        <v>-6.2551363307913785</v>
      </c>
      <c r="P62" s="34">
        <f t="shared" si="8"/>
        <v>-5.2599477842969167</v>
      </c>
      <c r="Q62" s="34">
        <f t="shared" si="8"/>
        <v>-4.2084703540418502</v>
      </c>
      <c r="R62" s="34">
        <f t="shared" si="8"/>
        <v>-3.1023617365846965</v>
      </c>
      <c r="S62" s="34">
        <f t="shared" si="8"/>
        <v>-1.9432796284839731</v>
      </c>
      <c r="T62" s="34">
        <f t="shared" si="8"/>
        <v>-0.73288172629819703</v>
      </c>
      <c r="U62" s="34">
        <f t="shared" si="8"/>
        <v>0.52717427341411427</v>
      </c>
      <c r="V62" s="34">
        <f t="shared" si="8"/>
        <v>1.8352306740944433</v>
      </c>
      <c r="W62" s="34">
        <f t="shared" si="8"/>
        <v>3.1896297791842727</v>
      </c>
      <c r="X62" s="34">
        <f t="shared" si="8"/>
        <v>4.5887138921250852</v>
      </c>
      <c r="Y62" s="34">
        <f t="shared" si="8"/>
        <v>6.0308253163583636</v>
      </c>
      <c r="Z62" s="34">
        <f t="shared" si="8"/>
        <v>7.5143063553255907</v>
      </c>
      <c r="AA62" s="34">
        <f t="shared" si="8"/>
        <v>9.037499312468249</v>
      </c>
      <c r="AB62" s="34">
        <f t="shared" si="8"/>
        <v>10.598746491227821</v>
      </c>
      <c r="AC62" s="34">
        <f t="shared" si="8"/>
        <v>12.19639019504579</v>
      </c>
      <c r="AD62" s="34">
        <f t="shared" si="8"/>
        <v>13.828772727363638</v>
      </c>
      <c r="AE62" s="34">
        <f t="shared" si="8"/>
        <v>15.494236391622849</v>
      </c>
      <c r="AF62" s="34">
        <f t="shared" si="8"/>
        <v>17.191123491264904</v>
      </c>
      <c r="AG62" s="34">
        <f t="shared" si="8"/>
        <v>18.917776329731286</v>
      </c>
      <c r="AH62" s="34">
        <f t="shared" si="8"/>
        <v>20.672537210463478</v>
      </c>
      <c r="AI62" s="34">
        <f t="shared" si="8"/>
        <v>22.453748436902963</v>
      </c>
      <c r="AJ62" s="34">
        <f t="shared" si="8"/>
        <v>24.309556008475727</v>
      </c>
      <c r="AK62" s="34">
        <f t="shared" si="8"/>
        <v>26.239959925181772</v>
      </c>
      <c r="AL62" s="34">
        <f t="shared" si="8"/>
        <v>28.244960187021096</v>
      </c>
      <c r="AM62" s="34">
        <f t="shared" si="8"/>
        <v>30.3245567939937</v>
      </c>
      <c r="AN62" s="34">
        <f t="shared" si="8"/>
        <v>32.478749746099581</v>
      </c>
      <c r="AO62" s="34">
        <f t="shared" si="8"/>
        <v>34.707539043338741</v>
      </c>
      <c r="AP62" s="34">
        <f t="shared" si="8"/>
        <v>37.010924685711188</v>
      </c>
      <c r="AQ62" s="34">
        <f t="shared" si="8"/>
        <v>39.388906673216908</v>
      </c>
      <c r="AR62" s="34">
        <f t="shared" si="8"/>
        <v>41.841485005855915</v>
      </c>
      <c r="AS62" s="34">
        <f t="shared" si="8"/>
        <v>44.368659683628195</v>
      </c>
      <c r="AT62" s="34">
        <f t="shared" si="8"/>
        <v>46.970430706533762</v>
      </c>
      <c r="AU62" s="34">
        <f t="shared" si="8"/>
        <v>49.646798074572608</v>
      </c>
      <c r="AV62" s="34">
        <f t="shared" si="8"/>
        <v>52.397761787744734</v>
      </c>
      <c r="AW62" s="34">
        <f t="shared" si="8"/>
        <v>55.22332184605014</v>
      </c>
      <c r="AX62" s="34">
        <f t="shared" si="8"/>
        <v>54.763366753186908</v>
      </c>
      <c r="AY62" s="34">
        <f t="shared" si="8"/>
        <v>54.269098771434784</v>
      </c>
      <c r="AZ62" s="34">
        <f t="shared" si="8"/>
        <v>53.742373352715092</v>
      </c>
      <c r="BA62" s="34">
        <f t="shared" si="8"/>
        <v>53.185213060060256</v>
      </c>
      <c r="BB62" s="34">
        <f t="shared" si="8"/>
        <v>52.599661789836048</v>
      </c>
      <c r="BC62" s="34">
        <f t="shared" si="8"/>
        <v>51.987989216186008</v>
      </c>
      <c r="BD62" s="34">
        <f t="shared" si="8"/>
        <v>51.352404146779762</v>
      </c>
    </row>
    <row r="63" spans="1:56" ht="16.5" collapsed="1" x14ac:dyDescent="0.3">
      <c r="A63" s="115"/>
      <c r="B63" s="9" t="s">
        <v>8</v>
      </c>
      <c r="C63" s="11" t="s">
        <v>67</v>
      </c>
      <c r="D63" s="9" t="s">
        <v>40</v>
      </c>
      <c r="E63" s="34">
        <f>AVERAGE(E61:E62)*'Fixed data'!$C$3</f>
        <v>-3.7289532000000007E-2</v>
      </c>
      <c r="F63" s="34">
        <f>AVERAGE(F61:F62)*'Fixed data'!$C$3</f>
        <v>-0.10902352735783984</v>
      </c>
      <c r="G63" s="34">
        <f>AVERAGE(G61:G62)*'Fixed data'!$C$3</f>
        <v>-0.17493058659525909</v>
      </c>
      <c r="H63" s="34">
        <f>AVERAGE(H61:H62)*'Fixed data'!$C$3</f>
        <v>-0.23489957177339088</v>
      </c>
      <c r="I63" s="34">
        <f>AVERAGE(I61:I62)*'Fixed data'!$C$3</f>
        <v>-0.28876013988670152</v>
      </c>
      <c r="J63" s="34">
        <f>AVERAGE(J61:J62)*'Fixed data'!$C$3</f>
        <v>-0.33643724630351557</v>
      </c>
      <c r="K63" s="34">
        <f>AVERAGE(K61:K62)*'Fixed data'!$C$3</f>
        <v>-0.37793904100014597</v>
      </c>
      <c r="L63" s="34">
        <f>AVERAGE(L61:L62)*'Fixed data'!$C$3</f>
        <v>-0.4131653136537024</v>
      </c>
      <c r="M63" s="34">
        <f>AVERAGE(M61:M62)*'Fixed data'!$C$3</f>
        <v>-0.40949724567462781</v>
      </c>
      <c r="N63" s="34">
        <f>AVERAGE(N61:N62)*'Fixed data'!$C$3</f>
        <v>-0.36858682194003201</v>
      </c>
      <c r="O63" s="34">
        <f>AVERAGE(O61:O62)*'Fixed data'!$C$3</f>
        <v>-0.32475747826035806</v>
      </c>
      <c r="P63" s="34">
        <f>AVERAGE(P61:P62)*'Fixed data'!$C$3</f>
        <v>-0.27808928137938238</v>
      </c>
      <c r="Q63" s="34">
        <f>AVERAGE(Q61:Q62)*'Fixed data'!$C$3</f>
        <v>-0.2286622980408812</v>
      </c>
      <c r="R63" s="34">
        <f>AVERAGE(R61:R62)*'Fixed data'!$C$3</f>
        <v>-0.1765565949886311</v>
      </c>
      <c r="S63" s="34">
        <f>AVERAGE(S61:S62)*'Fixed data'!$C$3</f>
        <v>-0.12185223896640837</v>
      </c>
      <c r="T63" s="34">
        <f>AVERAGE(T61:T62)*'Fixed data'!$C$3</f>
        <v>-6.4629296717989421E-2</v>
      </c>
      <c r="U63" s="34">
        <f>AVERAGE(U61:U62)*'Fixed data'!$C$3</f>
        <v>-4.9678349871505991E-3</v>
      </c>
      <c r="V63" s="34">
        <f>AVERAGE(V61:V62)*'Fixed data'!$C$3</f>
        <v>5.7052079482331666E-2</v>
      </c>
      <c r="W63" s="34">
        <f>AVERAGE(W61:W62)*'Fixed data'!$C$3</f>
        <v>0.12135037994668101</v>
      </c>
      <c r="X63" s="34">
        <f>AVERAGE(X61:X62)*'Fixed data'!$C$3</f>
        <v>0.18784699966212101</v>
      </c>
      <c r="Y63" s="34">
        <f>AVERAGE(Y61:Y62)*'Fixed data'!$C$3</f>
        <v>0.25646187188487529</v>
      </c>
      <c r="Z63" s="34">
        <f>AVERAGE(Z61:Z62)*'Fixed data'!$C$3</f>
        <v>0.32711492987116753</v>
      </c>
      <c r="AA63" s="34">
        <f>AVERAGE(AA61:AA62)*'Fixed data'!$C$3</f>
        <v>0.39972610687722127</v>
      </c>
      <c r="AB63" s="34">
        <f>AVERAGE(AB61:AB62)*'Fixed data'!$C$3</f>
        <v>0.47421533615926015</v>
      </c>
      <c r="AC63" s="34">
        <f>AVERAGE(AC61:AC62)*'Fixed data'!$C$3</f>
        <v>0.55050255097350775</v>
      </c>
      <c r="AD63" s="34">
        <f>AVERAGE(AD61:AD62)*'Fixed data'!$C$3</f>
        <v>0.62850768457618778</v>
      </c>
      <c r="AE63" s="34">
        <f>AVERAGE(AE61:AE62)*'Fixed data'!$C$3</f>
        <v>0.70815067022352374</v>
      </c>
      <c r="AF63" s="34">
        <f>AVERAGE(AF61:AF62)*'Fixed data'!$C$3</f>
        <v>0.78935144117173928</v>
      </c>
      <c r="AG63" s="34">
        <f>AVERAGE(AG61:AG62)*'Fixed data'!$C$3</f>
        <v>0.87202993067705792</v>
      </c>
      <c r="AH63" s="34">
        <f>AVERAGE(AH61:AH62)*'Fixed data'!$C$3</f>
        <v>0.95610607199570363</v>
      </c>
      <c r="AI63" s="34">
        <f>AVERAGE(AI61:AI62)*'Fixed data'!$C$3</f>
        <v>1.0414997983838996</v>
      </c>
      <c r="AJ63" s="34">
        <f>AVERAGE(AJ61:AJ62)*'Fixed data'!$C$3</f>
        <v>1.1293338023558954</v>
      </c>
      <c r="AK63" s="34">
        <f>AVERAGE(AK61:AK62)*'Fixed data'!$C$3</f>
        <v>1.2207708097978287</v>
      </c>
      <c r="AL63" s="34">
        <f>AVERAGE(AL61:AL62)*'Fixed data'!$C$3</f>
        <v>1.3158108207096995</v>
      </c>
      <c r="AM63" s="34">
        <f>AVERAGE(AM61:AM62)*'Fixed data'!$C$3</f>
        <v>1.4144538350915075</v>
      </c>
      <c r="AN63" s="34">
        <f>AVERAGE(AN61:AN62)*'Fixed data'!$C$3</f>
        <v>1.5166998529432529</v>
      </c>
      <c r="AO63" s="34">
        <f>AVERAGE(AO61:AO62)*'Fixed data'!$C$3</f>
        <v>1.6225488742649357</v>
      </c>
      <c r="AP63" s="34">
        <f>AVERAGE(AP61:AP62)*'Fixed data'!$C$3</f>
        <v>1.7320008990565559</v>
      </c>
      <c r="AQ63" s="34">
        <f>AVERAGE(AQ61:AQ62)*'Fixed data'!$C$3</f>
        <v>1.8450559273181137</v>
      </c>
      <c r="AR63" s="34">
        <f>AVERAGE(AR61:AR62)*'Fixed data'!$C$3</f>
        <v>1.9617139590496089</v>
      </c>
      <c r="AS63" s="34">
        <f>AVERAGE(AS61:AS62)*'Fixed data'!$C$3</f>
        <v>2.0819749942510413</v>
      </c>
      <c r="AT63" s="34">
        <f>AVERAGE(AT61:AT62)*'Fixed data'!$C$3</f>
        <v>2.2058390329224116</v>
      </c>
      <c r="AU63" s="34">
        <f>AVERAGE(AU61:AU62)*'Fixed data'!$C$3</f>
        <v>2.3333060750637191</v>
      </c>
      <c r="AV63" s="34">
        <f>AVERAGE(AV61:AV62)*'Fixed data'!$C$3</f>
        <v>2.4643761206749639</v>
      </c>
      <c r="AW63" s="34">
        <f>AVERAGE(AW61:AW62)*'Fixed data'!$C$3</f>
        <v>2.5990491697561464</v>
      </c>
      <c r="AX63" s="34">
        <f>AVERAGE(AX61:AX62)*'Fixed data'!$C$3</f>
        <v>2.6561785296715752</v>
      </c>
      <c r="AY63" s="34">
        <f>AVERAGE(AY61:AY62)*'Fixed data'!$C$3</f>
        <v>2.6331340424196141</v>
      </c>
      <c r="AZ63" s="34">
        <f>AVERAGE(AZ61:AZ62)*'Fixed data'!$C$3</f>
        <v>2.6084770517982196</v>
      </c>
      <c r="BA63" s="34">
        <f>AVERAGE(BA61:BA62)*'Fixed data'!$C$3</f>
        <v>2.5823012118685251</v>
      </c>
      <c r="BB63" s="34">
        <f>AVERAGE(BB61:BB62)*'Fixed data'!$C$3</f>
        <v>2.5547047276249959</v>
      </c>
      <c r="BC63" s="34">
        <f>AVERAGE(BC61:BC62)*'Fixed data'!$C$3</f>
        <v>2.5257917717954328</v>
      </c>
      <c r="BD63" s="34">
        <f>AVERAGE(BD61:BD62)*'Fixed data'!$C$3</f>
        <v>2.4956704997156236</v>
      </c>
    </row>
    <row r="64" spans="1:56" ht="15.75" thickBot="1" x14ac:dyDescent="0.35">
      <c r="A64" s="114"/>
      <c r="B64" s="12" t="s">
        <v>94</v>
      </c>
      <c r="C64" s="12" t="s">
        <v>45</v>
      </c>
      <c r="D64" s="12" t="s">
        <v>40</v>
      </c>
      <c r="E64" s="53">
        <f t="shared" ref="E64:BD64" si="9">E29+E60+E63</f>
        <v>-0.42330953199999982</v>
      </c>
      <c r="F64" s="53">
        <f t="shared" si="9"/>
        <v>-0.50848258213188879</v>
      </c>
      <c r="G64" s="53">
        <f t="shared" si="9"/>
        <v>-0.5840932442220379</v>
      </c>
      <c r="H64" s="53">
        <f t="shared" si="9"/>
        <v>-0.65150326922046942</v>
      </c>
      <c r="I64" s="53">
        <f t="shared" si="9"/>
        <v>-0.70822098078831641</v>
      </c>
      <c r="J64" s="53">
        <f t="shared" si="9"/>
        <v>-0.75717030434764498</v>
      </c>
      <c r="K64" s="53">
        <f t="shared" si="9"/>
        <v>-0.79601550851716174</v>
      </c>
      <c r="L64" s="53">
        <f t="shared" si="9"/>
        <v>-0.82576349408508709</v>
      </c>
      <c r="M64" s="53">
        <f t="shared" si="9"/>
        <v>-0.47581455357297542</v>
      </c>
      <c r="N64" s="53">
        <f t="shared" si="9"/>
        <v>-0.40292067185793612</v>
      </c>
      <c r="O64" s="53">
        <f t="shared" si="9"/>
        <v>-0.3254501736393014</v>
      </c>
      <c r="P64" s="53">
        <f t="shared" si="9"/>
        <v>-0.24348312566084748</v>
      </c>
      <c r="Q64" s="53">
        <f t="shared" si="9"/>
        <v>-0.15709959466635084</v>
      </c>
      <c r="R64" s="53">
        <f t="shared" si="9"/>
        <v>-6.6379647399587849E-2</v>
      </c>
      <c r="S64" s="53">
        <f t="shared" si="9"/>
        <v>2.8596649395665003E-2</v>
      </c>
      <c r="T64" s="53">
        <f t="shared" si="9"/>
        <v>0.12774922897563143</v>
      </c>
      <c r="U64" s="53">
        <f t="shared" si="9"/>
        <v>0.23099802459653504</v>
      </c>
      <c r="V64" s="53">
        <f t="shared" si="9"/>
        <v>0.33826296951459939</v>
      </c>
      <c r="W64" s="53">
        <f t="shared" si="9"/>
        <v>0.44946399698604844</v>
      </c>
      <c r="X64" s="53">
        <f t="shared" si="9"/>
        <v>0.56452104026710526</v>
      </c>
      <c r="Y64" s="53">
        <f t="shared" si="9"/>
        <v>0.68335403261399374</v>
      </c>
      <c r="Z64" s="53">
        <f t="shared" si="9"/>
        <v>0.80588290728293732</v>
      </c>
      <c r="AA64" s="53">
        <f t="shared" si="9"/>
        <v>0.93202759753015996</v>
      </c>
      <c r="AB64" s="53">
        <f t="shared" si="9"/>
        <v>1.061708036611885</v>
      </c>
      <c r="AC64" s="53">
        <f t="shared" si="9"/>
        <v>1.1948441577843361</v>
      </c>
      <c r="AD64" s="53">
        <f t="shared" si="9"/>
        <v>1.3313558943037371</v>
      </c>
      <c r="AE64" s="53">
        <f t="shared" si="9"/>
        <v>1.4711631794263109</v>
      </c>
      <c r="AF64" s="53">
        <f t="shared" si="9"/>
        <v>1.6141859464082824</v>
      </c>
      <c r="AG64" s="53">
        <f t="shared" si="9"/>
        <v>1.7603441285058739</v>
      </c>
      <c r="AH64" s="53">
        <f t="shared" si="9"/>
        <v>1.9095576589753096</v>
      </c>
      <c r="AI64" s="53">
        <f t="shared" si="9"/>
        <v>2.0617464710728131</v>
      </c>
      <c r="AJ64" s="53">
        <f t="shared" si="9"/>
        <v>2.1682295613281291</v>
      </c>
      <c r="AK64" s="53">
        <f t="shared" si="9"/>
        <v>2.2783156550533823</v>
      </c>
      <c r="AL64" s="53">
        <f t="shared" si="9"/>
        <v>2.3920047522485728</v>
      </c>
      <c r="AM64" s="53">
        <f t="shared" si="9"/>
        <v>2.5092968529137005</v>
      </c>
      <c r="AN64" s="53">
        <f t="shared" si="9"/>
        <v>2.6301919570487664</v>
      </c>
      <c r="AO64" s="53">
        <f t="shared" si="9"/>
        <v>2.7546900646537686</v>
      </c>
      <c r="AP64" s="53">
        <f t="shared" si="9"/>
        <v>2.882791175728709</v>
      </c>
      <c r="AQ64" s="53">
        <f t="shared" si="9"/>
        <v>3.0144952902735866</v>
      </c>
      <c r="AR64" s="53">
        <f t="shared" si="9"/>
        <v>3.1498024082884024</v>
      </c>
      <c r="AS64" s="53">
        <f t="shared" si="9"/>
        <v>3.2887125297731545</v>
      </c>
      <c r="AT64" s="53">
        <f t="shared" si="9"/>
        <v>3.4312256547278448</v>
      </c>
      <c r="AU64" s="53">
        <f t="shared" si="9"/>
        <v>3.5773417831524723</v>
      </c>
      <c r="AV64" s="53">
        <f t="shared" si="9"/>
        <v>3.7270609150470371</v>
      </c>
      <c r="AW64" s="53">
        <f t="shared" si="9"/>
        <v>3.88038305041154</v>
      </c>
      <c r="AX64" s="53">
        <f t="shared" si="9"/>
        <v>3.1161336225348091</v>
      </c>
      <c r="AY64" s="53">
        <f t="shared" si="9"/>
        <v>3.1274020241717371</v>
      </c>
      <c r="AZ64" s="53">
        <f t="shared" si="9"/>
        <v>3.1352024705179122</v>
      </c>
      <c r="BA64" s="53">
        <f t="shared" si="9"/>
        <v>3.1394615045233576</v>
      </c>
      <c r="BB64" s="53">
        <f t="shared" si="9"/>
        <v>3.1402559978492044</v>
      </c>
      <c r="BC64" s="53">
        <f t="shared" si="9"/>
        <v>3.1374643454454758</v>
      </c>
      <c r="BD64" s="53">
        <f t="shared" si="9"/>
        <v>3.1312555691218731</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0.21091553723744066</v>
      </c>
      <c r="G67" s="81">
        <f>'Fixed data'!$G$7*G$88/1000000</f>
        <v>0.42183696738290338</v>
      </c>
      <c r="H67" s="81">
        <f>'Fixed data'!$G$7*H$88/1000000</f>
        <v>0.63275839752836605</v>
      </c>
      <c r="I67" s="81">
        <f>'Fixed data'!$G$7*I$88/1000000</f>
        <v>0.84367108113857692</v>
      </c>
      <c r="J67" s="81">
        <f>'Fixed data'!$G$7*J$88/1000000</f>
        <v>1.0523032619191595</v>
      </c>
      <c r="K67" s="81">
        <f>'Fixed data'!$G$7*K$88/1000000</f>
        <v>1.26092669616449</v>
      </c>
      <c r="L67" s="81">
        <f>'Fixed data'!$G$7*L$88/1000000</f>
        <v>1.4695501304098204</v>
      </c>
      <c r="M67" s="81">
        <f>'Fixed data'!$G$7*M$88/1000000</f>
        <v>1.6781801128037392</v>
      </c>
      <c r="N67" s="81">
        <f>'Fixed data'!$G$7*N$88/1000000</f>
        <v>1.8868093537171491</v>
      </c>
      <c r="O67" s="81">
        <f>'Fixed data'!$G$7*O$88/1000000</f>
        <v>2.0954327879624794</v>
      </c>
      <c r="P67" s="81">
        <f>'Fixed data'!$G$7*P$88/1000000</f>
        <v>2.3040562222078105</v>
      </c>
      <c r="Q67" s="81">
        <f>'Fixed data'!$G$7*Q$88/1000000</f>
        <v>2.5126796564531406</v>
      </c>
      <c r="R67" s="81">
        <f>'Fixed data'!$G$7*R$88/1000000</f>
        <v>2.7213030906984712</v>
      </c>
      <c r="S67" s="81">
        <f>'Fixed data'!$G$7*S$88/1000000</f>
        <v>2.9299265249438018</v>
      </c>
      <c r="T67" s="81">
        <f>'Fixed data'!$G$7*T$88/1000000</f>
        <v>3.1385499591891324</v>
      </c>
      <c r="U67" s="81">
        <f>'Fixed data'!$G$7*U$88/1000000</f>
        <v>3.3471733934344625</v>
      </c>
      <c r="V67" s="81">
        <f>'Fixed data'!$G$7*V$88/1000000</f>
        <v>3.5557968276797931</v>
      </c>
      <c r="W67" s="81">
        <f>'Fixed data'!$G$7*W$88/1000000</f>
        <v>3.7644202619251241</v>
      </c>
      <c r="X67" s="81">
        <f>'Fixed data'!$G$7*X$88/1000000</f>
        <v>3.9730436961704543</v>
      </c>
      <c r="Y67" s="81">
        <f>'Fixed data'!$G$7*Y$88/1000000</f>
        <v>4.1816671304157849</v>
      </c>
      <c r="Z67" s="81">
        <f>'Fixed data'!$G$7*Z$88/1000000</f>
        <v>4.3902905646611154</v>
      </c>
      <c r="AA67" s="81">
        <f>'Fixed data'!$G$7*AA$88/1000000</f>
        <v>4.598913998906446</v>
      </c>
      <c r="AB67" s="81">
        <f>'Fixed data'!$G$7*AB$88/1000000</f>
        <v>4.8075374331517757</v>
      </c>
      <c r="AC67" s="81">
        <f>'Fixed data'!$G$7*AC$88/1000000</f>
        <v>5.0161608673971072</v>
      </c>
      <c r="AD67" s="81">
        <f>'Fixed data'!$G$7*AD$88/1000000</f>
        <v>5.2247843016424378</v>
      </c>
      <c r="AE67" s="81">
        <f>'Fixed data'!$G$7*AE$88/1000000</f>
        <v>5.4334077358877675</v>
      </c>
      <c r="AF67" s="81">
        <f>'Fixed data'!$G$7*AF$88/1000000</f>
        <v>5.6420311701330981</v>
      </c>
      <c r="AG67" s="81">
        <f>'Fixed data'!$G$7*AG$88/1000000</f>
        <v>5.8506546043784304</v>
      </c>
      <c r="AH67" s="81">
        <f>'Fixed data'!$G$7*AH$88/1000000</f>
        <v>6.0592780386237601</v>
      </c>
      <c r="AI67" s="81">
        <f>'Fixed data'!$G$7*AI$88/1000000</f>
        <v>6.2679014728690907</v>
      </c>
      <c r="AJ67" s="81">
        <f>'Fixed data'!$G$7*AJ$88/1000000</f>
        <v>6.4765249071144213</v>
      </c>
      <c r="AK67" s="81">
        <f>'Fixed data'!$G$7*AK$88/1000000</f>
        <v>6.6851483413597519</v>
      </c>
      <c r="AL67" s="81">
        <f>'Fixed data'!$G$7*AL$88/1000000</f>
        <v>6.8937717756050825</v>
      </c>
      <c r="AM67" s="81">
        <f>'Fixed data'!$G$7*AM$88/1000000</f>
        <v>7.1023952098504139</v>
      </c>
      <c r="AN67" s="81">
        <f>'Fixed data'!$G$7*AN$88/1000000</f>
        <v>7.3110186440957436</v>
      </c>
      <c r="AO67" s="81">
        <f>'Fixed data'!$G$7*AO$88/1000000</f>
        <v>7.5196420783410742</v>
      </c>
      <c r="AP67" s="81">
        <f>'Fixed data'!$G$7*AP$88/1000000</f>
        <v>7.7282655125864048</v>
      </c>
      <c r="AQ67" s="81">
        <f>'Fixed data'!$G$7*AQ$88/1000000</f>
        <v>7.9368889468317345</v>
      </c>
      <c r="AR67" s="81">
        <f>'Fixed data'!$G$7*AR$88/1000000</f>
        <v>8.1455123810770669</v>
      </c>
      <c r="AS67" s="81">
        <f>'Fixed data'!$G$7*AS$88/1000000</f>
        <v>8.3541358153223957</v>
      </c>
      <c r="AT67" s="81">
        <f>'Fixed data'!$G$7*AT$88/1000000</f>
        <v>8.5627592495677263</v>
      </c>
      <c r="AU67" s="81">
        <f>'Fixed data'!$G$7*AU$88/1000000</f>
        <v>8.7713826838130586</v>
      </c>
      <c r="AV67" s="81">
        <f>'Fixed data'!$G$7*AV$88/1000000</f>
        <v>8.9800061180583874</v>
      </c>
      <c r="AW67" s="81">
        <f>'Fixed data'!$G$7*AW$88/1000000</f>
        <v>9.188629552303718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0.13885126746384147</v>
      </c>
      <c r="G68" s="81">
        <f>'Fixed data'!$G$8*G89/1000000</f>
        <v>0.27770253193361449</v>
      </c>
      <c r="H68" s="81">
        <f>'Fixed data'!$G$8*H89/1000000</f>
        <v>0.41655379640338758</v>
      </c>
      <c r="I68" s="81">
        <f>'Fixed data'!$G$8*I89/1000000</f>
        <v>0.55540532667806031</v>
      </c>
      <c r="J68" s="81">
        <f>'Fixed data'!$G$8*J89/1000000</f>
        <v>0.69274873637252177</v>
      </c>
      <c r="K68" s="81">
        <f>'Fixed data'!$G$8*K89/1000000</f>
        <v>0.83009211053489107</v>
      </c>
      <c r="L68" s="81">
        <f>'Fixed data'!$G$8*L89/1000000</f>
        <v>0.96743548469726015</v>
      </c>
      <c r="M68" s="81">
        <f>'Fixed data'!$G$8*M89/1000000</f>
        <v>1.104779092994383</v>
      </c>
      <c r="N68" s="81">
        <f>'Fixed data'!$G$8*N89/1000000</f>
        <v>1.2421225343589908</v>
      </c>
      <c r="O68" s="81">
        <f>'Fixed data'!$G$8*O89/1000000</f>
        <v>1.3794659085213601</v>
      </c>
      <c r="P68" s="81">
        <f>'Fixed data'!$G$8*P89/1000000</f>
        <v>1.5168092826837292</v>
      </c>
      <c r="Q68" s="81">
        <f>'Fixed data'!$G$8*Q89/1000000</f>
        <v>1.6541526568460985</v>
      </c>
      <c r="R68" s="81">
        <f>'Fixed data'!$G$8*R89/1000000</f>
        <v>1.7914960310084675</v>
      </c>
      <c r="S68" s="81">
        <f>'Fixed data'!$G$8*S89/1000000</f>
        <v>1.9288394051708371</v>
      </c>
      <c r="T68" s="81">
        <f>'Fixed data'!$G$8*T89/1000000</f>
        <v>2.0661827793332064</v>
      </c>
      <c r="U68" s="81">
        <f>'Fixed data'!$G$8*U89/1000000</f>
        <v>2.2035261534955759</v>
      </c>
      <c r="V68" s="81">
        <f>'Fixed data'!$G$8*V89/1000000</f>
        <v>2.340869527657945</v>
      </c>
      <c r="W68" s="81">
        <f>'Fixed data'!$G$8*W89/1000000</f>
        <v>2.4782129018203141</v>
      </c>
      <c r="X68" s="81">
        <f>'Fixed data'!$G$8*X89/1000000</f>
        <v>2.6155562759826836</v>
      </c>
      <c r="Y68" s="81">
        <f>'Fixed data'!$G$8*Y89/1000000</f>
        <v>2.7528996501450531</v>
      </c>
      <c r="Z68" s="81">
        <f>'Fixed data'!$G$8*Z89/1000000</f>
        <v>2.8902430243074217</v>
      </c>
      <c r="AA68" s="81">
        <f>'Fixed data'!$G$8*AA89/1000000</f>
        <v>3.0275863984697913</v>
      </c>
      <c r="AB68" s="81">
        <f>'Fixed data'!$G$8*AB89/1000000</f>
        <v>3.1649297726321608</v>
      </c>
      <c r="AC68" s="81">
        <f>'Fixed data'!$G$8*AC89/1000000</f>
        <v>3.3022731467945294</v>
      </c>
      <c r="AD68" s="81">
        <f>'Fixed data'!$G$8*AD89/1000000</f>
        <v>3.439616520956899</v>
      </c>
      <c r="AE68" s="81">
        <f>'Fixed data'!$G$8*AE89/1000000</f>
        <v>3.5769598951192685</v>
      </c>
      <c r="AF68" s="81">
        <f>'Fixed data'!$G$8*AF89/1000000</f>
        <v>3.7143032692816376</v>
      </c>
      <c r="AG68" s="81">
        <f>'Fixed data'!$G$8*AG89/1000000</f>
        <v>3.8516466434440066</v>
      </c>
      <c r="AH68" s="81">
        <f>'Fixed data'!$G$8*AH89/1000000</f>
        <v>3.9889900176063762</v>
      </c>
      <c r="AI68" s="81">
        <f>'Fixed data'!$G$8*AI89/1000000</f>
        <v>4.1263333917687453</v>
      </c>
      <c r="AJ68" s="81">
        <f>'Fixed data'!$G$8*AJ89/1000000</f>
        <v>4.2636767659311143</v>
      </c>
      <c r="AK68" s="81">
        <f>'Fixed data'!$G$8*AK89/1000000</f>
        <v>4.4010201400934843</v>
      </c>
      <c r="AL68" s="81">
        <f>'Fixed data'!$G$8*AL89/1000000</f>
        <v>4.5383635142558534</v>
      </c>
      <c r="AM68" s="81">
        <f>'Fixed data'!$G$8*AM89/1000000</f>
        <v>4.6757068884182225</v>
      </c>
      <c r="AN68" s="81">
        <f>'Fixed data'!$G$8*AN89/1000000</f>
        <v>4.8130502625805915</v>
      </c>
      <c r="AO68" s="81">
        <f>'Fixed data'!$G$8*AO89/1000000</f>
        <v>4.9503936367429606</v>
      </c>
      <c r="AP68" s="81">
        <f>'Fixed data'!$G$8*AP89/1000000</f>
        <v>5.0877370109053288</v>
      </c>
      <c r="AQ68" s="81">
        <f>'Fixed data'!$G$8*AQ89/1000000</f>
        <v>5.2250803850676988</v>
      </c>
      <c r="AR68" s="81">
        <f>'Fixed data'!$G$8*AR89/1000000</f>
        <v>5.3624237592300679</v>
      </c>
      <c r="AS68" s="81">
        <f>'Fixed data'!$G$8*AS89/1000000</f>
        <v>5.4997671333924369</v>
      </c>
      <c r="AT68" s="81">
        <f>'Fixed data'!$G$8*AT89/1000000</f>
        <v>5.6371105075548069</v>
      </c>
      <c r="AU68" s="81">
        <f>'Fixed data'!$G$8*AU89/1000000</f>
        <v>5.774453881717176</v>
      </c>
      <c r="AV68" s="81">
        <f>'Fixed data'!$G$8*AV89/1000000</f>
        <v>5.9117972558795451</v>
      </c>
      <c r="AW68" s="81">
        <f>'Fixed data'!$G$8*AW89/1000000</f>
        <v>6.0491406300419142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9.0470893520826507E-3</v>
      </c>
      <c r="G70" s="34">
        <f>G91*'Fixed data'!$G$9</f>
        <v>1.8094203286655619E-2</v>
      </c>
      <c r="H70" s="34">
        <f>H91*'Fixed data'!$G$9</f>
        <v>2.7141317221228551E-2</v>
      </c>
      <c r="I70" s="34">
        <f>I91*'Fixed data'!$G$9</f>
        <v>3.618817138329565E-2</v>
      </c>
      <c r="J70" s="34">
        <f>J91*'Fixed data'!$G$9</f>
        <v>4.5137030765462001E-2</v>
      </c>
      <c r="K70" s="34">
        <f>K91*'Fixed data'!$G$9</f>
        <v>5.4085773772975368E-2</v>
      </c>
      <c r="L70" s="34">
        <f>L91*'Fixed data'!$G$9</f>
        <v>6.3034516780488742E-2</v>
      </c>
      <c r="M70" s="34">
        <f>M91*'Fixed data'!$G$9</f>
        <v>7.1983348451892831E-2</v>
      </c>
      <c r="N70" s="34">
        <f>N91*'Fixed data'!$G$9</f>
        <v>8.0932146193368304E-2</v>
      </c>
      <c r="O70" s="34">
        <f>O91*'Fixed data'!$G$9</f>
        <v>8.9880889200881678E-2</v>
      </c>
      <c r="P70" s="34">
        <f>P91*'Fixed data'!$G$9</f>
        <v>9.882963220839501E-2</v>
      </c>
      <c r="Q70" s="34">
        <f>Q91*'Fixed data'!$G$9</f>
        <v>0.10777837521590838</v>
      </c>
      <c r="R70" s="34">
        <f>R91*'Fixed data'!$G$9</f>
        <v>0.1167271182234217</v>
      </c>
      <c r="S70" s="34">
        <f>S91*'Fixed data'!$G$9</f>
        <v>0.12567586123093508</v>
      </c>
      <c r="T70" s="34">
        <f>T91*'Fixed data'!$G$9</f>
        <v>0.13462460423844841</v>
      </c>
      <c r="U70" s="34">
        <f>U91*'Fixed data'!$G$9</f>
        <v>0.14357334724596185</v>
      </c>
      <c r="V70" s="34">
        <f>V91*'Fixed data'!$G$9</f>
        <v>0.15252209025347516</v>
      </c>
      <c r="W70" s="34">
        <f>W91*'Fixed data'!$G$9</f>
        <v>0.16147083326098849</v>
      </c>
      <c r="X70" s="34">
        <f>X91*'Fixed data'!$G$9</f>
        <v>0.1704195762685019</v>
      </c>
      <c r="Y70" s="34">
        <f>Y91*'Fixed data'!$G$9</f>
        <v>0.17936831927601524</v>
      </c>
      <c r="Z70" s="34">
        <f>Z91*'Fixed data'!$G$9</f>
        <v>0.18831706228352857</v>
      </c>
      <c r="AA70" s="34">
        <f>AA91*'Fixed data'!$G$9</f>
        <v>0.19726580529104196</v>
      </c>
      <c r="AB70" s="34">
        <f>AB91*'Fixed data'!$G$9</f>
        <v>0.20621454829855532</v>
      </c>
      <c r="AC70" s="34">
        <f>AC91*'Fixed data'!$G$9</f>
        <v>0.21516329130606862</v>
      </c>
      <c r="AD70" s="34">
        <f>AD91*'Fixed data'!$G$9</f>
        <v>0.22411203431358204</v>
      </c>
      <c r="AE70" s="34">
        <f>AE91*'Fixed data'!$G$9</f>
        <v>0.2330607773210954</v>
      </c>
      <c r="AF70" s="34">
        <f>AF91*'Fixed data'!$G$9</f>
        <v>0.24200952032860873</v>
      </c>
      <c r="AG70" s="34">
        <f>AG91*'Fixed data'!$G$9</f>
        <v>0.25095826333612214</v>
      </c>
      <c r="AH70" s="34">
        <f>AH91*'Fixed data'!$G$9</f>
        <v>0.25990700634363545</v>
      </c>
      <c r="AI70" s="34">
        <f>AI91*'Fixed data'!$G$9</f>
        <v>0.26885574935114881</v>
      </c>
      <c r="AJ70" s="34">
        <f>AJ91*'Fixed data'!$G$9</f>
        <v>0.27780449235866211</v>
      </c>
      <c r="AK70" s="34">
        <f>AK91*'Fixed data'!$G$9</f>
        <v>0.28675323536617553</v>
      </c>
      <c r="AL70" s="34">
        <f>AL91*'Fixed data'!$G$9</f>
        <v>0.29570197837368883</v>
      </c>
      <c r="AM70" s="34">
        <f>AM91*'Fixed data'!$G$9</f>
        <v>0.30465072138120225</v>
      </c>
      <c r="AN70" s="34">
        <f>AN91*'Fixed data'!$G$9</f>
        <v>0.31359946438871561</v>
      </c>
      <c r="AO70" s="34">
        <f>AO91*'Fixed data'!$G$9</f>
        <v>0.32254820739622897</v>
      </c>
      <c r="AP70" s="34">
        <f>AP91*'Fixed data'!$G$9</f>
        <v>0.33149695040374227</v>
      </c>
      <c r="AQ70" s="34">
        <f>AQ91*'Fixed data'!$G$9</f>
        <v>0.34044569341125569</v>
      </c>
      <c r="AR70" s="34">
        <f>AR91*'Fixed data'!$G$9</f>
        <v>0.34939443641876905</v>
      </c>
      <c r="AS70" s="34">
        <f>AS91*'Fixed data'!$G$9</f>
        <v>0.35834317942628235</v>
      </c>
      <c r="AT70" s="34">
        <f>AT91*'Fixed data'!$G$9</f>
        <v>0.36729192243379583</v>
      </c>
      <c r="AU70" s="34">
        <f>AU91*'Fixed data'!$G$9</f>
        <v>0.37624066544130913</v>
      </c>
      <c r="AV70" s="34">
        <f>AV91*'Fixed data'!$G$9</f>
        <v>0.38518940844882249</v>
      </c>
      <c r="AW70" s="34">
        <f>AW91*'Fixed data'!$G$9</f>
        <v>0.39413815145633579</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8.9509644761896041E-4</v>
      </c>
      <c r="G71" s="34">
        <f>G92*'Fixed data'!$G$10</f>
        <v>1.7901939869037946E-3</v>
      </c>
      <c r="H71" s="34">
        <f>H92*'Fixed data'!$G$10</f>
        <v>2.6852915261886289E-3</v>
      </c>
      <c r="I71" s="34">
        <f>I92*'Fixed data'!$G$10</f>
        <v>3.5803898015402597E-3</v>
      </c>
      <c r="J71" s="34">
        <f>J92*'Fixed data'!$G$10</f>
        <v>4.465766916362625E-3</v>
      </c>
      <c r="K71" s="34">
        <f>K92*'Fixed data'!$G$10</f>
        <v>5.3511447672517877E-3</v>
      </c>
      <c r="L71" s="34">
        <f>L92*'Fixed data'!$G$10</f>
        <v>6.2365226181409503E-3</v>
      </c>
      <c r="M71" s="34">
        <f>M92*'Fixed data'!$G$10</f>
        <v>7.121897482690793E-3</v>
      </c>
      <c r="N71" s="34">
        <f>N92*'Fixed data'!$G$10</f>
        <v>8.0072739218702282E-3</v>
      </c>
      <c r="O71" s="34">
        <f>O92*'Fixed data'!$G$10</f>
        <v>8.8926517727593909E-3</v>
      </c>
      <c r="P71" s="34">
        <f>P92*'Fixed data'!$G$10</f>
        <v>9.7780296236485535E-3</v>
      </c>
      <c r="Q71" s="34">
        <f>Q92*'Fixed data'!$G$10</f>
        <v>1.0663407474537716E-2</v>
      </c>
      <c r="R71" s="34">
        <f>R92*'Fixed data'!$G$10</f>
        <v>1.1548785325426884E-2</v>
      </c>
      <c r="S71" s="34">
        <f>S92*'Fixed data'!$G$10</f>
        <v>1.2434163176316047E-2</v>
      </c>
      <c r="T71" s="34">
        <f>T92*'Fixed data'!$G$10</f>
        <v>1.3319541027205209E-2</v>
      </c>
      <c r="U71" s="34">
        <f>U92*'Fixed data'!$G$10</f>
        <v>1.420491887809437E-2</v>
      </c>
      <c r="V71" s="34">
        <f>V92*'Fixed data'!$G$10</f>
        <v>1.5090296728983535E-2</v>
      </c>
      <c r="W71" s="34">
        <f>W92*'Fixed data'!$G$10</f>
        <v>1.5975674579872697E-2</v>
      </c>
      <c r="X71" s="34">
        <f>X92*'Fixed data'!$G$10</f>
        <v>1.6861052430761862E-2</v>
      </c>
      <c r="Y71" s="34">
        <f>Y92*'Fixed data'!$G$10</f>
        <v>1.7746430281651022E-2</v>
      </c>
      <c r="Z71" s="34">
        <f>Z92*'Fixed data'!$G$10</f>
        <v>1.8631808132540187E-2</v>
      </c>
      <c r="AA71" s="34">
        <f>AA92*'Fixed data'!$G$10</f>
        <v>1.9517185983429348E-2</v>
      </c>
      <c r="AB71" s="34">
        <f>AB92*'Fixed data'!$G$10</f>
        <v>2.0402563834318512E-2</v>
      </c>
      <c r="AC71" s="34">
        <f>AC92*'Fixed data'!$G$10</f>
        <v>2.1287941685207673E-2</v>
      </c>
      <c r="AD71" s="34">
        <f>AD92*'Fixed data'!$G$10</f>
        <v>2.2173319536096841E-2</v>
      </c>
      <c r="AE71" s="34">
        <f>AE92*'Fixed data'!$G$10</f>
        <v>2.3058697386985998E-2</v>
      </c>
      <c r="AF71" s="34">
        <f>AF92*'Fixed data'!$G$10</f>
        <v>2.3944075237875166E-2</v>
      </c>
      <c r="AG71" s="34">
        <f>AG92*'Fixed data'!$G$10</f>
        <v>2.4829453088764324E-2</v>
      </c>
      <c r="AH71" s="34">
        <f>AH92*'Fixed data'!$G$10</f>
        <v>2.5714830939653491E-2</v>
      </c>
      <c r="AI71" s="34">
        <f>AI92*'Fixed data'!$G$10</f>
        <v>2.6600208790542652E-2</v>
      </c>
      <c r="AJ71" s="34">
        <f>AJ92*'Fixed data'!$G$10</f>
        <v>2.7485586641431817E-2</v>
      </c>
      <c r="AK71" s="34">
        <f>AK92*'Fixed data'!$G$10</f>
        <v>2.8370964492320974E-2</v>
      </c>
      <c r="AL71" s="34">
        <f>AL92*'Fixed data'!$G$10</f>
        <v>2.9256342343210139E-2</v>
      </c>
      <c r="AM71" s="34">
        <f>AM92*'Fixed data'!$G$10</f>
        <v>3.0141720194099306E-2</v>
      </c>
      <c r="AN71" s="34">
        <f>AN92*'Fixed data'!$G$10</f>
        <v>3.1027098044988467E-2</v>
      </c>
      <c r="AO71" s="34">
        <f>AO92*'Fixed data'!$G$10</f>
        <v>3.1912475895877639E-2</v>
      </c>
      <c r="AP71" s="34">
        <f>AP92*'Fixed data'!$G$10</f>
        <v>3.2797853746766789E-2</v>
      </c>
      <c r="AQ71" s="34">
        <f>AQ92*'Fixed data'!$G$10</f>
        <v>3.368323159765596E-2</v>
      </c>
      <c r="AR71" s="34">
        <f>AR92*'Fixed data'!$G$10</f>
        <v>3.4568609448545118E-2</v>
      </c>
      <c r="AS71" s="34">
        <f>AS92*'Fixed data'!$G$10</f>
        <v>3.5453987299434289E-2</v>
      </c>
      <c r="AT71" s="34">
        <f>AT92*'Fixed data'!$G$10</f>
        <v>3.633936515032344E-2</v>
      </c>
      <c r="AU71" s="34">
        <f>AU92*'Fixed data'!$G$10</f>
        <v>3.7224743001212611E-2</v>
      </c>
      <c r="AV71" s="34">
        <f>AV92*'Fixed data'!$G$10</f>
        <v>3.8110120852101775E-2</v>
      </c>
      <c r="AW71" s="34">
        <f>AW92*'Fixed data'!$G$10</f>
        <v>3.8995498702990933E-2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0.35970899050098376</v>
      </c>
      <c r="G76" s="53">
        <f t="shared" si="10"/>
        <v>0.71942389659007722</v>
      </c>
      <c r="H76" s="53">
        <f t="shared" si="10"/>
        <v>1.0791388026791706</v>
      </c>
      <c r="I76" s="53">
        <f t="shared" si="10"/>
        <v>1.4388449690014733</v>
      </c>
      <c r="J76" s="53">
        <f t="shared" si="10"/>
        <v>1.7946547959735057</v>
      </c>
      <c r="K76" s="53">
        <f t="shared" si="10"/>
        <v>2.1504557252396079</v>
      </c>
      <c r="L76" s="53">
        <f t="shared" si="10"/>
        <v>2.5062566545057106</v>
      </c>
      <c r="M76" s="53">
        <f t="shared" si="10"/>
        <v>2.8620644517327065</v>
      </c>
      <c r="N76" s="53">
        <f t="shared" si="10"/>
        <v>3.2178713081913783</v>
      </c>
      <c r="O76" s="53">
        <f t="shared" si="10"/>
        <v>3.5736722374574805</v>
      </c>
      <c r="P76" s="53">
        <f t="shared" si="10"/>
        <v>3.9294731667235832</v>
      </c>
      <c r="Q76" s="53">
        <f t="shared" si="10"/>
        <v>4.2852740959896858</v>
      </c>
      <c r="R76" s="53">
        <f t="shared" si="10"/>
        <v>4.6410750252557875</v>
      </c>
      <c r="S76" s="53">
        <f t="shared" si="10"/>
        <v>4.9968759545218893</v>
      </c>
      <c r="T76" s="53">
        <f t="shared" si="10"/>
        <v>5.3526768837879919</v>
      </c>
      <c r="U76" s="53">
        <f t="shared" si="10"/>
        <v>5.7084778130540945</v>
      </c>
      <c r="V76" s="53">
        <f t="shared" si="10"/>
        <v>6.0642787423201963</v>
      </c>
      <c r="W76" s="53">
        <f t="shared" si="10"/>
        <v>6.4200796715862998</v>
      </c>
      <c r="X76" s="53">
        <f t="shared" si="10"/>
        <v>6.7758806008524015</v>
      </c>
      <c r="Y76" s="53">
        <f t="shared" si="10"/>
        <v>7.1316815301185041</v>
      </c>
      <c r="Z76" s="53">
        <f t="shared" si="10"/>
        <v>7.4874824593846059</v>
      </c>
      <c r="AA76" s="53">
        <f t="shared" si="10"/>
        <v>7.8432833886507076</v>
      </c>
      <c r="AB76" s="53">
        <f t="shared" si="10"/>
        <v>8.1990843179168102</v>
      </c>
      <c r="AC76" s="53">
        <f t="shared" si="10"/>
        <v>8.5548852471829129</v>
      </c>
      <c r="AD76" s="53">
        <f t="shared" si="10"/>
        <v>8.9106861764490155</v>
      </c>
      <c r="AE76" s="53">
        <f t="shared" si="10"/>
        <v>9.2664871057151164</v>
      </c>
      <c r="AF76" s="53">
        <f t="shared" si="10"/>
        <v>9.622288034981219</v>
      </c>
      <c r="AG76" s="53">
        <f t="shared" si="10"/>
        <v>9.9780889642473234</v>
      </c>
      <c r="AH76" s="53">
        <f t="shared" si="10"/>
        <v>10.333889893513424</v>
      </c>
      <c r="AI76" s="53">
        <f t="shared" si="10"/>
        <v>10.689690822779527</v>
      </c>
      <c r="AJ76" s="53">
        <f t="shared" si="10"/>
        <v>11.045491752045629</v>
      </c>
      <c r="AK76" s="53">
        <f t="shared" si="10"/>
        <v>11.401292681311732</v>
      </c>
      <c r="AL76" s="53">
        <f t="shared" si="10"/>
        <v>11.757093610577835</v>
      </c>
      <c r="AM76" s="53">
        <f t="shared" si="10"/>
        <v>12.112894539843937</v>
      </c>
      <c r="AN76" s="53">
        <f t="shared" si="10"/>
        <v>12.46869546911004</v>
      </c>
      <c r="AO76" s="53">
        <f t="shared" si="10"/>
        <v>12.824496398376141</v>
      </c>
      <c r="AP76" s="53">
        <f t="shared" si="10"/>
        <v>13.180297327642242</v>
      </c>
      <c r="AQ76" s="53">
        <f t="shared" si="10"/>
        <v>13.536098256908346</v>
      </c>
      <c r="AR76" s="53">
        <f t="shared" si="10"/>
        <v>13.891899186174449</v>
      </c>
      <c r="AS76" s="53">
        <f t="shared" si="10"/>
        <v>14.247700115440548</v>
      </c>
      <c r="AT76" s="53">
        <f t="shared" si="10"/>
        <v>14.603501044706652</v>
      </c>
      <c r="AU76" s="53">
        <f t="shared" si="10"/>
        <v>14.959301973972755</v>
      </c>
      <c r="AV76" s="53">
        <f t="shared" si="10"/>
        <v>15.315102903238856</v>
      </c>
      <c r="AW76" s="53">
        <f t="shared" si="10"/>
        <v>15.670903832504958</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-0.42330953199999982</v>
      </c>
      <c r="F77" s="54">
        <f>IF('Fixed data'!$G$19=FALSE,F64+F76,F64)</f>
        <v>-0.14877359163090503</v>
      </c>
      <c r="G77" s="54">
        <f>IF('Fixed data'!$G$19=FALSE,G64+G76,G64)</f>
        <v>0.13533065236803932</v>
      </c>
      <c r="H77" s="54">
        <f>IF('Fixed data'!$G$19=FALSE,H64+H76,H64)</f>
        <v>0.4276355334587012</v>
      </c>
      <c r="I77" s="54">
        <f>IF('Fixed data'!$G$19=FALSE,I64+I76,I64)</f>
        <v>0.73062398821315688</v>
      </c>
      <c r="J77" s="54">
        <f>IF('Fixed data'!$G$19=FALSE,J64+J76,J64)</f>
        <v>1.0374844916258608</v>
      </c>
      <c r="K77" s="54">
        <f>IF('Fixed data'!$G$19=FALSE,K64+K76,K64)</f>
        <v>1.3544402167224461</v>
      </c>
      <c r="L77" s="54">
        <f>IF('Fixed data'!$G$19=FALSE,L64+L76,L64)</f>
        <v>1.6804931604206235</v>
      </c>
      <c r="M77" s="54">
        <f>IF('Fixed data'!$G$19=FALSE,M64+M76,M64)</f>
        <v>2.3862498981597309</v>
      </c>
      <c r="N77" s="54">
        <f>IF('Fixed data'!$G$19=FALSE,N64+N76,N64)</f>
        <v>2.8149506363334424</v>
      </c>
      <c r="O77" s="54">
        <f>IF('Fixed data'!$G$19=FALSE,O64+O76,O64)</f>
        <v>3.2482220638181794</v>
      </c>
      <c r="P77" s="54">
        <f>IF('Fixed data'!$G$19=FALSE,P64+P76,P64)</f>
        <v>3.6859900410627358</v>
      </c>
      <c r="Q77" s="54">
        <f>IF('Fixed data'!$G$19=FALSE,Q64+Q76,Q64)</f>
        <v>4.1281745013233353</v>
      </c>
      <c r="R77" s="54">
        <f>IF('Fixed data'!$G$19=FALSE,R64+R76,R64)</f>
        <v>4.5746953778561998</v>
      </c>
      <c r="S77" s="54">
        <f>IF('Fixed data'!$G$19=FALSE,S64+S76,S64)</f>
        <v>5.0254726039175539</v>
      </c>
      <c r="T77" s="54">
        <f>IF('Fixed data'!$G$19=FALSE,T64+T76,T64)</f>
        <v>5.4804261127636229</v>
      </c>
      <c r="U77" s="54">
        <f>IF('Fixed data'!$G$19=FALSE,U64+U76,U64)</f>
        <v>5.9394758376506296</v>
      </c>
      <c r="V77" s="54">
        <f>IF('Fixed data'!$G$19=FALSE,V64+V76,V64)</f>
        <v>6.4025417118347958</v>
      </c>
      <c r="W77" s="54">
        <f>IF('Fixed data'!$G$19=FALSE,W64+W76,W64)</f>
        <v>6.8695436685723479</v>
      </c>
      <c r="X77" s="54">
        <f>IF('Fixed data'!$G$19=FALSE,X64+X76,X64)</f>
        <v>7.3404016411195068</v>
      </c>
      <c r="Y77" s="54">
        <f>IF('Fixed data'!$G$19=FALSE,Y64+Y76,Y64)</f>
        <v>7.8150355627324979</v>
      </c>
      <c r="Z77" s="54">
        <f>IF('Fixed data'!$G$19=FALSE,Z64+Z76,Z64)</f>
        <v>8.293365366667544</v>
      </c>
      <c r="AA77" s="54">
        <f>IF('Fixed data'!$G$19=FALSE,AA64+AA76,AA64)</f>
        <v>8.7753109861808678</v>
      </c>
      <c r="AB77" s="54">
        <f>IF('Fixed data'!$G$19=FALSE,AB64+AB76,AB64)</f>
        <v>9.2607923545286948</v>
      </c>
      <c r="AC77" s="54">
        <f>IF('Fixed data'!$G$19=FALSE,AC64+AC76,AC64)</f>
        <v>9.7497294049672494</v>
      </c>
      <c r="AD77" s="54">
        <f>IF('Fixed data'!$G$19=FALSE,AD64+AD76,AD64)</f>
        <v>10.242042070752753</v>
      </c>
      <c r="AE77" s="54">
        <f>IF('Fixed data'!$G$19=FALSE,AE64+AE76,AE64)</f>
        <v>10.737650285141427</v>
      </c>
      <c r="AF77" s="54">
        <f>IF('Fixed data'!$G$19=FALSE,AF64+AF76,AF64)</f>
        <v>11.236473981389501</v>
      </c>
      <c r="AG77" s="54">
        <f>IF('Fixed data'!$G$19=FALSE,AG64+AG76,AG64)</f>
        <v>11.738433092753198</v>
      </c>
      <c r="AH77" s="54">
        <f>IF('Fixed data'!$G$19=FALSE,AH64+AH76,AH64)</f>
        <v>12.243447552488734</v>
      </c>
      <c r="AI77" s="54">
        <f>IF('Fixed data'!$G$19=FALSE,AI64+AI76,AI64)</f>
        <v>12.751437293852341</v>
      </c>
      <c r="AJ77" s="54">
        <f>IF('Fixed data'!$G$19=FALSE,AJ64+AJ76,AJ64)</f>
        <v>13.213721313373759</v>
      </c>
      <c r="AK77" s="54">
        <f>IF('Fixed data'!$G$19=FALSE,AK64+AK76,AK64)</f>
        <v>13.679608336365114</v>
      </c>
      <c r="AL77" s="54">
        <f>IF('Fixed data'!$G$19=FALSE,AL64+AL76,AL64)</f>
        <v>14.149098362826408</v>
      </c>
      <c r="AM77" s="54">
        <f>IF('Fixed data'!$G$19=FALSE,AM64+AM76,AM64)</f>
        <v>14.622191392757639</v>
      </c>
      <c r="AN77" s="54">
        <f>IF('Fixed data'!$G$19=FALSE,AN64+AN76,AN64)</f>
        <v>15.098887426158807</v>
      </c>
      <c r="AO77" s="54">
        <f>IF('Fixed data'!$G$19=FALSE,AO64+AO76,AO64)</f>
        <v>15.57918646302991</v>
      </c>
      <c r="AP77" s="54">
        <f>IF('Fixed data'!$G$19=FALSE,AP64+AP76,AP64)</f>
        <v>16.063088503370949</v>
      </c>
      <c r="AQ77" s="54">
        <f>IF('Fixed data'!$G$19=FALSE,AQ64+AQ76,AQ64)</f>
        <v>16.550593547181933</v>
      </c>
      <c r="AR77" s="54">
        <f>IF('Fixed data'!$G$19=FALSE,AR64+AR76,AR64)</f>
        <v>17.04170159446285</v>
      </c>
      <c r="AS77" s="54">
        <f>IF('Fixed data'!$G$19=FALSE,AS64+AS76,AS64)</f>
        <v>17.536412645213701</v>
      </c>
      <c r="AT77" s="54">
        <f>IF('Fixed data'!$G$19=FALSE,AT64+AT76,AT64)</f>
        <v>18.034726699434497</v>
      </c>
      <c r="AU77" s="54">
        <f>IF('Fixed data'!$G$19=FALSE,AU64+AU76,AU64)</f>
        <v>18.536643757125226</v>
      </c>
      <c r="AV77" s="54">
        <f>IF('Fixed data'!$G$19=FALSE,AV64+AV76,AV64)</f>
        <v>19.042163818285893</v>
      </c>
      <c r="AW77" s="54">
        <f>IF('Fixed data'!$G$19=FALSE,AW64+AW76,AW64)</f>
        <v>19.5512868829165</v>
      </c>
      <c r="AX77" s="54">
        <f>IF('Fixed data'!$G$19=FALSE,AX64+AX76,AX64)</f>
        <v>3.1161336225348091</v>
      </c>
      <c r="AY77" s="54">
        <f>IF('Fixed data'!$G$19=FALSE,AY64+AY76,AY64)</f>
        <v>3.1274020241717371</v>
      </c>
      <c r="AZ77" s="54">
        <f>IF('Fixed data'!$G$19=FALSE,AZ64+AZ76,AZ64)</f>
        <v>3.1352024705179122</v>
      </c>
      <c r="BA77" s="54">
        <f>IF('Fixed data'!$G$19=FALSE,BA64+BA76,BA64)</f>
        <v>3.1394615045233576</v>
      </c>
      <c r="BB77" s="54">
        <f>IF('Fixed data'!$G$19=FALSE,BB64+BB76,BB64)</f>
        <v>3.1402559978492044</v>
      </c>
      <c r="BC77" s="54">
        <f>IF('Fixed data'!$G$19=FALSE,BC64+BC76,BC64)</f>
        <v>3.1374643454454758</v>
      </c>
      <c r="BD77" s="54">
        <f>IF('Fixed data'!$G$19=FALSE,BD64+BD76,BD64)</f>
        <v>3.1312555691218731</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-0.40899471690821243</v>
      </c>
      <c r="F80" s="55">
        <f t="shared" ref="F80:BD80" si="11">F77*F78</f>
        <v>-0.13888173971939138</v>
      </c>
      <c r="G80" s="55">
        <f t="shared" si="11"/>
        <v>0.12206049475664794</v>
      </c>
      <c r="H80" s="55">
        <f t="shared" si="11"/>
        <v>0.37265966192031796</v>
      </c>
      <c r="I80" s="55">
        <f t="shared" si="11"/>
        <v>0.61516579313863673</v>
      </c>
      <c r="J80" s="55">
        <f t="shared" si="11"/>
        <v>0.84399430239693907</v>
      </c>
      <c r="K80" s="55">
        <f t="shared" si="11"/>
        <v>1.0645777671304755</v>
      </c>
      <c r="L80" s="55">
        <f t="shared" si="11"/>
        <v>1.2761859261657909</v>
      </c>
      <c r="M80" s="55">
        <f t="shared" si="11"/>
        <v>1.7508654576641072</v>
      </c>
      <c r="N80" s="55">
        <f t="shared" si="11"/>
        <v>1.9955714657610724</v>
      </c>
      <c r="O80" s="55">
        <f t="shared" si="11"/>
        <v>2.2248557798530353</v>
      </c>
      <c r="P80" s="55">
        <f t="shared" si="11"/>
        <v>2.4393266468353794</v>
      </c>
      <c r="Q80" s="55">
        <f t="shared" si="11"/>
        <v>2.6395719201921137</v>
      </c>
      <c r="R80" s="55">
        <f t="shared" si="11"/>
        <v>2.8261635005024242</v>
      </c>
      <c r="S80" s="55">
        <f t="shared" si="11"/>
        <v>2.9996574514343584</v>
      </c>
      <c r="T80" s="55">
        <f t="shared" si="11"/>
        <v>3.1605941379468736</v>
      </c>
      <c r="U80" s="55">
        <f t="shared" si="11"/>
        <v>3.3094983845992827</v>
      </c>
      <c r="V80" s="55">
        <f t="shared" si="11"/>
        <v>3.4468796520018135</v>
      </c>
      <c r="W80" s="55">
        <f t="shared" si="11"/>
        <v>3.5732322295683767</v>
      </c>
      <c r="X80" s="55">
        <f t="shared" si="11"/>
        <v>3.6890354428529113</v>
      </c>
      <c r="Y80" s="55">
        <f t="shared" si="11"/>
        <v>3.7947538738643649</v>
      </c>
      <c r="Z80" s="55">
        <f t="shared" si="11"/>
        <v>3.8908375928626211</v>
      </c>
      <c r="AA80" s="55">
        <f t="shared" si="11"/>
        <v>3.9777224002390548</v>
      </c>
      <c r="AB80" s="55">
        <f t="shared" si="11"/>
        <v>4.0558300771809153</v>
      </c>
      <c r="AC80" s="55">
        <f t="shared" si="11"/>
        <v>4.1255686439089709</v>
      </c>
      <c r="AD80" s="55">
        <f t="shared" si="11"/>
        <v>4.1873326243628881</v>
      </c>
      <c r="AE80" s="55">
        <f t="shared" si="11"/>
        <v>4.2415033162889513</v>
      </c>
      <c r="AF80" s="55">
        <f t="shared" si="11"/>
        <v>4.2884490657603331</v>
      </c>
      <c r="AG80" s="55">
        <f t="shared" si="11"/>
        <v>4.3285255452312432</v>
      </c>
      <c r="AH80" s="55">
        <f t="shared" si="11"/>
        <v>4.3620760342933353</v>
      </c>
      <c r="AI80" s="55">
        <f t="shared" si="11"/>
        <v>5.1004109998684566</v>
      </c>
      <c r="AJ80" s="55">
        <f t="shared" si="11"/>
        <v>5.1313773447479765</v>
      </c>
      <c r="AK80" s="55">
        <f t="shared" si="11"/>
        <v>5.1575713878634364</v>
      </c>
      <c r="AL80" s="55">
        <f t="shared" si="11"/>
        <v>5.1792052916695308</v>
      </c>
      <c r="AM80" s="55">
        <f t="shared" si="11"/>
        <v>5.1964840605627654</v>
      </c>
      <c r="AN80" s="55">
        <f t="shared" si="11"/>
        <v>5.2096057443054882</v>
      </c>
      <c r="AO80" s="55">
        <f t="shared" si="11"/>
        <v>5.218761636650016</v>
      </c>
      <c r="AP80" s="55">
        <f t="shared" si="11"/>
        <v>5.2241364692414596</v>
      </c>
      <c r="AQ80" s="55">
        <f t="shared" si="11"/>
        <v>5.2259086008781095</v>
      </c>
      <c r="AR80" s="55">
        <f t="shared" si="11"/>
        <v>5.224250202208478</v>
      </c>
      <c r="AS80" s="55">
        <f t="shared" si="11"/>
        <v>5.2193274359442228</v>
      </c>
      <c r="AT80" s="55">
        <f t="shared" si="11"/>
        <v>5.2113006326681717</v>
      </c>
      <c r="AU80" s="55">
        <f t="shared" si="11"/>
        <v>5.2003244623165878</v>
      </c>
      <c r="AV80" s="55">
        <f t="shared" si="11"/>
        <v>5.1865481014146972</v>
      </c>
      <c r="AW80" s="55">
        <f t="shared" si="11"/>
        <v>5.1701153961442055</v>
      </c>
      <c r="AX80" s="55">
        <f t="shared" si="11"/>
        <v>0.80002532680536464</v>
      </c>
      <c r="AY80" s="55">
        <f t="shared" si="11"/>
        <v>0.77953236613292576</v>
      </c>
      <c r="AZ80" s="55">
        <f t="shared" si="11"/>
        <v>0.75871523859752044</v>
      </c>
      <c r="BA80" s="55">
        <f t="shared" si="11"/>
        <v>0.73761739778644575</v>
      </c>
      <c r="BB80" s="55">
        <f t="shared" si="11"/>
        <v>0.71631462546164193</v>
      </c>
      <c r="BC80" s="55">
        <f t="shared" si="11"/>
        <v>0.69483284445052373</v>
      </c>
      <c r="BD80" s="55">
        <f t="shared" si="11"/>
        <v>0.67326002822866871</v>
      </c>
    </row>
    <row r="81" spans="1:56" x14ac:dyDescent="0.3">
      <c r="A81" s="74"/>
      <c r="B81" s="15" t="s">
        <v>18</v>
      </c>
      <c r="C81" s="15"/>
      <c r="D81" s="14" t="s">
        <v>40</v>
      </c>
      <c r="E81" s="56">
        <f>+E80</f>
        <v>-0.40899471690821243</v>
      </c>
      <c r="F81" s="56">
        <f t="shared" ref="F81:BD81" si="12">+E81+F80</f>
        <v>-0.54787645662760376</v>
      </c>
      <c r="G81" s="56">
        <f t="shared" si="12"/>
        <v>-0.42581596187095583</v>
      </c>
      <c r="H81" s="56">
        <f t="shared" si="12"/>
        <v>-5.3156299950637864E-2</v>
      </c>
      <c r="I81" s="56">
        <f t="shared" si="12"/>
        <v>0.56200949318799887</v>
      </c>
      <c r="J81" s="56">
        <f t="shared" si="12"/>
        <v>1.406003795584938</v>
      </c>
      <c r="K81" s="56">
        <f t="shared" si="12"/>
        <v>2.4705815627154135</v>
      </c>
      <c r="L81" s="56">
        <f t="shared" si="12"/>
        <v>3.7467674888812041</v>
      </c>
      <c r="M81" s="56">
        <f t="shared" si="12"/>
        <v>5.4976329465453109</v>
      </c>
      <c r="N81" s="56">
        <f t="shared" si="12"/>
        <v>7.4932044123063832</v>
      </c>
      <c r="O81" s="56">
        <f t="shared" si="12"/>
        <v>9.7180601921594185</v>
      </c>
      <c r="P81" s="56">
        <f t="shared" si="12"/>
        <v>12.157386838994798</v>
      </c>
      <c r="Q81" s="56">
        <f t="shared" si="12"/>
        <v>14.796958759186911</v>
      </c>
      <c r="R81" s="56">
        <f t="shared" si="12"/>
        <v>17.623122259689335</v>
      </c>
      <c r="S81" s="56">
        <f t="shared" si="12"/>
        <v>20.622779711123695</v>
      </c>
      <c r="T81" s="56">
        <f t="shared" si="12"/>
        <v>23.783373849070568</v>
      </c>
      <c r="U81" s="56">
        <f t="shared" si="12"/>
        <v>27.092872233669851</v>
      </c>
      <c r="V81" s="56">
        <f t="shared" si="12"/>
        <v>30.539751885671663</v>
      </c>
      <c r="W81" s="56">
        <f t="shared" si="12"/>
        <v>34.112984115240039</v>
      </c>
      <c r="X81" s="56">
        <f t="shared" si="12"/>
        <v>37.802019558092951</v>
      </c>
      <c r="Y81" s="56">
        <f t="shared" si="12"/>
        <v>41.596773431957317</v>
      </c>
      <c r="Z81" s="56">
        <f t="shared" si="12"/>
        <v>45.487611024819941</v>
      </c>
      <c r="AA81" s="56">
        <f t="shared" si="12"/>
        <v>49.465333425058994</v>
      </c>
      <c r="AB81" s="56">
        <f t="shared" si="12"/>
        <v>53.521163502239908</v>
      </c>
      <c r="AC81" s="56">
        <f t="shared" si="12"/>
        <v>57.646732146148878</v>
      </c>
      <c r="AD81" s="56">
        <f t="shared" si="12"/>
        <v>61.834064770511766</v>
      </c>
      <c r="AE81" s="56">
        <f t="shared" si="12"/>
        <v>66.075568086800715</v>
      </c>
      <c r="AF81" s="56">
        <f t="shared" si="12"/>
        <v>70.364017152561047</v>
      </c>
      <c r="AG81" s="56">
        <f t="shared" si="12"/>
        <v>74.692542697792291</v>
      </c>
      <c r="AH81" s="56">
        <f t="shared" si="12"/>
        <v>79.054618732085629</v>
      </c>
      <c r="AI81" s="56">
        <f t="shared" si="12"/>
        <v>84.155029731954087</v>
      </c>
      <c r="AJ81" s="56">
        <f t="shared" si="12"/>
        <v>89.286407076702062</v>
      </c>
      <c r="AK81" s="56">
        <f t="shared" si="12"/>
        <v>94.443978464565504</v>
      </c>
      <c r="AL81" s="56">
        <f t="shared" si="12"/>
        <v>99.623183756235036</v>
      </c>
      <c r="AM81" s="56">
        <f t="shared" si="12"/>
        <v>104.8196678167978</v>
      </c>
      <c r="AN81" s="56">
        <f t="shared" si="12"/>
        <v>110.0292735611033</v>
      </c>
      <c r="AO81" s="56">
        <f t="shared" si="12"/>
        <v>115.24803519775331</v>
      </c>
      <c r="AP81" s="56">
        <f t="shared" si="12"/>
        <v>120.47217166699477</v>
      </c>
      <c r="AQ81" s="56">
        <f t="shared" si="12"/>
        <v>125.69808026787288</v>
      </c>
      <c r="AR81" s="56">
        <f t="shared" si="12"/>
        <v>130.92233047008136</v>
      </c>
      <c r="AS81" s="56">
        <f t="shared" si="12"/>
        <v>136.14165790602559</v>
      </c>
      <c r="AT81" s="56">
        <f t="shared" si="12"/>
        <v>141.35295853869377</v>
      </c>
      <c r="AU81" s="56">
        <f t="shared" si="12"/>
        <v>146.55328300101036</v>
      </c>
      <c r="AV81" s="56">
        <f t="shared" si="12"/>
        <v>151.73983110242506</v>
      </c>
      <c r="AW81" s="56">
        <f t="shared" si="12"/>
        <v>156.90994649856927</v>
      </c>
      <c r="AX81" s="56">
        <f t="shared" si="12"/>
        <v>157.70997182537462</v>
      </c>
      <c r="AY81" s="56">
        <f t="shared" si="12"/>
        <v>158.48950419150754</v>
      </c>
      <c r="AZ81" s="56">
        <f t="shared" si="12"/>
        <v>159.24821943010505</v>
      </c>
      <c r="BA81" s="56">
        <f t="shared" si="12"/>
        <v>159.98583682789149</v>
      </c>
      <c r="BB81" s="56">
        <f t="shared" si="12"/>
        <v>160.70215145335314</v>
      </c>
      <c r="BC81" s="56">
        <f t="shared" si="12"/>
        <v>161.39698429780367</v>
      </c>
      <c r="BD81" s="56">
        <f t="shared" si="12"/>
        <v>162.07024432603234</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43">
        <f>'Option 1'!E88*0.8</f>
        <v>0</v>
      </c>
      <c r="F88" s="43">
        <f>'Option 1'!F88*0.8</f>
        <v>13657.218421985162</v>
      </c>
      <c r="G88" s="43">
        <f>'Option 1'!G88*0.8</f>
        <v>27314.818421985165</v>
      </c>
      <c r="H88" s="43">
        <f>'Option 1'!H88*0.8</f>
        <v>40972.418421985167</v>
      </c>
      <c r="I88" s="43">
        <f>'Option 1'!I88*0.8</f>
        <v>54629.452065689489</v>
      </c>
      <c r="J88" s="43">
        <f>'Option 1'!J88*0.8</f>
        <v>68138.818421985168</v>
      </c>
      <c r="K88" s="43">
        <f>'Option 1'!K88*0.8</f>
        <v>81647.618421985171</v>
      </c>
      <c r="L88" s="43">
        <f>'Option 1'!L88*0.8</f>
        <v>95156.418421985174</v>
      </c>
      <c r="M88" s="43">
        <f>'Option 1'!M88*0.8</f>
        <v>108665.64242818547</v>
      </c>
      <c r="N88" s="43">
        <f>'Option 1'!N88*0.8</f>
        <v>122174.81842198517</v>
      </c>
      <c r="O88" s="43">
        <f>'Option 1'!O88*0.8</f>
        <v>135683.61842198516</v>
      </c>
      <c r="P88" s="43">
        <f>'Option 1'!P88*0.8</f>
        <v>149192.41842198517</v>
      </c>
      <c r="Q88" s="43">
        <f>'Option 1'!Q88*0.8</f>
        <v>162701.21842198516</v>
      </c>
      <c r="R88" s="43">
        <f>'Option 1'!R88*0.8</f>
        <v>176210.01842198518</v>
      </c>
      <c r="S88" s="43">
        <f>'Option 1'!S88*0.8</f>
        <v>189718.81842198517</v>
      </c>
      <c r="T88" s="43">
        <f>'Option 1'!T88*0.8</f>
        <v>203227.61842198519</v>
      </c>
      <c r="U88" s="43">
        <f>'Option 1'!U88*0.8</f>
        <v>216736.41842198517</v>
      </c>
      <c r="V88" s="43">
        <f>'Option 1'!V88*0.8</f>
        <v>230245.21842198516</v>
      </c>
      <c r="W88" s="43">
        <f>'Option 1'!W88*0.8</f>
        <v>243754.01842198518</v>
      </c>
      <c r="X88" s="43">
        <f>'Option 1'!X88*0.8</f>
        <v>257262.81842198517</v>
      </c>
      <c r="Y88" s="43">
        <f>'Option 1'!Y88*0.8</f>
        <v>270771.61842198519</v>
      </c>
      <c r="Z88" s="43">
        <f>'Option 1'!Z88*0.8</f>
        <v>284280.41842198517</v>
      </c>
      <c r="AA88" s="43">
        <f>'Option 1'!AA88*0.8</f>
        <v>297789.21842198516</v>
      </c>
      <c r="AB88" s="43">
        <f>'Option 1'!AB88*0.8</f>
        <v>311298.01842198515</v>
      </c>
      <c r="AC88" s="43">
        <f>'Option 1'!AC88*0.8</f>
        <v>324806.8184219852</v>
      </c>
      <c r="AD88" s="43">
        <f>'Option 1'!AD88*0.8</f>
        <v>338315.61842198519</v>
      </c>
      <c r="AE88" s="43">
        <f>'Option 1'!AE88*0.8</f>
        <v>351824.41842198517</v>
      </c>
      <c r="AF88" s="43">
        <f>'Option 1'!AF88*0.8</f>
        <v>365333.21842198516</v>
      </c>
      <c r="AG88" s="43">
        <f>'Option 1'!AG88*0.8</f>
        <v>378842.01842198521</v>
      </c>
      <c r="AH88" s="43">
        <f>'Option 1'!AH88*0.8</f>
        <v>392350.8184219852</v>
      </c>
      <c r="AI88" s="43">
        <f>'Option 1'!AI88*0.8</f>
        <v>405859.61842198519</v>
      </c>
      <c r="AJ88" s="43">
        <f>'Option 1'!AJ88*0.8</f>
        <v>419368.41842198517</v>
      </c>
      <c r="AK88" s="43">
        <f>'Option 1'!AK88*0.8</f>
        <v>432877.21842198522</v>
      </c>
      <c r="AL88" s="43">
        <f>'Option 1'!AL88*0.8</f>
        <v>446386.01842198521</v>
      </c>
      <c r="AM88" s="43">
        <f>'Option 1'!AM88*0.8</f>
        <v>459894.81842198526</v>
      </c>
      <c r="AN88" s="43">
        <f>'Option 1'!AN88*0.8</f>
        <v>473403.61842198524</v>
      </c>
      <c r="AO88" s="43">
        <f>'Option 1'!AO88*0.8</f>
        <v>486912.41842198523</v>
      </c>
      <c r="AP88" s="43">
        <f>'Option 1'!AP88*0.8</f>
        <v>500421.21842198522</v>
      </c>
      <c r="AQ88" s="43">
        <f>'Option 1'!AQ88*0.8</f>
        <v>513930.01842198521</v>
      </c>
      <c r="AR88" s="43">
        <f>'Option 1'!AR88*0.8</f>
        <v>527438.81842198526</v>
      </c>
      <c r="AS88" s="43">
        <f>'Option 1'!AS88*0.8</f>
        <v>540947.61842198519</v>
      </c>
      <c r="AT88" s="43">
        <f>'Option 1'!AT88*0.8</f>
        <v>554456.41842198523</v>
      </c>
      <c r="AU88" s="43">
        <f>'Option 1'!AU88*0.8</f>
        <v>567965.21842198528</v>
      </c>
      <c r="AV88" s="43">
        <f>'Option 1'!AV88*0.8</f>
        <v>581474.01842198521</v>
      </c>
      <c r="AW88" s="43">
        <f>'Option 1'!AW88*0.8</f>
        <v>594982.81842198526</v>
      </c>
      <c r="AX88" s="43"/>
      <c r="AY88" s="43"/>
      <c r="AZ88" s="43"/>
      <c r="BA88" s="43"/>
      <c r="BB88" s="43"/>
      <c r="BC88" s="43"/>
      <c r="BD88" s="43"/>
    </row>
    <row r="89" spans="1:56" x14ac:dyDescent="0.3">
      <c r="A89" s="171"/>
      <c r="B89" s="4" t="s">
        <v>214</v>
      </c>
      <c r="D89" s="4" t="s">
        <v>88</v>
      </c>
      <c r="E89" s="43">
        <f>'Option 1'!E89*0.8</f>
        <v>0</v>
      </c>
      <c r="F89" s="43">
        <f>'Option 1'!F89*0.8</f>
        <v>368627.20794875774</v>
      </c>
      <c r="G89" s="43">
        <f>'Option 1'!G89*0.8</f>
        <v>737254.40794875775</v>
      </c>
      <c r="H89" s="43">
        <f>'Option 1'!H89*0.8</f>
        <v>1105881.6079487577</v>
      </c>
      <c r="I89" s="43">
        <f>'Option 1'!I89*0.8</f>
        <v>1474509.5136169151</v>
      </c>
      <c r="J89" s="43">
        <f>'Option 1'!J89*0.8</f>
        <v>1839133.6079487577</v>
      </c>
      <c r="K89" s="43">
        <f>'Option 1'!K89*0.8</f>
        <v>2203757.6079487577</v>
      </c>
      <c r="L89" s="43">
        <f>'Option 1'!L89*0.8</f>
        <v>2568381.6079487577</v>
      </c>
      <c r="M89" s="43">
        <f>'Option 1'!M89*0.8</f>
        <v>2933006.2295379015</v>
      </c>
      <c r="N89" s="43">
        <f>'Option 1'!N89*0.8</f>
        <v>3297630.407948758</v>
      </c>
      <c r="O89" s="43">
        <f>'Option 1'!O89*0.8</f>
        <v>3662254.407948758</v>
      </c>
      <c r="P89" s="43">
        <f>'Option 1'!P89*0.8</f>
        <v>4026878.407948758</v>
      </c>
      <c r="Q89" s="43">
        <f>'Option 1'!Q89*0.8</f>
        <v>4391502.4079487575</v>
      </c>
      <c r="R89" s="43">
        <f>'Option 1'!R89*0.8</f>
        <v>4756126.4079487575</v>
      </c>
      <c r="S89" s="43">
        <f>'Option 1'!S89*0.8</f>
        <v>5120750.4079487585</v>
      </c>
      <c r="T89" s="43">
        <f>'Option 1'!T89*0.8</f>
        <v>5485374.4079487585</v>
      </c>
      <c r="U89" s="43">
        <f>'Option 1'!U89*0.8</f>
        <v>5849998.4079487585</v>
      </c>
      <c r="V89" s="43">
        <f>'Option 1'!V89*0.8</f>
        <v>6214622.4079487585</v>
      </c>
      <c r="W89" s="43">
        <f>'Option 1'!W89*0.8</f>
        <v>6579246.4079487585</v>
      </c>
      <c r="X89" s="43">
        <f>'Option 1'!X89*0.8</f>
        <v>6943870.4079487585</v>
      </c>
      <c r="Y89" s="43">
        <f>'Option 1'!Y89*0.8</f>
        <v>7308494.4079487585</v>
      </c>
      <c r="Z89" s="43">
        <f>'Option 1'!Z89*0.8</f>
        <v>7673118.4079487585</v>
      </c>
      <c r="AA89" s="43">
        <f>'Option 1'!AA89*0.8</f>
        <v>8037742.4079487585</v>
      </c>
      <c r="AB89" s="43">
        <f>'Option 1'!AB89*0.8</f>
        <v>8402366.4079487585</v>
      </c>
      <c r="AC89" s="43">
        <f>'Option 1'!AC89*0.8</f>
        <v>8766990.4079487585</v>
      </c>
      <c r="AD89" s="43">
        <f>'Option 1'!AD89*0.8</f>
        <v>9131614.4079487585</v>
      </c>
      <c r="AE89" s="43">
        <f>'Option 1'!AE89*0.8</f>
        <v>9496238.4079487585</v>
      </c>
      <c r="AF89" s="43">
        <f>'Option 1'!AF89*0.8</f>
        <v>9860862.4079487585</v>
      </c>
      <c r="AG89" s="43">
        <f>'Option 1'!AG89*0.8</f>
        <v>10225486.407948758</v>
      </c>
      <c r="AH89" s="43">
        <f>'Option 1'!AH89*0.8</f>
        <v>10590110.407948758</v>
      </c>
      <c r="AI89" s="43">
        <f>'Option 1'!AI89*0.8</f>
        <v>10954734.407948758</v>
      </c>
      <c r="AJ89" s="43">
        <f>'Option 1'!AJ89*0.8</f>
        <v>11319358.407948758</v>
      </c>
      <c r="AK89" s="43">
        <f>'Option 1'!AK89*0.8</f>
        <v>11683982.407948758</v>
      </c>
      <c r="AL89" s="43">
        <f>'Option 1'!AL89*0.8</f>
        <v>12048606.407948758</v>
      </c>
      <c r="AM89" s="43">
        <f>'Option 1'!AM89*0.8</f>
        <v>12413230.407948758</v>
      </c>
      <c r="AN89" s="43">
        <f>'Option 1'!AN89*0.8</f>
        <v>12777854.407948758</v>
      </c>
      <c r="AO89" s="43">
        <f>'Option 1'!AO89*0.8</f>
        <v>13142478.407948758</v>
      </c>
      <c r="AP89" s="43">
        <f>'Option 1'!AP89*0.8</f>
        <v>13507102.407948757</v>
      </c>
      <c r="AQ89" s="43">
        <f>'Option 1'!AQ89*0.8</f>
        <v>13871726.407948757</v>
      </c>
      <c r="AR89" s="43">
        <f>'Option 1'!AR89*0.8</f>
        <v>14236350.407948757</v>
      </c>
      <c r="AS89" s="43">
        <f>'Option 1'!AS89*0.8</f>
        <v>14600974.407948757</v>
      </c>
      <c r="AT89" s="43">
        <f>'Option 1'!AT89*0.8</f>
        <v>14965598.407948757</v>
      </c>
      <c r="AU89" s="43">
        <f>'Option 1'!AU89*0.8</f>
        <v>15330222.407948757</v>
      </c>
      <c r="AV89" s="43">
        <f>'Option 1'!AV89*0.8</f>
        <v>15694846.407948757</v>
      </c>
      <c r="AW89" s="43">
        <f>'Option 1'!AW89*0.8</f>
        <v>16059470.407948757</v>
      </c>
      <c r="AX89" s="43"/>
      <c r="AY89" s="43"/>
      <c r="AZ89" s="43"/>
      <c r="BA89" s="43"/>
      <c r="BB89" s="43"/>
      <c r="BC89" s="43"/>
      <c r="BD89" s="43"/>
    </row>
    <row r="90" spans="1:56" ht="16.5" x14ac:dyDescent="0.3">
      <c r="A90" s="171"/>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1"/>
      <c r="B91" s="4" t="s">
        <v>332</v>
      </c>
      <c r="D91" s="4" t="s">
        <v>42</v>
      </c>
      <c r="E91" s="43">
        <f>'Option 1'!E91*0.8</f>
        <v>0</v>
      </c>
      <c r="F91" s="43">
        <f>'Option 1'!F91*0.8</f>
        <v>5.0472662857135924E-3</v>
      </c>
      <c r="G91" s="43">
        <f>'Option 1'!G91*0.8</f>
        <v>1.0094546285713601E-2</v>
      </c>
      <c r="H91" s="43">
        <f>'Option 1'!H91*0.8</f>
        <v>1.5141826285713589E-2</v>
      </c>
      <c r="I91" s="43">
        <f>'Option 1'!I91*0.8</f>
        <v>2.0188961361643568E-2</v>
      </c>
      <c r="J91" s="43">
        <f>'Option 1'!J91*0.8</f>
        <v>2.5181426285713585E-2</v>
      </c>
      <c r="K91" s="43">
        <f>'Option 1'!K91*0.8</f>
        <v>3.0173826285713592E-2</v>
      </c>
      <c r="L91" s="43">
        <f>'Option 1'!L91*0.8</f>
        <v>3.51662262857136E-2</v>
      </c>
      <c r="M91" s="43">
        <f>'Option 1'!M91*0.8</f>
        <v>4.0158675750270545E-2</v>
      </c>
      <c r="N91" s="43">
        <f>'Option 1'!N91*0.8</f>
        <v>4.5151106285713595E-2</v>
      </c>
      <c r="O91" s="43">
        <f>'Option 1'!O91*0.8</f>
        <v>5.0143506285713603E-2</v>
      </c>
      <c r="P91" s="43">
        <f>'Option 1'!P91*0.8</f>
        <v>5.513590628571359E-2</v>
      </c>
      <c r="Q91" s="43">
        <f>'Option 1'!Q91*0.8</f>
        <v>6.0128306285713598E-2</v>
      </c>
      <c r="R91" s="43">
        <f>'Option 1'!R91*0.8</f>
        <v>6.5120706285713578E-2</v>
      </c>
      <c r="S91" s="43">
        <f>'Option 1'!S91*0.8</f>
        <v>7.0113106285713586E-2</v>
      </c>
      <c r="T91" s="43">
        <f>'Option 1'!T91*0.8</f>
        <v>7.510550628571358E-2</v>
      </c>
      <c r="U91" s="43">
        <f>'Option 1'!U91*0.8</f>
        <v>8.0097906285713616E-2</v>
      </c>
      <c r="V91" s="43">
        <f>'Option 1'!V91*0.8</f>
        <v>8.5090306285713596E-2</v>
      </c>
      <c r="W91" s="43">
        <f>'Option 1'!W91*0.8</f>
        <v>9.0082706285713576E-2</v>
      </c>
      <c r="X91" s="43">
        <f>'Option 1'!X91*0.8</f>
        <v>9.5075106285713612E-2</v>
      </c>
      <c r="Y91" s="43">
        <f>'Option 1'!Y91*0.8</f>
        <v>0.10006750628571359</v>
      </c>
      <c r="Z91" s="43">
        <f>'Option 1'!Z91*0.8</f>
        <v>0.10505990628571359</v>
      </c>
      <c r="AA91" s="43">
        <f>'Option 1'!AA91*0.8</f>
        <v>0.11005230628571361</v>
      </c>
      <c r="AB91" s="43">
        <f>'Option 1'!AB91*0.8</f>
        <v>0.1150447062857136</v>
      </c>
      <c r="AC91" s="43">
        <f>'Option 1'!AC91*0.8</f>
        <v>0.12003710628571358</v>
      </c>
      <c r="AD91" s="43">
        <f>'Option 1'!AD91*0.8</f>
        <v>0.1250295062857136</v>
      </c>
      <c r="AE91" s="43">
        <f>'Option 1'!AE91*0.8</f>
        <v>0.13002190628571361</v>
      </c>
      <c r="AF91" s="43">
        <f>'Option 1'!AF91*0.8</f>
        <v>0.13501430628571359</v>
      </c>
      <c r="AG91" s="43">
        <f>'Option 1'!AG91*0.8</f>
        <v>0.14000670628571363</v>
      </c>
      <c r="AH91" s="43">
        <f>'Option 1'!AH91*0.8</f>
        <v>0.14499910628571361</v>
      </c>
      <c r="AI91" s="43">
        <f>'Option 1'!AI91*0.8</f>
        <v>0.14999150628571359</v>
      </c>
      <c r="AJ91" s="43">
        <f>'Option 1'!AJ91*0.8</f>
        <v>0.15498390628571357</v>
      </c>
      <c r="AK91" s="43">
        <f>'Option 1'!AK91*0.8</f>
        <v>0.1599763062857136</v>
      </c>
      <c r="AL91" s="43">
        <f>'Option 1'!AL91*0.8</f>
        <v>0.16496870628571358</v>
      </c>
      <c r="AM91" s="43">
        <f>'Option 1'!AM91*0.8</f>
        <v>0.16996110628571359</v>
      </c>
      <c r="AN91" s="43">
        <f>'Option 1'!AN91*0.8</f>
        <v>0.1749535062857136</v>
      </c>
      <c r="AO91" s="43">
        <f>'Option 1'!AO91*0.8</f>
        <v>0.17994590628571361</v>
      </c>
      <c r="AP91" s="43">
        <f>'Option 1'!AP91*0.8</f>
        <v>0.18493830628571359</v>
      </c>
      <c r="AQ91" s="43">
        <f>'Option 1'!AQ91*0.8</f>
        <v>0.18993070628571362</v>
      </c>
      <c r="AR91" s="43">
        <f>'Option 1'!AR91*0.8</f>
        <v>0.1949231062857136</v>
      </c>
      <c r="AS91" s="43">
        <f>'Option 1'!AS91*0.8</f>
        <v>0.19991550628571358</v>
      </c>
      <c r="AT91" s="43">
        <f>'Option 1'!AT91*0.8</f>
        <v>0.20490790628571365</v>
      </c>
      <c r="AU91" s="43">
        <f>'Option 1'!AU91*0.8</f>
        <v>0.20990030628571363</v>
      </c>
      <c r="AV91" s="43">
        <f>'Option 1'!AV91*0.8</f>
        <v>0.21489270628571361</v>
      </c>
      <c r="AW91" s="43">
        <f>'Option 1'!AW91*0.8</f>
        <v>0.21988510628571359</v>
      </c>
      <c r="AX91" s="35"/>
      <c r="AY91" s="35"/>
      <c r="AZ91" s="35"/>
      <c r="BA91" s="35"/>
      <c r="BB91" s="35"/>
      <c r="BC91" s="35"/>
      <c r="BD91" s="35"/>
    </row>
    <row r="92" spans="1:56" ht="16.5" x14ac:dyDescent="0.3">
      <c r="A92" s="171"/>
      <c r="B92" s="4" t="s">
        <v>333</v>
      </c>
      <c r="D92" s="4" t="s">
        <v>42</v>
      </c>
      <c r="E92" s="43">
        <f>'Option 1'!E92*0.8</f>
        <v>0</v>
      </c>
      <c r="F92" s="43">
        <f>'Option 1'!F92*0.8</f>
        <v>3.2563400285449795E-2</v>
      </c>
      <c r="G92" s="43">
        <f>'Option 1'!G92*0.8</f>
        <v>6.5126840285449822E-2</v>
      </c>
      <c r="H92" s="43">
        <f>'Option 1'!H92*0.8</f>
        <v>9.7690280285449849E-2</v>
      </c>
      <c r="I92" s="43">
        <f>'Option 1'!I92*0.8</f>
        <v>0.13025374706338849</v>
      </c>
      <c r="J92" s="43">
        <f>'Option 1'!J92*0.8</f>
        <v>0.16246356028544984</v>
      </c>
      <c r="K92" s="43">
        <f>'Option 1'!K92*0.8</f>
        <v>0.19467340028544983</v>
      </c>
      <c r="L92" s="43">
        <f>'Option 1'!L92*0.8</f>
        <v>0.22688324028544982</v>
      </c>
      <c r="M92" s="43">
        <f>'Option 1'!M92*0.8</f>
        <v>0.2590929716431209</v>
      </c>
      <c r="N92" s="43">
        <f>'Option 1'!N92*0.8</f>
        <v>0.29130276028544982</v>
      </c>
      <c r="O92" s="43">
        <f>'Option 1'!O92*0.8</f>
        <v>0.32351260028544981</v>
      </c>
      <c r="P92" s="43">
        <f>'Option 1'!P92*0.8</f>
        <v>0.3557224402854498</v>
      </c>
      <c r="Q92" s="43">
        <f>'Option 1'!Q92*0.8</f>
        <v>0.38793228028544979</v>
      </c>
      <c r="R92" s="43">
        <f>'Option 1'!R92*0.8</f>
        <v>0.42014212028544995</v>
      </c>
      <c r="S92" s="43">
        <f>'Option 1'!S92*0.8</f>
        <v>0.45235196028544994</v>
      </c>
      <c r="T92" s="43">
        <f>'Option 1'!T92*0.8</f>
        <v>0.48456180028544993</v>
      </c>
      <c r="U92" s="43">
        <f>'Option 1'!U92*0.8</f>
        <v>0.51677164028544986</v>
      </c>
      <c r="V92" s="43">
        <f>'Option 1'!V92*0.8</f>
        <v>0.54898148028544991</v>
      </c>
      <c r="W92" s="43">
        <f>'Option 1'!W92*0.8</f>
        <v>0.58119132028544984</v>
      </c>
      <c r="X92" s="43">
        <f>'Option 1'!X92*0.8</f>
        <v>0.61340116028544989</v>
      </c>
      <c r="Y92" s="43">
        <f>'Option 1'!Y92*0.8</f>
        <v>0.64561100028544982</v>
      </c>
      <c r="Z92" s="43">
        <f>'Option 1'!Z92*0.8</f>
        <v>0.67782084028544998</v>
      </c>
      <c r="AA92" s="43">
        <f>'Option 1'!AA92*0.8</f>
        <v>0.71003068028544991</v>
      </c>
      <c r="AB92" s="43">
        <f>'Option 1'!AB92*0.8</f>
        <v>0.74224052028544996</v>
      </c>
      <c r="AC92" s="43">
        <f>'Option 1'!AC92*0.8</f>
        <v>0.77445036028544989</v>
      </c>
      <c r="AD92" s="43">
        <f>'Option 1'!AD92*0.8</f>
        <v>0.80666020028545005</v>
      </c>
      <c r="AE92" s="43">
        <f>'Option 1'!AE92*0.8</f>
        <v>0.83887004028544987</v>
      </c>
      <c r="AF92" s="43">
        <f>'Option 1'!AF92*0.8</f>
        <v>0.87107988028545003</v>
      </c>
      <c r="AG92" s="43">
        <f>'Option 1'!AG92*0.8</f>
        <v>0.90328972028544985</v>
      </c>
      <c r="AH92" s="43">
        <f>'Option 1'!AH92*0.8</f>
        <v>0.93549956028545</v>
      </c>
      <c r="AI92" s="43">
        <f>'Option 1'!AI92*0.8</f>
        <v>0.96770940028544983</v>
      </c>
      <c r="AJ92" s="43">
        <f>'Option 1'!AJ92*0.8</f>
        <v>0.99991924028544998</v>
      </c>
      <c r="AK92" s="43">
        <f>'Option 1'!AK92*0.8</f>
        <v>1.0321290802854497</v>
      </c>
      <c r="AL92" s="43">
        <f>'Option 1'!AL92*0.8</f>
        <v>1.0643389202854499</v>
      </c>
      <c r="AM92" s="43">
        <f>'Option 1'!AM92*0.8</f>
        <v>1.09654876028545</v>
      </c>
      <c r="AN92" s="43">
        <f>'Option 1'!AN92*0.8</f>
        <v>1.1287586002854499</v>
      </c>
      <c r="AO92" s="43">
        <f>'Option 1'!AO92*0.8</f>
        <v>1.1609684402854501</v>
      </c>
      <c r="AP92" s="43">
        <f>'Option 1'!AP92*0.8</f>
        <v>1.1931782802854498</v>
      </c>
      <c r="AQ92" s="43">
        <f>'Option 1'!AQ92*0.8</f>
        <v>1.22538812028545</v>
      </c>
      <c r="AR92" s="43">
        <f>'Option 1'!AR92*0.8</f>
        <v>1.2575979602854499</v>
      </c>
      <c r="AS92" s="43">
        <f>'Option 1'!AS92*0.8</f>
        <v>1.2898078002854501</v>
      </c>
      <c r="AT92" s="43">
        <f>'Option 1'!AT92*0.8</f>
        <v>1.3220176402854498</v>
      </c>
      <c r="AU92" s="43">
        <f>'Option 1'!AU92*0.8</f>
        <v>1.3542274802854499</v>
      </c>
      <c r="AV92" s="43">
        <f>'Option 1'!AV92*0.8</f>
        <v>1.3864373202854501</v>
      </c>
      <c r="AW92" s="43">
        <f>'Option 1'!AW92*0.8</f>
        <v>1.4186471602854498</v>
      </c>
      <c r="AX92" s="35"/>
      <c r="AY92" s="35"/>
      <c r="AZ92" s="35"/>
      <c r="BA92" s="35"/>
      <c r="BB92" s="35"/>
      <c r="BC92" s="35"/>
      <c r="BD92" s="35"/>
    </row>
    <row r="93" spans="1:56" x14ac:dyDescent="0.3">
      <c r="A93" s="171"/>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0" t="s">
        <v>224</v>
      </c>
      <c r="C26" s="140"/>
      <c r="D26" s="140"/>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403</v>
      </c>
    </row>
    <row r="2" spans="2:36" ht="15" customHeight="1" x14ac:dyDescent="0.3">
      <c r="B2" s="146"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EHV Poles delivers a cost effective reduction in the risk of condition based failure.  This CBA specifically relates to West Midlands.</v>
      </c>
      <c r="C2" s="147"/>
      <c r="D2" s="147"/>
      <c r="E2" s="147"/>
      <c r="F2" s="148"/>
      <c r="G2" s="25" t="s">
        <v>400</v>
      </c>
      <c r="Z2" s="26" t="s">
        <v>80</v>
      </c>
      <c r="AJ2" s="22" t="s">
        <v>401</v>
      </c>
    </row>
    <row r="3" spans="2:36" ht="24.75" customHeight="1" x14ac:dyDescent="0.3">
      <c r="B3" s="149"/>
      <c r="C3" s="150"/>
      <c r="D3" s="150"/>
      <c r="E3" s="150"/>
      <c r="F3" s="151"/>
      <c r="G3" s="18" t="s">
        <v>405</v>
      </c>
      <c r="AJ3" s="22" t="s">
        <v>402</v>
      </c>
    </row>
    <row r="4" spans="2:36" ht="18" customHeight="1" x14ac:dyDescent="0.3">
      <c r="B4" s="25" t="s">
        <v>79</v>
      </c>
      <c r="C4" s="27"/>
      <c r="D4" s="27"/>
      <c r="E4" s="27"/>
      <c r="F4" s="27"/>
      <c r="AJ4" s="22" t="s">
        <v>342</v>
      </c>
    </row>
    <row r="5" spans="2:36" ht="96" customHeight="1" x14ac:dyDescent="0.3">
      <c r="B5" s="143" t="s">
        <v>404</v>
      </c>
      <c r="C5" s="144"/>
      <c r="D5" s="144"/>
      <c r="E5" s="144"/>
      <c r="F5" s="145"/>
      <c r="AJ5" s="22" t="s">
        <v>367</v>
      </c>
    </row>
    <row r="6" spans="2:36" ht="13.5" customHeight="1" x14ac:dyDescent="0.3">
      <c r="B6" s="27"/>
      <c r="C6" s="27"/>
      <c r="D6" s="27"/>
      <c r="E6" s="27"/>
      <c r="F6" s="27"/>
      <c r="AJ6" s="22" t="s">
        <v>368</v>
      </c>
    </row>
    <row r="7" spans="2:36" x14ac:dyDescent="0.3">
      <c r="B7" s="25" t="s">
        <v>50</v>
      </c>
      <c r="AJ7" s="22" t="s">
        <v>369</v>
      </c>
    </row>
    <row r="8" spans="2:36" x14ac:dyDescent="0.3">
      <c r="B8" s="154" t="s">
        <v>27</v>
      </c>
      <c r="C8" s="155"/>
      <c r="D8" s="152" t="s">
        <v>30</v>
      </c>
      <c r="E8" s="152"/>
      <c r="F8" s="152"/>
      <c r="AJ8" s="22" t="s">
        <v>370</v>
      </c>
    </row>
    <row r="9" spans="2:36" ht="22.5" customHeight="1" x14ac:dyDescent="0.3">
      <c r="B9" s="156" t="s">
        <v>303</v>
      </c>
      <c r="C9" s="157"/>
      <c r="D9" s="153" t="str">
        <f>'Baseline scenario'!$C$1</f>
        <v>No intervention</v>
      </c>
      <c r="E9" s="153"/>
      <c r="F9" s="153"/>
      <c r="AJ9" s="22" t="s">
        <v>371</v>
      </c>
    </row>
    <row r="10" spans="2:36" ht="22.5" customHeight="1" x14ac:dyDescent="0.3">
      <c r="B10" s="141" t="s">
        <v>226</v>
      </c>
      <c r="C10" s="142"/>
      <c r="D10" s="143" t="str">
        <f>'Option 1'!$C$1</f>
        <v>Asset Replacement Programme</v>
      </c>
      <c r="E10" s="144"/>
      <c r="F10" s="145"/>
      <c r="AJ10" s="22" t="s">
        <v>372</v>
      </c>
    </row>
    <row r="11" spans="2:36" ht="22.5" customHeight="1" x14ac:dyDescent="0.3">
      <c r="B11" s="141" t="s">
        <v>346</v>
      </c>
      <c r="C11" s="142"/>
      <c r="D11" s="143" t="str">
        <f>'Option 1(i)'!$C$1</f>
        <v>Sensitivity Analysis of Option 1 - Asset Replacement Programme Delivered With 10% Increased Costs</v>
      </c>
      <c r="E11" s="144"/>
      <c r="F11" s="145"/>
      <c r="AJ11" s="22" t="s">
        <v>373</v>
      </c>
    </row>
    <row r="12" spans="2:36" ht="22.5" customHeight="1" x14ac:dyDescent="0.3">
      <c r="B12" s="141" t="s">
        <v>347</v>
      </c>
      <c r="C12" s="142"/>
      <c r="D12" s="143" t="str">
        <f>'Option 1(ii)'!$C$1</f>
        <v>Sensitivity Analysis of Option 1 - Asset Replacement Programme Achieving 20% Lower Benefits</v>
      </c>
      <c r="E12" s="144"/>
      <c r="F12" s="145"/>
      <c r="AJ12" s="22" t="s">
        <v>374</v>
      </c>
    </row>
    <row r="13" spans="2:36" ht="22.5" customHeight="1" x14ac:dyDescent="0.3">
      <c r="B13" s="141"/>
      <c r="C13" s="142"/>
      <c r="D13" s="143"/>
      <c r="E13" s="144"/>
      <c r="F13" s="145"/>
      <c r="AJ13" s="22" t="s">
        <v>375</v>
      </c>
    </row>
    <row r="14" spans="2:36" ht="22.5" customHeight="1" x14ac:dyDescent="0.3">
      <c r="B14" s="141"/>
      <c r="C14" s="142"/>
      <c r="D14" s="143"/>
      <c r="E14" s="144"/>
      <c r="F14" s="145"/>
      <c r="AJ14" s="22" t="s">
        <v>376</v>
      </c>
    </row>
    <row r="15" spans="2:36" ht="22.5" customHeight="1" x14ac:dyDescent="0.3">
      <c r="B15" s="141"/>
      <c r="C15" s="142"/>
      <c r="D15" s="143"/>
      <c r="E15" s="144"/>
      <c r="F15" s="145"/>
      <c r="AJ15" s="22" t="s">
        <v>377</v>
      </c>
    </row>
    <row r="16" spans="2:36" ht="22.5" customHeight="1" x14ac:dyDescent="0.3">
      <c r="B16" s="141"/>
      <c r="C16" s="142"/>
      <c r="D16" s="143"/>
      <c r="E16" s="144"/>
      <c r="F16" s="145"/>
      <c r="AJ16" s="22" t="s">
        <v>378</v>
      </c>
    </row>
    <row r="17" spans="2:36" ht="22.5" customHeight="1" x14ac:dyDescent="0.3">
      <c r="B17" s="141"/>
      <c r="C17" s="142"/>
      <c r="D17" s="143"/>
      <c r="E17" s="144"/>
      <c r="F17" s="145"/>
      <c r="AJ17" s="22" t="s">
        <v>379</v>
      </c>
    </row>
    <row r="18" spans="2:36" ht="22.5" customHeight="1" x14ac:dyDescent="0.3">
      <c r="B18" s="141"/>
      <c r="C18" s="142"/>
      <c r="D18" s="143"/>
      <c r="E18" s="144"/>
      <c r="F18" s="145"/>
      <c r="AJ18" s="22" t="s">
        <v>380</v>
      </c>
    </row>
    <row r="19" spans="2:36" ht="22.5" customHeight="1" x14ac:dyDescent="0.3">
      <c r="B19" s="141"/>
      <c r="C19" s="142"/>
      <c r="D19" s="143"/>
      <c r="E19" s="144"/>
      <c r="F19" s="145"/>
      <c r="AJ19" s="22" t="s">
        <v>381</v>
      </c>
    </row>
    <row r="20" spans="2:36" ht="22.5" customHeight="1" x14ac:dyDescent="0.3">
      <c r="B20" s="141"/>
      <c r="C20" s="142"/>
      <c r="D20" s="143"/>
      <c r="E20" s="144"/>
      <c r="F20" s="145"/>
      <c r="AJ20" s="22" t="s">
        <v>382</v>
      </c>
    </row>
    <row r="21" spans="2:36" ht="22.5" customHeight="1" x14ac:dyDescent="0.3">
      <c r="B21" s="141"/>
      <c r="C21" s="142"/>
      <c r="D21" s="143"/>
      <c r="E21" s="144"/>
      <c r="F21" s="145"/>
      <c r="AJ21" s="22" t="s">
        <v>383</v>
      </c>
    </row>
    <row r="22" spans="2:36" ht="22.5" customHeight="1" x14ac:dyDescent="0.3">
      <c r="B22" s="141"/>
      <c r="C22" s="142"/>
      <c r="D22" s="143"/>
      <c r="E22" s="144"/>
      <c r="F22" s="145"/>
      <c r="AJ22" s="22" t="s">
        <v>384</v>
      </c>
    </row>
    <row r="23" spans="2:36" ht="22.5" customHeight="1" x14ac:dyDescent="0.3">
      <c r="B23" s="141"/>
      <c r="C23" s="142"/>
      <c r="D23" s="143"/>
      <c r="E23" s="144"/>
      <c r="F23" s="145"/>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59" t="s">
        <v>48</v>
      </c>
      <c r="C26" s="161" t="s">
        <v>27</v>
      </c>
      <c r="D26" s="161" t="s">
        <v>28</v>
      </c>
      <c r="E26" s="161" t="s">
        <v>30</v>
      </c>
      <c r="F26" s="159" t="s">
        <v>31</v>
      </c>
      <c r="G26" s="158" t="s">
        <v>101</v>
      </c>
      <c r="H26" s="158"/>
      <c r="I26" s="158"/>
      <c r="J26" s="158"/>
      <c r="K26" s="158"/>
      <c r="AJ26" s="22" t="s">
        <v>388</v>
      </c>
    </row>
    <row r="27" spans="2:36" x14ac:dyDescent="0.3">
      <c r="B27" s="160"/>
      <c r="C27" s="162"/>
      <c r="D27" s="162"/>
      <c r="E27" s="162"/>
      <c r="F27" s="160"/>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406</v>
      </c>
      <c r="F28" s="30"/>
      <c r="G28" s="65"/>
      <c r="H28" s="65"/>
      <c r="I28" s="65"/>
      <c r="J28" s="65"/>
      <c r="K28" s="30"/>
      <c r="AJ28" s="22" t="s">
        <v>390</v>
      </c>
    </row>
    <row r="29" spans="2:36" ht="105" x14ac:dyDescent="0.3">
      <c r="B29" s="30">
        <v>1</v>
      </c>
      <c r="C29" s="31" t="str">
        <f>D10</f>
        <v>Asset Replacement Programme</v>
      </c>
      <c r="D29" s="30" t="s">
        <v>29</v>
      </c>
      <c r="E29" s="31" t="s">
        <v>407</v>
      </c>
      <c r="F29" s="30" t="s">
        <v>160</v>
      </c>
      <c r="G29" s="65">
        <f>'Option 1'!$C$4</f>
        <v>31.107410768071119</v>
      </c>
      <c r="H29" s="65">
        <f>'Option 1'!$C$5</f>
        <v>67.673228954715938</v>
      </c>
      <c r="I29" s="65">
        <f>'Option 1'!$C$6</f>
        <v>111.06897706549738</v>
      </c>
      <c r="J29" s="65">
        <f>'Option 1'!$C$7</f>
        <v>192.51671164854289</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30.206183772092359</v>
      </c>
      <c r="H30" s="65">
        <f>'Option 1(i)'!$C$5</f>
        <v>66.518545084849904</v>
      </c>
      <c r="I30" s="65">
        <f>'Option 1(i)'!$C$6</f>
        <v>109.74688101086699</v>
      </c>
      <c r="J30" s="65">
        <f>'Option 1(i)'!$C$7</f>
        <v>191.02645352642438</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23.783373849070568</v>
      </c>
      <c r="H31" s="65">
        <f>'Option 1(ii)'!$C$5</f>
        <v>53.521163502239908</v>
      </c>
      <c r="I31" s="65">
        <f>'Option 1(ii)'!$C$6</f>
        <v>89.286407076702062</v>
      </c>
      <c r="J31" s="65">
        <f>'Option 1(ii)'!$C$7</f>
        <v>156.90994649856927</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3" t="s">
        <v>74</v>
      </c>
      <c r="C13" s="164"/>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5"/>
      <c r="C14" s="166"/>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7"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7"/>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7"/>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7"/>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7"/>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7"/>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7"/>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7"/>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7"/>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7"/>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AP28" activePane="bottomRight" state="frozen"/>
      <selection activeCell="E44" sqref="E44"/>
      <selection pane="topRight" activeCell="E44" sqref="E44"/>
      <selection pane="bottomLeft" activeCell="E44" sqref="E44"/>
      <selection pane="bottomRight" activeCell="AR35" sqref="AR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West Midlands - EHV Poles</v>
      </c>
      <c r="F1" s="3"/>
      <c r="G1" s="3"/>
      <c r="H1" s="3"/>
      <c r="I1" s="3"/>
      <c r="J1" s="3"/>
      <c r="K1" s="3"/>
      <c r="AQ1" s="22"/>
      <c r="AR1" s="22"/>
      <c r="AS1" s="22"/>
      <c r="AT1" s="22"/>
      <c r="AU1" s="22"/>
      <c r="AV1" s="22"/>
      <c r="AW1" s="22"/>
      <c r="AX1" s="22"/>
      <c r="AY1" s="22"/>
      <c r="AZ1" s="22"/>
      <c r="BA1" s="22"/>
      <c r="BB1" s="22"/>
      <c r="BC1" s="22"/>
      <c r="BD1" s="22"/>
      <c r="BP1" s="22" t="s">
        <v>403</v>
      </c>
    </row>
    <row r="2" spans="1:68" x14ac:dyDescent="0.3">
      <c r="B2" s="15"/>
      <c r="AQ2" s="22"/>
      <c r="AR2" s="22"/>
      <c r="AS2" s="22"/>
      <c r="AT2" s="22"/>
      <c r="AU2" s="22"/>
      <c r="AV2" s="22"/>
      <c r="AW2" s="22"/>
      <c r="AX2" s="22"/>
      <c r="AY2" s="22"/>
      <c r="AZ2" s="22"/>
      <c r="BA2" s="22"/>
      <c r="BB2" s="22"/>
      <c r="BC2" s="22"/>
      <c r="BD2" s="22"/>
      <c r="BP2" s="22" t="s">
        <v>401</v>
      </c>
    </row>
    <row r="3" spans="1:68" x14ac:dyDescent="0.3">
      <c r="C3" s="9"/>
      <c r="D3" s="9"/>
      <c r="E3" s="9"/>
      <c r="F3" s="9"/>
      <c r="G3" s="9"/>
      <c r="AQ3" s="22"/>
      <c r="AR3" s="22"/>
      <c r="AS3" s="22"/>
      <c r="AT3" s="22"/>
      <c r="AU3" s="22"/>
      <c r="AV3" s="22"/>
      <c r="AW3" s="22"/>
      <c r="AX3" s="22"/>
      <c r="AY3" s="22"/>
      <c r="AZ3" s="22"/>
      <c r="BA3" s="22"/>
      <c r="BB3" s="22"/>
      <c r="BC3" s="22"/>
      <c r="BD3" s="22"/>
      <c r="BP3" s="22" t="s">
        <v>402</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2" t="s">
        <v>11</v>
      </c>
      <c r="B7" s="61" t="s">
        <v>199</v>
      </c>
      <c r="C7" s="60"/>
      <c r="D7" s="61" t="s">
        <v>40</v>
      </c>
      <c r="E7" s="62">
        <v>-2.4774606222532185</v>
      </c>
      <c r="F7" s="62">
        <v>-2.5717297928274179</v>
      </c>
      <c r="G7" s="62">
        <v>-2.6659989634016177</v>
      </c>
      <c r="H7" s="62">
        <v>-2.7602681339758171</v>
      </c>
      <c r="I7" s="62">
        <v>-2.854537304550016</v>
      </c>
      <c r="J7" s="62">
        <v>-2.9477827359666158</v>
      </c>
      <c r="K7" s="62">
        <v>-3.041028167383216</v>
      </c>
      <c r="L7" s="62">
        <v>-3.1342735987998158</v>
      </c>
      <c r="M7" s="62">
        <v>-3.2275190302164156</v>
      </c>
      <c r="N7" s="62">
        <v>-3.3207644616330154</v>
      </c>
      <c r="O7" s="62">
        <v>-3.4140098930496152</v>
      </c>
      <c r="P7" s="62">
        <v>-3.5072553244662155</v>
      </c>
      <c r="Q7" s="62">
        <v>-3.6005007558828153</v>
      </c>
      <c r="R7" s="62">
        <v>-3.6937461872994155</v>
      </c>
      <c r="S7" s="62">
        <v>-3.7869916187160153</v>
      </c>
      <c r="T7" s="62">
        <v>-3.8802370501326156</v>
      </c>
      <c r="U7" s="62">
        <v>-3.9734824815492154</v>
      </c>
      <c r="V7" s="62">
        <v>-4.0667279129658152</v>
      </c>
      <c r="W7" s="62">
        <v>-4.1599733443824158</v>
      </c>
      <c r="X7" s="62">
        <v>-4.2532187757990156</v>
      </c>
      <c r="Y7" s="62">
        <v>-4.3464642072156154</v>
      </c>
      <c r="Z7" s="62">
        <v>-4.4397096386322152</v>
      </c>
      <c r="AA7" s="62">
        <v>-4.5329550700488159</v>
      </c>
      <c r="AB7" s="62">
        <v>-4.6262005014654157</v>
      </c>
      <c r="AC7" s="62">
        <v>-4.7194459328820155</v>
      </c>
      <c r="AD7" s="62">
        <v>-4.8126913642986153</v>
      </c>
      <c r="AE7" s="62">
        <v>-4.905936795715216</v>
      </c>
      <c r="AF7" s="62">
        <v>-4.9991822271318158</v>
      </c>
      <c r="AG7" s="62">
        <v>-5.0924276585484156</v>
      </c>
      <c r="AH7" s="62">
        <v>-5.1856730899650154</v>
      </c>
      <c r="AI7" s="62">
        <v>-5.2789185213816161</v>
      </c>
      <c r="AJ7" s="62">
        <v>-5.3721639527982159</v>
      </c>
      <c r="AK7" s="62">
        <v>-5.4654093842148157</v>
      </c>
      <c r="AL7" s="62">
        <v>-5.5586548156314155</v>
      </c>
      <c r="AM7" s="62">
        <v>-5.6519002470480153</v>
      </c>
      <c r="AN7" s="62">
        <v>-5.745145678464616</v>
      </c>
      <c r="AO7" s="62">
        <v>-5.8383911098812158</v>
      </c>
      <c r="AP7" s="62">
        <v>-5.9316365412978156</v>
      </c>
      <c r="AQ7" s="62">
        <v>-6.0248819727144154</v>
      </c>
      <c r="AR7" s="62">
        <v>-6.1181274041310161</v>
      </c>
      <c r="AS7" s="62">
        <v>-6.2113728355476159</v>
      </c>
      <c r="AT7" s="62">
        <v>-6.3046182669642157</v>
      </c>
      <c r="AU7" s="62">
        <v>-6.3978636983808155</v>
      </c>
      <c r="AV7" s="62">
        <v>-6.4911091297974162</v>
      </c>
      <c r="AW7" s="62">
        <v>-6.584354561214016</v>
      </c>
      <c r="AX7" s="61"/>
      <c r="AY7" s="61"/>
      <c r="AZ7" s="61"/>
      <c r="BA7" s="61"/>
      <c r="BB7" s="61"/>
      <c r="BC7" s="61"/>
      <c r="BD7" s="61"/>
      <c r="BP7" s="22" t="s">
        <v>369</v>
      </c>
    </row>
    <row r="8" spans="1:68" x14ac:dyDescent="0.3">
      <c r="A8" s="173"/>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3"/>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3"/>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3"/>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4"/>
      <c r="B12" s="124" t="s">
        <v>196</v>
      </c>
      <c r="C12" s="58"/>
      <c r="D12" s="125" t="s">
        <v>40</v>
      </c>
      <c r="E12" s="59">
        <f>SUM(E7:E11)</f>
        <v>-2.4774606222532185</v>
      </c>
      <c r="F12" s="59">
        <f t="shared" ref="F12:AW12" si="0">SUM(F7:F11)</f>
        <v>-2.5717297928274179</v>
      </c>
      <c r="G12" s="59">
        <f t="shared" si="0"/>
        <v>-2.6659989634016177</v>
      </c>
      <c r="H12" s="59">
        <f t="shared" si="0"/>
        <v>-2.7602681339758171</v>
      </c>
      <c r="I12" s="59">
        <f t="shared" si="0"/>
        <v>-2.854537304550016</v>
      </c>
      <c r="J12" s="59">
        <f t="shared" si="0"/>
        <v>-2.9477827359666158</v>
      </c>
      <c r="K12" s="59">
        <f t="shared" si="0"/>
        <v>-3.041028167383216</v>
      </c>
      <c r="L12" s="59">
        <f t="shared" si="0"/>
        <v>-3.1342735987998158</v>
      </c>
      <c r="M12" s="59">
        <f t="shared" si="0"/>
        <v>-3.2275190302164156</v>
      </c>
      <c r="N12" s="59">
        <f t="shared" si="0"/>
        <v>-3.3207644616330154</v>
      </c>
      <c r="O12" s="59">
        <f t="shared" si="0"/>
        <v>-3.4140098930496152</v>
      </c>
      <c r="P12" s="59">
        <f t="shared" si="0"/>
        <v>-3.5072553244662155</v>
      </c>
      <c r="Q12" s="59">
        <f t="shared" si="0"/>
        <v>-3.6005007558828153</v>
      </c>
      <c r="R12" s="59">
        <f t="shared" si="0"/>
        <v>-3.6937461872994155</v>
      </c>
      <c r="S12" s="59">
        <f t="shared" si="0"/>
        <v>-3.7869916187160153</v>
      </c>
      <c r="T12" s="59">
        <f t="shared" si="0"/>
        <v>-3.8802370501326156</v>
      </c>
      <c r="U12" s="59">
        <f t="shared" si="0"/>
        <v>-3.9734824815492154</v>
      </c>
      <c r="V12" s="59">
        <f t="shared" si="0"/>
        <v>-4.0667279129658152</v>
      </c>
      <c r="W12" s="59">
        <f t="shared" si="0"/>
        <v>-4.1599733443824158</v>
      </c>
      <c r="X12" s="59">
        <f t="shared" si="0"/>
        <v>-4.2532187757990156</v>
      </c>
      <c r="Y12" s="59">
        <f t="shared" si="0"/>
        <v>-4.3464642072156154</v>
      </c>
      <c r="Z12" s="59">
        <f t="shared" si="0"/>
        <v>-4.4397096386322152</v>
      </c>
      <c r="AA12" s="59">
        <f t="shared" si="0"/>
        <v>-4.5329550700488159</v>
      </c>
      <c r="AB12" s="59">
        <f t="shared" si="0"/>
        <v>-4.6262005014654157</v>
      </c>
      <c r="AC12" s="59">
        <f t="shared" si="0"/>
        <v>-4.7194459328820155</v>
      </c>
      <c r="AD12" s="59">
        <f t="shared" si="0"/>
        <v>-4.8126913642986153</v>
      </c>
      <c r="AE12" s="59">
        <f t="shared" si="0"/>
        <v>-4.905936795715216</v>
      </c>
      <c r="AF12" s="59">
        <f t="shared" si="0"/>
        <v>-4.9991822271318158</v>
      </c>
      <c r="AG12" s="59">
        <f t="shared" si="0"/>
        <v>-5.0924276585484156</v>
      </c>
      <c r="AH12" s="59">
        <f t="shared" si="0"/>
        <v>-5.1856730899650154</v>
      </c>
      <c r="AI12" s="59">
        <f t="shared" si="0"/>
        <v>-5.2789185213816161</v>
      </c>
      <c r="AJ12" s="59">
        <f t="shared" si="0"/>
        <v>-5.3721639527982159</v>
      </c>
      <c r="AK12" s="59">
        <f t="shared" si="0"/>
        <v>-5.4654093842148157</v>
      </c>
      <c r="AL12" s="59">
        <f t="shared" si="0"/>
        <v>-5.5586548156314155</v>
      </c>
      <c r="AM12" s="59">
        <f t="shared" si="0"/>
        <v>-5.6519002470480153</v>
      </c>
      <c r="AN12" s="59">
        <f t="shared" si="0"/>
        <v>-5.745145678464616</v>
      </c>
      <c r="AO12" s="59">
        <f t="shared" si="0"/>
        <v>-5.8383911098812158</v>
      </c>
      <c r="AP12" s="59">
        <f t="shared" si="0"/>
        <v>-5.9316365412978156</v>
      </c>
      <c r="AQ12" s="59">
        <f t="shared" si="0"/>
        <v>-6.0248819727144154</v>
      </c>
      <c r="AR12" s="59">
        <f t="shared" si="0"/>
        <v>-6.1181274041310161</v>
      </c>
      <c r="AS12" s="59">
        <f t="shared" si="0"/>
        <v>-6.2113728355476159</v>
      </c>
      <c r="AT12" s="59">
        <f t="shared" si="0"/>
        <v>-6.3046182669642157</v>
      </c>
      <c r="AU12" s="59">
        <f t="shared" si="0"/>
        <v>-6.3978636983808155</v>
      </c>
      <c r="AV12" s="59">
        <f t="shared" si="0"/>
        <v>-6.4911091297974162</v>
      </c>
      <c r="AW12" s="59">
        <f t="shared" si="0"/>
        <v>-6.584354561214016</v>
      </c>
      <c r="AX12" s="61"/>
      <c r="AY12" s="61"/>
      <c r="AZ12" s="61"/>
      <c r="BA12" s="61"/>
      <c r="BB12" s="61"/>
      <c r="BC12" s="61"/>
      <c r="BD12" s="61"/>
      <c r="BP12" s="22" t="s">
        <v>374</v>
      </c>
    </row>
    <row r="13" spans="1:68" ht="12.75" customHeight="1" x14ac:dyDescent="0.3">
      <c r="A13" s="168"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69"/>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69"/>
      <c r="B15" s="9" t="s">
        <v>297</v>
      </c>
      <c r="C15" s="11"/>
      <c r="D15" s="11" t="s">
        <v>40</v>
      </c>
      <c r="E15" s="81">
        <f>'Fixed data'!$G$7*E$31/1000000</f>
        <v>-6.9288356495334806</v>
      </c>
      <c r="F15" s="81">
        <f>'Fixed data'!$G$7*F$31/1000000</f>
        <v>-7.192480071080281</v>
      </c>
      <c r="G15" s="81">
        <f>'Fixed data'!$G$7*G$31/1000000</f>
        <v>-7.4561318587621095</v>
      </c>
      <c r="H15" s="81">
        <f>'Fixed data'!$G$7*H$31/1000000</f>
        <v>-7.719783646443938</v>
      </c>
      <c r="I15" s="81">
        <f>'Fixed data'!$G$7*I$31/1000000</f>
        <v>-7.9834245009567013</v>
      </c>
      <c r="J15" s="81">
        <f>'Fixed data'!$G$7*J$31/1000000</f>
        <v>-8.2442147269324302</v>
      </c>
      <c r="K15" s="81">
        <f>'Fixed data'!$G$7*K$31/1000000</f>
        <v>-8.5049940197390939</v>
      </c>
      <c r="L15" s="81">
        <f>'Fixed data'!$G$7*L$31/1000000</f>
        <v>-8.7657733125457558</v>
      </c>
      <c r="M15" s="81">
        <f>'Fixed data'!$G$7*M$31/1000000</f>
        <v>-9.026560790538154</v>
      </c>
      <c r="N15" s="81">
        <f>'Fixed data'!$G$7*N$31/1000000</f>
        <v>-9.287347341679915</v>
      </c>
      <c r="O15" s="81">
        <f>'Fixed data'!$G$7*O$31/1000000</f>
        <v>-9.5481266344865805</v>
      </c>
      <c r="P15" s="81">
        <f>'Fixed data'!$G$7*P$31/1000000</f>
        <v>-9.8089059272932424</v>
      </c>
      <c r="Q15" s="81">
        <f>'Fixed data'!$G$7*Q$31/1000000</f>
        <v>-10.069685220099906</v>
      </c>
      <c r="R15" s="81">
        <f>'Fixed data'!$G$7*R$31/1000000</f>
        <v>-10.330464512906568</v>
      </c>
      <c r="S15" s="81">
        <f>'Fixed data'!$G$7*S$31/1000000</f>
        <v>-10.591243805713233</v>
      </c>
      <c r="T15" s="81">
        <f>'Fixed data'!$G$7*T$31/1000000</f>
        <v>-10.852023098519895</v>
      </c>
      <c r="U15" s="81">
        <f>'Fixed data'!$G$7*U$31/1000000</f>
        <v>-11.112802391326557</v>
      </c>
      <c r="V15" s="81">
        <f>'Fixed data'!$G$7*V$31/1000000</f>
        <v>-11.373581684133223</v>
      </c>
      <c r="W15" s="81">
        <f>'Fixed data'!$G$7*W$31/1000000</f>
        <v>-11.634360976939885</v>
      </c>
      <c r="X15" s="81">
        <f>'Fixed data'!$G$7*X$31/1000000</f>
        <v>-11.895140269746548</v>
      </c>
      <c r="Y15" s="81">
        <f>'Fixed data'!$G$7*Y$31/1000000</f>
        <v>-12.155919562553212</v>
      </c>
      <c r="Z15" s="81">
        <f>'Fixed data'!$G$7*Z$31/1000000</f>
        <v>-12.416698855359874</v>
      </c>
      <c r="AA15" s="81">
        <f>'Fixed data'!$G$7*AA$31/1000000</f>
        <v>-12.677478148166538</v>
      </c>
      <c r="AB15" s="81">
        <f>'Fixed data'!$G$7*AB$31/1000000</f>
        <v>-12.938257440973199</v>
      </c>
      <c r="AC15" s="81">
        <f>'Fixed data'!$G$7*AC$31/1000000</f>
        <v>-13.199036733779865</v>
      </c>
      <c r="AD15" s="81">
        <f>'Fixed data'!$G$7*AD$31/1000000</f>
        <v>-13.459816026586527</v>
      </c>
      <c r="AE15" s="81">
        <f>'Fixed data'!$G$7*AE$31/1000000</f>
        <v>-13.72059531939319</v>
      </c>
      <c r="AF15" s="81">
        <f>'Fixed data'!$G$7*AF$31/1000000</f>
        <v>-13.981374612199854</v>
      </c>
      <c r="AG15" s="81">
        <f>'Fixed data'!$G$7*AG$31/1000000</f>
        <v>-14.242153905006516</v>
      </c>
      <c r="AH15" s="81">
        <f>'Fixed data'!$G$7*AH$31/1000000</f>
        <v>-14.50293319781318</v>
      </c>
      <c r="AI15" s="81">
        <f>'Fixed data'!$G$7*AI$31/1000000</f>
        <v>-14.763712490619842</v>
      </c>
      <c r="AJ15" s="81">
        <f>'Fixed data'!$G$7*AJ$31/1000000</f>
        <v>-15.024491783426507</v>
      </c>
      <c r="AK15" s="81">
        <f>'Fixed data'!$G$7*AK$31/1000000</f>
        <v>-15.285271076233169</v>
      </c>
      <c r="AL15" s="81">
        <f>'Fixed data'!$G$7*AL$31/1000000</f>
        <v>-15.546050369039831</v>
      </c>
      <c r="AM15" s="81">
        <f>'Fixed data'!$G$7*AM$31/1000000</f>
        <v>-15.806829661846496</v>
      </c>
      <c r="AN15" s="81">
        <f>'Fixed data'!$G$7*AN$31/1000000</f>
        <v>-16.06760895465316</v>
      </c>
      <c r="AO15" s="81">
        <f>'Fixed data'!$G$7*AO$31/1000000</f>
        <v>-16.32838824745982</v>
      </c>
      <c r="AP15" s="81">
        <f>'Fixed data'!$G$7*AP$31/1000000</f>
        <v>-16.589167540266487</v>
      </c>
      <c r="AQ15" s="81">
        <f>'Fixed data'!$G$7*AQ$31/1000000</f>
        <v>-16.849946833073147</v>
      </c>
      <c r="AR15" s="81">
        <f>'Fixed data'!$G$7*AR$31/1000000</f>
        <v>-17.110726125879815</v>
      </c>
      <c r="AS15" s="81">
        <f>'Fixed data'!$G$7*AS$31/1000000</f>
        <v>-17.371505418686475</v>
      </c>
      <c r="AT15" s="81">
        <f>'Fixed data'!$G$7*AT$31/1000000</f>
        <v>-17.632284711493138</v>
      </c>
      <c r="AU15" s="81">
        <f>'Fixed data'!$G$7*AU$31/1000000</f>
        <v>-17.893064004299802</v>
      </c>
      <c r="AV15" s="81">
        <f>'Fixed data'!$G$7*AV$31/1000000</f>
        <v>-18.153843297106462</v>
      </c>
      <c r="AW15" s="81">
        <f>'Fixed data'!$G$7*AW$31/1000000</f>
        <v>-18.414622589913126</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69"/>
      <c r="B16" s="9" t="s">
        <v>298</v>
      </c>
      <c r="C16" s="9"/>
      <c r="D16" s="9" t="s">
        <v>40</v>
      </c>
      <c r="E16" s="81">
        <f>'Fixed data'!$G$8*E32/1000000</f>
        <v>-4.5613892697432874</v>
      </c>
      <c r="F16" s="81">
        <f>'Fixed data'!$G$8*F32/1000000</f>
        <v>-4.734953354073089</v>
      </c>
      <c r="G16" s="81">
        <f>'Fixed data'!$G$8*G32/1000000</f>
        <v>-4.9085174346603049</v>
      </c>
      <c r="H16" s="81">
        <f>'Fixed data'!$G$8*H32/1000000</f>
        <v>-5.0820815152475216</v>
      </c>
      <c r="I16" s="81">
        <f>'Fixed data'!$G$8*I32/1000000</f>
        <v>-5.2556459280908632</v>
      </c>
      <c r="J16" s="81">
        <f>'Fixed data'!$G$8*J32/1000000</f>
        <v>-5.4273251902089399</v>
      </c>
      <c r="K16" s="81">
        <f>'Fixed data'!$G$8*K32/1000000</f>
        <v>-5.5990044079119015</v>
      </c>
      <c r="L16" s="81">
        <f>'Fixed data'!$G$8*L32/1000000</f>
        <v>-5.770683625614863</v>
      </c>
      <c r="M16" s="81">
        <f>'Fixed data'!$G$8*M32/1000000</f>
        <v>-5.9423631359862661</v>
      </c>
      <c r="N16" s="81">
        <f>'Fixed data'!$G$8*N32/1000000</f>
        <v>-6.1140424376920253</v>
      </c>
      <c r="O16" s="81">
        <f>'Fixed data'!$G$8*O32/1000000</f>
        <v>-6.2857216553949868</v>
      </c>
      <c r="P16" s="81">
        <f>'Fixed data'!$G$8*P32/1000000</f>
        <v>-6.4574008730979484</v>
      </c>
      <c r="Q16" s="81">
        <f>'Fixed data'!$G$8*Q32/1000000</f>
        <v>-6.62908009080091</v>
      </c>
      <c r="R16" s="81">
        <f>'Fixed data'!$G$8*R32/1000000</f>
        <v>-6.8007593085038716</v>
      </c>
      <c r="S16" s="81">
        <f>'Fixed data'!$G$8*S32/1000000</f>
        <v>-6.9724385262068331</v>
      </c>
      <c r="T16" s="81">
        <f>'Fixed data'!$G$8*T32/1000000</f>
        <v>-7.1441177439097947</v>
      </c>
      <c r="U16" s="81">
        <f>'Fixed data'!$G$8*U32/1000000</f>
        <v>-7.3157969616127563</v>
      </c>
      <c r="V16" s="81">
        <f>'Fixed data'!$G$8*V32/1000000</f>
        <v>-7.4874761793157179</v>
      </c>
      <c r="W16" s="81">
        <f>'Fixed data'!$G$8*W32/1000000</f>
        <v>-7.6591553970186794</v>
      </c>
      <c r="X16" s="81">
        <f>'Fixed data'!$G$8*X32/1000000</f>
        <v>-7.830834614721641</v>
      </c>
      <c r="Y16" s="81">
        <f>'Fixed data'!$G$8*Y32/1000000</f>
        <v>-8.0025138324246026</v>
      </c>
      <c r="Z16" s="81">
        <f>'Fixed data'!$G$8*Z32/1000000</f>
        <v>-8.1741930501275633</v>
      </c>
      <c r="AA16" s="81">
        <f>'Fixed data'!$G$8*AA32/1000000</f>
        <v>-8.3458722678305257</v>
      </c>
      <c r="AB16" s="81">
        <f>'Fixed data'!$G$8*AB32/1000000</f>
        <v>-8.5175514855334864</v>
      </c>
      <c r="AC16" s="81">
        <f>'Fixed data'!$G$8*AC32/1000000</f>
        <v>-8.6892307032364489</v>
      </c>
      <c r="AD16" s="81">
        <f>'Fixed data'!$G$8*AD32/1000000</f>
        <v>-8.8609099209394095</v>
      </c>
      <c r="AE16" s="81">
        <f>'Fixed data'!$G$8*AE32/1000000</f>
        <v>-9.032589138642372</v>
      </c>
      <c r="AF16" s="81">
        <f>'Fixed data'!$G$8*AF32/1000000</f>
        <v>-9.2042683563453327</v>
      </c>
      <c r="AG16" s="81">
        <f>'Fixed data'!$G$8*AG32/1000000</f>
        <v>-9.3759475740482952</v>
      </c>
      <c r="AH16" s="81">
        <f>'Fixed data'!$G$8*AH32/1000000</f>
        <v>-9.5476267917512558</v>
      </c>
      <c r="AI16" s="81">
        <f>'Fixed data'!$G$8*AI32/1000000</f>
        <v>-9.7193060094542183</v>
      </c>
      <c r="AJ16" s="81">
        <f>'Fixed data'!$G$8*AJ32/1000000</f>
        <v>-9.890985227157179</v>
      </c>
      <c r="AK16" s="81">
        <f>'Fixed data'!$G$8*AK32/1000000</f>
        <v>-10.062664444860141</v>
      </c>
      <c r="AL16" s="81">
        <f>'Fixed data'!$G$8*AL32/1000000</f>
        <v>-10.234343662563104</v>
      </c>
      <c r="AM16" s="81">
        <f>'Fixed data'!$G$8*AM32/1000000</f>
        <v>-10.406022880266065</v>
      </c>
      <c r="AN16" s="81">
        <f>'Fixed data'!$G$8*AN32/1000000</f>
        <v>-10.577702097969027</v>
      </c>
      <c r="AO16" s="81">
        <f>'Fixed data'!$G$8*AO32/1000000</f>
        <v>-10.749381315671988</v>
      </c>
      <c r="AP16" s="81">
        <f>'Fixed data'!$G$8*AP32/1000000</f>
        <v>-10.92106053337495</v>
      </c>
      <c r="AQ16" s="81">
        <f>'Fixed data'!$G$8*AQ32/1000000</f>
        <v>-11.092739751077911</v>
      </c>
      <c r="AR16" s="81">
        <f>'Fixed data'!$G$8*AR32/1000000</f>
        <v>-11.264418968780873</v>
      </c>
      <c r="AS16" s="81">
        <f>'Fixed data'!$G$8*AS32/1000000</f>
        <v>-11.436098186483834</v>
      </c>
      <c r="AT16" s="81">
        <f>'Fixed data'!$G$8*AT32/1000000</f>
        <v>-11.607777404186796</v>
      </c>
      <c r="AU16" s="81">
        <f>'Fixed data'!$G$8*AU32/1000000</f>
        <v>-11.779456621889757</v>
      </c>
      <c r="AV16" s="81">
        <f>'Fixed data'!$G$8*AV32/1000000</f>
        <v>-11.95113583959272</v>
      </c>
      <c r="AW16" s="81">
        <f>'Fixed data'!$G$8*AW32/1000000</f>
        <v>-12.12281505729568</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69"/>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69"/>
      <c r="B18" s="9" t="s">
        <v>69</v>
      </c>
      <c r="C18" s="9"/>
      <c r="D18" s="4" t="s">
        <v>40</v>
      </c>
      <c r="E18" s="34">
        <f>E34*'Fixed data'!$G$9</f>
        <v>-0.29720337335423697</v>
      </c>
      <c r="F18" s="34">
        <f>F34*'Fixed data'!$G$9</f>
        <v>-0.30851223504434028</v>
      </c>
      <c r="G18" s="34">
        <f>G34*'Fixed data'!$G$9</f>
        <v>-0.31982112746255648</v>
      </c>
      <c r="H18" s="34">
        <f>H34*'Fixed data'!$G$9</f>
        <v>-0.33113001988077267</v>
      </c>
      <c r="I18" s="34">
        <f>I34*'Fixed data'!$G$9</f>
        <v>-0.34243858758335655</v>
      </c>
      <c r="J18" s="34">
        <f>J34*'Fixed data'!$G$9</f>
        <v>-0.35362466181106444</v>
      </c>
      <c r="K18" s="34">
        <f>K34*'Fixed data'!$G$9</f>
        <v>-0.36481059057045617</v>
      </c>
      <c r="L18" s="34">
        <f>L34*'Fixed data'!$G$9</f>
        <v>-0.3759965193298479</v>
      </c>
      <c r="M18" s="34">
        <f>M34*'Fixed data'!$G$9</f>
        <v>-0.38718255891910303</v>
      </c>
      <c r="N18" s="34">
        <f>N34*'Fixed data'!$G$9</f>
        <v>-0.39836855609594735</v>
      </c>
      <c r="O18" s="34">
        <f>O34*'Fixed data'!$G$9</f>
        <v>-0.40955448485533907</v>
      </c>
      <c r="P18" s="34">
        <f>P34*'Fixed data'!$G$9</f>
        <v>-0.42074041361473075</v>
      </c>
      <c r="Q18" s="34">
        <f>Q34*'Fixed data'!$G$9</f>
        <v>-0.43192634237412242</v>
      </c>
      <c r="R18" s="34">
        <f>R34*'Fixed data'!$G$9</f>
        <v>-0.44311227113351409</v>
      </c>
      <c r="S18" s="34">
        <f>S34*'Fixed data'!$G$9</f>
        <v>-0.45429819989290582</v>
      </c>
      <c r="T18" s="34">
        <f>T34*'Fixed data'!$G$9</f>
        <v>-0.46548412865229749</v>
      </c>
      <c r="U18" s="34">
        <f>U34*'Fixed data'!$G$9</f>
        <v>-0.47667005741168927</v>
      </c>
      <c r="V18" s="34">
        <f>V34*'Fixed data'!$G$9</f>
        <v>-0.48785598617108089</v>
      </c>
      <c r="W18" s="34">
        <f>W34*'Fixed data'!$G$9</f>
        <v>-0.49904191493047256</v>
      </c>
      <c r="X18" s="34">
        <f>X34*'Fixed data'!$G$9</f>
        <v>-0.51022784368986429</v>
      </c>
      <c r="Y18" s="34">
        <f>Y34*'Fixed data'!$G$9</f>
        <v>-0.52141377244925602</v>
      </c>
      <c r="Z18" s="34">
        <f>Z34*'Fixed data'!$G$9</f>
        <v>-0.53259970120864764</v>
      </c>
      <c r="AA18" s="34">
        <f>AA34*'Fixed data'!$G$9</f>
        <v>-0.54378562996803947</v>
      </c>
      <c r="AB18" s="34">
        <f>AB34*'Fixed data'!$G$9</f>
        <v>-0.55497155872743109</v>
      </c>
      <c r="AC18" s="34">
        <f>AC34*'Fixed data'!$G$9</f>
        <v>-0.56615748748682282</v>
      </c>
      <c r="AD18" s="34">
        <f>AD34*'Fixed data'!$G$9</f>
        <v>-0.57734341624621455</v>
      </c>
      <c r="AE18" s="34">
        <f>AE34*'Fixed data'!$G$9</f>
        <v>-0.58852934500560616</v>
      </c>
      <c r="AF18" s="34">
        <f>AF34*'Fixed data'!$G$9</f>
        <v>-0.59971527376499789</v>
      </c>
      <c r="AG18" s="34">
        <f>AG34*'Fixed data'!$G$9</f>
        <v>-0.61090120252438962</v>
      </c>
      <c r="AH18" s="34">
        <f>AH34*'Fixed data'!$G$9</f>
        <v>-0.62208713128378124</v>
      </c>
      <c r="AI18" s="34">
        <f>AI34*'Fixed data'!$G$9</f>
        <v>-0.63327306004317296</v>
      </c>
      <c r="AJ18" s="34">
        <f>AJ34*'Fixed data'!$G$9</f>
        <v>-0.64445898880256458</v>
      </c>
      <c r="AK18" s="34">
        <f>AK34*'Fixed data'!$G$9</f>
        <v>-0.65564491756195642</v>
      </c>
      <c r="AL18" s="34">
        <f>AL34*'Fixed data'!$G$9</f>
        <v>-0.66683084632134804</v>
      </c>
      <c r="AM18" s="34">
        <f>AM34*'Fixed data'!$G$9</f>
        <v>-0.67801677508073965</v>
      </c>
      <c r="AN18" s="34">
        <f>AN34*'Fixed data'!$G$9</f>
        <v>-0.68920270384013149</v>
      </c>
      <c r="AO18" s="34">
        <f>AO34*'Fixed data'!$G$9</f>
        <v>-0.70038863259952311</v>
      </c>
      <c r="AP18" s="34">
        <f>AP34*'Fixed data'!$G$9</f>
        <v>-0.71157456135891484</v>
      </c>
      <c r="AQ18" s="34">
        <f>AQ34*'Fixed data'!$G$9</f>
        <v>-0.72276049011830656</v>
      </c>
      <c r="AR18" s="34">
        <f>AR34*'Fixed data'!$G$9</f>
        <v>-0.73394641887769818</v>
      </c>
      <c r="AS18" s="34">
        <f>AS34*'Fixed data'!$G$9</f>
        <v>-0.74513234763708991</v>
      </c>
      <c r="AT18" s="34">
        <f>AT34*'Fixed data'!$G$9</f>
        <v>-0.75631827639648164</v>
      </c>
      <c r="AU18" s="34">
        <f>AU34*'Fixed data'!$G$9</f>
        <v>-0.76750420515587336</v>
      </c>
      <c r="AV18" s="34">
        <f>AV34*'Fixed data'!$G$9</f>
        <v>-0.77869013391526498</v>
      </c>
      <c r="AW18" s="34">
        <f>AW34*'Fixed data'!$G$9</f>
        <v>-0.78987606267465671</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69"/>
      <c r="B19" s="9" t="s">
        <v>70</v>
      </c>
      <c r="C19" s="9"/>
      <c r="D19" s="4" t="s">
        <v>40</v>
      </c>
      <c r="E19" s="34">
        <f>E35*'Fixed data'!$G$10</f>
        <v>-2.9404744320185847E-2</v>
      </c>
      <c r="F19" s="34">
        <f>F35*'Fixed data'!$G$10</f>
        <v>-3.0523614879709549E-2</v>
      </c>
      <c r="G19" s="34">
        <f>G35*'Fixed data'!$G$10</f>
        <v>-3.1642486803815595E-2</v>
      </c>
      <c r="H19" s="34">
        <f>H35*'Fixed data'!$G$10</f>
        <v>-3.2761358727921637E-2</v>
      </c>
      <c r="I19" s="34">
        <f>I35*'Fixed data'!$G$10</f>
        <v>-3.3880231572111175E-2</v>
      </c>
      <c r="J19" s="34">
        <f>J35*'Fixed data'!$G$10</f>
        <v>-3.4986952965639133E-2</v>
      </c>
      <c r="K19" s="34">
        <f>K35*'Fixed data'!$G$10</f>
        <v>-3.609367527925058E-2</v>
      </c>
      <c r="L19" s="34">
        <f>L35*'Fixed data'!$G$10</f>
        <v>-3.7200397592862033E-2</v>
      </c>
      <c r="M19" s="34">
        <f>M35*'Fixed data'!$G$10</f>
        <v>-3.8307116173549337E-2</v>
      </c>
      <c r="N19" s="34">
        <f>N35*'Fixed data'!$G$10</f>
        <v>-3.9413836722523632E-2</v>
      </c>
      <c r="O19" s="34">
        <f>O35*'Fixed data'!$G$10</f>
        <v>-4.0520559036135086E-2</v>
      </c>
      <c r="P19" s="34">
        <f>P35*'Fixed data'!$G$10</f>
        <v>-4.1627281349746539E-2</v>
      </c>
      <c r="Q19" s="34">
        <f>Q35*'Fixed data'!$G$10</f>
        <v>-4.2734003663357993E-2</v>
      </c>
      <c r="R19" s="34">
        <f>R35*'Fixed data'!$G$10</f>
        <v>-4.3840725976969454E-2</v>
      </c>
      <c r="S19" s="34">
        <f>S35*'Fixed data'!$G$10</f>
        <v>-4.4947448290580908E-2</v>
      </c>
      <c r="T19" s="34">
        <f>T35*'Fixed data'!$G$10</f>
        <v>-4.6054170604192361E-2</v>
      </c>
      <c r="U19" s="34">
        <f>U35*'Fixed data'!$G$10</f>
        <v>-4.7160892917803808E-2</v>
      </c>
      <c r="V19" s="34">
        <f>V35*'Fixed data'!$G$10</f>
        <v>-4.8267615231415262E-2</v>
      </c>
      <c r="W19" s="34">
        <f>W35*'Fixed data'!$G$10</f>
        <v>-4.9374337545026716E-2</v>
      </c>
      <c r="X19" s="34">
        <f>X35*'Fixed data'!$G$10</f>
        <v>-5.0481059858638169E-2</v>
      </c>
      <c r="Y19" s="34">
        <f>Y35*'Fixed data'!$G$10</f>
        <v>-5.1587782172249623E-2</v>
      </c>
      <c r="Z19" s="34">
        <f>Z35*'Fixed data'!$G$10</f>
        <v>-5.2694504485861084E-2</v>
      </c>
      <c r="AA19" s="34">
        <f>AA35*'Fixed data'!$G$10</f>
        <v>-5.3801226799472537E-2</v>
      </c>
      <c r="AB19" s="34">
        <f>AB35*'Fixed data'!$G$10</f>
        <v>-5.4907949113083991E-2</v>
      </c>
      <c r="AC19" s="34">
        <f>AC35*'Fixed data'!$G$10</f>
        <v>-5.6014671426695438E-2</v>
      </c>
      <c r="AD19" s="34">
        <f>AD35*'Fixed data'!$G$10</f>
        <v>-5.7121393740306899E-2</v>
      </c>
      <c r="AE19" s="34">
        <f>AE35*'Fixed data'!$G$10</f>
        <v>-5.8228116053918345E-2</v>
      </c>
      <c r="AF19" s="34">
        <f>AF35*'Fixed data'!$G$10</f>
        <v>-5.9334838367529806E-2</v>
      </c>
      <c r="AG19" s="34">
        <f>AG35*'Fixed data'!$G$10</f>
        <v>-6.0441560681141253E-2</v>
      </c>
      <c r="AH19" s="34">
        <f>AH35*'Fixed data'!$G$10</f>
        <v>-6.1548282994752714E-2</v>
      </c>
      <c r="AI19" s="34">
        <f>AI35*'Fixed data'!$G$10</f>
        <v>-6.2655005308364153E-2</v>
      </c>
      <c r="AJ19" s="34">
        <f>AJ35*'Fixed data'!$G$10</f>
        <v>-6.3761727621975614E-2</v>
      </c>
      <c r="AK19" s="34">
        <f>AK35*'Fixed data'!$G$10</f>
        <v>-6.4868449935587061E-2</v>
      </c>
      <c r="AL19" s="34">
        <f>AL35*'Fixed data'!$G$10</f>
        <v>-6.5975172249198522E-2</v>
      </c>
      <c r="AM19" s="34">
        <f>AM35*'Fixed data'!$G$10</f>
        <v>-6.7081894562809982E-2</v>
      </c>
      <c r="AN19" s="34">
        <f>AN35*'Fixed data'!$G$10</f>
        <v>-6.8188616876421429E-2</v>
      </c>
      <c r="AO19" s="34">
        <f>AO35*'Fixed data'!$G$10</f>
        <v>-6.929533919003289E-2</v>
      </c>
      <c r="AP19" s="34">
        <f>AP35*'Fixed data'!$G$10</f>
        <v>-7.0402061503644336E-2</v>
      </c>
      <c r="AQ19" s="34">
        <f>AQ35*'Fixed data'!$G$10</f>
        <v>-7.1508783817255797E-2</v>
      </c>
      <c r="AR19" s="34">
        <f>AR35*'Fixed data'!$G$10</f>
        <v>-7.2615506130867244E-2</v>
      </c>
      <c r="AS19" s="34">
        <f>AS35*'Fixed data'!$G$10</f>
        <v>-7.3722228444478705E-2</v>
      </c>
      <c r="AT19" s="34">
        <f>AT35*'Fixed data'!$G$10</f>
        <v>-7.4828950758090151E-2</v>
      </c>
      <c r="AU19" s="34">
        <f>AU35*'Fixed data'!$G$10</f>
        <v>-7.5935673071701612E-2</v>
      </c>
      <c r="AV19" s="34">
        <f>AV35*'Fixed data'!$G$10</f>
        <v>-7.7042395385313059E-2</v>
      </c>
      <c r="AW19" s="34">
        <f>AW35*'Fixed data'!$G$10</f>
        <v>-7.8149117698924506E-2</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69"/>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69"/>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69"/>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69"/>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0"/>
      <c r="B24" s="13" t="s">
        <v>100</v>
      </c>
      <c r="C24" s="13"/>
      <c r="D24" s="13" t="s">
        <v>40</v>
      </c>
      <c r="E24" s="53">
        <f>SUM(E13:E23)</f>
        <v>-11.816833036951191</v>
      </c>
      <c r="F24" s="53">
        <f t="shared" ref="F24:BD24" si="1">SUM(F13:F23)</f>
        <v>-12.266469275077421</v>
      </c>
      <c r="G24" s="53">
        <f t="shared" si="1"/>
        <v>-12.716112907688785</v>
      </c>
      <c r="H24" s="53">
        <f t="shared" si="1"/>
        <v>-13.165756540300153</v>
      </c>
      <c r="I24" s="53">
        <f t="shared" si="1"/>
        <v>-13.615389248203032</v>
      </c>
      <c r="J24" s="53">
        <f t="shared" si="1"/>
        <v>-14.060151531918073</v>
      </c>
      <c r="K24" s="53">
        <f t="shared" si="1"/>
        <v>-14.504902693500703</v>
      </c>
      <c r="L24" s="53">
        <f t="shared" si="1"/>
        <v>-14.949653855083328</v>
      </c>
      <c r="M24" s="53">
        <f t="shared" si="1"/>
        <v>-15.394413601617071</v>
      </c>
      <c r="N24" s="53">
        <f t="shared" si="1"/>
        <v>-15.839172172190411</v>
      </c>
      <c r="O24" s="53">
        <f t="shared" si="1"/>
        <v>-16.283923333773043</v>
      </c>
      <c r="P24" s="53">
        <f t="shared" si="1"/>
        <v>-16.728674495355669</v>
      </c>
      <c r="Q24" s="53">
        <f t="shared" si="1"/>
        <v>-17.173425656938299</v>
      </c>
      <c r="R24" s="53">
        <f t="shared" si="1"/>
        <v>-17.618176818520926</v>
      </c>
      <c r="S24" s="53">
        <f t="shared" si="1"/>
        <v>-18.062927980103556</v>
      </c>
      <c r="T24" s="53">
        <f t="shared" si="1"/>
        <v>-18.507679141686179</v>
      </c>
      <c r="U24" s="53">
        <f t="shared" si="1"/>
        <v>-18.952430303268809</v>
      </c>
      <c r="V24" s="53">
        <f t="shared" si="1"/>
        <v>-19.397181464851439</v>
      </c>
      <c r="W24" s="53">
        <f t="shared" si="1"/>
        <v>-19.841932626434062</v>
      </c>
      <c r="X24" s="53">
        <f t="shared" si="1"/>
        <v>-20.286683788016692</v>
      </c>
      <c r="Y24" s="53">
        <f t="shared" si="1"/>
        <v>-20.731434949599318</v>
      </c>
      <c r="Z24" s="53">
        <f t="shared" si="1"/>
        <v>-21.176186111181945</v>
      </c>
      <c r="AA24" s="53">
        <f t="shared" si="1"/>
        <v>-21.620937272764575</v>
      </c>
      <c r="AB24" s="53">
        <f t="shared" si="1"/>
        <v>-22.065688434347198</v>
      </c>
      <c r="AC24" s="53">
        <f t="shared" si="1"/>
        <v>-22.510439595929832</v>
      </c>
      <c r="AD24" s="53">
        <f t="shared" si="1"/>
        <v>-22.955190757512458</v>
      </c>
      <c r="AE24" s="53">
        <f t="shared" si="1"/>
        <v>-23.399941919095088</v>
      </c>
      <c r="AF24" s="53">
        <f t="shared" si="1"/>
        <v>-23.844693080677715</v>
      </c>
      <c r="AG24" s="53">
        <f t="shared" si="1"/>
        <v>-24.289444242260341</v>
      </c>
      <c r="AH24" s="53">
        <f t="shared" si="1"/>
        <v>-24.734195403842968</v>
      </c>
      <c r="AI24" s="53">
        <f t="shared" si="1"/>
        <v>-25.178946565425598</v>
      </c>
      <c r="AJ24" s="53">
        <f t="shared" si="1"/>
        <v>-25.623697727008228</v>
      </c>
      <c r="AK24" s="53">
        <f t="shared" si="1"/>
        <v>-26.068448888590858</v>
      </c>
      <c r="AL24" s="53">
        <f t="shared" si="1"/>
        <v>-26.513200050173481</v>
      </c>
      <c r="AM24" s="53">
        <f t="shared" si="1"/>
        <v>-26.957951211756111</v>
      </c>
      <c r="AN24" s="53">
        <f t="shared" si="1"/>
        <v>-27.402702373338741</v>
      </c>
      <c r="AO24" s="53">
        <f t="shared" si="1"/>
        <v>-27.847453534921367</v>
      </c>
      <c r="AP24" s="53">
        <f t="shared" si="1"/>
        <v>-28.292204696503994</v>
      </c>
      <c r="AQ24" s="53">
        <f t="shared" si="1"/>
        <v>-28.73695585808662</v>
      </c>
      <c r="AR24" s="53">
        <f t="shared" si="1"/>
        <v>-29.181707019669251</v>
      </c>
      <c r="AS24" s="53">
        <f t="shared" si="1"/>
        <v>-29.626458181251873</v>
      </c>
      <c r="AT24" s="53">
        <f t="shared" si="1"/>
        <v>-30.071209342834504</v>
      </c>
      <c r="AU24" s="53">
        <f t="shared" si="1"/>
        <v>-30.515960504417134</v>
      </c>
      <c r="AV24" s="53">
        <f t="shared" si="1"/>
        <v>-30.96071166599976</v>
      </c>
      <c r="AW24" s="53">
        <f t="shared" si="1"/>
        <v>-31.405462827582387</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1"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1"/>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1"/>
      <c r="B31" s="4" t="s">
        <v>213</v>
      </c>
      <c r="D31" s="4" t="s">
        <v>208</v>
      </c>
      <c r="E31" s="62">
        <v>-448656.47697251855</v>
      </c>
      <c r="F31" s="62">
        <v>-465728</v>
      </c>
      <c r="G31" s="62">
        <v>-482800</v>
      </c>
      <c r="H31" s="62">
        <v>-499872</v>
      </c>
      <c r="I31" s="62">
        <v>-516943.29205463041</v>
      </c>
      <c r="J31" s="62">
        <v>-533830</v>
      </c>
      <c r="K31" s="62">
        <v>-550716</v>
      </c>
      <c r="L31" s="62">
        <v>-567602</v>
      </c>
      <c r="M31" s="62">
        <v>-584488.53000775038</v>
      </c>
      <c r="N31" s="62">
        <v>-601375</v>
      </c>
      <c r="O31" s="62">
        <v>-618261</v>
      </c>
      <c r="P31" s="62">
        <v>-635147</v>
      </c>
      <c r="Q31" s="62">
        <v>-652033</v>
      </c>
      <c r="R31" s="62">
        <v>-668919</v>
      </c>
      <c r="S31" s="62">
        <v>-685805</v>
      </c>
      <c r="T31" s="62">
        <v>-702691</v>
      </c>
      <c r="U31" s="62">
        <v>-719577</v>
      </c>
      <c r="V31" s="62">
        <v>-736463</v>
      </c>
      <c r="W31" s="62">
        <v>-753349</v>
      </c>
      <c r="X31" s="62">
        <v>-770235</v>
      </c>
      <c r="Y31" s="62">
        <v>-787121</v>
      </c>
      <c r="Z31" s="62">
        <v>-804007</v>
      </c>
      <c r="AA31" s="62">
        <v>-820893</v>
      </c>
      <c r="AB31" s="62">
        <v>-837779</v>
      </c>
      <c r="AC31" s="62">
        <v>-854665</v>
      </c>
      <c r="AD31" s="62">
        <v>-871551</v>
      </c>
      <c r="AE31" s="62">
        <v>-888437</v>
      </c>
      <c r="AF31" s="62">
        <v>-905323</v>
      </c>
      <c r="AG31" s="62">
        <v>-922209</v>
      </c>
      <c r="AH31" s="62">
        <v>-939095</v>
      </c>
      <c r="AI31" s="62">
        <v>-955981</v>
      </c>
      <c r="AJ31" s="62">
        <v>-972867</v>
      </c>
      <c r="AK31" s="62">
        <v>-989753</v>
      </c>
      <c r="AL31" s="62">
        <v>-1006639</v>
      </c>
      <c r="AM31" s="62">
        <v>-1023525</v>
      </c>
      <c r="AN31" s="62">
        <v>-1040411</v>
      </c>
      <c r="AO31" s="62">
        <v>-1057297</v>
      </c>
      <c r="AP31" s="62">
        <v>-1074183</v>
      </c>
      <c r="AQ31" s="62">
        <v>-1091069</v>
      </c>
      <c r="AR31" s="62">
        <v>-1107955</v>
      </c>
      <c r="AS31" s="62">
        <v>-1124841</v>
      </c>
      <c r="AT31" s="62">
        <v>-1141727</v>
      </c>
      <c r="AU31" s="62">
        <v>-1158613</v>
      </c>
      <c r="AV31" s="62">
        <v>-1175499</v>
      </c>
      <c r="AW31" s="62">
        <v>-1192385</v>
      </c>
      <c r="AX31" s="43"/>
      <c r="AY31" s="43"/>
      <c r="AZ31" s="43"/>
      <c r="BA31" s="43"/>
      <c r="BB31" s="43"/>
      <c r="BC31" s="43"/>
      <c r="BD31" s="43"/>
      <c r="BP31" s="22" t="s">
        <v>393</v>
      </c>
    </row>
    <row r="32" spans="1:68" x14ac:dyDescent="0.3">
      <c r="A32" s="171"/>
      <c r="B32" s="4" t="s">
        <v>214</v>
      </c>
      <c r="D32" s="4" t="s">
        <v>88</v>
      </c>
      <c r="E32" s="62">
        <v>-12109735.990064053</v>
      </c>
      <c r="F32" s="62">
        <v>-12570520</v>
      </c>
      <c r="G32" s="62">
        <v>-13031304</v>
      </c>
      <c r="H32" s="62">
        <v>-13492088</v>
      </c>
      <c r="I32" s="62">
        <v>-13952872.882085197</v>
      </c>
      <c r="J32" s="62">
        <v>-14408653</v>
      </c>
      <c r="K32" s="62">
        <v>-14864433</v>
      </c>
      <c r="L32" s="62">
        <v>-15320213</v>
      </c>
      <c r="M32" s="62">
        <v>-15775993.776986429</v>
      </c>
      <c r="N32" s="62">
        <v>-16231774</v>
      </c>
      <c r="O32" s="62">
        <v>-16687554</v>
      </c>
      <c r="P32" s="62">
        <v>-17143334</v>
      </c>
      <c r="Q32" s="62">
        <v>-17599114</v>
      </c>
      <c r="R32" s="62">
        <v>-18054894</v>
      </c>
      <c r="S32" s="62">
        <v>-18510674</v>
      </c>
      <c r="T32" s="62">
        <v>-18966454</v>
      </c>
      <c r="U32" s="62">
        <v>-19422234</v>
      </c>
      <c r="V32" s="62">
        <v>-19878014</v>
      </c>
      <c r="W32" s="62">
        <v>-20333794</v>
      </c>
      <c r="X32" s="62">
        <v>-20789574</v>
      </c>
      <c r="Y32" s="62">
        <v>-21245354</v>
      </c>
      <c r="Z32" s="62">
        <v>-21701134</v>
      </c>
      <c r="AA32" s="62">
        <v>-22156914</v>
      </c>
      <c r="AB32" s="62">
        <v>-22612694</v>
      </c>
      <c r="AC32" s="62">
        <v>-23068474</v>
      </c>
      <c r="AD32" s="62">
        <v>-23524254</v>
      </c>
      <c r="AE32" s="62">
        <v>-23980034</v>
      </c>
      <c r="AF32" s="62">
        <v>-24435814</v>
      </c>
      <c r="AG32" s="62">
        <v>-24891594</v>
      </c>
      <c r="AH32" s="62">
        <v>-25347374</v>
      </c>
      <c r="AI32" s="62">
        <v>-25803154</v>
      </c>
      <c r="AJ32" s="62">
        <v>-26258934</v>
      </c>
      <c r="AK32" s="62">
        <v>-26714714</v>
      </c>
      <c r="AL32" s="62">
        <v>-27170494</v>
      </c>
      <c r="AM32" s="62">
        <v>-27626274</v>
      </c>
      <c r="AN32" s="62">
        <v>-28082054</v>
      </c>
      <c r="AO32" s="62">
        <v>-28537834</v>
      </c>
      <c r="AP32" s="62">
        <v>-28993614</v>
      </c>
      <c r="AQ32" s="62">
        <v>-29449394</v>
      </c>
      <c r="AR32" s="62">
        <v>-29905174</v>
      </c>
      <c r="AS32" s="62">
        <v>-30360954</v>
      </c>
      <c r="AT32" s="62">
        <v>-30816734</v>
      </c>
      <c r="AU32" s="62">
        <v>-31272514</v>
      </c>
      <c r="AV32" s="62">
        <v>-31728294</v>
      </c>
      <c r="AW32" s="62">
        <v>-32184074</v>
      </c>
      <c r="AX32" s="43"/>
      <c r="AY32" s="43"/>
      <c r="AZ32" s="43"/>
      <c r="BA32" s="43"/>
      <c r="BB32" s="43"/>
      <c r="BC32" s="43"/>
      <c r="BD32" s="43"/>
      <c r="BP32" s="22" t="s">
        <v>394</v>
      </c>
    </row>
    <row r="33" spans="1:68" ht="16.5" x14ac:dyDescent="0.3">
      <c r="A33" s="171"/>
      <c r="B33" s="4" t="s">
        <v>331</v>
      </c>
      <c r="D33" s="4" t="s">
        <v>89</v>
      </c>
      <c r="E33" s="139">
        <v>0</v>
      </c>
      <c r="F33" s="139">
        <v>0</v>
      </c>
      <c r="G33" s="139">
        <v>0</v>
      </c>
      <c r="H33" s="139">
        <v>0</v>
      </c>
      <c r="I33" s="139">
        <v>0</v>
      </c>
      <c r="J33" s="139">
        <v>0</v>
      </c>
      <c r="K33" s="139">
        <v>0</v>
      </c>
      <c r="L33" s="139">
        <v>0</v>
      </c>
      <c r="M33" s="139">
        <v>0</v>
      </c>
      <c r="N33" s="139">
        <v>0</v>
      </c>
      <c r="O33" s="139">
        <v>0</v>
      </c>
      <c r="P33" s="139">
        <v>0</v>
      </c>
      <c r="Q33" s="139">
        <v>0</v>
      </c>
      <c r="R33" s="139">
        <v>0</v>
      </c>
      <c r="S33" s="139">
        <v>0</v>
      </c>
      <c r="T33" s="139">
        <v>0</v>
      </c>
      <c r="U33" s="139">
        <v>0</v>
      </c>
      <c r="V33" s="139">
        <v>0</v>
      </c>
      <c r="W33" s="139">
        <v>0</v>
      </c>
      <c r="X33" s="139">
        <v>0</v>
      </c>
      <c r="Y33" s="139">
        <v>0</v>
      </c>
      <c r="Z33" s="139">
        <v>0</v>
      </c>
      <c r="AA33" s="139">
        <v>0</v>
      </c>
      <c r="AB33" s="139">
        <v>0</v>
      </c>
      <c r="AC33" s="139">
        <v>0</v>
      </c>
      <c r="AD33" s="139">
        <v>0</v>
      </c>
      <c r="AE33" s="139">
        <v>0</v>
      </c>
      <c r="AF33" s="139">
        <v>0</v>
      </c>
      <c r="AG33" s="139">
        <v>0</v>
      </c>
      <c r="AH33" s="139">
        <v>0</v>
      </c>
      <c r="AI33" s="139">
        <v>0</v>
      </c>
      <c r="AJ33" s="139">
        <v>0</v>
      </c>
      <c r="AK33" s="139">
        <v>0</v>
      </c>
      <c r="AL33" s="139">
        <v>0</v>
      </c>
      <c r="AM33" s="139">
        <v>0</v>
      </c>
      <c r="AN33" s="139">
        <v>0</v>
      </c>
      <c r="AO33" s="139">
        <v>0</v>
      </c>
      <c r="AP33" s="139">
        <v>0</v>
      </c>
      <c r="AQ33" s="139">
        <v>0</v>
      </c>
      <c r="AR33" s="139">
        <v>0</v>
      </c>
      <c r="AS33" s="139">
        <v>0</v>
      </c>
      <c r="AT33" s="139">
        <v>0</v>
      </c>
      <c r="AU33" s="139">
        <v>0</v>
      </c>
      <c r="AV33" s="139">
        <v>0</v>
      </c>
      <c r="AW33" s="139">
        <v>0</v>
      </c>
      <c r="AX33" s="37"/>
      <c r="AY33" s="37"/>
      <c r="AZ33" s="37"/>
      <c r="BA33" s="37"/>
      <c r="BB33" s="37"/>
      <c r="BC33" s="37"/>
      <c r="BD33" s="37"/>
      <c r="BP33" s="22" t="s">
        <v>395</v>
      </c>
    </row>
    <row r="34" spans="1:68" ht="16.5" x14ac:dyDescent="0.3">
      <c r="A34" s="171"/>
      <c r="B34" s="4" t="s">
        <v>332</v>
      </c>
      <c r="D34" s="4" t="s">
        <v>42</v>
      </c>
      <c r="E34" s="62">
        <v>-0.16580631714285801</v>
      </c>
      <c r="F34" s="62">
        <v>-0.1721154</v>
      </c>
      <c r="G34" s="62">
        <v>-0.17842450000000001</v>
      </c>
      <c r="H34" s="62">
        <v>-0.1847336</v>
      </c>
      <c r="I34" s="62">
        <v>-0.19104251884491247</v>
      </c>
      <c r="J34" s="62">
        <v>-0.19728309999999999</v>
      </c>
      <c r="K34" s="62">
        <v>-0.2035236</v>
      </c>
      <c r="L34" s="62">
        <v>-0.20976410000000001</v>
      </c>
      <c r="M34" s="62">
        <v>-0.21600466183069619</v>
      </c>
      <c r="N34" s="62">
        <v>-0.2222452</v>
      </c>
      <c r="O34" s="62">
        <v>-0.22848570000000001</v>
      </c>
      <c r="P34" s="62">
        <v>-0.2347262</v>
      </c>
      <c r="Q34" s="62">
        <v>-0.24096670000000001</v>
      </c>
      <c r="R34" s="62">
        <v>-0.24720719999999999</v>
      </c>
      <c r="S34" s="62">
        <v>-0.2534477</v>
      </c>
      <c r="T34" s="62">
        <v>-0.25968819999999998</v>
      </c>
      <c r="U34" s="62">
        <v>-0.26592870000000002</v>
      </c>
      <c r="V34" s="62">
        <v>-0.2721692</v>
      </c>
      <c r="W34" s="62">
        <v>-0.27840969999999998</v>
      </c>
      <c r="X34" s="62">
        <v>-0.28465020000000002</v>
      </c>
      <c r="Y34" s="62">
        <v>-0.2908907</v>
      </c>
      <c r="Z34" s="62">
        <v>-0.29713119999999998</v>
      </c>
      <c r="AA34" s="62">
        <v>-0.30337170000000002</v>
      </c>
      <c r="AB34" s="62">
        <v>-0.3096122</v>
      </c>
      <c r="AC34" s="62">
        <v>-0.31585269999999999</v>
      </c>
      <c r="AD34" s="62">
        <v>-0.32209320000000002</v>
      </c>
      <c r="AE34" s="62">
        <v>-0.32833370000000001</v>
      </c>
      <c r="AF34" s="62">
        <v>-0.33457419999999999</v>
      </c>
      <c r="AG34" s="62">
        <v>-0.34081470000000003</v>
      </c>
      <c r="AH34" s="62">
        <v>-0.34705520000000001</v>
      </c>
      <c r="AI34" s="62">
        <v>-0.35329569999999999</v>
      </c>
      <c r="AJ34" s="62">
        <v>-0.35953619999999997</v>
      </c>
      <c r="AK34" s="62">
        <v>-0.36577670000000001</v>
      </c>
      <c r="AL34" s="62">
        <v>-0.37201719999999999</v>
      </c>
      <c r="AM34" s="62">
        <v>-0.37825769999999997</v>
      </c>
      <c r="AN34" s="62">
        <v>-0.38449820000000001</v>
      </c>
      <c r="AO34" s="62">
        <v>-0.39073869999999999</v>
      </c>
      <c r="AP34" s="62">
        <v>-0.39697919999999998</v>
      </c>
      <c r="AQ34" s="62">
        <v>-0.40321970000000001</v>
      </c>
      <c r="AR34" s="62">
        <v>-0.4094602</v>
      </c>
      <c r="AS34" s="62">
        <v>-0.41570069999999998</v>
      </c>
      <c r="AT34" s="62">
        <v>-0.42194120000000002</v>
      </c>
      <c r="AU34" s="62">
        <v>-0.4281817</v>
      </c>
      <c r="AV34" s="62">
        <v>-0.43442219999999998</v>
      </c>
      <c r="AW34" s="62">
        <v>-0.44066270000000002</v>
      </c>
      <c r="AX34" s="35"/>
      <c r="AY34" s="35"/>
      <c r="AZ34" s="35"/>
      <c r="BA34" s="35"/>
      <c r="BB34" s="35"/>
      <c r="BC34" s="35"/>
      <c r="BD34" s="35"/>
      <c r="BP34" s="22" t="s">
        <v>396</v>
      </c>
    </row>
    <row r="35" spans="1:68" ht="16.5" x14ac:dyDescent="0.3">
      <c r="A35" s="171"/>
      <c r="B35" s="4" t="s">
        <v>333</v>
      </c>
      <c r="D35" s="4" t="s">
        <v>42</v>
      </c>
      <c r="E35" s="62">
        <v>-1.0697377496431877</v>
      </c>
      <c r="F35" s="62">
        <v>-1.1104419999999999</v>
      </c>
      <c r="G35" s="62">
        <v>-1.1511463</v>
      </c>
      <c r="H35" s="62">
        <v>-1.1918506</v>
      </c>
      <c r="I35" s="62">
        <v>-1.2325549334724233</v>
      </c>
      <c r="J35" s="62">
        <v>-1.2728172</v>
      </c>
      <c r="K35" s="62">
        <v>-1.3130795</v>
      </c>
      <c r="L35" s="62">
        <v>-1.3533417999999999</v>
      </c>
      <c r="M35" s="62">
        <v>-1.3936039641970888</v>
      </c>
      <c r="N35" s="62">
        <v>-1.4338662</v>
      </c>
      <c r="O35" s="62">
        <v>-1.4741285</v>
      </c>
      <c r="P35" s="62">
        <v>-1.5143907999999999</v>
      </c>
      <c r="Q35" s="62">
        <v>-1.5546530999999999</v>
      </c>
      <c r="R35" s="62">
        <v>-1.5949154000000001</v>
      </c>
      <c r="S35" s="62">
        <v>-1.6351777000000001</v>
      </c>
      <c r="T35" s="62">
        <v>-1.67544</v>
      </c>
      <c r="U35" s="62">
        <v>-1.7157023</v>
      </c>
      <c r="V35" s="62">
        <v>-1.7559646</v>
      </c>
      <c r="W35" s="62">
        <v>-1.7962269</v>
      </c>
      <c r="X35" s="62">
        <v>-1.8364891999999999</v>
      </c>
      <c r="Y35" s="62">
        <v>-1.8767514999999999</v>
      </c>
      <c r="Z35" s="62">
        <v>-1.9170138000000001</v>
      </c>
      <c r="AA35" s="62">
        <v>-1.9572761000000001</v>
      </c>
      <c r="AB35" s="62">
        <v>-1.9975384</v>
      </c>
      <c r="AC35" s="62">
        <v>-2.0378007</v>
      </c>
      <c r="AD35" s="62">
        <v>-2.0780630000000002</v>
      </c>
      <c r="AE35" s="62">
        <v>-2.1183253</v>
      </c>
      <c r="AF35" s="62">
        <v>-2.1585876000000002</v>
      </c>
      <c r="AG35" s="62">
        <v>-2.1988498999999999</v>
      </c>
      <c r="AH35" s="62">
        <v>-2.2391122000000001</v>
      </c>
      <c r="AI35" s="62">
        <v>-2.2793744999999999</v>
      </c>
      <c r="AJ35" s="62">
        <v>-2.3196368000000001</v>
      </c>
      <c r="AK35" s="62">
        <v>-2.3598990999999998</v>
      </c>
      <c r="AL35" s="62">
        <v>-2.4001614</v>
      </c>
      <c r="AM35" s="62">
        <v>-2.4404237000000002</v>
      </c>
      <c r="AN35" s="62">
        <v>-2.4806859999999999</v>
      </c>
      <c r="AO35" s="62">
        <v>-2.5209483000000001</v>
      </c>
      <c r="AP35" s="62">
        <v>-2.5612105999999999</v>
      </c>
      <c r="AQ35" s="62">
        <v>-2.6014729000000001</v>
      </c>
      <c r="AR35" s="62">
        <v>-2.6417351999999998</v>
      </c>
      <c r="AS35" s="62">
        <v>-2.6819975</v>
      </c>
      <c r="AT35" s="62">
        <v>-2.7222597999999998</v>
      </c>
      <c r="AU35" s="62">
        <v>-2.7625221</v>
      </c>
      <c r="AV35" s="62">
        <v>-2.8027844000000002</v>
      </c>
      <c r="AW35" s="62">
        <v>-2.8430466999999999</v>
      </c>
      <c r="AX35" s="35"/>
      <c r="AY35" s="35"/>
      <c r="AZ35" s="35"/>
      <c r="BA35" s="35"/>
      <c r="BB35" s="35"/>
      <c r="BC35" s="35"/>
      <c r="BD35" s="35"/>
      <c r="BP35" s="22" t="s">
        <v>397</v>
      </c>
    </row>
    <row r="36" spans="1:68" x14ac:dyDescent="0.3">
      <c r="A36" s="171"/>
      <c r="B36" s="4" t="s">
        <v>215</v>
      </c>
      <c r="D36" s="4" t="s">
        <v>90</v>
      </c>
      <c r="E36" s="139">
        <v>0</v>
      </c>
      <c r="F36" s="139">
        <v>0</v>
      </c>
      <c r="G36" s="139">
        <v>0</v>
      </c>
      <c r="H36" s="139">
        <v>0</v>
      </c>
      <c r="I36" s="139">
        <v>0</v>
      </c>
      <c r="J36" s="139">
        <v>0</v>
      </c>
      <c r="K36" s="139">
        <v>0</v>
      </c>
      <c r="L36" s="139">
        <v>0</v>
      </c>
      <c r="M36" s="139">
        <v>0</v>
      </c>
      <c r="N36" s="139">
        <v>0</v>
      </c>
      <c r="O36" s="139">
        <v>0</v>
      </c>
      <c r="P36" s="139">
        <v>0</v>
      </c>
      <c r="Q36" s="139">
        <v>0</v>
      </c>
      <c r="R36" s="139">
        <v>0</v>
      </c>
      <c r="S36" s="139">
        <v>0</v>
      </c>
      <c r="T36" s="139">
        <v>0</v>
      </c>
      <c r="U36" s="139">
        <v>0</v>
      </c>
      <c r="V36" s="139">
        <v>0</v>
      </c>
      <c r="W36" s="139">
        <v>0</v>
      </c>
      <c r="X36" s="139">
        <v>0</v>
      </c>
      <c r="Y36" s="139">
        <v>0</v>
      </c>
      <c r="Z36" s="139">
        <v>0</v>
      </c>
      <c r="AA36" s="139">
        <v>0</v>
      </c>
      <c r="AB36" s="139">
        <v>0</v>
      </c>
      <c r="AC36" s="139">
        <v>0</v>
      </c>
      <c r="AD36" s="139">
        <v>0</v>
      </c>
      <c r="AE36" s="139">
        <v>0</v>
      </c>
      <c r="AF36" s="139">
        <v>0</v>
      </c>
      <c r="AG36" s="139">
        <v>0</v>
      </c>
      <c r="AH36" s="139">
        <v>0</v>
      </c>
      <c r="AI36" s="139">
        <v>0</v>
      </c>
      <c r="AJ36" s="139">
        <v>0</v>
      </c>
      <c r="AK36" s="139">
        <v>0</v>
      </c>
      <c r="AL36" s="139">
        <v>0</v>
      </c>
      <c r="AM36" s="139">
        <v>0</v>
      </c>
      <c r="AN36" s="139">
        <v>0</v>
      </c>
      <c r="AO36" s="139">
        <v>0</v>
      </c>
      <c r="AP36" s="139">
        <v>0</v>
      </c>
      <c r="AQ36" s="139">
        <v>0</v>
      </c>
      <c r="AR36" s="139">
        <v>0</v>
      </c>
      <c r="AS36" s="139">
        <v>0</v>
      </c>
      <c r="AT36" s="139">
        <v>0</v>
      </c>
      <c r="AU36" s="139">
        <v>0</v>
      </c>
      <c r="AV36" s="139">
        <v>0</v>
      </c>
      <c r="AW36" s="139">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5" t="s">
        <v>11</v>
      </c>
      <c r="B5" s="132" t="s">
        <v>199</v>
      </c>
      <c r="C5" s="135" t="s">
        <v>354</v>
      </c>
    </row>
    <row r="6" spans="1:3" x14ac:dyDescent="0.25">
      <c r="A6" s="176"/>
      <c r="B6" s="133" t="s">
        <v>197</v>
      </c>
      <c r="C6" s="136"/>
    </row>
    <row r="7" spans="1:3" x14ac:dyDescent="0.25">
      <c r="A7" s="176"/>
      <c r="B7" s="133" t="s">
        <v>197</v>
      </c>
      <c r="C7" s="136"/>
    </row>
    <row r="8" spans="1:3" x14ac:dyDescent="0.25">
      <c r="A8" s="176"/>
      <c r="B8" s="133" t="s">
        <v>197</v>
      </c>
      <c r="C8" s="136"/>
    </row>
    <row r="9" spans="1:3" x14ac:dyDescent="0.25">
      <c r="A9" s="176"/>
      <c r="B9" s="133" t="s">
        <v>197</v>
      </c>
      <c r="C9" s="136"/>
    </row>
    <row r="10" spans="1:3" ht="15.75" thickBot="1" x14ac:dyDescent="0.3">
      <c r="A10" s="177"/>
      <c r="B10" s="134" t="s">
        <v>196</v>
      </c>
      <c r="C10" s="137"/>
    </row>
    <row r="11" spans="1:3" x14ac:dyDescent="0.25">
      <c r="A11" s="178" t="s">
        <v>307</v>
      </c>
      <c r="B11" s="132" t="s">
        <v>211</v>
      </c>
      <c r="C11" s="135"/>
    </row>
    <row r="12" spans="1:3" x14ac:dyDescent="0.25">
      <c r="A12" s="179"/>
      <c r="B12" s="133" t="s">
        <v>212</v>
      </c>
      <c r="C12" s="136"/>
    </row>
    <row r="13" spans="1:3" ht="90" x14ac:dyDescent="0.25">
      <c r="A13" s="179"/>
      <c r="B13" s="133" t="s">
        <v>213</v>
      </c>
      <c r="C13" s="136" t="s">
        <v>352</v>
      </c>
    </row>
    <row r="14" spans="1:3" ht="90" x14ac:dyDescent="0.25">
      <c r="A14" s="179"/>
      <c r="B14" s="133" t="s">
        <v>214</v>
      </c>
      <c r="C14" s="136" t="s">
        <v>353</v>
      </c>
    </row>
    <row r="15" spans="1:3" ht="94.5" x14ac:dyDescent="0.25">
      <c r="A15" s="179"/>
      <c r="B15" s="133" t="s">
        <v>331</v>
      </c>
      <c r="C15" s="136" t="s">
        <v>355</v>
      </c>
    </row>
    <row r="16" spans="1:3" ht="90" x14ac:dyDescent="0.25">
      <c r="A16" s="179"/>
      <c r="B16" s="133" t="s">
        <v>332</v>
      </c>
      <c r="C16" s="136" t="s">
        <v>357</v>
      </c>
    </row>
    <row r="17" spans="1:3" ht="105" x14ac:dyDescent="0.25">
      <c r="A17" s="179"/>
      <c r="B17" s="133" t="s">
        <v>333</v>
      </c>
      <c r="C17" s="136" t="s">
        <v>358</v>
      </c>
    </row>
    <row r="18" spans="1:3" ht="90.75" thickBot="1" x14ac:dyDescent="0.3">
      <c r="A18" s="180"/>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87" activePane="bottomRight" state="frozen"/>
      <selection activeCell="E64" sqref="E64:V64"/>
      <selection pane="topRight" activeCell="E64" sqref="E64:V64"/>
      <selection pane="bottomLeft" activeCell="E64" sqref="E64:V64"/>
      <selection pane="bottomRight" activeCell="E92" sqref="E92"/>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West Midlands - EHV Poles</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31.107410768071119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67.673228954715938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111.06897706549738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192.51671164854289</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v>-1.9300999999999999</v>
      </c>
      <c r="F13" s="62">
        <v>-1.9200000000000002</v>
      </c>
      <c r="G13" s="62">
        <v>-1.9004999999999999</v>
      </c>
      <c r="H13" s="62">
        <v>-1.8797999999999999</v>
      </c>
      <c r="I13" s="62">
        <v>-1.8464</v>
      </c>
      <c r="J13" s="62">
        <v>-1.8153999999999999</v>
      </c>
      <c r="K13" s="62">
        <v>-1.7758</v>
      </c>
      <c r="L13" s="62">
        <v>-1.7339000000000002</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-1.9300999999999999</v>
      </c>
      <c r="F18" s="59">
        <f t="shared" ref="F18:AW18" si="0">SUM(F13:F17)</f>
        <v>-1.9200000000000002</v>
      </c>
      <c r="G18" s="59">
        <f t="shared" si="0"/>
        <v>-1.9004999999999999</v>
      </c>
      <c r="H18" s="59">
        <f t="shared" si="0"/>
        <v>-1.8797999999999999</v>
      </c>
      <c r="I18" s="59">
        <f t="shared" si="0"/>
        <v>-1.8464</v>
      </c>
      <c r="J18" s="59">
        <f t="shared" si="0"/>
        <v>-1.8153999999999999</v>
      </c>
      <c r="K18" s="59">
        <f t="shared" si="0"/>
        <v>-1.7758</v>
      </c>
      <c r="L18" s="59">
        <f t="shared" si="0"/>
        <v>-1.7339000000000002</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62">
        <v>0</v>
      </c>
      <c r="F19" s="62">
        <v>9.426917057419941E-2</v>
      </c>
      <c r="G19" s="62">
        <v>0.18853834114839882</v>
      </c>
      <c r="H19" s="62">
        <v>0.28280751172259821</v>
      </c>
      <c r="I19" s="62">
        <v>0.37707668229679719</v>
      </c>
      <c r="J19" s="62">
        <v>0.47032211371339716</v>
      </c>
      <c r="K19" s="62">
        <v>0.56356754512999718</v>
      </c>
      <c r="L19" s="62">
        <v>0.6568129765465972</v>
      </c>
      <c r="M19" s="62">
        <v>0.75005840796319678</v>
      </c>
      <c r="N19" s="62">
        <v>0.8433038393797968</v>
      </c>
      <c r="O19" s="62">
        <v>0.93654927079639672</v>
      </c>
      <c r="P19" s="62">
        <v>1.0297947022129967</v>
      </c>
      <c r="Q19" s="62">
        <v>1.1230401336295968</v>
      </c>
      <c r="R19" s="62">
        <v>1.2162855650461968</v>
      </c>
      <c r="S19" s="62">
        <v>1.3095309964627968</v>
      </c>
      <c r="T19" s="62">
        <v>1.4027764278793968</v>
      </c>
      <c r="U19" s="62">
        <v>1.4960218592959968</v>
      </c>
      <c r="V19" s="62">
        <v>1.5892672907125969</v>
      </c>
      <c r="W19" s="62">
        <v>1.6825127221291969</v>
      </c>
      <c r="X19" s="62">
        <v>1.7757581535457969</v>
      </c>
      <c r="Y19" s="62">
        <v>1.8690035849623969</v>
      </c>
      <c r="Z19" s="62">
        <v>1.962249016378997</v>
      </c>
      <c r="AA19" s="62">
        <v>2.055494447795597</v>
      </c>
      <c r="AB19" s="62">
        <v>2.1487398792121968</v>
      </c>
      <c r="AC19" s="62">
        <v>2.241985310628797</v>
      </c>
      <c r="AD19" s="62">
        <v>2.3352307420453968</v>
      </c>
      <c r="AE19" s="62">
        <v>2.4284761734619971</v>
      </c>
      <c r="AF19" s="62">
        <v>2.5217216048785969</v>
      </c>
      <c r="AG19" s="62">
        <v>2.6149670362951971</v>
      </c>
      <c r="AH19" s="62">
        <v>2.7082124677117969</v>
      </c>
      <c r="AI19" s="62">
        <v>2.8014578991283972</v>
      </c>
      <c r="AJ19" s="62">
        <v>2.894703330544997</v>
      </c>
      <c r="AK19" s="62">
        <v>2.9879487619615972</v>
      </c>
      <c r="AL19" s="62">
        <v>3.081194193378197</v>
      </c>
      <c r="AM19" s="62">
        <v>3.1744396247947972</v>
      </c>
      <c r="AN19" s="62">
        <v>3.267685056211397</v>
      </c>
      <c r="AO19" s="62">
        <v>3.3609304876279968</v>
      </c>
      <c r="AP19" s="62">
        <v>3.4541759190445971</v>
      </c>
      <c r="AQ19" s="62">
        <v>3.5474213504611969</v>
      </c>
      <c r="AR19" s="62">
        <v>3.6406667818777971</v>
      </c>
      <c r="AS19" s="62">
        <v>3.7339122132943969</v>
      </c>
      <c r="AT19" s="62">
        <v>3.8271576447109972</v>
      </c>
      <c r="AU19" s="62">
        <v>3.920403076127597</v>
      </c>
      <c r="AV19" s="62">
        <v>4.0136485075441968</v>
      </c>
      <c r="AW19" s="62">
        <v>4.1068939389607975</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9.426917057419941E-2</v>
      </c>
      <c r="G25" s="67">
        <f t="shared" si="1"/>
        <v>0.18853834114839882</v>
      </c>
      <c r="H25" s="67">
        <f t="shared" si="1"/>
        <v>0.28280751172259821</v>
      </c>
      <c r="I25" s="67">
        <f t="shared" si="1"/>
        <v>0.37707668229679719</v>
      </c>
      <c r="J25" s="67">
        <f t="shared" si="1"/>
        <v>0.47032211371339716</v>
      </c>
      <c r="K25" s="67">
        <f t="shared" si="1"/>
        <v>0.56356754512999718</v>
      </c>
      <c r="L25" s="67">
        <f t="shared" si="1"/>
        <v>0.6568129765465972</v>
      </c>
      <c r="M25" s="67">
        <f t="shared" si="1"/>
        <v>0.75005840796319678</v>
      </c>
      <c r="N25" s="67">
        <f t="shared" si="1"/>
        <v>0.8433038393797968</v>
      </c>
      <c r="O25" s="67">
        <f t="shared" si="1"/>
        <v>0.93654927079639672</v>
      </c>
      <c r="P25" s="67">
        <f t="shared" si="1"/>
        <v>1.0297947022129967</v>
      </c>
      <c r="Q25" s="67">
        <f t="shared" si="1"/>
        <v>1.1230401336295968</v>
      </c>
      <c r="R25" s="67">
        <f t="shared" si="1"/>
        <v>1.2162855650461968</v>
      </c>
      <c r="S25" s="67">
        <f t="shared" si="1"/>
        <v>1.3095309964627968</v>
      </c>
      <c r="T25" s="67">
        <f t="shared" si="1"/>
        <v>1.4027764278793968</v>
      </c>
      <c r="U25" s="67">
        <f t="shared" si="1"/>
        <v>1.4960218592959968</v>
      </c>
      <c r="V25" s="67">
        <f t="shared" si="1"/>
        <v>1.5892672907125969</v>
      </c>
      <c r="W25" s="67">
        <f t="shared" si="1"/>
        <v>1.6825127221291969</v>
      </c>
      <c r="X25" s="67">
        <f t="shared" si="1"/>
        <v>1.7757581535457969</v>
      </c>
      <c r="Y25" s="67">
        <f t="shared" si="1"/>
        <v>1.8690035849623969</v>
      </c>
      <c r="Z25" s="67">
        <f t="shared" si="1"/>
        <v>1.962249016378997</v>
      </c>
      <c r="AA25" s="67">
        <f t="shared" si="1"/>
        <v>2.055494447795597</v>
      </c>
      <c r="AB25" s="67">
        <f t="shared" si="1"/>
        <v>2.1487398792121968</v>
      </c>
      <c r="AC25" s="67">
        <f t="shared" si="1"/>
        <v>2.241985310628797</v>
      </c>
      <c r="AD25" s="67">
        <f t="shared" si="1"/>
        <v>2.3352307420453968</v>
      </c>
      <c r="AE25" s="67">
        <f t="shared" si="1"/>
        <v>2.4284761734619971</v>
      </c>
      <c r="AF25" s="67">
        <f t="shared" si="1"/>
        <v>2.5217216048785969</v>
      </c>
      <c r="AG25" s="67">
        <f t="shared" si="1"/>
        <v>2.6149670362951971</v>
      </c>
      <c r="AH25" s="67">
        <f t="shared" si="1"/>
        <v>2.7082124677117969</v>
      </c>
      <c r="AI25" s="67">
        <f t="shared" si="1"/>
        <v>2.8014578991283972</v>
      </c>
      <c r="AJ25" s="67">
        <f t="shared" si="1"/>
        <v>2.894703330544997</v>
      </c>
      <c r="AK25" s="67">
        <f t="shared" si="1"/>
        <v>2.9879487619615972</v>
      </c>
      <c r="AL25" s="67">
        <f t="shared" si="1"/>
        <v>3.081194193378197</v>
      </c>
      <c r="AM25" s="67">
        <f t="shared" si="1"/>
        <v>3.1744396247947972</v>
      </c>
      <c r="AN25" s="67">
        <f t="shared" si="1"/>
        <v>3.267685056211397</v>
      </c>
      <c r="AO25" s="67">
        <f t="shared" si="1"/>
        <v>3.3609304876279968</v>
      </c>
      <c r="AP25" s="67">
        <f t="shared" si="1"/>
        <v>3.4541759190445971</v>
      </c>
      <c r="AQ25" s="67">
        <f t="shared" si="1"/>
        <v>3.5474213504611969</v>
      </c>
      <c r="AR25" s="67">
        <f t="shared" si="1"/>
        <v>3.6406667818777971</v>
      </c>
      <c r="AS25" s="67">
        <f t="shared" si="1"/>
        <v>3.7339122132943969</v>
      </c>
      <c r="AT25" s="67">
        <f t="shared" si="1"/>
        <v>3.8271576447109972</v>
      </c>
      <c r="AU25" s="67">
        <f t="shared" si="1"/>
        <v>3.920403076127597</v>
      </c>
      <c r="AV25" s="67">
        <f t="shared" si="1"/>
        <v>4.0136485075441968</v>
      </c>
      <c r="AW25" s="67">
        <f t="shared" si="1"/>
        <v>4.1068939389607975</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-1.9300999999999999</v>
      </c>
      <c r="F26" s="59">
        <f t="shared" ref="F26:BD26" si="2">F18+F25</f>
        <v>-1.8257308294258008</v>
      </c>
      <c r="G26" s="59">
        <f t="shared" si="2"/>
        <v>-1.7119616588516011</v>
      </c>
      <c r="H26" s="59">
        <f t="shared" si="2"/>
        <v>-1.5969924882774018</v>
      </c>
      <c r="I26" s="59">
        <f t="shared" si="2"/>
        <v>-1.4693233177032028</v>
      </c>
      <c r="J26" s="59">
        <f t="shared" si="2"/>
        <v>-1.3450778862866026</v>
      </c>
      <c r="K26" s="59">
        <f t="shared" si="2"/>
        <v>-1.2122324548700028</v>
      </c>
      <c r="L26" s="59">
        <f t="shared" si="2"/>
        <v>-1.0770870234534029</v>
      </c>
      <c r="M26" s="59">
        <f t="shared" si="2"/>
        <v>0.75005840796319678</v>
      </c>
      <c r="N26" s="59">
        <f t="shared" si="2"/>
        <v>0.8433038393797968</v>
      </c>
      <c r="O26" s="59">
        <f t="shared" si="2"/>
        <v>0.93654927079639672</v>
      </c>
      <c r="P26" s="59">
        <f t="shared" si="2"/>
        <v>1.0297947022129967</v>
      </c>
      <c r="Q26" s="59">
        <f t="shared" si="2"/>
        <v>1.1230401336295968</v>
      </c>
      <c r="R26" s="59">
        <f t="shared" si="2"/>
        <v>1.2162855650461968</v>
      </c>
      <c r="S26" s="59">
        <f t="shared" si="2"/>
        <v>1.3095309964627968</v>
      </c>
      <c r="T26" s="59">
        <f t="shared" si="2"/>
        <v>1.4027764278793968</v>
      </c>
      <c r="U26" s="59">
        <f t="shared" si="2"/>
        <v>1.4960218592959968</v>
      </c>
      <c r="V26" s="59">
        <f t="shared" si="2"/>
        <v>1.5892672907125969</v>
      </c>
      <c r="W26" s="59">
        <f t="shared" si="2"/>
        <v>1.6825127221291969</v>
      </c>
      <c r="X26" s="59">
        <f t="shared" si="2"/>
        <v>1.7757581535457969</v>
      </c>
      <c r="Y26" s="59">
        <f t="shared" si="2"/>
        <v>1.8690035849623969</v>
      </c>
      <c r="Z26" s="59">
        <f t="shared" si="2"/>
        <v>1.962249016378997</v>
      </c>
      <c r="AA26" s="59">
        <f t="shared" si="2"/>
        <v>2.055494447795597</v>
      </c>
      <c r="AB26" s="59">
        <f t="shared" si="2"/>
        <v>2.1487398792121968</v>
      </c>
      <c r="AC26" s="59">
        <f t="shared" si="2"/>
        <v>2.241985310628797</v>
      </c>
      <c r="AD26" s="59">
        <f t="shared" si="2"/>
        <v>2.3352307420453968</v>
      </c>
      <c r="AE26" s="59">
        <f t="shared" si="2"/>
        <v>2.4284761734619971</v>
      </c>
      <c r="AF26" s="59">
        <f t="shared" si="2"/>
        <v>2.5217216048785969</v>
      </c>
      <c r="AG26" s="59">
        <f t="shared" si="2"/>
        <v>2.6149670362951971</v>
      </c>
      <c r="AH26" s="59">
        <f t="shared" si="2"/>
        <v>2.7082124677117969</v>
      </c>
      <c r="AI26" s="59">
        <f t="shared" si="2"/>
        <v>2.8014578991283972</v>
      </c>
      <c r="AJ26" s="59">
        <f t="shared" si="2"/>
        <v>2.894703330544997</v>
      </c>
      <c r="AK26" s="59">
        <f t="shared" si="2"/>
        <v>2.9879487619615972</v>
      </c>
      <c r="AL26" s="59">
        <f t="shared" si="2"/>
        <v>3.081194193378197</v>
      </c>
      <c r="AM26" s="59">
        <f t="shared" si="2"/>
        <v>3.1744396247947972</v>
      </c>
      <c r="AN26" s="59">
        <f t="shared" si="2"/>
        <v>3.267685056211397</v>
      </c>
      <c r="AO26" s="59">
        <f t="shared" si="2"/>
        <v>3.3609304876279968</v>
      </c>
      <c r="AP26" s="59">
        <f t="shared" si="2"/>
        <v>3.4541759190445971</v>
      </c>
      <c r="AQ26" s="59">
        <f t="shared" si="2"/>
        <v>3.5474213504611969</v>
      </c>
      <c r="AR26" s="59">
        <f t="shared" si="2"/>
        <v>3.6406667818777971</v>
      </c>
      <c r="AS26" s="59">
        <f t="shared" si="2"/>
        <v>3.7339122132943969</v>
      </c>
      <c r="AT26" s="59">
        <f t="shared" si="2"/>
        <v>3.8271576447109972</v>
      </c>
      <c r="AU26" s="59">
        <f t="shared" si="2"/>
        <v>3.920403076127597</v>
      </c>
      <c r="AV26" s="59">
        <f t="shared" si="2"/>
        <v>4.0136485075441968</v>
      </c>
      <c r="AW26" s="59">
        <f t="shared" si="2"/>
        <v>4.1068939389607975</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-1.5440800000000001</v>
      </c>
      <c r="F28" s="34">
        <f t="shared" ref="F28:AW28" si="4">F26*F27</f>
        <v>-1.4605846635406408</v>
      </c>
      <c r="G28" s="34">
        <f t="shared" si="4"/>
        <v>-1.369569327081281</v>
      </c>
      <c r="H28" s="34">
        <f t="shared" si="4"/>
        <v>-1.2775939906219216</v>
      </c>
      <c r="I28" s="34">
        <f t="shared" si="4"/>
        <v>-1.1754586541625622</v>
      </c>
      <c r="J28" s="34">
        <f t="shared" si="4"/>
        <v>-1.0760623090292822</v>
      </c>
      <c r="K28" s="34">
        <f t="shared" si="4"/>
        <v>-0.96978596389600225</v>
      </c>
      <c r="L28" s="34">
        <f t="shared" si="4"/>
        <v>-0.86166961876272241</v>
      </c>
      <c r="M28" s="34">
        <f t="shared" si="4"/>
        <v>0.60004672637055745</v>
      </c>
      <c r="N28" s="34">
        <f t="shared" si="4"/>
        <v>0.67464307150383751</v>
      </c>
      <c r="O28" s="34">
        <f t="shared" si="4"/>
        <v>0.74923941663711746</v>
      </c>
      <c r="P28" s="34">
        <f t="shared" si="4"/>
        <v>0.82383576177039741</v>
      </c>
      <c r="Q28" s="34">
        <f t="shared" si="4"/>
        <v>0.89843210690367747</v>
      </c>
      <c r="R28" s="34">
        <f t="shared" si="4"/>
        <v>0.97302845203695743</v>
      </c>
      <c r="S28" s="34">
        <f t="shared" si="4"/>
        <v>1.0476247971702375</v>
      </c>
      <c r="T28" s="34">
        <f t="shared" si="4"/>
        <v>1.1222211423035175</v>
      </c>
      <c r="U28" s="34">
        <f t="shared" si="4"/>
        <v>1.1968174874367976</v>
      </c>
      <c r="V28" s="34">
        <f t="shared" si="4"/>
        <v>1.2714138325700777</v>
      </c>
      <c r="W28" s="34">
        <f t="shared" si="4"/>
        <v>1.3460101777033575</v>
      </c>
      <c r="X28" s="34">
        <f t="shared" si="4"/>
        <v>1.4206065228366376</v>
      </c>
      <c r="Y28" s="34">
        <f t="shared" si="4"/>
        <v>1.4952028679699176</v>
      </c>
      <c r="Z28" s="34">
        <f t="shared" si="4"/>
        <v>1.5697992131031977</v>
      </c>
      <c r="AA28" s="34">
        <f t="shared" si="4"/>
        <v>1.6443955582364778</v>
      </c>
      <c r="AB28" s="34">
        <f t="shared" si="4"/>
        <v>1.7189919033697576</v>
      </c>
      <c r="AC28" s="34">
        <f t="shared" si="4"/>
        <v>1.7935882485030377</v>
      </c>
      <c r="AD28" s="34">
        <f t="shared" si="4"/>
        <v>1.8681845936363175</v>
      </c>
      <c r="AE28" s="34">
        <f t="shared" si="4"/>
        <v>1.9427809387695978</v>
      </c>
      <c r="AF28" s="34">
        <f t="shared" si="4"/>
        <v>2.0173772839028774</v>
      </c>
      <c r="AG28" s="34">
        <f t="shared" si="4"/>
        <v>2.0919736290361577</v>
      </c>
      <c r="AH28" s="34">
        <f t="shared" si="4"/>
        <v>2.1665699741694375</v>
      </c>
      <c r="AI28" s="34">
        <f t="shared" si="4"/>
        <v>2.2411663193027178</v>
      </c>
      <c r="AJ28" s="34">
        <f t="shared" si="4"/>
        <v>2.3157626644359977</v>
      </c>
      <c r="AK28" s="34">
        <f t="shared" si="4"/>
        <v>2.3903590095692779</v>
      </c>
      <c r="AL28" s="34">
        <f t="shared" si="4"/>
        <v>2.4649553547025578</v>
      </c>
      <c r="AM28" s="34">
        <f t="shared" si="4"/>
        <v>2.5395516998358381</v>
      </c>
      <c r="AN28" s="34">
        <f t="shared" si="4"/>
        <v>2.6141480449691179</v>
      </c>
      <c r="AO28" s="34">
        <f t="shared" si="4"/>
        <v>2.6887443901023977</v>
      </c>
      <c r="AP28" s="34">
        <f t="shared" si="4"/>
        <v>2.763340735235678</v>
      </c>
      <c r="AQ28" s="34">
        <f t="shared" si="4"/>
        <v>2.8379370803689579</v>
      </c>
      <c r="AR28" s="34">
        <f t="shared" si="4"/>
        <v>2.9125334255022377</v>
      </c>
      <c r="AS28" s="34">
        <f t="shared" si="4"/>
        <v>2.9871297706355175</v>
      </c>
      <c r="AT28" s="34">
        <f t="shared" si="4"/>
        <v>3.0617261157687978</v>
      </c>
      <c r="AU28" s="34">
        <f t="shared" si="4"/>
        <v>3.1363224609020777</v>
      </c>
      <c r="AV28" s="34">
        <f t="shared" si="4"/>
        <v>3.2109188060353575</v>
      </c>
      <c r="AW28" s="34">
        <f t="shared" si="4"/>
        <v>3.2855151511686382</v>
      </c>
      <c r="AX28" s="34"/>
      <c r="AY28" s="34"/>
      <c r="AZ28" s="34"/>
      <c r="BA28" s="34"/>
      <c r="BB28" s="34"/>
      <c r="BC28" s="34"/>
      <c r="BD28" s="34"/>
    </row>
    <row r="29" spans="1:56" x14ac:dyDescent="0.3">
      <c r="A29" s="115"/>
      <c r="B29" s="9" t="s">
        <v>92</v>
      </c>
      <c r="C29" s="11" t="s">
        <v>44</v>
      </c>
      <c r="D29" s="9" t="s">
        <v>40</v>
      </c>
      <c r="E29" s="34">
        <f>E26-E28</f>
        <v>-0.38601999999999981</v>
      </c>
      <c r="F29" s="34">
        <f t="shared" ref="F29:AW29" si="5">F26-F28</f>
        <v>-0.36514616588516002</v>
      </c>
      <c r="G29" s="34">
        <f t="shared" si="5"/>
        <v>-0.34239233177032014</v>
      </c>
      <c r="H29" s="34">
        <f t="shared" si="5"/>
        <v>-0.31939849765548023</v>
      </c>
      <c r="I29" s="34">
        <f t="shared" si="5"/>
        <v>-0.29386466354064056</v>
      </c>
      <c r="J29" s="34">
        <f t="shared" si="5"/>
        <v>-0.26901557725732039</v>
      </c>
      <c r="K29" s="34">
        <f t="shared" si="5"/>
        <v>-0.24244649097400051</v>
      </c>
      <c r="L29" s="34">
        <f t="shared" si="5"/>
        <v>-0.21541740469068049</v>
      </c>
      <c r="M29" s="34">
        <f t="shared" si="5"/>
        <v>0.15001168159263933</v>
      </c>
      <c r="N29" s="34">
        <f t="shared" si="5"/>
        <v>0.16866076787595929</v>
      </c>
      <c r="O29" s="34">
        <f t="shared" si="5"/>
        <v>0.18730985415927925</v>
      </c>
      <c r="P29" s="34">
        <f t="shared" si="5"/>
        <v>0.20595894044259933</v>
      </c>
      <c r="Q29" s="34">
        <f t="shared" si="5"/>
        <v>0.22460802672591929</v>
      </c>
      <c r="R29" s="34">
        <f t="shared" si="5"/>
        <v>0.24325711300923936</v>
      </c>
      <c r="S29" s="34">
        <f t="shared" si="5"/>
        <v>0.26190619929255932</v>
      </c>
      <c r="T29" s="34">
        <f t="shared" si="5"/>
        <v>0.28055528557587928</v>
      </c>
      <c r="U29" s="34">
        <f t="shared" si="5"/>
        <v>0.29920437185919924</v>
      </c>
      <c r="V29" s="34">
        <f t="shared" si="5"/>
        <v>0.3178534581425192</v>
      </c>
      <c r="W29" s="34">
        <f t="shared" si="5"/>
        <v>0.33650254442583938</v>
      </c>
      <c r="X29" s="34">
        <f t="shared" si="5"/>
        <v>0.35515163070915934</v>
      </c>
      <c r="Y29" s="34">
        <f t="shared" si="5"/>
        <v>0.3738007169924793</v>
      </c>
      <c r="Z29" s="34">
        <f t="shared" si="5"/>
        <v>0.39244980327579926</v>
      </c>
      <c r="AA29" s="34">
        <f t="shared" si="5"/>
        <v>0.41109888955911922</v>
      </c>
      <c r="AB29" s="34">
        <f t="shared" si="5"/>
        <v>0.42974797584243918</v>
      </c>
      <c r="AC29" s="34">
        <f t="shared" si="5"/>
        <v>0.44839706212575936</v>
      </c>
      <c r="AD29" s="34">
        <f t="shared" si="5"/>
        <v>0.46704614840907932</v>
      </c>
      <c r="AE29" s="34">
        <f t="shared" si="5"/>
        <v>0.48569523469239928</v>
      </c>
      <c r="AF29" s="34">
        <f t="shared" si="5"/>
        <v>0.50434432097571946</v>
      </c>
      <c r="AG29" s="34">
        <f t="shared" si="5"/>
        <v>0.52299340725903942</v>
      </c>
      <c r="AH29" s="34">
        <f t="shared" si="5"/>
        <v>0.54164249354235938</v>
      </c>
      <c r="AI29" s="34">
        <f t="shared" si="5"/>
        <v>0.56029157982567934</v>
      </c>
      <c r="AJ29" s="34">
        <f t="shared" si="5"/>
        <v>0.5789406661089993</v>
      </c>
      <c r="AK29" s="34">
        <f t="shared" si="5"/>
        <v>0.59758975239231926</v>
      </c>
      <c r="AL29" s="34">
        <f t="shared" si="5"/>
        <v>0.61623883867563922</v>
      </c>
      <c r="AM29" s="34">
        <f t="shared" si="5"/>
        <v>0.63488792495895918</v>
      </c>
      <c r="AN29" s="34">
        <f t="shared" si="5"/>
        <v>0.65353701124227914</v>
      </c>
      <c r="AO29" s="34">
        <f t="shared" si="5"/>
        <v>0.6721860975255991</v>
      </c>
      <c r="AP29" s="34">
        <f t="shared" si="5"/>
        <v>0.69083518380891906</v>
      </c>
      <c r="AQ29" s="34">
        <f t="shared" si="5"/>
        <v>0.70948427009223902</v>
      </c>
      <c r="AR29" s="34">
        <f t="shared" si="5"/>
        <v>0.72813335637555943</v>
      </c>
      <c r="AS29" s="34">
        <f t="shared" si="5"/>
        <v>0.74678244265887939</v>
      </c>
      <c r="AT29" s="34">
        <f t="shared" si="5"/>
        <v>0.76543152894219935</v>
      </c>
      <c r="AU29" s="34">
        <f t="shared" si="5"/>
        <v>0.78408061522551931</v>
      </c>
      <c r="AV29" s="34">
        <f t="shared" si="5"/>
        <v>0.80272970150883927</v>
      </c>
      <c r="AW29" s="34">
        <f t="shared" si="5"/>
        <v>0.82137878779215923</v>
      </c>
      <c r="AX29" s="34"/>
      <c r="AY29" s="34"/>
      <c r="AZ29" s="34"/>
      <c r="BA29" s="34"/>
      <c r="BB29" s="34"/>
      <c r="BC29" s="34"/>
      <c r="BD29" s="34"/>
    </row>
    <row r="30" spans="1:56" ht="16.5" hidden="1" customHeight="1" outlineLevel="1" x14ac:dyDescent="0.35">
      <c r="A30" s="115"/>
      <c r="B30" s="9" t="s">
        <v>1</v>
      </c>
      <c r="C30" s="11" t="s">
        <v>53</v>
      </c>
      <c r="D30" s="9" t="s">
        <v>40</v>
      </c>
      <c r="F30" s="34">
        <f>$E$28/'Fixed data'!$C$7</f>
        <v>-3.4312888888888893E-2</v>
      </c>
      <c r="G30" s="34">
        <f>$E$28/'Fixed data'!$C$7</f>
        <v>-3.4312888888888893E-2</v>
      </c>
      <c r="H30" s="34">
        <f>$E$28/'Fixed data'!$C$7</f>
        <v>-3.4312888888888893E-2</v>
      </c>
      <c r="I30" s="34">
        <f>$E$28/'Fixed data'!$C$7</f>
        <v>-3.4312888888888893E-2</v>
      </c>
      <c r="J30" s="34">
        <f>$E$28/'Fixed data'!$C$7</f>
        <v>-3.4312888888888893E-2</v>
      </c>
      <c r="K30" s="34">
        <f>$E$28/'Fixed data'!$C$7</f>
        <v>-3.4312888888888893E-2</v>
      </c>
      <c r="L30" s="34">
        <f>$E$28/'Fixed data'!$C$7</f>
        <v>-3.4312888888888893E-2</v>
      </c>
      <c r="M30" s="34">
        <f>$E$28/'Fixed data'!$C$7</f>
        <v>-3.4312888888888893E-2</v>
      </c>
      <c r="N30" s="34">
        <f>$E$28/'Fixed data'!$C$7</f>
        <v>-3.4312888888888893E-2</v>
      </c>
      <c r="O30" s="34">
        <f>$E$28/'Fixed data'!$C$7</f>
        <v>-3.4312888888888893E-2</v>
      </c>
      <c r="P30" s="34">
        <f>$E$28/'Fixed data'!$C$7</f>
        <v>-3.4312888888888893E-2</v>
      </c>
      <c r="Q30" s="34">
        <f>$E$28/'Fixed data'!$C$7</f>
        <v>-3.4312888888888893E-2</v>
      </c>
      <c r="R30" s="34">
        <f>$E$28/'Fixed data'!$C$7</f>
        <v>-3.4312888888888893E-2</v>
      </c>
      <c r="S30" s="34">
        <f>$E$28/'Fixed data'!$C$7</f>
        <v>-3.4312888888888893E-2</v>
      </c>
      <c r="T30" s="34">
        <f>$E$28/'Fixed data'!$C$7</f>
        <v>-3.4312888888888893E-2</v>
      </c>
      <c r="U30" s="34">
        <f>$E$28/'Fixed data'!$C$7</f>
        <v>-3.4312888888888893E-2</v>
      </c>
      <c r="V30" s="34">
        <f>$E$28/'Fixed data'!$C$7</f>
        <v>-3.4312888888888893E-2</v>
      </c>
      <c r="W30" s="34">
        <f>$E$28/'Fixed data'!$C$7</f>
        <v>-3.4312888888888893E-2</v>
      </c>
      <c r="X30" s="34">
        <f>$E$28/'Fixed data'!$C$7</f>
        <v>-3.4312888888888893E-2</v>
      </c>
      <c r="Y30" s="34">
        <f>$E$28/'Fixed data'!$C$7</f>
        <v>-3.4312888888888893E-2</v>
      </c>
      <c r="Z30" s="34">
        <f>$E$28/'Fixed data'!$C$7</f>
        <v>-3.4312888888888893E-2</v>
      </c>
      <c r="AA30" s="34">
        <f>$E$28/'Fixed data'!$C$7</f>
        <v>-3.4312888888888893E-2</v>
      </c>
      <c r="AB30" s="34">
        <f>$E$28/'Fixed data'!$C$7</f>
        <v>-3.4312888888888893E-2</v>
      </c>
      <c r="AC30" s="34">
        <f>$E$28/'Fixed data'!$C$7</f>
        <v>-3.4312888888888893E-2</v>
      </c>
      <c r="AD30" s="34">
        <f>$E$28/'Fixed data'!$C$7</f>
        <v>-3.4312888888888893E-2</v>
      </c>
      <c r="AE30" s="34">
        <f>$E$28/'Fixed data'!$C$7</f>
        <v>-3.4312888888888893E-2</v>
      </c>
      <c r="AF30" s="34">
        <f>$E$28/'Fixed data'!$C$7</f>
        <v>-3.4312888888888893E-2</v>
      </c>
      <c r="AG30" s="34">
        <f>$E$28/'Fixed data'!$C$7</f>
        <v>-3.4312888888888893E-2</v>
      </c>
      <c r="AH30" s="34">
        <f>$E$28/'Fixed data'!$C$7</f>
        <v>-3.4312888888888893E-2</v>
      </c>
      <c r="AI30" s="34">
        <f>$E$28/'Fixed data'!$C$7</f>
        <v>-3.4312888888888893E-2</v>
      </c>
      <c r="AJ30" s="34">
        <f>$E$28/'Fixed data'!$C$7</f>
        <v>-3.4312888888888893E-2</v>
      </c>
      <c r="AK30" s="34">
        <f>$E$28/'Fixed data'!$C$7</f>
        <v>-3.4312888888888893E-2</v>
      </c>
      <c r="AL30" s="34">
        <f>$E$28/'Fixed data'!$C$7</f>
        <v>-3.4312888888888893E-2</v>
      </c>
      <c r="AM30" s="34">
        <f>$E$28/'Fixed data'!$C$7</f>
        <v>-3.4312888888888893E-2</v>
      </c>
      <c r="AN30" s="34">
        <f>$E$28/'Fixed data'!$C$7</f>
        <v>-3.4312888888888893E-2</v>
      </c>
      <c r="AO30" s="34">
        <f>$E$28/'Fixed data'!$C$7</f>
        <v>-3.4312888888888893E-2</v>
      </c>
      <c r="AP30" s="34">
        <f>$E$28/'Fixed data'!$C$7</f>
        <v>-3.4312888888888893E-2</v>
      </c>
      <c r="AQ30" s="34">
        <f>$E$28/'Fixed data'!$C$7</f>
        <v>-3.4312888888888893E-2</v>
      </c>
      <c r="AR30" s="34">
        <f>$E$28/'Fixed data'!$C$7</f>
        <v>-3.4312888888888893E-2</v>
      </c>
      <c r="AS30" s="34">
        <f>$E$28/'Fixed data'!$C$7</f>
        <v>-3.4312888888888893E-2</v>
      </c>
      <c r="AT30" s="34">
        <f>$E$28/'Fixed data'!$C$7</f>
        <v>-3.4312888888888893E-2</v>
      </c>
      <c r="AU30" s="34">
        <f>$E$28/'Fixed data'!$C$7</f>
        <v>-3.4312888888888893E-2</v>
      </c>
      <c r="AV30" s="34">
        <f>$E$28/'Fixed data'!$C$7</f>
        <v>-3.4312888888888893E-2</v>
      </c>
      <c r="AW30" s="34">
        <f>$E$28/'Fixed data'!$C$7</f>
        <v>-3.4312888888888893E-2</v>
      </c>
      <c r="AX30" s="34">
        <f>$E$28/'Fixed data'!$C$7</f>
        <v>-3.4312888888888893E-2</v>
      </c>
      <c r="AY30" s="34"/>
      <c r="AZ30" s="34"/>
      <c r="BA30" s="34"/>
      <c r="BB30" s="34"/>
      <c r="BC30" s="34"/>
      <c r="BD30" s="34"/>
    </row>
    <row r="31" spans="1:56" ht="16.5" hidden="1" customHeight="1" outlineLevel="1" x14ac:dyDescent="0.35">
      <c r="A31" s="115"/>
      <c r="B31" s="9" t="s">
        <v>2</v>
      </c>
      <c r="C31" s="11" t="s">
        <v>54</v>
      </c>
      <c r="D31" s="9" t="s">
        <v>40</v>
      </c>
      <c r="F31" s="34"/>
      <c r="G31" s="34">
        <f>$F$28/'Fixed data'!$C$7</f>
        <v>-3.2457436967569794E-2</v>
      </c>
      <c r="H31" s="34">
        <f>$F$28/'Fixed data'!$C$7</f>
        <v>-3.2457436967569794E-2</v>
      </c>
      <c r="I31" s="34">
        <f>$F$28/'Fixed data'!$C$7</f>
        <v>-3.2457436967569794E-2</v>
      </c>
      <c r="J31" s="34">
        <f>$F$28/'Fixed data'!$C$7</f>
        <v>-3.2457436967569794E-2</v>
      </c>
      <c r="K31" s="34">
        <f>$F$28/'Fixed data'!$C$7</f>
        <v>-3.2457436967569794E-2</v>
      </c>
      <c r="L31" s="34">
        <f>$F$28/'Fixed data'!$C$7</f>
        <v>-3.2457436967569794E-2</v>
      </c>
      <c r="M31" s="34">
        <f>$F$28/'Fixed data'!$C$7</f>
        <v>-3.2457436967569794E-2</v>
      </c>
      <c r="N31" s="34">
        <f>$F$28/'Fixed data'!$C$7</f>
        <v>-3.2457436967569794E-2</v>
      </c>
      <c r="O31" s="34">
        <f>$F$28/'Fixed data'!$C$7</f>
        <v>-3.2457436967569794E-2</v>
      </c>
      <c r="P31" s="34">
        <f>$F$28/'Fixed data'!$C$7</f>
        <v>-3.2457436967569794E-2</v>
      </c>
      <c r="Q31" s="34">
        <f>$F$28/'Fixed data'!$C$7</f>
        <v>-3.2457436967569794E-2</v>
      </c>
      <c r="R31" s="34">
        <f>$F$28/'Fixed data'!$C$7</f>
        <v>-3.2457436967569794E-2</v>
      </c>
      <c r="S31" s="34">
        <f>$F$28/'Fixed data'!$C$7</f>
        <v>-3.2457436967569794E-2</v>
      </c>
      <c r="T31" s="34">
        <f>$F$28/'Fixed data'!$C$7</f>
        <v>-3.2457436967569794E-2</v>
      </c>
      <c r="U31" s="34">
        <f>$F$28/'Fixed data'!$C$7</f>
        <v>-3.2457436967569794E-2</v>
      </c>
      <c r="V31" s="34">
        <f>$F$28/'Fixed data'!$C$7</f>
        <v>-3.2457436967569794E-2</v>
      </c>
      <c r="W31" s="34">
        <f>$F$28/'Fixed data'!$C$7</f>
        <v>-3.2457436967569794E-2</v>
      </c>
      <c r="X31" s="34">
        <f>$F$28/'Fixed data'!$C$7</f>
        <v>-3.2457436967569794E-2</v>
      </c>
      <c r="Y31" s="34">
        <f>$F$28/'Fixed data'!$C$7</f>
        <v>-3.2457436967569794E-2</v>
      </c>
      <c r="Z31" s="34">
        <f>$F$28/'Fixed data'!$C$7</f>
        <v>-3.2457436967569794E-2</v>
      </c>
      <c r="AA31" s="34">
        <f>$F$28/'Fixed data'!$C$7</f>
        <v>-3.2457436967569794E-2</v>
      </c>
      <c r="AB31" s="34">
        <f>$F$28/'Fixed data'!$C$7</f>
        <v>-3.2457436967569794E-2</v>
      </c>
      <c r="AC31" s="34">
        <f>$F$28/'Fixed data'!$C$7</f>
        <v>-3.2457436967569794E-2</v>
      </c>
      <c r="AD31" s="34">
        <f>$F$28/'Fixed data'!$C$7</f>
        <v>-3.2457436967569794E-2</v>
      </c>
      <c r="AE31" s="34">
        <f>$F$28/'Fixed data'!$C$7</f>
        <v>-3.2457436967569794E-2</v>
      </c>
      <c r="AF31" s="34">
        <f>$F$28/'Fixed data'!$C$7</f>
        <v>-3.2457436967569794E-2</v>
      </c>
      <c r="AG31" s="34">
        <f>$F$28/'Fixed data'!$C$7</f>
        <v>-3.2457436967569794E-2</v>
      </c>
      <c r="AH31" s="34">
        <f>$F$28/'Fixed data'!$C$7</f>
        <v>-3.2457436967569794E-2</v>
      </c>
      <c r="AI31" s="34">
        <f>$F$28/'Fixed data'!$C$7</f>
        <v>-3.2457436967569794E-2</v>
      </c>
      <c r="AJ31" s="34">
        <f>$F$28/'Fixed data'!$C$7</f>
        <v>-3.2457436967569794E-2</v>
      </c>
      <c r="AK31" s="34">
        <f>$F$28/'Fixed data'!$C$7</f>
        <v>-3.2457436967569794E-2</v>
      </c>
      <c r="AL31" s="34">
        <f>$F$28/'Fixed data'!$C$7</f>
        <v>-3.2457436967569794E-2</v>
      </c>
      <c r="AM31" s="34">
        <f>$F$28/'Fixed data'!$C$7</f>
        <v>-3.2457436967569794E-2</v>
      </c>
      <c r="AN31" s="34">
        <f>$F$28/'Fixed data'!$C$7</f>
        <v>-3.2457436967569794E-2</v>
      </c>
      <c r="AO31" s="34">
        <f>$F$28/'Fixed data'!$C$7</f>
        <v>-3.2457436967569794E-2</v>
      </c>
      <c r="AP31" s="34">
        <f>$F$28/'Fixed data'!$C$7</f>
        <v>-3.2457436967569794E-2</v>
      </c>
      <c r="AQ31" s="34">
        <f>$F$28/'Fixed data'!$C$7</f>
        <v>-3.2457436967569794E-2</v>
      </c>
      <c r="AR31" s="34">
        <f>$F$28/'Fixed data'!$C$7</f>
        <v>-3.2457436967569794E-2</v>
      </c>
      <c r="AS31" s="34">
        <f>$F$28/'Fixed data'!$C$7</f>
        <v>-3.2457436967569794E-2</v>
      </c>
      <c r="AT31" s="34">
        <f>$F$28/'Fixed data'!$C$7</f>
        <v>-3.2457436967569794E-2</v>
      </c>
      <c r="AU31" s="34">
        <f>$F$28/'Fixed data'!$C$7</f>
        <v>-3.2457436967569794E-2</v>
      </c>
      <c r="AV31" s="34">
        <f>$F$28/'Fixed data'!$C$7</f>
        <v>-3.2457436967569794E-2</v>
      </c>
      <c r="AW31" s="34">
        <f>$F$28/'Fixed data'!$C$7</f>
        <v>-3.2457436967569794E-2</v>
      </c>
      <c r="AX31" s="34">
        <f>$F$28/'Fixed data'!$C$7</f>
        <v>-3.2457436967569794E-2</v>
      </c>
      <c r="AY31" s="34">
        <f>$F$28/'Fixed data'!$C$7</f>
        <v>-3.2457436967569794E-2</v>
      </c>
      <c r="AZ31" s="34"/>
      <c r="BA31" s="34"/>
      <c r="BB31" s="34"/>
      <c r="BC31" s="34"/>
      <c r="BD31" s="34"/>
    </row>
    <row r="32" spans="1:56" ht="16.5" hidden="1" customHeight="1" outlineLevel="1" x14ac:dyDescent="0.35">
      <c r="A32" s="115"/>
      <c r="B32" s="9" t="s">
        <v>3</v>
      </c>
      <c r="C32" s="11" t="s">
        <v>55</v>
      </c>
      <c r="D32" s="9" t="s">
        <v>40</v>
      </c>
      <c r="F32" s="34"/>
      <c r="G32" s="34"/>
      <c r="H32" s="34">
        <f>$G$28/'Fixed data'!$C$7</f>
        <v>-3.0434873935139578E-2</v>
      </c>
      <c r="I32" s="34">
        <f>$G$28/'Fixed data'!$C$7</f>
        <v>-3.0434873935139578E-2</v>
      </c>
      <c r="J32" s="34">
        <f>$G$28/'Fixed data'!$C$7</f>
        <v>-3.0434873935139578E-2</v>
      </c>
      <c r="K32" s="34">
        <f>$G$28/'Fixed data'!$C$7</f>
        <v>-3.0434873935139578E-2</v>
      </c>
      <c r="L32" s="34">
        <f>$G$28/'Fixed data'!$C$7</f>
        <v>-3.0434873935139578E-2</v>
      </c>
      <c r="M32" s="34">
        <f>$G$28/'Fixed data'!$C$7</f>
        <v>-3.0434873935139578E-2</v>
      </c>
      <c r="N32" s="34">
        <f>$G$28/'Fixed data'!$C$7</f>
        <v>-3.0434873935139578E-2</v>
      </c>
      <c r="O32" s="34">
        <f>$G$28/'Fixed data'!$C$7</f>
        <v>-3.0434873935139578E-2</v>
      </c>
      <c r="P32" s="34">
        <f>$G$28/'Fixed data'!$C$7</f>
        <v>-3.0434873935139578E-2</v>
      </c>
      <c r="Q32" s="34">
        <f>$G$28/'Fixed data'!$C$7</f>
        <v>-3.0434873935139578E-2</v>
      </c>
      <c r="R32" s="34">
        <f>$G$28/'Fixed data'!$C$7</f>
        <v>-3.0434873935139578E-2</v>
      </c>
      <c r="S32" s="34">
        <f>$G$28/'Fixed data'!$C$7</f>
        <v>-3.0434873935139578E-2</v>
      </c>
      <c r="T32" s="34">
        <f>$G$28/'Fixed data'!$C$7</f>
        <v>-3.0434873935139578E-2</v>
      </c>
      <c r="U32" s="34">
        <f>$G$28/'Fixed data'!$C$7</f>
        <v>-3.0434873935139578E-2</v>
      </c>
      <c r="V32" s="34">
        <f>$G$28/'Fixed data'!$C$7</f>
        <v>-3.0434873935139578E-2</v>
      </c>
      <c r="W32" s="34">
        <f>$G$28/'Fixed data'!$C$7</f>
        <v>-3.0434873935139578E-2</v>
      </c>
      <c r="X32" s="34">
        <f>$G$28/'Fixed data'!$C$7</f>
        <v>-3.0434873935139578E-2</v>
      </c>
      <c r="Y32" s="34">
        <f>$G$28/'Fixed data'!$C$7</f>
        <v>-3.0434873935139578E-2</v>
      </c>
      <c r="Z32" s="34">
        <f>$G$28/'Fixed data'!$C$7</f>
        <v>-3.0434873935139578E-2</v>
      </c>
      <c r="AA32" s="34">
        <f>$G$28/'Fixed data'!$C$7</f>
        <v>-3.0434873935139578E-2</v>
      </c>
      <c r="AB32" s="34">
        <f>$G$28/'Fixed data'!$C$7</f>
        <v>-3.0434873935139578E-2</v>
      </c>
      <c r="AC32" s="34">
        <f>$G$28/'Fixed data'!$C$7</f>
        <v>-3.0434873935139578E-2</v>
      </c>
      <c r="AD32" s="34">
        <f>$G$28/'Fixed data'!$C$7</f>
        <v>-3.0434873935139578E-2</v>
      </c>
      <c r="AE32" s="34">
        <f>$G$28/'Fixed data'!$C$7</f>
        <v>-3.0434873935139578E-2</v>
      </c>
      <c r="AF32" s="34">
        <f>$G$28/'Fixed data'!$C$7</f>
        <v>-3.0434873935139578E-2</v>
      </c>
      <c r="AG32" s="34">
        <f>$G$28/'Fixed data'!$C$7</f>
        <v>-3.0434873935139578E-2</v>
      </c>
      <c r="AH32" s="34">
        <f>$G$28/'Fixed data'!$C$7</f>
        <v>-3.0434873935139578E-2</v>
      </c>
      <c r="AI32" s="34">
        <f>$G$28/'Fixed data'!$C$7</f>
        <v>-3.0434873935139578E-2</v>
      </c>
      <c r="AJ32" s="34">
        <f>$G$28/'Fixed data'!$C$7</f>
        <v>-3.0434873935139578E-2</v>
      </c>
      <c r="AK32" s="34">
        <f>$G$28/'Fixed data'!$C$7</f>
        <v>-3.0434873935139578E-2</v>
      </c>
      <c r="AL32" s="34">
        <f>$G$28/'Fixed data'!$C$7</f>
        <v>-3.0434873935139578E-2</v>
      </c>
      <c r="AM32" s="34">
        <f>$G$28/'Fixed data'!$C$7</f>
        <v>-3.0434873935139578E-2</v>
      </c>
      <c r="AN32" s="34">
        <f>$G$28/'Fixed data'!$C$7</f>
        <v>-3.0434873935139578E-2</v>
      </c>
      <c r="AO32" s="34">
        <f>$G$28/'Fixed data'!$C$7</f>
        <v>-3.0434873935139578E-2</v>
      </c>
      <c r="AP32" s="34">
        <f>$G$28/'Fixed data'!$C$7</f>
        <v>-3.0434873935139578E-2</v>
      </c>
      <c r="AQ32" s="34">
        <f>$G$28/'Fixed data'!$C$7</f>
        <v>-3.0434873935139578E-2</v>
      </c>
      <c r="AR32" s="34">
        <f>$G$28/'Fixed data'!$C$7</f>
        <v>-3.0434873935139578E-2</v>
      </c>
      <c r="AS32" s="34">
        <f>$G$28/'Fixed data'!$C$7</f>
        <v>-3.0434873935139578E-2</v>
      </c>
      <c r="AT32" s="34">
        <f>$G$28/'Fixed data'!$C$7</f>
        <v>-3.0434873935139578E-2</v>
      </c>
      <c r="AU32" s="34">
        <f>$G$28/'Fixed data'!$C$7</f>
        <v>-3.0434873935139578E-2</v>
      </c>
      <c r="AV32" s="34">
        <f>$G$28/'Fixed data'!$C$7</f>
        <v>-3.0434873935139578E-2</v>
      </c>
      <c r="AW32" s="34">
        <f>$G$28/'Fixed data'!$C$7</f>
        <v>-3.0434873935139578E-2</v>
      </c>
      <c r="AX32" s="34">
        <f>$G$28/'Fixed data'!$C$7</f>
        <v>-3.0434873935139578E-2</v>
      </c>
      <c r="AY32" s="34">
        <f>$G$28/'Fixed data'!$C$7</f>
        <v>-3.0434873935139578E-2</v>
      </c>
      <c r="AZ32" s="34">
        <f>$G$28/'Fixed data'!$C$7</f>
        <v>-3.0434873935139578E-2</v>
      </c>
      <c r="BA32" s="34"/>
      <c r="BB32" s="34"/>
      <c r="BC32" s="34"/>
      <c r="BD32" s="34"/>
    </row>
    <row r="33" spans="1:57" ht="16.5" hidden="1" customHeight="1" outlineLevel="1" x14ac:dyDescent="0.35">
      <c r="A33" s="115"/>
      <c r="B33" s="9" t="s">
        <v>4</v>
      </c>
      <c r="C33" s="11" t="s">
        <v>56</v>
      </c>
      <c r="D33" s="9" t="s">
        <v>40</v>
      </c>
      <c r="F33" s="34"/>
      <c r="G33" s="34"/>
      <c r="H33" s="34"/>
      <c r="I33" s="34">
        <f>$H$28/'Fixed data'!$C$7</f>
        <v>-2.8390977569376034E-2</v>
      </c>
      <c r="J33" s="34">
        <f>$H$28/'Fixed data'!$C$7</f>
        <v>-2.8390977569376034E-2</v>
      </c>
      <c r="K33" s="34">
        <f>$H$28/'Fixed data'!$C$7</f>
        <v>-2.8390977569376034E-2</v>
      </c>
      <c r="L33" s="34">
        <f>$H$28/'Fixed data'!$C$7</f>
        <v>-2.8390977569376034E-2</v>
      </c>
      <c r="M33" s="34">
        <f>$H$28/'Fixed data'!$C$7</f>
        <v>-2.8390977569376034E-2</v>
      </c>
      <c r="N33" s="34">
        <f>$H$28/'Fixed data'!$C$7</f>
        <v>-2.8390977569376034E-2</v>
      </c>
      <c r="O33" s="34">
        <f>$H$28/'Fixed data'!$C$7</f>
        <v>-2.8390977569376034E-2</v>
      </c>
      <c r="P33" s="34">
        <f>$H$28/'Fixed data'!$C$7</f>
        <v>-2.8390977569376034E-2</v>
      </c>
      <c r="Q33" s="34">
        <f>$H$28/'Fixed data'!$C$7</f>
        <v>-2.8390977569376034E-2</v>
      </c>
      <c r="R33" s="34">
        <f>$H$28/'Fixed data'!$C$7</f>
        <v>-2.8390977569376034E-2</v>
      </c>
      <c r="S33" s="34">
        <f>$H$28/'Fixed data'!$C$7</f>
        <v>-2.8390977569376034E-2</v>
      </c>
      <c r="T33" s="34">
        <f>$H$28/'Fixed data'!$C$7</f>
        <v>-2.8390977569376034E-2</v>
      </c>
      <c r="U33" s="34">
        <f>$H$28/'Fixed data'!$C$7</f>
        <v>-2.8390977569376034E-2</v>
      </c>
      <c r="V33" s="34">
        <f>$H$28/'Fixed data'!$C$7</f>
        <v>-2.8390977569376034E-2</v>
      </c>
      <c r="W33" s="34">
        <f>$H$28/'Fixed data'!$C$7</f>
        <v>-2.8390977569376034E-2</v>
      </c>
      <c r="X33" s="34">
        <f>$H$28/'Fixed data'!$C$7</f>
        <v>-2.8390977569376034E-2</v>
      </c>
      <c r="Y33" s="34">
        <f>$H$28/'Fixed data'!$C$7</f>
        <v>-2.8390977569376034E-2</v>
      </c>
      <c r="Z33" s="34">
        <f>$H$28/'Fixed data'!$C$7</f>
        <v>-2.8390977569376034E-2</v>
      </c>
      <c r="AA33" s="34">
        <f>$H$28/'Fixed data'!$C$7</f>
        <v>-2.8390977569376034E-2</v>
      </c>
      <c r="AB33" s="34">
        <f>$H$28/'Fixed data'!$C$7</f>
        <v>-2.8390977569376034E-2</v>
      </c>
      <c r="AC33" s="34">
        <f>$H$28/'Fixed data'!$C$7</f>
        <v>-2.8390977569376034E-2</v>
      </c>
      <c r="AD33" s="34">
        <f>$H$28/'Fixed data'!$C$7</f>
        <v>-2.8390977569376034E-2</v>
      </c>
      <c r="AE33" s="34">
        <f>$H$28/'Fixed data'!$C$7</f>
        <v>-2.8390977569376034E-2</v>
      </c>
      <c r="AF33" s="34">
        <f>$H$28/'Fixed data'!$C$7</f>
        <v>-2.8390977569376034E-2</v>
      </c>
      <c r="AG33" s="34">
        <f>$H$28/'Fixed data'!$C$7</f>
        <v>-2.8390977569376034E-2</v>
      </c>
      <c r="AH33" s="34">
        <f>$H$28/'Fixed data'!$C$7</f>
        <v>-2.8390977569376034E-2</v>
      </c>
      <c r="AI33" s="34">
        <f>$H$28/'Fixed data'!$C$7</f>
        <v>-2.8390977569376034E-2</v>
      </c>
      <c r="AJ33" s="34">
        <f>$H$28/'Fixed data'!$C$7</f>
        <v>-2.8390977569376034E-2</v>
      </c>
      <c r="AK33" s="34">
        <f>$H$28/'Fixed data'!$C$7</f>
        <v>-2.8390977569376034E-2</v>
      </c>
      <c r="AL33" s="34">
        <f>$H$28/'Fixed data'!$C$7</f>
        <v>-2.8390977569376034E-2</v>
      </c>
      <c r="AM33" s="34">
        <f>$H$28/'Fixed data'!$C$7</f>
        <v>-2.8390977569376034E-2</v>
      </c>
      <c r="AN33" s="34">
        <f>$H$28/'Fixed data'!$C$7</f>
        <v>-2.8390977569376034E-2</v>
      </c>
      <c r="AO33" s="34">
        <f>$H$28/'Fixed data'!$C$7</f>
        <v>-2.8390977569376034E-2</v>
      </c>
      <c r="AP33" s="34">
        <f>$H$28/'Fixed data'!$C$7</f>
        <v>-2.8390977569376034E-2</v>
      </c>
      <c r="AQ33" s="34">
        <f>$H$28/'Fixed data'!$C$7</f>
        <v>-2.8390977569376034E-2</v>
      </c>
      <c r="AR33" s="34">
        <f>$H$28/'Fixed data'!$C$7</f>
        <v>-2.8390977569376034E-2</v>
      </c>
      <c r="AS33" s="34">
        <f>$H$28/'Fixed data'!$C$7</f>
        <v>-2.8390977569376034E-2</v>
      </c>
      <c r="AT33" s="34">
        <f>$H$28/'Fixed data'!$C$7</f>
        <v>-2.8390977569376034E-2</v>
      </c>
      <c r="AU33" s="34">
        <f>$H$28/'Fixed data'!$C$7</f>
        <v>-2.8390977569376034E-2</v>
      </c>
      <c r="AV33" s="34">
        <f>$H$28/'Fixed data'!$C$7</f>
        <v>-2.8390977569376034E-2</v>
      </c>
      <c r="AW33" s="34">
        <f>$H$28/'Fixed data'!$C$7</f>
        <v>-2.8390977569376034E-2</v>
      </c>
      <c r="AX33" s="34">
        <f>$H$28/'Fixed data'!$C$7</f>
        <v>-2.8390977569376034E-2</v>
      </c>
      <c r="AY33" s="34">
        <f>$H$28/'Fixed data'!$C$7</f>
        <v>-2.8390977569376034E-2</v>
      </c>
      <c r="AZ33" s="34">
        <f>$H$28/'Fixed data'!$C$7</f>
        <v>-2.8390977569376034E-2</v>
      </c>
      <c r="BA33" s="34">
        <f>$H$28/'Fixed data'!$C$7</f>
        <v>-2.8390977569376034E-2</v>
      </c>
      <c r="BB33" s="34"/>
      <c r="BC33" s="34"/>
      <c r="BD33" s="34"/>
    </row>
    <row r="34" spans="1:57" ht="16.5" hidden="1" customHeight="1" outlineLevel="1" x14ac:dyDescent="0.35">
      <c r="A34" s="115"/>
      <c r="B34" s="9" t="s">
        <v>5</v>
      </c>
      <c r="C34" s="11" t="s">
        <v>57</v>
      </c>
      <c r="D34" s="9" t="s">
        <v>40</v>
      </c>
      <c r="F34" s="34"/>
      <c r="G34" s="34"/>
      <c r="H34" s="34"/>
      <c r="I34" s="34"/>
      <c r="J34" s="34">
        <f>$I$28/'Fixed data'!$C$7</f>
        <v>-2.6121303425834717E-2</v>
      </c>
      <c r="K34" s="34">
        <f>$I$28/'Fixed data'!$C$7</f>
        <v>-2.6121303425834717E-2</v>
      </c>
      <c r="L34" s="34">
        <f>$I$28/'Fixed data'!$C$7</f>
        <v>-2.6121303425834717E-2</v>
      </c>
      <c r="M34" s="34">
        <f>$I$28/'Fixed data'!$C$7</f>
        <v>-2.6121303425834717E-2</v>
      </c>
      <c r="N34" s="34">
        <f>$I$28/'Fixed data'!$C$7</f>
        <v>-2.6121303425834717E-2</v>
      </c>
      <c r="O34" s="34">
        <f>$I$28/'Fixed data'!$C$7</f>
        <v>-2.6121303425834717E-2</v>
      </c>
      <c r="P34" s="34">
        <f>$I$28/'Fixed data'!$C$7</f>
        <v>-2.6121303425834717E-2</v>
      </c>
      <c r="Q34" s="34">
        <f>$I$28/'Fixed data'!$C$7</f>
        <v>-2.6121303425834717E-2</v>
      </c>
      <c r="R34" s="34">
        <f>$I$28/'Fixed data'!$C$7</f>
        <v>-2.6121303425834717E-2</v>
      </c>
      <c r="S34" s="34">
        <f>$I$28/'Fixed data'!$C$7</f>
        <v>-2.6121303425834717E-2</v>
      </c>
      <c r="T34" s="34">
        <f>$I$28/'Fixed data'!$C$7</f>
        <v>-2.6121303425834717E-2</v>
      </c>
      <c r="U34" s="34">
        <f>$I$28/'Fixed data'!$C$7</f>
        <v>-2.6121303425834717E-2</v>
      </c>
      <c r="V34" s="34">
        <f>$I$28/'Fixed data'!$C$7</f>
        <v>-2.6121303425834717E-2</v>
      </c>
      <c r="W34" s="34">
        <f>$I$28/'Fixed data'!$C$7</f>
        <v>-2.6121303425834717E-2</v>
      </c>
      <c r="X34" s="34">
        <f>$I$28/'Fixed data'!$C$7</f>
        <v>-2.6121303425834717E-2</v>
      </c>
      <c r="Y34" s="34">
        <f>$I$28/'Fixed data'!$C$7</f>
        <v>-2.6121303425834717E-2</v>
      </c>
      <c r="Z34" s="34">
        <f>$I$28/'Fixed data'!$C$7</f>
        <v>-2.6121303425834717E-2</v>
      </c>
      <c r="AA34" s="34">
        <f>$I$28/'Fixed data'!$C$7</f>
        <v>-2.6121303425834717E-2</v>
      </c>
      <c r="AB34" s="34">
        <f>$I$28/'Fixed data'!$C$7</f>
        <v>-2.6121303425834717E-2</v>
      </c>
      <c r="AC34" s="34">
        <f>$I$28/'Fixed data'!$C$7</f>
        <v>-2.6121303425834717E-2</v>
      </c>
      <c r="AD34" s="34">
        <f>$I$28/'Fixed data'!$C$7</f>
        <v>-2.6121303425834717E-2</v>
      </c>
      <c r="AE34" s="34">
        <f>$I$28/'Fixed data'!$C$7</f>
        <v>-2.6121303425834717E-2</v>
      </c>
      <c r="AF34" s="34">
        <f>$I$28/'Fixed data'!$C$7</f>
        <v>-2.6121303425834717E-2</v>
      </c>
      <c r="AG34" s="34">
        <f>$I$28/'Fixed data'!$C$7</f>
        <v>-2.6121303425834717E-2</v>
      </c>
      <c r="AH34" s="34">
        <f>$I$28/'Fixed data'!$C$7</f>
        <v>-2.6121303425834717E-2</v>
      </c>
      <c r="AI34" s="34">
        <f>$I$28/'Fixed data'!$C$7</f>
        <v>-2.6121303425834717E-2</v>
      </c>
      <c r="AJ34" s="34">
        <f>$I$28/'Fixed data'!$C$7</f>
        <v>-2.6121303425834717E-2</v>
      </c>
      <c r="AK34" s="34">
        <f>$I$28/'Fixed data'!$C$7</f>
        <v>-2.6121303425834717E-2</v>
      </c>
      <c r="AL34" s="34">
        <f>$I$28/'Fixed data'!$C$7</f>
        <v>-2.6121303425834717E-2</v>
      </c>
      <c r="AM34" s="34">
        <f>$I$28/'Fixed data'!$C$7</f>
        <v>-2.6121303425834717E-2</v>
      </c>
      <c r="AN34" s="34">
        <f>$I$28/'Fixed data'!$C$7</f>
        <v>-2.6121303425834717E-2</v>
      </c>
      <c r="AO34" s="34">
        <f>$I$28/'Fixed data'!$C$7</f>
        <v>-2.6121303425834717E-2</v>
      </c>
      <c r="AP34" s="34">
        <f>$I$28/'Fixed data'!$C$7</f>
        <v>-2.6121303425834717E-2</v>
      </c>
      <c r="AQ34" s="34">
        <f>$I$28/'Fixed data'!$C$7</f>
        <v>-2.6121303425834717E-2</v>
      </c>
      <c r="AR34" s="34">
        <f>$I$28/'Fixed data'!$C$7</f>
        <v>-2.6121303425834717E-2</v>
      </c>
      <c r="AS34" s="34">
        <f>$I$28/'Fixed data'!$C$7</f>
        <v>-2.6121303425834717E-2</v>
      </c>
      <c r="AT34" s="34">
        <f>$I$28/'Fixed data'!$C$7</f>
        <v>-2.6121303425834717E-2</v>
      </c>
      <c r="AU34" s="34">
        <f>$I$28/'Fixed data'!$C$7</f>
        <v>-2.6121303425834717E-2</v>
      </c>
      <c r="AV34" s="34">
        <f>$I$28/'Fixed data'!$C$7</f>
        <v>-2.6121303425834717E-2</v>
      </c>
      <c r="AW34" s="34">
        <f>$I$28/'Fixed data'!$C$7</f>
        <v>-2.6121303425834717E-2</v>
      </c>
      <c r="AX34" s="34">
        <f>$I$28/'Fixed data'!$C$7</f>
        <v>-2.6121303425834717E-2</v>
      </c>
      <c r="AY34" s="34">
        <f>$I$28/'Fixed data'!$C$7</f>
        <v>-2.6121303425834717E-2</v>
      </c>
      <c r="AZ34" s="34">
        <f>$I$28/'Fixed data'!$C$7</f>
        <v>-2.6121303425834717E-2</v>
      </c>
      <c r="BA34" s="34">
        <f>$I$28/'Fixed data'!$C$7</f>
        <v>-2.6121303425834717E-2</v>
      </c>
      <c r="BB34" s="34">
        <f>$I$28/'Fixed data'!$C$7</f>
        <v>-2.6121303425834717E-2</v>
      </c>
      <c r="BC34" s="34"/>
      <c r="BD34" s="34"/>
    </row>
    <row r="35" spans="1:57" ht="16.5" hidden="1" customHeight="1" outlineLevel="1" x14ac:dyDescent="0.35">
      <c r="A35" s="115"/>
      <c r="B35" s="9" t="s">
        <v>6</v>
      </c>
      <c r="C35" s="11" t="s">
        <v>58</v>
      </c>
      <c r="D35" s="9" t="s">
        <v>40</v>
      </c>
      <c r="F35" s="34"/>
      <c r="G35" s="34"/>
      <c r="H35" s="34"/>
      <c r="I35" s="34"/>
      <c r="J35" s="34"/>
      <c r="K35" s="34">
        <f>$J$28/'Fixed data'!$C$7</f>
        <v>-2.3912495756206274E-2</v>
      </c>
      <c r="L35" s="34">
        <f>$J$28/'Fixed data'!$C$7</f>
        <v>-2.3912495756206274E-2</v>
      </c>
      <c r="M35" s="34">
        <f>$J$28/'Fixed data'!$C$7</f>
        <v>-2.3912495756206274E-2</v>
      </c>
      <c r="N35" s="34">
        <f>$J$28/'Fixed data'!$C$7</f>
        <v>-2.3912495756206274E-2</v>
      </c>
      <c r="O35" s="34">
        <f>$J$28/'Fixed data'!$C$7</f>
        <v>-2.3912495756206274E-2</v>
      </c>
      <c r="P35" s="34">
        <f>$J$28/'Fixed data'!$C$7</f>
        <v>-2.3912495756206274E-2</v>
      </c>
      <c r="Q35" s="34">
        <f>$J$28/'Fixed data'!$C$7</f>
        <v>-2.3912495756206274E-2</v>
      </c>
      <c r="R35" s="34">
        <f>$J$28/'Fixed data'!$C$7</f>
        <v>-2.3912495756206274E-2</v>
      </c>
      <c r="S35" s="34">
        <f>$J$28/'Fixed data'!$C$7</f>
        <v>-2.3912495756206274E-2</v>
      </c>
      <c r="T35" s="34">
        <f>$J$28/'Fixed data'!$C$7</f>
        <v>-2.3912495756206274E-2</v>
      </c>
      <c r="U35" s="34">
        <f>$J$28/'Fixed data'!$C$7</f>
        <v>-2.3912495756206274E-2</v>
      </c>
      <c r="V35" s="34">
        <f>$J$28/'Fixed data'!$C$7</f>
        <v>-2.3912495756206274E-2</v>
      </c>
      <c r="W35" s="34">
        <f>$J$28/'Fixed data'!$C$7</f>
        <v>-2.3912495756206274E-2</v>
      </c>
      <c r="X35" s="34">
        <f>$J$28/'Fixed data'!$C$7</f>
        <v>-2.3912495756206274E-2</v>
      </c>
      <c r="Y35" s="34">
        <f>$J$28/'Fixed data'!$C$7</f>
        <v>-2.3912495756206274E-2</v>
      </c>
      <c r="Z35" s="34">
        <f>$J$28/'Fixed data'!$C$7</f>
        <v>-2.3912495756206274E-2</v>
      </c>
      <c r="AA35" s="34">
        <f>$J$28/'Fixed data'!$C$7</f>
        <v>-2.3912495756206274E-2</v>
      </c>
      <c r="AB35" s="34">
        <f>$J$28/'Fixed data'!$C$7</f>
        <v>-2.3912495756206274E-2</v>
      </c>
      <c r="AC35" s="34">
        <f>$J$28/'Fixed data'!$C$7</f>
        <v>-2.3912495756206274E-2</v>
      </c>
      <c r="AD35" s="34">
        <f>$J$28/'Fixed data'!$C$7</f>
        <v>-2.3912495756206274E-2</v>
      </c>
      <c r="AE35" s="34">
        <f>$J$28/'Fixed data'!$C$7</f>
        <v>-2.3912495756206274E-2</v>
      </c>
      <c r="AF35" s="34">
        <f>$J$28/'Fixed data'!$C$7</f>
        <v>-2.3912495756206274E-2</v>
      </c>
      <c r="AG35" s="34">
        <f>$J$28/'Fixed data'!$C$7</f>
        <v>-2.3912495756206274E-2</v>
      </c>
      <c r="AH35" s="34">
        <f>$J$28/'Fixed data'!$C$7</f>
        <v>-2.3912495756206274E-2</v>
      </c>
      <c r="AI35" s="34">
        <f>$J$28/'Fixed data'!$C$7</f>
        <v>-2.3912495756206274E-2</v>
      </c>
      <c r="AJ35" s="34">
        <f>$J$28/'Fixed data'!$C$7</f>
        <v>-2.3912495756206274E-2</v>
      </c>
      <c r="AK35" s="34">
        <f>$J$28/'Fixed data'!$C$7</f>
        <v>-2.3912495756206274E-2</v>
      </c>
      <c r="AL35" s="34">
        <f>$J$28/'Fixed data'!$C$7</f>
        <v>-2.3912495756206274E-2</v>
      </c>
      <c r="AM35" s="34">
        <f>$J$28/'Fixed data'!$C$7</f>
        <v>-2.3912495756206274E-2</v>
      </c>
      <c r="AN35" s="34">
        <f>$J$28/'Fixed data'!$C$7</f>
        <v>-2.3912495756206274E-2</v>
      </c>
      <c r="AO35" s="34">
        <f>$J$28/'Fixed data'!$C$7</f>
        <v>-2.3912495756206274E-2</v>
      </c>
      <c r="AP35" s="34">
        <f>$J$28/'Fixed data'!$C$7</f>
        <v>-2.3912495756206274E-2</v>
      </c>
      <c r="AQ35" s="34">
        <f>$J$28/'Fixed data'!$C$7</f>
        <v>-2.3912495756206274E-2</v>
      </c>
      <c r="AR35" s="34">
        <f>$J$28/'Fixed data'!$C$7</f>
        <v>-2.3912495756206274E-2</v>
      </c>
      <c r="AS35" s="34">
        <f>$J$28/'Fixed data'!$C$7</f>
        <v>-2.3912495756206274E-2</v>
      </c>
      <c r="AT35" s="34">
        <f>$J$28/'Fixed data'!$C$7</f>
        <v>-2.3912495756206274E-2</v>
      </c>
      <c r="AU35" s="34">
        <f>$J$28/'Fixed data'!$C$7</f>
        <v>-2.3912495756206274E-2</v>
      </c>
      <c r="AV35" s="34">
        <f>$J$28/'Fixed data'!$C$7</f>
        <v>-2.3912495756206274E-2</v>
      </c>
      <c r="AW35" s="34">
        <f>$J$28/'Fixed data'!$C$7</f>
        <v>-2.3912495756206274E-2</v>
      </c>
      <c r="AX35" s="34">
        <f>$J$28/'Fixed data'!$C$7</f>
        <v>-2.3912495756206274E-2</v>
      </c>
      <c r="AY35" s="34">
        <f>$J$28/'Fixed data'!$C$7</f>
        <v>-2.3912495756206274E-2</v>
      </c>
      <c r="AZ35" s="34">
        <f>$J$28/'Fixed data'!$C$7</f>
        <v>-2.3912495756206274E-2</v>
      </c>
      <c r="BA35" s="34">
        <f>$J$28/'Fixed data'!$C$7</f>
        <v>-2.3912495756206274E-2</v>
      </c>
      <c r="BB35" s="34">
        <f>$J$28/'Fixed data'!$C$7</f>
        <v>-2.3912495756206274E-2</v>
      </c>
      <c r="BC35" s="34">
        <f>$J$28/'Fixed data'!$C$7</f>
        <v>-2.3912495756206274E-2</v>
      </c>
      <c r="BD35" s="34"/>
    </row>
    <row r="36" spans="1:57" ht="16.5" hidden="1" customHeight="1" outlineLevel="1" x14ac:dyDescent="0.35">
      <c r="A36" s="115"/>
      <c r="B36" s="9" t="s">
        <v>32</v>
      </c>
      <c r="C36" s="11" t="s">
        <v>59</v>
      </c>
      <c r="D36" s="9" t="s">
        <v>40</v>
      </c>
      <c r="F36" s="34"/>
      <c r="G36" s="34"/>
      <c r="H36" s="34"/>
      <c r="I36" s="34"/>
      <c r="J36" s="34"/>
      <c r="K36" s="34"/>
      <c r="L36" s="34">
        <f>$K$28/'Fixed data'!$C$7</f>
        <v>-2.1550799197688937E-2</v>
      </c>
      <c r="M36" s="34">
        <f>$K$28/'Fixed data'!$C$7</f>
        <v>-2.1550799197688937E-2</v>
      </c>
      <c r="N36" s="34">
        <f>$K$28/'Fixed data'!$C$7</f>
        <v>-2.1550799197688937E-2</v>
      </c>
      <c r="O36" s="34">
        <f>$K$28/'Fixed data'!$C$7</f>
        <v>-2.1550799197688937E-2</v>
      </c>
      <c r="P36" s="34">
        <f>$K$28/'Fixed data'!$C$7</f>
        <v>-2.1550799197688937E-2</v>
      </c>
      <c r="Q36" s="34">
        <f>$K$28/'Fixed data'!$C$7</f>
        <v>-2.1550799197688937E-2</v>
      </c>
      <c r="R36" s="34">
        <f>$K$28/'Fixed data'!$C$7</f>
        <v>-2.1550799197688937E-2</v>
      </c>
      <c r="S36" s="34">
        <f>$K$28/'Fixed data'!$C$7</f>
        <v>-2.1550799197688937E-2</v>
      </c>
      <c r="T36" s="34">
        <f>$K$28/'Fixed data'!$C$7</f>
        <v>-2.1550799197688937E-2</v>
      </c>
      <c r="U36" s="34">
        <f>$K$28/'Fixed data'!$C$7</f>
        <v>-2.1550799197688937E-2</v>
      </c>
      <c r="V36" s="34">
        <f>$K$28/'Fixed data'!$C$7</f>
        <v>-2.1550799197688937E-2</v>
      </c>
      <c r="W36" s="34">
        <f>$K$28/'Fixed data'!$C$7</f>
        <v>-2.1550799197688937E-2</v>
      </c>
      <c r="X36" s="34">
        <f>$K$28/'Fixed data'!$C$7</f>
        <v>-2.1550799197688937E-2</v>
      </c>
      <c r="Y36" s="34">
        <f>$K$28/'Fixed data'!$C$7</f>
        <v>-2.1550799197688937E-2</v>
      </c>
      <c r="Z36" s="34">
        <f>$K$28/'Fixed data'!$C$7</f>
        <v>-2.1550799197688937E-2</v>
      </c>
      <c r="AA36" s="34">
        <f>$K$28/'Fixed data'!$C$7</f>
        <v>-2.1550799197688937E-2</v>
      </c>
      <c r="AB36" s="34">
        <f>$K$28/'Fixed data'!$C$7</f>
        <v>-2.1550799197688937E-2</v>
      </c>
      <c r="AC36" s="34">
        <f>$K$28/'Fixed data'!$C$7</f>
        <v>-2.1550799197688937E-2</v>
      </c>
      <c r="AD36" s="34">
        <f>$K$28/'Fixed data'!$C$7</f>
        <v>-2.1550799197688937E-2</v>
      </c>
      <c r="AE36" s="34">
        <f>$K$28/'Fixed data'!$C$7</f>
        <v>-2.1550799197688937E-2</v>
      </c>
      <c r="AF36" s="34">
        <f>$K$28/'Fixed data'!$C$7</f>
        <v>-2.1550799197688937E-2</v>
      </c>
      <c r="AG36" s="34">
        <f>$K$28/'Fixed data'!$C$7</f>
        <v>-2.1550799197688937E-2</v>
      </c>
      <c r="AH36" s="34">
        <f>$K$28/'Fixed data'!$C$7</f>
        <v>-2.1550799197688937E-2</v>
      </c>
      <c r="AI36" s="34">
        <f>$K$28/'Fixed data'!$C$7</f>
        <v>-2.1550799197688937E-2</v>
      </c>
      <c r="AJ36" s="34">
        <f>$K$28/'Fixed data'!$C$7</f>
        <v>-2.1550799197688937E-2</v>
      </c>
      <c r="AK36" s="34">
        <f>$K$28/'Fixed data'!$C$7</f>
        <v>-2.1550799197688937E-2</v>
      </c>
      <c r="AL36" s="34">
        <f>$K$28/'Fixed data'!$C$7</f>
        <v>-2.1550799197688937E-2</v>
      </c>
      <c r="AM36" s="34">
        <f>$K$28/'Fixed data'!$C$7</f>
        <v>-2.1550799197688937E-2</v>
      </c>
      <c r="AN36" s="34">
        <f>$K$28/'Fixed data'!$C$7</f>
        <v>-2.1550799197688937E-2</v>
      </c>
      <c r="AO36" s="34">
        <f>$K$28/'Fixed data'!$C$7</f>
        <v>-2.1550799197688937E-2</v>
      </c>
      <c r="AP36" s="34">
        <f>$K$28/'Fixed data'!$C$7</f>
        <v>-2.1550799197688937E-2</v>
      </c>
      <c r="AQ36" s="34">
        <f>$K$28/'Fixed data'!$C$7</f>
        <v>-2.1550799197688937E-2</v>
      </c>
      <c r="AR36" s="34">
        <f>$K$28/'Fixed data'!$C$7</f>
        <v>-2.1550799197688937E-2</v>
      </c>
      <c r="AS36" s="34">
        <f>$K$28/'Fixed data'!$C$7</f>
        <v>-2.1550799197688937E-2</v>
      </c>
      <c r="AT36" s="34">
        <f>$K$28/'Fixed data'!$C$7</f>
        <v>-2.1550799197688937E-2</v>
      </c>
      <c r="AU36" s="34">
        <f>$K$28/'Fixed data'!$C$7</f>
        <v>-2.1550799197688937E-2</v>
      </c>
      <c r="AV36" s="34">
        <f>$K$28/'Fixed data'!$C$7</f>
        <v>-2.1550799197688937E-2</v>
      </c>
      <c r="AW36" s="34">
        <f>$K$28/'Fixed data'!$C$7</f>
        <v>-2.1550799197688937E-2</v>
      </c>
      <c r="AX36" s="34">
        <f>$K$28/'Fixed data'!$C$7</f>
        <v>-2.1550799197688937E-2</v>
      </c>
      <c r="AY36" s="34">
        <f>$K$28/'Fixed data'!$C$7</f>
        <v>-2.1550799197688937E-2</v>
      </c>
      <c r="AZ36" s="34">
        <f>$K$28/'Fixed data'!$C$7</f>
        <v>-2.1550799197688937E-2</v>
      </c>
      <c r="BA36" s="34">
        <f>$K$28/'Fixed data'!$C$7</f>
        <v>-2.1550799197688937E-2</v>
      </c>
      <c r="BB36" s="34">
        <f>$K$28/'Fixed data'!$C$7</f>
        <v>-2.1550799197688937E-2</v>
      </c>
      <c r="BC36" s="34">
        <f>$K$28/'Fixed data'!$C$7</f>
        <v>-2.1550799197688937E-2</v>
      </c>
      <c r="BD36" s="34">
        <f>$K$28/'Fixed data'!$C$7</f>
        <v>-2.1550799197688937E-2</v>
      </c>
    </row>
    <row r="37" spans="1:57" ht="16.5" hidden="1" customHeight="1" outlineLevel="1" x14ac:dyDescent="0.35">
      <c r="A37" s="115"/>
      <c r="B37" s="9" t="s">
        <v>33</v>
      </c>
      <c r="C37" s="11" t="s">
        <v>60</v>
      </c>
      <c r="D37" s="9" t="s">
        <v>40</v>
      </c>
      <c r="F37" s="34"/>
      <c r="G37" s="34"/>
      <c r="H37" s="34"/>
      <c r="I37" s="34"/>
      <c r="J37" s="34"/>
      <c r="K37" s="34"/>
      <c r="L37" s="34"/>
      <c r="M37" s="34">
        <f>$L$28/'Fixed data'!$C$7</f>
        <v>-1.9148213750282719E-2</v>
      </c>
      <c r="N37" s="34">
        <f>$L$28/'Fixed data'!$C$7</f>
        <v>-1.9148213750282719E-2</v>
      </c>
      <c r="O37" s="34">
        <f>$L$28/'Fixed data'!$C$7</f>
        <v>-1.9148213750282719E-2</v>
      </c>
      <c r="P37" s="34">
        <f>$L$28/'Fixed data'!$C$7</f>
        <v>-1.9148213750282719E-2</v>
      </c>
      <c r="Q37" s="34">
        <f>$L$28/'Fixed data'!$C$7</f>
        <v>-1.9148213750282719E-2</v>
      </c>
      <c r="R37" s="34">
        <f>$L$28/'Fixed data'!$C$7</f>
        <v>-1.9148213750282719E-2</v>
      </c>
      <c r="S37" s="34">
        <f>$L$28/'Fixed data'!$C$7</f>
        <v>-1.9148213750282719E-2</v>
      </c>
      <c r="T37" s="34">
        <f>$L$28/'Fixed data'!$C$7</f>
        <v>-1.9148213750282719E-2</v>
      </c>
      <c r="U37" s="34">
        <f>$L$28/'Fixed data'!$C$7</f>
        <v>-1.9148213750282719E-2</v>
      </c>
      <c r="V37" s="34">
        <f>$L$28/'Fixed data'!$C$7</f>
        <v>-1.9148213750282719E-2</v>
      </c>
      <c r="W37" s="34">
        <f>$L$28/'Fixed data'!$C$7</f>
        <v>-1.9148213750282719E-2</v>
      </c>
      <c r="X37" s="34">
        <f>$L$28/'Fixed data'!$C$7</f>
        <v>-1.9148213750282719E-2</v>
      </c>
      <c r="Y37" s="34">
        <f>$L$28/'Fixed data'!$C$7</f>
        <v>-1.9148213750282719E-2</v>
      </c>
      <c r="Z37" s="34">
        <f>$L$28/'Fixed data'!$C$7</f>
        <v>-1.9148213750282719E-2</v>
      </c>
      <c r="AA37" s="34">
        <f>$L$28/'Fixed data'!$C$7</f>
        <v>-1.9148213750282719E-2</v>
      </c>
      <c r="AB37" s="34">
        <f>$L$28/'Fixed data'!$C$7</f>
        <v>-1.9148213750282719E-2</v>
      </c>
      <c r="AC37" s="34">
        <f>$L$28/'Fixed data'!$C$7</f>
        <v>-1.9148213750282719E-2</v>
      </c>
      <c r="AD37" s="34">
        <f>$L$28/'Fixed data'!$C$7</f>
        <v>-1.9148213750282719E-2</v>
      </c>
      <c r="AE37" s="34">
        <f>$L$28/'Fixed data'!$C$7</f>
        <v>-1.9148213750282719E-2</v>
      </c>
      <c r="AF37" s="34">
        <f>$L$28/'Fixed data'!$C$7</f>
        <v>-1.9148213750282719E-2</v>
      </c>
      <c r="AG37" s="34">
        <f>$L$28/'Fixed data'!$C$7</f>
        <v>-1.9148213750282719E-2</v>
      </c>
      <c r="AH37" s="34">
        <f>$L$28/'Fixed data'!$C$7</f>
        <v>-1.9148213750282719E-2</v>
      </c>
      <c r="AI37" s="34">
        <f>$L$28/'Fixed data'!$C$7</f>
        <v>-1.9148213750282719E-2</v>
      </c>
      <c r="AJ37" s="34">
        <f>$L$28/'Fixed data'!$C$7</f>
        <v>-1.9148213750282719E-2</v>
      </c>
      <c r="AK37" s="34">
        <f>$L$28/'Fixed data'!$C$7</f>
        <v>-1.9148213750282719E-2</v>
      </c>
      <c r="AL37" s="34">
        <f>$L$28/'Fixed data'!$C$7</f>
        <v>-1.9148213750282719E-2</v>
      </c>
      <c r="AM37" s="34">
        <f>$L$28/'Fixed data'!$C$7</f>
        <v>-1.9148213750282719E-2</v>
      </c>
      <c r="AN37" s="34">
        <f>$L$28/'Fixed data'!$C$7</f>
        <v>-1.9148213750282719E-2</v>
      </c>
      <c r="AO37" s="34">
        <f>$L$28/'Fixed data'!$C$7</f>
        <v>-1.9148213750282719E-2</v>
      </c>
      <c r="AP37" s="34">
        <f>$L$28/'Fixed data'!$C$7</f>
        <v>-1.9148213750282719E-2</v>
      </c>
      <c r="AQ37" s="34">
        <f>$L$28/'Fixed data'!$C$7</f>
        <v>-1.9148213750282719E-2</v>
      </c>
      <c r="AR37" s="34">
        <f>$L$28/'Fixed data'!$C$7</f>
        <v>-1.9148213750282719E-2</v>
      </c>
      <c r="AS37" s="34">
        <f>$L$28/'Fixed data'!$C$7</f>
        <v>-1.9148213750282719E-2</v>
      </c>
      <c r="AT37" s="34">
        <f>$L$28/'Fixed data'!$C$7</f>
        <v>-1.9148213750282719E-2</v>
      </c>
      <c r="AU37" s="34">
        <f>$L$28/'Fixed data'!$C$7</f>
        <v>-1.9148213750282719E-2</v>
      </c>
      <c r="AV37" s="34">
        <f>$L$28/'Fixed data'!$C$7</f>
        <v>-1.9148213750282719E-2</v>
      </c>
      <c r="AW37" s="34">
        <f>$L$28/'Fixed data'!$C$7</f>
        <v>-1.9148213750282719E-2</v>
      </c>
      <c r="AX37" s="34">
        <f>$L$28/'Fixed data'!$C$7</f>
        <v>-1.9148213750282719E-2</v>
      </c>
      <c r="AY37" s="34">
        <f>$L$28/'Fixed data'!$C$7</f>
        <v>-1.9148213750282719E-2</v>
      </c>
      <c r="AZ37" s="34">
        <f>$L$28/'Fixed data'!$C$7</f>
        <v>-1.9148213750282719E-2</v>
      </c>
      <c r="BA37" s="34">
        <f>$L$28/'Fixed data'!$C$7</f>
        <v>-1.9148213750282719E-2</v>
      </c>
      <c r="BB37" s="34">
        <f>$L$28/'Fixed data'!$C$7</f>
        <v>-1.9148213750282719E-2</v>
      </c>
      <c r="BC37" s="34">
        <f>$L$28/'Fixed data'!$C$7</f>
        <v>-1.9148213750282719E-2</v>
      </c>
      <c r="BD37" s="34">
        <f>$L$28/'Fixed data'!$C$7</f>
        <v>-1.9148213750282719E-2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1.3334371697123499E-2</v>
      </c>
      <c r="O38" s="34">
        <f>$M$28/'Fixed data'!$C$7</f>
        <v>1.3334371697123499E-2</v>
      </c>
      <c r="P38" s="34">
        <f>$M$28/'Fixed data'!$C$7</f>
        <v>1.3334371697123499E-2</v>
      </c>
      <c r="Q38" s="34">
        <f>$M$28/'Fixed data'!$C$7</f>
        <v>1.3334371697123499E-2</v>
      </c>
      <c r="R38" s="34">
        <f>$M$28/'Fixed data'!$C$7</f>
        <v>1.3334371697123499E-2</v>
      </c>
      <c r="S38" s="34">
        <f>$M$28/'Fixed data'!$C$7</f>
        <v>1.3334371697123499E-2</v>
      </c>
      <c r="T38" s="34">
        <f>$M$28/'Fixed data'!$C$7</f>
        <v>1.3334371697123499E-2</v>
      </c>
      <c r="U38" s="34">
        <f>$M$28/'Fixed data'!$C$7</f>
        <v>1.3334371697123499E-2</v>
      </c>
      <c r="V38" s="34">
        <f>$M$28/'Fixed data'!$C$7</f>
        <v>1.3334371697123499E-2</v>
      </c>
      <c r="W38" s="34">
        <f>$M$28/'Fixed data'!$C$7</f>
        <v>1.3334371697123499E-2</v>
      </c>
      <c r="X38" s="34">
        <f>$M$28/'Fixed data'!$C$7</f>
        <v>1.3334371697123499E-2</v>
      </c>
      <c r="Y38" s="34">
        <f>$M$28/'Fixed data'!$C$7</f>
        <v>1.3334371697123499E-2</v>
      </c>
      <c r="Z38" s="34">
        <f>$M$28/'Fixed data'!$C$7</f>
        <v>1.3334371697123499E-2</v>
      </c>
      <c r="AA38" s="34">
        <f>$M$28/'Fixed data'!$C$7</f>
        <v>1.3334371697123499E-2</v>
      </c>
      <c r="AB38" s="34">
        <f>$M$28/'Fixed data'!$C$7</f>
        <v>1.3334371697123499E-2</v>
      </c>
      <c r="AC38" s="34">
        <f>$M$28/'Fixed data'!$C$7</f>
        <v>1.3334371697123499E-2</v>
      </c>
      <c r="AD38" s="34">
        <f>$M$28/'Fixed data'!$C$7</f>
        <v>1.3334371697123499E-2</v>
      </c>
      <c r="AE38" s="34">
        <f>$M$28/'Fixed data'!$C$7</f>
        <v>1.3334371697123499E-2</v>
      </c>
      <c r="AF38" s="34">
        <f>$M$28/'Fixed data'!$C$7</f>
        <v>1.3334371697123499E-2</v>
      </c>
      <c r="AG38" s="34">
        <f>$M$28/'Fixed data'!$C$7</f>
        <v>1.3334371697123499E-2</v>
      </c>
      <c r="AH38" s="34">
        <f>$M$28/'Fixed data'!$C$7</f>
        <v>1.3334371697123499E-2</v>
      </c>
      <c r="AI38" s="34">
        <f>$M$28/'Fixed data'!$C$7</f>
        <v>1.3334371697123499E-2</v>
      </c>
      <c r="AJ38" s="34">
        <f>$M$28/'Fixed data'!$C$7</f>
        <v>1.3334371697123499E-2</v>
      </c>
      <c r="AK38" s="34">
        <f>$M$28/'Fixed data'!$C$7</f>
        <v>1.3334371697123499E-2</v>
      </c>
      <c r="AL38" s="34">
        <f>$M$28/'Fixed data'!$C$7</f>
        <v>1.3334371697123499E-2</v>
      </c>
      <c r="AM38" s="34">
        <f>$M$28/'Fixed data'!$C$7</f>
        <v>1.3334371697123499E-2</v>
      </c>
      <c r="AN38" s="34">
        <f>$M$28/'Fixed data'!$C$7</f>
        <v>1.3334371697123499E-2</v>
      </c>
      <c r="AO38" s="34">
        <f>$M$28/'Fixed data'!$C$7</f>
        <v>1.3334371697123499E-2</v>
      </c>
      <c r="AP38" s="34">
        <f>$M$28/'Fixed data'!$C$7</f>
        <v>1.3334371697123499E-2</v>
      </c>
      <c r="AQ38" s="34">
        <f>$M$28/'Fixed data'!$C$7</f>
        <v>1.3334371697123499E-2</v>
      </c>
      <c r="AR38" s="34">
        <f>$M$28/'Fixed data'!$C$7</f>
        <v>1.3334371697123499E-2</v>
      </c>
      <c r="AS38" s="34">
        <f>$M$28/'Fixed data'!$C$7</f>
        <v>1.3334371697123499E-2</v>
      </c>
      <c r="AT38" s="34">
        <f>$M$28/'Fixed data'!$C$7</f>
        <v>1.3334371697123499E-2</v>
      </c>
      <c r="AU38" s="34">
        <f>$M$28/'Fixed data'!$C$7</f>
        <v>1.3334371697123499E-2</v>
      </c>
      <c r="AV38" s="34">
        <f>$M$28/'Fixed data'!$C$7</f>
        <v>1.3334371697123499E-2</v>
      </c>
      <c r="AW38" s="34">
        <f>$M$28/'Fixed data'!$C$7</f>
        <v>1.3334371697123499E-2</v>
      </c>
      <c r="AX38" s="34">
        <f>$M$28/'Fixed data'!$C$7</f>
        <v>1.3334371697123499E-2</v>
      </c>
      <c r="AY38" s="34">
        <f>$M$28/'Fixed data'!$C$7</f>
        <v>1.3334371697123499E-2</v>
      </c>
      <c r="AZ38" s="34">
        <f>$M$28/'Fixed data'!$C$7</f>
        <v>1.3334371697123499E-2</v>
      </c>
      <c r="BA38" s="34">
        <f>$M$28/'Fixed data'!$C$7</f>
        <v>1.3334371697123499E-2</v>
      </c>
      <c r="BB38" s="34">
        <f>$M$28/'Fixed data'!$C$7</f>
        <v>1.3334371697123499E-2</v>
      </c>
      <c r="BC38" s="34">
        <f>$M$28/'Fixed data'!$C$7</f>
        <v>1.3334371697123499E-2</v>
      </c>
      <c r="BD38" s="34">
        <f>$M$28/'Fixed data'!$C$7</f>
        <v>1.3334371697123499E-2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1.4992068255640834E-2</v>
      </c>
      <c r="P39" s="34">
        <f>$N$28/'Fixed data'!$C$7</f>
        <v>1.4992068255640834E-2</v>
      </c>
      <c r="Q39" s="34">
        <f>$N$28/'Fixed data'!$C$7</f>
        <v>1.4992068255640834E-2</v>
      </c>
      <c r="R39" s="34">
        <f>$N$28/'Fixed data'!$C$7</f>
        <v>1.4992068255640834E-2</v>
      </c>
      <c r="S39" s="34">
        <f>$N$28/'Fixed data'!$C$7</f>
        <v>1.4992068255640834E-2</v>
      </c>
      <c r="T39" s="34">
        <f>$N$28/'Fixed data'!$C$7</f>
        <v>1.4992068255640834E-2</v>
      </c>
      <c r="U39" s="34">
        <f>$N$28/'Fixed data'!$C$7</f>
        <v>1.4992068255640834E-2</v>
      </c>
      <c r="V39" s="34">
        <f>$N$28/'Fixed data'!$C$7</f>
        <v>1.4992068255640834E-2</v>
      </c>
      <c r="W39" s="34">
        <f>$N$28/'Fixed data'!$C$7</f>
        <v>1.4992068255640834E-2</v>
      </c>
      <c r="X39" s="34">
        <f>$N$28/'Fixed data'!$C$7</f>
        <v>1.4992068255640834E-2</v>
      </c>
      <c r="Y39" s="34">
        <f>$N$28/'Fixed data'!$C$7</f>
        <v>1.4992068255640834E-2</v>
      </c>
      <c r="Z39" s="34">
        <f>$N$28/'Fixed data'!$C$7</f>
        <v>1.4992068255640834E-2</v>
      </c>
      <c r="AA39" s="34">
        <f>$N$28/'Fixed data'!$C$7</f>
        <v>1.4992068255640834E-2</v>
      </c>
      <c r="AB39" s="34">
        <f>$N$28/'Fixed data'!$C$7</f>
        <v>1.4992068255640834E-2</v>
      </c>
      <c r="AC39" s="34">
        <f>$N$28/'Fixed data'!$C$7</f>
        <v>1.4992068255640834E-2</v>
      </c>
      <c r="AD39" s="34">
        <f>$N$28/'Fixed data'!$C$7</f>
        <v>1.4992068255640834E-2</v>
      </c>
      <c r="AE39" s="34">
        <f>$N$28/'Fixed data'!$C$7</f>
        <v>1.4992068255640834E-2</v>
      </c>
      <c r="AF39" s="34">
        <f>$N$28/'Fixed data'!$C$7</f>
        <v>1.4992068255640834E-2</v>
      </c>
      <c r="AG39" s="34">
        <f>$N$28/'Fixed data'!$C$7</f>
        <v>1.4992068255640834E-2</v>
      </c>
      <c r="AH39" s="34">
        <f>$N$28/'Fixed data'!$C$7</f>
        <v>1.4992068255640834E-2</v>
      </c>
      <c r="AI39" s="34">
        <f>$N$28/'Fixed data'!$C$7</f>
        <v>1.4992068255640834E-2</v>
      </c>
      <c r="AJ39" s="34">
        <f>$N$28/'Fixed data'!$C$7</f>
        <v>1.4992068255640834E-2</v>
      </c>
      <c r="AK39" s="34">
        <f>$N$28/'Fixed data'!$C$7</f>
        <v>1.4992068255640834E-2</v>
      </c>
      <c r="AL39" s="34">
        <f>$N$28/'Fixed data'!$C$7</f>
        <v>1.4992068255640834E-2</v>
      </c>
      <c r="AM39" s="34">
        <f>$N$28/'Fixed data'!$C$7</f>
        <v>1.4992068255640834E-2</v>
      </c>
      <c r="AN39" s="34">
        <f>$N$28/'Fixed data'!$C$7</f>
        <v>1.4992068255640834E-2</v>
      </c>
      <c r="AO39" s="34">
        <f>$N$28/'Fixed data'!$C$7</f>
        <v>1.4992068255640834E-2</v>
      </c>
      <c r="AP39" s="34">
        <f>$N$28/'Fixed data'!$C$7</f>
        <v>1.4992068255640834E-2</v>
      </c>
      <c r="AQ39" s="34">
        <f>$N$28/'Fixed data'!$C$7</f>
        <v>1.4992068255640834E-2</v>
      </c>
      <c r="AR39" s="34">
        <f>$N$28/'Fixed data'!$C$7</f>
        <v>1.4992068255640834E-2</v>
      </c>
      <c r="AS39" s="34">
        <f>$N$28/'Fixed data'!$C$7</f>
        <v>1.4992068255640834E-2</v>
      </c>
      <c r="AT39" s="34">
        <f>$N$28/'Fixed data'!$C$7</f>
        <v>1.4992068255640834E-2</v>
      </c>
      <c r="AU39" s="34">
        <f>$N$28/'Fixed data'!$C$7</f>
        <v>1.4992068255640834E-2</v>
      </c>
      <c r="AV39" s="34">
        <f>$N$28/'Fixed data'!$C$7</f>
        <v>1.4992068255640834E-2</v>
      </c>
      <c r="AW39" s="34">
        <f>$N$28/'Fixed data'!$C$7</f>
        <v>1.4992068255640834E-2</v>
      </c>
      <c r="AX39" s="34">
        <f>$N$28/'Fixed data'!$C$7</f>
        <v>1.4992068255640834E-2</v>
      </c>
      <c r="AY39" s="34">
        <f>$N$28/'Fixed data'!$C$7</f>
        <v>1.4992068255640834E-2</v>
      </c>
      <c r="AZ39" s="34">
        <f>$N$28/'Fixed data'!$C$7</f>
        <v>1.4992068255640834E-2</v>
      </c>
      <c r="BA39" s="34">
        <f>$N$28/'Fixed data'!$C$7</f>
        <v>1.4992068255640834E-2</v>
      </c>
      <c r="BB39" s="34">
        <f>$N$28/'Fixed data'!$C$7</f>
        <v>1.4992068255640834E-2</v>
      </c>
      <c r="BC39" s="34">
        <f>$N$28/'Fixed data'!$C$7</f>
        <v>1.4992068255640834E-2</v>
      </c>
      <c r="BD39" s="34">
        <f>$N$28/'Fixed data'!$C$7</f>
        <v>1.4992068255640834E-2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1.6649764814158165E-2</v>
      </c>
      <c r="Q40" s="34">
        <f>$O$28/'Fixed data'!$C$7</f>
        <v>1.6649764814158165E-2</v>
      </c>
      <c r="R40" s="34">
        <f>$O$28/'Fixed data'!$C$7</f>
        <v>1.6649764814158165E-2</v>
      </c>
      <c r="S40" s="34">
        <f>$O$28/'Fixed data'!$C$7</f>
        <v>1.6649764814158165E-2</v>
      </c>
      <c r="T40" s="34">
        <f>$O$28/'Fixed data'!$C$7</f>
        <v>1.6649764814158165E-2</v>
      </c>
      <c r="U40" s="34">
        <f>$O$28/'Fixed data'!$C$7</f>
        <v>1.6649764814158165E-2</v>
      </c>
      <c r="V40" s="34">
        <f>$O$28/'Fixed data'!$C$7</f>
        <v>1.6649764814158165E-2</v>
      </c>
      <c r="W40" s="34">
        <f>$O$28/'Fixed data'!$C$7</f>
        <v>1.6649764814158165E-2</v>
      </c>
      <c r="X40" s="34">
        <f>$O$28/'Fixed data'!$C$7</f>
        <v>1.6649764814158165E-2</v>
      </c>
      <c r="Y40" s="34">
        <f>$O$28/'Fixed data'!$C$7</f>
        <v>1.6649764814158165E-2</v>
      </c>
      <c r="Z40" s="34">
        <f>$O$28/'Fixed data'!$C$7</f>
        <v>1.6649764814158165E-2</v>
      </c>
      <c r="AA40" s="34">
        <f>$O$28/'Fixed data'!$C$7</f>
        <v>1.6649764814158165E-2</v>
      </c>
      <c r="AB40" s="34">
        <f>$O$28/'Fixed data'!$C$7</f>
        <v>1.6649764814158165E-2</v>
      </c>
      <c r="AC40" s="34">
        <f>$O$28/'Fixed data'!$C$7</f>
        <v>1.6649764814158165E-2</v>
      </c>
      <c r="AD40" s="34">
        <f>$O$28/'Fixed data'!$C$7</f>
        <v>1.6649764814158165E-2</v>
      </c>
      <c r="AE40" s="34">
        <f>$O$28/'Fixed data'!$C$7</f>
        <v>1.6649764814158165E-2</v>
      </c>
      <c r="AF40" s="34">
        <f>$O$28/'Fixed data'!$C$7</f>
        <v>1.6649764814158165E-2</v>
      </c>
      <c r="AG40" s="34">
        <f>$O$28/'Fixed data'!$C$7</f>
        <v>1.6649764814158165E-2</v>
      </c>
      <c r="AH40" s="34">
        <f>$O$28/'Fixed data'!$C$7</f>
        <v>1.6649764814158165E-2</v>
      </c>
      <c r="AI40" s="34">
        <f>$O$28/'Fixed data'!$C$7</f>
        <v>1.6649764814158165E-2</v>
      </c>
      <c r="AJ40" s="34">
        <f>$O$28/'Fixed data'!$C$7</f>
        <v>1.6649764814158165E-2</v>
      </c>
      <c r="AK40" s="34">
        <f>$O$28/'Fixed data'!$C$7</f>
        <v>1.6649764814158165E-2</v>
      </c>
      <c r="AL40" s="34">
        <f>$O$28/'Fixed data'!$C$7</f>
        <v>1.6649764814158165E-2</v>
      </c>
      <c r="AM40" s="34">
        <f>$O$28/'Fixed data'!$C$7</f>
        <v>1.6649764814158165E-2</v>
      </c>
      <c r="AN40" s="34">
        <f>$O$28/'Fixed data'!$C$7</f>
        <v>1.6649764814158165E-2</v>
      </c>
      <c r="AO40" s="34">
        <f>$O$28/'Fixed data'!$C$7</f>
        <v>1.6649764814158165E-2</v>
      </c>
      <c r="AP40" s="34">
        <f>$O$28/'Fixed data'!$C$7</f>
        <v>1.6649764814158165E-2</v>
      </c>
      <c r="AQ40" s="34">
        <f>$O$28/'Fixed data'!$C$7</f>
        <v>1.6649764814158165E-2</v>
      </c>
      <c r="AR40" s="34">
        <f>$O$28/'Fixed data'!$C$7</f>
        <v>1.6649764814158165E-2</v>
      </c>
      <c r="AS40" s="34">
        <f>$O$28/'Fixed data'!$C$7</f>
        <v>1.6649764814158165E-2</v>
      </c>
      <c r="AT40" s="34">
        <f>$O$28/'Fixed data'!$C$7</f>
        <v>1.6649764814158165E-2</v>
      </c>
      <c r="AU40" s="34">
        <f>$O$28/'Fixed data'!$C$7</f>
        <v>1.6649764814158165E-2</v>
      </c>
      <c r="AV40" s="34">
        <f>$O$28/'Fixed data'!$C$7</f>
        <v>1.6649764814158165E-2</v>
      </c>
      <c r="AW40" s="34">
        <f>$O$28/'Fixed data'!$C$7</f>
        <v>1.6649764814158165E-2</v>
      </c>
      <c r="AX40" s="34">
        <f>$O$28/'Fixed data'!$C$7</f>
        <v>1.6649764814158165E-2</v>
      </c>
      <c r="AY40" s="34">
        <f>$O$28/'Fixed data'!$C$7</f>
        <v>1.6649764814158165E-2</v>
      </c>
      <c r="AZ40" s="34">
        <f>$O$28/'Fixed data'!$C$7</f>
        <v>1.6649764814158165E-2</v>
      </c>
      <c r="BA40" s="34">
        <f>$O$28/'Fixed data'!$C$7</f>
        <v>1.6649764814158165E-2</v>
      </c>
      <c r="BB40" s="34">
        <f>$O$28/'Fixed data'!$C$7</f>
        <v>1.6649764814158165E-2</v>
      </c>
      <c r="BC40" s="34">
        <f>$O$28/'Fixed data'!$C$7</f>
        <v>1.6649764814158165E-2</v>
      </c>
      <c r="BD40" s="34">
        <f>$O$28/'Fixed data'!$C$7</f>
        <v>1.6649764814158165E-2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1.8307461372675499E-2</v>
      </c>
      <c r="R41" s="34">
        <f>$P$28/'Fixed data'!$C$7</f>
        <v>1.8307461372675499E-2</v>
      </c>
      <c r="S41" s="34">
        <f>$P$28/'Fixed data'!$C$7</f>
        <v>1.8307461372675499E-2</v>
      </c>
      <c r="T41" s="34">
        <f>$P$28/'Fixed data'!$C$7</f>
        <v>1.8307461372675499E-2</v>
      </c>
      <c r="U41" s="34">
        <f>$P$28/'Fixed data'!$C$7</f>
        <v>1.8307461372675499E-2</v>
      </c>
      <c r="V41" s="34">
        <f>$P$28/'Fixed data'!$C$7</f>
        <v>1.8307461372675499E-2</v>
      </c>
      <c r="W41" s="34">
        <f>$P$28/'Fixed data'!$C$7</f>
        <v>1.8307461372675499E-2</v>
      </c>
      <c r="X41" s="34">
        <f>$P$28/'Fixed data'!$C$7</f>
        <v>1.8307461372675499E-2</v>
      </c>
      <c r="Y41" s="34">
        <f>$P$28/'Fixed data'!$C$7</f>
        <v>1.8307461372675499E-2</v>
      </c>
      <c r="Z41" s="34">
        <f>$P$28/'Fixed data'!$C$7</f>
        <v>1.8307461372675499E-2</v>
      </c>
      <c r="AA41" s="34">
        <f>$P$28/'Fixed data'!$C$7</f>
        <v>1.8307461372675499E-2</v>
      </c>
      <c r="AB41" s="34">
        <f>$P$28/'Fixed data'!$C$7</f>
        <v>1.8307461372675499E-2</v>
      </c>
      <c r="AC41" s="34">
        <f>$P$28/'Fixed data'!$C$7</f>
        <v>1.8307461372675499E-2</v>
      </c>
      <c r="AD41" s="34">
        <f>$P$28/'Fixed data'!$C$7</f>
        <v>1.8307461372675499E-2</v>
      </c>
      <c r="AE41" s="34">
        <f>$P$28/'Fixed data'!$C$7</f>
        <v>1.8307461372675499E-2</v>
      </c>
      <c r="AF41" s="34">
        <f>$P$28/'Fixed data'!$C$7</f>
        <v>1.8307461372675499E-2</v>
      </c>
      <c r="AG41" s="34">
        <f>$P$28/'Fixed data'!$C$7</f>
        <v>1.8307461372675499E-2</v>
      </c>
      <c r="AH41" s="34">
        <f>$P$28/'Fixed data'!$C$7</f>
        <v>1.8307461372675499E-2</v>
      </c>
      <c r="AI41" s="34">
        <f>$P$28/'Fixed data'!$C$7</f>
        <v>1.8307461372675499E-2</v>
      </c>
      <c r="AJ41" s="34">
        <f>$P$28/'Fixed data'!$C$7</f>
        <v>1.8307461372675499E-2</v>
      </c>
      <c r="AK41" s="34">
        <f>$P$28/'Fixed data'!$C$7</f>
        <v>1.8307461372675499E-2</v>
      </c>
      <c r="AL41" s="34">
        <f>$P$28/'Fixed data'!$C$7</f>
        <v>1.8307461372675499E-2</v>
      </c>
      <c r="AM41" s="34">
        <f>$P$28/'Fixed data'!$C$7</f>
        <v>1.8307461372675499E-2</v>
      </c>
      <c r="AN41" s="34">
        <f>$P$28/'Fixed data'!$C$7</f>
        <v>1.8307461372675499E-2</v>
      </c>
      <c r="AO41" s="34">
        <f>$P$28/'Fixed data'!$C$7</f>
        <v>1.8307461372675499E-2</v>
      </c>
      <c r="AP41" s="34">
        <f>$P$28/'Fixed data'!$C$7</f>
        <v>1.8307461372675499E-2</v>
      </c>
      <c r="AQ41" s="34">
        <f>$P$28/'Fixed data'!$C$7</f>
        <v>1.8307461372675499E-2</v>
      </c>
      <c r="AR41" s="34">
        <f>$P$28/'Fixed data'!$C$7</f>
        <v>1.8307461372675499E-2</v>
      </c>
      <c r="AS41" s="34">
        <f>$P$28/'Fixed data'!$C$7</f>
        <v>1.8307461372675499E-2</v>
      </c>
      <c r="AT41" s="34">
        <f>$P$28/'Fixed data'!$C$7</f>
        <v>1.8307461372675499E-2</v>
      </c>
      <c r="AU41" s="34">
        <f>$P$28/'Fixed data'!$C$7</f>
        <v>1.8307461372675499E-2</v>
      </c>
      <c r="AV41" s="34">
        <f>$P$28/'Fixed data'!$C$7</f>
        <v>1.8307461372675499E-2</v>
      </c>
      <c r="AW41" s="34">
        <f>$P$28/'Fixed data'!$C$7</f>
        <v>1.8307461372675499E-2</v>
      </c>
      <c r="AX41" s="34">
        <f>$P$28/'Fixed data'!$C$7</f>
        <v>1.8307461372675499E-2</v>
      </c>
      <c r="AY41" s="34">
        <f>$P$28/'Fixed data'!$C$7</f>
        <v>1.8307461372675499E-2</v>
      </c>
      <c r="AZ41" s="34">
        <f>$P$28/'Fixed data'!$C$7</f>
        <v>1.8307461372675499E-2</v>
      </c>
      <c r="BA41" s="34">
        <f>$P$28/'Fixed data'!$C$7</f>
        <v>1.8307461372675499E-2</v>
      </c>
      <c r="BB41" s="34">
        <f>$P$28/'Fixed data'!$C$7</f>
        <v>1.8307461372675499E-2</v>
      </c>
      <c r="BC41" s="34">
        <f>$P$28/'Fixed data'!$C$7</f>
        <v>1.8307461372675499E-2</v>
      </c>
      <c r="BD41" s="34">
        <f>$P$28/'Fixed data'!$C$7</f>
        <v>1.8307461372675499E-2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1.9965157931192832E-2</v>
      </c>
      <c r="S42" s="34">
        <f>$Q$28/'Fixed data'!$C$7</f>
        <v>1.9965157931192832E-2</v>
      </c>
      <c r="T42" s="34">
        <f>$Q$28/'Fixed data'!$C$7</f>
        <v>1.9965157931192832E-2</v>
      </c>
      <c r="U42" s="34">
        <f>$Q$28/'Fixed data'!$C$7</f>
        <v>1.9965157931192832E-2</v>
      </c>
      <c r="V42" s="34">
        <f>$Q$28/'Fixed data'!$C$7</f>
        <v>1.9965157931192832E-2</v>
      </c>
      <c r="W42" s="34">
        <f>$Q$28/'Fixed data'!$C$7</f>
        <v>1.9965157931192832E-2</v>
      </c>
      <c r="X42" s="34">
        <f>$Q$28/'Fixed data'!$C$7</f>
        <v>1.9965157931192832E-2</v>
      </c>
      <c r="Y42" s="34">
        <f>$Q$28/'Fixed data'!$C$7</f>
        <v>1.9965157931192832E-2</v>
      </c>
      <c r="Z42" s="34">
        <f>$Q$28/'Fixed data'!$C$7</f>
        <v>1.9965157931192832E-2</v>
      </c>
      <c r="AA42" s="34">
        <f>$Q$28/'Fixed data'!$C$7</f>
        <v>1.9965157931192832E-2</v>
      </c>
      <c r="AB42" s="34">
        <f>$Q$28/'Fixed data'!$C$7</f>
        <v>1.9965157931192832E-2</v>
      </c>
      <c r="AC42" s="34">
        <f>$Q$28/'Fixed data'!$C$7</f>
        <v>1.9965157931192832E-2</v>
      </c>
      <c r="AD42" s="34">
        <f>$Q$28/'Fixed data'!$C$7</f>
        <v>1.9965157931192832E-2</v>
      </c>
      <c r="AE42" s="34">
        <f>$Q$28/'Fixed data'!$C$7</f>
        <v>1.9965157931192832E-2</v>
      </c>
      <c r="AF42" s="34">
        <f>$Q$28/'Fixed data'!$C$7</f>
        <v>1.9965157931192832E-2</v>
      </c>
      <c r="AG42" s="34">
        <f>$Q$28/'Fixed data'!$C$7</f>
        <v>1.9965157931192832E-2</v>
      </c>
      <c r="AH42" s="34">
        <f>$Q$28/'Fixed data'!$C$7</f>
        <v>1.9965157931192832E-2</v>
      </c>
      <c r="AI42" s="34">
        <f>$Q$28/'Fixed data'!$C$7</f>
        <v>1.9965157931192832E-2</v>
      </c>
      <c r="AJ42" s="34">
        <f>$Q$28/'Fixed data'!$C$7</f>
        <v>1.9965157931192832E-2</v>
      </c>
      <c r="AK42" s="34">
        <f>$Q$28/'Fixed data'!$C$7</f>
        <v>1.9965157931192832E-2</v>
      </c>
      <c r="AL42" s="34">
        <f>$Q$28/'Fixed data'!$C$7</f>
        <v>1.9965157931192832E-2</v>
      </c>
      <c r="AM42" s="34">
        <f>$Q$28/'Fixed data'!$C$7</f>
        <v>1.9965157931192832E-2</v>
      </c>
      <c r="AN42" s="34">
        <f>$Q$28/'Fixed data'!$C$7</f>
        <v>1.9965157931192832E-2</v>
      </c>
      <c r="AO42" s="34">
        <f>$Q$28/'Fixed data'!$C$7</f>
        <v>1.9965157931192832E-2</v>
      </c>
      <c r="AP42" s="34">
        <f>$Q$28/'Fixed data'!$C$7</f>
        <v>1.9965157931192832E-2</v>
      </c>
      <c r="AQ42" s="34">
        <f>$Q$28/'Fixed data'!$C$7</f>
        <v>1.9965157931192832E-2</v>
      </c>
      <c r="AR42" s="34">
        <f>$Q$28/'Fixed data'!$C$7</f>
        <v>1.9965157931192832E-2</v>
      </c>
      <c r="AS42" s="34">
        <f>$Q$28/'Fixed data'!$C$7</f>
        <v>1.9965157931192832E-2</v>
      </c>
      <c r="AT42" s="34">
        <f>$Q$28/'Fixed data'!$C$7</f>
        <v>1.9965157931192832E-2</v>
      </c>
      <c r="AU42" s="34">
        <f>$Q$28/'Fixed data'!$C$7</f>
        <v>1.9965157931192832E-2</v>
      </c>
      <c r="AV42" s="34">
        <f>$Q$28/'Fixed data'!$C$7</f>
        <v>1.9965157931192832E-2</v>
      </c>
      <c r="AW42" s="34">
        <f>$Q$28/'Fixed data'!$C$7</f>
        <v>1.9965157931192832E-2</v>
      </c>
      <c r="AX42" s="34">
        <f>$Q$28/'Fixed data'!$C$7</f>
        <v>1.9965157931192832E-2</v>
      </c>
      <c r="AY42" s="34">
        <f>$Q$28/'Fixed data'!$C$7</f>
        <v>1.9965157931192832E-2</v>
      </c>
      <c r="AZ42" s="34">
        <f>$Q$28/'Fixed data'!$C$7</f>
        <v>1.9965157931192832E-2</v>
      </c>
      <c r="BA42" s="34">
        <f>$Q$28/'Fixed data'!$C$7</f>
        <v>1.9965157931192832E-2</v>
      </c>
      <c r="BB42" s="34">
        <f>$Q$28/'Fixed data'!$C$7</f>
        <v>1.9965157931192832E-2</v>
      </c>
      <c r="BC42" s="34">
        <f>$Q$28/'Fixed data'!$C$7</f>
        <v>1.9965157931192832E-2</v>
      </c>
      <c r="BD42" s="34">
        <f>$Q$28/'Fixed data'!$C$7</f>
        <v>1.9965157931192832E-2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2.1622854489710165E-2</v>
      </c>
      <c r="T43" s="34">
        <f>$R$28/'Fixed data'!$C$7</f>
        <v>2.1622854489710165E-2</v>
      </c>
      <c r="U43" s="34">
        <f>$R$28/'Fixed data'!$C$7</f>
        <v>2.1622854489710165E-2</v>
      </c>
      <c r="V43" s="34">
        <f>$R$28/'Fixed data'!$C$7</f>
        <v>2.1622854489710165E-2</v>
      </c>
      <c r="W43" s="34">
        <f>$R$28/'Fixed data'!$C$7</f>
        <v>2.1622854489710165E-2</v>
      </c>
      <c r="X43" s="34">
        <f>$R$28/'Fixed data'!$C$7</f>
        <v>2.1622854489710165E-2</v>
      </c>
      <c r="Y43" s="34">
        <f>$R$28/'Fixed data'!$C$7</f>
        <v>2.1622854489710165E-2</v>
      </c>
      <c r="Z43" s="34">
        <f>$R$28/'Fixed data'!$C$7</f>
        <v>2.1622854489710165E-2</v>
      </c>
      <c r="AA43" s="34">
        <f>$R$28/'Fixed data'!$C$7</f>
        <v>2.1622854489710165E-2</v>
      </c>
      <c r="AB43" s="34">
        <f>$R$28/'Fixed data'!$C$7</f>
        <v>2.1622854489710165E-2</v>
      </c>
      <c r="AC43" s="34">
        <f>$R$28/'Fixed data'!$C$7</f>
        <v>2.1622854489710165E-2</v>
      </c>
      <c r="AD43" s="34">
        <f>$R$28/'Fixed data'!$C$7</f>
        <v>2.1622854489710165E-2</v>
      </c>
      <c r="AE43" s="34">
        <f>$R$28/'Fixed data'!$C$7</f>
        <v>2.1622854489710165E-2</v>
      </c>
      <c r="AF43" s="34">
        <f>$R$28/'Fixed data'!$C$7</f>
        <v>2.1622854489710165E-2</v>
      </c>
      <c r="AG43" s="34">
        <f>$R$28/'Fixed data'!$C$7</f>
        <v>2.1622854489710165E-2</v>
      </c>
      <c r="AH43" s="34">
        <f>$R$28/'Fixed data'!$C$7</f>
        <v>2.1622854489710165E-2</v>
      </c>
      <c r="AI43" s="34">
        <f>$R$28/'Fixed data'!$C$7</f>
        <v>2.1622854489710165E-2</v>
      </c>
      <c r="AJ43" s="34">
        <f>$R$28/'Fixed data'!$C$7</f>
        <v>2.1622854489710165E-2</v>
      </c>
      <c r="AK43" s="34">
        <f>$R$28/'Fixed data'!$C$7</f>
        <v>2.1622854489710165E-2</v>
      </c>
      <c r="AL43" s="34">
        <f>$R$28/'Fixed data'!$C$7</f>
        <v>2.1622854489710165E-2</v>
      </c>
      <c r="AM43" s="34">
        <f>$R$28/'Fixed data'!$C$7</f>
        <v>2.1622854489710165E-2</v>
      </c>
      <c r="AN43" s="34">
        <f>$R$28/'Fixed data'!$C$7</f>
        <v>2.1622854489710165E-2</v>
      </c>
      <c r="AO43" s="34">
        <f>$R$28/'Fixed data'!$C$7</f>
        <v>2.1622854489710165E-2</v>
      </c>
      <c r="AP43" s="34">
        <f>$R$28/'Fixed data'!$C$7</f>
        <v>2.1622854489710165E-2</v>
      </c>
      <c r="AQ43" s="34">
        <f>$R$28/'Fixed data'!$C$7</f>
        <v>2.1622854489710165E-2</v>
      </c>
      <c r="AR43" s="34">
        <f>$R$28/'Fixed data'!$C$7</f>
        <v>2.1622854489710165E-2</v>
      </c>
      <c r="AS43" s="34">
        <f>$R$28/'Fixed data'!$C$7</f>
        <v>2.1622854489710165E-2</v>
      </c>
      <c r="AT43" s="34">
        <f>$R$28/'Fixed data'!$C$7</f>
        <v>2.1622854489710165E-2</v>
      </c>
      <c r="AU43" s="34">
        <f>$R$28/'Fixed data'!$C$7</f>
        <v>2.1622854489710165E-2</v>
      </c>
      <c r="AV43" s="34">
        <f>$R$28/'Fixed data'!$C$7</f>
        <v>2.1622854489710165E-2</v>
      </c>
      <c r="AW43" s="34">
        <f>$R$28/'Fixed data'!$C$7</f>
        <v>2.1622854489710165E-2</v>
      </c>
      <c r="AX43" s="34">
        <f>$R$28/'Fixed data'!$C$7</f>
        <v>2.1622854489710165E-2</v>
      </c>
      <c r="AY43" s="34">
        <f>$R$28/'Fixed data'!$C$7</f>
        <v>2.1622854489710165E-2</v>
      </c>
      <c r="AZ43" s="34">
        <f>$R$28/'Fixed data'!$C$7</f>
        <v>2.1622854489710165E-2</v>
      </c>
      <c r="BA43" s="34">
        <f>$R$28/'Fixed data'!$C$7</f>
        <v>2.1622854489710165E-2</v>
      </c>
      <c r="BB43" s="34">
        <f>$R$28/'Fixed data'!$C$7</f>
        <v>2.1622854489710165E-2</v>
      </c>
      <c r="BC43" s="34">
        <f>$R$28/'Fixed data'!$C$7</f>
        <v>2.1622854489710165E-2</v>
      </c>
      <c r="BD43" s="34">
        <f>$R$28/'Fixed data'!$C$7</f>
        <v>2.1622854489710165E-2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2.3280551048227498E-2</v>
      </c>
      <c r="U44" s="34">
        <f>$S$28/'Fixed data'!$C$7</f>
        <v>2.3280551048227498E-2</v>
      </c>
      <c r="V44" s="34">
        <f>$S$28/'Fixed data'!$C$7</f>
        <v>2.3280551048227498E-2</v>
      </c>
      <c r="W44" s="34">
        <f>$S$28/'Fixed data'!$C$7</f>
        <v>2.3280551048227498E-2</v>
      </c>
      <c r="X44" s="34">
        <f>$S$28/'Fixed data'!$C$7</f>
        <v>2.3280551048227498E-2</v>
      </c>
      <c r="Y44" s="34">
        <f>$S$28/'Fixed data'!$C$7</f>
        <v>2.3280551048227498E-2</v>
      </c>
      <c r="Z44" s="34">
        <f>$S$28/'Fixed data'!$C$7</f>
        <v>2.3280551048227498E-2</v>
      </c>
      <c r="AA44" s="34">
        <f>$S$28/'Fixed data'!$C$7</f>
        <v>2.3280551048227498E-2</v>
      </c>
      <c r="AB44" s="34">
        <f>$S$28/'Fixed data'!$C$7</f>
        <v>2.3280551048227498E-2</v>
      </c>
      <c r="AC44" s="34">
        <f>$S$28/'Fixed data'!$C$7</f>
        <v>2.3280551048227498E-2</v>
      </c>
      <c r="AD44" s="34">
        <f>$S$28/'Fixed data'!$C$7</f>
        <v>2.3280551048227498E-2</v>
      </c>
      <c r="AE44" s="34">
        <f>$S$28/'Fixed data'!$C$7</f>
        <v>2.3280551048227498E-2</v>
      </c>
      <c r="AF44" s="34">
        <f>$S$28/'Fixed data'!$C$7</f>
        <v>2.3280551048227498E-2</v>
      </c>
      <c r="AG44" s="34">
        <f>$S$28/'Fixed data'!$C$7</f>
        <v>2.3280551048227498E-2</v>
      </c>
      <c r="AH44" s="34">
        <f>$S$28/'Fixed data'!$C$7</f>
        <v>2.3280551048227498E-2</v>
      </c>
      <c r="AI44" s="34">
        <f>$S$28/'Fixed data'!$C$7</f>
        <v>2.3280551048227498E-2</v>
      </c>
      <c r="AJ44" s="34">
        <f>$S$28/'Fixed data'!$C$7</f>
        <v>2.3280551048227498E-2</v>
      </c>
      <c r="AK44" s="34">
        <f>$S$28/'Fixed data'!$C$7</f>
        <v>2.3280551048227498E-2</v>
      </c>
      <c r="AL44" s="34">
        <f>$S$28/'Fixed data'!$C$7</f>
        <v>2.3280551048227498E-2</v>
      </c>
      <c r="AM44" s="34">
        <f>$S$28/'Fixed data'!$C$7</f>
        <v>2.3280551048227498E-2</v>
      </c>
      <c r="AN44" s="34">
        <f>$S$28/'Fixed data'!$C$7</f>
        <v>2.3280551048227498E-2</v>
      </c>
      <c r="AO44" s="34">
        <f>$S$28/'Fixed data'!$C$7</f>
        <v>2.3280551048227498E-2</v>
      </c>
      <c r="AP44" s="34">
        <f>$S$28/'Fixed data'!$C$7</f>
        <v>2.3280551048227498E-2</v>
      </c>
      <c r="AQ44" s="34">
        <f>$S$28/'Fixed data'!$C$7</f>
        <v>2.3280551048227498E-2</v>
      </c>
      <c r="AR44" s="34">
        <f>$S$28/'Fixed data'!$C$7</f>
        <v>2.3280551048227498E-2</v>
      </c>
      <c r="AS44" s="34">
        <f>$S$28/'Fixed data'!$C$7</f>
        <v>2.3280551048227498E-2</v>
      </c>
      <c r="AT44" s="34">
        <f>$S$28/'Fixed data'!$C$7</f>
        <v>2.3280551048227498E-2</v>
      </c>
      <c r="AU44" s="34">
        <f>$S$28/'Fixed data'!$C$7</f>
        <v>2.3280551048227498E-2</v>
      </c>
      <c r="AV44" s="34">
        <f>$S$28/'Fixed data'!$C$7</f>
        <v>2.3280551048227498E-2</v>
      </c>
      <c r="AW44" s="34">
        <f>$S$28/'Fixed data'!$C$7</f>
        <v>2.3280551048227498E-2</v>
      </c>
      <c r="AX44" s="34">
        <f>$S$28/'Fixed data'!$C$7</f>
        <v>2.3280551048227498E-2</v>
      </c>
      <c r="AY44" s="34">
        <f>$S$28/'Fixed data'!$C$7</f>
        <v>2.3280551048227498E-2</v>
      </c>
      <c r="AZ44" s="34">
        <f>$S$28/'Fixed data'!$C$7</f>
        <v>2.3280551048227498E-2</v>
      </c>
      <c r="BA44" s="34">
        <f>$S$28/'Fixed data'!$C$7</f>
        <v>2.3280551048227498E-2</v>
      </c>
      <c r="BB44" s="34">
        <f>$S$28/'Fixed data'!$C$7</f>
        <v>2.3280551048227498E-2</v>
      </c>
      <c r="BC44" s="34">
        <f>$S$28/'Fixed data'!$C$7</f>
        <v>2.3280551048227498E-2</v>
      </c>
      <c r="BD44" s="34">
        <f>$S$28/'Fixed data'!$C$7</f>
        <v>2.3280551048227498E-2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2.4938247606744835E-2</v>
      </c>
      <c r="V45" s="34">
        <f>$T$28/'Fixed data'!$C$7</f>
        <v>2.4938247606744835E-2</v>
      </c>
      <c r="W45" s="34">
        <f>$T$28/'Fixed data'!$C$7</f>
        <v>2.4938247606744835E-2</v>
      </c>
      <c r="X45" s="34">
        <f>$T$28/'Fixed data'!$C$7</f>
        <v>2.4938247606744835E-2</v>
      </c>
      <c r="Y45" s="34">
        <f>$T$28/'Fixed data'!$C$7</f>
        <v>2.4938247606744835E-2</v>
      </c>
      <c r="Z45" s="34">
        <f>$T$28/'Fixed data'!$C$7</f>
        <v>2.4938247606744835E-2</v>
      </c>
      <c r="AA45" s="34">
        <f>$T$28/'Fixed data'!$C$7</f>
        <v>2.4938247606744835E-2</v>
      </c>
      <c r="AB45" s="34">
        <f>$T$28/'Fixed data'!$C$7</f>
        <v>2.4938247606744835E-2</v>
      </c>
      <c r="AC45" s="34">
        <f>$T$28/'Fixed data'!$C$7</f>
        <v>2.4938247606744835E-2</v>
      </c>
      <c r="AD45" s="34">
        <f>$T$28/'Fixed data'!$C$7</f>
        <v>2.4938247606744835E-2</v>
      </c>
      <c r="AE45" s="34">
        <f>$T$28/'Fixed data'!$C$7</f>
        <v>2.4938247606744835E-2</v>
      </c>
      <c r="AF45" s="34">
        <f>$T$28/'Fixed data'!$C$7</f>
        <v>2.4938247606744835E-2</v>
      </c>
      <c r="AG45" s="34">
        <f>$T$28/'Fixed data'!$C$7</f>
        <v>2.4938247606744835E-2</v>
      </c>
      <c r="AH45" s="34">
        <f>$T$28/'Fixed data'!$C$7</f>
        <v>2.4938247606744835E-2</v>
      </c>
      <c r="AI45" s="34">
        <f>$T$28/'Fixed data'!$C$7</f>
        <v>2.4938247606744835E-2</v>
      </c>
      <c r="AJ45" s="34">
        <f>$T$28/'Fixed data'!$C$7</f>
        <v>2.4938247606744835E-2</v>
      </c>
      <c r="AK45" s="34">
        <f>$T$28/'Fixed data'!$C$7</f>
        <v>2.4938247606744835E-2</v>
      </c>
      <c r="AL45" s="34">
        <f>$T$28/'Fixed data'!$C$7</f>
        <v>2.4938247606744835E-2</v>
      </c>
      <c r="AM45" s="34">
        <f>$T$28/'Fixed data'!$C$7</f>
        <v>2.4938247606744835E-2</v>
      </c>
      <c r="AN45" s="34">
        <f>$T$28/'Fixed data'!$C$7</f>
        <v>2.4938247606744835E-2</v>
      </c>
      <c r="AO45" s="34">
        <f>$T$28/'Fixed data'!$C$7</f>
        <v>2.4938247606744835E-2</v>
      </c>
      <c r="AP45" s="34">
        <f>$T$28/'Fixed data'!$C$7</f>
        <v>2.4938247606744835E-2</v>
      </c>
      <c r="AQ45" s="34">
        <f>$T$28/'Fixed data'!$C$7</f>
        <v>2.4938247606744835E-2</v>
      </c>
      <c r="AR45" s="34">
        <f>$T$28/'Fixed data'!$C$7</f>
        <v>2.4938247606744835E-2</v>
      </c>
      <c r="AS45" s="34">
        <f>$T$28/'Fixed data'!$C$7</f>
        <v>2.4938247606744835E-2</v>
      </c>
      <c r="AT45" s="34">
        <f>$T$28/'Fixed data'!$C$7</f>
        <v>2.4938247606744835E-2</v>
      </c>
      <c r="AU45" s="34">
        <f>$T$28/'Fixed data'!$C$7</f>
        <v>2.4938247606744835E-2</v>
      </c>
      <c r="AV45" s="34">
        <f>$T$28/'Fixed data'!$C$7</f>
        <v>2.4938247606744835E-2</v>
      </c>
      <c r="AW45" s="34">
        <f>$T$28/'Fixed data'!$C$7</f>
        <v>2.4938247606744835E-2</v>
      </c>
      <c r="AX45" s="34">
        <f>$T$28/'Fixed data'!$C$7</f>
        <v>2.4938247606744835E-2</v>
      </c>
      <c r="AY45" s="34">
        <f>$T$28/'Fixed data'!$C$7</f>
        <v>2.4938247606744835E-2</v>
      </c>
      <c r="AZ45" s="34">
        <f>$T$28/'Fixed data'!$C$7</f>
        <v>2.4938247606744835E-2</v>
      </c>
      <c r="BA45" s="34">
        <f>$T$28/'Fixed data'!$C$7</f>
        <v>2.4938247606744835E-2</v>
      </c>
      <c r="BB45" s="34">
        <f>$T$28/'Fixed data'!$C$7</f>
        <v>2.4938247606744835E-2</v>
      </c>
      <c r="BC45" s="34">
        <f>$T$28/'Fixed data'!$C$7</f>
        <v>2.4938247606744835E-2</v>
      </c>
      <c r="BD45" s="34">
        <f>$T$28/'Fixed data'!$C$7</f>
        <v>2.4938247606744835E-2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2.6595944165262168E-2</v>
      </c>
      <c r="W46" s="34">
        <f>$U$28/'Fixed data'!$C$7</f>
        <v>2.6595944165262168E-2</v>
      </c>
      <c r="X46" s="34">
        <f>$U$28/'Fixed data'!$C$7</f>
        <v>2.6595944165262168E-2</v>
      </c>
      <c r="Y46" s="34">
        <f>$U$28/'Fixed data'!$C$7</f>
        <v>2.6595944165262168E-2</v>
      </c>
      <c r="Z46" s="34">
        <f>$U$28/'Fixed data'!$C$7</f>
        <v>2.6595944165262168E-2</v>
      </c>
      <c r="AA46" s="34">
        <f>$U$28/'Fixed data'!$C$7</f>
        <v>2.6595944165262168E-2</v>
      </c>
      <c r="AB46" s="34">
        <f>$U$28/'Fixed data'!$C$7</f>
        <v>2.6595944165262168E-2</v>
      </c>
      <c r="AC46" s="34">
        <f>$U$28/'Fixed data'!$C$7</f>
        <v>2.6595944165262168E-2</v>
      </c>
      <c r="AD46" s="34">
        <f>$U$28/'Fixed data'!$C$7</f>
        <v>2.6595944165262168E-2</v>
      </c>
      <c r="AE46" s="34">
        <f>$U$28/'Fixed data'!$C$7</f>
        <v>2.6595944165262168E-2</v>
      </c>
      <c r="AF46" s="34">
        <f>$U$28/'Fixed data'!$C$7</f>
        <v>2.6595944165262168E-2</v>
      </c>
      <c r="AG46" s="34">
        <f>$U$28/'Fixed data'!$C$7</f>
        <v>2.6595944165262168E-2</v>
      </c>
      <c r="AH46" s="34">
        <f>$U$28/'Fixed data'!$C$7</f>
        <v>2.6595944165262168E-2</v>
      </c>
      <c r="AI46" s="34">
        <f>$U$28/'Fixed data'!$C$7</f>
        <v>2.6595944165262168E-2</v>
      </c>
      <c r="AJ46" s="34">
        <f>$U$28/'Fixed data'!$C$7</f>
        <v>2.6595944165262168E-2</v>
      </c>
      <c r="AK46" s="34">
        <f>$U$28/'Fixed data'!$C$7</f>
        <v>2.6595944165262168E-2</v>
      </c>
      <c r="AL46" s="34">
        <f>$U$28/'Fixed data'!$C$7</f>
        <v>2.6595944165262168E-2</v>
      </c>
      <c r="AM46" s="34">
        <f>$U$28/'Fixed data'!$C$7</f>
        <v>2.6595944165262168E-2</v>
      </c>
      <c r="AN46" s="34">
        <f>$U$28/'Fixed data'!$C$7</f>
        <v>2.6595944165262168E-2</v>
      </c>
      <c r="AO46" s="34">
        <f>$U$28/'Fixed data'!$C$7</f>
        <v>2.6595944165262168E-2</v>
      </c>
      <c r="AP46" s="34">
        <f>$U$28/'Fixed data'!$C$7</f>
        <v>2.6595944165262168E-2</v>
      </c>
      <c r="AQ46" s="34">
        <f>$U$28/'Fixed data'!$C$7</f>
        <v>2.6595944165262168E-2</v>
      </c>
      <c r="AR46" s="34">
        <f>$U$28/'Fixed data'!$C$7</f>
        <v>2.6595944165262168E-2</v>
      </c>
      <c r="AS46" s="34">
        <f>$U$28/'Fixed data'!$C$7</f>
        <v>2.6595944165262168E-2</v>
      </c>
      <c r="AT46" s="34">
        <f>$U$28/'Fixed data'!$C$7</f>
        <v>2.6595944165262168E-2</v>
      </c>
      <c r="AU46" s="34">
        <f>$U$28/'Fixed data'!$C$7</f>
        <v>2.6595944165262168E-2</v>
      </c>
      <c r="AV46" s="34">
        <f>$U$28/'Fixed data'!$C$7</f>
        <v>2.6595944165262168E-2</v>
      </c>
      <c r="AW46" s="34">
        <f>$U$28/'Fixed data'!$C$7</f>
        <v>2.6595944165262168E-2</v>
      </c>
      <c r="AX46" s="34">
        <f>$U$28/'Fixed data'!$C$7</f>
        <v>2.6595944165262168E-2</v>
      </c>
      <c r="AY46" s="34">
        <f>$U$28/'Fixed data'!$C$7</f>
        <v>2.6595944165262168E-2</v>
      </c>
      <c r="AZ46" s="34">
        <f>$U$28/'Fixed data'!$C$7</f>
        <v>2.6595944165262168E-2</v>
      </c>
      <c r="BA46" s="34">
        <f>$U$28/'Fixed data'!$C$7</f>
        <v>2.6595944165262168E-2</v>
      </c>
      <c r="BB46" s="34">
        <f>$U$28/'Fixed data'!$C$7</f>
        <v>2.6595944165262168E-2</v>
      </c>
      <c r="BC46" s="34">
        <f>$U$28/'Fixed data'!$C$7</f>
        <v>2.6595944165262168E-2</v>
      </c>
      <c r="BD46" s="34">
        <f>$U$28/'Fixed data'!$C$7</f>
        <v>2.6595944165262168E-2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2.8253640723779505E-2</v>
      </c>
      <c r="X47" s="34">
        <f>$V$28/'Fixed data'!$C$7</f>
        <v>2.8253640723779505E-2</v>
      </c>
      <c r="Y47" s="34">
        <f>$V$28/'Fixed data'!$C$7</f>
        <v>2.8253640723779505E-2</v>
      </c>
      <c r="Z47" s="34">
        <f>$V$28/'Fixed data'!$C$7</f>
        <v>2.8253640723779505E-2</v>
      </c>
      <c r="AA47" s="34">
        <f>$V$28/'Fixed data'!$C$7</f>
        <v>2.8253640723779505E-2</v>
      </c>
      <c r="AB47" s="34">
        <f>$V$28/'Fixed data'!$C$7</f>
        <v>2.8253640723779505E-2</v>
      </c>
      <c r="AC47" s="34">
        <f>$V$28/'Fixed data'!$C$7</f>
        <v>2.8253640723779505E-2</v>
      </c>
      <c r="AD47" s="34">
        <f>$V$28/'Fixed data'!$C$7</f>
        <v>2.8253640723779505E-2</v>
      </c>
      <c r="AE47" s="34">
        <f>$V$28/'Fixed data'!$C$7</f>
        <v>2.8253640723779505E-2</v>
      </c>
      <c r="AF47" s="34">
        <f>$V$28/'Fixed data'!$C$7</f>
        <v>2.8253640723779505E-2</v>
      </c>
      <c r="AG47" s="34">
        <f>$V$28/'Fixed data'!$C$7</f>
        <v>2.8253640723779505E-2</v>
      </c>
      <c r="AH47" s="34">
        <f>$V$28/'Fixed data'!$C$7</f>
        <v>2.8253640723779505E-2</v>
      </c>
      <c r="AI47" s="34">
        <f>$V$28/'Fixed data'!$C$7</f>
        <v>2.8253640723779505E-2</v>
      </c>
      <c r="AJ47" s="34">
        <f>$V$28/'Fixed data'!$C$7</f>
        <v>2.8253640723779505E-2</v>
      </c>
      <c r="AK47" s="34">
        <f>$V$28/'Fixed data'!$C$7</f>
        <v>2.8253640723779505E-2</v>
      </c>
      <c r="AL47" s="34">
        <f>$V$28/'Fixed data'!$C$7</f>
        <v>2.8253640723779505E-2</v>
      </c>
      <c r="AM47" s="34">
        <f>$V$28/'Fixed data'!$C$7</f>
        <v>2.8253640723779505E-2</v>
      </c>
      <c r="AN47" s="34">
        <f>$V$28/'Fixed data'!$C$7</f>
        <v>2.8253640723779505E-2</v>
      </c>
      <c r="AO47" s="34">
        <f>$V$28/'Fixed data'!$C$7</f>
        <v>2.8253640723779505E-2</v>
      </c>
      <c r="AP47" s="34">
        <f>$V$28/'Fixed data'!$C$7</f>
        <v>2.8253640723779505E-2</v>
      </c>
      <c r="AQ47" s="34">
        <f>$V$28/'Fixed data'!$C$7</f>
        <v>2.8253640723779505E-2</v>
      </c>
      <c r="AR47" s="34">
        <f>$V$28/'Fixed data'!$C$7</f>
        <v>2.8253640723779505E-2</v>
      </c>
      <c r="AS47" s="34">
        <f>$V$28/'Fixed data'!$C$7</f>
        <v>2.8253640723779505E-2</v>
      </c>
      <c r="AT47" s="34">
        <f>$V$28/'Fixed data'!$C$7</f>
        <v>2.8253640723779505E-2</v>
      </c>
      <c r="AU47" s="34">
        <f>$V$28/'Fixed data'!$C$7</f>
        <v>2.8253640723779505E-2</v>
      </c>
      <c r="AV47" s="34">
        <f>$V$28/'Fixed data'!$C$7</f>
        <v>2.8253640723779505E-2</v>
      </c>
      <c r="AW47" s="34">
        <f>$V$28/'Fixed data'!$C$7</f>
        <v>2.8253640723779505E-2</v>
      </c>
      <c r="AX47" s="34">
        <f>$V$28/'Fixed data'!$C$7</f>
        <v>2.8253640723779505E-2</v>
      </c>
      <c r="AY47" s="34">
        <f>$V$28/'Fixed data'!$C$7</f>
        <v>2.8253640723779505E-2</v>
      </c>
      <c r="AZ47" s="34">
        <f>$V$28/'Fixed data'!$C$7</f>
        <v>2.8253640723779505E-2</v>
      </c>
      <c r="BA47" s="34">
        <f>$V$28/'Fixed data'!$C$7</f>
        <v>2.8253640723779505E-2</v>
      </c>
      <c r="BB47" s="34">
        <f>$V$28/'Fixed data'!$C$7</f>
        <v>2.8253640723779505E-2</v>
      </c>
      <c r="BC47" s="34">
        <f>$V$28/'Fixed data'!$C$7</f>
        <v>2.8253640723779505E-2</v>
      </c>
      <c r="BD47" s="34">
        <f>$V$28/'Fixed data'!$C$7</f>
        <v>2.8253640723779505E-2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2.9911337282296835E-2</v>
      </c>
      <c r="Y48" s="34">
        <f>$W$28/'Fixed data'!$C$7</f>
        <v>2.9911337282296835E-2</v>
      </c>
      <c r="Z48" s="34">
        <f>$W$28/'Fixed data'!$C$7</f>
        <v>2.9911337282296835E-2</v>
      </c>
      <c r="AA48" s="34">
        <f>$W$28/'Fixed data'!$C$7</f>
        <v>2.9911337282296835E-2</v>
      </c>
      <c r="AB48" s="34">
        <f>$W$28/'Fixed data'!$C$7</f>
        <v>2.9911337282296835E-2</v>
      </c>
      <c r="AC48" s="34">
        <f>$W$28/'Fixed data'!$C$7</f>
        <v>2.9911337282296835E-2</v>
      </c>
      <c r="AD48" s="34">
        <f>$W$28/'Fixed data'!$C$7</f>
        <v>2.9911337282296835E-2</v>
      </c>
      <c r="AE48" s="34">
        <f>$W$28/'Fixed data'!$C$7</f>
        <v>2.9911337282296835E-2</v>
      </c>
      <c r="AF48" s="34">
        <f>$W$28/'Fixed data'!$C$7</f>
        <v>2.9911337282296835E-2</v>
      </c>
      <c r="AG48" s="34">
        <f>$W$28/'Fixed data'!$C$7</f>
        <v>2.9911337282296835E-2</v>
      </c>
      <c r="AH48" s="34">
        <f>$W$28/'Fixed data'!$C$7</f>
        <v>2.9911337282296835E-2</v>
      </c>
      <c r="AI48" s="34">
        <f>$W$28/'Fixed data'!$C$7</f>
        <v>2.9911337282296835E-2</v>
      </c>
      <c r="AJ48" s="34">
        <f>$W$28/'Fixed data'!$C$7</f>
        <v>2.9911337282296835E-2</v>
      </c>
      <c r="AK48" s="34">
        <f>$W$28/'Fixed data'!$C$7</f>
        <v>2.9911337282296835E-2</v>
      </c>
      <c r="AL48" s="34">
        <f>$W$28/'Fixed data'!$C$7</f>
        <v>2.9911337282296835E-2</v>
      </c>
      <c r="AM48" s="34">
        <f>$W$28/'Fixed data'!$C$7</f>
        <v>2.9911337282296835E-2</v>
      </c>
      <c r="AN48" s="34">
        <f>$W$28/'Fixed data'!$C$7</f>
        <v>2.9911337282296835E-2</v>
      </c>
      <c r="AO48" s="34">
        <f>$W$28/'Fixed data'!$C$7</f>
        <v>2.9911337282296835E-2</v>
      </c>
      <c r="AP48" s="34">
        <f>$W$28/'Fixed data'!$C$7</f>
        <v>2.9911337282296835E-2</v>
      </c>
      <c r="AQ48" s="34">
        <f>$W$28/'Fixed data'!$C$7</f>
        <v>2.9911337282296835E-2</v>
      </c>
      <c r="AR48" s="34">
        <f>$W$28/'Fixed data'!$C$7</f>
        <v>2.9911337282296835E-2</v>
      </c>
      <c r="AS48" s="34">
        <f>$W$28/'Fixed data'!$C$7</f>
        <v>2.9911337282296835E-2</v>
      </c>
      <c r="AT48" s="34">
        <f>$W$28/'Fixed data'!$C$7</f>
        <v>2.9911337282296835E-2</v>
      </c>
      <c r="AU48" s="34">
        <f>$W$28/'Fixed data'!$C$7</f>
        <v>2.9911337282296835E-2</v>
      </c>
      <c r="AV48" s="34">
        <f>$W$28/'Fixed data'!$C$7</f>
        <v>2.9911337282296835E-2</v>
      </c>
      <c r="AW48" s="34">
        <f>$W$28/'Fixed data'!$C$7</f>
        <v>2.9911337282296835E-2</v>
      </c>
      <c r="AX48" s="34">
        <f>$W$28/'Fixed data'!$C$7</f>
        <v>2.9911337282296835E-2</v>
      </c>
      <c r="AY48" s="34">
        <f>$W$28/'Fixed data'!$C$7</f>
        <v>2.9911337282296835E-2</v>
      </c>
      <c r="AZ48" s="34">
        <f>$W$28/'Fixed data'!$C$7</f>
        <v>2.9911337282296835E-2</v>
      </c>
      <c r="BA48" s="34">
        <f>$W$28/'Fixed data'!$C$7</f>
        <v>2.9911337282296835E-2</v>
      </c>
      <c r="BB48" s="34">
        <f>$W$28/'Fixed data'!$C$7</f>
        <v>2.9911337282296835E-2</v>
      </c>
      <c r="BC48" s="34">
        <f>$W$28/'Fixed data'!$C$7</f>
        <v>2.9911337282296835E-2</v>
      </c>
      <c r="BD48" s="34">
        <f>$W$28/'Fixed data'!$C$7</f>
        <v>2.9911337282296835E-2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3.1569033840814172E-2</v>
      </c>
      <c r="Z49" s="34">
        <f>$X$28/'Fixed data'!$C$7</f>
        <v>3.1569033840814172E-2</v>
      </c>
      <c r="AA49" s="34">
        <f>$X$28/'Fixed data'!$C$7</f>
        <v>3.1569033840814172E-2</v>
      </c>
      <c r="AB49" s="34">
        <f>$X$28/'Fixed data'!$C$7</f>
        <v>3.1569033840814172E-2</v>
      </c>
      <c r="AC49" s="34">
        <f>$X$28/'Fixed data'!$C$7</f>
        <v>3.1569033840814172E-2</v>
      </c>
      <c r="AD49" s="34">
        <f>$X$28/'Fixed data'!$C$7</f>
        <v>3.1569033840814172E-2</v>
      </c>
      <c r="AE49" s="34">
        <f>$X$28/'Fixed data'!$C$7</f>
        <v>3.1569033840814172E-2</v>
      </c>
      <c r="AF49" s="34">
        <f>$X$28/'Fixed data'!$C$7</f>
        <v>3.1569033840814172E-2</v>
      </c>
      <c r="AG49" s="34">
        <f>$X$28/'Fixed data'!$C$7</f>
        <v>3.1569033840814172E-2</v>
      </c>
      <c r="AH49" s="34">
        <f>$X$28/'Fixed data'!$C$7</f>
        <v>3.1569033840814172E-2</v>
      </c>
      <c r="AI49" s="34">
        <f>$X$28/'Fixed data'!$C$7</f>
        <v>3.1569033840814172E-2</v>
      </c>
      <c r="AJ49" s="34">
        <f>$X$28/'Fixed data'!$C$7</f>
        <v>3.1569033840814172E-2</v>
      </c>
      <c r="AK49" s="34">
        <f>$X$28/'Fixed data'!$C$7</f>
        <v>3.1569033840814172E-2</v>
      </c>
      <c r="AL49" s="34">
        <f>$X$28/'Fixed data'!$C$7</f>
        <v>3.1569033840814172E-2</v>
      </c>
      <c r="AM49" s="34">
        <f>$X$28/'Fixed data'!$C$7</f>
        <v>3.1569033840814172E-2</v>
      </c>
      <c r="AN49" s="34">
        <f>$X$28/'Fixed data'!$C$7</f>
        <v>3.1569033840814172E-2</v>
      </c>
      <c r="AO49" s="34">
        <f>$X$28/'Fixed data'!$C$7</f>
        <v>3.1569033840814172E-2</v>
      </c>
      <c r="AP49" s="34">
        <f>$X$28/'Fixed data'!$C$7</f>
        <v>3.1569033840814172E-2</v>
      </c>
      <c r="AQ49" s="34">
        <f>$X$28/'Fixed data'!$C$7</f>
        <v>3.1569033840814172E-2</v>
      </c>
      <c r="AR49" s="34">
        <f>$X$28/'Fixed data'!$C$7</f>
        <v>3.1569033840814172E-2</v>
      </c>
      <c r="AS49" s="34">
        <f>$X$28/'Fixed data'!$C$7</f>
        <v>3.1569033840814172E-2</v>
      </c>
      <c r="AT49" s="34">
        <f>$X$28/'Fixed data'!$C$7</f>
        <v>3.1569033840814172E-2</v>
      </c>
      <c r="AU49" s="34">
        <f>$X$28/'Fixed data'!$C$7</f>
        <v>3.1569033840814172E-2</v>
      </c>
      <c r="AV49" s="34">
        <f>$X$28/'Fixed data'!$C$7</f>
        <v>3.1569033840814172E-2</v>
      </c>
      <c r="AW49" s="34">
        <f>$X$28/'Fixed data'!$C$7</f>
        <v>3.1569033840814172E-2</v>
      </c>
      <c r="AX49" s="34">
        <f>$X$28/'Fixed data'!$C$7</f>
        <v>3.1569033840814172E-2</v>
      </c>
      <c r="AY49" s="34">
        <f>$X$28/'Fixed data'!$C$7</f>
        <v>3.1569033840814172E-2</v>
      </c>
      <c r="AZ49" s="34">
        <f>$X$28/'Fixed data'!$C$7</f>
        <v>3.1569033840814172E-2</v>
      </c>
      <c r="BA49" s="34">
        <f>$X$28/'Fixed data'!$C$7</f>
        <v>3.1569033840814172E-2</v>
      </c>
      <c r="BB49" s="34">
        <f>$X$28/'Fixed data'!$C$7</f>
        <v>3.1569033840814172E-2</v>
      </c>
      <c r="BC49" s="34">
        <f>$X$28/'Fixed data'!$C$7</f>
        <v>3.1569033840814172E-2</v>
      </c>
      <c r="BD49" s="34">
        <f>$X$28/'Fixed data'!$C$7</f>
        <v>3.1569033840814172E-2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3.3226730399331501E-2</v>
      </c>
      <c r="AA50" s="34">
        <f>$Y$28/'Fixed data'!$C$7</f>
        <v>3.3226730399331501E-2</v>
      </c>
      <c r="AB50" s="34">
        <f>$Y$28/'Fixed data'!$C$7</f>
        <v>3.3226730399331501E-2</v>
      </c>
      <c r="AC50" s="34">
        <f>$Y$28/'Fixed data'!$C$7</f>
        <v>3.3226730399331501E-2</v>
      </c>
      <c r="AD50" s="34">
        <f>$Y$28/'Fixed data'!$C$7</f>
        <v>3.3226730399331501E-2</v>
      </c>
      <c r="AE50" s="34">
        <f>$Y$28/'Fixed data'!$C$7</f>
        <v>3.3226730399331501E-2</v>
      </c>
      <c r="AF50" s="34">
        <f>$Y$28/'Fixed data'!$C$7</f>
        <v>3.3226730399331501E-2</v>
      </c>
      <c r="AG50" s="34">
        <f>$Y$28/'Fixed data'!$C$7</f>
        <v>3.3226730399331501E-2</v>
      </c>
      <c r="AH50" s="34">
        <f>$Y$28/'Fixed data'!$C$7</f>
        <v>3.3226730399331501E-2</v>
      </c>
      <c r="AI50" s="34">
        <f>$Y$28/'Fixed data'!$C$7</f>
        <v>3.3226730399331501E-2</v>
      </c>
      <c r="AJ50" s="34">
        <f>$Y$28/'Fixed data'!$C$7</f>
        <v>3.3226730399331501E-2</v>
      </c>
      <c r="AK50" s="34">
        <f>$Y$28/'Fixed data'!$C$7</f>
        <v>3.3226730399331501E-2</v>
      </c>
      <c r="AL50" s="34">
        <f>$Y$28/'Fixed data'!$C$7</f>
        <v>3.3226730399331501E-2</v>
      </c>
      <c r="AM50" s="34">
        <f>$Y$28/'Fixed data'!$C$7</f>
        <v>3.3226730399331501E-2</v>
      </c>
      <c r="AN50" s="34">
        <f>$Y$28/'Fixed data'!$C$7</f>
        <v>3.3226730399331501E-2</v>
      </c>
      <c r="AO50" s="34">
        <f>$Y$28/'Fixed data'!$C$7</f>
        <v>3.3226730399331501E-2</v>
      </c>
      <c r="AP50" s="34">
        <f>$Y$28/'Fixed data'!$C$7</f>
        <v>3.3226730399331501E-2</v>
      </c>
      <c r="AQ50" s="34">
        <f>$Y$28/'Fixed data'!$C$7</f>
        <v>3.3226730399331501E-2</v>
      </c>
      <c r="AR50" s="34">
        <f>$Y$28/'Fixed data'!$C$7</f>
        <v>3.3226730399331501E-2</v>
      </c>
      <c r="AS50" s="34">
        <f>$Y$28/'Fixed data'!$C$7</f>
        <v>3.3226730399331501E-2</v>
      </c>
      <c r="AT50" s="34">
        <f>$Y$28/'Fixed data'!$C$7</f>
        <v>3.3226730399331501E-2</v>
      </c>
      <c r="AU50" s="34">
        <f>$Y$28/'Fixed data'!$C$7</f>
        <v>3.3226730399331501E-2</v>
      </c>
      <c r="AV50" s="34">
        <f>$Y$28/'Fixed data'!$C$7</f>
        <v>3.3226730399331501E-2</v>
      </c>
      <c r="AW50" s="34">
        <f>$Y$28/'Fixed data'!$C$7</f>
        <v>3.3226730399331501E-2</v>
      </c>
      <c r="AX50" s="34">
        <f>$Y$28/'Fixed data'!$C$7</f>
        <v>3.3226730399331501E-2</v>
      </c>
      <c r="AY50" s="34">
        <f>$Y$28/'Fixed data'!$C$7</f>
        <v>3.3226730399331501E-2</v>
      </c>
      <c r="AZ50" s="34">
        <f>$Y$28/'Fixed data'!$C$7</f>
        <v>3.3226730399331501E-2</v>
      </c>
      <c r="BA50" s="34">
        <f>$Y$28/'Fixed data'!$C$7</f>
        <v>3.3226730399331501E-2</v>
      </c>
      <c r="BB50" s="34">
        <f>$Y$28/'Fixed data'!$C$7</f>
        <v>3.3226730399331501E-2</v>
      </c>
      <c r="BC50" s="34">
        <f>$Y$28/'Fixed data'!$C$7</f>
        <v>3.3226730399331501E-2</v>
      </c>
      <c r="BD50" s="34">
        <f>$Y$28/'Fixed data'!$C$7</f>
        <v>3.3226730399331501E-2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3.4884426957848838E-2</v>
      </c>
      <c r="AB51" s="34">
        <f>$Z$28/'Fixed data'!$C$7</f>
        <v>3.4884426957848838E-2</v>
      </c>
      <c r="AC51" s="34">
        <f>$Z$28/'Fixed data'!$C$7</f>
        <v>3.4884426957848838E-2</v>
      </c>
      <c r="AD51" s="34">
        <f>$Z$28/'Fixed data'!$C$7</f>
        <v>3.4884426957848838E-2</v>
      </c>
      <c r="AE51" s="34">
        <f>$Z$28/'Fixed data'!$C$7</f>
        <v>3.4884426957848838E-2</v>
      </c>
      <c r="AF51" s="34">
        <f>$Z$28/'Fixed data'!$C$7</f>
        <v>3.4884426957848838E-2</v>
      </c>
      <c r="AG51" s="34">
        <f>$Z$28/'Fixed data'!$C$7</f>
        <v>3.4884426957848838E-2</v>
      </c>
      <c r="AH51" s="34">
        <f>$Z$28/'Fixed data'!$C$7</f>
        <v>3.4884426957848838E-2</v>
      </c>
      <c r="AI51" s="34">
        <f>$Z$28/'Fixed data'!$C$7</f>
        <v>3.4884426957848838E-2</v>
      </c>
      <c r="AJ51" s="34">
        <f>$Z$28/'Fixed data'!$C$7</f>
        <v>3.4884426957848838E-2</v>
      </c>
      <c r="AK51" s="34">
        <f>$Z$28/'Fixed data'!$C$7</f>
        <v>3.4884426957848838E-2</v>
      </c>
      <c r="AL51" s="34">
        <f>$Z$28/'Fixed data'!$C$7</f>
        <v>3.4884426957848838E-2</v>
      </c>
      <c r="AM51" s="34">
        <f>$Z$28/'Fixed data'!$C$7</f>
        <v>3.4884426957848838E-2</v>
      </c>
      <c r="AN51" s="34">
        <f>$Z$28/'Fixed data'!$C$7</f>
        <v>3.4884426957848838E-2</v>
      </c>
      <c r="AO51" s="34">
        <f>$Z$28/'Fixed data'!$C$7</f>
        <v>3.4884426957848838E-2</v>
      </c>
      <c r="AP51" s="34">
        <f>$Z$28/'Fixed data'!$C$7</f>
        <v>3.4884426957848838E-2</v>
      </c>
      <c r="AQ51" s="34">
        <f>$Z$28/'Fixed data'!$C$7</f>
        <v>3.4884426957848838E-2</v>
      </c>
      <c r="AR51" s="34">
        <f>$Z$28/'Fixed data'!$C$7</f>
        <v>3.4884426957848838E-2</v>
      </c>
      <c r="AS51" s="34">
        <f>$Z$28/'Fixed data'!$C$7</f>
        <v>3.4884426957848838E-2</v>
      </c>
      <c r="AT51" s="34">
        <f>$Z$28/'Fixed data'!$C$7</f>
        <v>3.4884426957848838E-2</v>
      </c>
      <c r="AU51" s="34">
        <f>$Z$28/'Fixed data'!$C$7</f>
        <v>3.4884426957848838E-2</v>
      </c>
      <c r="AV51" s="34">
        <f>$Z$28/'Fixed data'!$C$7</f>
        <v>3.4884426957848838E-2</v>
      </c>
      <c r="AW51" s="34">
        <f>$Z$28/'Fixed data'!$C$7</f>
        <v>3.4884426957848838E-2</v>
      </c>
      <c r="AX51" s="34">
        <f>$Z$28/'Fixed data'!$C$7</f>
        <v>3.4884426957848838E-2</v>
      </c>
      <c r="AY51" s="34">
        <f>$Z$28/'Fixed data'!$C$7</f>
        <v>3.4884426957848838E-2</v>
      </c>
      <c r="AZ51" s="34">
        <f>$Z$28/'Fixed data'!$C$7</f>
        <v>3.4884426957848838E-2</v>
      </c>
      <c r="BA51" s="34">
        <f>$Z$28/'Fixed data'!$C$7</f>
        <v>3.4884426957848838E-2</v>
      </c>
      <c r="BB51" s="34">
        <f>$Z$28/'Fixed data'!$C$7</f>
        <v>3.4884426957848838E-2</v>
      </c>
      <c r="BC51" s="34">
        <f>$Z$28/'Fixed data'!$C$7</f>
        <v>3.4884426957848838E-2</v>
      </c>
      <c r="BD51" s="34">
        <f>$Z$28/'Fixed data'!$C$7</f>
        <v>3.4884426957848838E-2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3.6542123516366175E-2</v>
      </c>
      <c r="AC52" s="34">
        <f>$AA$28/'Fixed data'!$C$7</f>
        <v>3.6542123516366175E-2</v>
      </c>
      <c r="AD52" s="34">
        <f>$AA$28/'Fixed data'!$C$7</f>
        <v>3.6542123516366175E-2</v>
      </c>
      <c r="AE52" s="34">
        <f>$AA$28/'Fixed data'!$C$7</f>
        <v>3.6542123516366175E-2</v>
      </c>
      <c r="AF52" s="34">
        <f>$AA$28/'Fixed data'!$C$7</f>
        <v>3.6542123516366175E-2</v>
      </c>
      <c r="AG52" s="34">
        <f>$AA$28/'Fixed data'!$C$7</f>
        <v>3.6542123516366175E-2</v>
      </c>
      <c r="AH52" s="34">
        <f>$AA$28/'Fixed data'!$C$7</f>
        <v>3.6542123516366175E-2</v>
      </c>
      <c r="AI52" s="34">
        <f>$AA$28/'Fixed data'!$C$7</f>
        <v>3.6542123516366175E-2</v>
      </c>
      <c r="AJ52" s="34">
        <f>$AA$28/'Fixed data'!$C$7</f>
        <v>3.6542123516366175E-2</v>
      </c>
      <c r="AK52" s="34">
        <f>$AA$28/'Fixed data'!$C$7</f>
        <v>3.6542123516366175E-2</v>
      </c>
      <c r="AL52" s="34">
        <f>$AA$28/'Fixed data'!$C$7</f>
        <v>3.6542123516366175E-2</v>
      </c>
      <c r="AM52" s="34">
        <f>$AA$28/'Fixed data'!$C$7</f>
        <v>3.6542123516366175E-2</v>
      </c>
      <c r="AN52" s="34">
        <f>$AA$28/'Fixed data'!$C$7</f>
        <v>3.6542123516366175E-2</v>
      </c>
      <c r="AO52" s="34">
        <f>$AA$28/'Fixed data'!$C$7</f>
        <v>3.6542123516366175E-2</v>
      </c>
      <c r="AP52" s="34">
        <f>$AA$28/'Fixed data'!$C$7</f>
        <v>3.6542123516366175E-2</v>
      </c>
      <c r="AQ52" s="34">
        <f>$AA$28/'Fixed data'!$C$7</f>
        <v>3.6542123516366175E-2</v>
      </c>
      <c r="AR52" s="34">
        <f>$AA$28/'Fixed data'!$C$7</f>
        <v>3.6542123516366175E-2</v>
      </c>
      <c r="AS52" s="34">
        <f>$AA$28/'Fixed data'!$C$7</f>
        <v>3.6542123516366175E-2</v>
      </c>
      <c r="AT52" s="34">
        <f>$AA$28/'Fixed data'!$C$7</f>
        <v>3.6542123516366175E-2</v>
      </c>
      <c r="AU52" s="34">
        <f>$AA$28/'Fixed data'!$C$7</f>
        <v>3.6542123516366175E-2</v>
      </c>
      <c r="AV52" s="34">
        <f>$AA$28/'Fixed data'!$C$7</f>
        <v>3.6542123516366175E-2</v>
      </c>
      <c r="AW52" s="34">
        <f>$AA$28/'Fixed data'!$C$7</f>
        <v>3.6542123516366175E-2</v>
      </c>
      <c r="AX52" s="34">
        <f>$AA$28/'Fixed data'!$C$7</f>
        <v>3.6542123516366175E-2</v>
      </c>
      <c r="AY52" s="34">
        <f>$AA$28/'Fixed data'!$C$7</f>
        <v>3.6542123516366175E-2</v>
      </c>
      <c r="AZ52" s="34">
        <f>$AA$28/'Fixed data'!$C$7</f>
        <v>3.6542123516366175E-2</v>
      </c>
      <c r="BA52" s="34">
        <f>$AA$28/'Fixed data'!$C$7</f>
        <v>3.6542123516366175E-2</v>
      </c>
      <c r="BB52" s="34">
        <f>$AA$28/'Fixed data'!$C$7</f>
        <v>3.6542123516366175E-2</v>
      </c>
      <c r="BC52" s="34">
        <f>$AA$28/'Fixed data'!$C$7</f>
        <v>3.6542123516366175E-2</v>
      </c>
      <c r="BD52" s="34">
        <f>$AA$28/'Fixed data'!$C$7</f>
        <v>3.6542123516366175E-2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3.8199820074883505E-2</v>
      </c>
      <c r="AD53" s="34">
        <f>$AB$28/'Fixed data'!$C$7</f>
        <v>3.8199820074883505E-2</v>
      </c>
      <c r="AE53" s="34">
        <f>$AB$28/'Fixed data'!$C$7</f>
        <v>3.8199820074883505E-2</v>
      </c>
      <c r="AF53" s="34">
        <f>$AB$28/'Fixed data'!$C$7</f>
        <v>3.8199820074883505E-2</v>
      </c>
      <c r="AG53" s="34">
        <f>$AB$28/'Fixed data'!$C$7</f>
        <v>3.8199820074883505E-2</v>
      </c>
      <c r="AH53" s="34">
        <f>$AB$28/'Fixed data'!$C$7</f>
        <v>3.8199820074883505E-2</v>
      </c>
      <c r="AI53" s="34">
        <f>$AB$28/'Fixed data'!$C$7</f>
        <v>3.8199820074883505E-2</v>
      </c>
      <c r="AJ53" s="34">
        <f>$AB$28/'Fixed data'!$C$7</f>
        <v>3.8199820074883505E-2</v>
      </c>
      <c r="AK53" s="34">
        <f>$AB$28/'Fixed data'!$C$7</f>
        <v>3.8199820074883505E-2</v>
      </c>
      <c r="AL53" s="34">
        <f>$AB$28/'Fixed data'!$C$7</f>
        <v>3.8199820074883505E-2</v>
      </c>
      <c r="AM53" s="34">
        <f>$AB$28/'Fixed data'!$C$7</f>
        <v>3.8199820074883505E-2</v>
      </c>
      <c r="AN53" s="34">
        <f>$AB$28/'Fixed data'!$C$7</f>
        <v>3.8199820074883505E-2</v>
      </c>
      <c r="AO53" s="34">
        <f>$AB$28/'Fixed data'!$C$7</f>
        <v>3.8199820074883505E-2</v>
      </c>
      <c r="AP53" s="34">
        <f>$AB$28/'Fixed data'!$C$7</f>
        <v>3.8199820074883505E-2</v>
      </c>
      <c r="AQ53" s="34">
        <f>$AB$28/'Fixed data'!$C$7</f>
        <v>3.8199820074883505E-2</v>
      </c>
      <c r="AR53" s="34">
        <f>$AB$28/'Fixed data'!$C$7</f>
        <v>3.8199820074883505E-2</v>
      </c>
      <c r="AS53" s="34">
        <f>$AB$28/'Fixed data'!$C$7</f>
        <v>3.8199820074883505E-2</v>
      </c>
      <c r="AT53" s="34">
        <f>$AB$28/'Fixed data'!$C$7</f>
        <v>3.8199820074883505E-2</v>
      </c>
      <c r="AU53" s="34">
        <f>$AB$28/'Fixed data'!$C$7</f>
        <v>3.8199820074883505E-2</v>
      </c>
      <c r="AV53" s="34">
        <f>$AB$28/'Fixed data'!$C$7</f>
        <v>3.8199820074883505E-2</v>
      </c>
      <c r="AW53" s="34">
        <f>$AB$28/'Fixed data'!$C$7</f>
        <v>3.8199820074883505E-2</v>
      </c>
      <c r="AX53" s="34">
        <f>$AB$28/'Fixed data'!$C$7</f>
        <v>3.8199820074883505E-2</v>
      </c>
      <c r="AY53" s="34">
        <f>$AB$28/'Fixed data'!$C$7</f>
        <v>3.8199820074883505E-2</v>
      </c>
      <c r="AZ53" s="34">
        <f>$AB$28/'Fixed data'!$C$7</f>
        <v>3.8199820074883505E-2</v>
      </c>
      <c r="BA53" s="34">
        <f>$AB$28/'Fixed data'!$C$7</f>
        <v>3.8199820074883505E-2</v>
      </c>
      <c r="BB53" s="34">
        <f>$AB$28/'Fixed data'!$C$7</f>
        <v>3.8199820074883505E-2</v>
      </c>
      <c r="BC53" s="34">
        <f>$AB$28/'Fixed data'!$C$7</f>
        <v>3.8199820074883505E-2</v>
      </c>
      <c r="BD53" s="34">
        <f>$AB$28/'Fixed data'!$C$7</f>
        <v>3.8199820074883505E-2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3.9857516633400834E-2</v>
      </c>
      <c r="AE54" s="34">
        <f>$AC$28/'Fixed data'!$C$7</f>
        <v>3.9857516633400834E-2</v>
      </c>
      <c r="AF54" s="34">
        <f>$AC$28/'Fixed data'!$C$7</f>
        <v>3.9857516633400834E-2</v>
      </c>
      <c r="AG54" s="34">
        <f>$AC$28/'Fixed data'!$C$7</f>
        <v>3.9857516633400834E-2</v>
      </c>
      <c r="AH54" s="34">
        <f>$AC$28/'Fixed data'!$C$7</f>
        <v>3.9857516633400834E-2</v>
      </c>
      <c r="AI54" s="34">
        <f>$AC$28/'Fixed data'!$C$7</f>
        <v>3.9857516633400834E-2</v>
      </c>
      <c r="AJ54" s="34">
        <f>$AC$28/'Fixed data'!$C$7</f>
        <v>3.9857516633400834E-2</v>
      </c>
      <c r="AK54" s="34">
        <f>$AC$28/'Fixed data'!$C$7</f>
        <v>3.9857516633400834E-2</v>
      </c>
      <c r="AL54" s="34">
        <f>$AC$28/'Fixed data'!$C$7</f>
        <v>3.9857516633400834E-2</v>
      </c>
      <c r="AM54" s="34">
        <f>$AC$28/'Fixed data'!$C$7</f>
        <v>3.9857516633400834E-2</v>
      </c>
      <c r="AN54" s="34">
        <f>$AC$28/'Fixed data'!$C$7</f>
        <v>3.9857516633400834E-2</v>
      </c>
      <c r="AO54" s="34">
        <f>$AC$28/'Fixed data'!$C$7</f>
        <v>3.9857516633400834E-2</v>
      </c>
      <c r="AP54" s="34">
        <f>$AC$28/'Fixed data'!$C$7</f>
        <v>3.9857516633400834E-2</v>
      </c>
      <c r="AQ54" s="34">
        <f>$AC$28/'Fixed data'!$C$7</f>
        <v>3.9857516633400834E-2</v>
      </c>
      <c r="AR54" s="34">
        <f>$AC$28/'Fixed data'!$C$7</f>
        <v>3.9857516633400834E-2</v>
      </c>
      <c r="AS54" s="34">
        <f>$AC$28/'Fixed data'!$C$7</f>
        <v>3.9857516633400834E-2</v>
      </c>
      <c r="AT54" s="34">
        <f>$AC$28/'Fixed data'!$C$7</f>
        <v>3.9857516633400834E-2</v>
      </c>
      <c r="AU54" s="34">
        <f>$AC$28/'Fixed data'!$C$7</f>
        <v>3.9857516633400834E-2</v>
      </c>
      <c r="AV54" s="34">
        <f>$AC$28/'Fixed data'!$C$7</f>
        <v>3.9857516633400834E-2</v>
      </c>
      <c r="AW54" s="34">
        <f>$AC$28/'Fixed data'!$C$7</f>
        <v>3.9857516633400834E-2</v>
      </c>
      <c r="AX54" s="34">
        <f>$AC$28/'Fixed data'!$C$7</f>
        <v>3.9857516633400834E-2</v>
      </c>
      <c r="AY54" s="34">
        <f>$AC$28/'Fixed data'!$C$7</f>
        <v>3.9857516633400834E-2</v>
      </c>
      <c r="AZ54" s="34">
        <f>$AC$28/'Fixed data'!$C$7</f>
        <v>3.9857516633400834E-2</v>
      </c>
      <c r="BA54" s="34">
        <f>$AC$28/'Fixed data'!$C$7</f>
        <v>3.9857516633400834E-2</v>
      </c>
      <c r="BB54" s="34">
        <f>$AC$28/'Fixed data'!$C$7</f>
        <v>3.9857516633400834E-2</v>
      </c>
      <c r="BC54" s="34">
        <f>$AC$28/'Fixed data'!$C$7</f>
        <v>3.9857516633400834E-2</v>
      </c>
      <c r="BD54" s="34">
        <f>$AC$28/'Fixed data'!$C$7</f>
        <v>3.9857516633400834E-2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4.1515213191918164E-2</v>
      </c>
      <c r="AF55" s="34">
        <f>$AD$28/'Fixed data'!$C$7</f>
        <v>4.1515213191918164E-2</v>
      </c>
      <c r="AG55" s="34">
        <f>$AD$28/'Fixed data'!$C$7</f>
        <v>4.1515213191918164E-2</v>
      </c>
      <c r="AH55" s="34">
        <f>$AD$28/'Fixed data'!$C$7</f>
        <v>4.1515213191918164E-2</v>
      </c>
      <c r="AI55" s="34">
        <f>$AD$28/'Fixed data'!$C$7</f>
        <v>4.1515213191918164E-2</v>
      </c>
      <c r="AJ55" s="34">
        <f>$AD$28/'Fixed data'!$C$7</f>
        <v>4.1515213191918164E-2</v>
      </c>
      <c r="AK55" s="34">
        <f>$AD$28/'Fixed data'!$C$7</f>
        <v>4.1515213191918164E-2</v>
      </c>
      <c r="AL55" s="34">
        <f>$AD$28/'Fixed data'!$C$7</f>
        <v>4.1515213191918164E-2</v>
      </c>
      <c r="AM55" s="34">
        <f>$AD$28/'Fixed data'!$C$7</f>
        <v>4.1515213191918164E-2</v>
      </c>
      <c r="AN55" s="34">
        <f>$AD$28/'Fixed data'!$C$7</f>
        <v>4.1515213191918164E-2</v>
      </c>
      <c r="AO55" s="34">
        <f>$AD$28/'Fixed data'!$C$7</f>
        <v>4.1515213191918164E-2</v>
      </c>
      <c r="AP55" s="34">
        <f>$AD$28/'Fixed data'!$C$7</f>
        <v>4.1515213191918164E-2</v>
      </c>
      <c r="AQ55" s="34">
        <f>$AD$28/'Fixed data'!$C$7</f>
        <v>4.1515213191918164E-2</v>
      </c>
      <c r="AR55" s="34">
        <f>$AD$28/'Fixed data'!$C$7</f>
        <v>4.1515213191918164E-2</v>
      </c>
      <c r="AS55" s="34">
        <f>$AD$28/'Fixed data'!$C$7</f>
        <v>4.1515213191918164E-2</v>
      </c>
      <c r="AT55" s="34">
        <f>$AD$28/'Fixed data'!$C$7</f>
        <v>4.1515213191918164E-2</v>
      </c>
      <c r="AU55" s="34">
        <f>$AD$28/'Fixed data'!$C$7</f>
        <v>4.1515213191918164E-2</v>
      </c>
      <c r="AV55" s="34">
        <f>$AD$28/'Fixed data'!$C$7</f>
        <v>4.1515213191918164E-2</v>
      </c>
      <c r="AW55" s="34">
        <f>$AD$28/'Fixed data'!$C$7</f>
        <v>4.1515213191918164E-2</v>
      </c>
      <c r="AX55" s="34">
        <f>$AD$28/'Fixed data'!$C$7</f>
        <v>4.1515213191918164E-2</v>
      </c>
      <c r="AY55" s="34">
        <f>$AD$28/'Fixed data'!$C$7</f>
        <v>4.1515213191918164E-2</v>
      </c>
      <c r="AZ55" s="34">
        <f>$AD$28/'Fixed data'!$C$7</f>
        <v>4.1515213191918164E-2</v>
      </c>
      <c r="BA55" s="34">
        <f>$AD$28/'Fixed data'!$C$7</f>
        <v>4.1515213191918164E-2</v>
      </c>
      <c r="BB55" s="34">
        <f>$AD$28/'Fixed data'!$C$7</f>
        <v>4.1515213191918164E-2</v>
      </c>
      <c r="BC55" s="34">
        <f>$AD$28/'Fixed data'!$C$7</f>
        <v>4.1515213191918164E-2</v>
      </c>
      <c r="BD55" s="34">
        <f>$AD$28/'Fixed data'!$C$7</f>
        <v>4.1515213191918164E-2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4.3172909750435508E-2</v>
      </c>
      <c r="AG56" s="34">
        <f>$AE$28/'Fixed data'!$C$7</f>
        <v>4.3172909750435508E-2</v>
      </c>
      <c r="AH56" s="34">
        <f>$AE$28/'Fixed data'!$C$7</f>
        <v>4.3172909750435508E-2</v>
      </c>
      <c r="AI56" s="34">
        <f>$AE$28/'Fixed data'!$C$7</f>
        <v>4.3172909750435508E-2</v>
      </c>
      <c r="AJ56" s="34">
        <f>$AE$28/'Fixed data'!$C$7</f>
        <v>4.3172909750435508E-2</v>
      </c>
      <c r="AK56" s="34">
        <f>$AE$28/'Fixed data'!$C$7</f>
        <v>4.3172909750435508E-2</v>
      </c>
      <c r="AL56" s="34">
        <f>$AE$28/'Fixed data'!$C$7</f>
        <v>4.3172909750435508E-2</v>
      </c>
      <c r="AM56" s="34">
        <f>$AE$28/'Fixed data'!$C$7</f>
        <v>4.3172909750435508E-2</v>
      </c>
      <c r="AN56" s="34">
        <f>$AE$28/'Fixed data'!$C$7</f>
        <v>4.3172909750435508E-2</v>
      </c>
      <c r="AO56" s="34">
        <f>$AE$28/'Fixed data'!$C$7</f>
        <v>4.3172909750435508E-2</v>
      </c>
      <c r="AP56" s="34">
        <f>$AE$28/'Fixed data'!$C$7</f>
        <v>4.3172909750435508E-2</v>
      </c>
      <c r="AQ56" s="34">
        <f>$AE$28/'Fixed data'!$C$7</f>
        <v>4.3172909750435508E-2</v>
      </c>
      <c r="AR56" s="34">
        <f>$AE$28/'Fixed data'!$C$7</f>
        <v>4.3172909750435508E-2</v>
      </c>
      <c r="AS56" s="34">
        <f>$AE$28/'Fixed data'!$C$7</f>
        <v>4.3172909750435508E-2</v>
      </c>
      <c r="AT56" s="34">
        <f>$AE$28/'Fixed data'!$C$7</f>
        <v>4.3172909750435508E-2</v>
      </c>
      <c r="AU56" s="34">
        <f>$AE$28/'Fixed data'!$C$7</f>
        <v>4.3172909750435508E-2</v>
      </c>
      <c r="AV56" s="34">
        <f>$AE$28/'Fixed data'!$C$7</f>
        <v>4.3172909750435508E-2</v>
      </c>
      <c r="AW56" s="34">
        <f>$AE$28/'Fixed data'!$C$7</f>
        <v>4.3172909750435508E-2</v>
      </c>
      <c r="AX56" s="34">
        <f>$AE$28/'Fixed data'!$C$7</f>
        <v>4.3172909750435508E-2</v>
      </c>
      <c r="AY56" s="34">
        <f>$AE$28/'Fixed data'!$C$7</f>
        <v>4.3172909750435508E-2</v>
      </c>
      <c r="AZ56" s="34">
        <f>$AE$28/'Fixed data'!$C$7</f>
        <v>4.3172909750435508E-2</v>
      </c>
      <c r="BA56" s="34">
        <f>$AE$28/'Fixed data'!$C$7</f>
        <v>4.3172909750435508E-2</v>
      </c>
      <c r="BB56" s="34">
        <f>$AE$28/'Fixed data'!$C$7</f>
        <v>4.3172909750435508E-2</v>
      </c>
      <c r="BC56" s="34">
        <f>$AE$28/'Fixed data'!$C$7</f>
        <v>4.3172909750435508E-2</v>
      </c>
      <c r="BD56" s="34">
        <f>$AE$28/'Fixed data'!$C$7</f>
        <v>4.3172909750435508E-2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4.4830606308952831E-2</v>
      </c>
      <c r="AH57" s="34">
        <f>$AF$28/'Fixed data'!$C$7</f>
        <v>4.4830606308952831E-2</v>
      </c>
      <c r="AI57" s="34">
        <f>$AF$28/'Fixed data'!$C$7</f>
        <v>4.4830606308952831E-2</v>
      </c>
      <c r="AJ57" s="34">
        <f>$AF$28/'Fixed data'!$C$7</f>
        <v>4.4830606308952831E-2</v>
      </c>
      <c r="AK57" s="34">
        <f>$AF$28/'Fixed data'!$C$7</f>
        <v>4.4830606308952831E-2</v>
      </c>
      <c r="AL57" s="34">
        <f>$AF$28/'Fixed data'!$C$7</f>
        <v>4.4830606308952831E-2</v>
      </c>
      <c r="AM57" s="34">
        <f>$AF$28/'Fixed data'!$C$7</f>
        <v>4.4830606308952831E-2</v>
      </c>
      <c r="AN57" s="34">
        <f>$AF$28/'Fixed data'!$C$7</f>
        <v>4.4830606308952831E-2</v>
      </c>
      <c r="AO57" s="34">
        <f>$AF$28/'Fixed data'!$C$7</f>
        <v>4.4830606308952831E-2</v>
      </c>
      <c r="AP57" s="34">
        <f>$AF$28/'Fixed data'!$C$7</f>
        <v>4.4830606308952831E-2</v>
      </c>
      <c r="AQ57" s="34">
        <f>$AF$28/'Fixed data'!$C$7</f>
        <v>4.4830606308952831E-2</v>
      </c>
      <c r="AR57" s="34">
        <f>$AF$28/'Fixed data'!$C$7</f>
        <v>4.4830606308952831E-2</v>
      </c>
      <c r="AS57" s="34">
        <f>$AF$28/'Fixed data'!$C$7</f>
        <v>4.4830606308952831E-2</v>
      </c>
      <c r="AT57" s="34">
        <f>$AF$28/'Fixed data'!$C$7</f>
        <v>4.4830606308952831E-2</v>
      </c>
      <c r="AU57" s="34">
        <f>$AF$28/'Fixed data'!$C$7</f>
        <v>4.4830606308952831E-2</v>
      </c>
      <c r="AV57" s="34">
        <f>$AF$28/'Fixed data'!$C$7</f>
        <v>4.4830606308952831E-2</v>
      </c>
      <c r="AW57" s="34">
        <f>$AF$28/'Fixed data'!$C$7</f>
        <v>4.4830606308952831E-2</v>
      </c>
      <c r="AX57" s="34">
        <f>$AF$28/'Fixed data'!$C$7</f>
        <v>4.4830606308952831E-2</v>
      </c>
      <c r="AY57" s="34">
        <f>$AF$28/'Fixed data'!$C$7</f>
        <v>4.4830606308952831E-2</v>
      </c>
      <c r="AZ57" s="34">
        <f>$AF$28/'Fixed data'!$C$7</f>
        <v>4.4830606308952831E-2</v>
      </c>
      <c r="BA57" s="34">
        <f>$AF$28/'Fixed data'!$C$7</f>
        <v>4.4830606308952831E-2</v>
      </c>
      <c r="BB57" s="34">
        <f>$AF$28/'Fixed data'!$C$7</f>
        <v>4.4830606308952831E-2</v>
      </c>
      <c r="BC57" s="34">
        <f>$AF$28/'Fixed data'!$C$7</f>
        <v>4.4830606308952831E-2</v>
      </c>
      <c r="BD57" s="34">
        <f>$AF$28/'Fixed data'!$C$7</f>
        <v>4.4830606308952831E-2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4.6488302867470174E-2</v>
      </c>
      <c r="AI58" s="34">
        <f>$AG$28/'Fixed data'!$C$7</f>
        <v>4.6488302867470174E-2</v>
      </c>
      <c r="AJ58" s="34">
        <f>$AG$28/'Fixed data'!$C$7</f>
        <v>4.6488302867470174E-2</v>
      </c>
      <c r="AK58" s="34">
        <f>$AG$28/'Fixed data'!$C$7</f>
        <v>4.6488302867470174E-2</v>
      </c>
      <c r="AL58" s="34">
        <f>$AG$28/'Fixed data'!$C$7</f>
        <v>4.6488302867470174E-2</v>
      </c>
      <c r="AM58" s="34">
        <f>$AG$28/'Fixed data'!$C$7</f>
        <v>4.6488302867470174E-2</v>
      </c>
      <c r="AN58" s="34">
        <f>$AG$28/'Fixed data'!$C$7</f>
        <v>4.6488302867470174E-2</v>
      </c>
      <c r="AO58" s="34">
        <f>$AG$28/'Fixed data'!$C$7</f>
        <v>4.6488302867470174E-2</v>
      </c>
      <c r="AP58" s="34">
        <f>$AG$28/'Fixed data'!$C$7</f>
        <v>4.6488302867470174E-2</v>
      </c>
      <c r="AQ58" s="34">
        <f>$AG$28/'Fixed data'!$C$7</f>
        <v>4.6488302867470174E-2</v>
      </c>
      <c r="AR58" s="34">
        <f>$AG$28/'Fixed data'!$C$7</f>
        <v>4.6488302867470174E-2</v>
      </c>
      <c r="AS58" s="34">
        <f>$AG$28/'Fixed data'!$C$7</f>
        <v>4.6488302867470174E-2</v>
      </c>
      <c r="AT58" s="34">
        <f>$AG$28/'Fixed data'!$C$7</f>
        <v>4.6488302867470174E-2</v>
      </c>
      <c r="AU58" s="34">
        <f>$AG$28/'Fixed data'!$C$7</f>
        <v>4.6488302867470174E-2</v>
      </c>
      <c r="AV58" s="34">
        <f>$AG$28/'Fixed data'!$C$7</f>
        <v>4.6488302867470174E-2</v>
      </c>
      <c r="AW58" s="34">
        <f>$AG$28/'Fixed data'!$C$7</f>
        <v>4.6488302867470174E-2</v>
      </c>
      <c r="AX58" s="34">
        <f>$AG$28/'Fixed data'!$C$7</f>
        <v>4.6488302867470174E-2</v>
      </c>
      <c r="AY58" s="34">
        <f>$AG$28/'Fixed data'!$C$7</f>
        <v>4.6488302867470174E-2</v>
      </c>
      <c r="AZ58" s="34">
        <f>$AG$28/'Fixed data'!$C$7</f>
        <v>4.6488302867470174E-2</v>
      </c>
      <c r="BA58" s="34">
        <f>$AG$28/'Fixed data'!$C$7</f>
        <v>4.6488302867470174E-2</v>
      </c>
      <c r="BB58" s="34">
        <f>$AG$28/'Fixed data'!$C$7</f>
        <v>4.6488302867470174E-2</v>
      </c>
      <c r="BC58" s="34">
        <f>$AG$28/'Fixed data'!$C$7</f>
        <v>4.6488302867470174E-2</v>
      </c>
      <c r="BD58" s="34">
        <f>$AG$28/'Fixed data'!$C$7</f>
        <v>4.6488302867470174E-2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4.8145999425987504E-2</v>
      </c>
      <c r="AJ59" s="34">
        <f>$AH$28/'Fixed data'!$C$7</f>
        <v>4.8145999425987504E-2</v>
      </c>
      <c r="AK59" s="34">
        <f>$AH$28/'Fixed data'!$C$7</f>
        <v>4.8145999425987504E-2</v>
      </c>
      <c r="AL59" s="34">
        <f>$AH$28/'Fixed data'!$C$7</f>
        <v>4.8145999425987504E-2</v>
      </c>
      <c r="AM59" s="34">
        <f>$AH$28/'Fixed data'!$C$7</f>
        <v>4.8145999425987504E-2</v>
      </c>
      <c r="AN59" s="34">
        <f>$AH$28/'Fixed data'!$C$7</f>
        <v>4.8145999425987504E-2</v>
      </c>
      <c r="AO59" s="34">
        <f>$AH$28/'Fixed data'!$C$7</f>
        <v>4.8145999425987504E-2</v>
      </c>
      <c r="AP59" s="34">
        <f>$AH$28/'Fixed data'!$C$7</f>
        <v>4.8145999425987504E-2</v>
      </c>
      <c r="AQ59" s="34">
        <f>$AH$28/'Fixed data'!$C$7</f>
        <v>4.8145999425987504E-2</v>
      </c>
      <c r="AR59" s="34">
        <f>$AH$28/'Fixed data'!$C$7</f>
        <v>4.8145999425987504E-2</v>
      </c>
      <c r="AS59" s="34">
        <f>$AH$28/'Fixed data'!$C$7</f>
        <v>4.8145999425987504E-2</v>
      </c>
      <c r="AT59" s="34">
        <f>$AH$28/'Fixed data'!$C$7</f>
        <v>4.8145999425987504E-2</v>
      </c>
      <c r="AU59" s="34">
        <f>$AH$28/'Fixed data'!$C$7</f>
        <v>4.8145999425987504E-2</v>
      </c>
      <c r="AV59" s="34">
        <f>$AH$28/'Fixed data'!$C$7</f>
        <v>4.8145999425987504E-2</v>
      </c>
      <c r="AW59" s="34">
        <f>$AH$28/'Fixed data'!$C$7</f>
        <v>4.8145999425987504E-2</v>
      </c>
      <c r="AX59" s="34">
        <f>$AH$28/'Fixed data'!$C$7</f>
        <v>4.8145999425987504E-2</v>
      </c>
      <c r="AY59" s="34">
        <f>$AH$28/'Fixed data'!$C$7</f>
        <v>4.8145999425987504E-2</v>
      </c>
      <c r="AZ59" s="34">
        <f>$AH$28/'Fixed data'!$C$7</f>
        <v>4.8145999425987504E-2</v>
      </c>
      <c r="BA59" s="34">
        <f>$AH$28/'Fixed data'!$C$7</f>
        <v>4.8145999425987504E-2</v>
      </c>
      <c r="BB59" s="34">
        <f>$AH$28/'Fixed data'!$C$7</f>
        <v>4.8145999425987504E-2</v>
      </c>
      <c r="BC59" s="34">
        <f>$AH$28/'Fixed data'!$C$7</f>
        <v>4.8145999425987504E-2</v>
      </c>
      <c r="BD59" s="34">
        <f>$AH$28/'Fixed data'!$C$7</f>
        <v>4.8145999425987504E-2</v>
      </c>
    </row>
    <row r="60" spans="1:56" ht="16.5" collapsed="1" x14ac:dyDescent="0.35">
      <c r="A60" s="115"/>
      <c r="B60" s="9" t="s">
        <v>7</v>
      </c>
      <c r="C60" s="9" t="s">
        <v>61</v>
      </c>
      <c r="D60" s="9" t="s">
        <v>40</v>
      </c>
      <c r="E60" s="34">
        <f>SUM(E30:E59)</f>
        <v>0</v>
      </c>
      <c r="F60" s="34">
        <f t="shared" ref="F60:BD60" si="6">SUM(F30:F59)</f>
        <v>-3.4312888888888893E-2</v>
      </c>
      <c r="G60" s="34">
        <f t="shared" si="6"/>
        <v>-6.6770325856458687E-2</v>
      </c>
      <c r="H60" s="34">
        <f t="shared" si="6"/>
        <v>-9.7205199791598265E-2</v>
      </c>
      <c r="I60" s="34">
        <f t="shared" si="6"/>
        <v>-0.12559617736097431</v>
      </c>
      <c r="J60" s="34">
        <f t="shared" si="6"/>
        <v>-0.15171748078680902</v>
      </c>
      <c r="K60" s="34">
        <f t="shared" si="6"/>
        <v>-0.17562997654301529</v>
      </c>
      <c r="L60" s="34">
        <f t="shared" si="6"/>
        <v>-0.19718077574070422</v>
      </c>
      <c r="M60" s="34">
        <f t="shared" si="6"/>
        <v>-0.21632898949098694</v>
      </c>
      <c r="N60" s="34">
        <f t="shared" si="6"/>
        <v>-0.20299461779386344</v>
      </c>
      <c r="O60" s="34">
        <f t="shared" si="6"/>
        <v>-0.1880025495382226</v>
      </c>
      <c r="P60" s="34">
        <f t="shared" si="6"/>
        <v>-0.17135278472406443</v>
      </c>
      <c r="Q60" s="34">
        <f t="shared" si="6"/>
        <v>-0.15304532335138893</v>
      </c>
      <c r="R60" s="34">
        <f t="shared" si="6"/>
        <v>-0.1330801654201961</v>
      </c>
      <c r="S60" s="34">
        <f t="shared" si="6"/>
        <v>-0.11145731093048594</v>
      </c>
      <c r="T60" s="34">
        <f t="shared" si="6"/>
        <v>-8.817675988225844E-2</v>
      </c>
      <c r="U60" s="34">
        <f t="shared" si="6"/>
        <v>-6.3238512275513609E-2</v>
      </c>
      <c r="V60" s="34">
        <f t="shared" si="6"/>
        <v>-3.664256811025144E-2</v>
      </c>
      <c r="W60" s="34">
        <f t="shared" si="6"/>
        <v>-8.3889273864719352E-3</v>
      </c>
      <c r="X60" s="34">
        <f t="shared" si="6"/>
        <v>2.15224098958249E-2</v>
      </c>
      <c r="Y60" s="34">
        <f t="shared" si="6"/>
        <v>5.3091443736639071E-2</v>
      </c>
      <c r="Z60" s="34">
        <f t="shared" si="6"/>
        <v>8.6318174135970566E-2</v>
      </c>
      <c r="AA60" s="34">
        <f t="shared" si="6"/>
        <v>0.1212026010938194</v>
      </c>
      <c r="AB60" s="34">
        <f t="shared" si="6"/>
        <v>0.15774472461018557</v>
      </c>
      <c r="AC60" s="34">
        <f t="shared" si="6"/>
        <v>0.19594454468506908</v>
      </c>
      <c r="AD60" s="34">
        <f t="shared" si="6"/>
        <v>0.23580206131846992</v>
      </c>
      <c r="AE60" s="34">
        <f t="shared" si="6"/>
        <v>0.27731727451038807</v>
      </c>
      <c r="AF60" s="34">
        <f t="shared" si="6"/>
        <v>0.3204901842608236</v>
      </c>
      <c r="AG60" s="34">
        <f t="shared" si="6"/>
        <v>0.3653207905697764</v>
      </c>
      <c r="AH60" s="34">
        <f t="shared" si="6"/>
        <v>0.41180909343724659</v>
      </c>
      <c r="AI60" s="34">
        <f t="shared" si="6"/>
        <v>0.45995509286323411</v>
      </c>
      <c r="AJ60" s="34">
        <f t="shared" si="6"/>
        <v>0.45995509286323411</v>
      </c>
      <c r="AK60" s="34">
        <f t="shared" si="6"/>
        <v>0.45995509286323411</v>
      </c>
      <c r="AL60" s="34">
        <f t="shared" si="6"/>
        <v>0.45995509286323411</v>
      </c>
      <c r="AM60" s="34">
        <f t="shared" si="6"/>
        <v>0.45995509286323411</v>
      </c>
      <c r="AN60" s="34">
        <f t="shared" si="6"/>
        <v>0.45995509286323411</v>
      </c>
      <c r="AO60" s="34">
        <f t="shared" si="6"/>
        <v>0.45995509286323411</v>
      </c>
      <c r="AP60" s="34">
        <f t="shared" si="6"/>
        <v>0.45995509286323411</v>
      </c>
      <c r="AQ60" s="34">
        <f t="shared" si="6"/>
        <v>0.45995509286323411</v>
      </c>
      <c r="AR60" s="34">
        <f t="shared" si="6"/>
        <v>0.45995509286323411</v>
      </c>
      <c r="AS60" s="34">
        <f t="shared" si="6"/>
        <v>0.45995509286323411</v>
      </c>
      <c r="AT60" s="34">
        <f t="shared" si="6"/>
        <v>0.45995509286323411</v>
      </c>
      <c r="AU60" s="34">
        <f t="shared" si="6"/>
        <v>0.45995509286323411</v>
      </c>
      <c r="AV60" s="34">
        <f t="shared" si="6"/>
        <v>0.45995509286323411</v>
      </c>
      <c r="AW60" s="34">
        <f t="shared" si="6"/>
        <v>0.45995509286323411</v>
      </c>
      <c r="AX60" s="34">
        <f t="shared" si="6"/>
        <v>0.45995509286323411</v>
      </c>
      <c r="AY60" s="34">
        <f t="shared" si="6"/>
        <v>0.49426798175212305</v>
      </c>
      <c r="AZ60" s="34">
        <f t="shared" si="6"/>
        <v>0.52672541871969281</v>
      </c>
      <c r="BA60" s="34">
        <f t="shared" si="6"/>
        <v>0.55716029265483236</v>
      </c>
      <c r="BB60" s="34">
        <f t="shared" si="6"/>
        <v>0.58555127022420839</v>
      </c>
      <c r="BC60" s="34">
        <f t="shared" si="6"/>
        <v>0.61167257365004302</v>
      </c>
      <c r="BD60" s="34">
        <f t="shared" si="6"/>
        <v>0.63558506940624937</v>
      </c>
    </row>
    <row r="61" spans="1:56" ht="17.25" hidden="1" customHeight="1" outlineLevel="1" x14ac:dyDescent="0.35">
      <c r="A61" s="115"/>
      <c r="B61" s="9" t="s">
        <v>35</v>
      </c>
      <c r="C61" s="9" t="s">
        <v>62</v>
      </c>
      <c r="D61" s="9" t="s">
        <v>40</v>
      </c>
      <c r="E61" s="34">
        <v>0</v>
      </c>
      <c r="F61" s="34">
        <f>E62</f>
        <v>-1.5440800000000001</v>
      </c>
      <c r="G61" s="34">
        <f t="shared" ref="G61:BD61" si="7">F62</f>
        <v>-2.970351774651752</v>
      </c>
      <c r="H61" s="34">
        <f t="shared" si="7"/>
        <v>-4.2731507758765748</v>
      </c>
      <c r="I61" s="34">
        <f t="shared" si="7"/>
        <v>-5.4535395667068975</v>
      </c>
      <c r="J61" s="34">
        <f t="shared" si="7"/>
        <v>-6.5034020435084852</v>
      </c>
      <c r="K61" s="34">
        <f t="shared" si="7"/>
        <v>-7.4277468717509585</v>
      </c>
      <c r="L61" s="34">
        <f t="shared" si="7"/>
        <v>-8.2219028591039454</v>
      </c>
      <c r="M61" s="34">
        <f t="shared" si="7"/>
        <v>-8.8863917021259642</v>
      </c>
      <c r="N61" s="34">
        <f t="shared" si="7"/>
        <v>-8.0700159862644192</v>
      </c>
      <c r="O61" s="34">
        <f t="shared" si="7"/>
        <v>-7.1923782969667185</v>
      </c>
      <c r="P61" s="34">
        <f t="shared" si="7"/>
        <v>-6.2551363307913785</v>
      </c>
      <c r="Q61" s="34">
        <f t="shared" si="7"/>
        <v>-5.2599477842969167</v>
      </c>
      <c r="R61" s="34">
        <f t="shared" si="7"/>
        <v>-4.2084703540418502</v>
      </c>
      <c r="S61" s="34">
        <f t="shared" si="7"/>
        <v>-3.1023617365846965</v>
      </c>
      <c r="T61" s="34">
        <f t="shared" si="7"/>
        <v>-1.9432796284839731</v>
      </c>
      <c r="U61" s="34">
        <f t="shared" si="7"/>
        <v>-0.73288172629819703</v>
      </c>
      <c r="V61" s="34">
        <f t="shared" si="7"/>
        <v>0.52717427341411427</v>
      </c>
      <c r="W61" s="34">
        <f t="shared" si="7"/>
        <v>1.8352306740944433</v>
      </c>
      <c r="X61" s="34">
        <f t="shared" si="7"/>
        <v>3.1896297791842727</v>
      </c>
      <c r="Y61" s="34">
        <f t="shared" si="7"/>
        <v>4.5887138921250852</v>
      </c>
      <c r="Z61" s="34">
        <f t="shared" si="7"/>
        <v>6.0308253163583636</v>
      </c>
      <c r="AA61" s="34">
        <f t="shared" si="7"/>
        <v>7.5143063553255907</v>
      </c>
      <c r="AB61" s="34">
        <f t="shared" si="7"/>
        <v>9.037499312468249</v>
      </c>
      <c r="AC61" s="34">
        <f t="shared" si="7"/>
        <v>10.598746491227821</v>
      </c>
      <c r="AD61" s="34">
        <f t="shared" si="7"/>
        <v>12.19639019504579</v>
      </c>
      <c r="AE61" s="34">
        <f t="shared" si="7"/>
        <v>13.828772727363638</v>
      </c>
      <c r="AF61" s="34">
        <f t="shared" si="7"/>
        <v>15.494236391622849</v>
      </c>
      <c r="AG61" s="34">
        <f t="shared" si="7"/>
        <v>17.191123491264904</v>
      </c>
      <c r="AH61" s="34">
        <f t="shared" si="7"/>
        <v>18.917776329731286</v>
      </c>
      <c r="AI61" s="34">
        <f t="shared" si="7"/>
        <v>20.672537210463478</v>
      </c>
      <c r="AJ61" s="34">
        <f t="shared" si="7"/>
        <v>22.453748436902963</v>
      </c>
      <c r="AK61" s="34">
        <f t="shared" si="7"/>
        <v>24.309556008475727</v>
      </c>
      <c r="AL61" s="34">
        <f t="shared" si="7"/>
        <v>26.239959925181772</v>
      </c>
      <c r="AM61" s="34">
        <f t="shared" si="7"/>
        <v>28.244960187021096</v>
      </c>
      <c r="AN61" s="34">
        <f t="shared" si="7"/>
        <v>30.3245567939937</v>
      </c>
      <c r="AO61" s="34">
        <f t="shared" si="7"/>
        <v>32.478749746099581</v>
      </c>
      <c r="AP61" s="34">
        <f t="shared" si="7"/>
        <v>34.707539043338741</v>
      </c>
      <c r="AQ61" s="34">
        <f t="shared" si="7"/>
        <v>37.010924685711188</v>
      </c>
      <c r="AR61" s="34">
        <f t="shared" si="7"/>
        <v>39.388906673216908</v>
      </c>
      <c r="AS61" s="34">
        <f t="shared" si="7"/>
        <v>41.841485005855915</v>
      </c>
      <c r="AT61" s="34">
        <f t="shared" si="7"/>
        <v>44.368659683628195</v>
      </c>
      <c r="AU61" s="34">
        <f t="shared" si="7"/>
        <v>46.970430706533762</v>
      </c>
      <c r="AV61" s="34">
        <f t="shared" si="7"/>
        <v>49.646798074572608</v>
      </c>
      <c r="AW61" s="34">
        <f t="shared" si="7"/>
        <v>52.397761787744734</v>
      </c>
      <c r="AX61" s="34">
        <f t="shared" si="7"/>
        <v>55.22332184605014</v>
      </c>
      <c r="AY61" s="34">
        <f t="shared" si="7"/>
        <v>54.763366753186908</v>
      </c>
      <c r="AZ61" s="34">
        <f t="shared" si="7"/>
        <v>54.269098771434784</v>
      </c>
      <c r="BA61" s="34">
        <f t="shared" si="7"/>
        <v>53.742373352715092</v>
      </c>
      <c r="BB61" s="34">
        <f t="shared" si="7"/>
        <v>53.185213060060256</v>
      </c>
      <c r="BC61" s="34">
        <f t="shared" si="7"/>
        <v>52.599661789836048</v>
      </c>
      <c r="BD61" s="34">
        <f t="shared" si="7"/>
        <v>51.987989216186008</v>
      </c>
    </row>
    <row r="62" spans="1:56" ht="16.5" hidden="1" customHeight="1" outlineLevel="1" x14ac:dyDescent="0.3">
      <c r="A62" s="115"/>
      <c r="B62" s="9" t="s">
        <v>34</v>
      </c>
      <c r="C62" s="9" t="s">
        <v>68</v>
      </c>
      <c r="D62" s="9" t="s">
        <v>40</v>
      </c>
      <c r="E62" s="34">
        <f t="shared" ref="E62:BD62" si="8">E28-E60+E61</f>
        <v>-1.5440800000000001</v>
      </c>
      <c r="F62" s="34">
        <f t="shared" si="8"/>
        <v>-2.970351774651752</v>
      </c>
      <c r="G62" s="34">
        <f t="shared" si="8"/>
        <v>-4.2731507758765748</v>
      </c>
      <c r="H62" s="34">
        <f t="shared" si="8"/>
        <v>-5.4535395667068975</v>
      </c>
      <c r="I62" s="34">
        <f t="shared" si="8"/>
        <v>-6.5034020435084852</v>
      </c>
      <c r="J62" s="34">
        <f t="shared" si="8"/>
        <v>-7.4277468717509585</v>
      </c>
      <c r="K62" s="34">
        <f t="shared" si="8"/>
        <v>-8.2219028591039454</v>
      </c>
      <c r="L62" s="34">
        <f t="shared" si="8"/>
        <v>-8.8863917021259642</v>
      </c>
      <c r="M62" s="34">
        <f t="shared" si="8"/>
        <v>-8.0700159862644192</v>
      </c>
      <c r="N62" s="34">
        <f t="shared" si="8"/>
        <v>-7.1923782969667185</v>
      </c>
      <c r="O62" s="34">
        <f t="shared" si="8"/>
        <v>-6.2551363307913785</v>
      </c>
      <c r="P62" s="34">
        <f t="shared" si="8"/>
        <v>-5.2599477842969167</v>
      </c>
      <c r="Q62" s="34">
        <f t="shared" si="8"/>
        <v>-4.2084703540418502</v>
      </c>
      <c r="R62" s="34">
        <f t="shared" si="8"/>
        <v>-3.1023617365846965</v>
      </c>
      <c r="S62" s="34">
        <f t="shared" si="8"/>
        <v>-1.9432796284839731</v>
      </c>
      <c r="T62" s="34">
        <f t="shared" si="8"/>
        <v>-0.73288172629819703</v>
      </c>
      <c r="U62" s="34">
        <f t="shared" si="8"/>
        <v>0.52717427341411427</v>
      </c>
      <c r="V62" s="34">
        <f t="shared" si="8"/>
        <v>1.8352306740944433</v>
      </c>
      <c r="W62" s="34">
        <f t="shared" si="8"/>
        <v>3.1896297791842727</v>
      </c>
      <c r="X62" s="34">
        <f t="shared" si="8"/>
        <v>4.5887138921250852</v>
      </c>
      <c r="Y62" s="34">
        <f t="shared" si="8"/>
        <v>6.0308253163583636</v>
      </c>
      <c r="Z62" s="34">
        <f t="shared" si="8"/>
        <v>7.5143063553255907</v>
      </c>
      <c r="AA62" s="34">
        <f t="shared" si="8"/>
        <v>9.037499312468249</v>
      </c>
      <c r="AB62" s="34">
        <f t="shared" si="8"/>
        <v>10.598746491227821</v>
      </c>
      <c r="AC62" s="34">
        <f t="shared" si="8"/>
        <v>12.19639019504579</v>
      </c>
      <c r="AD62" s="34">
        <f t="shared" si="8"/>
        <v>13.828772727363638</v>
      </c>
      <c r="AE62" s="34">
        <f t="shared" si="8"/>
        <v>15.494236391622849</v>
      </c>
      <c r="AF62" s="34">
        <f t="shared" si="8"/>
        <v>17.191123491264904</v>
      </c>
      <c r="AG62" s="34">
        <f t="shared" si="8"/>
        <v>18.917776329731286</v>
      </c>
      <c r="AH62" s="34">
        <f t="shared" si="8"/>
        <v>20.672537210463478</v>
      </c>
      <c r="AI62" s="34">
        <f t="shared" si="8"/>
        <v>22.453748436902963</v>
      </c>
      <c r="AJ62" s="34">
        <f t="shared" si="8"/>
        <v>24.309556008475727</v>
      </c>
      <c r="AK62" s="34">
        <f t="shared" si="8"/>
        <v>26.239959925181772</v>
      </c>
      <c r="AL62" s="34">
        <f t="shared" si="8"/>
        <v>28.244960187021096</v>
      </c>
      <c r="AM62" s="34">
        <f t="shared" si="8"/>
        <v>30.3245567939937</v>
      </c>
      <c r="AN62" s="34">
        <f t="shared" si="8"/>
        <v>32.478749746099581</v>
      </c>
      <c r="AO62" s="34">
        <f t="shared" si="8"/>
        <v>34.707539043338741</v>
      </c>
      <c r="AP62" s="34">
        <f t="shared" si="8"/>
        <v>37.010924685711188</v>
      </c>
      <c r="AQ62" s="34">
        <f t="shared" si="8"/>
        <v>39.388906673216908</v>
      </c>
      <c r="AR62" s="34">
        <f t="shared" si="8"/>
        <v>41.841485005855915</v>
      </c>
      <c r="AS62" s="34">
        <f t="shared" si="8"/>
        <v>44.368659683628195</v>
      </c>
      <c r="AT62" s="34">
        <f t="shared" si="8"/>
        <v>46.970430706533762</v>
      </c>
      <c r="AU62" s="34">
        <f t="shared" si="8"/>
        <v>49.646798074572608</v>
      </c>
      <c r="AV62" s="34">
        <f t="shared" si="8"/>
        <v>52.397761787744734</v>
      </c>
      <c r="AW62" s="34">
        <f t="shared" si="8"/>
        <v>55.22332184605014</v>
      </c>
      <c r="AX62" s="34">
        <f t="shared" si="8"/>
        <v>54.763366753186908</v>
      </c>
      <c r="AY62" s="34">
        <f t="shared" si="8"/>
        <v>54.269098771434784</v>
      </c>
      <c r="AZ62" s="34">
        <f t="shared" si="8"/>
        <v>53.742373352715092</v>
      </c>
      <c r="BA62" s="34">
        <f t="shared" si="8"/>
        <v>53.185213060060256</v>
      </c>
      <c r="BB62" s="34">
        <f t="shared" si="8"/>
        <v>52.599661789836048</v>
      </c>
      <c r="BC62" s="34">
        <f t="shared" si="8"/>
        <v>51.987989216186008</v>
      </c>
      <c r="BD62" s="34">
        <f t="shared" si="8"/>
        <v>51.352404146779762</v>
      </c>
    </row>
    <row r="63" spans="1:56" ht="16.5" collapsed="1" x14ac:dyDescent="0.3">
      <c r="A63" s="115"/>
      <c r="B63" s="9" t="s">
        <v>8</v>
      </c>
      <c r="C63" s="11" t="s">
        <v>67</v>
      </c>
      <c r="D63" s="9" t="s">
        <v>40</v>
      </c>
      <c r="E63" s="34">
        <f>AVERAGE(E61:E62)*'Fixed data'!$C$3</f>
        <v>-3.7289532000000007E-2</v>
      </c>
      <c r="F63" s="34">
        <f>AVERAGE(F61:F62)*'Fixed data'!$C$3</f>
        <v>-0.10902352735783984</v>
      </c>
      <c r="G63" s="34">
        <f>AVERAGE(G61:G62)*'Fixed data'!$C$3</f>
        <v>-0.17493058659525909</v>
      </c>
      <c r="H63" s="34">
        <f>AVERAGE(H61:H62)*'Fixed data'!$C$3</f>
        <v>-0.23489957177339088</v>
      </c>
      <c r="I63" s="34">
        <f>AVERAGE(I61:I62)*'Fixed data'!$C$3</f>
        <v>-0.28876013988670152</v>
      </c>
      <c r="J63" s="34">
        <f>AVERAGE(J61:J62)*'Fixed data'!$C$3</f>
        <v>-0.33643724630351557</v>
      </c>
      <c r="K63" s="34">
        <f>AVERAGE(K61:K62)*'Fixed data'!$C$3</f>
        <v>-0.37793904100014597</v>
      </c>
      <c r="L63" s="34">
        <f>AVERAGE(L61:L62)*'Fixed data'!$C$3</f>
        <v>-0.4131653136537024</v>
      </c>
      <c r="M63" s="34">
        <f>AVERAGE(M61:M62)*'Fixed data'!$C$3</f>
        <v>-0.40949724567462781</v>
      </c>
      <c r="N63" s="34">
        <f>AVERAGE(N61:N62)*'Fixed data'!$C$3</f>
        <v>-0.36858682194003201</v>
      </c>
      <c r="O63" s="34">
        <f>AVERAGE(O61:O62)*'Fixed data'!$C$3</f>
        <v>-0.32475747826035806</v>
      </c>
      <c r="P63" s="34">
        <f>AVERAGE(P61:P62)*'Fixed data'!$C$3</f>
        <v>-0.27808928137938238</v>
      </c>
      <c r="Q63" s="34">
        <f>AVERAGE(Q61:Q62)*'Fixed data'!$C$3</f>
        <v>-0.2286622980408812</v>
      </c>
      <c r="R63" s="34">
        <f>AVERAGE(R61:R62)*'Fixed data'!$C$3</f>
        <v>-0.1765565949886311</v>
      </c>
      <c r="S63" s="34">
        <f>AVERAGE(S61:S62)*'Fixed data'!$C$3</f>
        <v>-0.12185223896640837</v>
      </c>
      <c r="T63" s="34">
        <f>AVERAGE(T61:T62)*'Fixed data'!$C$3</f>
        <v>-6.4629296717989421E-2</v>
      </c>
      <c r="U63" s="34">
        <f>AVERAGE(U61:U62)*'Fixed data'!$C$3</f>
        <v>-4.9678349871505991E-3</v>
      </c>
      <c r="V63" s="34">
        <f>AVERAGE(V61:V62)*'Fixed data'!$C$3</f>
        <v>5.7052079482331666E-2</v>
      </c>
      <c r="W63" s="34">
        <f>AVERAGE(W61:W62)*'Fixed data'!$C$3</f>
        <v>0.12135037994668101</v>
      </c>
      <c r="X63" s="34">
        <f>AVERAGE(X61:X62)*'Fixed data'!$C$3</f>
        <v>0.18784699966212101</v>
      </c>
      <c r="Y63" s="34">
        <f>AVERAGE(Y61:Y62)*'Fixed data'!$C$3</f>
        <v>0.25646187188487529</v>
      </c>
      <c r="Z63" s="34">
        <f>AVERAGE(Z61:Z62)*'Fixed data'!$C$3</f>
        <v>0.32711492987116753</v>
      </c>
      <c r="AA63" s="34">
        <f>AVERAGE(AA61:AA62)*'Fixed data'!$C$3</f>
        <v>0.39972610687722127</v>
      </c>
      <c r="AB63" s="34">
        <f>AVERAGE(AB61:AB62)*'Fixed data'!$C$3</f>
        <v>0.47421533615926015</v>
      </c>
      <c r="AC63" s="34">
        <f>AVERAGE(AC61:AC62)*'Fixed data'!$C$3</f>
        <v>0.55050255097350775</v>
      </c>
      <c r="AD63" s="34">
        <f>AVERAGE(AD61:AD62)*'Fixed data'!$C$3</f>
        <v>0.62850768457618778</v>
      </c>
      <c r="AE63" s="34">
        <f>AVERAGE(AE61:AE62)*'Fixed data'!$C$3</f>
        <v>0.70815067022352374</v>
      </c>
      <c r="AF63" s="34">
        <f>AVERAGE(AF61:AF62)*'Fixed data'!$C$3</f>
        <v>0.78935144117173928</v>
      </c>
      <c r="AG63" s="34">
        <f>AVERAGE(AG61:AG62)*'Fixed data'!$C$3</f>
        <v>0.87202993067705792</v>
      </c>
      <c r="AH63" s="34">
        <f>AVERAGE(AH61:AH62)*'Fixed data'!$C$3</f>
        <v>0.95610607199570363</v>
      </c>
      <c r="AI63" s="34">
        <f>AVERAGE(AI61:AI62)*'Fixed data'!$C$3</f>
        <v>1.0414997983838996</v>
      </c>
      <c r="AJ63" s="34">
        <f>AVERAGE(AJ61:AJ62)*'Fixed data'!$C$3</f>
        <v>1.1293338023558954</v>
      </c>
      <c r="AK63" s="34">
        <f>AVERAGE(AK61:AK62)*'Fixed data'!$C$3</f>
        <v>1.2207708097978287</v>
      </c>
      <c r="AL63" s="34">
        <f>AVERAGE(AL61:AL62)*'Fixed data'!$C$3</f>
        <v>1.3158108207096995</v>
      </c>
      <c r="AM63" s="34">
        <f>AVERAGE(AM61:AM62)*'Fixed data'!$C$3</f>
        <v>1.4144538350915075</v>
      </c>
      <c r="AN63" s="34">
        <f>AVERAGE(AN61:AN62)*'Fixed data'!$C$3</f>
        <v>1.5166998529432529</v>
      </c>
      <c r="AO63" s="34">
        <f>AVERAGE(AO61:AO62)*'Fixed data'!$C$3</f>
        <v>1.6225488742649357</v>
      </c>
      <c r="AP63" s="34">
        <f>AVERAGE(AP61:AP62)*'Fixed data'!$C$3</f>
        <v>1.7320008990565559</v>
      </c>
      <c r="AQ63" s="34">
        <f>AVERAGE(AQ61:AQ62)*'Fixed data'!$C$3</f>
        <v>1.8450559273181137</v>
      </c>
      <c r="AR63" s="34">
        <f>AVERAGE(AR61:AR62)*'Fixed data'!$C$3</f>
        <v>1.9617139590496089</v>
      </c>
      <c r="AS63" s="34">
        <f>AVERAGE(AS61:AS62)*'Fixed data'!$C$3</f>
        <v>2.0819749942510413</v>
      </c>
      <c r="AT63" s="34">
        <f>AVERAGE(AT61:AT62)*'Fixed data'!$C$3</f>
        <v>2.2058390329224116</v>
      </c>
      <c r="AU63" s="34">
        <f>AVERAGE(AU61:AU62)*'Fixed data'!$C$3</f>
        <v>2.3333060750637191</v>
      </c>
      <c r="AV63" s="34">
        <f>AVERAGE(AV61:AV62)*'Fixed data'!$C$3</f>
        <v>2.4643761206749639</v>
      </c>
      <c r="AW63" s="34">
        <f>AVERAGE(AW61:AW62)*'Fixed data'!$C$3</f>
        <v>2.5990491697561464</v>
      </c>
      <c r="AX63" s="34">
        <f>AVERAGE(AX61:AX62)*'Fixed data'!$C$3</f>
        <v>2.6561785296715752</v>
      </c>
      <c r="AY63" s="34">
        <f>AVERAGE(AY61:AY62)*'Fixed data'!$C$3</f>
        <v>2.6331340424196141</v>
      </c>
      <c r="AZ63" s="34">
        <f>AVERAGE(AZ61:AZ62)*'Fixed data'!$C$3</f>
        <v>2.6084770517982196</v>
      </c>
      <c r="BA63" s="34">
        <f>AVERAGE(BA61:BA62)*'Fixed data'!$C$3</f>
        <v>2.5823012118685251</v>
      </c>
      <c r="BB63" s="34">
        <f>AVERAGE(BB61:BB62)*'Fixed data'!$C$3</f>
        <v>2.5547047276249959</v>
      </c>
      <c r="BC63" s="34">
        <f>AVERAGE(BC61:BC62)*'Fixed data'!$C$3</f>
        <v>2.5257917717954328</v>
      </c>
      <c r="BD63" s="34">
        <f>AVERAGE(BD61:BD62)*'Fixed data'!$C$3</f>
        <v>2.4956704997156236</v>
      </c>
    </row>
    <row r="64" spans="1:56" ht="15.75" thickBot="1" x14ac:dyDescent="0.35">
      <c r="A64" s="114"/>
      <c r="B64" s="12" t="s">
        <v>94</v>
      </c>
      <c r="C64" s="12" t="s">
        <v>45</v>
      </c>
      <c r="D64" s="12" t="s">
        <v>40</v>
      </c>
      <c r="E64" s="53">
        <f t="shared" ref="E64:BD64" si="9">E29+E60+E63</f>
        <v>-0.42330953199999982</v>
      </c>
      <c r="F64" s="53">
        <f t="shared" si="9"/>
        <v>-0.50848258213188879</v>
      </c>
      <c r="G64" s="53">
        <f t="shared" si="9"/>
        <v>-0.5840932442220379</v>
      </c>
      <c r="H64" s="53">
        <f t="shared" si="9"/>
        <v>-0.65150326922046942</v>
      </c>
      <c r="I64" s="53">
        <f t="shared" si="9"/>
        <v>-0.70822098078831641</v>
      </c>
      <c r="J64" s="53">
        <f t="shared" si="9"/>
        <v>-0.75717030434764498</v>
      </c>
      <c r="K64" s="53">
        <f t="shared" si="9"/>
        <v>-0.79601550851716174</v>
      </c>
      <c r="L64" s="53">
        <f t="shared" si="9"/>
        <v>-0.82576349408508709</v>
      </c>
      <c r="M64" s="53">
        <f t="shared" si="9"/>
        <v>-0.47581455357297542</v>
      </c>
      <c r="N64" s="53">
        <f t="shared" si="9"/>
        <v>-0.40292067185793612</v>
      </c>
      <c r="O64" s="53">
        <f t="shared" si="9"/>
        <v>-0.3254501736393014</v>
      </c>
      <c r="P64" s="53">
        <f t="shared" si="9"/>
        <v>-0.24348312566084748</v>
      </c>
      <c r="Q64" s="53">
        <f t="shared" si="9"/>
        <v>-0.15709959466635084</v>
      </c>
      <c r="R64" s="53">
        <f t="shared" si="9"/>
        <v>-6.6379647399587849E-2</v>
      </c>
      <c r="S64" s="53">
        <f t="shared" si="9"/>
        <v>2.8596649395665003E-2</v>
      </c>
      <c r="T64" s="53">
        <f t="shared" si="9"/>
        <v>0.12774922897563143</v>
      </c>
      <c r="U64" s="53">
        <f t="shared" si="9"/>
        <v>0.23099802459653504</v>
      </c>
      <c r="V64" s="53">
        <f t="shared" si="9"/>
        <v>0.33826296951459939</v>
      </c>
      <c r="W64" s="53">
        <f t="shared" si="9"/>
        <v>0.44946399698604844</v>
      </c>
      <c r="X64" s="53">
        <f t="shared" si="9"/>
        <v>0.56452104026710526</v>
      </c>
      <c r="Y64" s="53">
        <f t="shared" si="9"/>
        <v>0.68335403261399374</v>
      </c>
      <c r="Z64" s="53">
        <f t="shared" si="9"/>
        <v>0.80588290728293732</v>
      </c>
      <c r="AA64" s="53">
        <f t="shared" si="9"/>
        <v>0.93202759753015996</v>
      </c>
      <c r="AB64" s="53">
        <f t="shared" si="9"/>
        <v>1.061708036611885</v>
      </c>
      <c r="AC64" s="53">
        <f t="shared" si="9"/>
        <v>1.1948441577843361</v>
      </c>
      <c r="AD64" s="53">
        <f t="shared" si="9"/>
        <v>1.3313558943037371</v>
      </c>
      <c r="AE64" s="53">
        <f t="shared" si="9"/>
        <v>1.4711631794263109</v>
      </c>
      <c r="AF64" s="53">
        <f t="shared" si="9"/>
        <v>1.6141859464082824</v>
      </c>
      <c r="AG64" s="53">
        <f t="shared" si="9"/>
        <v>1.7603441285058739</v>
      </c>
      <c r="AH64" s="53">
        <f t="shared" si="9"/>
        <v>1.9095576589753096</v>
      </c>
      <c r="AI64" s="53">
        <f t="shared" si="9"/>
        <v>2.0617464710728131</v>
      </c>
      <c r="AJ64" s="53">
        <f t="shared" si="9"/>
        <v>2.1682295613281291</v>
      </c>
      <c r="AK64" s="53">
        <f t="shared" si="9"/>
        <v>2.2783156550533823</v>
      </c>
      <c r="AL64" s="53">
        <f t="shared" si="9"/>
        <v>2.3920047522485728</v>
      </c>
      <c r="AM64" s="53">
        <f t="shared" si="9"/>
        <v>2.5092968529137005</v>
      </c>
      <c r="AN64" s="53">
        <f t="shared" si="9"/>
        <v>2.6301919570487664</v>
      </c>
      <c r="AO64" s="53">
        <f t="shared" si="9"/>
        <v>2.7546900646537686</v>
      </c>
      <c r="AP64" s="53">
        <f t="shared" si="9"/>
        <v>2.882791175728709</v>
      </c>
      <c r="AQ64" s="53">
        <f t="shared" si="9"/>
        <v>3.0144952902735866</v>
      </c>
      <c r="AR64" s="53">
        <f t="shared" si="9"/>
        <v>3.1498024082884024</v>
      </c>
      <c r="AS64" s="53">
        <f t="shared" si="9"/>
        <v>3.2887125297731545</v>
      </c>
      <c r="AT64" s="53">
        <f t="shared" si="9"/>
        <v>3.4312256547278448</v>
      </c>
      <c r="AU64" s="53">
        <f t="shared" si="9"/>
        <v>3.5773417831524723</v>
      </c>
      <c r="AV64" s="53">
        <f t="shared" si="9"/>
        <v>3.7270609150470371</v>
      </c>
      <c r="AW64" s="53">
        <f t="shared" si="9"/>
        <v>3.88038305041154</v>
      </c>
      <c r="AX64" s="53">
        <f t="shared" si="9"/>
        <v>3.1161336225348091</v>
      </c>
      <c r="AY64" s="53">
        <f t="shared" si="9"/>
        <v>3.1274020241717371</v>
      </c>
      <c r="AZ64" s="53">
        <f t="shared" si="9"/>
        <v>3.1352024705179122</v>
      </c>
      <c r="BA64" s="53">
        <f t="shared" si="9"/>
        <v>3.1394615045233576</v>
      </c>
      <c r="BB64" s="53">
        <f t="shared" si="9"/>
        <v>3.1402559978492044</v>
      </c>
      <c r="BC64" s="53">
        <f t="shared" si="9"/>
        <v>3.1374643454454758</v>
      </c>
      <c r="BD64" s="53">
        <f t="shared" si="9"/>
        <v>3.1312555691218731</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0.26364442154680084</v>
      </c>
      <c r="G67" s="81">
        <f>'Fixed data'!$G$7*G$88/1000000</f>
        <v>0.5272962092286293</v>
      </c>
      <c r="H67" s="81">
        <f>'Fixed data'!$G$7*H$88/1000000</f>
        <v>0.79094799691045747</v>
      </c>
      <c r="I67" s="81">
        <f>'Fixed data'!$G$7*I$88/1000000</f>
        <v>1.0545888514232211</v>
      </c>
      <c r="J67" s="81">
        <f>'Fixed data'!$G$7*J$88/1000000</f>
        <v>1.3153790773989491</v>
      </c>
      <c r="K67" s="81">
        <f>'Fixed data'!$G$7*K$88/1000000</f>
        <v>1.5761583702056121</v>
      </c>
      <c r="L67" s="81">
        <f>'Fixed data'!$G$7*L$88/1000000</f>
        <v>1.8369376630122756</v>
      </c>
      <c r="M67" s="81">
        <f>'Fixed data'!$G$7*M$88/1000000</f>
        <v>2.0977251410046738</v>
      </c>
      <c r="N67" s="81">
        <f>'Fixed data'!$G$7*N$88/1000000</f>
        <v>2.3585116921464357</v>
      </c>
      <c r="O67" s="81">
        <f>'Fixed data'!$G$7*O$88/1000000</f>
        <v>2.6192909849530994</v>
      </c>
      <c r="P67" s="81">
        <f>'Fixed data'!$G$7*P$88/1000000</f>
        <v>2.8800702777597627</v>
      </c>
      <c r="Q67" s="81">
        <f>'Fixed data'!$G$7*Q$88/1000000</f>
        <v>3.1408495705664254</v>
      </c>
      <c r="R67" s="81">
        <f>'Fixed data'!$G$7*R$88/1000000</f>
        <v>3.4016288633730887</v>
      </c>
      <c r="S67" s="81">
        <f>'Fixed data'!$G$7*S$88/1000000</f>
        <v>3.6624081561797519</v>
      </c>
      <c r="T67" s="81">
        <f>'Fixed data'!$G$7*T$88/1000000</f>
        <v>3.9231874489864147</v>
      </c>
      <c r="U67" s="81">
        <f>'Fixed data'!$G$7*U$88/1000000</f>
        <v>4.1839667417930784</v>
      </c>
      <c r="V67" s="81">
        <f>'Fixed data'!$G$7*V$88/1000000</f>
        <v>4.4447460345997412</v>
      </c>
      <c r="W67" s="81">
        <f>'Fixed data'!$G$7*W$88/1000000</f>
        <v>4.7055253274064048</v>
      </c>
      <c r="X67" s="81">
        <f>'Fixed data'!$G$7*X$88/1000000</f>
        <v>4.9663046202130685</v>
      </c>
      <c r="Y67" s="81">
        <f>'Fixed data'!$G$7*Y$88/1000000</f>
        <v>5.2270839130197304</v>
      </c>
      <c r="Z67" s="81">
        <f>'Fixed data'!$G$7*Z$88/1000000</f>
        <v>5.4878632058263941</v>
      </c>
      <c r="AA67" s="81">
        <f>'Fixed data'!$G$7*AA$88/1000000</f>
        <v>5.7486424986330569</v>
      </c>
      <c r="AB67" s="81">
        <f>'Fixed data'!$G$7*AB$88/1000000</f>
        <v>6.0094217914397206</v>
      </c>
      <c r="AC67" s="81">
        <f>'Fixed data'!$G$7*AC$88/1000000</f>
        <v>6.2702010842463842</v>
      </c>
      <c r="AD67" s="81">
        <f>'Fixed data'!$G$7*AD$88/1000000</f>
        <v>6.530980377053047</v>
      </c>
      <c r="AE67" s="81">
        <f>'Fixed data'!$G$7*AE$88/1000000</f>
        <v>6.7917596698597098</v>
      </c>
      <c r="AF67" s="81">
        <f>'Fixed data'!$G$7*AF$88/1000000</f>
        <v>7.0525389626663726</v>
      </c>
      <c r="AG67" s="81">
        <f>'Fixed data'!$G$7*AG$88/1000000</f>
        <v>7.3133182554730363</v>
      </c>
      <c r="AH67" s="81">
        <f>'Fixed data'!$G$7*AH$88/1000000</f>
        <v>7.5740975482796999</v>
      </c>
      <c r="AI67" s="81">
        <f>'Fixed data'!$G$7*AI$88/1000000</f>
        <v>7.8348768410863627</v>
      </c>
      <c r="AJ67" s="81">
        <f>'Fixed data'!$G$7*AJ$88/1000000</f>
        <v>8.0956561338930264</v>
      </c>
      <c r="AK67" s="81">
        <f>'Fixed data'!$G$7*AK$88/1000000</f>
        <v>8.3564354266996901</v>
      </c>
      <c r="AL67" s="81">
        <f>'Fixed data'!$G$7*AL$88/1000000</f>
        <v>8.6172147195063538</v>
      </c>
      <c r="AM67" s="81">
        <f>'Fixed data'!$G$7*AM$88/1000000</f>
        <v>8.8779940123130157</v>
      </c>
      <c r="AN67" s="81">
        <f>'Fixed data'!$G$7*AN$88/1000000</f>
        <v>9.1387733051196811</v>
      </c>
      <c r="AO67" s="81">
        <f>'Fixed data'!$G$7*AO$88/1000000</f>
        <v>9.399552597926343</v>
      </c>
      <c r="AP67" s="81">
        <f>'Fixed data'!$G$7*AP$88/1000000</f>
        <v>9.6603318907330049</v>
      </c>
      <c r="AQ67" s="81">
        <f>'Fixed data'!$G$7*AQ$88/1000000</f>
        <v>9.9211111835396686</v>
      </c>
      <c r="AR67" s="81">
        <f>'Fixed data'!$G$7*AR$88/1000000</f>
        <v>10.181890476346332</v>
      </c>
      <c r="AS67" s="81">
        <f>'Fixed data'!$G$7*AS$88/1000000</f>
        <v>10.442669769152996</v>
      </c>
      <c r="AT67" s="81">
        <f>'Fixed data'!$G$7*AT$88/1000000</f>
        <v>10.703449061959658</v>
      </c>
      <c r="AU67" s="81">
        <f>'Fixed data'!$G$7*AU$88/1000000</f>
        <v>10.964228354766322</v>
      </c>
      <c r="AV67" s="81">
        <f>'Fixed data'!$G$7*AV$88/1000000</f>
        <v>11.225007647572985</v>
      </c>
      <c r="AW67" s="81">
        <f>'Fixed data'!$G$7*AW$88/1000000</f>
        <v>11.485786940379647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0.1735640843298018</v>
      </c>
      <c r="G68" s="81">
        <f>'Fixed data'!$G$8*G89/1000000</f>
        <v>0.34712816491701814</v>
      </c>
      <c r="H68" s="81">
        <f>'Fixed data'!$G$8*H89/1000000</f>
        <v>0.52069224550423443</v>
      </c>
      <c r="I68" s="81">
        <f>'Fixed data'!$G$8*I89/1000000</f>
        <v>0.69425665834757544</v>
      </c>
      <c r="J68" s="81">
        <f>'Fixed data'!$G$8*J89/1000000</f>
        <v>0.86593592046565215</v>
      </c>
      <c r="K68" s="81">
        <f>'Fixed data'!$G$8*K89/1000000</f>
        <v>1.0376151381686138</v>
      </c>
      <c r="L68" s="81">
        <f>'Fixed data'!$G$8*L89/1000000</f>
        <v>1.2092943558715754</v>
      </c>
      <c r="M68" s="81">
        <f>'Fixed data'!$G$8*M89/1000000</f>
        <v>1.3809738662429787</v>
      </c>
      <c r="N68" s="81">
        <f>'Fixed data'!$G$8*N89/1000000</f>
        <v>1.5526531679487383</v>
      </c>
      <c r="O68" s="81">
        <f>'Fixed data'!$G$8*O89/1000000</f>
        <v>1.7243323856516999</v>
      </c>
      <c r="P68" s="81">
        <f>'Fixed data'!$G$8*P89/1000000</f>
        <v>1.8960116033546615</v>
      </c>
      <c r="Q68" s="81">
        <f>'Fixed data'!$G$8*Q89/1000000</f>
        <v>2.067690821057623</v>
      </c>
      <c r="R68" s="81">
        <f>'Fixed data'!$G$8*R89/1000000</f>
        <v>2.2393700387605846</v>
      </c>
      <c r="S68" s="81">
        <f>'Fixed data'!$G$8*S89/1000000</f>
        <v>2.4110492564635462</v>
      </c>
      <c r="T68" s="81">
        <f>'Fixed data'!$G$8*T89/1000000</f>
        <v>2.5827284741665077</v>
      </c>
      <c r="U68" s="81">
        <f>'Fixed data'!$G$8*U89/1000000</f>
        <v>2.7544076918694693</v>
      </c>
      <c r="V68" s="81">
        <f>'Fixed data'!$G$8*V89/1000000</f>
        <v>2.9260869095724309</v>
      </c>
      <c r="W68" s="81">
        <f>'Fixed data'!$G$8*W89/1000000</f>
        <v>3.0977661272753925</v>
      </c>
      <c r="X68" s="81">
        <f>'Fixed data'!$G$8*X89/1000000</f>
        <v>3.269445344978354</v>
      </c>
      <c r="Y68" s="81">
        <f>'Fixed data'!$G$8*Y89/1000000</f>
        <v>3.4411245626813156</v>
      </c>
      <c r="Z68" s="81">
        <f>'Fixed data'!$G$8*Z89/1000000</f>
        <v>3.6128037803842772</v>
      </c>
      <c r="AA68" s="81">
        <f>'Fixed data'!$G$8*AA89/1000000</f>
        <v>3.7844829980872392</v>
      </c>
      <c r="AB68" s="81">
        <f>'Fixed data'!$G$8*AB89/1000000</f>
        <v>3.9561622157902003</v>
      </c>
      <c r="AC68" s="81">
        <f>'Fixed data'!$G$8*AC89/1000000</f>
        <v>4.1278414334931623</v>
      </c>
      <c r="AD68" s="81">
        <f>'Fixed data'!$G$8*AD89/1000000</f>
        <v>4.299520651196123</v>
      </c>
      <c r="AE68" s="81">
        <f>'Fixed data'!$G$8*AE89/1000000</f>
        <v>4.4711998688990846</v>
      </c>
      <c r="AF68" s="81">
        <f>'Fixed data'!$G$8*AF89/1000000</f>
        <v>4.6428790866020471</v>
      </c>
      <c r="AG68" s="81">
        <f>'Fixed data'!$G$8*AG89/1000000</f>
        <v>4.8145583043050086</v>
      </c>
      <c r="AH68" s="81">
        <f>'Fixed data'!$G$8*AH89/1000000</f>
        <v>4.9862375220079702</v>
      </c>
      <c r="AI68" s="81">
        <f>'Fixed data'!$G$8*AI89/1000000</f>
        <v>5.1579167397109318</v>
      </c>
      <c r="AJ68" s="81">
        <f>'Fixed data'!$G$8*AJ89/1000000</f>
        <v>5.3295959574138934</v>
      </c>
      <c r="AK68" s="81">
        <f>'Fixed data'!$G$8*AK89/1000000</f>
        <v>5.5012751751168549</v>
      </c>
      <c r="AL68" s="81">
        <f>'Fixed data'!$G$8*AL89/1000000</f>
        <v>5.6729543928198165</v>
      </c>
      <c r="AM68" s="81">
        <f>'Fixed data'!$G$8*AM89/1000000</f>
        <v>5.8446336105227781</v>
      </c>
      <c r="AN68" s="81">
        <f>'Fixed data'!$G$8*AN89/1000000</f>
        <v>6.0163128282257397</v>
      </c>
      <c r="AO68" s="81">
        <f>'Fixed data'!$G$8*AO89/1000000</f>
        <v>6.1879920459287012</v>
      </c>
      <c r="AP68" s="81">
        <f>'Fixed data'!$G$8*AP89/1000000</f>
        <v>6.359671263631661</v>
      </c>
      <c r="AQ68" s="81">
        <f>'Fixed data'!$G$8*AQ89/1000000</f>
        <v>6.5313504813346226</v>
      </c>
      <c r="AR68" s="81">
        <f>'Fixed data'!$G$8*AR89/1000000</f>
        <v>6.7030296990375842</v>
      </c>
      <c r="AS68" s="81">
        <f>'Fixed data'!$G$8*AS89/1000000</f>
        <v>6.8747089167405457</v>
      </c>
      <c r="AT68" s="81">
        <f>'Fixed data'!$G$8*AT89/1000000</f>
        <v>7.0463881344435073</v>
      </c>
      <c r="AU68" s="81">
        <f>'Fixed data'!$G$8*AU89/1000000</f>
        <v>7.2180673521464698</v>
      </c>
      <c r="AV68" s="81">
        <f>'Fixed data'!$G$8*AV89/1000000</f>
        <v>7.3897465698494313</v>
      </c>
      <c r="AW68" s="81">
        <f>'Fixed data'!$G$8*AW89/1000000</f>
        <v>7.5614257875523929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1.1308861690103311E-2</v>
      </c>
      <c r="G70" s="34">
        <f>G91*'Fixed data'!$G$9</f>
        <v>2.2617754108319527E-2</v>
      </c>
      <c r="H70" s="34">
        <f>H91*'Fixed data'!$G$9</f>
        <v>3.3926646526535688E-2</v>
      </c>
      <c r="I70" s="34">
        <f>I91*'Fixed data'!$G$9</f>
        <v>4.5235214229119559E-2</v>
      </c>
      <c r="J70" s="34">
        <f>J91*'Fixed data'!$G$9</f>
        <v>5.6421288456827492E-2</v>
      </c>
      <c r="K70" s="34">
        <f>K91*'Fixed data'!$G$9</f>
        <v>6.7607217216219206E-2</v>
      </c>
      <c r="L70" s="34">
        <f>L91*'Fixed data'!$G$9</f>
        <v>7.879314597561092E-2</v>
      </c>
      <c r="M70" s="34">
        <f>M91*'Fixed data'!$G$9</f>
        <v>8.9979185564866032E-2</v>
      </c>
      <c r="N70" s="34">
        <f>N91*'Fixed data'!$G$9</f>
        <v>0.10116518274171038</v>
      </c>
      <c r="O70" s="34">
        <f>O91*'Fixed data'!$G$9</f>
        <v>0.11235111150110209</v>
      </c>
      <c r="P70" s="34">
        <f>P91*'Fixed data'!$G$9</f>
        <v>0.12353704026049375</v>
      </c>
      <c r="Q70" s="34">
        <f>Q91*'Fixed data'!$G$9</f>
        <v>0.13472296901988548</v>
      </c>
      <c r="R70" s="34">
        <f>R91*'Fixed data'!$G$9</f>
        <v>0.14590889777927712</v>
      </c>
      <c r="S70" s="34">
        <f>S91*'Fixed data'!$G$9</f>
        <v>0.15709482653866885</v>
      </c>
      <c r="T70" s="34">
        <f>T91*'Fixed data'!$G$9</f>
        <v>0.1682807552980605</v>
      </c>
      <c r="U70" s="34">
        <f>U91*'Fixed data'!$G$9</f>
        <v>0.17946668405745228</v>
      </c>
      <c r="V70" s="34">
        <f>V91*'Fixed data'!$G$9</f>
        <v>0.19065261281684392</v>
      </c>
      <c r="W70" s="34">
        <f>W91*'Fixed data'!$G$9</f>
        <v>0.2018385415762356</v>
      </c>
      <c r="X70" s="34">
        <f>X91*'Fixed data'!$G$9</f>
        <v>0.21302447033562735</v>
      </c>
      <c r="Y70" s="34">
        <f>Y91*'Fixed data'!$G$9</f>
        <v>0.22421039909501903</v>
      </c>
      <c r="Z70" s="34">
        <f>Z91*'Fixed data'!$G$9</f>
        <v>0.2353963278544107</v>
      </c>
      <c r="AA70" s="34">
        <f>AA91*'Fixed data'!$G$9</f>
        <v>0.24658225661380245</v>
      </c>
      <c r="AB70" s="34">
        <f>AB91*'Fixed data'!$G$9</f>
        <v>0.25776818537319413</v>
      </c>
      <c r="AC70" s="34">
        <f>AC91*'Fixed data'!$G$9</f>
        <v>0.2689541141325858</v>
      </c>
      <c r="AD70" s="34">
        <f>AD91*'Fixed data'!$G$9</f>
        <v>0.28014004289197753</v>
      </c>
      <c r="AE70" s="34">
        <f>AE91*'Fixed data'!$G$9</f>
        <v>0.2913259716513692</v>
      </c>
      <c r="AF70" s="34">
        <f>AF91*'Fixed data'!$G$9</f>
        <v>0.30251190041076087</v>
      </c>
      <c r="AG70" s="34">
        <f>AG91*'Fixed data'!$G$9</f>
        <v>0.31369782917015265</v>
      </c>
      <c r="AH70" s="34">
        <f>AH91*'Fixed data'!$G$9</f>
        <v>0.32488375792954433</v>
      </c>
      <c r="AI70" s="34">
        <f>AI91*'Fixed data'!$G$9</f>
        <v>0.336069686688936</v>
      </c>
      <c r="AJ70" s="34">
        <f>AJ91*'Fixed data'!$G$9</f>
        <v>0.34725561544832761</v>
      </c>
      <c r="AK70" s="34">
        <f>AK91*'Fixed data'!$G$9</f>
        <v>0.3584415442077194</v>
      </c>
      <c r="AL70" s="34">
        <f>AL91*'Fixed data'!$G$9</f>
        <v>0.36962747296711107</v>
      </c>
      <c r="AM70" s="34">
        <f>AM91*'Fixed data'!$G$9</f>
        <v>0.38081340172650274</v>
      </c>
      <c r="AN70" s="34">
        <f>AN91*'Fixed data'!$G$9</f>
        <v>0.39199933048589447</v>
      </c>
      <c r="AO70" s="34">
        <f>AO91*'Fixed data'!$G$9</f>
        <v>0.40318525924528614</v>
      </c>
      <c r="AP70" s="34">
        <f>AP91*'Fixed data'!$G$9</f>
        <v>0.41437118800467782</v>
      </c>
      <c r="AQ70" s="34">
        <f>AQ91*'Fixed data'!$G$9</f>
        <v>0.4255571167640696</v>
      </c>
      <c r="AR70" s="34">
        <f>AR91*'Fixed data'!$G$9</f>
        <v>0.43674304552346127</v>
      </c>
      <c r="AS70" s="34">
        <f>AS91*'Fixed data'!$G$9</f>
        <v>0.44792897428285289</v>
      </c>
      <c r="AT70" s="34">
        <f>AT91*'Fixed data'!$G$9</f>
        <v>0.45911490304224473</v>
      </c>
      <c r="AU70" s="34">
        <f>AU91*'Fixed data'!$G$9</f>
        <v>0.4703008318016364</v>
      </c>
      <c r="AV70" s="34">
        <f>AV91*'Fixed data'!$G$9</f>
        <v>0.48148676056102807</v>
      </c>
      <c r="AW70" s="34">
        <f>AW91*'Fixed data'!$G$9</f>
        <v>0.49267268932041974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1.1188705595237005E-3</v>
      </c>
      <c r="G71" s="34">
        <f>G92*'Fixed data'!$G$10</f>
        <v>2.2377424836297431E-3</v>
      </c>
      <c r="H71" s="34">
        <f>H92*'Fixed data'!$G$10</f>
        <v>3.3566144077357861E-3</v>
      </c>
      <c r="I71" s="34">
        <f>I92*'Fixed data'!$G$10</f>
        <v>4.4754872519253246E-3</v>
      </c>
      <c r="J71" s="34">
        <f>J92*'Fixed data'!$G$10</f>
        <v>5.5822086454532819E-3</v>
      </c>
      <c r="K71" s="34">
        <f>K92*'Fixed data'!$G$10</f>
        <v>6.6889309590647348E-3</v>
      </c>
      <c r="L71" s="34">
        <f>L92*'Fixed data'!$G$10</f>
        <v>7.7956532726761877E-3</v>
      </c>
      <c r="M71" s="34">
        <f>M92*'Fixed data'!$G$10</f>
        <v>8.9023718533634902E-3</v>
      </c>
      <c r="N71" s="34">
        <f>N92*'Fixed data'!$G$10</f>
        <v>1.0009092402337787E-2</v>
      </c>
      <c r="O71" s="34">
        <f>O92*'Fixed data'!$G$10</f>
        <v>1.1115814715949239E-2</v>
      </c>
      <c r="P71" s="34">
        <f>P92*'Fixed data'!$G$10</f>
        <v>1.2222537029560693E-2</v>
      </c>
      <c r="Q71" s="34">
        <f>Q92*'Fixed data'!$G$10</f>
        <v>1.3329259343172145E-2</v>
      </c>
      <c r="R71" s="34">
        <f>R92*'Fixed data'!$G$10</f>
        <v>1.4435981656783604E-2</v>
      </c>
      <c r="S71" s="34">
        <f>S92*'Fixed data'!$G$10</f>
        <v>1.5542703970395057E-2</v>
      </c>
      <c r="T71" s="34">
        <f>T92*'Fixed data'!$G$10</f>
        <v>1.6649426284006511E-2</v>
      </c>
      <c r="U71" s="34">
        <f>U92*'Fixed data'!$G$10</f>
        <v>1.7756148597617961E-2</v>
      </c>
      <c r="V71" s="34">
        <f>V92*'Fixed data'!$G$10</f>
        <v>1.8862870911229415E-2</v>
      </c>
      <c r="W71" s="34">
        <f>W92*'Fixed data'!$G$10</f>
        <v>1.9969593224840869E-2</v>
      </c>
      <c r="X71" s="34">
        <f>X92*'Fixed data'!$G$10</f>
        <v>2.1076315538452323E-2</v>
      </c>
      <c r="Y71" s="34">
        <f>Y92*'Fixed data'!$G$10</f>
        <v>2.2183037852063776E-2</v>
      </c>
      <c r="Z71" s="34">
        <f>Z92*'Fixed data'!$G$10</f>
        <v>2.3289760165675234E-2</v>
      </c>
      <c r="AA71" s="34">
        <f>AA92*'Fixed data'!$G$10</f>
        <v>2.4396482479286687E-2</v>
      </c>
      <c r="AB71" s="34">
        <f>AB92*'Fixed data'!$G$10</f>
        <v>2.5503204792898141E-2</v>
      </c>
      <c r="AC71" s="34">
        <f>AC92*'Fixed data'!$G$10</f>
        <v>2.6609927106509591E-2</v>
      </c>
      <c r="AD71" s="34">
        <f>AD92*'Fixed data'!$G$10</f>
        <v>2.7716649420121052E-2</v>
      </c>
      <c r="AE71" s="34">
        <f>AE92*'Fixed data'!$G$10</f>
        <v>2.8823371733732499E-2</v>
      </c>
      <c r="AF71" s="34">
        <f>AF92*'Fixed data'!$G$10</f>
        <v>2.9930094047343956E-2</v>
      </c>
      <c r="AG71" s="34">
        <f>AG92*'Fixed data'!$G$10</f>
        <v>3.1036816360955403E-2</v>
      </c>
      <c r="AH71" s="34">
        <f>AH92*'Fixed data'!$G$10</f>
        <v>3.214353867456686E-2</v>
      </c>
      <c r="AI71" s="34">
        <f>AI92*'Fixed data'!$G$10</f>
        <v>3.3250260988178314E-2</v>
      </c>
      <c r="AJ71" s="34">
        <f>AJ92*'Fixed data'!$G$10</f>
        <v>3.4356983301789767E-2</v>
      </c>
      <c r="AK71" s="34">
        <f>AK92*'Fixed data'!$G$10</f>
        <v>3.5463705615401214E-2</v>
      </c>
      <c r="AL71" s="34">
        <f>AL92*'Fixed data'!$G$10</f>
        <v>3.6570427929012675E-2</v>
      </c>
      <c r="AM71" s="34">
        <f>AM92*'Fixed data'!$G$10</f>
        <v>3.7677150242624136E-2</v>
      </c>
      <c r="AN71" s="34">
        <f>AN92*'Fixed data'!$G$10</f>
        <v>3.8783872556235582E-2</v>
      </c>
      <c r="AO71" s="34">
        <f>AO92*'Fixed data'!$G$10</f>
        <v>3.9890594869847043E-2</v>
      </c>
      <c r="AP71" s="34">
        <f>AP92*'Fixed data'!$G$10</f>
        <v>4.099731718345849E-2</v>
      </c>
      <c r="AQ71" s="34">
        <f>AQ92*'Fixed data'!$G$10</f>
        <v>4.2104039497069944E-2</v>
      </c>
      <c r="AR71" s="34">
        <f>AR92*'Fixed data'!$G$10</f>
        <v>4.321076181068139E-2</v>
      </c>
      <c r="AS71" s="34">
        <f>AS92*'Fixed data'!$G$10</f>
        <v>4.4317484124292851E-2</v>
      </c>
      <c r="AT71" s="34">
        <f>AT92*'Fixed data'!$G$10</f>
        <v>4.5424206437904298E-2</v>
      </c>
      <c r="AU71" s="34">
        <f>AU92*'Fixed data'!$G$10</f>
        <v>4.6530928751515759E-2</v>
      </c>
      <c r="AV71" s="34">
        <f>AV92*'Fixed data'!$G$10</f>
        <v>4.7637651065127219E-2</v>
      </c>
      <c r="AW71" s="34">
        <f>AW92*'Fixed data'!$G$10</f>
        <v>4.8744373378738666E-2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0.44963623812622966</v>
      </c>
      <c r="G76" s="53">
        <f t="shared" si="10"/>
        <v>0.89927987073759674</v>
      </c>
      <c r="H76" s="53">
        <f t="shared" si="10"/>
        <v>1.3489235033489635</v>
      </c>
      <c r="I76" s="53">
        <f t="shared" si="10"/>
        <v>1.7985562112518412</v>
      </c>
      <c r="J76" s="53">
        <f t="shared" si="10"/>
        <v>2.2433184949668821</v>
      </c>
      <c r="K76" s="53">
        <f t="shared" si="10"/>
        <v>2.6880696565495099</v>
      </c>
      <c r="L76" s="53">
        <f t="shared" si="10"/>
        <v>3.1328208181321378</v>
      </c>
      <c r="M76" s="53">
        <f t="shared" si="10"/>
        <v>3.5775805646658823</v>
      </c>
      <c r="N76" s="53">
        <f t="shared" si="10"/>
        <v>4.0223391352392222</v>
      </c>
      <c r="O76" s="53">
        <f t="shared" si="10"/>
        <v>4.4670902968218504</v>
      </c>
      <c r="P76" s="53">
        <f t="shared" si="10"/>
        <v>4.9118414584044778</v>
      </c>
      <c r="Q76" s="53">
        <f t="shared" si="10"/>
        <v>5.3565926199871061</v>
      </c>
      <c r="R76" s="53">
        <f t="shared" si="10"/>
        <v>5.8013437815697335</v>
      </c>
      <c r="S76" s="53">
        <f t="shared" si="10"/>
        <v>6.2460949431523618</v>
      </c>
      <c r="T76" s="53">
        <f t="shared" si="10"/>
        <v>6.6908461047349901</v>
      </c>
      <c r="U76" s="53">
        <f t="shared" si="10"/>
        <v>7.1355972663176175</v>
      </c>
      <c r="V76" s="53">
        <f t="shared" si="10"/>
        <v>7.5803484279002449</v>
      </c>
      <c r="W76" s="53">
        <f t="shared" si="10"/>
        <v>8.0250995894828741</v>
      </c>
      <c r="X76" s="53">
        <f t="shared" si="10"/>
        <v>8.4698507510655023</v>
      </c>
      <c r="Y76" s="53">
        <f t="shared" si="10"/>
        <v>8.9146019126481306</v>
      </c>
      <c r="Z76" s="53">
        <f t="shared" si="10"/>
        <v>9.3593530742307554</v>
      </c>
      <c r="AA76" s="53">
        <f t="shared" si="10"/>
        <v>9.8041042358133836</v>
      </c>
      <c r="AB76" s="53">
        <f t="shared" si="10"/>
        <v>10.248855397396014</v>
      </c>
      <c r="AC76" s="53">
        <f t="shared" si="10"/>
        <v>10.693606558978642</v>
      </c>
      <c r="AD76" s="53">
        <f t="shared" si="10"/>
        <v>11.138357720561268</v>
      </c>
      <c r="AE76" s="53">
        <f t="shared" si="10"/>
        <v>11.583108882143897</v>
      </c>
      <c r="AF76" s="53">
        <f t="shared" si="10"/>
        <v>12.027860043726523</v>
      </c>
      <c r="AG76" s="53">
        <f t="shared" si="10"/>
        <v>12.472611205309153</v>
      </c>
      <c r="AH76" s="53">
        <f t="shared" si="10"/>
        <v>12.917362366891783</v>
      </c>
      <c r="AI76" s="53">
        <f t="shared" si="10"/>
        <v>13.362113528474406</v>
      </c>
      <c r="AJ76" s="53">
        <f t="shared" si="10"/>
        <v>13.806864690057036</v>
      </c>
      <c r="AK76" s="53">
        <f t="shared" si="10"/>
        <v>14.251615851639666</v>
      </c>
      <c r="AL76" s="53">
        <f t="shared" si="10"/>
        <v>14.696367013222293</v>
      </c>
      <c r="AM76" s="53">
        <f t="shared" si="10"/>
        <v>15.141118174804921</v>
      </c>
      <c r="AN76" s="53">
        <f t="shared" si="10"/>
        <v>15.585869336387551</v>
      </c>
      <c r="AO76" s="53">
        <f t="shared" si="10"/>
        <v>16.030620497970176</v>
      </c>
      <c r="AP76" s="53">
        <f t="shared" si="10"/>
        <v>16.475371659552803</v>
      </c>
      <c r="AQ76" s="53">
        <f t="shared" si="10"/>
        <v>16.920122821135429</v>
      </c>
      <c r="AR76" s="53">
        <f t="shared" si="10"/>
        <v>17.364873982718059</v>
      </c>
      <c r="AS76" s="53">
        <f t="shared" si="10"/>
        <v>17.809625144300686</v>
      </c>
      <c r="AT76" s="53">
        <f t="shared" si="10"/>
        <v>18.254376305883312</v>
      </c>
      <c r="AU76" s="53">
        <f t="shared" si="10"/>
        <v>18.699127467465942</v>
      </c>
      <c r="AV76" s="53">
        <f t="shared" si="10"/>
        <v>19.143878629048572</v>
      </c>
      <c r="AW76" s="53">
        <f t="shared" si="10"/>
        <v>19.588629790631199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-0.42330953199999982</v>
      </c>
      <c r="F77" s="54">
        <f>IF('Fixed data'!$G$19=FALSE,F64+F76,F64)</f>
        <v>-5.8846344005659135E-2</v>
      </c>
      <c r="G77" s="54">
        <f>IF('Fixed data'!$G$19=FALSE,G64+G76,G64)</f>
        <v>0.31518662651555884</v>
      </c>
      <c r="H77" s="54">
        <f>IF('Fixed data'!$G$19=FALSE,H64+H76,H64)</f>
        <v>0.69742023412849408</v>
      </c>
      <c r="I77" s="54">
        <f>IF('Fixed data'!$G$19=FALSE,I64+I76,I64)</f>
        <v>1.0903352304635248</v>
      </c>
      <c r="J77" s="54">
        <f>IF('Fixed data'!$G$19=FALSE,J64+J76,J64)</f>
        <v>1.4861481906192371</v>
      </c>
      <c r="K77" s="54">
        <f>IF('Fixed data'!$G$19=FALSE,K64+K76,K64)</f>
        <v>1.8920541480323481</v>
      </c>
      <c r="L77" s="54">
        <f>IF('Fixed data'!$G$19=FALSE,L64+L76,L64)</f>
        <v>2.3070573240470509</v>
      </c>
      <c r="M77" s="54">
        <f>IF('Fixed data'!$G$19=FALSE,M64+M76,M64)</f>
        <v>3.1017660110929066</v>
      </c>
      <c r="N77" s="54">
        <f>IF('Fixed data'!$G$19=FALSE,N64+N76,N64)</f>
        <v>3.6194184633812858</v>
      </c>
      <c r="O77" s="54">
        <f>IF('Fixed data'!$G$19=FALSE,O64+O76,O64)</f>
        <v>4.1416401231825493</v>
      </c>
      <c r="P77" s="54">
        <f>IF('Fixed data'!$G$19=FALSE,P64+P76,P64)</f>
        <v>4.6683583327436304</v>
      </c>
      <c r="Q77" s="54">
        <f>IF('Fixed data'!$G$19=FALSE,Q64+Q76,Q64)</f>
        <v>5.1994930253207556</v>
      </c>
      <c r="R77" s="54">
        <f>IF('Fixed data'!$G$19=FALSE,R64+R76,R64)</f>
        <v>5.7349641341701458</v>
      </c>
      <c r="S77" s="54">
        <f>IF('Fixed data'!$G$19=FALSE,S64+S76,S64)</f>
        <v>6.2746915925480264</v>
      </c>
      <c r="T77" s="54">
        <f>IF('Fixed data'!$G$19=FALSE,T64+T76,T64)</f>
        <v>6.8185953337106211</v>
      </c>
      <c r="U77" s="54">
        <f>IF('Fixed data'!$G$19=FALSE,U64+U76,U64)</f>
        <v>7.3665952909141525</v>
      </c>
      <c r="V77" s="54">
        <f>IF('Fixed data'!$G$19=FALSE,V64+V76,V64)</f>
        <v>7.9186113974148444</v>
      </c>
      <c r="W77" s="54">
        <f>IF('Fixed data'!$G$19=FALSE,W64+W76,W64)</f>
        <v>8.474563586468923</v>
      </c>
      <c r="X77" s="54">
        <f>IF('Fixed data'!$G$19=FALSE,X64+X76,X64)</f>
        <v>9.0343717913326067</v>
      </c>
      <c r="Y77" s="54">
        <f>IF('Fixed data'!$G$19=FALSE,Y64+Y76,Y64)</f>
        <v>9.5979559452621253</v>
      </c>
      <c r="Z77" s="54">
        <f>IF('Fixed data'!$G$19=FALSE,Z64+Z76,Z64)</f>
        <v>10.165235981513693</v>
      </c>
      <c r="AA77" s="54">
        <f>IF('Fixed data'!$G$19=FALSE,AA64+AA76,AA64)</f>
        <v>10.736131833343544</v>
      </c>
      <c r="AB77" s="54">
        <f>IF('Fixed data'!$G$19=FALSE,AB64+AB76,AB64)</f>
        <v>11.310563434007898</v>
      </c>
      <c r="AC77" s="54">
        <f>IF('Fixed data'!$G$19=FALSE,AC64+AC76,AC64)</f>
        <v>11.888450716762978</v>
      </c>
      <c r="AD77" s="54">
        <f>IF('Fixed data'!$G$19=FALSE,AD64+AD76,AD64)</f>
        <v>12.469713614865006</v>
      </c>
      <c r="AE77" s="54">
        <f>IF('Fixed data'!$G$19=FALSE,AE64+AE76,AE64)</f>
        <v>13.054272061570208</v>
      </c>
      <c r="AF77" s="54">
        <f>IF('Fixed data'!$G$19=FALSE,AF64+AF76,AF64)</f>
        <v>13.642045990134806</v>
      </c>
      <c r="AG77" s="54">
        <f>IF('Fixed data'!$G$19=FALSE,AG64+AG76,AG64)</f>
        <v>14.232955333815028</v>
      </c>
      <c r="AH77" s="54">
        <f>IF('Fixed data'!$G$19=FALSE,AH64+AH76,AH64)</f>
        <v>14.826920025867093</v>
      </c>
      <c r="AI77" s="54">
        <f>IF('Fixed data'!$G$19=FALSE,AI64+AI76,AI64)</f>
        <v>15.423859999547219</v>
      </c>
      <c r="AJ77" s="54">
        <f>IF('Fixed data'!$G$19=FALSE,AJ64+AJ76,AJ64)</f>
        <v>15.975094251385165</v>
      </c>
      <c r="AK77" s="54">
        <f>IF('Fixed data'!$G$19=FALSE,AK64+AK76,AK64)</f>
        <v>16.52993150669305</v>
      </c>
      <c r="AL77" s="54">
        <f>IF('Fixed data'!$G$19=FALSE,AL64+AL76,AL64)</f>
        <v>17.088371765470868</v>
      </c>
      <c r="AM77" s="54">
        <f>IF('Fixed data'!$G$19=FALSE,AM64+AM76,AM64)</f>
        <v>17.650415027718623</v>
      </c>
      <c r="AN77" s="54">
        <f>IF('Fixed data'!$G$19=FALSE,AN64+AN76,AN64)</f>
        <v>18.216061293436319</v>
      </c>
      <c r="AO77" s="54">
        <f>IF('Fixed data'!$G$19=FALSE,AO64+AO76,AO64)</f>
        <v>18.785310562623945</v>
      </c>
      <c r="AP77" s="54">
        <f>IF('Fixed data'!$G$19=FALSE,AP64+AP76,AP64)</f>
        <v>19.358162835281512</v>
      </c>
      <c r="AQ77" s="54">
        <f>IF('Fixed data'!$G$19=FALSE,AQ64+AQ76,AQ64)</f>
        <v>19.934618111409016</v>
      </c>
      <c r="AR77" s="54">
        <f>IF('Fixed data'!$G$19=FALSE,AR64+AR76,AR64)</f>
        <v>20.514676391006461</v>
      </c>
      <c r="AS77" s="54">
        <f>IF('Fixed data'!$G$19=FALSE,AS64+AS76,AS64)</f>
        <v>21.098337674073839</v>
      </c>
      <c r="AT77" s="54">
        <f>IF('Fixed data'!$G$19=FALSE,AT64+AT76,AT64)</f>
        <v>21.685601960611159</v>
      </c>
      <c r="AU77" s="54">
        <f>IF('Fixed data'!$G$19=FALSE,AU64+AU76,AU64)</f>
        <v>22.276469250618415</v>
      </c>
      <c r="AV77" s="54">
        <f>IF('Fixed data'!$G$19=FALSE,AV64+AV76,AV64)</f>
        <v>22.870939544095609</v>
      </c>
      <c r="AW77" s="54">
        <f>IF('Fixed data'!$G$19=FALSE,AW64+AW76,AW64)</f>
        <v>23.469012841042741</v>
      </c>
      <c r="AX77" s="54">
        <f>IF('Fixed data'!$G$19=FALSE,AX64+AX76,AX64)</f>
        <v>3.1161336225348091</v>
      </c>
      <c r="AY77" s="54">
        <f>IF('Fixed data'!$G$19=FALSE,AY64+AY76,AY64)</f>
        <v>3.1274020241717371</v>
      </c>
      <c r="AZ77" s="54">
        <f>IF('Fixed data'!$G$19=FALSE,AZ64+AZ76,AZ64)</f>
        <v>3.1352024705179122</v>
      </c>
      <c r="BA77" s="54">
        <f>IF('Fixed data'!$G$19=FALSE,BA64+BA76,BA64)</f>
        <v>3.1394615045233576</v>
      </c>
      <c r="BB77" s="54">
        <f>IF('Fixed data'!$G$19=FALSE,BB64+BB76,BB64)</f>
        <v>3.1402559978492044</v>
      </c>
      <c r="BC77" s="54">
        <f>IF('Fixed data'!$G$19=FALSE,BC64+BC76,BC64)</f>
        <v>3.1374643454454758</v>
      </c>
      <c r="BD77" s="54">
        <f>IF('Fixed data'!$G$19=FALSE,BD64+BD76,BD64)</f>
        <v>3.1312555691218731</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-0.40899471690821243</v>
      </c>
      <c r="F80" s="55">
        <f t="shared" ref="F80:BD80" si="11">F77*F78</f>
        <v>-5.4933691806725145E-2</v>
      </c>
      <c r="G80" s="55">
        <f t="shared" si="11"/>
        <v>0.28428027870981959</v>
      </c>
      <c r="H80" s="55">
        <f t="shared" si="11"/>
        <v>0.60776144247099484</v>
      </c>
      <c r="I80" s="55">
        <f t="shared" si="11"/>
        <v>0.91803300693079282</v>
      </c>
      <c r="J80" s="55">
        <f t="shared" si="11"/>
        <v>1.2089825106055505</v>
      </c>
      <c r="K80" s="55">
        <f t="shared" si="11"/>
        <v>1.4871374574777503</v>
      </c>
      <c r="L80" s="55">
        <f t="shared" si="11"/>
        <v>1.7520059927346696</v>
      </c>
      <c r="M80" s="55">
        <f t="shared" si="11"/>
        <v>2.2758617908239001</v>
      </c>
      <c r="N80" s="55">
        <f t="shared" si="11"/>
        <v>2.5658738433795074</v>
      </c>
      <c r="O80" s="55">
        <f t="shared" si="11"/>
        <v>2.8367986501829638</v>
      </c>
      <c r="P80" s="55">
        <f t="shared" si="11"/>
        <v>3.0894415750386188</v>
      </c>
      <c r="Q80" s="55">
        <f t="shared" si="11"/>
        <v>3.3245774335537122</v>
      </c>
      <c r="R80" s="55">
        <f t="shared" si="11"/>
        <v>3.5429564099801425</v>
      </c>
      <c r="S80" s="55">
        <f t="shared" si="11"/>
        <v>3.7453045463558543</v>
      </c>
      <c r="T80" s="55">
        <f t="shared" si="11"/>
        <v>3.9323242385417791</v>
      </c>
      <c r="U80" s="55">
        <f t="shared" si="11"/>
        <v>4.1046947376623253</v>
      </c>
      <c r="V80" s="55">
        <f t="shared" si="11"/>
        <v>4.2630726555683784</v>
      </c>
      <c r="W80" s="55">
        <f t="shared" si="11"/>
        <v>4.4080924730464019</v>
      </c>
      <c r="X80" s="55">
        <f t="shared" si="11"/>
        <v>4.5403670495956074</v>
      </c>
      <c r="Y80" s="55">
        <f t="shared" si="11"/>
        <v>4.6604881336877995</v>
      </c>
      <c r="Z80" s="55">
        <f t="shared" si="11"/>
        <v>4.7690268725114437</v>
      </c>
      <c r="AA80" s="55">
        <f t="shared" si="11"/>
        <v>4.8665343202835194</v>
      </c>
      <c r="AB80" s="55">
        <f t="shared" si="11"/>
        <v>4.953541944289336</v>
      </c>
      <c r="AC80" s="55">
        <f t="shared" si="11"/>
        <v>5.0305621278828951</v>
      </c>
      <c r="AD80" s="55">
        <f t="shared" si="11"/>
        <v>5.0980886697479386</v>
      </c>
      <c r="AE80" s="55">
        <f t="shared" si="11"/>
        <v>5.1565972787834147</v>
      </c>
      <c r="AF80" s="55">
        <f t="shared" si="11"/>
        <v>5.2065460640365941</v>
      </c>
      <c r="AG80" s="55">
        <f t="shared" si="11"/>
        <v>5.2483760191628619</v>
      </c>
      <c r="AH80" s="55">
        <f t="shared" si="11"/>
        <v>5.2825115009433761</v>
      </c>
      <c r="AI80" s="55">
        <f t="shared" si="11"/>
        <v>6.1693457285829849</v>
      </c>
      <c r="AJ80" s="55">
        <f t="shared" si="11"/>
        <v>6.203720721641405</v>
      </c>
      <c r="AK80" s="55">
        <f t="shared" si="11"/>
        <v>6.2322180347537506</v>
      </c>
      <c r="AL80" s="55">
        <f t="shared" si="11"/>
        <v>6.2551113296567271</v>
      </c>
      <c r="AM80" s="55">
        <f t="shared" si="11"/>
        <v>6.2726644652788659</v>
      </c>
      <c r="AN80" s="55">
        <f t="shared" si="11"/>
        <v>6.2851318030555792</v>
      </c>
      <c r="AO80" s="55">
        <f t="shared" si="11"/>
        <v>6.2927585037525562</v>
      </c>
      <c r="AP80" s="55">
        <f t="shared" si="11"/>
        <v>6.2957808160047213</v>
      </c>
      <c r="AQ80" s="55">
        <f t="shared" si="11"/>
        <v>6.2944263567738341</v>
      </c>
      <c r="AR80" s="55">
        <f t="shared" si="11"/>
        <v>6.2889143839239425</v>
      </c>
      <c r="AS80" s="55">
        <f t="shared" si="11"/>
        <v>6.2794560611097712</v>
      </c>
      <c r="AT80" s="55">
        <f t="shared" si="11"/>
        <v>6.2662547151694108</v>
      </c>
      <c r="AU80" s="55">
        <f t="shared" si="11"/>
        <v>6.2495060862085712</v>
      </c>
      <c r="AV80" s="55">
        <f t="shared" si="11"/>
        <v>6.2293985705599946</v>
      </c>
      <c r="AW80" s="55">
        <f t="shared" si="11"/>
        <v>6.2061134567977359</v>
      </c>
      <c r="AX80" s="55">
        <f t="shared" si="11"/>
        <v>0.80002532680536464</v>
      </c>
      <c r="AY80" s="55">
        <f t="shared" si="11"/>
        <v>0.77953236613292576</v>
      </c>
      <c r="AZ80" s="55">
        <f t="shared" si="11"/>
        <v>0.75871523859752044</v>
      </c>
      <c r="BA80" s="55">
        <f t="shared" si="11"/>
        <v>0.73761739778644575</v>
      </c>
      <c r="BB80" s="55">
        <f t="shared" si="11"/>
        <v>0.71631462546164193</v>
      </c>
      <c r="BC80" s="55">
        <f t="shared" si="11"/>
        <v>0.69483284445052373</v>
      </c>
      <c r="BD80" s="55">
        <f t="shared" si="11"/>
        <v>0.67326002822866871</v>
      </c>
    </row>
    <row r="81" spans="1:56" x14ac:dyDescent="0.3">
      <c r="A81" s="74"/>
      <c r="B81" s="15" t="s">
        <v>18</v>
      </c>
      <c r="C81" s="15"/>
      <c r="D81" s="14" t="s">
        <v>40</v>
      </c>
      <c r="E81" s="56">
        <f>+E80</f>
        <v>-0.40899471690821243</v>
      </c>
      <c r="F81" s="56">
        <f t="shared" ref="F81:BD81" si="12">+E81+F80</f>
        <v>-0.46392840871493757</v>
      </c>
      <c r="G81" s="56">
        <f t="shared" si="12"/>
        <v>-0.17964813000511798</v>
      </c>
      <c r="H81" s="56">
        <f t="shared" si="12"/>
        <v>0.42811331246587686</v>
      </c>
      <c r="I81" s="56">
        <f t="shared" si="12"/>
        <v>1.3461463193966696</v>
      </c>
      <c r="J81" s="56">
        <f t="shared" si="12"/>
        <v>2.5551288300022201</v>
      </c>
      <c r="K81" s="56">
        <f t="shared" si="12"/>
        <v>4.0422662874799702</v>
      </c>
      <c r="L81" s="56">
        <f t="shared" si="12"/>
        <v>5.7942722802146402</v>
      </c>
      <c r="M81" s="56">
        <f t="shared" si="12"/>
        <v>8.0701340710385399</v>
      </c>
      <c r="N81" s="56">
        <f t="shared" si="12"/>
        <v>10.636007914418048</v>
      </c>
      <c r="O81" s="56">
        <f t="shared" si="12"/>
        <v>13.472806564601012</v>
      </c>
      <c r="P81" s="56">
        <f t="shared" si="12"/>
        <v>16.562248139639632</v>
      </c>
      <c r="Q81" s="56">
        <f t="shared" si="12"/>
        <v>19.886825573193345</v>
      </c>
      <c r="R81" s="56">
        <f t="shared" si="12"/>
        <v>23.429781983173488</v>
      </c>
      <c r="S81" s="56">
        <f t="shared" si="12"/>
        <v>27.175086529529342</v>
      </c>
      <c r="T81" s="56">
        <f t="shared" si="12"/>
        <v>31.107410768071119</v>
      </c>
      <c r="U81" s="56">
        <f t="shared" si="12"/>
        <v>35.212105505733447</v>
      </c>
      <c r="V81" s="56">
        <f t="shared" si="12"/>
        <v>39.475178161301827</v>
      </c>
      <c r="W81" s="56">
        <f t="shared" si="12"/>
        <v>43.883270634348229</v>
      </c>
      <c r="X81" s="56">
        <f t="shared" si="12"/>
        <v>48.423637683943838</v>
      </c>
      <c r="Y81" s="56">
        <f t="shared" si="12"/>
        <v>53.084125817631637</v>
      </c>
      <c r="Z81" s="56">
        <f t="shared" si="12"/>
        <v>57.853152690143084</v>
      </c>
      <c r="AA81" s="56">
        <f t="shared" si="12"/>
        <v>62.719687010426604</v>
      </c>
      <c r="AB81" s="56">
        <f t="shared" si="12"/>
        <v>67.673228954715938</v>
      </c>
      <c r="AC81" s="56">
        <f t="shared" si="12"/>
        <v>72.703791082598826</v>
      </c>
      <c r="AD81" s="56">
        <f t="shared" si="12"/>
        <v>77.801879752346764</v>
      </c>
      <c r="AE81" s="56">
        <f t="shared" si="12"/>
        <v>82.958477031130172</v>
      </c>
      <c r="AF81" s="56">
        <f t="shared" si="12"/>
        <v>88.16502309516676</v>
      </c>
      <c r="AG81" s="56">
        <f t="shared" si="12"/>
        <v>93.413399114329621</v>
      </c>
      <c r="AH81" s="56">
        <f t="shared" si="12"/>
        <v>98.695910615272993</v>
      </c>
      <c r="AI81" s="56">
        <f t="shared" si="12"/>
        <v>104.86525634385598</v>
      </c>
      <c r="AJ81" s="56">
        <f t="shared" si="12"/>
        <v>111.06897706549738</v>
      </c>
      <c r="AK81" s="56">
        <f t="shared" si="12"/>
        <v>117.30119510025114</v>
      </c>
      <c r="AL81" s="56">
        <f t="shared" si="12"/>
        <v>123.55630642990786</v>
      </c>
      <c r="AM81" s="56">
        <f t="shared" si="12"/>
        <v>129.82897089518673</v>
      </c>
      <c r="AN81" s="56">
        <f t="shared" si="12"/>
        <v>136.11410269824231</v>
      </c>
      <c r="AO81" s="56">
        <f t="shared" si="12"/>
        <v>142.40686120199487</v>
      </c>
      <c r="AP81" s="56">
        <f t="shared" si="12"/>
        <v>148.70264201799958</v>
      </c>
      <c r="AQ81" s="56">
        <f t="shared" si="12"/>
        <v>154.99706837477342</v>
      </c>
      <c r="AR81" s="56">
        <f t="shared" si="12"/>
        <v>161.28598275869737</v>
      </c>
      <c r="AS81" s="56">
        <f t="shared" si="12"/>
        <v>167.56543881980716</v>
      </c>
      <c r="AT81" s="56">
        <f t="shared" si="12"/>
        <v>173.83169353497658</v>
      </c>
      <c r="AU81" s="56">
        <f t="shared" si="12"/>
        <v>180.08119962118516</v>
      </c>
      <c r="AV81" s="56">
        <f t="shared" si="12"/>
        <v>186.31059819174516</v>
      </c>
      <c r="AW81" s="56">
        <f t="shared" si="12"/>
        <v>192.51671164854289</v>
      </c>
      <c r="AX81" s="56">
        <f t="shared" si="12"/>
        <v>193.31673697534825</v>
      </c>
      <c r="AY81" s="56">
        <f t="shared" si="12"/>
        <v>194.09626934148116</v>
      </c>
      <c r="AZ81" s="56">
        <f t="shared" si="12"/>
        <v>194.85498458007868</v>
      </c>
      <c r="BA81" s="56">
        <f t="shared" si="12"/>
        <v>195.59260197786512</v>
      </c>
      <c r="BB81" s="56">
        <f t="shared" si="12"/>
        <v>196.30891660332676</v>
      </c>
      <c r="BC81" s="56">
        <f t="shared" si="12"/>
        <v>197.0037494477773</v>
      </c>
      <c r="BD81" s="56">
        <f t="shared" si="12"/>
        <v>197.67700947600596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62">
        <v>0</v>
      </c>
      <c r="F88" s="62">
        <v>17071.523027481453</v>
      </c>
      <c r="G88" s="62">
        <v>34143.523027481453</v>
      </c>
      <c r="H88" s="62">
        <v>51215.523027481453</v>
      </c>
      <c r="I88" s="62">
        <v>68286.815082111862</v>
      </c>
      <c r="J88" s="62">
        <v>85173.523027481453</v>
      </c>
      <c r="K88" s="62">
        <v>102059.52302748145</v>
      </c>
      <c r="L88" s="62">
        <v>118945.52302748145</v>
      </c>
      <c r="M88" s="62">
        <v>135832.05303523183</v>
      </c>
      <c r="N88" s="62">
        <v>152718.52302748145</v>
      </c>
      <c r="O88" s="62">
        <v>169604.52302748145</v>
      </c>
      <c r="P88" s="62">
        <v>186490.52302748145</v>
      </c>
      <c r="Q88" s="62">
        <v>203376.52302748145</v>
      </c>
      <c r="R88" s="62">
        <v>220262.52302748145</v>
      </c>
      <c r="S88" s="62">
        <v>237148.52302748145</v>
      </c>
      <c r="T88" s="62">
        <v>254034.52302748145</v>
      </c>
      <c r="U88" s="62">
        <v>270920.52302748145</v>
      </c>
      <c r="V88" s="62">
        <v>287806.52302748145</v>
      </c>
      <c r="W88" s="62">
        <v>304692.52302748145</v>
      </c>
      <c r="X88" s="62">
        <v>321578.52302748145</v>
      </c>
      <c r="Y88" s="62">
        <v>338464.52302748145</v>
      </c>
      <c r="Z88" s="62">
        <v>355350.52302748145</v>
      </c>
      <c r="AA88" s="62">
        <v>372236.52302748145</v>
      </c>
      <c r="AB88" s="62">
        <v>389122.52302748145</v>
      </c>
      <c r="AC88" s="62">
        <v>406008.52302748145</v>
      </c>
      <c r="AD88" s="62">
        <v>422894.52302748145</v>
      </c>
      <c r="AE88" s="62">
        <v>439780.52302748145</v>
      </c>
      <c r="AF88" s="62">
        <v>456666.52302748145</v>
      </c>
      <c r="AG88" s="62">
        <v>473552.52302748145</v>
      </c>
      <c r="AH88" s="62">
        <v>490438.52302748145</v>
      </c>
      <c r="AI88" s="62">
        <v>507324.52302748145</v>
      </c>
      <c r="AJ88" s="62">
        <v>524210.52302748145</v>
      </c>
      <c r="AK88" s="62">
        <v>541096.52302748151</v>
      </c>
      <c r="AL88" s="62">
        <v>557982.52302748151</v>
      </c>
      <c r="AM88" s="62">
        <v>574868.52302748151</v>
      </c>
      <c r="AN88" s="62">
        <v>591754.52302748151</v>
      </c>
      <c r="AO88" s="62">
        <v>608640.52302748151</v>
      </c>
      <c r="AP88" s="62">
        <v>625526.52302748151</v>
      </c>
      <c r="AQ88" s="62">
        <v>642412.52302748151</v>
      </c>
      <c r="AR88" s="62">
        <v>659298.52302748151</v>
      </c>
      <c r="AS88" s="62">
        <v>676184.52302748151</v>
      </c>
      <c r="AT88" s="62">
        <v>693070.52302748151</v>
      </c>
      <c r="AU88" s="62">
        <v>709956.52302748151</v>
      </c>
      <c r="AV88" s="62">
        <v>726842.52302748151</v>
      </c>
      <c r="AW88" s="62">
        <v>743728.52302748151</v>
      </c>
      <c r="AX88" s="43"/>
      <c r="AY88" s="43"/>
      <c r="AZ88" s="43"/>
      <c r="BA88" s="43"/>
      <c r="BB88" s="43"/>
      <c r="BC88" s="43"/>
      <c r="BD88" s="43"/>
    </row>
    <row r="89" spans="1:56" x14ac:dyDescent="0.3">
      <c r="A89" s="171"/>
      <c r="B89" s="4" t="s">
        <v>214</v>
      </c>
      <c r="D89" s="4" t="s">
        <v>88</v>
      </c>
      <c r="E89" s="62">
        <v>0</v>
      </c>
      <c r="F89" s="62">
        <v>460784.00993594714</v>
      </c>
      <c r="G89" s="62">
        <v>921568.00993594714</v>
      </c>
      <c r="H89" s="62">
        <v>1382352.0099359471</v>
      </c>
      <c r="I89" s="62">
        <v>1843136.8920211438</v>
      </c>
      <c r="J89" s="62">
        <v>2298917.0099359471</v>
      </c>
      <c r="K89" s="62">
        <v>2754697.0099359471</v>
      </c>
      <c r="L89" s="62">
        <v>3210477.0099359471</v>
      </c>
      <c r="M89" s="62">
        <v>3666257.7869223766</v>
      </c>
      <c r="N89" s="62">
        <v>4122038.0099359471</v>
      </c>
      <c r="O89" s="62">
        <v>4577818.0099359471</v>
      </c>
      <c r="P89" s="62">
        <v>5033598.0099359471</v>
      </c>
      <c r="Q89" s="62">
        <v>5489378.0099359471</v>
      </c>
      <c r="R89" s="62">
        <v>5945158.0099359471</v>
      </c>
      <c r="S89" s="62">
        <v>6400938.0099359471</v>
      </c>
      <c r="T89" s="62">
        <v>6856718.0099359471</v>
      </c>
      <c r="U89" s="62">
        <v>7312498.0099359471</v>
      </c>
      <c r="V89" s="62">
        <v>7768278.0099359471</v>
      </c>
      <c r="W89" s="62">
        <v>8224058.0099359471</v>
      </c>
      <c r="X89" s="62">
        <v>8679838.0099359471</v>
      </c>
      <c r="Y89" s="62">
        <v>9135618.0099359471</v>
      </c>
      <c r="Z89" s="62">
        <v>9591398.0099359471</v>
      </c>
      <c r="AA89" s="62">
        <v>10047178.009935947</v>
      </c>
      <c r="AB89" s="62">
        <v>10502958.009935947</v>
      </c>
      <c r="AC89" s="62">
        <v>10958738.009935947</v>
      </c>
      <c r="AD89" s="62">
        <v>11414518.009935947</v>
      </c>
      <c r="AE89" s="62">
        <v>11870298.009935947</v>
      </c>
      <c r="AF89" s="62">
        <v>12326078.009935947</v>
      </c>
      <c r="AG89" s="62">
        <v>12781858.009935947</v>
      </c>
      <c r="AH89" s="62">
        <v>13237638.009935947</v>
      </c>
      <c r="AI89" s="62">
        <v>13693418.009935947</v>
      </c>
      <c r="AJ89" s="62">
        <v>14149198.009935947</v>
      </c>
      <c r="AK89" s="62">
        <v>14604978.009935947</v>
      </c>
      <c r="AL89" s="62">
        <v>15060758.009935947</v>
      </c>
      <c r="AM89" s="62">
        <v>15516538.009935947</v>
      </c>
      <c r="AN89" s="62">
        <v>15972318.009935947</v>
      </c>
      <c r="AO89" s="62">
        <v>16428098.009935947</v>
      </c>
      <c r="AP89" s="62">
        <v>16883878.009935945</v>
      </c>
      <c r="AQ89" s="62">
        <v>17339658.009935945</v>
      </c>
      <c r="AR89" s="62">
        <v>17795438.009935945</v>
      </c>
      <c r="AS89" s="62">
        <v>18251218.009935945</v>
      </c>
      <c r="AT89" s="62">
        <v>18706998.009935945</v>
      </c>
      <c r="AU89" s="62">
        <v>19162778.009935945</v>
      </c>
      <c r="AV89" s="62">
        <v>19618558.009935945</v>
      </c>
      <c r="AW89" s="62">
        <v>20074338.009935945</v>
      </c>
      <c r="AX89" s="43"/>
      <c r="AY89" s="43"/>
      <c r="AZ89" s="43"/>
      <c r="BA89" s="43"/>
      <c r="BB89" s="43"/>
      <c r="BC89" s="43"/>
      <c r="BD89" s="43"/>
    </row>
    <row r="90" spans="1:56" ht="16.5" x14ac:dyDescent="0.3">
      <c r="A90" s="171"/>
      <c r="B90" s="4" t="s">
        <v>331</v>
      </c>
      <c r="D90" s="4" t="s">
        <v>89</v>
      </c>
      <c r="E90" s="62">
        <v>0</v>
      </c>
      <c r="F90" s="62">
        <v>0</v>
      </c>
      <c r="G90" s="62">
        <v>0</v>
      </c>
      <c r="H90" s="62">
        <v>0</v>
      </c>
      <c r="I90" s="62">
        <v>0</v>
      </c>
      <c r="J90" s="62">
        <v>0</v>
      </c>
      <c r="K90" s="62">
        <v>0</v>
      </c>
      <c r="L90" s="62">
        <v>0</v>
      </c>
      <c r="M90" s="62">
        <v>0</v>
      </c>
      <c r="N90" s="62">
        <v>0</v>
      </c>
      <c r="O90" s="62">
        <v>0</v>
      </c>
      <c r="P90" s="62">
        <v>0</v>
      </c>
      <c r="Q90" s="62">
        <v>0</v>
      </c>
      <c r="R90" s="62">
        <v>0</v>
      </c>
      <c r="S90" s="62">
        <v>0</v>
      </c>
      <c r="T90" s="62">
        <v>0</v>
      </c>
      <c r="U90" s="62">
        <v>0</v>
      </c>
      <c r="V90" s="62">
        <v>0</v>
      </c>
      <c r="W90" s="62">
        <v>0</v>
      </c>
      <c r="X90" s="62">
        <v>0</v>
      </c>
      <c r="Y90" s="62">
        <v>0</v>
      </c>
      <c r="Z90" s="62">
        <v>0</v>
      </c>
      <c r="AA90" s="62">
        <v>0</v>
      </c>
      <c r="AB90" s="62">
        <v>0</v>
      </c>
      <c r="AC90" s="62">
        <v>0</v>
      </c>
      <c r="AD90" s="62">
        <v>0</v>
      </c>
      <c r="AE90" s="62">
        <v>0</v>
      </c>
      <c r="AF90" s="62">
        <v>0</v>
      </c>
      <c r="AG90" s="62">
        <v>0</v>
      </c>
      <c r="AH90" s="62">
        <v>0</v>
      </c>
      <c r="AI90" s="62">
        <v>0</v>
      </c>
      <c r="AJ90" s="62">
        <v>0</v>
      </c>
      <c r="AK90" s="62">
        <v>0</v>
      </c>
      <c r="AL90" s="62">
        <v>0</v>
      </c>
      <c r="AM90" s="62">
        <v>0</v>
      </c>
      <c r="AN90" s="62">
        <v>0</v>
      </c>
      <c r="AO90" s="62">
        <v>0</v>
      </c>
      <c r="AP90" s="62">
        <v>0</v>
      </c>
      <c r="AQ90" s="62">
        <v>0</v>
      </c>
      <c r="AR90" s="62">
        <v>0</v>
      </c>
      <c r="AS90" s="62">
        <v>0</v>
      </c>
      <c r="AT90" s="62">
        <v>0</v>
      </c>
      <c r="AU90" s="62">
        <v>0</v>
      </c>
      <c r="AV90" s="62">
        <v>0</v>
      </c>
      <c r="AW90" s="62">
        <v>0</v>
      </c>
      <c r="AX90" s="37"/>
      <c r="AY90" s="37"/>
      <c r="AZ90" s="37"/>
      <c r="BA90" s="37"/>
      <c r="BB90" s="37"/>
      <c r="BC90" s="37"/>
      <c r="BD90" s="37"/>
    </row>
    <row r="91" spans="1:56" ht="16.5" x14ac:dyDescent="0.3">
      <c r="A91" s="171"/>
      <c r="B91" s="4" t="s">
        <v>332</v>
      </c>
      <c r="D91" s="4" t="s">
        <v>42</v>
      </c>
      <c r="E91" s="62">
        <v>0</v>
      </c>
      <c r="F91" s="62">
        <v>6.3090828571419899E-3</v>
      </c>
      <c r="G91" s="62">
        <v>1.2618182857142002E-2</v>
      </c>
      <c r="H91" s="62">
        <v>1.8927282857141986E-2</v>
      </c>
      <c r="I91" s="62">
        <v>2.5236201702054456E-2</v>
      </c>
      <c r="J91" s="62">
        <v>3.1476782857141977E-2</v>
      </c>
      <c r="K91" s="62">
        <v>3.7717282857141987E-2</v>
      </c>
      <c r="L91" s="62">
        <v>4.3957782857141997E-2</v>
      </c>
      <c r="M91" s="62">
        <v>5.0198344687838181E-2</v>
      </c>
      <c r="N91" s="62">
        <v>5.6438882857141992E-2</v>
      </c>
      <c r="O91" s="62">
        <v>6.2679382857142002E-2</v>
      </c>
      <c r="P91" s="62">
        <v>6.8919882857141984E-2</v>
      </c>
      <c r="Q91" s="62">
        <v>7.5160382857141994E-2</v>
      </c>
      <c r="R91" s="62">
        <v>8.1400882857141976E-2</v>
      </c>
      <c r="S91" s="62">
        <v>8.7641382857141986E-2</v>
      </c>
      <c r="T91" s="62">
        <v>9.3881882857141968E-2</v>
      </c>
      <c r="U91" s="62">
        <v>0.10012238285714201</v>
      </c>
      <c r="V91" s="62">
        <v>0.10636288285714199</v>
      </c>
      <c r="W91" s="62">
        <v>0.11260338285714197</v>
      </c>
      <c r="X91" s="62">
        <v>0.11884388285714201</v>
      </c>
      <c r="Y91" s="62">
        <v>0.12508438285714199</v>
      </c>
      <c r="Z91" s="62">
        <v>0.13132488285714197</v>
      </c>
      <c r="AA91" s="62">
        <v>0.13756538285714201</v>
      </c>
      <c r="AB91" s="62">
        <v>0.14380588285714199</v>
      </c>
      <c r="AC91" s="62">
        <v>0.15004638285714197</v>
      </c>
      <c r="AD91" s="62">
        <v>0.15628688285714201</v>
      </c>
      <c r="AE91" s="62">
        <v>0.16252738285714199</v>
      </c>
      <c r="AF91" s="62">
        <v>0.16876788285714198</v>
      </c>
      <c r="AG91" s="62">
        <v>0.17500838285714201</v>
      </c>
      <c r="AH91" s="62">
        <v>0.181248882857142</v>
      </c>
      <c r="AI91" s="62">
        <v>0.18748938285714198</v>
      </c>
      <c r="AJ91" s="62">
        <v>0.19372988285714196</v>
      </c>
      <c r="AK91" s="62">
        <v>0.199970382857142</v>
      </c>
      <c r="AL91" s="62">
        <v>0.20621088285714198</v>
      </c>
      <c r="AM91" s="62">
        <v>0.21245138285714196</v>
      </c>
      <c r="AN91" s="62">
        <v>0.218691882857142</v>
      </c>
      <c r="AO91" s="62">
        <v>0.22493238285714198</v>
      </c>
      <c r="AP91" s="62">
        <v>0.23117288285714196</v>
      </c>
      <c r="AQ91" s="62">
        <v>0.237413382857142</v>
      </c>
      <c r="AR91" s="62">
        <v>0.24365388285714198</v>
      </c>
      <c r="AS91" s="62">
        <v>0.24989438285714197</v>
      </c>
      <c r="AT91" s="62">
        <v>0.25613488285714203</v>
      </c>
      <c r="AU91" s="62">
        <v>0.26237538285714201</v>
      </c>
      <c r="AV91" s="62">
        <v>0.268615882857142</v>
      </c>
      <c r="AW91" s="62">
        <v>0.27485638285714198</v>
      </c>
      <c r="AX91" s="35"/>
      <c r="AY91" s="35"/>
      <c r="AZ91" s="35"/>
      <c r="BA91" s="35"/>
      <c r="BB91" s="35"/>
      <c r="BC91" s="35"/>
      <c r="BD91" s="35"/>
    </row>
    <row r="92" spans="1:56" ht="16.5" x14ac:dyDescent="0.3">
      <c r="A92" s="171"/>
      <c r="B92" s="4" t="s">
        <v>333</v>
      </c>
      <c r="D92" s="4" t="s">
        <v>42</v>
      </c>
      <c r="E92" s="62">
        <v>0</v>
      </c>
      <c r="F92" s="62">
        <v>4.0704250356812244E-2</v>
      </c>
      <c r="G92" s="62">
        <v>8.140855035681227E-2</v>
      </c>
      <c r="H92" s="62">
        <v>0.1221128503568123</v>
      </c>
      <c r="I92" s="62">
        <v>0.1628171838292356</v>
      </c>
      <c r="J92" s="62">
        <v>0.2030794503568123</v>
      </c>
      <c r="K92" s="62">
        <v>0.24334175035681227</v>
      </c>
      <c r="L92" s="62">
        <v>0.28360405035681224</v>
      </c>
      <c r="M92" s="62">
        <v>0.32386621455390108</v>
      </c>
      <c r="N92" s="62">
        <v>0.36412845035681229</v>
      </c>
      <c r="O92" s="62">
        <v>0.40439075035681227</v>
      </c>
      <c r="P92" s="62">
        <v>0.44465305035681224</v>
      </c>
      <c r="Q92" s="62">
        <v>0.48491535035681221</v>
      </c>
      <c r="R92" s="62">
        <v>0.52517765035681241</v>
      </c>
      <c r="S92" s="62">
        <v>0.56543995035681238</v>
      </c>
      <c r="T92" s="62">
        <v>0.60570225035681236</v>
      </c>
      <c r="U92" s="62">
        <v>0.64596455035681233</v>
      </c>
      <c r="V92" s="62">
        <v>0.6862268503568123</v>
      </c>
      <c r="W92" s="62">
        <v>0.72648915035681227</v>
      </c>
      <c r="X92" s="62">
        <v>0.76675145035681225</v>
      </c>
      <c r="Y92" s="62">
        <v>0.80701375035681222</v>
      </c>
      <c r="Z92" s="62">
        <v>0.84727605035681242</v>
      </c>
      <c r="AA92" s="62">
        <v>0.88753835035681239</v>
      </c>
      <c r="AB92" s="62">
        <v>0.92780065035681236</v>
      </c>
      <c r="AC92" s="62">
        <v>0.96806295035681234</v>
      </c>
      <c r="AD92" s="62">
        <v>1.0083252503568125</v>
      </c>
      <c r="AE92" s="62">
        <v>1.0485875503568123</v>
      </c>
      <c r="AF92" s="62">
        <v>1.0888498503568125</v>
      </c>
      <c r="AG92" s="62">
        <v>1.1291121503568122</v>
      </c>
      <c r="AH92" s="62">
        <v>1.1693744503568124</v>
      </c>
      <c r="AI92" s="62">
        <v>1.2096367503568122</v>
      </c>
      <c r="AJ92" s="62">
        <v>1.2498990503568124</v>
      </c>
      <c r="AK92" s="62">
        <v>1.2901613503568121</v>
      </c>
      <c r="AL92" s="62">
        <v>1.3304236503568123</v>
      </c>
      <c r="AM92" s="62">
        <v>1.3706859503568125</v>
      </c>
      <c r="AN92" s="62">
        <v>1.4109482503568123</v>
      </c>
      <c r="AO92" s="62">
        <v>1.4512105503568125</v>
      </c>
      <c r="AP92" s="62">
        <v>1.4914728503568122</v>
      </c>
      <c r="AQ92" s="62">
        <v>1.5317351503568124</v>
      </c>
      <c r="AR92" s="62">
        <v>1.5719974503568122</v>
      </c>
      <c r="AS92" s="62">
        <v>1.6122597503568123</v>
      </c>
      <c r="AT92" s="62">
        <v>1.6525220503568121</v>
      </c>
      <c r="AU92" s="62">
        <v>1.6927843503568123</v>
      </c>
      <c r="AV92" s="62">
        <v>1.7330466503568125</v>
      </c>
      <c r="AW92" s="62">
        <v>1.7733089503568122</v>
      </c>
      <c r="AX92" s="35"/>
      <c r="AY92" s="35"/>
      <c r="AZ92" s="35"/>
      <c r="BA92" s="35"/>
      <c r="BB92" s="35"/>
      <c r="BC92" s="35"/>
      <c r="BD92" s="35"/>
    </row>
    <row r="93" spans="1:56" x14ac:dyDescent="0.3">
      <c r="A93" s="171"/>
      <c r="B93" s="4" t="s">
        <v>215</v>
      </c>
      <c r="D93" s="4" t="s">
        <v>90</v>
      </c>
      <c r="E93" s="62">
        <v>0</v>
      </c>
      <c r="F93" s="62">
        <v>0</v>
      </c>
      <c r="G93" s="62">
        <v>0</v>
      </c>
      <c r="H93" s="62">
        <v>0</v>
      </c>
      <c r="I93" s="62">
        <v>0</v>
      </c>
      <c r="J93" s="62">
        <v>0</v>
      </c>
      <c r="K93" s="62">
        <v>0</v>
      </c>
      <c r="L93" s="62">
        <v>0</v>
      </c>
      <c r="M93" s="62">
        <v>0</v>
      </c>
      <c r="N93" s="62">
        <v>0</v>
      </c>
      <c r="O93" s="62">
        <v>0</v>
      </c>
      <c r="P93" s="62">
        <v>0</v>
      </c>
      <c r="Q93" s="62">
        <v>0</v>
      </c>
      <c r="R93" s="62">
        <v>0</v>
      </c>
      <c r="S93" s="62">
        <v>0</v>
      </c>
      <c r="T93" s="62">
        <v>0</v>
      </c>
      <c r="U93" s="62">
        <v>0</v>
      </c>
      <c r="V93" s="62">
        <v>0</v>
      </c>
      <c r="W93" s="62">
        <v>0</v>
      </c>
      <c r="X93" s="62">
        <v>0</v>
      </c>
      <c r="Y93" s="62">
        <v>0</v>
      </c>
      <c r="Z93" s="62">
        <v>0</v>
      </c>
      <c r="AA93" s="62">
        <v>0</v>
      </c>
      <c r="AB93" s="62">
        <v>0</v>
      </c>
      <c r="AC93" s="62">
        <v>0</v>
      </c>
      <c r="AD93" s="62">
        <v>0</v>
      </c>
      <c r="AE93" s="62">
        <v>0</v>
      </c>
      <c r="AF93" s="62">
        <v>0</v>
      </c>
      <c r="AG93" s="62">
        <v>0</v>
      </c>
      <c r="AH93" s="62">
        <v>0</v>
      </c>
      <c r="AI93" s="62">
        <v>0</v>
      </c>
      <c r="AJ93" s="62">
        <v>0</v>
      </c>
      <c r="AK93" s="62">
        <v>0</v>
      </c>
      <c r="AL93" s="62">
        <v>0</v>
      </c>
      <c r="AM93" s="62">
        <v>0</v>
      </c>
      <c r="AN93" s="62">
        <v>0</v>
      </c>
      <c r="AO93" s="62">
        <v>0</v>
      </c>
      <c r="AP93" s="62">
        <v>0</v>
      </c>
      <c r="AQ93" s="62">
        <v>0</v>
      </c>
      <c r="AR93" s="62">
        <v>0</v>
      </c>
      <c r="AS93" s="62">
        <v>0</v>
      </c>
      <c r="AT93" s="62">
        <v>0</v>
      </c>
      <c r="AU93" s="62">
        <v>0</v>
      </c>
      <c r="AV93" s="62">
        <v>0</v>
      </c>
      <c r="AW93" s="62">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3" t="s">
        <v>11</v>
      </c>
      <c r="B5" s="132" t="s">
        <v>160</v>
      </c>
      <c r="C5" s="135" t="s">
        <v>359</v>
      </c>
    </row>
    <row r="6" spans="1:3" x14ac:dyDescent="0.25">
      <c r="A6" s="184"/>
      <c r="B6" s="133" t="s">
        <v>197</v>
      </c>
      <c r="C6" s="136"/>
    </row>
    <row r="7" spans="1:3" x14ac:dyDescent="0.25">
      <c r="A7" s="184"/>
      <c r="B7" s="133" t="s">
        <v>197</v>
      </c>
      <c r="C7" s="136"/>
    </row>
    <row r="8" spans="1:3" x14ac:dyDescent="0.25">
      <c r="A8" s="184"/>
      <c r="B8" s="133" t="s">
        <v>197</v>
      </c>
      <c r="C8" s="136"/>
    </row>
    <row r="9" spans="1:3" x14ac:dyDescent="0.25">
      <c r="A9" s="184"/>
      <c r="B9" s="133" t="s">
        <v>197</v>
      </c>
      <c r="C9" s="136"/>
    </row>
    <row r="10" spans="1:3" ht="15.75" thickBot="1" x14ac:dyDescent="0.3">
      <c r="A10" s="185"/>
      <c r="B10" s="134" t="s">
        <v>196</v>
      </c>
      <c r="C10" s="137"/>
    </row>
    <row r="11" spans="1:3" ht="45" x14ac:dyDescent="0.25">
      <c r="A11" s="186" t="s">
        <v>300</v>
      </c>
      <c r="B11" s="61" t="s">
        <v>199</v>
      </c>
      <c r="C11" s="136" t="s">
        <v>360</v>
      </c>
    </row>
    <row r="12" spans="1:3" x14ac:dyDescent="0.25">
      <c r="A12" s="186"/>
      <c r="B12" s="61" t="s">
        <v>197</v>
      </c>
      <c r="C12" s="136"/>
    </row>
    <row r="13" spans="1:3" x14ac:dyDescent="0.25">
      <c r="A13" s="186"/>
      <c r="B13" s="61" t="s">
        <v>197</v>
      </c>
      <c r="C13" s="136"/>
    </row>
    <row r="14" spans="1:3" x14ac:dyDescent="0.25">
      <c r="A14" s="186"/>
      <c r="B14" s="61" t="s">
        <v>197</v>
      </c>
      <c r="C14" s="136"/>
    </row>
    <row r="15" spans="1:3" x14ac:dyDescent="0.25">
      <c r="A15" s="186"/>
      <c r="B15" s="61" t="s">
        <v>197</v>
      </c>
      <c r="C15" s="136"/>
    </row>
    <row r="16" spans="1:3" ht="15.75" thickBot="1" x14ac:dyDescent="0.3">
      <c r="A16" s="186"/>
      <c r="B16" s="61" t="s">
        <v>197</v>
      </c>
      <c r="C16" s="136"/>
    </row>
    <row r="17" spans="1:3" ht="15" customHeight="1" x14ac:dyDescent="0.25">
      <c r="A17" s="178" t="s">
        <v>307</v>
      </c>
      <c r="B17" s="132" t="s">
        <v>211</v>
      </c>
      <c r="C17" s="135"/>
    </row>
    <row r="18" spans="1:3" x14ac:dyDescent="0.25">
      <c r="A18" s="179"/>
      <c r="B18" s="133" t="s">
        <v>212</v>
      </c>
      <c r="C18" s="136"/>
    </row>
    <row r="19" spans="1:3" ht="60" x14ac:dyDescent="0.25">
      <c r="A19" s="179"/>
      <c r="B19" s="133" t="s">
        <v>213</v>
      </c>
      <c r="C19" s="136" t="s">
        <v>361</v>
      </c>
    </row>
    <row r="20" spans="1:3" ht="60" x14ac:dyDescent="0.25">
      <c r="A20" s="179"/>
      <c r="B20" s="133" t="s">
        <v>214</v>
      </c>
      <c r="C20" s="136" t="s">
        <v>362</v>
      </c>
    </row>
    <row r="21" spans="1:3" ht="60" x14ac:dyDescent="0.25">
      <c r="A21" s="179"/>
      <c r="B21" s="133" t="s">
        <v>331</v>
      </c>
      <c r="C21" s="136" t="s">
        <v>366</v>
      </c>
    </row>
    <row r="22" spans="1:3" ht="60" x14ac:dyDescent="0.25">
      <c r="A22" s="179"/>
      <c r="B22" s="133" t="s">
        <v>332</v>
      </c>
      <c r="C22" s="136" t="s">
        <v>363</v>
      </c>
    </row>
    <row r="23" spans="1:3" ht="60" x14ac:dyDescent="0.25">
      <c r="A23" s="179"/>
      <c r="B23" s="133" t="s">
        <v>333</v>
      </c>
      <c r="C23" s="136" t="s">
        <v>364</v>
      </c>
    </row>
    <row r="24" spans="1:3" ht="60.75" thickBot="1" x14ac:dyDescent="0.3">
      <c r="A24" s="180"/>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30.206183772092359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66.518545084849904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109.74688101086699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191.02645352642438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2" t="s">
        <v>11</v>
      </c>
      <c r="B13" s="61" t="s">
        <v>160</v>
      </c>
      <c r="C13" s="60"/>
      <c r="D13" s="61" t="s">
        <v>40</v>
      </c>
      <c r="E13" s="62">
        <f>'Option 1'!E13*1.1</f>
        <v>-2.1231100000000001</v>
      </c>
      <c r="F13" s="62">
        <f>'Option 1'!F13*1.1</f>
        <v>-2.1120000000000005</v>
      </c>
      <c r="G13" s="62">
        <f>'Option 1'!G13*1.1</f>
        <v>-2.0905499999999999</v>
      </c>
      <c r="H13" s="62">
        <f>'Option 1'!H13*1.1</f>
        <v>-2.06778</v>
      </c>
      <c r="I13" s="62">
        <f>'Option 1'!I13*1.1</f>
        <v>-2.0310400000000004</v>
      </c>
      <c r="J13" s="62">
        <f>'Option 1'!J13*1.1</f>
        <v>-1.9969400000000002</v>
      </c>
      <c r="K13" s="62">
        <f>'Option 1'!K13*1.1</f>
        <v>-1.9533800000000001</v>
      </c>
      <c r="L13" s="62">
        <f>'Option 1'!L13*1.1</f>
        <v>-1.9072900000000004</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3"/>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3"/>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3"/>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3"/>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4"/>
      <c r="B18" s="124" t="s">
        <v>196</v>
      </c>
      <c r="C18" s="130"/>
      <c r="D18" s="125" t="s">
        <v>40</v>
      </c>
      <c r="E18" s="59">
        <f>SUM(E13:E17)</f>
        <v>-2.1231100000000001</v>
      </c>
      <c r="F18" s="59">
        <f t="shared" ref="F18:AW18" si="0">SUM(F13:F17)</f>
        <v>-2.1120000000000005</v>
      </c>
      <c r="G18" s="59">
        <f t="shared" si="0"/>
        <v>-2.0905499999999999</v>
      </c>
      <c r="H18" s="59">
        <f t="shared" si="0"/>
        <v>-2.06778</v>
      </c>
      <c r="I18" s="59">
        <f t="shared" si="0"/>
        <v>-2.0310400000000004</v>
      </c>
      <c r="J18" s="59">
        <f t="shared" si="0"/>
        <v>-1.9969400000000002</v>
      </c>
      <c r="K18" s="59">
        <f t="shared" si="0"/>
        <v>-1.9533800000000001</v>
      </c>
      <c r="L18" s="59">
        <f t="shared" si="0"/>
        <v>-1.9072900000000004</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199</v>
      </c>
      <c r="C19" s="8"/>
      <c r="D19" s="9" t="s">
        <v>40</v>
      </c>
      <c r="E19" s="33">
        <f>'Option 1'!E19</f>
        <v>0</v>
      </c>
      <c r="F19" s="33">
        <f>'Option 1'!F19</f>
        <v>9.426917057419941E-2</v>
      </c>
      <c r="G19" s="33">
        <f>'Option 1'!G19</f>
        <v>0.18853834114839882</v>
      </c>
      <c r="H19" s="33">
        <f>'Option 1'!H19</f>
        <v>0.28280751172259821</v>
      </c>
      <c r="I19" s="33">
        <f>'Option 1'!I19</f>
        <v>0.37707668229679719</v>
      </c>
      <c r="J19" s="33">
        <f>'Option 1'!J19</f>
        <v>0.47032211371339716</v>
      </c>
      <c r="K19" s="33">
        <f>'Option 1'!K19</f>
        <v>0.56356754512999718</v>
      </c>
      <c r="L19" s="33">
        <f>'Option 1'!L19</f>
        <v>0.6568129765465972</v>
      </c>
      <c r="M19" s="33">
        <f>'Option 1'!M19</f>
        <v>0.75005840796319678</v>
      </c>
      <c r="N19" s="33">
        <f>'Option 1'!N19</f>
        <v>0.8433038393797968</v>
      </c>
      <c r="O19" s="33">
        <f>'Option 1'!O19</f>
        <v>0.93654927079639672</v>
      </c>
      <c r="P19" s="33">
        <f>'Option 1'!P19</f>
        <v>1.0297947022129967</v>
      </c>
      <c r="Q19" s="33">
        <f>'Option 1'!Q19</f>
        <v>1.1230401336295968</v>
      </c>
      <c r="R19" s="33">
        <f>'Option 1'!R19</f>
        <v>1.2162855650461968</v>
      </c>
      <c r="S19" s="33">
        <f>'Option 1'!S19</f>
        <v>1.3095309964627968</v>
      </c>
      <c r="T19" s="33">
        <f>'Option 1'!T19</f>
        <v>1.4027764278793968</v>
      </c>
      <c r="U19" s="33">
        <f>'Option 1'!U19</f>
        <v>1.4960218592959968</v>
      </c>
      <c r="V19" s="33">
        <f>'Option 1'!V19</f>
        <v>1.5892672907125969</v>
      </c>
      <c r="W19" s="33">
        <f>'Option 1'!W19</f>
        <v>1.6825127221291969</v>
      </c>
      <c r="X19" s="33">
        <f>'Option 1'!X19</f>
        <v>1.7757581535457969</v>
      </c>
      <c r="Y19" s="33">
        <f>'Option 1'!Y19</f>
        <v>1.8690035849623969</v>
      </c>
      <c r="Z19" s="33">
        <f>'Option 1'!Z19</f>
        <v>1.962249016378997</v>
      </c>
      <c r="AA19" s="33">
        <f>'Option 1'!AA19</f>
        <v>2.055494447795597</v>
      </c>
      <c r="AB19" s="33">
        <f>'Option 1'!AB19</f>
        <v>2.1487398792121968</v>
      </c>
      <c r="AC19" s="33">
        <f>'Option 1'!AC19</f>
        <v>2.241985310628797</v>
      </c>
      <c r="AD19" s="33">
        <f>'Option 1'!AD19</f>
        <v>2.3352307420453968</v>
      </c>
      <c r="AE19" s="33">
        <f>'Option 1'!AE19</f>
        <v>2.4284761734619971</v>
      </c>
      <c r="AF19" s="33">
        <f>'Option 1'!AF19</f>
        <v>2.5217216048785969</v>
      </c>
      <c r="AG19" s="33">
        <f>'Option 1'!AG19</f>
        <v>2.6149670362951971</v>
      </c>
      <c r="AH19" s="33">
        <f>'Option 1'!AH19</f>
        <v>2.7082124677117969</v>
      </c>
      <c r="AI19" s="33">
        <f>'Option 1'!AI19</f>
        <v>2.8014578991283972</v>
      </c>
      <c r="AJ19" s="33">
        <f>'Option 1'!AJ19</f>
        <v>2.894703330544997</v>
      </c>
      <c r="AK19" s="33">
        <f>'Option 1'!AK19</f>
        <v>2.9879487619615972</v>
      </c>
      <c r="AL19" s="33">
        <f>'Option 1'!AL19</f>
        <v>3.081194193378197</v>
      </c>
      <c r="AM19" s="33">
        <f>'Option 1'!AM19</f>
        <v>3.1744396247947972</v>
      </c>
      <c r="AN19" s="33">
        <f>'Option 1'!AN19</f>
        <v>3.267685056211397</v>
      </c>
      <c r="AO19" s="33">
        <f>'Option 1'!AO19</f>
        <v>3.3609304876279968</v>
      </c>
      <c r="AP19" s="33">
        <f>'Option 1'!AP19</f>
        <v>3.4541759190445971</v>
      </c>
      <c r="AQ19" s="33">
        <f>'Option 1'!AQ19</f>
        <v>3.5474213504611969</v>
      </c>
      <c r="AR19" s="33">
        <f>'Option 1'!AR19</f>
        <v>3.6406667818777971</v>
      </c>
      <c r="AS19" s="33">
        <f>'Option 1'!AS19</f>
        <v>3.7339122132943969</v>
      </c>
      <c r="AT19" s="33">
        <f>'Option 1'!AT19</f>
        <v>3.8271576447109972</v>
      </c>
      <c r="AU19" s="33">
        <f>'Option 1'!AU19</f>
        <v>3.920403076127597</v>
      </c>
      <c r="AV19" s="33">
        <f>'Option 1'!AV19</f>
        <v>4.0136485075441968</v>
      </c>
      <c r="AW19" s="33">
        <f>'Option 1'!AW19</f>
        <v>4.1068939389607975</v>
      </c>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v>
      </c>
      <c r="F25" s="67">
        <f t="shared" ref="F25:BD25" si="1">SUM(F19:F24)</f>
        <v>9.426917057419941E-2</v>
      </c>
      <c r="G25" s="67">
        <f t="shared" si="1"/>
        <v>0.18853834114839882</v>
      </c>
      <c r="H25" s="67">
        <f t="shared" si="1"/>
        <v>0.28280751172259821</v>
      </c>
      <c r="I25" s="67">
        <f t="shared" si="1"/>
        <v>0.37707668229679719</v>
      </c>
      <c r="J25" s="67">
        <f t="shared" si="1"/>
        <v>0.47032211371339716</v>
      </c>
      <c r="K25" s="67">
        <f t="shared" si="1"/>
        <v>0.56356754512999718</v>
      </c>
      <c r="L25" s="67">
        <f t="shared" si="1"/>
        <v>0.6568129765465972</v>
      </c>
      <c r="M25" s="67">
        <f t="shared" si="1"/>
        <v>0.75005840796319678</v>
      </c>
      <c r="N25" s="67">
        <f t="shared" si="1"/>
        <v>0.8433038393797968</v>
      </c>
      <c r="O25" s="67">
        <f t="shared" si="1"/>
        <v>0.93654927079639672</v>
      </c>
      <c r="P25" s="67">
        <f t="shared" si="1"/>
        <v>1.0297947022129967</v>
      </c>
      <c r="Q25" s="67">
        <f t="shared" si="1"/>
        <v>1.1230401336295968</v>
      </c>
      <c r="R25" s="67">
        <f t="shared" si="1"/>
        <v>1.2162855650461968</v>
      </c>
      <c r="S25" s="67">
        <f t="shared" si="1"/>
        <v>1.3095309964627968</v>
      </c>
      <c r="T25" s="67">
        <f t="shared" si="1"/>
        <v>1.4027764278793968</v>
      </c>
      <c r="U25" s="67">
        <f t="shared" si="1"/>
        <v>1.4960218592959968</v>
      </c>
      <c r="V25" s="67">
        <f t="shared" si="1"/>
        <v>1.5892672907125969</v>
      </c>
      <c r="W25" s="67">
        <f t="shared" si="1"/>
        <v>1.6825127221291969</v>
      </c>
      <c r="X25" s="67">
        <f t="shared" si="1"/>
        <v>1.7757581535457969</v>
      </c>
      <c r="Y25" s="67">
        <f t="shared" si="1"/>
        <v>1.8690035849623969</v>
      </c>
      <c r="Z25" s="67">
        <f t="shared" si="1"/>
        <v>1.962249016378997</v>
      </c>
      <c r="AA25" s="67">
        <f t="shared" si="1"/>
        <v>2.055494447795597</v>
      </c>
      <c r="AB25" s="67">
        <f t="shared" si="1"/>
        <v>2.1487398792121968</v>
      </c>
      <c r="AC25" s="67">
        <f t="shared" si="1"/>
        <v>2.241985310628797</v>
      </c>
      <c r="AD25" s="67">
        <f t="shared" si="1"/>
        <v>2.3352307420453968</v>
      </c>
      <c r="AE25" s="67">
        <f t="shared" si="1"/>
        <v>2.4284761734619971</v>
      </c>
      <c r="AF25" s="67">
        <f t="shared" si="1"/>
        <v>2.5217216048785969</v>
      </c>
      <c r="AG25" s="67">
        <f t="shared" si="1"/>
        <v>2.6149670362951971</v>
      </c>
      <c r="AH25" s="67">
        <f t="shared" si="1"/>
        <v>2.7082124677117969</v>
      </c>
      <c r="AI25" s="67">
        <f t="shared" si="1"/>
        <v>2.8014578991283972</v>
      </c>
      <c r="AJ25" s="67">
        <f t="shared" si="1"/>
        <v>2.894703330544997</v>
      </c>
      <c r="AK25" s="67">
        <f t="shared" si="1"/>
        <v>2.9879487619615972</v>
      </c>
      <c r="AL25" s="67">
        <f t="shared" si="1"/>
        <v>3.081194193378197</v>
      </c>
      <c r="AM25" s="67">
        <f t="shared" si="1"/>
        <v>3.1744396247947972</v>
      </c>
      <c r="AN25" s="67">
        <f t="shared" si="1"/>
        <v>3.267685056211397</v>
      </c>
      <c r="AO25" s="67">
        <f t="shared" si="1"/>
        <v>3.3609304876279968</v>
      </c>
      <c r="AP25" s="67">
        <f t="shared" si="1"/>
        <v>3.4541759190445971</v>
      </c>
      <c r="AQ25" s="67">
        <f t="shared" si="1"/>
        <v>3.5474213504611969</v>
      </c>
      <c r="AR25" s="67">
        <f t="shared" si="1"/>
        <v>3.6406667818777971</v>
      </c>
      <c r="AS25" s="67">
        <f t="shared" si="1"/>
        <v>3.7339122132943969</v>
      </c>
      <c r="AT25" s="67">
        <f t="shared" si="1"/>
        <v>3.8271576447109972</v>
      </c>
      <c r="AU25" s="67">
        <f t="shared" si="1"/>
        <v>3.920403076127597</v>
      </c>
      <c r="AV25" s="67">
        <f t="shared" si="1"/>
        <v>4.0136485075441968</v>
      </c>
      <c r="AW25" s="67">
        <f t="shared" si="1"/>
        <v>4.1068939389607975</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-2.1231100000000001</v>
      </c>
      <c r="F26" s="59">
        <f t="shared" ref="F26:BD26" si="2">F18+F25</f>
        <v>-2.0177308294258012</v>
      </c>
      <c r="G26" s="59">
        <f t="shared" si="2"/>
        <v>-1.9020116588516012</v>
      </c>
      <c r="H26" s="59">
        <f t="shared" si="2"/>
        <v>-1.7849724882774018</v>
      </c>
      <c r="I26" s="59">
        <f t="shared" si="2"/>
        <v>-1.6539633177032032</v>
      </c>
      <c r="J26" s="59">
        <f t="shared" si="2"/>
        <v>-1.5266178862866031</v>
      </c>
      <c r="K26" s="59">
        <f t="shared" si="2"/>
        <v>-1.389812454870003</v>
      </c>
      <c r="L26" s="59">
        <f t="shared" si="2"/>
        <v>-1.2504770234534033</v>
      </c>
      <c r="M26" s="59">
        <f t="shared" si="2"/>
        <v>0.75005840796319678</v>
      </c>
      <c r="N26" s="59">
        <f t="shared" si="2"/>
        <v>0.8433038393797968</v>
      </c>
      <c r="O26" s="59">
        <f t="shared" si="2"/>
        <v>0.93654927079639672</v>
      </c>
      <c r="P26" s="59">
        <f t="shared" si="2"/>
        <v>1.0297947022129967</v>
      </c>
      <c r="Q26" s="59">
        <f t="shared" si="2"/>
        <v>1.1230401336295968</v>
      </c>
      <c r="R26" s="59">
        <f t="shared" si="2"/>
        <v>1.2162855650461968</v>
      </c>
      <c r="S26" s="59">
        <f t="shared" si="2"/>
        <v>1.3095309964627968</v>
      </c>
      <c r="T26" s="59">
        <f t="shared" si="2"/>
        <v>1.4027764278793968</v>
      </c>
      <c r="U26" s="59">
        <f t="shared" si="2"/>
        <v>1.4960218592959968</v>
      </c>
      <c r="V26" s="59">
        <f t="shared" si="2"/>
        <v>1.5892672907125969</v>
      </c>
      <c r="W26" s="59">
        <f t="shared" si="2"/>
        <v>1.6825127221291969</v>
      </c>
      <c r="X26" s="59">
        <f t="shared" si="2"/>
        <v>1.7757581535457969</v>
      </c>
      <c r="Y26" s="59">
        <f t="shared" si="2"/>
        <v>1.8690035849623969</v>
      </c>
      <c r="Z26" s="59">
        <f t="shared" si="2"/>
        <v>1.962249016378997</v>
      </c>
      <c r="AA26" s="59">
        <f t="shared" si="2"/>
        <v>2.055494447795597</v>
      </c>
      <c r="AB26" s="59">
        <f t="shared" si="2"/>
        <v>2.1487398792121968</v>
      </c>
      <c r="AC26" s="59">
        <f t="shared" si="2"/>
        <v>2.241985310628797</v>
      </c>
      <c r="AD26" s="59">
        <f t="shared" si="2"/>
        <v>2.3352307420453968</v>
      </c>
      <c r="AE26" s="59">
        <f t="shared" si="2"/>
        <v>2.4284761734619971</v>
      </c>
      <c r="AF26" s="59">
        <f t="shared" si="2"/>
        <v>2.5217216048785969</v>
      </c>
      <c r="AG26" s="59">
        <f t="shared" si="2"/>
        <v>2.6149670362951971</v>
      </c>
      <c r="AH26" s="59">
        <f t="shared" si="2"/>
        <v>2.7082124677117969</v>
      </c>
      <c r="AI26" s="59">
        <f t="shared" si="2"/>
        <v>2.8014578991283972</v>
      </c>
      <c r="AJ26" s="59">
        <f t="shared" si="2"/>
        <v>2.894703330544997</v>
      </c>
      <c r="AK26" s="59">
        <f t="shared" si="2"/>
        <v>2.9879487619615972</v>
      </c>
      <c r="AL26" s="59">
        <f t="shared" si="2"/>
        <v>3.081194193378197</v>
      </c>
      <c r="AM26" s="59">
        <f t="shared" si="2"/>
        <v>3.1744396247947972</v>
      </c>
      <c r="AN26" s="59">
        <f t="shared" si="2"/>
        <v>3.267685056211397</v>
      </c>
      <c r="AO26" s="59">
        <f t="shared" si="2"/>
        <v>3.3609304876279968</v>
      </c>
      <c r="AP26" s="59">
        <f t="shared" si="2"/>
        <v>3.4541759190445971</v>
      </c>
      <c r="AQ26" s="59">
        <f t="shared" si="2"/>
        <v>3.5474213504611969</v>
      </c>
      <c r="AR26" s="59">
        <f t="shared" si="2"/>
        <v>3.6406667818777971</v>
      </c>
      <c r="AS26" s="59">
        <f t="shared" si="2"/>
        <v>3.7339122132943969</v>
      </c>
      <c r="AT26" s="59">
        <f t="shared" si="2"/>
        <v>3.8271576447109972</v>
      </c>
      <c r="AU26" s="59">
        <f t="shared" si="2"/>
        <v>3.920403076127597</v>
      </c>
      <c r="AV26" s="59">
        <f t="shared" si="2"/>
        <v>4.0136485075441968</v>
      </c>
      <c r="AW26" s="59">
        <f t="shared" si="2"/>
        <v>4.1068939389607975</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-1.6984880000000002</v>
      </c>
      <c r="F28" s="34">
        <f t="shared" ref="F28:AW28" si="4">F26*F27</f>
        <v>-1.6141846635406409</v>
      </c>
      <c r="G28" s="34">
        <f t="shared" si="4"/>
        <v>-1.5216093270812809</v>
      </c>
      <c r="H28" s="34">
        <f t="shared" si="4"/>
        <v>-1.4279779906219217</v>
      </c>
      <c r="I28" s="34">
        <f t="shared" si="4"/>
        <v>-1.3231706541625625</v>
      </c>
      <c r="J28" s="34">
        <f t="shared" si="4"/>
        <v>-1.2212943090292825</v>
      </c>
      <c r="K28" s="34">
        <f t="shared" si="4"/>
        <v>-1.1118499638960024</v>
      </c>
      <c r="L28" s="34">
        <f t="shared" si="4"/>
        <v>-1.0003816187627226</v>
      </c>
      <c r="M28" s="34">
        <f t="shared" si="4"/>
        <v>0.60004672637055745</v>
      </c>
      <c r="N28" s="34">
        <f t="shared" si="4"/>
        <v>0.67464307150383751</v>
      </c>
      <c r="O28" s="34">
        <f t="shared" si="4"/>
        <v>0.74923941663711746</v>
      </c>
      <c r="P28" s="34">
        <f t="shared" si="4"/>
        <v>0.82383576177039741</v>
      </c>
      <c r="Q28" s="34">
        <f t="shared" si="4"/>
        <v>0.89843210690367747</v>
      </c>
      <c r="R28" s="34">
        <f t="shared" si="4"/>
        <v>0.97302845203695743</v>
      </c>
      <c r="S28" s="34">
        <f t="shared" si="4"/>
        <v>1.0476247971702375</v>
      </c>
      <c r="T28" s="34">
        <f t="shared" si="4"/>
        <v>1.1222211423035175</v>
      </c>
      <c r="U28" s="34">
        <f t="shared" si="4"/>
        <v>1.1968174874367976</v>
      </c>
      <c r="V28" s="34">
        <f t="shared" si="4"/>
        <v>1.2714138325700777</v>
      </c>
      <c r="W28" s="34">
        <f t="shared" si="4"/>
        <v>1.3460101777033575</v>
      </c>
      <c r="X28" s="34">
        <f t="shared" si="4"/>
        <v>1.4206065228366376</v>
      </c>
      <c r="Y28" s="34">
        <f t="shared" si="4"/>
        <v>1.4952028679699176</v>
      </c>
      <c r="Z28" s="34">
        <f t="shared" si="4"/>
        <v>1.5697992131031977</v>
      </c>
      <c r="AA28" s="34">
        <f t="shared" si="4"/>
        <v>1.6443955582364778</v>
      </c>
      <c r="AB28" s="34">
        <f t="shared" si="4"/>
        <v>1.7189919033697576</v>
      </c>
      <c r="AC28" s="34">
        <f t="shared" si="4"/>
        <v>1.7935882485030377</v>
      </c>
      <c r="AD28" s="34">
        <f t="shared" si="4"/>
        <v>1.8681845936363175</v>
      </c>
      <c r="AE28" s="34">
        <f t="shared" si="4"/>
        <v>1.9427809387695978</v>
      </c>
      <c r="AF28" s="34">
        <f t="shared" si="4"/>
        <v>2.0173772839028774</v>
      </c>
      <c r="AG28" s="34">
        <f t="shared" si="4"/>
        <v>2.0919736290361577</v>
      </c>
      <c r="AH28" s="34">
        <f t="shared" si="4"/>
        <v>2.1665699741694375</v>
      </c>
      <c r="AI28" s="34">
        <f t="shared" si="4"/>
        <v>2.2411663193027178</v>
      </c>
      <c r="AJ28" s="34">
        <f t="shared" si="4"/>
        <v>2.3157626644359977</v>
      </c>
      <c r="AK28" s="34">
        <f t="shared" si="4"/>
        <v>2.3903590095692779</v>
      </c>
      <c r="AL28" s="34">
        <f t="shared" si="4"/>
        <v>2.4649553547025578</v>
      </c>
      <c r="AM28" s="34">
        <f t="shared" si="4"/>
        <v>2.5395516998358381</v>
      </c>
      <c r="AN28" s="34">
        <f t="shared" si="4"/>
        <v>2.6141480449691179</v>
      </c>
      <c r="AO28" s="34">
        <f t="shared" si="4"/>
        <v>2.6887443901023977</v>
      </c>
      <c r="AP28" s="34">
        <f t="shared" si="4"/>
        <v>2.763340735235678</v>
      </c>
      <c r="AQ28" s="34">
        <f t="shared" si="4"/>
        <v>2.8379370803689579</v>
      </c>
      <c r="AR28" s="34">
        <f t="shared" si="4"/>
        <v>2.9125334255022377</v>
      </c>
      <c r="AS28" s="34">
        <f t="shared" si="4"/>
        <v>2.9871297706355175</v>
      </c>
      <c r="AT28" s="34">
        <f t="shared" si="4"/>
        <v>3.0617261157687978</v>
      </c>
      <c r="AU28" s="34">
        <f t="shared" si="4"/>
        <v>3.1363224609020777</v>
      </c>
      <c r="AV28" s="34">
        <f t="shared" si="4"/>
        <v>3.2109188060353575</v>
      </c>
      <c r="AW28" s="34">
        <f t="shared" si="4"/>
        <v>3.2855151511686382</v>
      </c>
      <c r="AX28" s="34"/>
      <c r="AY28" s="34"/>
      <c r="AZ28" s="34"/>
      <c r="BA28" s="34"/>
      <c r="BB28" s="34"/>
      <c r="BC28" s="34"/>
      <c r="BD28" s="34"/>
    </row>
    <row r="29" spans="1:56" x14ac:dyDescent="0.3">
      <c r="A29" s="115"/>
      <c r="B29" s="9" t="s">
        <v>92</v>
      </c>
      <c r="C29" s="11" t="s">
        <v>44</v>
      </c>
      <c r="D29" s="9" t="s">
        <v>40</v>
      </c>
      <c r="E29" s="34">
        <f>E26-E28</f>
        <v>-0.42462199999999983</v>
      </c>
      <c r="F29" s="34">
        <f t="shared" ref="F29:AW29" si="5">F26-F28</f>
        <v>-0.40354616588516024</v>
      </c>
      <c r="G29" s="34">
        <f t="shared" si="5"/>
        <v>-0.38040233177032023</v>
      </c>
      <c r="H29" s="34">
        <f t="shared" si="5"/>
        <v>-0.35699449765548019</v>
      </c>
      <c r="I29" s="34">
        <f t="shared" si="5"/>
        <v>-0.33079266354064063</v>
      </c>
      <c r="J29" s="34">
        <f t="shared" si="5"/>
        <v>-0.30532357725732062</v>
      </c>
      <c r="K29" s="34">
        <f t="shared" si="5"/>
        <v>-0.27796249097400061</v>
      </c>
      <c r="L29" s="34">
        <f t="shared" si="5"/>
        <v>-0.2500954046906807</v>
      </c>
      <c r="M29" s="34">
        <f t="shared" si="5"/>
        <v>0.15001168159263933</v>
      </c>
      <c r="N29" s="34">
        <f t="shared" si="5"/>
        <v>0.16866076787595929</v>
      </c>
      <c r="O29" s="34">
        <f t="shared" si="5"/>
        <v>0.18730985415927925</v>
      </c>
      <c r="P29" s="34">
        <f t="shared" si="5"/>
        <v>0.20595894044259933</v>
      </c>
      <c r="Q29" s="34">
        <f t="shared" si="5"/>
        <v>0.22460802672591929</v>
      </c>
      <c r="R29" s="34">
        <f t="shared" si="5"/>
        <v>0.24325711300923936</v>
      </c>
      <c r="S29" s="34">
        <f t="shared" si="5"/>
        <v>0.26190619929255932</v>
      </c>
      <c r="T29" s="34">
        <f t="shared" si="5"/>
        <v>0.28055528557587928</v>
      </c>
      <c r="U29" s="34">
        <f t="shared" si="5"/>
        <v>0.29920437185919924</v>
      </c>
      <c r="V29" s="34">
        <f t="shared" si="5"/>
        <v>0.3178534581425192</v>
      </c>
      <c r="W29" s="34">
        <f t="shared" si="5"/>
        <v>0.33650254442583938</v>
      </c>
      <c r="X29" s="34">
        <f t="shared" si="5"/>
        <v>0.35515163070915934</v>
      </c>
      <c r="Y29" s="34">
        <f t="shared" si="5"/>
        <v>0.3738007169924793</v>
      </c>
      <c r="Z29" s="34">
        <f t="shared" si="5"/>
        <v>0.39244980327579926</v>
      </c>
      <c r="AA29" s="34">
        <f t="shared" si="5"/>
        <v>0.41109888955911922</v>
      </c>
      <c r="AB29" s="34">
        <f t="shared" si="5"/>
        <v>0.42974797584243918</v>
      </c>
      <c r="AC29" s="34">
        <f t="shared" si="5"/>
        <v>0.44839706212575936</v>
      </c>
      <c r="AD29" s="34">
        <f t="shared" si="5"/>
        <v>0.46704614840907932</v>
      </c>
      <c r="AE29" s="34">
        <f t="shared" si="5"/>
        <v>0.48569523469239928</v>
      </c>
      <c r="AF29" s="34">
        <f t="shared" si="5"/>
        <v>0.50434432097571946</v>
      </c>
      <c r="AG29" s="34">
        <f t="shared" si="5"/>
        <v>0.52299340725903942</v>
      </c>
      <c r="AH29" s="34">
        <f t="shared" si="5"/>
        <v>0.54164249354235938</v>
      </c>
      <c r="AI29" s="34">
        <f t="shared" si="5"/>
        <v>0.56029157982567934</v>
      </c>
      <c r="AJ29" s="34">
        <f t="shared" si="5"/>
        <v>0.5789406661089993</v>
      </c>
      <c r="AK29" s="34">
        <f t="shared" si="5"/>
        <v>0.59758975239231926</v>
      </c>
      <c r="AL29" s="34">
        <f t="shared" si="5"/>
        <v>0.61623883867563922</v>
      </c>
      <c r="AM29" s="34">
        <f t="shared" si="5"/>
        <v>0.63488792495895918</v>
      </c>
      <c r="AN29" s="34">
        <f t="shared" si="5"/>
        <v>0.65353701124227914</v>
      </c>
      <c r="AO29" s="34">
        <f t="shared" si="5"/>
        <v>0.6721860975255991</v>
      </c>
      <c r="AP29" s="34">
        <f t="shared" si="5"/>
        <v>0.69083518380891906</v>
      </c>
      <c r="AQ29" s="34">
        <f t="shared" si="5"/>
        <v>0.70948427009223902</v>
      </c>
      <c r="AR29" s="34">
        <f t="shared" si="5"/>
        <v>0.72813335637555943</v>
      </c>
      <c r="AS29" s="34">
        <f t="shared" si="5"/>
        <v>0.74678244265887939</v>
      </c>
      <c r="AT29" s="34">
        <f t="shared" si="5"/>
        <v>0.76543152894219935</v>
      </c>
      <c r="AU29" s="34">
        <f t="shared" si="5"/>
        <v>0.78408061522551931</v>
      </c>
      <c r="AV29" s="34">
        <f t="shared" si="5"/>
        <v>0.80272970150883927</v>
      </c>
      <c r="AW29" s="34">
        <f t="shared" si="5"/>
        <v>0.82137878779215923</v>
      </c>
      <c r="AX29" s="34"/>
      <c r="AY29" s="34"/>
      <c r="AZ29" s="34"/>
      <c r="BA29" s="34"/>
      <c r="BB29" s="34"/>
      <c r="BC29" s="34"/>
      <c r="BD29" s="34"/>
    </row>
    <row r="30" spans="1:56" ht="16.5" hidden="1" customHeight="1" outlineLevel="1" x14ac:dyDescent="0.35">
      <c r="A30" s="115"/>
      <c r="B30" s="9" t="s">
        <v>1</v>
      </c>
      <c r="C30" s="11" t="s">
        <v>53</v>
      </c>
      <c r="D30" s="9" t="s">
        <v>40</v>
      </c>
      <c r="F30" s="34">
        <f>$E$28/'Fixed data'!$C$7</f>
        <v>-3.7744177777777783E-2</v>
      </c>
      <c r="G30" s="34">
        <f>$E$28/'Fixed data'!$C$7</f>
        <v>-3.7744177777777783E-2</v>
      </c>
      <c r="H30" s="34">
        <f>$E$28/'Fixed data'!$C$7</f>
        <v>-3.7744177777777783E-2</v>
      </c>
      <c r="I30" s="34">
        <f>$E$28/'Fixed data'!$C$7</f>
        <v>-3.7744177777777783E-2</v>
      </c>
      <c r="J30" s="34">
        <f>$E$28/'Fixed data'!$C$7</f>
        <v>-3.7744177777777783E-2</v>
      </c>
      <c r="K30" s="34">
        <f>$E$28/'Fixed data'!$C$7</f>
        <v>-3.7744177777777783E-2</v>
      </c>
      <c r="L30" s="34">
        <f>$E$28/'Fixed data'!$C$7</f>
        <v>-3.7744177777777783E-2</v>
      </c>
      <c r="M30" s="34">
        <f>$E$28/'Fixed data'!$C$7</f>
        <v>-3.7744177777777783E-2</v>
      </c>
      <c r="N30" s="34">
        <f>$E$28/'Fixed data'!$C$7</f>
        <v>-3.7744177777777783E-2</v>
      </c>
      <c r="O30" s="34">
        <f>$E$28/'Fixed data'!$C$7</f>
        <v>-3.7744177777777783E-2</v>
      </c>
      <c r="P30" s="34">
        <f>$E$28/'Fixed data'!$C$7</f>
        <v>-3.7744177777777783E-2</v>
      </c>
      <c r="Q30" s="34">
        <f>$E$28/'Fixed data'!$C$7</f>
        <v>-3.7744177777777783E-2</v>
      </c>
      <c r="R30" s="34">
        <f>$E$28/'Fixed data'!$C$7</f>
        <v>-3.7744177777777783E-2</v>
      </c>
      <c r="S30" s="34">
        <f>$E$28/'Fixed data'!$C$7</f>
        <v>-3.7744177777777783E-2</v>
      </c>
      <c r="T30" s="34">
        <f>$E$28/'Fixed data'!$C$7</f>
        <v>-3.7744177777777783E-2</v>
      </c>
      <c r="U30" s="34">
        <f>$E$28/'Fixed data'!$C$7</f>
        <v>-3.7744177777777783E-2</v>
      </c>
      <c r="V30" s="34">
        <f>$E$28/'Fixed data'!$C$7</f>
        <v>-3.7744177777777783E-2</v>
      </c>
      <c r="W30" s="34">
        <f>$E$28/'Fixed data'!$C$7</f>
        <v>-3.7744177777777783E-2</v>
      </c>
      <c r="X30" s="34">
        <f>$E$28/'Fixed data'!$C$7</f>
        <v>-3.7744177777777783E-2</v>
      </c>
      <c r="Y30" s="34">
        <f>$E$28/'Fixed data'!$C$7</f>
        <v>-3.7744177777777783E-2</v>
      </c>
      <c r="Z30" s="34">
        <f>$E$28/'Fixed data'!$C$7</f>
        <v>-3.7744177777777783E-2</v>
      </c>
      <c r="AA30" s="34">
        <f>$E$28/'Fixed data'!$C$7</f>
        <v>-3.7744177777777783E-2</v>
      </c>
      <c r="AB30" s="34">
        <f>$E$28/'Fixed data'!$C$7</f>
        <v>-3.7744177777777783E-2</v>
      </c>
      <c r="AC30" s="34">
        <f>$E$28/'Fixed data'!$C$7</f>
        <v>-3.7744177777777783E-2</v>
      </c>
      <c r="AD30" s="34">
        <f>$E$28/'Fixed data'!$C$7</f>
        <v>-3.7744177777777783E-2</v>
      </c>
      <c r="AE30" s="34">
        <f>$E$28/'Fixed data'!$C$7</f>
        <v>-3.7744177777777783E-2</v>
      </c>
      <c r="AF30" s="34">
        <f>$E$28/'Fixed data'!$C$7</f>
        <v>-3.7744177777777783E-2</v>
      </c>
      <c r="AG30" s="34">
        <f>$E$28/'Fixed data'!$C$7</f>
        <v>-3.7744177777777783E-2</v>
      </c>
      <c r="AH30" s="34">
        <f>$E$28/'Fixed data'!$C$7</f>
        <v>-3.7744177777777783E-2</v>
      </c>
      <c r="AI30" s="34">
        <f>$E$28/'Fixed data'!$C$7</f>
        <v>-3.7744177777777783E-2</v>
      </c>
      <c r="AJ30" s="34">
        <f>$E$28/'Fixed data'!$C$7</f>
        <v>-3.7744177777777783E-2</v>
      </c>
      <c r="AK30" s="34">
        <f>$E$28/'Fixed data'!$C$7</f>
        <v>-3.7744177777777783E-2</v>
      </c>
      <c r="AL30" s="34">
        <f>$E$28/'Fixed data'!$C$7</f>
        <v>-3.7744177777777783E-2</v>
      </c>
      <c r="AM30" s="34">
        <f>$E$28/'Fixed data'!$C$7</f>
        <v>-3.7744177777777783E-2</v>
      </c>
      <c r="AN30" s="34">
        <f>$E$28/'Fixed data'!$C$7</f>
        <v>-3.7744177777777783E-2</v>
      </c>
      <c r="AO30" s="34">
        <f>$E$28/'Fixed data'!$C$7</f>
        <v>-3.7744177777777783E-2</v>
      </c>
      <c r="AP30" s="34">
        <f>$E$28/'Fixed data'!$C$7</f>
        <v>-3.7744177777777783E-2</v>
      </c>
      <c r="AQ30" s="34">
        <f>$E$28/'Fixed data'!$C$7</f>
        <v>-3.7744177777777783E-2</v>
      </c>
      <c r="AR30" s="34">
        <f>$E$28/'Fixed data'!$C$7</f>
        <v>-3.7744177777777783E-2</v>
      </c>
      <c r="AS30" s="34">
        <f>$E$28/'Fixed data'!$C$7</f>
        <v>-3.7744177777777783E-2</v>
      </c>
      <c r="AT30" s="34">
        <f>$E$28/'Fixed data'!$C$7</f>
        <v>-3.7744177777777783E-2</v>
      </c>
      <c r="AU30" s="34">
        <f>$E$28/'Fixed data'!$C$7</f>
        <v>-3.7744177777777783E-2</v>
      </c>
      <c r="AV30" s="34">
        <f>$E$28/'Fixed data'!$C$7</f>
        <v>-3.7744177777777783E-2</v>
      </c>
      <c r="AW30" s="34">
        <f>$E$28/'Fixed data'!$C$7</f>
        <v>-3.7744177777777783E-2</v>
      </c>
      <c r="AX30" s="34">
        <f>$E$28/'Fixed data'!$C$7</f>
        <v>-3.7744177777777783E-2</v>
      </c>
      <c r="AY30" s="34"/>
      <c r="AZ30" s="34"/>
      <c r="BA30" s="34"/>
      <c r="BB30" s="34"/>
      <c r="BC30" s="34"/>
      <c r="BD30" s="34"/>
    </row>
    <row r="31" spans="1:56" ht="16.5" hidden="1" customHeight="1" outlineLevel="1" x14ac:dyDescent="0.35">
      <c r="A31" s="115"/>
      <c r="B31" s="9" t="s">
        <v>2</v>
      </c>
      <c r="C31" s="11" t="s">
        <v>54</v>
      </c>
      <c r="D31" s="9" t="s">
        <v>40</v>
      </c>
      <c r="F31" s="34"/>
      <c r="G31" s="34">
        <f>$F$28/'Fixed data'!$C$7</f>
        <v>-3.5870770300903132E-2</v>
      </c>
      <c r="H31" s="34">
        <f>$F$28/'Fixed data'!$C$7</f>
        <v>-3.5870770300903132E-2</v>
      </c>
      <c r="I31" s="34">
        <f>$F$28/'Fixed data'!$C$7</f>
        <v>-3.5870770300903132E-2</v>
      </c>
      <c r="J31" s="34">
        <f>$F$28/'Fixed data'!$C$7</f>
        <v>-3.5870770300903132E-2</v>
      </c>
      <c r="K31" s="34">
        <f>$F$28/'Fixed data'!$C$7</f>
        <v>-3.5870770300903132E-2</v>
      </c>
      <c r="L31" s="34">
        <f>$F$28/'Fixed data'!$C$7</f>
        <v>-3.5870770300903132E-2</v>
      </c>
      <c r="M31" s="34">
        <f>$F$28/'Fixed data'!$C$7</f>
        <v>-3.5870770300903132E-2</v>
      </c>
      <c r="N31" s="34">
        <f>$F$28/'Fixed data'!$C$7</f>
        <v>-3.5870770300903132E-2</v>
      </c>
      <c r="O31" s="34">
        <f>$F$28/'Fixed data'!$C$7</f>
        <v>-3.5870770300903132E-2</v>
      </c>
      <c r="P31" s="34">
        <f>$F$28/'Fixed data'!$C$7</f>
        <v>-3.5870770300903132E-2</v>
      </c>
      <c r="Q31" s="34">
        <f>$F$28/'Fixed data'!$C$7</f>
        <v>-3.5870770300903132E-2</v>
      </c>
      <c r="R31" s="34">
        <f>$F$28/'Fixed data'!$C$7</f>
        <v>-3.5870770300903132E-2</v>
      </c>
      <c r="S31" s="34">
        <f>$F$28/'Fixed data'!$C$7</f>
        <v>-3.5870770300903132E-2</v>
      </c>
      <c r="T31" s="34">
        <f>$F$28/'Fixed data'!$C$7</f>
        <v>-3.5870770300903132E-2</v>
      </c>
      <c r="U31" s="34">
        <f>$F$28/'Fixed data'!$C$7</f>
        <v>-3.5870770300903132E-2</v>
      </c>
      <c r="V31" s="34">
        <f>$F$28/'Fixed data'!$C$7</f>
        <v>-3.5870770300903132E-2</v>
      </c>
      <c r="W31" s="34">
        <f>$F$28/'Fixed data'!$C$7</f>
        <v>-3.5870770300903132E-2</v>
      </c>
      <c r="X31" s="34">
        <f>$F$28/'Fixed data'!$C$7</f>
        <v>-3.5870770300903132E-2</v>
      </c>
      <c r="Y31" s="34">
        <f>$F$28/'Fixed data'!$C$7</f>
        <v>-3.5870770300903132E-2</v>
      </c>
      <c r="Z31" s="34">
        <f>$F$28/'Fixed data'!$C$7</f>
        <v>-3.5870770300903132E-2</v>
      </c>
      <c r="AA31" s="34">
        <f>$F$28/'Fixed data'!$C$7</f>
        <v>-3.5870770300903132E-2</v>
      </c>
      <c r="AB31" s="34">
        <f>$F$28/'Fixed data'!$C$7</f>
        <v>-3.5870770300903132E-2</v>
      </c>
      <c r="AC31" s="34">
        <f>$F$28/'Fixed data'!$C$7</f>
        <v>-3.5870770300903132E-2</v>
      </c>
      <c r="AD31" s="34">
        <f>$F$28/'Fixed data'!$C$7</f>
        <v>-3.5870770300903132E-2</v>
      </c>
      <c r="AE31" s="34">
        <f>$F$28/'Fixed data'!$C$7</f>
        <v>-3.5870770300903132E-2</v>
      </c>
      <c r="AF31" s="34">
        <f>$F$28/'Fixed data'!$C$7</f>
        <v>-3.5870770300903132E-2</v>
      </c>
      <c r="AG31" s="34">
        <f>$F$28/'Fixed data'!$C$7</f>
        <v>-3.5870770300903132E-2</v>
      </c>
      <c r="AH31" s="34">
        <f>$F$28/'Fixed data'!$C$7</f>
        <v>-3.5870770300903132E-2</v>
      </c>
      <c r="AI31" s="34">
        <f>$F$28/'Fixed data'!$C$7</f>
        <v>-3.5870770300903132E-2</v>
      </c>
      <c r="AJ31" s="34">
        <f>$F$28/'Fixed data'!$C$7</f>
        <v>-3.5870770300903132E-2</v>
      </c>
      <c r="AK31" s="34">
        <f>$F$28/'Fixed data'!$C$7</f>
        <v>-3.5870770300903132E-2</v>
      </c>
      <c r="AL31" s="34">
        <f>$F$28/'Fixed data'!$C$7</f>
        <v>-3.5870770300903132E-2</v>
      </c>
      <c r="AM31" s="34">
        <f>$F$28/'Fixed data'!$C$7</f>
        <v>-3.5870770300903132E-2</v>
      </c>
      <c r="AN31" s="34">
        <f>$F$28/'Fixed data'!$C$7</f>
        <v>-3.5870770300903132E-2</v>
      </c>
      <c r="AO31" s="34">
        <f>$F$28/'Fixed data'!$C$7</f>
        <v>-3.5870770300903132E-2</v>
      </c>
      <c r="AP31" s="34">
        <f>$F$28/'Fixed data'!$C$7</f>
        <v>-3.5870770300903132E-2</v>
      </c>
      <c r="AQ31" s="34">
        <f>$F$28/'Fixed data'!$C$7</f>
        <v>-3.5870770300903132E-2</v>
      </c>
      <c r="AR31" s="34">
        <f>$F$28/'Fixed data'!$C$7</f>
        <v>-3.5870770300903132E-2</v>
      </c>
      <c r="AS31" s="34">
        <f>$F$28/'Fixed data'!$C$7</f>
        <v>-3.5870770300903132E-2</v>
      </c>
      <c r="AT31" s="34">
        <f>$F$28/'Fixed data'!$C$7</f>
        <v>-3.5870770300903132E-2</v>
      </c>
      <c r="AU31" s="34">
        <f>$F$28/'Fixed data'!$C$7</f>
        <v>-3.5870770300903132E-2</v>
      </c>
      <c r="AV31" s="34">
        <f>$F$28/'Fixed data'!$C$7</f>
        <v>-3.5870770300903132E-2</v>
      </c>
      <c r="AW31" s="34">
        <f>$F$28/'Fixed data'!$C$7</f>
        <v>-3.5870770300903132E-2</v>
      </c>
      <c r="AX31" s="34">
        <f>$F$28/'Fixed data'!$C$7</f>
        <v>-3.5870770300903132E-2</v>
      </c>
      <c r="AY31" s="34">
        <f>$F$28/'Fixed data'!$C$7</f>
        <v>-3.5870770300903132E-2</v>
      </c>
      <c r="AZ31" s="34"/>
      <c r="BA31" s="34"/>
      <c r="BB31" s="34"/>
      <c r="BC31" s="34"/>
      <c r="BD31" s="34"/>
    </row>
    <row r="32" spans="1:56" ht="16.5" hidden="1" customHeight="1" outlineLevel="1" x14ac:dyDescent="0.35">
      <c r="A32" s="115"/>
      <c r="B32" s="9" t="s">
        <v>3</v>
      </c>
      <c r="C32" s="11" t="s">
        <v>55</v>
      </c>
      <c r="D32" s="9" t="s">
        <v>40</v>
      </c>
      <c r="F32" s="34"/>
      <c r="G32" s="34"/>
      <c r="H32" s="34">
        <f>$G$28/'Fixed data'!$C$7</f>
        <v>-3.381354060180624E-2</v>
      </c>
      <c r="I32" s="34">
        <f>$G$28/'Fixed data'!$C$7</f>
        <v>-3.381354060180624E-2</v>
      </c>
      <c r="J32" s="34">
        <f>$G$28/'Fixed data'!$C$7</f>
        <v>-3.381354060180624E-2</v>
      </c>
      <c r="K32" s="34">
        <f>$G$28/'Fixed data'!$C$7</f>
        <v>-3.381354060180624E-2</v>
      </c>
      <c r="L32" s="34">
        <f>$G$28/'Fixed data'!$C$7</f>
        <v>-3.381354060180624E-2</v>
      </c>
      <c r="M32" s="34">
        <f>$G$28/'Fixed data'!$C$7</f>
        <v>-3.381354060180624E-2</v>
      </c>
      <c r="N32" s="34">
        <f>$G$28/'Fixed data'!$C$7</f>
        <v>-3.381354060180624E-2</v>
      </c>
      <c r="O32" s="34">
        <f>$G$28/'Fixed data'!$C$7</f>
        <v>-3.381354060180624E-2</v>
      </c>
      <c r="P32" s="34">
        <f>$G$28/'Fixed data'!$C$7</f>
        <v>-3.381354060180624E-2</v>
      </c>
      <c r="Q32" s="34">
        <f>$G$28/'Fixed data'!$C$7</f>
        <v>-3.381354060180624E-2</v>
      </c>
      <c r="R32" s="34">
        <f>$G$28/'Fixed data'!$C$7</f>
        <v>-3.381354060180624E-2</v>
      </c>
      <c r="S32" s="34">
        <f>$G$28/'Fixed data'!$C$7</f>
        <v>-3.381354060180624E-2</v>
      </c>
      <c r="T32" s="34">
        <f>$G$28/'Fixed data'!$C$7</f>
        <v>-3.381354060180624E-2</v>
      </c>
      <c r="U32" s="34">
        <f>$G$28/'Fixed data'!$C$7</f>
        <v>-3.381354060180624E-2</v>
      </c>
      <c r="V32" s="34">
        <f>$G$28/'Fixed data'!$C$7</f>
        <v>-3.381354060180624E-2</v>
      </c>
      <c r="W32" s="34">
        <f>$G$28/'Fixed data'!$C$7</f>
        <v>-3.381354060180624E-2</v>
      </c>
      <c r="X32" s="34">
        <f>$G$28/'Fixed data'!$C$7</f>
        <v>-3.381354060180624E-2</v>
      </c>
      <c r="Y32" s="34">
        <f>$G$28/'Fixed data'!$C$7</f>
        <v>-3.381354060180624E-2</v>
      </c>
      <c r="Z32" s="34">
        <f>$G$28/'Fixed data'!$C$7</f>
        <v>-3.381354060180624E-2</v>
      </c>
      <c r="AA32" s="34">
        <f>$G$28/'Fixed data'!$C$7</f>
        <v>-3.381354060180624E-2</v>
      </c>
      <c r="AB32" s="34">
        <f>$G$28/'Fixed data'!$C$7</f>
        <v>-3.381354060180624E-2</v>
      </c>
      <c r="AC32" s="34">
        <f>$G$28/'Fixed data'!$C$7</f>
        <v>-3.381354060180624E-2</v>
      </c>
      <c r="AD32" s="34">
        <f>$G$28/'Fixed data'!$C$7</f>
        <v>-3.381354060180624E-2</v>
      </c>
      <c r="AE32" s="34">
        <f>$G$28/'Fixed data'!$C$7</f>
        <v>-3.381354060180624E-2</v>
      </c>
      <c r="AF32" s="34">
        <f>$G$28/'Fixed data'!$C$7</f>
        <v>-3.381354060180624E-2</v>
      </c>
      <c r="AG32" s="34">
        <f>$G$28/'Fixed data'!$C$7</f>
        <v>-3.381354060180624E-2</v>
      </c>
      <c r="AH32" s="34">
        <f>$G$28/'Fixed data'!$C$7</f>
        <v>-3.381354060180624E-2</v>
      </c>
      <c r="AI32" s="34">
        <f>$G$28/'Fixed data'!$C$7</f>
        <v>-3.381354060180624E-2</v>
      </c>
      <c r="AJ32" s="34">
        <f>$G$28/'Fixed data'!$C$7</f>
        <v>-3.381354060180624E-2</v>
      </c>
      <c r="AK32" s="34">
        <f>$G$28/'Fixed data'!$C$7</f>
        <v>-3.381354060180624E-2</v>
      </c>
      <c r="AL32" s="34">
        <f>$G$28/'Fixed data'!$C$7</f>
        <v>-3.381354060180624E-2</v>
      </c>
      <c r="AM32" s="34">
        <f>$G$28/'Fixed data'!$C$7</f>
        <v>-3.381354060180624E-2</v>
      </c>
      <c r="AN32" s="34">
        <f>$G$28/'Fixed data'!$C$7</f>
        <v>-3.381354060180624E-2</v>
      </c>
      <c r="AO32" s="34">
        <f>$G$28/'Fixed data'!$C$7</f>
        <v>-3.381354060180624E-2</v>
      </c>
      <c r="AP32" s="34">
        <f>$G$28/'Fixed data'!$C$7</f>
        <v>-3.381354060180624E-2</v>
      </c>
      <c r="AQ32" s="34">
        <f>$G$28/'Fixed data'!$C$7</f>
        <v>-3.381354060180624E-2</v>
      </c>
      <c r="AR32" s="34">
        <f>$G$28/'Fixed data'!$C$7</f>
        <v>-3.381354060180624E-2</v>
      </c>
      <c r="AS32" s="34">
        <f>$G$28/'Fixed data'!$C$7</f>
        <v>-3.381354060180624E-2</v>
      </c>
      <c r="AT32" s="34">
        <f>$G$28/'Fixed data'!$C$7</f>
        <v>-3.381354060180624E-2</v>
      </c>
      <c r="AU32" s="34">
        <f>$G$28/'Fixed data'!$C$7</f>
        <v>-3.381354060180624E-2</v>
      </c>
      <c r="AV32" s="34">
        <f>$G$28/'Fixed data'!$C$7</f>
        <v>-3.381354060180624E-2</v>
      </c>
      <c r="AW32" s="34">
        <f>$G$28/'Fixed data'!$C$7</f>
        <v>-3.381354060180624E-2</v>
      </c>
      <c r="AX32" s="34">
        <f>$G$28/'Fixed data'!$C$7</f>
        <v>-3.381354060180624E-2</v>
      </c>
      <c r="AY32" s="34">
        <f>$G$28/'Fixed data'!$C$7</f>
        <v>-3.381354060180624E-2</v>
      </c>
      <c r="AZ32" s="34">
        <f>$G$28/'Fixed data'!$C$7</f>
        <v>-3.381354060180624E-2</v>
      </c>
      <c r="BA32" s="34"/>
      <c r="BB32" s="34"/>
      <c r="BC32" s="34"/>
      <c r="BD32" s="34"/>
    </row>
    <row r="33" spans="1:57" ht="16.5" hidden="1" customHeight="1" outlineLevel="1" x14ac:dyDescent="0.35">
      <c r="A33" s="115"/>
      <c r="B33" s="9" t="s">
        <v>4</v>
      </c>
      <c r="C33" s="11" t="s">
        <v>56</v>
      </c>
      <c r="D33" s="9" t="s">
        <v>40</v>
      </c>
      <c r="F33" s="34"/>
      <c r="G33" s="34"/>
      <c r="H33" s="34"/>
      <c r="I33" s="34">
        <f>$H$28/'Fixed data'!$C$7</f>
        <v>-3.1732844236042702E-2</v>
      </c>
      <c r="J33" s="34">
        <f>$H$28/'Fixed data'!$C$7</f>
        <v>-3.1732844236042702E-2</v>
      </c>
      <c r="K33" s="34">
        <f>$H$28/'Fixed data'!$C$7</f>
        <v>-3.1732844236042702E-2</v>
      </c>
      <c r="L33" s="34">
        <f>$H$28/'Fixed data'!$C$7</f>
        <v>-3.1732844236042702E-2</v>
      </c>
      <c r="M33" s="34">
        <f>$H$28/'Fixed data'!$C$7</f>
        <v>-3.1732844236042702E-2</v>
      </c>
      <c r="N33" s="34">
        <f>$H$28/'Fixed data'!$C$7</f>
        <v>-3.1732844236042702E-2</v>
      </c>
      <c r="O33" s="34">
        <f>$H$28/'Fixed data'!$C$7</f>
        <v>-3.1732844236042702E-2</v>
      </c>
      <c r="P33" s="34">
        <f>$H$28/'Fixed data'!$C$7</f>
        <v>-3.1732844236042702E-2</v>
      </c>
      <c r="Q33" s="34">
        <f>$H$28/'Fixed data'!$C$7</f>
        <v>-3.1732844236042702E-2</v>
      </c>
      <c r="R33" s="34">
        <f>$H$28/'Fixed data'!$C$7</f>
        <v>-3.1732844236042702E-2</v>
      </c>
      <c r="S33" s="34">
        <f>$H$28/'Fixed data'!$C$7</f>
        <v>-3.1732844236042702E-2</v>
      </c>
      <c r="T33" s="34">
        <f>$H$28/'Fixed data'!$C$7</f>
        <v>-3.1732844236042702E-2</v>
      </c>
      <c r="U33" s="34">
        <f>$H$28/'Fixed data'!$C$7</f>
        <v>-3.1732844236042702E-2</v>
      </c>
      <c r="V33" s="34">
        <f>$H$28/'Fixed data'!$C$7</f>
        <v>-3.1732844236042702E-2</v>
      </c>
      <c r="W33" s="34">
        <f>$H$28/'Fixed data'!$C$7</f>
        <v>-3.1732844236042702E-2</v>
      </c>
      <c r="X33" s="34">
        <f>$H$28/'Fixed data'!$C$7</f>
        <v>-3.1732844236042702E-2</v>
      </c>
      <c r="Y33" s="34">
        <f>$H$28/'Fixed data'!$C$7</f>
        <v>-3.1732844236042702E-2</v>
      </c>
      <c r="Z33" s="34">
        <f>$H$28/'Fixed data'!$C$7</f>
        <v>-3.1732844236042702E-2</v>
      </c>
      <c r="AA33" s="34">
        <f>$H$28/'Fixed data'!$C$7</f>
        <v>-3.1732844236042702E-2</v>
      </c>
      <c r="AB33" s="34">
        <f>$H$28/'Fixed data'!$C$7</f>
        <v>-3.1732844236042702E-2</v>
      </c>
      <c r="AC33" s="34">
        <f>$H$28/'Fixed data'!$C$7</f>
        <v>-3.1732844236042702E-2</v>
      </c>
      <c r="AD33" s="34">
        <f>$H$28/'Fixed data'!$C$7</f>
        <v>-3.1732844236042702E-2</v>
      </c>
      <c r="AE33" s="34">
        <f>$H$28/'Fixed data'!$C$7</f>
        <v>-3.1732844236042702E-2</v>
      </c>
      <c r="AF33" s="34">
        <f>$H$28/'Fixed data'!$C$7</f>
        <v>-3.1732844236042702E-2</v>
      </c>
      <c r="AG33" s="34">
        <f>$H$28/'Fixed data'!$C$7</f>
        <v>-3.1732844236042702E-2</v>
      </c>
      <c r="AH33" s="34">
        <f>$H$28/'Fixed data'!$C$7</f>
        <v>-3.1732844236042702E-2</v>
      </c>
      <c r="AI33" s="34">
        <f>$H$28/'Fixed data'!$C$7</f>
        <v>-3.1732844236042702E-2</v>
      </c>
      <c r="AJ33" s="34">
        <f>$H$28/'Fixed data'!$C$7</f>
        <v>-3.1732844236042702E-2</v>
      </c>
      <c r="AK33" s="34">
        <f>$H$28/'Fixed data'!$C$7</f>
        <v>-3.1732844236042702E-2</v>
      </c>
      <c r="AL33" s="34">
        <f>$H$28/'Fixed data'!$C$7</f>
        <v>-3.1732844236042702E-2</v>
      </c>
      <c r="AM33" s="34">
        <f>$H$28/'Fixed data'!$C$7</f>
        <v>-3.1732844236042702E-2</v>
      </c>
      <c r="AN33" s="34">
        <f>$H$28/'Fixed data'!$C$7</f>
        <v>-3.1732844236042702E-2</v>
      </c>
      <c r="AO33" s="34">
        <f>$H$28/'Fixed data'!$C$7</f>
        <v>-3.1732844236042702E-2</v>
      </c>
      <c r="AP33" s="34">
        <f>$H$28/'Fixed data'!$C$7</f>
        <v>-3.1732844236042702E-2</v>
      </c>
      <c r="AQ33" s="34">
        <f>$H$28/'Fixed data'!$C$7</f>
        <v>-3.1732844236042702E-2</v>
      </c>
      <c r="AR33" s="34">
        <f>$H$28/'Fixed data'!$C$7</f>
        <v>-3.1732844236042702E-2</v>
      </c>
      <c r="AS33" s="34">
        <f>$H$28/'Fixed data'!$C$7</f>
        <v>-3.1732844236042702E-2</v>
      </c>
      <c r="AT33" s="34">
        <f>$H$28/'Fixed data'!$C$7</f>
        <v>-3.1732844236042702E-2</v>
      </c>
      <c r="AU33" s="34">
        <f>$H$28/'Fixed data'!$C$7</f>
        <v>-3.1732844236042702E-2</v>
      </c>
      <c r="AV33" s="34">
        <f>$H$28/'Fixed data'!$C$7</f>
        <v>-3.1732844236042702E-2</v>
      </c>
      <c r="AW33" s="34">
        <f>$H$28/'Fixed data'!$C$7</f>
        <v>-3.1732844236042702E-2</v>
      </c>
      <c r="AX33" s="34">
        <f>$H$28/'Fixed data'!$C$7</f>
        <v>-3.1732844236042702E-2</v>
      </c>
      <c r="AY33" s="34">
        <f>$H$28/'Fixed data'!$C$7</f>
        <v>-3.1732844236042702E-2</v>
      </c>
      <c r="AZ33" s="34">
        <f>$H$28/'Fixed data'!$C$7</f>
        <v>-3.1732844236042702E-2</v>
      </c>
      <c r="BA33" s="34">
        <f>$H$28/'Fixed data'!$C$7</f>
        <v>-3.1732844236042702E-2</v>
      </c>
      <c r="BB33" s="34"/>
      <c r="BC33" s="34"/>
      <c r="BD33" s="34"/>
    </row>
    <row r="34" spans="1:57" ht="16.5" hidden="1" customHeight="1" outlineLevel="1" x14ac:dyDescent="0.35">
      <c r="A34" s="115"/>
      <c r="B34" s="9" t="s">
        <v>5</v>
      </c>
      <c r="C34" s="11" t="s">
        <v>57</v>
      </c>
      <c r="D34" s="9" t="s">
        <v>40</v>
      </c>
      <c r="F34" s="34"/>
      <c r="G34" s="34"/>
      <c r="H34" s="34"/>
      <c r="I34" s="34"/>
      <c r="J34" s="34">
        <f>$I$28/'Fixed data'!$C$7</f>
        <v>-2.9403792314723613E-2</v>
      </c>
      <c r="K34" s="34">
        <f>$I$28/'Fixed data'!$C$7</f>
        <v>-2.9403792314723613E-2</v>
      </c>
      <c r="L34" s="34">
        <f>$I$28/'Fixed data'!$C$7</f>
        <v>-2.9403792314723613E-2</v>
      </c>
      <c r="M34" s="34">
        <f>$I$28/'Fixed data'!$C$7</f>
        <v>-2.9403792314723613E-2</v>
      </c>
      <c r="N34" s="34">
        <f>$I$28/'Fixed data'!$C$7</f>
        <v>-2.9403792314723613E-2</v>
      </c>
      <c r="O34" s="34">
        <f>$I$28/'Fixed data'!$C$7</f>
        <v>-2.9403792314723613E-2</v>
      </c>
      <c r="P34" s="34">
        <f>$I$28/'Fixed data'!$C$7</f>
        <v>-2.9403792314723613E-2</v>
      </c>
      <c r="Q34" s="34">
        <f>$I$28/'Fixed data'!$C$7</f>
        <v>-2.9403792314723613E-2</v>
      </c>
      <c r="R34" s="34">
        <f>$I$28/'Fixed data'!$C$7</f>
        <v>-2.9403792314723613E-2</v>
      </c>
      <c r="S34" s="34">
        <f>$I$28/'Fixed data'!$C$7</f>
        <v>-2.9403792314723613E-2</v>
      </c>
      <c r="T34" s="34">
        <f>$I$28/'Fixed data'!$C$7</f>
        <v>-2.9403792314723613E-2</v>
      </c>
      <c r="U34" s="34">
        <f>$I$28/'Fixed data'!$C$7</f>
        <v>-2.9403792314723613E-2</v>
      </c>
      <c r="V34" s="34">
        <f>$I$28/'Fixed data'!$C$7</f>
        <v>-2.9403792314723613E-2</v>
      </c>
      <c r="W34" s="34">
        <f>$I$28/'Fixed data'!$C$7</f>
        <v>-2.9403792314723613E-2</v>
      </c>
      <c r="X34" s="34">
        <f>$I$28/'Fixed data'!$C$7</f>
        <v>-2.9403792314723613E-2</v>
      </c>
      <c r="Y34" s="34">
        <f>$I$28/'Fixed data'!$C$7</f>
        <v>-2.9403792314723613E-2</v>
      </c>
      <c r="Z34" s="34">
        <f>$I$28/'Fixed data'!$C$7</f>
        <v>-2.9403792314723613E-2</v>
      </c>
      <c r="AA34" s="34">
        <f>$I$28/'Fixed data'!$C$7</f>
        <v>-2.9403792314723613E-2</v>
      </c>
      <c r="AB34" s="34">
        <f>$I$28/'Fixed data'!$C$7</f>
        <v>-2.9403792314723613E-2</v>
      </c>
      <c r="AC34" s="34">
        <f>$I$28/'Fixed data'!$C$7</f>
        <v>-2.9403792314723613E-2</v>
      </c>
      <c r="AD34" s="34">
        <f>$I$28/'Fixed data'!$C$7</f>
        <v>-2.9403792314723613E-2</v>
      </c>
      <c r="AE34" s="34">
        <f>$I$28/'Fixed data'!$C$7</f>
        <v>-2.9403792314723613E-2</v>
      </c>
      <c r="AF34" s="34">
        <f>$I$28/'Fixed data'!$C$7</f>
        <v>-2.9403792314723613E-2</v>
      </c>
      <c r="AG34" s="34">
        <f>$I$28/'Fixed data'!$C$7</f>
        <v>-2.9403792314723613E-2</v>
      </c>
      <c r="AH34" s="34">
        <f>$I$28/'Fixed data'!$C$7</f>
        <v>-2.9403792314723613E-2</v>
      </c>
      <c r="AI34" s="34">
        <f>$I$28/'Fixed data'!$C$7</f>
        <v>-2.9403792314723613E-2</v>
      </c>
      <c r="AJ34" s="34">
        <f>$I$28/'Fixed data'!$C$7</f>
        <v>-2.9403792314723613E-2</v>
      </c>
      <c r="AK34" s="34">
        <f>$I$28/'Fixed data'!$C$7</f>
        <v>-2.9403792314723613E-2</v>
      </c>
      <c r="AL34" s="34">
        <f>$I$28/'Fixed data'!$C$7</f>
        <v>-2.9403792314723613E-2</v>
      </c>
      <c r="AM34" s="34">
        <f>$I$28/'Fixed data'!$C$7</f>
        <v>-2.9403792314723613E-2</v>
      </c>
      <c r="AN34" s="34">
        <f>$I$28/'Fixed data'!$C$7</f>
        <v>-2.9403792314723613E-2</v>
      </c>
      <c r="AO34" s="34">
        <f>$I$28/'Fixed data'!$C$7</f>
        <v>-2.9403792314723613E-2</v>
      </c>
      <c r="AP34" s="34">
        <f>$I$28/'Fixed data'!$C$7</f>
        <v>-2.9403792314723613E-2</v>
      </c>
      <c r="AQ34" s="34">
        <f>$I$28/'Fixed data'!$C$7</f>
        <v>-2.9403792314723613E-2</v>
      </c>
      <c r="AR34" s="34">
        <f>$I$28/'Fixed data'!$C$7</f>
        <v>-2.9403792314723613E-2</v>
      </c>
      <c r="AS34" s="34">
        <f>$I$28/'Fixed data'!$C$7</f>
        <v>-2.9403792314723613E-2</v>
      </c>
      <c r="AT34" s="34">
        <f>$I$28/'Fixed data'!$C$7</f>
        <v>-2.9403792314723613E-2</v>
      </c>
      <c r="AU34" s="34">
        <f>$I$28/'Fixed data'!$C$7</f>
        <v>-2.9403792314723613E-2</v>
      </c>
      <c r="AV34" s="34">
        <f>$I$28/'Fixed data'!$C$7</f>
        <v>-2.9403792314723613E-2</v>
      </c>
      <c r="AW34" s="34">
        <f>$I$28/'Fixed data'!$C$7</f>
        <v>-2.9403792314723613E-2</v>
      </c>
      <c r="AX34" s="34">
        <f>$I$28/'Fixed data'!$C$7</f>
        <v>-2.9403792314723613E-2</v>
      </c>
      <c r="AY34" s="34">
        <f>$I$28/'Fixed data'!$C$7</f>
        <v>-2.9403792314723613E-2</v>
      </c>
      <c r="AZ34" s="34">
        <f>$I$28/'Fixed data'!$C$7</f>
        <v>-2.9403792314723613E-2</v>
      </c>
      <c r="BA34" s="34">
        <f>$I$28/'Fixed data'!$C$7</f>
        <v>-2.9403792314723613E-2</v>
      </c>
      <c r="BB34" s="34">
        <f>$I$28/'Fixed data'!$C$7</f>
        <v>-2.9403792314723613E-2</v>
      </c>
      <c r="BC34" s="34"/>
      <c r="BD34" s="34"/>
    </row>
    <row r="35" spans="1:57" ht="16.5" hidden="1" customHeight="1" outlineLevel="1" x14ac:dyDescent="0.35">
      <c r="A35" s="115"/>
      <c r="B35" s="9" t="s">
        <v>6</v>
      </c>
      <c r="C35" s="11" t="s">
        <v>58</v>
      </c>
      <c r="D35" s="9" t="s">
        <v>40</v>
      </c>
      <c r="F35" s="34"/>
      <c r="G35" s="34"/>
      <c r="H35" s="34"/>
      <c r="I35" s="34"/>
      <c r="J35" s="34"/>
      <c r="K35" s="34">
        <f>$J$28/'Fixed data'!$C$7</f>
        <v>-2.7139873533984057E-2</v>
      </c>
      <c r="L35" s="34">
        <f>$J$28/'Fixed data'!$C$7</f>
        <v>-2.7139873533984057E-2</v>
      </c>
      <c r="M35" s="34">
        <f>$J$28/'Fixed data'!$C$7</f>
        <v>-2.7139873533984057E-2</v>
      </c>
      <c r="N35" s="34">
        <f>$J$28/'Fixed data'!$C$7</f>
        <v>-2.7139873533984057E-2</v>
      </c>
      <c r="O35" s="34">
        <f>$J$28/'Fixed data'!$C$7</f>
        <v>-2.7139873533984057E-2</v>
      </c>
      <c r="P35" s="34">
        <f>$J$28/'Fixed data'!$C$7</f>
        <v>-2.7139873533984057E-2</v>
      </c>
      <c r="Q35" s="34">
        <f>$J$28/'Fixed data'!$C$7</f>
        <v>-2.7139873533984057E-2</v>
      </c>
      <c r="R35" s="34">
        <f>$J$28/'Fixed data'!$C$7</f>
        <v>-2.7139873533984057E-2</v>
      </c>
      <c r="S35" s="34">
        <f>$J$28/'Fixed data'!$C$7</f>
        <v>-2.7139873533984057E-2</v>
      </c>
      <c r="T35" s="34">
        <f>$J$28/'Fixed data'!$C$7</f>
        <v>-2.7139873533984057E-2</v>
      </c>
      <c r="U35" s="34">
        <f>$J$28/'Fixed data'!$C$7</f>
        <v>-2.7139873533984057E-2</v>
      </c>
      <c r="V35" s="34">
        <f>$J$28/'Fixed data'!$C$7</f>
        <v>-2.7139873533984057E-2</v>
      </c>
      <c r="W35" s="34">
        <f>$J$28/'Fixed data'!$C$7</f>
        <v>-2.7139873533984057E-2</v>
      </c>
      <c r="X35" s="34">
        <f>$J$28/'Fixed data'!$C$7</f>
        <v>-2.7139873533984057E-2</v>
      </c>
      <c r="Y35" s="34">
        <f>$J$28/'Fixed data'!$C$7</f>
        <v>-2.7139873533984057E-2</v>
      </c>
      <c r="Z35" s="34">
        <f>$J$28/'Fixed data'!$C$7</f>
        <v>-2.7139873533984057E-2</v>
      </c>
      <c r="AA35" s="34">
        <f>$J$28/'Fixed data'!$C$7</f>
        <v>-2.7139873533984057E-2</v>
      </c>
      <c r="AB35" s="34">
        <f>$J$28/'Fixed data'!$C$7</f>
        <v>-2.7139873533984057E-2</v>
      </c>
      <c r="AC35" s="34">
        <f>$J$28/'Fixed data'!$C$7</f>
        <v>-2.7139873533984057E-2</v>
      </c>
      <c r="AD35" s="34">
        <f>$J$28/'Fixed data'!$C$7</f>
        <v>-2.7139873533984057E-2</v>
      </c>
      <c r="AE35" s="34">
        <f>$J$28/'Fixed data'!$C$7</f>
        <v>-2.7139873533984057E-2</v>
      </c>
      <c r="AF35" s="34">
        <f>$J$28/'Fixed data'!$C$7</f>
        <v>-2.7139873533984057E-2</v>
      </c>
      <c r="AG35" s="34">
        <f>$J$28/'Fixed data'!$C$7</f>
        <v>-2.7139873533984057E-2</v>
      </c>
      <c r="AH35" s="34">
        <f>$J$28/'Fixed data'!$C$7</f>
        <v>-2.7139873533984057E-2</v>
      </c>
      <c r="AI35" s="34">
        <f>$J$28/'Fixed data'!$C$7</f>
        <v>-2.7139873533984057E-2</v>
      </c>
      <c r="AJ35" s="34">
        <f>$J$28/'Fixed data'!$C$7</f>
        <v>-2.7139873533984057E-2</v>
      </c>
      <c r="AK35" s="34">
        <f>$J$28/'Fixed data'!$C$7</f>
        <v>-2.7139873533984057E-2</v>
      </c>
      <c r="AL35" s="34">
        <f>$J$28/'Fixed data'!$C$7</f>
        <v>-2.7139873533984057E-2</v>
      </c>
      <c r="AM35" s="34">
        <f>$J$28/'Fixed data'!$C$7</f>
        <v>-2.7139873533984057E-2</v>
      </c>
      <c r="AN35" s="34">
        <f>$J$28/'Fixed data'!$C$7</f>
        <v>-2.7139873533984057E-2</v>
      </c>
      <c r="AO35" s="34">
        <f>$J$28/'Fixed data'!$C$7</f>
        <v>-2.7139873533984057E-2</v>
      </c>
      <c r="AP35" s="34">
        <f>$J$28/'Fixed data'!$C$7</f>
        <v>-2.7139873533984057E-2</v>
      </c>
      <c r="AQ35" s="34">
        <f>$J$28/'Fixed data'!$C$7</f>
        <v>-2.7139873533984057E-2</v>
      </c>
      <c r="AR35" s="34">
        <f>$J$28/'Fixed data'!$C$7</f>
        <v>-2.7139873533984057E-2</v>
      </c>
      <c r="AS35" s="34">
        <f>$J$28/'Fixed data'!$C$7</f>
        <v>-2.7139873533984057E-2</v>
      </c>
      <c r="AT35" s="34">
        <f>$J$28/'Fixed data'!$C$7</f>
        <v>-2.7139873533984057E-2</v>
      </c>
      <c r="AU35" s="34">
        <f>$J$28/'Fixed data'!$C$7</f>
        <v>-2.7139873533984057E-2</v>
      </c>
      <c r="AV35" s="34">
        <f>$J$28/'Fixed data'!$C$7</f>
        <v>-2.7139873533984057E-2</v>
      </c>
      <c r="AW35" s="34">
        <f>$J$28/'Fixed data'!$C$7</f>
        <v>-2.7139873533984057E-2</v>
      </c>
      <c r="AX35" s="34">
        <f>$J$28/'Fixed data'!$C$7</f>
        <v>-2.7139873533984057E-2</v>
      </c>
      <c r="AY35" s="34">
        <f>$J$28/'Fixed data'!$C$7</f>
        <v>-2.7139873533984057E-2</v>
      </c>
      <c r="AZ35" s="34">
        <f>$J$28/'Fixed data'!$C$7</f>
        <v>-2.7139873533984057E-2</v>
      </c>
      <c r="BA35" s="34">
        <f>$J$28/'Fixed data'!$C$7</f>
        <v>-2.7139873533984057E-2</v>
      </c>
      <c r="BB35" s="34">
        <f>$J$28/'Fixed data'!$C$7</f>
        <v>-2.7139873533984057E-2</v>
      </c>
      <c r="BC35" s="34">
        <f>$J$28/'Fixed data'!$C$7</f>
        <v>-2.7139873533984057E-2</v>
      </c>
      <c r="BD35" s="34"/>
    </row>
    <row r="36" spans="1:57" ht="16.5" hidden="1" customHeight="1" outlineLevel="1" x14ac:dyDescent="0.35">
      <c r="A36" s="115"/>
      <c r="B36" s="9" t="s">
        <v>32</v>
      </c>
      <c r="C36" s="11" t="s">
        <v>59</v>
      </c>
      <c r="D36" s="9" t="s">
        <v>40</v>
      </c>
      <c r="F36" s="34"/>
      <c r="G36" s="34"/>
      <c r="H36" s="34"/>
      <c r="I36" s="34"/>
      <c r="J36" s="34"/>
      <c r="K36" s="34"/>
      <c r="L36" s="34">
        <f>$K$28/'Fixed data'!$C$7</f>
        <v>-2.4707776975466722E-2</v>
      </c>
      <c r="M36" s="34">
        <f>$K$28/'Fixed data'!$C$7</f>
        <v>-2.4707776975466722E-2</v>
      </c>
      <c r="N36" s="34">
        <f>$K$28/'Fixed data'!$C$7</f>
        <v>-2.4707776975466722E-2</v>
      </c>
      <c r="O36" s="34">
        <f>$K$28/'Fixed data'!$C$7</f>
        <v>-2.4707776975466722E-2</v>
      </c>
      <c r="P36" s="34">
        <f>$K$28/'Fixed data'!$C$7</f>
        <v>-2.4707776975466722E-2</v>
      </c>
      <c r="Q36" s="34">
        <f>$K$28/'Fixed data'!$C$7</f>
        <v>-2.4707776975466722E-2</v>
      </c>
      <c r="R36" s="34">
        <f>$K$28/'Fixed data'!$C$7</f>
        <v>-2.4707776975466722E-2</v>
      </c>
      <c r="S36" s="34">
        <f>$K$28/'Fixed data'!$C$7</f>
        <v>-2.4707776975466722E-2</v>
      </c>
      <c r="T36" s="34">
        <f>$K$28/'Fixed data'!$C$7</f>
        <v>-2.4707776975466722E-2</v>
      </c>
      <c r="U36" s="34">
        <f>$K$28/'Fixed data'!$C$7</f>
        <v>-2.4707776975466722E-2</v>
      </c>
      <c r="V36" s="34">
        <f>$K$28/'Fixed data'!$C$7</f>
        <v>-2.4707776975466722E-2</v>
      </c>
      <c r="W36" s="34">
        <f>$K$28/'Fixed data'!$C$7</f>
        <v>-2.4707776975466722E-2</v>
      </c>
      <c r="X36" s="34">
        <f>$K$28/'Fixed data'!$C$7</f>
        <v>-2.4707776975466722E-2</v>
      </c>
      <c r="Y36" s="34">
        <f>$K$28/'Fixed data'!$C$7</f>
        <v>-2.4707776975466722E-2</v>
      </c>
      <c r="Z36" s="34">
        <f>$K$28/'Fixed data'!$C$7</f>
        <v>-2.4707776975466722E-2</v>
      </c>
      <c r="AA36" s="34">
        <f>$K$28/'Fixed data'!$C$7</f>
        <v>-2.4707776975466722E-2</v>
      </c>
      <c r="AB36" s="34">
        <f>$K$28/'Fixed data'!$C$7</f>
        <v>-2.4707776975466722E-2</v>
      </c>
      <c r="AC36" s="34">
        <f>$K$28/'Fixed data'!$C$7</f>
        <v>-2.4707776975466722E-2</v>
      </c>
      <c r="AD36" s="34">
        <f>$K$28/'Fixed data'!$C$7</f>
        <v>-2.4707776975466722E-2</v>
      </c>
      <c r="AE36" s="34">
        <f>$K$28/'Fixed data'!$C$7</f>
        <v>-2.4707776975466722E-2</v>
      </c>
      <c r="AF36" s="34">
        <f>$K$28/'Fixed data'!$C$7</f>
        <v>-2.4707776975466722E-2</v>
      </c>
      <c r="AG36" s="34">
        <f>$K$28/'Fixed data'!$C$7</f>
        <v>-2.4707776975466722E-2</v>
      </c>
      <c r="AH36" s="34">
        <f>$K$28/'Fixed data'!$C$7</f>
        <v>-2.4707776975466722E-2</v>
      </c>
      <c r="AI36" s="34">
        <f>$K$28/'Fixed data'!$C$7</f>
        <v>-2.4707776975466722E-2</v>
      </c>
      <c r="AJ36" s="34">
        <f>$K$28/'Fixed data'!$C$7</f>
        <v>-2.4707776975466722E-2</v>
      </c>
      <c r="AK36" s="34">
        <f>$K$28/'Fixed data'!$C$7</f>
        <v>-2.4707776975466722E-2</v>
      </c>
      <c r="AL36" s="34">
        <f>$K$28/'Fixed data'!$C$7</f>
        <v>-2.4707776975466722E-2</v>
      </c>
      <c r="AM36" s="34">
        <f>$K$28/'Fixed data'!$C$7</f>
        <v>-2.4707776975466722E-2</v>
      </c>
      <c r="AN36" s="34">
        <f>$K$28/'Fixed data'!$C$7</f>
        <v>-2.4707776975466722E-2</v>
      </c>
      <c r="AO36" s="34">
        <f>$K$28/'Fixed data'!$C$7</f>
        <v>-2.4707776975466722E-2</v>
      </c>
      <c r="AP36" s="34">
        <f>$K$28/'Fixed data'!$C$7</f>
        <v>-2.4707776975466722E-2</v>
      </c>
      <c r="AQ36" s="34">
        <f>$K$28/'Fixed data'!$C$7</f>
        <v>-2.4707776975466722E-2</v>
      </c>
      <c r="AR36" s="34">
        <f>$K$28/'Fixed data'!$C$7</f>
        <v>-2.4707776975466722E-2</v>
      </c>
      <c r="AS36" s="34">
        <f>$K$28/'Fixed data'!$C$7</f>
        <v>-2.4707776975466722E-2</v>
      </c>
      <c r="AT36" s="34">
        <f>$K$28/'Fixed data'!$C$7</f>
        <v>-2.4707776975466722E-2</v>
      </c>
      <c r="AU36" s="34">
        <f>$K$28/'Fixed data'!$C$7</f>
        <v>-2.4707776975466722E-2</v>
      </c>
      <c r="AV36" s="34">
        <f>$K$28/'Fixed data'!$C$7</f>
        <v>-2.4707776975466722E-2</v>
      </c>
      <c r="AW36" s="34">
        <f>$K$28/'Fixed data'!$C$7</f>
        <v>-2.4707776975466722E-2</v>
      </c>
      <c r="AX36" s="34">
        <f>$K$28/'Fixed data'!$C$7</f>
        <v>-2.4707776975466722E-2</v>
      </c>
      <c r="AY36" s="34">
        <f>$K$28/'Fixed data'!$C$7</f>
        <v>-2.4707776975466722E-2</v>
      </c>
      <c r="AZ36" s="34">
        <f>$K$28/'Fixed data'!$C$7</f>
        <v>-2.4707776975466722E-2</v>
      </c>
      <c r="BA36" s="34">
        <f>$K$28/'Fixed data'!$C$7</f>
        <v>-2.4707776975466722E-2</v>
      </c>
      <c r="BB36" s="34">
        <f>$K$28/'Fixed data'!$C$7</f>
        <v>-2.4707776975466722E-2</v>
      </c>
      <c r="BC36" s="34">
        <f>$K$28/'Fixed data'!$C$7</f>
        <v>-2.4707776975466722E-2</v>
      </c>
      <c r="BD36" s="34">
        <f>$K$28/'Fixed data'!$C$7</f>
        <v>-2.4707776975466722E-2</v>
      </c>
    </row>
    <row r="37" spans="1:57" ht="16.5" hidden="1" customHeight="1" outlineLevel="1" x14ac:dyDescent="0.35">
      <c r="A37" s="115"/>
      <c r="B37" s="9" t="s">
        <v>33</v>
      </c>
      <c r="C37" s="11" t="s">
        <v>60</v>
      </c>
      <c r="D37" s="9" t="s">
        <v>40</v>
      </c>
      <c r="F37" s="34"/>
      <c r="G37" s="34"/>
      <c r="H37" s="34"/>
      <c r="I37" s="34"/>
      <c r="J37" s="34"/>
      <c r="K37" s="34"/>
      <c r="L37" s="34"/>
      <c r="M37" s="34">
        <f>$L$28/'Fixed data'!$C$7</f>
        <v>-2.2230702639171613E-2</v>
      </c>
      <c r="N37" s="34">
        <f>$L$28/'Fixed data'!$C$7</f>
        <v>-2.2230702639171613E-2</v>
      </c>
      <c r="O37" s="34">
        <f>$L$28/'Fixed data'!$C$7</f>
        <v>-2.2230702639171613E-2</v>
      </c>
      <c r="P37" s="34">
        <f>$L$28/'Fixed data'!$C$7</f>
        <v>-2.2230702639171613E-2</v>
      </c>
      <c r="Q37" s="34">
        <f>$L$28/'Fixed data'!$C$7</f>
        <v>-2.2230702639171613E-2</v>
      </c>
      <c r="R37" s="34">
        <f>$L$28/'Fixed data'!$C$7</f>
        <v>-2.2230702639171613E-2</v>
      </c>
      <c r="S37" s="34">
        <f>$L$28/'Fixed data'!$C$7</f>
        <v>-2.2230702639171613E-2</v>
      </c>
      <c r="T37" s="34">
        <f>$L$28/'Fixed data'!$C$7</f>
        <v>-2.2230702639171613E-2</v>
      </c>
      <c r="U37" s="34">
        <f>$L$28/'Fixed data'!$C$7</f>
        <v>-2.2230702639171613E-2</v>
      </c>
      <c r="V37" s="34">
        <f>$L$28/'Fixed data'!$C$7</f>
        <v>-2.2230702639171613E-2</v>
      </c>
      <c r="W37" s="34">
        <f>$L$28/'Fixed data'!$C$7</f>
        <v>-2.2230702639171613E-2</v>
      </c>
      <c r="X37" s="34">
        <f>$L$28/'Fixed data'!$C$7</f>
        <v>-2.2230702639171613E-2</v>
      </c>
      <c r="Y37" s="34">
        <f>$L$28/'Fixed data'!$C$7</f>
        <v>-2.2230702639171613E-2</v>
      </c>
      <c r="Z37" s="34">
        <f>$L$28/'Fixed data'!$C$7</f>
        <v>-2.2230702639171613E-2</v>
      </c>
      <c r="AA37" s="34">
        <f>$L$28/'Fixed data'!$C$7</f>
        <v>-2.2230702639171613E-2</v>
      </c>
      <c r="AB37" s="34">
        <f>$L$28/'Fixed data'!$C$7</f>
        <v>-2.2230702639171613E-2</v>
      </c>
      <c r="AC37" s="34">
        <f>$L$28/'Fixed data'!$C$7</f>
        <v>-2.2230702639171613E-2</v>
      </c>
      <c r="AD37" s="34">
        <f>$L$28/'Fixed data'!$C$7</f>
        <v>-2.2230702639171613E-2</v>
      </c>
      <c r="AE37" s="34">
        <f>$L$28/'Fixed data'!$C$7</f>
        <v>-2.2230702639171613E-2</v>
      </c>
      <c r="AF37" s="34">
        <f>$L$28/'Fixed data'!$C$7</f>
        <v>-2.2230702639171613E-2</v>
      </c>
      <c r="AG37" s="34">
        <f>$L$28/'Fixed data'!$C$7</f>
        <v>-2.2230702639171613E-2</v>
      </c>
      <c r="AH37" s="34">
        <f>$L$28/'Fixed data'!$C$7</f>
        <v>-2.2230702639171613E-2</v>
      </c>
      <c r="AI37" s="34">
        <f>$L$28/'Fixed data'!$C$7</f>
        <v>-2.2230702639171613E-2</v>
      </c>
      <c r="AJ37" s="34">
        <f>$L$28/'Fixed data'!$C$7</f>
        <v>-2.2230702639171613E-2</v>
      </c>
      <c r="AK37" s="34">
        <f>$L$28/'Fixed data'!$C$7</f>
        <v>-2.2230702639171613E-2</v>
      </c>
      <c r="AL37" s="34">
        <f>$L$28/'Fixed data'!$C$7</f>
        <v>-2.2230702639171613E-2</v>
      </c>
      <c r="AM37" s="34">
        <f>$L$28/'Fixed data'!$C$7</f>
        <v>-2.2230702639171613E-2</v>
      </c>
      <c r="AN37" s="34">
        <f>$L$28/'Fixed data'!$C$7</f>
        <v>-2.2230702639171613E-2</v>
      </c>
      <c r="AO37" s="34">
        <f>$L$28/'Fixed data'!$C$7</f>
        <v>-2.2230702639171613E-2</v>
      </c>
      <c r="AP37" s="34">
        <f>$L$28/'Fixed data'!$C$7</f>
        <v>-2.2230702639171613E-2</v>
      </c>
      <c r="AQ37" s="34">
        <f>$L$28/'Fixed data'!$C$7</f>
        <v>-2.2230702639171613E-2</v>
      </c>
      <c r="AR37" s="34">
        <f>$L$28/'Fixed data'!$C$7</f>
        <v>-2.2230702639171613E-2</v>
      </c>
      <c r="AS37" s="34">
        <f>$L$28/'Fixed data'!$C$7</f>
        <v>-2.2230702639171613E-2</v>
      </c>
      <c r="AT37" s="34">
        <f>$L$28/'Fixed data'!$C$7</f>
        <v>-2.2230702639171613E-2</v>
      </c>
      <c r="AU37" s="34">
        <f>$L$28/'Fixed data'!$C$7</f>
        <v>-2.2230702639171613E-2</v>
      </c>
      <c r="AV37" s="34">
        <f>$L$28/'Fixed data'!$C$7</f>
        <v>-2.2230702639171613E-2</v>
      </c>
      <c r="AW37" s="34">
        <f>$L$28/'Fixed data'!$C$7</f>
        <v>-2.2230702639171613E-2</v>
      </c>
      <c r="AX37" s="34">
        <f>$L$28/'Fixed data'!$C$7</f>
        <v>-2.2230702639171613E-2</v>
      </c>
      <c r="AY37" s="34">
        <f>$L$28/'Fixed data'!$C$7</f>
        <v>-2.2230702639171613E-2</v>
      </c>
      <c r="AZ37" s="34">
        <f>$L$28/'Fixed data'!$C$7</f>
        <v>-2.2230702639171613E-2</v>
      </c>
      <c r="BA37" s="34">
        <f>$L$28/'Fixed data'!$C$7</f>
        <v>-2.2230702639171613E-2</v>
      </c>
      <c r="BB37" s="34">
        <f>$L$28/'Fixed data'!$C$7</f>
        <v>-2.2230702639171613E-2</v>
      </c>
      <c r="BC37" s="34">
        <f>$L$28/'Fixed data'!$C$7</f>
        <v>-2.2230702639171613E-2</v>
      </c>
      <c r="BD37" s="34">
        <f>$L$28/'Fixed data'!$C$7</f>
        <v>-2.2230702639171613E-2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1.3334371697123499E-2</v>
      </c>
      <c r="O38" s="34">
        <f>$M$28/'Fixed data'!$C$7</f>
        <v>1.3334371697123499E-2</v>
      </c>
      <c r="P38" s="34">
        <f>$M$28/'Fixed data'!$C$7</f>
        <v>1.3334371697123499E-2</v>
      </c>
      <c r="Q38" s="34">
        <f>$M$28/'Fixed data'!$C$7</f>
        <v>1.3334371697123499E-2</v>
      </c>
      <c r="R38" s="34">
        <f>$M$28/'Fixed data'!$C$7</f>
        <v>1.3334371697123499E-2</v>
      </c>
      <c r="S38" s="34">
        <f>$M$28/'Fixed data'!$C$7</f>
        <v>1.3334371697123499E-2</v>
      </c>
      <c r="T38" s="34">
        <f>$M$28/'Fixed data'!$C$7</f>
        <v>1.3334371697123499E-2</v>
      </c>
      <c r="U38" s="34">
        <f>$M$28/'Fixed data'!$C$7</f>
        <v>1.3334371697123499E-2</v>
      </c>
      <c r="V38" s="34">
        <f>$M$28/'Fixed data'!$C$7</f>
        <v>1.3334371697123499E-2</v>
      </c>
      <c r="W38" s="34">
        <f>$M$28/'Fixed data'!$C$7</f>
        <v>1.3334371697123499E-2</v>
      </c>
      <c r="X38" s="34">
        <f>$M$28/'Fixed data'!$C$7</f>
        <v>1.3334371697123499E-2</v>
      </c>
      <c r="Y38" s="34">
        <f>$M$28/'Fixed data'!$C$7</f>
        <v>1.3334371697123499E-2</v>
      </c>
      <c r="Z38" s="34">
        <f>$M$28/'Fixed data'!$C$7</f>
        <v>1.3334371697123499E-2</v>
      </c>
      <c r="AA38" s="34">
        <f>$M$28/'Fixed data'!$C$7</f>
        <v>1.3334371697123499E-2</v>
      </c>
      <c r="AB38" s="34">
        <f>$M$28/'Fixed data'!$C$7</f>
        <v>1.3334371697123499E-2</v>
      </c>
      <c r="AC38" s="34">
        <f>$M$28/'Fixed data'!$C$7</f>
        <v>1.3334371697123499E-2</v>
      </c>
      <c r="AD38" s="34">
        <f>$M$28/'Fixed data'!$C$7</f>
        <v>1.3334371697123499E-2</v>
      </c>
      <c r="AE38" s="34">
        <f>$M$28/'Fixed data'!$C$7</f>
        <v>1.3334371697123499E-2</v>
      </c>
      <c r="AF38" s="34">
        <f>$M$28/'Fixed data'!$C$7</f>
        <v>1.3334371697123499E-2</v>
      </c>
      <c r="AG38" s="34">
        <f>$M$28/'Fixed data'!$C$7</f>
        <v>1.3334371697123499E-2</v>
      </c>
      <c r="AH38" s="34">
        <f>$M$28/'Fixed data'!$C$7</f>
        <v>1.3334371697123499E-2</v>
      </c>
      <c r="AI38" s="34">
        <f>$M$28/'Fixed data'!$C$7</f>
        <v>1.3334371697123499E-2</v>
      </c>
      <c r="AJ38" s="34">
        <f>$M$28/'Fixed data'!$C$7</f>
        <v>1.3334371697123499E-2</v>
      </c>
      <c r="AK38" s="34">
        <f>$M$28/'Fixed data'!$C$7</f>
        <v>1.3334371697123499E-2</v>
      </c>
      <c r="AL38" s="34">
        <f>$M$28/'Fixed data'!$C$7</f>
        <v>1.3334371697123499E-2</v>
      </c>
      <c r="AM38" s="34">
        <f>$M$28/'Fixed data'!$C$7</f>
        <v>1.3334371697123499E-2</v>
      </c>
      <c r="AN38" s="34">
        <f>$M$28/'Fixed data'!$C$7</f>
        <v>1.3334371697123499E-2</v>
      </c>
      <c r="AO38" s="34">
        <f>$M$28/'Fixed data'!$C$7</f>
        <v>1.3334371697123499E-2</v>
      </c>
      <c r="AP38" s="34">
        <f>$M$28/'Fixed data'!$C$7</f>
        <v>1.3334371697123499E-2</v>
      </c>
      <c r="AQ38" s="34">
        <f>$M$28/'Fixed data'!$C$7</f>
        <v>1.3334371697123499E-2</v>
      </c>
      <c r="AR38" s="34">
        <f>$M$28/'Fixed data'!$C$7</f>
        <v>1.3334371697123499E-2</v>
      </c>
      <c r="AS38" s="34">
        <f>$M$28/'Fixed data'!$C$7</f>
        <v>1.3334371697123499E-2</v>
      </c>
      <c r="AT38" s="34">
        <f>$M$28/'Fixed data'!$C$7</f>
        <v>1.3334371697123499E-2</v>
      </c>
      <c r="AU38" s="34">
        <f>$M$28/'Fixed data'!$C$7</f>
        <v>1.3334371697123499E-2</v>
      </c>
      <c r="AV38" s="34">
        <f>$M$28/'Fixed data'!$C$7</f>
        <v>1.3334371697123499E-2</v>
      </c>
      <c r="AW38" s="34">
        <f>$M$28/'Fixed data'!$C$7</f>
        <v>1.3334371697123499E-2</v>
      </c>
      <c r="AX38" s="34">
        <f>$M$28/'Fixed data'!$C$7</f>
        <v>1.3334371697123499E-2</v>
      </c>
      <c r="AY38" s="34">
        <f>$M$28/'Fixed data'!$C$7</f>
        <v>1.3334371697123499E-2</v>
      </c>
      <c r="AZ38" s="34">
        <f>$M$28/'Fixed data'!$C$7</f>
        <v>1.3334371697123499E-2</v>
      </c>
      <c r="BA38" s="34">
        <f>$M$28/'Fixed data'!$C$7</f>
        <v>1.3334371697123499E-2</v>
      </c>
      <c r="BB38" s="34">
        <f>$M$28/'Fixed data'!$C$7</f>
        <v>1.3334371697123499E-2</v>
      </c>
      <c r="BC38" s="34">
        <f>$M$28/'Fixed data'!$C$7</f>
        <v>1.3334371697123499E-2</v>
      </c>
      <c r="BD38" s="34">
        <f>$M$28/'Fixed data'!$C$7</f>
        <v>1.3334371697123499E-2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1.4992068255640834E-2</v>
      </c>
      <c r="P39" s="34">
        <f>$N$28/'Fixed data'!$C$7</f>
        <v>1.4992068255640834E-2</v>
      </c>
      <c r="Q39" s="34">
        <f>$N$28/'Fixed data'!$C$7</f>
        <v>1.4992068255640834E-2</v>
      </c>
      <c r="R39" s="34">
        <f>$N$28/'Fixed data'!$C$7</f>
        <v>1.4992068255640834E-2</v>
      </c>
      <c r="S39" s="34">
        <f>$N$28/'Fixed data'!$C$7</f>
        <v>1.4992068255640834E-2</v>
      </c>
      <c r="T39" s="34">
        <f>$N$28/'Fixed data'!$C$7</f>
        <v>1.4992068255640834E-2</v>
      </c>
      <c r="U39" s="34">
        <f>$N$28/'Fixed data'!$C$7</f>
        <v>1.4992068255640834E-2</v>
      </c>
      <c r="V39" s="34">
        <f>$N$28/'Fixed data'!$C$7</f>
        <v>1.4992068255640834E-2</v>
      </c>
      <c r="W39" s="34">
        <f>$N$28/'Fixed data'!$C$7</f>
        <v>1.4992068255640834E-2</v>
      </c>
      <c r="X39" s="34">
        <f>$N$28/'Fixed data'!$C$7</f>
        <v>1.4992068255640834E-2</v>
      </c>
      <c r="Y39" s="34">
        <f>$N$28/'Fixed data'!$C$7</f>
        <v>1.4992068255640834E-2</v>
      </c>
      <c r="Z39" s="34">
        <f>$N$28/'Fixed data'!$C$7</f>
        <v>1.4992068255640834E-2</v>
      </c>
      <c r="AA39" s="34">
        <f>$N$28/'Fixed data'!$C$7</f>
        <v>1.4992068255640834E-2</v>
      </c>
      <c r="AB39" s="34">
        <f>$N$28/'Fixed data'!$C$7</f>
        <v>1.4992068255640834E-2</v>
      </c>
      <c r="AC39" s="34">
        <f>$N$28/'Fixed data'!$C$7</f>
        <v>1.4992068255640834E-2</v>
      </c>
      <c r="AD39" s="34">
        <f>$N$28/'Fixed data'!$C$7</f>
        <v>1.4992068255640834E-2</v>
      </c>
      <c r="AE39" s="34">
        <f>$N$28/'Fixed data'!$C$7</f>
        <v>1.4992068255640834E-2</v>
      </c>
      <c r="AF39" s="34">
        <f>$N$28/'Fixed data'!$C$7</f>
        <v>1.4992068255640834E-2</v>
      </c>
      <c r="AG39" s="34">
        <f>$N$28/'Fixed data'!$C$7</f>
        <v>1.4992068255640834E-2</v>
      </c>
      <c r="AH39" s="34">
        <f>$N$28/'Fixed data'!$C$7</f>
        <v>1.4992068255640834E-2</v>
      </c>
      <c r="AI39" s="34">
        <f>$N$28/'Fixed data'!$C$7</f>
        <v>1.4992068255640834E-2</v>
      </c>
      <c r="AJ39" s="34">
        <f>$N$28/'Fixed data'!$C$7</f>
        <v>1.4992068255640834E-2</v>
      </c>
      <c r="AK39" s="34">
        <f>$N$28/'Fixed data'!$C$7</f>
        <v>1.4992068255640834E-2</v>
      </c>
      <c r="AL39" s="34">
        <f>$N$28/'Fixed data'!$C$7</f>
        <v>1.4992068255640834E-2</v>
      </c>
      <c r="AM39" s="34">
        <f>$N$28/'Fixed data'!$C$7</f>
        <v>1.4992068255640834E-2</v>
      </c>
      <c r="AN39" s="34">
        <f>$N$28/'Fixed data'!$C$7</f>
        <v>1.4992068255640834E-2</v>
      </c>
      <c r="AO39" s="34">
        <f>$N$28/'Fixed data'!$C$7</f>
        <v>1.4992068255640834E-2</v>
      </c>
      <c r="AP39" s="34">
        <f>$N$28/'Fixed data'!$C$7</f>
        <v>1.4992068255640834E-2</v>
      </c>
      <c r="AQ39" s="34">
        <f>$N$28/'Fixed data'!$C$7</f>
        <v>1.4992068255640834E-2</v>
      </c>
      <c r="AR39" s="34">
        <f>$N$28/'Fixed data'!$C$7</f>
        <v>1.4992068255640834E-2</v>
      </c>
      <c r="AS39" s="34">
        <f>$N$28/'Fixed data'!$C$7</f>
        <v>1.4992068255640834E-2</v>
      </c>
      <c r="AT39" s="34">
        <f>$N$28/'Fixed data'!$C$7</f>
        <v>1.4992068255640834E-2</v>
      </c>
      <c r="AU39" s="34">
        <f>$N$28/'Fixed data'!$C$7</f>
        <v>1.4992068255640834E-2</v>
      </c>
      <c r="AV39" s="34">
        <f>$N$28/'Fixed data'!$C$7</f>
        <v>1.4992068255640834E-2</v>
      </c>
      <c r="AW39" s="34">
        <f>$N$28/'Fixed data'!$C$7</f>
        <v>1.4992068255640834E-2</v>
      </c>
      <c r="AX39" s="34">
        <f>$N$28/'Fixed data'!$C$7</f>
        <v>1.4992068255640834E-2</v>
      </c>
      <c r="AY39" s="34">
        <f>$N$28/'Fixed data'!$C$7</f>
        <v>1.4992068255640834E-2</v>
      </c>
      <c r="AZ39" s="34">
        <f>$N$28/'Fixed data'!$C$7</f>
        <v>1.4992068255640834E-2</v>
      </c>
      <c r="BA39" s="34">
        <f>$N$28/'Fixed data'!$C$7</f>
        <v>1.4992068255640834E-2</v>
      </c>
      <c r="BB39" s="34">
        <f>$N$28/'Fixed data'!$C$7</f>
        <v>1.4992068255640834E-2</v>
      </c>
      <c r="BC39" s="34">
        <f>$N$28/'Fixed data'!$C$7</f>
        <v>1.4992068255640834E-2</v>
      </c>
      <c r="BD39" s="34">
        <f>$N$28/'Fixed data'!$C$7</f>
        <v>1.4992068255640834E-2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1.6649764814158165E-2</v>
      </c>
      <c r="Q40" s="34">
        <f>$O$28/'Fixed data'!$C$7</f>
        <v>1.6649764814158165E-2</v>
      </c>
      <c r="R40" s="34">
        <f>$O$28/'Fixed data'!$C$7</f>
        <v>1.6649764814158165E-2</v>
      </c>
      <c r="S40" s="34">
        <f>$O$28/'Fixed data'!$C$7</f>
        <v>1.6649764814158165E-2</v>
      </c>
      <c r="T40" s="34">
        <f>$O$28/'Fixed data'!$C$7</f>
        <v>1.6649764814158165E-2</v>
      </c>
      <c r="U40" s="34">
        <f>$O$28/'Fixed data'!$C$7</f>
        <v>1.6649764814158165E-2</v>
      </c>
      <c r="V40" s="34">
        <f>$O$28/'Fixed data'!$C$7</f>
        <v>1.6649764814158165E-2</v>
      </c>
      <c r="W40" s="34">
        <f>$O$28/'Fixed data'!$C$7</f>
        <v>1.6649764814158165E-2</v>
      </c>
      <c r="X40" s="34">
        <f>$O$28/'Fixed data'!$C$7</f>
        <v>1.6649764814158165E-2</v>
      </c>
      <c r="Y40" s="34">
        <f>$O$28/'Fixed data'!$C$7</f>
        <v>1.6649764814158165E-2</v>
      </c>
      <c r="Z40" s="34">
        <f>$O$28/'Fixed data'!$C$7</f>
        <v>1.6649764814158165E-2</v>
      </c>
      <c r="AA40" s="34">
        <f>$O$28/'Fixed data'!$C$7</f>
        <v>1.6649764814158165E-2</v>
      </c>
      <c r="AB40" s="34">
        <f>$O$28/'Fixed data'!$C$7</f>
        <v>1.6649764814158165E-2</v>
      </c>
      <c r="AC40" s="34">
        <f>$O$28/'Fixed data'!$C$7</f>
        <v>1.6649764814158165E-2</v>
      </c>
      <c r="AD40" s="34">
        <f>$O$28/'Fixed data'!$C$7</f>
        <v>1.6649764814158165E-2</v>
      </c>
      <c r="AE40" s="34">
        <f>$O$28/'Fixed data'!$C$7</f>
        <v>1.6649764814158165E-2</v>
      </c>
      <c r="AF40" s="34">
        <f>$O$28/'Fixed data'!$C$7</f>
        <v>1.6649764814158165E-2</v>
      </c>
      <c r="AG40" s="34">
        <f>$O$28/'Fixed data'!$C$7</f>
        <v>1.6649764814158165E-2</v>
      </c>
      <c r="AH40" s="34">
        <f>$O$28/'Fixed data'!$C$7</f>
        <v>1.6649764814158165E-2</v>
      </c>
      <c r="AI40" s="34">
        <f>$O$28/'Fixed data'!$C$7</f>
        <v>1.6649764814158165E-2</v>
      </c>
      <c r="AJ40" s="34">
        <f>$O$28/'Fixed data'!$C$7</f>
        <v>1.6649764814158165E-2</v>
      </c>
      <c r="AK40" s="34">
        <f>$O$28/'Fixed data'!$C$7</f>
        <v>1.6649764814158165E-2</v>
      </c>
      <c r="AL40" s="34">
        <f>$O$28/'Fixed data'!$C$7</f>
        <v>1.6649764814158165E-2</v>
      </c>
      <c r="AM40" s="34">
        <f>$O$28/'Fixed data'!$C$7</f>
        <v>1.6649764814158165E-2</v>
      </c>
      <c r="AN40" s="34">
        <f>$O$28/'Fixed data'!$C$7</f>
        <v>1.6649764814158165E-2</v>
      </c>
      <c r="AO40" s="34">
        <f>$O$28/'Fixed data'!$C$7</f>
        <v>1.6649764814158165E-2</v>
      </c>
      <c r="AP40" s="34">
        <f>$O$28/'Fixed data'!$C$7</f>
        <v>1.6649764814158165E-2</v>
      </c>
      <c r="AQ40" s="34">
        <f>$O$28/'Fixed data'!$C$7</f>
        <v>1.6649764814158165E-2</v>
      </c>
      <c r="AR40" s="34">
        <f>$O$28/'Fixed data'!$C$7</f>
        <v>1.6649764814158165E-2</v>
      </c>
      <c r="AS40" s="34">
        <f>$O$28/'Fixed data'!$C$7</f>
        <v>1.6649764814158165E-2</v>
      </c>
      <c r="AT40" s="34">
        <f>$O$28/'Fixed data'!$C$7</f>
        <v>1.6649764814158165E-2</v>
      </c>
      <c r="AU40" s="34">
        <f>$O$28/'Fixed data'!$C$7</f>
        <v>1.6649764814158165E-2</v>
      </c>
      <c r="AV40" s="34">
        <f>$O$28/'Fixed data'!$C$7</f>
        <v>1.6649764814158165E-2</v>
      </c>
      <c r="AW40" s="34">
        <f>$O$28/'Fixed data'!$C$7</f>
        <v>1.6649764814158165E-2</v>
      </c>
      <c r="AX40" s="34">
        <f>$O$28/'Fixed data'!$C$7</f>
        <v>1.6649764814158165E-2</v>
      </c>
      <c r="AY40" s="34">
        <f>$O$28/'Fixed data'!$C$7</f>
        <v>1.6649764814158165E-2</v>
      </c>
      <c r="AZ40" s="34">
        <f>$O$28/'Fixed data'!$C$7</f>
        <v>1.6649764814158165E-2</v>
      </c>
      <c r="BA40" s="34">
        <f>$O$28/'Fixed data'!$C$7</f>
        <v>1.6649764814158165E-2</v>
      </c>
      <c r="BB40" s="34">
        <f>$O$28/'Fixed data'!$C$7</f>
        <v>1.6649764814158165E-2</v>
      </c>
      <c r="BC40" s="34">
        <f>$O$28/'Fixed data'!$C$7</f>
        <v>1.6649764814158165E-2</v>
      </c>
      <c r="BD40" s="34">
        <f>$O$28/'Fixed data'!$C$7</f>
        <v>1.6649764814158165E-2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1.8307461372675499E-2</v>
      </c>
      <c r="R41" s="34">
        <f>$P$28/'Fixed data'!$C$7</f>
        <v>1.8307461372675499E-2</v>
      </c>
      <c r="S41" s="34">
        <f>$P$28/'Fixed data'!$C$7</f>
        <v>1.8307461372675499E-2</v>
      </c>
      <c r="T41" s="34">
        <f>$P$28/'Fixed data'!$C$7</f>
        <v>1.8307461372675499E-2</v>
      </c>
      <c r="U41" s="34">
        <f>$P$28/'Fixed data'!$C$7</f>
        <v>1.8307461372675499E-2</v>
      </c>
      <c r="V41" s="34">
        <f>$P$28/'Fixed data'!$C$7</f>
        <v>1.8307461372675499E-2</v>
      </c>
      <c r="W41" s="34">
        <f>$P$28/'Fixed data'!$C$7</f>
        <v>1.8307461372675499E-2</v>
      </c>
      <c r="X41" s="34">
        <f>$P$28/'Fixed data'!$C$7</f>
        <v>1.8307461372675499E-2</v>
      </c>
      <c r="Y41" s="34">
        <f>$P$28/'Fixed data'!$C$7</f>
        <v>1.8307461372675499E-2</v>
      </c>
      <c r="Z41" s="34">
        <f>$P$28/'Fixed data'!$C$7</f>
        <v>1.8307461372675499E-2</v>
      </c>
      <c r="AA41" s="34">
        <f>$P$28/'Fixed data'!$C$7</f>
        <v>1.8307461372675499E-2</v>
      </c>
      <c r="AB41" s="34">
        <f>$P$28/'Fixed data'!$C$7</f>
        <v>1.8307461372675499E-2</v>
      </c>
      <c r="AC41" s="34">
        <f>$P$28/'Fixed data'!$C$7</f>
        <v>1.8307461372675499E-2</v>
      </c>
      <c r="AD41" s="34">
        <f>$P$28/'Fixed data'!$C$7</f>
        <v>1.8307461372675499E-2</v>
      </c>
      <c r="AE41" s="34">
        <f>$P$28/'Fixed data'!$C$7</f>
        <v>1.8307461372675499E-2</v>
      </c>
      <c r="AF41" s="34">
        <f>$P$28/'Fixed data'!$C$7</f>
        <v>1.8307461372675499E-2</v>
      </c>
      <c r="AG41" s="34">
        <f>$P$28/'Fixed data'!$C$7</f>
        <v>1.8307461372675499E-2</v>
      </c>
      <c r="AH41" s="34">
        <f>$P$28/'Fixed data'!$C$7</f>
        <v>1.8307461372675499E-2</v>
      </c>
      <c r="AI41" s="34">
        <f>$P$28/'Fixed data'!$C$7</f>
        <v>1.8307461372675499E-2</v>
      </c>
      <c r="AJ41" s="34">
        <f>$P$28/'Fixed data'!$C$7</f>
        <v>1.8307461372675499E-2</v>
      </c>
      <c r="AK41" s="34">
        <f>$P$28/'Fixed data'!$C$7</f>
        <v>1.8307461372675499E-2</v>
      </c>
      <c r="AL41" s="34">
        <f>$P$28/'Fixed data'!$C$7</f>
        <v>1.8307461372675499E-2</v>
      </c>
      <c r="AM41" s="34">
        <f>$P$28/'Fixed data'!$C$7</f>
        <v>1.8307461372675499E-2</v>
      </c>
      <c r="AN41" s="34">
        <f>$P$28/'Fixed data'!$C$7</f>
        <v>1.8307461372675499E-2</v>
      </c>
      <c r="AO41" s="34">
        <f>$P$28/'Fixed data'!$C$7</f>
        <v>1.8307461372675499E-2</v>
      </c>
      <c r="AP41" s="34">
        <f>$P$28/'Fixed data'!$C$7</f>
        <v>1.8307461372675499E-2</v>
      </c>
      <c r="AQ41" s="34">
        <f>$P$28/'Fixed data'!$C$7</f>
        <v>1.8307461372675499E-2</v>
      </c>
      <c r="AR41" s="34">
        <f>$P$28/'Fixed data'!$C$7</f>
        <v>1.8307461372675499E-2</v>
      </c>
      <c r="AS41" s="34">
        <f>$P$28/'Fixed data'!$C$7</f>
        <v>1.8307461372675499E-2</v>
      </c>
      <c r="AT41" s="34">
        <f>$P$28/'Fixed data'!$C$7</f>
        <v>1.8307461372675499E-2</v>
      </c>
      <c r="AU41" s="34">
        <f>$P$28/'Fixed data'!$C$7</f>
        <v>1.8307461372675499E-2</v>
      </c>
      <c r="AV41" s="34">
        <f>$P$28/'Fixed data'!$C$7</f>
        <v>1.8307461372675499E-2</v>
      </c>
      <c r="AW41" s="34">
        <f>$P$28/'Fixed data'!$C$7</f>
        <v>1.8307461372675499E-2</v>
      </c>
      <c r="AX41" s="34">
        <f>$P$28/'Fixed data'!$C$7</f>
        <v>1.8307461372675499E-2</v>
      </c>
      <c r="AY41" s="34">
        <f>$P$28/'Fixed data'!$C$7</f>
        <v>1.8307461372675499E-2</v>
      </c>
      <c r="AZ41" s="34">
        <f>$P$28/'Fixed data'!$C$7</f>
        <v>1.8307461372675499E-2</v>
      </c>
      <c r="BA41" s="34">
        <f>$P$28/'Fixed data'!$C$7</f>
        <v>1.8307461372675499E-2</v>
      </c>
      <c r="BB41" s="34">
        <f>$P$28/'Fixed data'!$C$7</f>
        <v>1.8307461372675499E-2</v>
      </c>
      <c r="BC41" s="34">
        <f>$P$28/'Fixed data'!$C$7</f>
        <v>1.8307461372675499E-2</v>
      </c>
      <c r="BD41" s="34">
        <f>$P$28/'Fixed data'!$C$7</f>
        <v>1.8307461372675499E-2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1.9965157931192832E-2</v>
      </c>
      <c r="S42" s="34">
        <f>$Q$28/'Fixed data'!$C$7</f>
        <v>1.9965157931192832E-2</v>
      </c>
      <c r="T42" s="34">
        <f>$Q$28/'Fixed data'!$C$7</f>
        <v>1.9965157931192832E-2</v>
      </c>
      <c r="U42" s="34">
        <f>$Q$28/'Fixed data'!$C$7</f>
        <v>1.9965157931192832E-2</v>
      </c>
      <c r="V42" s="34">
        <f>$Q$28/'Fixed data'!$C$7</f>
        <v>1.9965157931192832E-2</v>
      </c>
      <c r="W42" s="34">
        <f>$Q$28/'Fixed data'!$C$7</f>
        <v>1.9965157931192832E-2</v>
      </c>
      <c r="X42" s="34">
        <f>$Q$28/'Fixed data'!$C$7</f>
        <v>1.9965157931192832E-2</v>
      </c>
      <c r="Y42" s="34">
        <f>$Q$28/'Fixed data'!$C$7</f>
        <v>1.9965157931192832E-2</v>
      </c>
      <c r="Z42" s="34">
        <f>$Q$28/'Fixed data'!$C$7</f>
        <v>1.9965157931192832E-2</v>
      </c>
      <c r="AA42" s="34">
        <f>$Q$28/'Fixed data'!$C$7</f>
        <v>1.9965157931192832E-2</v>
      </c>
      <c r="AB42" s="34">
        <f>$Q$28/'Fixed data'!$C$7</f>
        <v>1.9965157931192832E-2</v>
      </c>
      <c r="AC42" s="34">
        <f>$Q$28/'Fixed data'!$C$7</f>
        <v>1.9965157931192832E-2</v>
      </c>
      <c r="AD42" s="34">
        <f>$Q$28/'Fixed data'!$C$7</f>
        <v>1.9965157931192832E-2</v>
      </c>
      <c r="AE42" s="34">
        <f>$Q$28/'Fixed data'!$C$7</f>
        <v>1.9965157931192832E-2</v>
      </c>
      <c r="AF42" s="34">
        <f>$Q$28/'Fixed data'!$C$7</f>
        <v>1.9965157931192832E-2</v>
      </c>
      <c r="AG42" s="34">
        <f>$Q$28/'Fixed data'!$C$7</f>
        <v>1.9965157931192832E-2</v>
      </c>
      <c r="AH42" s="34">
        <f>$Q$28/'Fixed data'!$C$7</f>
        <v>1.9965157931192832E-2</v>
      </c>
      <c r="AI42" s="34">
        <f>$Q$28/'Fixed data'!$C$7</f>
        <v>1.9965157931192832E-2</v>
      </c>
      <c r="AJ42" s="34">
        <f>$Q$28/'Fixed data'!$C$7</f>
        <v>1.9965157931192832E-2</v>
      </c>
      <c r="AK42" s="34">
        <f>$Q$28/'Fixed data'!$C$7</f>
        <v>1.9965157931192832E-2</v>
      </c>
      <c r="AL42" s="34">
        <f>$Q$28/'Fixed data'!$C$7</f>
        <v>1.9965157931192832E-2</v>
      </c>
      <c r="AM42" s="34">
        <f>$Q$28/'Fixed data'!$C$7</f>
        <v>1.9965157931192832E-2</v>
      </c>
      <c r="AN42" s="34">
        <f>$Q$28/'Fixed data'!$C$7</f>
        <v>1.9965157931192832E-2</v>
      </c>
      <c r="AO42" s="34">
        <f>$Q$28/'Fixed data'!$C$7</f>
        <v>1.9965157931192832E-2</v>
      </c>
      <c r="AP42" s="34">
        <f>$Q$28/'Fixed data'!$C$7</f>
        <v>1.9965157931192832E-2</v>
      </c>
      <c r="AQ42" s="34">
        <f>$Q$28/'Fixed data'!$C$7</f>
        <v>1.9965157931192832E-2</v>
      </c>
      <c r="AR42" s="34">
        <f>$Q$28/'Fixed data'!$C$7</f>
        <v>1.9965157931192832E-2</v>
      </c>
      <c r="AS42" s="34">
        <f>$Q$28/'Fixed data'!$C$7</f>
        <v>1.9965157931192832E-2</v>
      </c>
      <c r="AT42" s="34">
        <f>$Q$28/'Fixed data'!$C$7</f>
        <v>1.9965157931192832E-2</v>
      </c>
      <c r="AU42" s="34">
        <f>$Q$28/'Fixed data'!$C$7</f>
        <v>1.9965157931192832E-2</v>
      </c>
      <c r="AV42" s="34">
        <f>$Q$28/'Fixed data'!$C$7</f>
        <v>1.9965157931192832E-2</v>
      </c>
      <c r="AW42" s="34">
        <f>$Q$28/'Fixed data'!$C$7</f>
        <v>1.9965157931192832E-2</v>
      </c>
      <c r="AX42" s="34">
        <f>$Q$28/'Fixed data'!$C$7</f>
        <v>1.9965157931192832E-2</v>
      </c>
      <c r="AY42" s="34">
        <f>$Q$28/'Fixed data'!$C$7</f>
        <v>1.9965157931192832E-2</v>
      </c>
      <c r="AZ42" s="34">
        <f>$Q$28/'Fixed data'!$C$7</f>
        <v>1.9965157931192832E-2</v>
      </c>
      <c r="BA42" s="34">
        <f>$Q$28/'Fixed data'!$C$7</f>
        <v>1.9965157931192832E-2</v>
      </c>
      <c r="BB42" s="34">
        <f>$Q$28/'Fixed data'!$C$7</f>
        <v>1.9965157931192832E-2</v>
      </c>
      <c r="BC42" s="34">
        <f>$Q$28/'Fixed data'!$C$7</f>
        <v>1.9965157931192832E-2</v>
      </c>
      <c r="BD42" s="34">
        <f>$Q$28/'Fixed data'!$C$7</f>
        <v>1.9965157931192832E-2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2.1622854489710165E-2</v>
      </c>
      <c r="T43" s="34">
        <f>$R$28/'Fixed data'!$C$7</f>
        <v>2.1622854489710165E-2</v>
      </c>
      <c r="U43" s="34">
        <f>$R$28/'Fixed data'!$C$7</f>
        <v>2.1622854489710165E-2</v>
      </c>
      <c r="V43" s="34">
        <f>$R$28/'Fixed data'!$C$7</f>
        <v>2.1622854489710165E-2</v>
      </c>
      <c r="W43" s="34">
        <f>$R$28/'Fixed data'!$C$7</f>
        <v>2.1622854489710165E-2</v>
      </c>
      <c r="X43" s="34">
        <f>$R$28/'Fixed data'!$C$7</f>
        <v>2.1622854489710165E-2</v>
      </c>
      <c r="Y43" s="34">
        <f>$R$28/'Fixed data'!$C$7</f>
        <v>2.1622854489710165E-2</v>
      </c>
      <c r="Z43" s="34">
        <f>$R$28/'Fixed data'!$C$7</f>
        <v>2.1622854489710165E-2</v>
      </c>
      <c r="AA43" s="34">
        <f>$R$28/'Fixed data'!$C$7</f>
        <v>2.1622854489710165E-2</v>
      </c>
      <c r="AB43" s="34">
        <f>$R$28/'Fixed data'!$C$7</f>
        <v>2.1622854489710165E-2</v>
      </c>
      <c r="AC43" s="34">
        <f>$R$28/'Fixed data'!$C$7</f>
        <v>2.1622854489710165E-2</v>
      </c>
      <c r="AD43" s="34">
        <f>$R$28/'Fixed data'!$C$7</f>
        <v>2.1622854489710165E-2</v>
      </c>
      <c r="AE43" s="34">
        <f>$R$28/'Fixed data'!$C$7</f>
        <v>2.1622854489710165E-2</v>
      </c>
      <c r="AF43" s="34">
        <f>$R$28/'Fixed data'!$C$7</f>
        <v>2.1622854489710165E-2</v>
      </c>
      <c r="AG43" s="34">
        <f>$R$28/'Fixed data'!$C$7</f>
        <v>2.1622854489710165E-2</v>
      </c>
      <c r="AH43" s="34">
        <f>$R$28/'Fixed data'!$C$7</f>
        <v>2.1622854489710165E-2</v>
      </c>
      <c r="AI43" s="34">
        <f>$R$28/'Fixed data'!$C$7</f>
        <v>2.1622854489710165E-2</v>
      </c>
      <c r="AJ43" s="34">
        <f>$R$28/'Fixed data'!$C$7</f>
        <v>2.1622854489710165E-2</v>
      </c>
      <c r="AK43" s="34">
        <f>$R$28/'Fixed data'!$C$7</f>
        <v>2.1622854489710165E-2</v>
      </c>
      <c r="AL43" s="34">
        <f>$R$28/'Fixed data'!$C$7</f>
        <v>2.1622854489710165E-2</v>
      </c>
      <c r="AM43" s="34">
        <f>$R$28/'Fixed data'!$C$7</f>
        <v>2.1622854489710165E-2</v>
      </c>
      <c r="AN43" s="34">
        <f>$R$28/'Fixed data'!$C$7</f>
        <v>2.1622854489710165E-2</v>
      </c>
      <c r="AO43" s="34">
        <f>$R$28/'Fixed data'!$C$7</f>
        <v>2.1622854489710165E-2</v>
      </c>
      <c r="AP43" s="34">
        <f>$R$28/'Fixed data'!$C$7</f>
        <v>2.1622854489710165E-2</v>
      </c>
      <c r="AQ43" s="34">
        <f>$R$28/'Fixed data'!$C$7</f>
        <v>2.1622854489710165E-2</v>
      </c>
      <c r="AR43" s="34">
        <f>$R$28/'Fixed data'!$C$7</f>
        <v>2.1622854489710165E-2</v>
      </c>
      <c r="AS43" s="34">
        <f>$R$28/'Fixed data'!$C$7</f>
        <v>2.1622854489710165E-2</v>
      </c>
      <c r="AT43" s="34">
        <f>$R$28/'Fixed data'!$C$7</f>
        <v>2.1622854489710165E-2</v>
      </c>
      <c r="AU43" s="34">
        <f>$R$28/'Fixed data'!$C$7</f>
        <v>2.1622854489710165E-2</v>
      </c>
      <c r="AV43" s="34">
        <f>$R$28/'Fixed data'!$C$7</f>
        <v>2.1622854489710165E-2</v>
      </c>
      <c r="AW43" s="34">
        <f>$R$28/'Fixed data'!$C$7</f>
        <v>2.1622854489710165E-2</v>
      </c>
      <c r="AX43" s="34">
        <f>$R$28/'Fixed data'!$C$7</f>
        <v>2.1622854489710165E-2</v>
      </c>
      <c r="AY43" s="34">
        <f>$R$28/'Fixed data'!$C$7</f>
        <v>2.1622854489710165E-2</v>
      </c>
      <c r="AZ43" s="34">
        <f>$R$28/'Fixed data'!$C$7</f>
        <v>2.1622854489710165E-2</v>
      </c>
      <c r="BA43" s="34">
        <f>$R$28/'Fixed data'!$C$7</f>
        <v>2.1622854489710165E-2</v>
      </c>
      <c r="BB43" s="34">
        <f>$R$28/'Fixed data'!$C$7</f>
        <v>2.1622854489710165E-2</v>
      </c>
      <c r="BC43" s="34">
        <f>$R$28/'Fixed data'!$C$7</f>
        <v>2.1622854489710165E-2</v>
      </c>
      <c r="BD43" s="34">
        <f>$R$28/'Fixed data'!$C$7</f>
        <v>2.1622854489710165E-2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2.3280551048227498E-2</v>
      </c>
      <c r="U44" s="34">
        <f>$S$28/'Fixed data'!$C$7</f>
        <v>2.3280551048227498E-2</v>
      </c>
      <c r="V44" s="34">
        <f>$S$28/'Fixed data'!$C$7</f>
        <v>2.3280551048227498E-2</v>
      </c>
      <c r="W44" s="34">
        <f>$S$28/'Fixed data'!$C$7</f>
        <v>2.3280551048227498E-2</v>
      </c>
      <c r="X44" s="34">
        <f>$S$28/'Fixed data'!$C$7</f>
        <v>2.3280551048227498E-2</v>
      </c>
      <c r="Y44" s="34">
        <f>$S$28/'Fixed data'!$C$7</f>
        <v>2.3280551048227498E-2</v>
      </c>
      <c r="Z44" s="34">
        <f>$S$28/'Fixed data'!$C$7</f>
        <v>2.3280551048227498E-2</v>
      </c>
      <c r="AA44" s="34">
        <f>$S$28/'Fixed data'!$C$7</f>
        <v>2.3280551048227498E-2</v>
      </c>
      <c r="AB44" s="34">
        <f>$S$28/'Fixed data'!$C$7</f>
        <v>2.3280551048227498E-2</v>
      </c>
      <c r="AC44" s="34">
        <f>$S$28/'Fixed data'!$C$7</f>
        <v>2.3280551048227498E-2</v>
      </c>
      <c r="AD44" s="34">
        <f>$S$28/'Fixed data'!$C$7</f>
        <v>2.3280551048227498E-2</v>
      </c>
      <c r="AE44" s="34">
        <f>$S$28/'Fixed data'!$C$7</f>
        <v>2.3280551048227498E-2</v>
      </c>
      <c r="AF44" s="34">
        <f>$S$28/'Fixed data'!$C$7</f>
        <v>2.3280551048227498E-2</v>
      </c>
      <c r="AG44" s="34">
        <f>$S$28/'Fixed data'!$C$7</f>
        <v>2.3280551048227498E-2</v>
      </c>
      <c r="AH44" s="34">
        <f>$S$28/'Fixed data'!$C$7</f>
        <v>2.3280551048227498E-2</v>
      </c>
      <c r="AI44" s="34">
        <f>$S$28/'Fixed data'!$C$7</f>
        <v>2.3280551048227498E-2</v>
      </c>
      <c r="AJ44" s="34">
        <f>$S$28/'Fixed data'!$C$7</f>
        <v>2.3280551048227498E-2</v>
      </c>
      <c r="AK44" s="34">
        <f>$S$28/'Fixed data'!$C$7</f>
        <v>2.3280551048227498E-2</v>
      </c>
      <c r="AL44" s="34">
        <f>$S$28/'Fixed data'!$C$7</f>
        <v>2.3280551048227498E-2</v>
      </c>
      <c r="AM44" s="34">
        <f>$S$28/'Fixed data'!$C$7</f>
        <v>2.3280551048227498E-2</v>
      </c>
      <c r="AN44" s="34">
        <f>$S$28/'Fixed data'!$C$7</f>
        <v>2.3280551048227498E-2</v>
      </c>
      <c r="AO44" s="34">
        <f>$S$28/'Fixed data'!$C$7</f>
        <v>2.3280551048227498E-2</v>
      </c>
      <c r="AP44" s="34">
        <f>$S$28/'Fixed data'!$C$7</f>
        <v>2.3280551048227498E-2</v>
      </c>
      <c r="AQ44" s="34">
        <f>$S$28/'Fixed data'!$C$7</f>
        <v>2.3280551048227498E-2</v>
      </c>
      <c r="AR44" s="34">
        <f>$S$28/'Fixed data'!$C$7</f>
        <v>2.3280551048227498E-2</v>
      </c>
      <c r="AS44" s="34">
        <f>$S$28/'Fixed data'!$C$7</f>
        <v>2.3280551048227498E-2</v>
      </c>
      <c r="AT44" s="34">
        <f>$S$28/'Fixed data'!$C$7</f>
        <v>2.3280551048227498E-2</v>
      </c>
      <c r="AU44" s="34">
        <f>$S$28/'Fixed data'!$C$7</f>
        <v>2.3280551048227498E-2</v>
      </c>
      <c r="AV44" s="34">
        <f>$S$28/'Fixed data'!$C$7</f>
        <v>2.3280551048227498E-2</v>
      </c>
      <c r="AW44" s="34">
        <f>$S$28/'Fixed data'!$C$7</f>
        <v>2.3280551048227498E-2</v>
      </c>
      <c r="AX44" s="34">
        <f>$S$28/'Fixed data'!$C$7</f>
        <v>2.3280551048227498E-2</v>
      </c>
      <c r="AY44" s="34">
        <f>$S$28/'Fixed data'!$C$7</f>
        <v>2.3280551048227498E-2</v>
      </c>
      <c r="AZ44" s="34">
        <f>$S$28/'Fixed data'!$C$7</f>
        <v>2.3280551048227498E-2</v>
      </c>
      <c r="BA44" s="34">
        <f>$S$28/'Fixed data'!$C$7</f>
        <v>2.3280551048227498E-2</v>
      </c>
      <c r="BB44" s="34">
        <f>$S$28/'Fixed data'!$C$7</f>
        <v>2.3280551048227498E-2</v>
      </c>
      <c r="BC44" s="34">
        <f>$S$28/'Fixed data'!$C$7</f>
        <v>2.3280551048227498E-2</v>
      </c>
      <c r="BD44" s="34">
        <f>$S$28/'Fixed data'!$C$7</f>
        <v>2.3280551048227498E-2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2.4938247606744835E-2</v>
      </c>
      <c r="V45" s="34">
        <f>$T$28/'Fixed data'!$C$7</f>
        <v>2.4938247606744835E-2</v>
      </c>
      <c r="W45" s="34">
        <f>$T$28/'Fixed data'!$C$7</f>
        <v>2.4938247606744835E-2</v>
      </c>
      <c r="X45" s="34">
        <f>$T$28/'Fixed data'!$C$7</f>
        <v>2.4938247606744835E-2</v>
      </c>
      <c r="Y45" s="34">
        <f>$T$28/'Fixed data'!$C$7</f>
        <v>2.4938247606744835E-2</v>
      </c>
      <c r="Z45" s="34">
        <f>$T$28/'Fixed data'!$C$7</f>
        <v>2.4938247606744835E-2</v>
      </c>
      <c r="AA45" s="34">
        <f>$T$28/'Fixed data'!$C$7</f>
        <v>2.4938247606744835E-2</v>
      </c>
      <c r="AB45" s="34">
        <f>$T$28/'Fixed data'!$C$7</f>
        <v>2.4938247606744835E-2</v>
      </c>
      <c r="AC45" s="34">
        <f>$T$28/'Fixed data'!$C$7</f>
        <v>2.4938247606744835E-2</v>
      </c>
      <c r="AD45" s="34">
        <f>$T$28/'Fixed data'!$C$7</f>
        <v>2.4938247606744835E-2</v>
      </c>
      <c r="AE45" s="34">
        <f>$T$28/'Fixed data'!$C$7</f>
        <v>2.4938247606744835E-2</v>
      </c>
      <c r="AF45" s="34">
        <f>$T$28/'Fixed data'!$C$7</f>
        <v>2.4938247606744835E-2</v>
      </c>
      <c r="AG45" s="34">
        <f>$T$28/'Fixed data'!$C$7</f>
        <v>2.4938247606744835E-2</v>
      </c>
      <c r="AH45" s="34">
        <f>$T$28/'Fixed data'!$C$7</f>
        <v>2.4938247606744835E-2</v>
      </c>
      <c r="AI45" s="34">
        <f>$T$28/'Fixed data'!$C$7</f>
        <v>2.4938247606744835E-2</v>
      </c>
      <c r="AJ45" s="34">
        <f>$T$28/'Fixed data'!$C$7</f>
        <v>2.4938247606744835E-2</v>
      </c>
      <c r="AK45" s="34">
        <f>$T$28/'Fixed data'!$C$7</f>
        <v>2.4938247606744835E-2</v>
      </c>
      <c r="AL45" s="34">
        <f>$T$28/'Fixed data'!$C$7</f>
        <v>2.4938247606744835E-2</v>
      </c>
      <c r="AM45" s="34">
        <f>$T$28/'Fixed data'!$C$7</f>
        <v>2.4938247606744835E-2</v>
      </c>
      <c r="AN45" s="34">
        <f>$T$28/'Fixed data'!$C$7</f>
        <v>2.4938247606744835E-2</v>
      </c>
      <c r="AO45" s="34">
        <f>$T$28/'Fixed data'!$C$7</f>
        <v>2.4938247606744835E-2</v>
      </c>
      <c r="AP45" s="34">
        <f>$T$28/'Fixed data'!$C$7</f>
        <v>2.4938247606744835E-2</v>
      </c>
      <c r="AQ45" s="34">
        <f>$T$28/'Fixed data'!$C$7</f>
        <v>2.4938247606744835E-2</v>
      </c>
      <c r="AR45" s="34">
        <f>$T$28/'Fixed data'!$C$7</f>
        <v>2.4938247606744835E-2</v>
      </c>
      <c r="AS45" s="34">
        <f>$T$28/'Fixed data'!$C$7</f>
        <v>2.4938247606744835E-2</v>
      </c>
      <c r="AT45" s="34">
        <f>$T$28/'Fixed data'!$C$7</f>
        <v>2.4938247606744835E-2</v>
      </c>
      <c r="AU45" s="34">
        <f>$T$28/'Fixed data'!$C$7</f>
        <v>2.4938247606744835E-2</v>
      </c>
      <c r="AV45" s="34">
        <f>$T$28/'Fixed data'!$C$7</f>
        <v>2.4938247606744835E-2</v>
      </c>
      <c r="AW45" s="34">
        <f>$T$28/'Fixed data'!$C$7</f>
        <v>2.4938247606744835E-2</v>
      </c>
      <c r="AX45" s="34">
        <f>$T$28/'Fixed data'!$C$7</f>
        <v>2.4938247606744835E-2</v>
      </c>
      <c r="AY45" s="34">
        <f>$T$28/'Fixed data'!$C$7</f>
        <v>2.4938247606744835E-2</v>
      </c>
      <c r="AZ45" s="34">
        <f>$T$28/'Fixed data'!$C$7</f>
        <v>2.4938247606744835E-2</v>
      </c>
      <c r="BA45" s="34">
        <f>$T$28/'Fixed data'!$C$7</f>
        <v>2.4938247606744835E-2</v>
      </c>
      <c r="BB45" s="34">
        <f>$T$28/'Fixed data'!$C$7</f>
        <v>2.4938247606744835E-2</v>
      </c>
      <c r="BC45" s="34">
        <f>$T$28/'Fixed data'!$C$7</f>
        <v>2.4938247606744835E-2</v>
      </c>
      <c r="BD45" s="34">
        <f>$T$28/'Fixed data'!$C$7</f>
        <v>2.4938247606744835E-2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2.6595944165262168E-2</v>
      </c>
      <c r="W46" s="34">
        <f>$U$28/'Fixed data'!$C$7</f>
        <v>2.6595944165262168E-2</v>
      </c>
      <c r="X46" s="34">
        <f>$U$28/'Fixed data'!$C$7</f>
        <v>2.6595944165262168E-2</v>
      </c>
      <c r="Y46" s="34">
        <f>$U$28/'Fixed data'!$C$7</f>
        <v>2.6595944165262168E-2</v>
      </c>
      <c r="Z46" s="34">
        <f>$U$28/'Fixed data'!$C$7</f>
        <v>2.6595944165262168E-2</v>
      </c>
      <c r="AA46" s="34">
        <f>$U$28/'Fixed data'!$C$7</f>
        <v>2.6595944165262168E-2</v>
      </c>
      <c r="AB46" s="34">
        <f>$U$28/'Fixed data'!$C$7</f>
        <v>2.6595944165262168E-2</v>
      </c>
      <c r="AC46" s="34">
        <f>$U$28/'Fixed data'!$C$7</f>
        <v>2.6595944165262168E-2</v>
      </c>
      <c r="AD46" s="34">
        <f>$U$28/'Fixed data'!$C$7</f>
        <v>2.6595944165262168E-2</v>
      </c>
      <c r="AE46" s="34">
        <f>$U$28/'Fixed data'!$C$7</f>
        <v>2.6595944165262168E-2</v>
      </c>
      <c r="AF46" s="34">
        <f>$U$28/'Fixed data'!$C$7</f>
        <v>2.6595944165262168E-2</v>
      </c>
      <c r="AG46" s="34">
        <f>$U$28/'Fixed data'!$C$7</f>
        <v>2.6595944165262168E-2</v>
      </c>
      <c r="AH46" s="34">
        <f>$U$28/'Fixed data'!$C$7</f>
        <v>2.6595944165262168E-2</v>
      </c>
      <c r="AI46" s="34">
        <f>$U$28/'Fixed data'!$C$7</f>
        <v>2.6595944165262168E-2</v>
      </c>
      <c r="AJ46" s="34">
        <f>$U$28/'Fixed data'!$C$7</f>
        <v>2.6595944165262168E-2</v>
      </c>
      <c r="AK46" s="34">
        <f>$U$28/'Fixed data'!$C$7</f>
        <v>2.6595944165262168E-2</v>
      </c>
      <c r="AL46" s="34">
        <f>$U$28/'Fixed data'!$C$7</f>
        <v>2.6595944165262168E-2</v>
      </c>
      <c r="AM46" s="34">
        <f>$U$28/'Fixed data'!$C$7</f>
        <v>2.6595944165262168E-2</v>
      </c>
      <c r="AN46" s="34">
        <f>$U$28/'Fixed data'!$C$7</f>
        <v>2.6595944165262168E-2</v>
      </c>
      <c r="AO46" s="34">
        <f>$U$28/'Fixed data'!$C$7</f>
        <v>2.6595944165262168E-2</v>
      </c>
      <c r="AP46" s="34">
        <f>$U$28/'Fixed data'!$C$7</f>
        <v>2.6595944165262168E-2</v>
      </c>
      <c r="AQ46" s="34">
        <f>$U$28/'Fixed data'!$C$7</f>
        <v>2.6595944165262168E-2</v>
      </c>
      <c r="AR46" s="34">
        <f>$U$28/'Fixed data'!$C$7</f>
        <v>2.6595944165262168E-2</v>
      </c>
      <c r="AS46" s="34">
        <f>$U$28/'Fixed data'!$C$7</f>
        <v>2.6595944165262168E-2</v>
      </c>
      <c r="AT46" s="34">
        <f>$U$28/'Fixed data'!$C$7</f>
        <v>2.6595944165262168E-2</v>
      </c>
      <c r="AU46" s="34">
        <f>$U$28/'Fixed data'!$C$7</f>
        <v>2.6595944165262168E-2</v>
      </c>
      <c r="AV46" s="34">
        <f>$U$28/'Fixed data'!$C$7</f>
        <v>2.6595944165262168E-2</v>
      </c>
      <c r="AW46" s="34">
        <f>$U$28/'Fixed data'!$C$7</f>
        <v>2.6595944165262168E-2</v>
      </c>
      <c r="AX46" s="34">
        <f>$U$28/'Fixed data'!$C$7</f>
        <v>2.6595944165262168E-2</v>
      </c>
      <c r="AY46" s="34">
        <f>$U$28/'Fixed data'!$C$7</f>
        <v>2.6595944165262168E-2</v>
      </c>
      <c r="AZ46" s="34">
        <f>$U$28/'Fixed data'!$C$7</f>
        <v>2.6595944165262168E-2</v>
      </c>
      <c r="BA46" s="34">
        <f>$U$28/'Fixed data'!$C$7</f>
        <v>2.6595944165262168E-2</v>
      </c>
      <c r="BB46" s="34">
        <f>$U$28/'Fixed data'!$C$7</f>
        <v>2.6595944165262168E-2</v>
      </c>
      <c r="BC46" s="34">
        <f>$U$28/'Fixed data'!$C$7</f>
        <v>2.6595944165262168E-2</v>
      </c>
      <c r="BD46" s="34">
        <f>$U$28/'Fixed data'!$C$7</f>
        <v>2.6595944165262168E-2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2.8253640723779505E-2</v>
      </c>
      <c r="X47" s="34">
        <f>$V$28/'Fixed data'!$C$7</f>
        <v>2.8253640723779505E-2</v>
      </c>
      <c r="Y47" s="34">
        <f>$V$28/'Fixed data'!$C$7</f>
        <v>2.8253640723779505E-2</v>
      </c>
      <c r="Z47" s="34">
        <f>$V$28/'Fixed data'!$C$7</f>
        <v>2.8253640723779505E-2</v>
      </c>
      <c r="AA47" s="34">
        <f>$V$28/'Fixed data'!$C$7</f>
        <v>2.8253640723779505E-2</v>
      </c>
      <c r="AB47" s="34">
        <f>$V$28/'Fixed data'!$C$7</f>
        <v>2.8253640723779505E-2</v>
      </c>
      <c r="AC47" s="34">
        <f>$V$28/'Fixed data'!$C$7</f>
        <v>2.8253640723779505E-2</v>
      </c>
      <c r="AD47" s="34">
        <f>$V$28/'Fixed data'!$C$7</f>
        <v>2.8253640723779505E-2</v>
      </c>
      <c r="AE47" s="34">
        <f>$V$28/'Fixed data'!$C$7</f>
        <v>2.8253640723779505E-2</v>
      </c>
      <c r="AF47" s="34">
        <f>$V$28/'Fixed data'!$C$7</f>
        <v>2.8253640723779505E-2</v>
      </c>
      <c r="AG47" s="34">
        <f>$V$28/'Fixed data'!$C$7</f>
        <v>2.8253640723779505E-2</v>
      </c>
      <c r="AH47" s="34">
        <f>$V$28/'Fixed data'!$C$7</f>
        <v>2.8253640723779505E-2</v>
      </c>
      <c r="AI47" s="34">
        <f>$V$28/'Fixed data'!$C$7</f>
        <v>2.8253640723779505E-2</v>
      </c>
      <c r="AJ47" s="34">
        <f>$V$28/'Fixed data'!$C$7</f>
        <v>2.8253640723779505E-2</v>
      </c>
      <c r="AK47" s="34">
        <f>$V$28/'Fixed data'!$C$7</f>
        <v>2.8253640723779505E-2</v>
      </c>
      <c r="AL47" s="34">
        <f>$V$28/'Fixed data'!$C$7</f>
        <v>2.8253640723779505E-2</v>
      </c>
      <c r="AM47" s="34">
        <f>$V$28/'Fixed data'!$C$7</f>
        <v>2.8253640723779505E-2</v>
      </c>
      <c r="AN47" s="34">
        <f>$V$28/'Fixed data'!$C$7</f>
        <v>2.8253640723779505E-2</v>
      </c>
      <c r="AO47" s="34">
        <f>$V$28/'Fixed data'!$C$7</f>
        <v>2.8253640723779505E-2</v>
      </c>
      <c r="AP47" s="34">
        <f>$V$28/'Fixed data'!$C$7</f>
        <v>2.8253640723779505E-2</v>
      </c>
      <c r="AQ47" s="34">
        <f>$V$28/'Fixed data'!$C$7</f>
        <v>2.8253640723779505E-2</v>
      </c>
      <c r="AR47" s="34">
        <f>$V$28/'Fixed data'!$C$7</f>
        <v>2.8253640723779505E-2</v>
      </c>
      <c r="AS47" s="34">
        <f>$V$28/'Fixed data'!$C$7</f>
        <v>2.8253640723779505E-2</v>
      </c>
      <c r="AT47" s="34">
        <f>$V$28/'Fixed data'!$C$7</f>
        <v>2.8253640723779505E-2</v>
      </c>
      <c r="AU47" s="34">
        <f>$V$28/'Fixed data'!$C$7</f>
        <v>2.8253640723779505E-2</v>
      </c>
      <c r="AV47" s="34">
        <f>$V$28/'Fixed data'!$C$7</f>
        <v>2.8253640723779505E-2</v>
      </c>
      <c r="AW47" s="34">
        <f>$V$28/'Fixed data'!$C$7</f>
        <v>2.8253640723779505E-2</v>
      </c>
      <c r="AX47" s="34">
        <f>$V$28/'Fixed data'!$C$7</f>
        <v>2.8253640723779505E-2</v>
      </c>
      <c r="AY47" s="34">
        <f>$V$28/'Fixed data'!$C$7</f>
        <v>2.8253640723779505E-2</v>
      </c>
      <c r="AZ47" s="34">
        <f>$V$28/'Fixed data'!$C$7</f>
        <v>2.8253640723779505E-2</v>
      </c>
      <c r="BA47" s="34">
        <f>$V$28/'Fixed data'!$C$7</f>
        <v>2.8253640723779505E-2</v>
      </c>
      <c r="BB47" s="34">
        <f>$V$28/'Fixed data'!$C$7</f>
        <v>2.8253640723779505E-2</v>
      </c>
      <c r="BC47" s="34">
        <f>$V$28/'Fixed data'!$C$7</f>
        <v>2.8253640723779505E-2</v>
      </c>
      <c r="BD47" s="34">
        <f>$V$28/'Fixed data'!$C$7</f>
        <v>2.8253640723779505E-2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2.9911337282296835E-2</v>
      </c>
      <c r="Y48" s="34">
        <f>$W$28/'Fixed data'!$C$7</f>
        <v>2.9911337282296835E-2</v>
      </c>
      <c r="Z48" s="34">
        <f>$W$28/'Fixed data'!$C$7</f>
        <v>2.9911337282296835E-2</v>
      </c>
      <c r="AA48" s="34">
        <f>$W$28/'Fixed data'!$C$7</f>
        <v>2.9911337282296835E-2</v>
      </c>
      <c r="AB48" s="34">
        <f>$W$28/'Fixed data'!$C$7</f>
        <v>2.9911337282296835E-2</v>
      </c>
      <c r="AC48" s="34">
        <f>$W$28/'Fixed data'!$C$7</f>
        <v>2.9911337282296835E-2</v>
      </c>
      <c r="AD48" s="34">
        <f>$W$28/'Fixed data'!$C$7</f>
        <v>2.9911337282296835E-2</v>
      </c>
      <c r="AE48" s="34">
        <f>$W$28/'Fixed data'!$C$7</f>
        <v>2.9911337282296835E-2</v>
      </c>
      <c r="AF48" s="34">
        <f>$W$28/'Fixed data'!$C$7</f>
        <v>2.9911337282296835E-2</v>
      </c>
      <c r="AG48" s="34">
        <f>$W$28/'Fixed data'!$C$7</f>
        <v>2.9911337282296835E-2</v>
      </c>
      <c r="AH48" s="34">
        <f>$W$28/'Fixed data'!$C$7</f>
        <v>2.9911337282296835E-2</v>
      </c>
      <c r="AI48" s="34">
        <f>$W$28/'Fixed data'!$C$7</f>
        <v>2.9911337282296835E-2</v>
      </c>
      <c r="AJ48" s="34">
        <f>$W$28/'Fixed data'!$C$7</f>
        <v>2.9911337282296835E-2</v>
      </c>
      <c r="AK48" s="34">
        <f>$W$28/'Fixed data'!$C$7</f>
        <v>2.9911337282296835E-2</v>
      </c>
      <c r="AL48" s="34">
        <f>$W$28/'Fixed data'!$C$7</f>
        <v>2.9911337282296835E-2</v>
      </c>
      <c r="AM48" s="34">
        <f>$W$28/'Fixed data'!$C$7</f>
        <v>2.9911337282296835E-2</v>
      </c>
      <c r="AN48" s="34">
        <f>$W$28/'Fixed data'!$C$7</f>
        <v>2.9911337282296835E-2</v>
      </c>
      <c r="AO48" s="34">
        <f>$W$28/'Fixed data'!$C$7</f>
        <v>2.9911337282296835E-2</v>
      </c>
      <c r="AP48" s="34">
        <f>$W$28/'Fixed data'!$C$7</f>
        <v>2.9911337282296835E-2</v>
      </c>
      <c r="AQ48" s="34">
        <f>$W$28/'Fixed data'!$C$7</f>
        <v>2.9911337282296835E-2</v>
      </c>
      <c r="AR48" s="34">
        <f>$W$28/'Fixed data'!$C$7</f>
        <v>2.9911337282296835E-2</v>
      </c>
      <c r="AS48" s="34">
        <f>$W$28/'Fixed data'!$C$7</f>
        <v>2.9911337282296835E-2</v>
      </c>
      <c r="AT48" s="34">
        <f>$W$28/'Fixed data'!$C$7</f>
        <v>2.9911337282296835E-2</v>
      </c>
      <c r="AU48" s="34">
        <f>$W$28/'Fixed data'!$C$7</f>
        <v>2.9911337282296835E-2</v>
      </c>
      <c r="AV48" s="34">
        <f>$W$28/'Fixed data'!$C$7</f>
        <v>2.9911337282296835E-2</v>
      </c>
      <c r="AW48" s="34">
        <f>$W$28/'Fixed data'!$C$7</f>
        <v>2.9911337282296835E-2</v>
      </c>
      <c r="AX48" s="34">
        <f>$W$28/'Fixed data'!$C$7</f>
        <v>2.9911337282296835E-2</v>
      </c>
      <c r="AY48" s="34">
        <f>$W$28/'Fixed data'!$C$7</f>
        <v>2.9911337282296835E-2</v>
      </c>
      <c r="AZ48" s="34">
        <f>$W$28/'Fixed data'!$C$7</f>
        <v>2.9911337282296835E-2</v>
      </c>
      <c r="BA48" s="34">
        <f>$W$28/'Fixed data'!$C$7</f>
        <v>2.9911337282296835E-2</v>
      </c>
      <c r="BB48" s="34">
        <f>$W$28/'Fixed data'!$C$7</f>
        <v>2.9911337282296835E-2</v>
      </c>
      <c r="BC48" s="34">
        <f>$W$28/'Fixed data'!$C$7</f>
        <v>2.9911337282296835E-2</v>
      </c>
      <c r="BD48" s="34">
        <f>$W$28/'Fixed data'!$C$7</f>
        <v>2.9911337282296835E-2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3.1569033840814172E-2</v>
      </c>
      <c r="Z49" s="34">
        <f>$X$28/'Fixed data'!$C$7</f>
        <v>3.1569033840814172E-2</v>
      </c>
      <c r="AA49" s="34">
        <f>$X$28/'Fixed data'!$C$7</f>
        <v>3.1569033840814172E-2</v>
      </c>
      <c r="AB49" s="34">
        <f>$X$28/'Fixed data'!$C$7</f>
        <v>3.1569033840814172E-2</v>
      </c>
      <c r="AC49" s="34">
        <f>$X$28/'Fixed data'!$C$7</f>
        <v>3.1569033840814172E-2</v>
      </c>
      <c r="AD49" s="34">
        <f>$X$28/'Fixed data'!$C$7</f>
        <v>3.1569033840814172E-2</v>
      </c>
      <c r="AE49" s="34">
        <f>$X$28/'Fixed data'!$C$7</f>
        <v>3.1569033840814172E-2</v>
      </c>
      <c r="AF49" s="34">
        <f>$X$28/'Fixed data'!$C$7</f>
        <v>3.1569033840814172E-2</v>
      </c>
      <c r="AG49" s="34">
        <f>$X$28/'Fixed data'!$C$7</f>
        <v>3.1569033840814172E-2</v>
      </c>
      <c r="AH49" s="34">
        <f>$X$28/'Fixed data'!$C$7</f>
        <v>3.1569033840814172E-2</v>
      </c>
      <c r="AI49" s="34">
        <f>$X$28/'Fixed data'!$C$7</f>
        <v>3.1569033840814172E-2</v>
      </c>
      <c r="AJ49" s="34">
        <f>$X$28/'Fixed data'!$C$7</f>
        <v>3.1569033840814172E-2</v>
      </c>
      <c r="AK49" s="34">
        <f>$X$28/'Fixed data'!$C$7</f>
        <v>3.1569033840814172E-2</v>
      </c>
      <c r="AL49" s="34">
        <f>$X$28/'Fixed data'!$C$7</f>
        <v>3.1569033840814172E-2</v>
      </c>
      <c r="AM49" s="34">
        <f>$X$28/'Fixed data'!$C$7</f>
        <v>3.1569033840814172E-2</v>
      </c>
      <c r="AN49" s="34">
        <f>$X$28/'Fixed data'!$C$7</f>
        <v>3.1569033840814172E-2</v>
      </c>
      <c r="AO49" s="34">
        <f>$X$28/'Fixed data'!$C$7</f>
        <v>3.1569033840814172E-2</v>
      </c>
      <c r="AP49" s="34">
        <f>$X$28/'Fixed data'!$C$7</f>
        <v>3.1569033840814172E-2</v>
      </c>
      <c r="AQ49" s="34">
        <f>$X$28/'Fixed data'!$C$7</f>
        <v>3.1569033840814172E-2</v>
      </c>
      <c r="AR49" s="34">
        <f>$X$28/'Fixed data'!$C$7</f>
        <v>3.1569033840814172E-2</v>
      </c>
      <c r="AS49" s="34">
        <f>$X$28/'Fixed data'!$C$7</f>
        <v>3.1569033840814172E-2</v>
      </c>
      <c r="AT49" s="34">
        <f>$X$28/'Fixed data'!$C$7</f>
        <v>3.1569033840814172E-2</v>
      </c>
      <c r="AU49" s="34">
        <f>$X$28/'Fixed data'!$C$7</f>
        <v>3.1569033840814172E-2</v>
      </c>
      <c r="AV49" s="34">
        <f>$X$28/'Fixed data'!$C$7</f>
        <v>3.1569033840814172E-2</v>
      </c>
      <c r="AW49" s="34">
        <f>$X$28/'Fixed data'!$C$7</f>
        <v>3.1569033840814172E-2</v>
      </c>
      <c r="AX49" s="34">
        <f>$X$28/'Fixed data'!$C$7</f>
        <v>3.1569033840814172E-2</v>
      </c>
      <c r="AY49" s="34">
        <f>$X$28/'Fixed data'!$C$7</f>
        <v>3.1569033840814172E-2</v>
      </c>
      <c r="AZ49" s="34">
        <f>$X$28/'Fixed data'!$C$7</f>
        <v>3.1569033840814172E-2</v>
      </c>
      <c r="BA49" s="34">
        <f>$X$28/'Fixed data'!$C$7</f>
        <v>3.1569033840814172E-2</v>
      </c>
      <c r="BB49" s="34">
        <f>$X$28/'Fixed data'!$C$7</f>
        <v>3.1569033840814172E-2</v>
      </c>
      <c r="BC49" s="34">
        <f>$X$28/'Fixed data'!$C$7</f>
        <v>3.1569033840814172E-2</v>
      </c>
      <c r="BD49" s="34">
        <f>$X$28/'Fixed data'!$C$7</f>
        <v>3.1569033840814172E-2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3.3226730399331501E-2</v>
      </c>
      <c r="AA50" s="34">
        <f>$Y$28/'Fixed data'!$C$7</f>
        <v>3.3226730399331501E-2</v>
      </c>
      <c r="AB50" s="34">
        <f>$Y$28/'Fixed data'!$C$7</f>
        <v>3.3226730399331501E-2</v>
      </c>
      <c r="AC50" s="34">
        <f>$Y$28/'Fixed data'!$C$7</f>
        <v>3.3226730399331501E-2</v>
      </c>
      <c r="AD50" s="34">
        <f>$Y$28/'Fixed data'!$C$7</f>
        <v>3.3226730399331501E-2</v>
      </c>
      <c r="AE50" s="34">
        <f>$Y$28/'Fixed data'!$C$7</f>
        <v>3.3226730399331501E-2</v>
      </c>
      <c r="AF50" s="34">
        <f>$Y$28/'Fixed data'!$C$7</f>
        <v>3.3226730399331501E-2</v>
      </c>
      <c r="AG50" s="34">
        <f>$Y$28/'Fixed data'!$C$7</f>
        <v>3.3226730399331501E-2</v>
      </c>
      <c r="AH50" s="34">
        <f>$Y$28/'Fixed data'!$C$7</f>
        <v>3.3226730399331501E-2</v>
      </c>
      <c r="AI50" s="34">
        <f>$Y$28/'Fixed data'!$C$7</f>
        <v>3.3226730399331501E-2</v>
      </c>
      <c r="AJ50" s="34">
        <f>$Y$28/'Fixed data'!$C$7</f>
        <v>3.3226730399331501E-2</v>
      </c>
      <c r="AK50" s="34">
        <f>$Y$28/'Fixed data'!$C$7</f>
        <v>3.3226730399331501E-2</v>
      </c>
      <c r="AL50" s="34">
        <f>$Y$28/'Fixed data'!$C$7</f>
        <v>3.3226730399331501E-2</v>
      </c>
      <c r="AM50" s="34">
        <f>$Y$28/'Fixed data'!$C$7</f>
        <v>3.3226730399331501E-2</v>
      </c>
      <c r="AN50" s="34">
        <f>$Y$28/'Fixed data'!$C$7</f>
        <v>3.3226730399331501E-2</v>
      </c>
      <c r="AO50" s="34">
        <f>$Y$28/'Fixed data'!$C$7</f>
        <v>3.3226730399331501E-2</v>
      </c>
      <c r="AP50" s="34">
        <f>$Y$28/'Fixed data'!$C$7</f>
        <v>3.3226730399331501E-2</v>
      </c>
      <c r="AQ50" s="34">
        <f>$Y$28/'Fixed data'!$C$7</f>
        <v>3.3226730399331501E-2</v>
      </c>
      <c r="AR50" s="34">
        <f>$Y$28/'Fixed data'!$C$7</f>
        <v>3.3226730399331501E-2</v>
      </c>
      <c r="AS50" s="34">
        <f>$Y$28/'Fixed data'!$C$7</f>
        <v>3.3226730399331501E-2</v>
      </c>
      <c r="AT50" s="34">
        <f>$Y$28/'Fixed data'!$C$7</f>
        <v>3.3226730399331501E-2</v>
      </c>
      <c r="AU50" s="34">
        <f>$Y$28/'Fixed data'!$C$7</f>
        <v>3.3226730399331501E-2</v>
      </c>
      <c r="AV50" s="34">
        <f>$Y$28/'Fixed data'!$C$7</f>
        <v>3.3226730399331501E-2</v>
      </c>
      <c r="AW50" s="34">
        <f>$Y$28/'Fixed data'!$C$7</f>
        <v>3.3226730399331501E-2</v>
      </c>
      <c r="AX50" s="34">
        <f>$Y$28/'Fixed data'!$C$7</f>
        <v>3.3226730399331501E-2</v>
      </c>
      <c r="AY50" s="34">
        <f>$Y$28/'Fixed data'!$C$7</f>
        <v>3.3226730399331501E-2</v>
      </c>
      <c r="AZ50" s="34">
        <f>$Y$28/'Fixed data'!$C$7</f>
        <v>3.3226730399331501E-2</v>
      </c>
      <c r="BA50" s="34">
        <f>$Y$28/'Fixed data'!$C$7</f>
        <v>3.3226730399331501E-2</v>
      </c>
      <c r="BB50" s="34">
        <f>$Y$28/'Fixed data'!$C$7</f>
        <v>3.3226730399331501E-2</v>
      </c>
      <c r="BC50" s="34">
        <f>$Y$28/'Fixed data'!$C$7</f>
        <v>3.3226730399331501E-2</v>
      </c>
      <c r="BD50" s="34">
        <f>$Y$28/'Fixed data'!$C$7</f>
        <v>3.3226730399331501E-2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3.4884426957848838E-2</v>
      </c>
      <c r="AB51" s="34">
        <f>$Z$28/'Fixed data'!$C$7</f>
        <v>3.4884426957848838E-2</v>
      </c>
      <c r="AC51" s="34">
        <f>$Z$28/'Fixed data'!$C$7</f>
        <v>3.4884426957848838E-2</v>
      </c>
      <c r="AD51" s="34">
        <f>$Z$28/'Fixed data'!$C$7</f>
        <v>3.4884426957848838E-2</v>
      </c>
      <c r="AE51" s="34">
        <f>$Z$28/'Fixed data'!$C$7</f>
        <v>3.4884426957848838E-2</v>
      </c>
      <c r="AF51" s="34">
        <f>$Z$28/'Fixed data'!$C$7</f>
        <v>3.4884426957848838E-2</v>
      </c>
      <c r="AG51" s="34">
        <f>$Z$28/'Fixed data'!$C$7</f>
        <v>3.4884426957848838E-2</v>
      </c>
      <c r="AH51" s="34">
        <f>$Z$28/'Fixed data'!$C$7</f>
        <v>3.4884426957848838E-2</v>
      </c>
      <c r="AI51" s="34">
        <f>$Z$28/'Fixed data'!$C$7</f>
        <v>3.4884426957848838E-2</v>
      </c>
      <c r="AJ51" s="34">
        <f>$Z$28/'Fixed data'!$C$7</f>
        <v>3.4884426957848838E-2</v>
      </c>
      <c r="AK51" s="34">
        <f>$Z$28/'Fixed data'!$C$7</f>
        <v>3.4884426957848838E-2</v>
      </c>
      <c r="AL51" s="34">
        <f>$Z$28/'Fixed data'!$C$7</f>
        <v>3.4884426957848838E-2</v>
      </c>
      <c r="AM51" s="34">
        <f>$Z$28/'Fixed data'!$C$7</f>
        <v>3.4884426957848838E-2</v>
      </c>
      <c r="AN51" s="34">
        <f>$Z$28/'Fixed data'!$C$7</f>
        <v>3.4884426957848838E-2</v>
      </c>
      <c r="AO51" s="34">
        <f>$Z$28/'Fixed data'!$C$7</f>
        <v>3.4884426957848838E-2</v>
      </c>
      <c r="AP51" s="34">
        <f>$Z$28/'Fixed data'!$C$7</f>
        <v>3.4884426957848838E-2</v>
      </c>
      <c r="AQ51" s="34">
        <f>$Z$28/'Fixed data'!$C$7</f>
        <v>3.4884426957848838E-2</v>
      </c>
      <c r="AR51" s="34">
        <f>$Z$28/'Fixed data'!$C$7</f>
        <v>3.4884426957848838E-2</v>
      </c>
      <c r="AS51" s="34">
        <f>$Z$28/'Fixed data'!$C$7</f>
        <v>3.4884426957848838E-2</v>
      </c>
      <c r="AT51" s="34">
        <f>$Z$28/'Fixed data'!$C$7</f>
        <v>3.4884426957848838E-2</v>
      </c>
      <c r="AU51" s="34">
        <f>$Z$28/'Fixed data'!$C$7</f>
        <v>3.4884426957848838E-2</v>
      </c>
      <c r="AV51" s="34">
        <f>$Z$28/'Fixed data'!$C$7</f>
        <v>3.4884426957848838E-2</v>
      </c>
      <c r="AW51" s="34">
        <f>$Z$28/'Fixed data'!$C$7</f>
        <v>3.4884426957848838E-2</v>
      </c>
      <c r="AX51" s="34">
        <f>$Z$28/'Fixed data'!$C$7</f>
        <v>3.4884426957848838E-2</v>
      </c>
      <c r="AY51" s="34">
        <f>$Z$28/'Fixed data'!$C$7</f>
        <v>3.4884426957848838E-2</v>
      </c>
      <c r="AZ51" s="34">
        <f>$Z$28/'Fixed data'!$C$7</f>
        <v>3.4884426957848838E-2</v>
      </c>
      <c r="BA51" s="34">
        <f>$Z$28/'Fixed data'!$C$7</f>
        <v>3.4884426957848838E-2</v>
      </c>
      <c r="BB51" s="34">
        <f>$Z$28/'Fixed data'!$C$7</f>
        <v>3.4884426957848838E-2</v>
      </c>
      <c r="BC51" s="34">
        <f>$Z$28/'Fixed data'!$C$7</f>
        <v>3.4884426957848838E-2</v>
      </c>
      <c r="BD51" s="34">
        <f>$Z$28/'Fixed data'!$C$7</f>
        <v>3.4884426957848838E-2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3.6542123516366175E-2</v>
      </c>
      <c r="AC52" s="34">
        <f>$AA$28/'Fixed data'!$C$7</f>
        <v>3.6542123516366175E-2</v>
      </c>
      <c r="AD52" s="34">
        <f>$AA$28/'Fixed data'!$C$7</f>
        <v>3.6542123516366175E-2</v>
      </c>
      <c r="AE52" s="34">
        <f>$AA$28/'Fixed data'!$C$7</f>
        <v>3.6542123516366175E-2</v>
      </c>
      <c r="AF52" s="34">
        <f>$AA$28/'Fixed data'!$C$7</f>
        <v>3.6542123516366175E-2</v>
      </c>
      <c r="AG52" s="34">
        <f>$AA$28/'Fixed data'!$C$7</f>
        <v>3.6542123516366175E-2</v>
      </c>
      <c r="AH52" s="34">
        <f>$AA$28/'Fixed data'!$C$7</f>
        <v>3.6542123516366175E-2</v>
      </c>
      <c r="AI52" s="34">
        <f>$AA$28/'Fixed data'!$C$7</f>
        <v>3.6542123516366175E-2</v>
      </c>
      <c r="AJ52" s="34">
        <f>$AA$28/'Fixed data'!$C$7</f>
        <v>3.6542123516366175E-2</v>
      </c>
      <c r="AK52" s="34">
        <f>$AA$28/'Fixed data'!$C$7</f>
        <v>3.6542123516366175E-2</v>
      </c>
      <c r="AL52" s="34">
        <f>$AA$28/'Fixed data'!$C$7</f>
        <v>3.6542123516366175E-2</v>
      </c>
      <c r="AM52" s="34">
        <f>$AA$28/'Fixed data'!$C$7</f>
        <v>3.6542123516366175E-2</v>
      </c>
      <c r="AN52" s="34">
        <f>$AA$28/'Fixed data'!$C$7</f>
        <v>3.6542123516366175E-2</v>
      </c>
      <c r="AO52" s="34">
        <f>$AA$28/'Fixed data'!$C$7</f>
        <v>3.6542123516366175E-2</v>
      </c>
      <c r="AP52" s="34">
        <f>$AA$28/'Fixed data'!$C$7</f>
        <v>3.6542123516366175E-2</v>
      </c>
      <c r="AQ52" s="34">
        <f>$AA$28/'Fixed data'!$C$7</f>
        <v>3.6542123516366175E-2</v>
      </c>
      <c r="AR52" s="34">
        <f>$AA$28/'Fixed data'!$C$7</f>
        <v>3.6542123516366175E-2</v>
      </c>
      <c r="AS52" s="34">
        <f>$AA$28/'Fixed data'!$C$7</f>
        <v>3.6542123516366175E-2</v>
      </c>
      <c r="AT52" s="34">
        <f>$AA$28/'Fixed data'!$C$7</f>
        <v>3.6542123516366175E-2</v>
      </c>
      <c r="AU52" s="34">
        <f>$AA$28/'Fixed data'!$C$7</f>
        <v>3.6542123516366175E-2</v>
      </c>
      <c r="AV52" s="34">
        <f>$AA$28/'Fixed data'!$C$7</f>
        <v>3.6542123516366175E-2</v>
      </c>
      <c r="AW52" s="34">
        <f>$AA$28/'Fixed data'!$C$7</f>
        <v>3.6542123516366175E-2</v>
      </c>
      <c r="AX52" s="34">
        <f>$AA$28/'Fixed data'!$C$7</f>
        <v>3.6542123516366175E-2</v>
      </c>
      <c r="AY52" s="34">
        <f>$AA$28/'Fixed data'!$C$7</f>
        <v>3.6542123516366175E-2</v>
      </c>
      <c r="AZ52" s="34">
        <f>$AA$28/'Fixed data'!$C$7</f>
        <v>3.6542123516366175E-2</v>
      </c>
      <c r="BA52" s="34">
        <f>$AA$28/'Fixed data'!$C$7</f>
        <v>3.6542123516366175E-2</v>
      </c>
      <c r="BB52" s="34">
        <f>$AA$28/'Fixed data'!$C$7</f>
        <v>3.6542123516366175E-2</v>
      </c>
      <c r="BC52" s="34">
        <f>$AA$28/'Fixed data'!$C$7</f>
        <v>3.6542123516366175E-2</v>
      </c>
      <c r="BD52" s="34">
        <f>$AA$28/'Fixed data'!$C$7</f>
        <v>3.6542123516366175E-2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3.8199820074883505E-2</v>
      </c>
      <c r="AD53" s="34">
        <f>$AB$28/'Fixed data'!$C$7</f>
        <v>3.8199820074883505E-2</v>
      </c>
      <c r="AE53" s="34">
        <f>$AB$28/'Fixed data'!$C$7</f>
        <v>3.8199820074883505E-2</v>
      </c>
      <c r="AF53" s="34">
        <f>$AB$28/'Fixed data'!$C$7</f>
        <v>3.8199820074883505E-2</v>
      </c>
      <c r="AG53" s="34">
        <f>$AB$28/'Fixed data'!$C$7</f>
        <v>3.8199820074883505E-2</v>
      </c>
      <c r="AH53" s="34">
        <f>$AB$28/'Fixed data'!$C$7</f>
        <v>3.8199820074883505E-2</v>
      </c>
      <c r="AI53" s="34">
        <f>$AB$28/'Fixed data'!$C$7</f>
        <v>3.8199820074883505E-2</v>
      </c>
      <c r="AJ53" s="34">
        <f>$AB$28/'Fixed data'!$C$7</f>
        <v>3.8199820074883505E-2</v>
      </c>
      <c r="AK53" s="34">
        <f>$AB$28/'Fixed data'!$C$7</f>
        <v>3.8199820074883505E-2</v>
      </c>
      <c r="AL53" s="34">
        <f>$AB$28/'Fixed data'!$C$7</f>
        <v>3.8199820074883505E-2</v>
      </c>
      <c r="AM53" s="34">
        <f>$AB$28/'Fixed data'!$C$7</f>
        <v>3.8199820074883505E-2</v>
      </c>
      <c r="AN53" s="34">
        <f>$AB$28/'Fixed data'!$C$7</f>
        <v>3.8199820074883505E-2</v>
      </c>
      <c r="AO53" s="34">
        <f>$AB$28/'Fixed data'!$C$7</f>
        <v>3.8199820074883505E-2</v>
      </c>
      <c r="AP53" s="34">
        <f>$AB$28/'Fixed data'!$C$7</f>
        <v>3.8199820074883505E-2</v>
      </c>
      <c r="AQ53" s="34">
        <f>$AB$28/'Fixed data'!$C$7</f>
        <v>3.8199820074883505E-2</v>
      </c>
      <c r="AR53" s="34">
        <f>$AB$28/'Fixed data'!$C$7</f>
        <v>3.8199820074883505E-2</v>
      </c>
      <c r="AS53" s="34">
        <f>$AB$28/'Fixed data'!$C$7</f>
        <v>3.8199820074883505E-2</v>
      </c>
      <c r="AT53" s="34">
        <f>$AB$28/'Fixed data'!$C$7</f>
        <v>3.8199820074883505E-2</v>
      </c>
      <c r="AU53" s="34">
        <f>$AB$28/'Fixed data'!$C$7</f>
        <v>3.8199820074883505E-2</v>
      </c>
      <c r="AV53" s="34">
        <f>$AB$28/'Fixed data'!$C$7</f>
        <v>3.8199820074883505E-2</v>
      </c>
      <c r="AW53" s="34">
        <f>$AB$28/'Fixed data'!$C$7</f>
        <v>3.8199820074883505E-2</v>
      </c>
      <c r="AX53" s="34">
        <f>$AB$28/'Fixed data'!$C$7</f>
        <v>3.8199820074883505E-2</v>
      </c>
      <c r="AY53" s="34">
        <f>$AB$28/'Fixed data'!$C$7</f>
        <v>3.8199820074883505E-2</v>
      </c>
      <c r="AZ53" s="34">
        <f>$AB$28/'Fixed data'!$C$7</f>
        <v>3.8199820074883505E-2</v>
      </c>
      <c r="BA53" s="34">
        <f>$AB$28/'Fixed data'!$C$7</f>
        <v>3.8199820074883505E-2</v>
      </c>
      <c r="BB53" s="34">
        <f>$AB$28/'Fixed data'!$C$7</f>
        <v>3.8199820074883505E-2</v>
      </c>
      <c r="BC53" s="34">
        <f>$AB$28/'Fixed data'!$C$7</f>
        <v>3.8199820074883505E-2</v>
      </c>
      <c r="BD53" s="34">
        <f>$AB$28/'Fixed data'!$C$7</f>
        <v>3.8199820074883505E-2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3.9857516633400834E-2</v>
      </c>
      <c r="AE54" s="34">
        <f>$AC$28/'Fixed data'!$C$7</f>
        <v>3.9857516633400834E-2</v>
      </c>
      <c r="AF54" s="34">
        <f>$AC$28/'Fixed data'!$C$7</f>
        <v>3.9857516633400834E-2</v>
      </c>
      <c r="AG54" s="34">
        <f>$AC$28/'Fixed data'!$C$7</f>
        <v>3.9857516633400834E-2</v>
      </c>
      <c r="AH54" s="34">
        <f>$AC$28/'Fixed data'!$C$7</f>
        <v>3.9857516633400834E-2</v>
      </c>
      <c r="AI54" s="34">
        <f>$AC$28/'Fixed data'!$C$7</f>
        <v>3.9857516633400834E-2</v>
      </c>
      <c r="AJ54" s="34">
        <f>$AC$28/'Fixed data'!$C$7</f>
        <v>3.9857516633400834E-2</v>
      </c>
      <c r="AK54" s="34">
        <f>$AC$28/'Fixed data'!$C$7</f>
        <v>3.9857516633400834E-2</v>
      </c>
      <c r="AL54" s="34">
        <f>$AC$28/'Fixed data'!$C$7</f>
        <v>3.9857516633400834E-2</v>
      </c>
      <c r="AM54" s="34">
        <f>$AC$28/'Fixed data'!$C$7</f>
        <v>3.9857516633400834E-2</v>
      </c>
      <c r="AN54" s="34">
        <f>$AC$28/'Fixed data'!$C$7</f>
        <v>3.9857516633400834E-2</v>
      </c>
      <c r="AO54" s="34">
        <f>$AC$28/'Fixed data'!$C$7</f>
        <v>3.9857516633400834E-2</v>
      </c>
      <c r="AP54" s="34">
        <f>$AC$28/'Fixed data'!$C$7</f>
        <v>3.9857516633400834E-2</v>
      </c>
      <c r="AQ54" s="34">
        <f>$AC$28/'Fixed data'!$C$7</f>
        <v>3.9857516633400834E-2</v>
      </c>
      <c r="AR54" s="34">
        <f>$AC$28/'Fixed data'!$C$7</f>
        <v>3.9857516633400834E-2</v>
      </c>
      <c r="AS54" s="34">
        <f>$AC$28/'Fixed data'!$C$7</f>
        <v>3.9857516633400834E-2</v>
      </c>
      <c r="AT54" s="34">
        <f>$AC$28/'Fixed data'!$C$7</f>
        <v>3.9857516633400834E-2</v>
      </c>
      <c r="AU54" s="34">
        <f>$AC$28/'Fixed data'!$C$7</f>
        <v>3.9857516633400834E-2</v>
      </c>
      <c r="AV54" s="34">
        <f>$AC$28/'Fixed data'!$C$7</f>
        <v>3.9857516633400834E-2</v>
      </c>
      <c r="AW54" s="34">
        <f>$AC$28/'Fixed data'!$C$7</f>
        <v>3.9857516633400834E-2</v>
      </c>
      <c r="AX54" s="34">
        <f>$AC$28/'Fixed data'!$C$7</f>
        <v>3.9857516633400834E-2</v>
      </c>
      <c r="AY54" s="34">
        <f>$AC$28/'Fixed data'!$C$7</f>
        <v>3.9857516633400834E-2</v>
      </c>
      <c r="AZ54" s="34">
        <f>$AC$28/'Fixed data'!$C$7</f>
        <v>3.9857516633400834E-2</v>
      </c>
      <c r="BA54" s="34">
        <f>$AC$28/'Fixed data'!$C$7</f>
        <v>3.9857516633400834E-2</v>
      </c>
      <c r="BB54" s="34">
        <f>$AC$28/'Fixed data'!$C$7</f>
        <v>3.9857516633400834E-2</v>
      </c>
      <c r="BC54" s="34">
        <f>$AC$28/'Fixed data'!$C$7</f>
        <v>3.9857516633400834E-2</v>
      </c>
      <c r="BD54" s="34">
        <f>$AC$28/'Fixed data'!$C$7</f>
        <v>3.9857516633400834E-2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4.1515213191918164E-2</v>
      </c>
      <c r="AF55" s="34">
        <f>$AD$28/'Fixed data'!$C$7</f>
        <v>4.1515213191918164E-2</v>
      </c>
      <c r="AG55" s="34">
        <f>$AD$28/'Fixed data'!$C$7</f>
        <v>4.1515213191918164E-2</v>
      </c>
      <c r="AH55" s="34">
        <f>$AD$28/'Fixed data'!$C$7</f>
        <v>4.1515213191918164E-2</v>
      </c>
      <c r="AI55" s="34">
        <f>$AD$28/'Fixed data'!$C$7</f>
        <v>4.1515213191918164E-2</v>
      </c>
      <c r="AJ55" s="34">
        <f>$AD$28/'Fixed data'!$C$7</f>
        <v>4.1515213191918164E-2</v>
      </c>
      <c r="AK55" s="34">
        <f>$AD$28/'Fixed data'!$C$7</f>
        <v>4.1515213191918164E-2</v>
      </c>
      <c r="AL55" s="34">
        <f>$AD$28/'Fixed data'!$C$7</f>
        <v>4.1515213191918164E-2</v>
      </c>
      <c r="AM55" s="34">
        <f>$AD$28/'Fixed data'!$C$7</f>
        <v>4.1515213191918164E-2</v>
      </c>
      <c r="AN55" s="34">
        <f>$AD$28/'Fixed data'!$C$7</f>
        <v>4.1515213191918164E-2</v>
      </c>
      <c r="AO55" s="34">
        <f>$AD$28/'Fixed data'!$C$7</f>
        <v>4.1515213191918164E-2</v>
      </c>
      <c r="AP55" s="34">
        <f>$AD$28/'Fixed data'!$C$7</f>
        <v>4.1515213191918164E-2</v>
      </c>
      <c r="AQ55" s="34">
        <f>$AD$28/'Fixed data'!$C$7</f>
        <v>4.1515213191918164E-2</v>
      </c>
      <c r="AR55" s="34">
        <f>$AD$28/'Fixed data'!$C$7</f>
        <v>4.1515213191918164E-2</v>
      </c>
      <c r="AS55" s="34">
        <f>$AD$28/'Fixed data'!$C$7</f>
        <v>4.1515213191918164E-2</v>
      </c>
      <c r="AT55" s="34">
        <f>$AD$28/'Fixed data'!$C$7</f>
        <v>4.1515213191918164E-2</v>
      </c>
      <c r="AU55" s="34">
        <f>$AD$28/'Fixed data'!$C$7</f>
        <v>4.1515213191918164E-2</v>
      </c>
      <c r="AV55" s="34">
        <f>$AD$28/'Fixed data'!$C$7</f>
        <v>4.1515213191918164E-2</v>
      </c>
      <c r="AW55" s="34">
        <f>$AD$28/'Fixed data'!$C$7</f>
        <v>4.1515213191918164E-2</v>
      </c>
      <c r="AX55" s="34">
        <f>$AD$28/'Fixed data'!$C$7</f>
        <v>4.1515213191918164E-2</v>
      </c>
      <c r="AY55" s="34">
        <f>$AD$28/'Fixed data'!$C$7</f>
        <v>4.1515213191918164E-2</v>
      </c>
      <c r="AZ55" s="34">
        <f>$AD$28/'Fixed data'!$C$7</f>
        <v>4.1515213191918164E-2</v>
      </c>
      <c r="BA55" s="34">
        <f>$AD$28/'Fixed data'!$C$7</f>
        <v>4.1515213191918164E-2</v>
      </c>
      <c r="BB55" s="34">
        <f>$AD$28/'Fixed data'!$C$7</f>
        <v>4.1515213191918164E-2</v>
      </c>
      <c r="BC55" s="34">
        <f>$AD$28/'Fixed data'!$C$7</f>
        <v>4.1515213191918164E-2</v>
      </c>
      <c r="BD55" s="34">
        <f>$AD$28/'Fixed data'!$C$7</f>
        <v>4.1515213191918164E-2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4.3172909750435508E-2</v>
      </c>
      <c r="AG56" s="34">
        <f>$AE$28/'Fixed data'!$C$7</f>
        <v>4.3172909750435508E-2</v>
      </c>
      <c r="AH56" s="34">
        <f>$AE$28/'Fixed data'!$C$7</f>
        <v>4.3172909750435508E-2</v>
      </c>
      <c r="AI56" s="34">
        <f>$AE$28/'Fixed data'!$C$7</f>
        <v>4.3172909750435508E-2</v>
      </c>
      <c r="AJ56" s="34">
        <f>$AE$28/'Fixed data'!$C$7</f>
        <v>4.3172909750435508E-2</v>
      </c>
      <c r="AK56" s="34">
        <f>$AE$28/'Fixed data'!$C$7</f>
        <v>4.3172909750435508E-2</v>
      </c>
      <c r="AL56" s="34">
        <f>$AE$28/'Fixed data'!$C$7</f>
        <v>4.3172909750435508E-2</v>
      </c>
      <c r="AM56" s="34">
        <f>$AE$28/'Fixed data'!$C$7</f>
        <v>4.3172909750435508E-2</v>
      </c>
      <c r="AN56" s="34">
        <f>$AE$28/'Fixed data'!$C$7</f>
        <v>4.3172909750435508E-2</v>
      </c>
      <c r="AO56" s="34">
        <f>$AE$28/'Fixed data'!$C$7</f>
        <v>4.3172909750435508E-2</v>
      </c>
      <c r="AP56" s="34">
        <f>$AE$28/'Fixed data'!$C$7</f>
        <v>4.3172909750435508E-2</v>
      </c>
      <c r="AQ56" s="34">
        <f>$AE$28/'Fixed data'!$C$7</f>
        <v>4.3172909750435508E-2</v>
      </c>
      <c r="AR56" s="34">
        <f>$AE$28/'Fixed data'!$C$7</f>
        <v>4.3172909750435508E-2</v>
      </c>
      <c r="AS56" s="34">
        <f>$AE$28/'Fixed data'!$C$7</f>
        <v>4.3172909750435508E-2</v>
      </c>
      <c r="AT56" s="34">
        <f>$AE$28/'Fixed data'!$C$7</f>
        <v>4.3172909750435508E-2</v>
      </c>
      <c r="AU56" s="34">
        <f>$AE$28/'Fixed data'!$C$7</f>
        <v>4.3172909750435508E-2</v>
      </c>
      <c r="AV56" s="34">
        <f>$AE$28/'Fixed data'!$C$7</f>
        <v>4.3172909750435508E-2</v>
      </c>
      <c r="AW56" s="34">
        <f>$AE$28/'Fixed data'!$C$7</f>
        <v>4.3172909750435508E-2</v>
      </c>
      <c r="AX56" s="34">
        <f>$AE$28/'Fixed data'!$C$7</f>
        <v>4.3172909750435508E-2</v>
      </c>
      <c r="AY56" s="34">
        <f>$AE$28/'Fixed data'!$C$7</f>
        <v>4.3172909750435508E-2</v>
      </c>
      <c r="AZ56" s="34">
        <f>$AE$28/'Fixed data'!$C$7</f>
        <v>4.3172909750435508E-2</v>
      </c>
      <c r="BA56" s="34">
        <f>$AE$28/'Fixed data'!$C$7</f>
        <v>4.3172909750435508E-2</v>
      </c>
      <c r="BB56" s="34">
        <f>$AE$28/'Fixed data'!$C$7</f>
        <v>4.3172909750435508E-2</v>
      </c>
      <c r="BC56" s="34">
        <f>$AE$28/'Fixed data'!$C$7</f>
        <v>4.3172909750435508E-2</v>
      </c>
      <c r="BD56" s="34">
        <f>$AE$28/'Fixed data'!$C$7</f>
        <v>4.3172909750435508E-2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4.4830606308952831E-2</v>
      </c>
      <c r="AH57" s="34">
        <f>$AF$28/'Fixed data'!$C$7</f>
        <v>4.4830606308952831E-2</v>
      </c>
      <c r="AI57" s="34">
        <f>$AF$28/'Fixed data'!$C$7</f>
        <v>4.4830606308952831E-2</v>
      </c>
      <c r="AJ57" s="34">
        <f>$AF$28/'Fixed data'!$C$7</f>
        <v>4.4830606308952831E-2</v>
      </c>
      <c r="AK57" s="34">
        <f>$AF$28/'Fixed data'!$C$7</f>
        <v>4.4830606308952831E-2</v>
      </c>
      <c r="AL57" s="34">
        <f>$AF$28/'Fixed data'!$C$7</f>
        <v>4.4830606308952831E-2</v>
      </c>
      <c r="AM57" s="34">
        <f>$AF$28/'Fixed data'!$C$7</f>
        <v>4.4830606308952831E-2</v>
      </c>
      <c r="AN57" s="34">
        <f>$AF$28/'Fixed data'!$C$7</f>
        <v>4.4830606308952831E-2</v>
      </c>
      <c r="AO57" s="34">
        <f>$AF$28/'Fixed data'!$C$7</f>
        <v>4.4830606308952831E-2</v>
      </c>
      <c r="AP57" s="34">
        <f>$AF$28/'Fixed data'!$C$7</f>
        <v>4.4830606308952831E-2</v>
      </c>
      <c r="AQ57" s="34">
        <f>$AF$28/'Fixed data'!$C$7</f>
        <v>4.4830606308952831E-2</v>
      </c>
      <c r="AR57" s="34">
        <f>$AF$28/'Fixed data'!$C$7</f>
        <v>4.4830606308952831E-2</v>
      </c>
      <c r="AS57" s="34">
        <f>$AF$28/'Fixed data'!$C$7</f>
        <v>4.4830606308952831E-2</v>
      </c>
      <c r="AT57" s="34">
        <f>$AF$28/'Fixed data'!$C$7</f>
        <v>4.4830606308952831E-2</v>
      </c>
      <c r="AU57" s="34">
        <f>$AF$28/'Fixed data'!$C$7</f>
        <v>4.4830606308952831E-2</v>
      </c>
      <c r="AV57" s="34">
        <f>$AF$28/'Fixed data'!$C$7</f>
        <v>4.4830606308952831E-2</v>
      </c>
      <c r="AW57" s="34">
        <f>$AF$28/'Fixed data'!$C$7</f>
        <v>4.4830606308952831E-2</v>
      </c>
      <c r="AX57" s="34">
        <f>$AF$28/'Fixed data'!$C$7</f>
        <v>4.4830606308952831E-2</v>
      </c>
      <c r="AY57" s="34">
        <f>$AF$28/'Fixed data'!$C$7</f>
        <v>4.4830606308952831E-2</v>
      </c>
      <c r="AZ57" s="34">
        <f>$AF$28/'Fixed data'!$C$7</f>
        <v>4.4830606308952831E-2</v>
      </c>
      <c r="BA57" s="34">
        <f>$AF$28/'Fixed data'!$C$7</f>
        <v>4.4830606308952831E-2</v>
      </c>
      <c r="BB57" s="34">
        <f>$AF$28/'Fixed data'!$C$7</f>
        <v>4.4830606308952831E-2</v>
      </c>
      <c r="BC57" s="34">
        <f>$AF$28/'Fixed data'!$C$7</f>
        <v>4.4830606308952831E-2</v>
      </c>
      <c r="BD57" s="34">
        <f>$AF$28/'Fixed data'!$C$7</f>
        <v>4.4830606308952831E-2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4.6488302867470174E-2</v>
      </c>
      <c r="AI58" s="34">
        <f>$AG$28/'Fixed data'!$C$7</f>
        <v>4.6488302867470174E-2</v>
      </c>
      <c r="AJ58" s="34">
        <f>$AG$28/'Fixed data'!$C$7</f>
        <v>4.6488302867470174E-2</v>
      </c>
      <c r="AK58" s="34">
        <f>$AG$28/'Fixed data'!$C$7</f>
        <v>4.6488302867470174E-2</v>
      </c>
      <c r="AL58" s="34">
        <f>$AG$28/'Fixed data'!$C$7</f>
        <v>4.6488302867470174E-2</v>
      </c>
      <c r="AM58" s="34">
        <f>$AG$28/'Fixed data'!$C$7</f>
        <v>4.6488302867470174E-2</v>
      </c>
      <c r="AN58" s="34">
        <f>$AG$28/'Fixed data'!$C$7</f>
        <v>4.6488302867470174E-2</v>
      </c>
      <c r="AO58" s="34">
        <f>$AG$28/'Fixed data'!$C$7</f>
        <v>4.6488302867470174E-2</v>
      </c>
      <c r="AP58" s="34">
        <f>$AG$28/'Fixed data'!$C$7</f>
        <v>4.6488302867470174E-2</v>
      </c>
      <c r="AQ58" s="34">
        <f>$AG$28/'Fixed data'!$C$7</f>
        <v>4.6488302867470174E-2</v>
      </c>
      <c r="AR58" s="34">
        <f>$AG$28/'Fixed data'!$C$7</f>
        <v>4.6488302867470174E-2</v>
      </c>
      <c r="AS58" s="34">
        <f>$AG$28/'Fixed data'!$C$7</f>
        <v>4.6488302867470174E-2</v>
      </c>
      <c r="AT58" s="34">
        <f>$AG$28/'Fixed data'!$C$7</f>
        <v>4.6488302867470174E-2</v>
      </c>
      <c r="AU58" s="34">
        <f>$AG$28/'Fixed data'!$C$7</f>
        <v>4.6488302867470174E-2</v>
      </c>
      <c r="AV58" s="34">
        <f>$AG$28/'Fixed data'!$C$7</f>
        <v>4.6488302867470174E-2</v>
      </c>
      <c r="AW58" s="34">
        <f>$AG$28/'Fixed data'!$C$7</f>
        <v>4.6488302867470174E-2</v>
      </c>
      <c r="AX58" s="34">
        <f>$AG$28/'Fixed data'!$C$7</f>
        <v>4.6488302867470174E-2</v>
      </c>
      <c r="AY58" s="34">
        <f>$AG$28/'Fixed data'!$C$7</f>
        <v>4.6488302867470174E-2</v>
      </c>
      <c r="AZ58" s="34">
        <f>$AG$28/'Fixed data'!$C$7</f>
        <v>4.6488302867470174E-2</v>
      </c>
      <c r="BA58" s="34">
        <f>$AG$28/'Fixed data'!$C$7</f>
        <v>4.6488302867470174E-2</v>
      </c>
      <c r="BB58" s="34">
        <f>$AG$28/'Fixed data'!$C$7</f>
        <v>4.6488302867470174E-2</v>
      </c>
      <c r="BC58" s="34">
        <f>$AG$28/'Fixed data'!$C$7</f>
        <v>4.6488302867470174E-2</v>
      </c>
      <c r="BD58" s="34">
        <f>$AG$28/'Fixed data'!$C$7</f>
        <v>4.6488302867470174E-2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4.8145999425987504E-2</v>
      </c>
      <c r="AJ59" s="34">
        <f>$AH$28/'Fixed data'!$C$7</f>
        <v>4.8145999425987504E-2</v>
      </c>
      <c r="AK59" s="34">
        <f>$AH$28/'Fixed data'!$C$7</f>
        <v>4.8145999425987504E-2</v>
      </c>
      <c r="AL59" s="34">
        <f>$AH$28/'Fixed data'!$C$7</f>
        <v>4.8145999425987504E-2</v>
      </c>
      <c r="AM59" s="34">
        <f>$AH$28/'Fixed data'!$C$7</f>
        <v>4.8145999425987504E-2</v>
      </c>
      <c r="AN59" s="34">
        <f>$AH$28/'Fixed data'!$C$7</f>
        <v>4.8145999425987504E-2</v>
      </c>
      <c r="AO59" s="34">
        <f>$AH$28/'Fixed data'!$C$7</f>
        <v>4.8145999425987504E-2</v>
      </c>
      <c r="AP59" s="34">
        <f>$AH$28/'Fixed data'!$C$7</f>
        <v>4.8145999425987504E-2</v>
      </c>
      <c r="AQ59" s="34">
        <f>$AH$28/'Fixed data'!$C$7</f>
        <v>4.8145999425987504E-2</v>
      </c>
      <c r="AR59" s="34">
        <f>$AH$28/'Fixed data'!$C$7</f>
        <v>4.8145999425987504E-2</v>
      </c>
      <c r="AS59" s="34">
        <f>$AH$28/'Fixed data'!$C$7</f>
        <v>4.8145999425987504E-2</v>
      </c>
      <c r="AT59" s="34">
        <f>$AH$28/'Fixed data'!$C$7</f>
        <v>4.8145999425987504E-2</v>
      </c>
      <c r="AU59" s="34">
        <f>$AH$28/'Fixed data'!$C$7</f>
        <v>4.8145999425987504E-2</v>
      </c>
      <c r="AV59" s="34">
        <f>$AH$28/'Fixed data'!$C$7</f>
        <v>4.8145999425987504E-2</v>
      </c>
      <c r="AW59" s="34">
        <f>$AH$28/'Fixed data'!$C$7</f>
        <v>4.8145999425987504E-2</v>
      </c>
      <c r="AX59" s="34">
        <f>$AH$28/'Fixed data'!$C$7</f>
        <v>4.8145999425987504E-2</v>
      </c>
      <c r="AY59" s="34">
        <f>$AH$28/'Fixed data'!$C$7</f>
        <v>4.8145999425987504E-2</v>
      </c>
      <c r="AZ59" s="34">
        <f>$AH$28/'Fixed data'!$C$7</f>
        <v>4.8145999425987504E-2</v>
      </c>
      <c r="BA59" s="34">
        <f>$AH$28/'Fixed data'!$C$7</f>
        <v>4.8145999425987504E-2</v>
      </c>
      <c r="BB59" s="34">
        <f>$AH$28/'Fixed data'!$C$7</f>
        <v>4.8145999425987504E-2</v>
      </c>
      <c r="BC59" s="34">
        <f>$AH$28/'Fixed data'!$C$7</f>
        <v>4.8145999425987504E-2</v>
      </c>
      <c r="BD59" s="34">
        <f>$AH$28/'Fixed data'!$C$7</f>
        <v>4.8145999425987504E-2</v>
      </c>
    </row>
    <row r="60" spans="1:56" ht="16.5" collapsed="1" x14ac:dyDescent="0.35">
      <c r="A60" s="115"/>
      <c r="B60" s="9" t="s">
        <v>7</v>
      </c>
      <c r="C60" s="9" t="s">
        <v>61</v>
      </c>
      <c r="D60" s="9" t="s">
        <v>40</v>
      </c>
      <c r="E60" s="34">
        <f>SUM(E30:E59)</f>
        <v>0</v>
      </c>
      <c r="F60" s="34">
        <f t="shared" ref="F60:BD60" si="6">SUM(F30:F59)</f>
        <v>-3.7744177777777783E-2</v>
      </c>
      <c r="G60" s="34">
        <f t="shared" si="6"/>
        <v>-7.3614948078680909E-2</v>
      </c>
      <c r="H60" s="34">
        <f t="shared" si="6"/>
        <v>-0.10742848868048716</v>
      </c>
      <c r="I60" s="34">
        <f t="shared" si="6"/>
        <v>-0.13916133291652985</v>
      </c>
      <c r="J60" s="34">
        <f t="shared" si="6"/>
        <v>-0.16856512523125347</v>
      </c>
      <c r="K60" s="34">
        <f t="shared" si="6"/>
        <v>-0.19570499876523753</v>
      </c>
      <c r="L60" s="34">
        <f t="shared" si="6"/>
        <v>-0.22041277574070425</v>
      </c>
      <c r="M60" s="34">
        <f t="shared" si="6"/>
        <v>-0.24264347837987588</v>
      </c>
      <c r="N60" s="34">
        <f t="shared" si="6"/>
        <v>-0.22930910668275237</v>
      </c>
      <c r="O60" s="34">
        <f t="shared" si="6"/>
        <v>-0.21431703842711153</v>
      </c>
      <c r="P60" s="34">
        <f t="shared" si="6"/>
        <v>-0.19766727361295336</v>
      </c>
      <c r="Q60" s="34">
        <f t="shared" si="6"/>
        <v>-0.17935981224027786</v>
      </c>
      <c r="R60" s="34">
        <f t="shared" si="6"/>
        <v>-0.15939465430908503</v>
      </c>
      <c r="S60" s="34">
        <f t="shared" si="6"/>
        <v>-0.13777179981937487</v>
      </c>
      <c r="T60" s="34">
        <f t="shared" si="6"/>
        <v>-0.11449124877114737</v>
      </c>
      <c r="U60" s="34">
        <f t="shared" si="6"/>
        <v>-8.955300116440254E-2</v>
      </c>
      <c r="V60" s="34">
        <f t="shared" si="6"/>
        <v>-6.2957056999140365E-2</v>
      </c>
      <c r="W60" s="34">
        <f t="shared" si="6"/>
        <v>-3.470341627536086E-2</v>
      </c>
      <c r="X60" s="34">
        <f t="shared" si="6"/>
        <v>-4.7920789930640251E-3</v>
      </c>
      <c r="Y60" s="34">
        <f t="shared" si="6"/>
        <v>2.6776954847750147E-2</v>
      </c>
      <c r="Z60" s="34">
        <f t="shared" si="6"/>
        <v>6.0003685247081648E-2</v>
      </c>
      <c r="AA60" s="34">
        <f t="shared" si="6"/>
        <v>9.4888112204930486E-2</v>
      </c>
      <c r="AB60" s="34">
        <f t="shared" si="6"/>
        <v>0.13143023572129667</v>
      </c>
      <c r="AC60" s="34">
        <f t="shared" si="6"/>
        <v>0.16963005579618018</v>
      </c>
      <c r="AD60" s="34">
        <f t="shared" si="6"/>
        <v>0.20948757242958102</v>
      </c>
      <c r="AE60" s="34">
        <f t="shared" si="6"/>
        <v>0.25100278562149919</v>
      </c>
      <c r="AF60" s="34">
        <f t="shared" si="6"/>
        <v>0.29417569537193472</v>
      </c>
      <c r="AG60" s="34">
        <f t="shared" si="6"/>
        <v>0.33900630168088752</v>
      </c>
      <c r="AH60" s="34">
        <f t="shared" si="6"/>
        <v>0.38549460454835771</v>
      </c>
      <c r="AI60" s="34">
        <f t="shared" si="6"/>
        <v>0.43364060397434523</v>
      </c>
      <c r="AJ60" s="34">
        <f t="shared" si="6"/>
        <v>0.43364060397434523</v>
      </c>
      <c r="AK60" s="34">
        <f t="shared" si="6"/>
        <v>0.43364060397434523</v>
      </c>
      <c r="AL60" s="34">
        <f t="shared" si="6"/>
        <v>0.43364060397434523</v>
      </c>
      <c r="AM60" s="34">
        <f t="shared" si="6"/>
        <v>0.43364060397434523</v>
      </c>
      <c r="AN60" s="34">
        <f t="shared" si="6"/>
        <v>0.43364060397434523</v>
      </c>
      <c r="AO60" s="34">
        <f t="shared" si="6"/>
        <v>0.43364060397434523</v>
      </c>
      <c r="AP60" s="34">
        <f t="shared" si="6"/>
        <v>0.43364060397434523</v>
      </c>
      <c r="AQ60" s="34">
        <f t="shared" si="6"/>
        <v>0.43364060397434523</v>
      </c>
      <c r="AR60" s="34">
        <f t="shared" si="6"/>
        <v>0.43364060397434523</v>
      </c>
      <c r="AS60" s="34">
        <f t="shared" si="6"/>
        <v>0.43364060397434523</v>
      </c>
      <c r="AT60" s="34">
        <f t="shared" si="6"/>
        <v>0.43364060397434523</v>
      </c>
      <c r="AU60" s="34">
        <f t="shared" si="6"/>
        <v>0.43364060397434523</v>
      </c>
      <c r="AV60" s="34">
        <f t="shared" si="6"/>
        <v>0.43364060397434523</v>
      </c>
      <c r="AW60" s="34">
        <f t="shared" si="6"/>
        <v>0.43364060397434523</v>
      </c>
      <c r="AX60" s="34">
        <f t="shared" si="6"/>
        <v>0.43364060397434523</v>
      </c>
      <c r="AY60" s="34">
        <f t="shared" si="6"/>
        <v>0.47138478175212306</v>
      </c>
      <c r="AZ60" s="34">
        <f t="shared" si="6"/>
        <v>0.50725555205302608</v>
      </c>
      <c r="BA60" s="34">
        <f t="shared" si="6"/>
        <v>0.54106909265483238</v>
      </c>
      <c r="BB60" s="34">
        <f t="shared" si="6"/>
        <v>0.572801936890875</v>
      </c>
      <c r="BC60" s="34">
        <f t="shared" si="6"/>
        <v>0.60220572920559856</v>
      </c>
      <c r="BD60" s="34">
        <f t="shared" si="6"/>
        <v>0.62934560273958262</v>
      </c>
    </row>
    <row r="61" spans="1:56" ht="17.25" hidden="1" customHeight="1" outlineLevel="1" x14ac:dyDescent="0.35">
      <c r="A61" s="115"/>
      <c r="B61" s="9" t="s">
        <v>35</v>
      </c>
      <c r="C61" s="9" t="s">
        <v>62</v>
      </c>
      <c r="D61" s="9" t="s">
        <v>40</v>
      </c>
      <c r="E61" s="34">
        <v>0</v>
      </c>
      <c r="F61" s="34">
        <f>E62</f>
        <v>-1.6984880000000002</v>
      </c>
      <c r="G61" s="34">
        <f t="shared" ref="G61:BD61" si="7">F62</f>
        <v>-3.2749284857628633</v>
      </c>
      <c r="H61" s="34">
        <f t="shared" si="7"/>
        <v>-4.7229228647654633</v>
      </c>
      <c r="I61" s="34">
        <f t="shared" si="7"/>
        <v>-6.0434723667068972</v>
      </c>
      <c r="J61" s="34">
        <f t="shared" si="7"/>
        <v>-7.2274816879529302</v>
      </c>
      <c r="K61" s="34">
        <f t="shared" si="7"/>
        <v>-8.2802108717509597</v>
      </c>
      <c r="L61" s="34">
        <f t="shared" si="7"/>
        <v>-9.1963558368817253</v>
      </c>
      <c r="M61" s="34">
        <f t="shared" si="7"/>
        <v>-9.9763246799037439</v>
      </c>
      <c r="N61" s="34">
        <f t="shared" si="7"/>
        <v>-9.1336344751533112</v>
      </c>
      <c r="O61" s="34">
        <f t="shared" si="7"/>
        <v>-8.2296822969667218</v>
      </c>
      <c r="P61" s="34">
        <f t="shared" si="7"/>
        <v>-7.2661258419024932</v>
      </c>
      <c r="Q61" s="34">
        <f t="shared" si="7"/>
        <v>-6.2446228065191427</v>
      </c>
      <c r="R61" s="34">
        <f t="shared" si="7"/>
        <v>-5.1668308873751876</v>
      </c>
      <c r="S61" s="34">
        <f t="shared" si="7"/>
        <v>-4.0344077810291452</v>
      </c>
      <c r="T61" s="34">
        <f t="shared" si="7"/>
        <v>-2.8490111840395329</v>
      </c>
      <c r="U61" s="34">
        <f t="shared" si="7"/>
        <v>-1.612298792964868</v>
      </c>
      <c r="V61" s="34">
        <f t="shared" si="7"/>
        <v>-0.32592830436366782</v>
      </c>
      <c r="W61" s="34">
        <f t="shared" si="7"/>
        <v>1.0084425852055503</v>
      </c>
      <c r="X61" s="34">
        <f t="shared" si="7"/>
        <v>2.3891561791842686</v>
      </c>
      <c r="Y61" s="34">
        <f t="shared" si="7"/>
        <v>3.8145547810139702</v>
      </c>
      <c r="Z61" s="34">
        <f t="shared" si="7"/>
        <v>5.2829806941361372</v>
      </c>
      <c r="AA61" s="34">
        <f t="shared" si="7"/>
        <v>6.7927762219922538</v>
      </c>
      <c r="AB61" s="34">
        <f t="shared" si="7"/>
        <v>8.3422836680238017</v>
      </c>
      <c r="AC61" s="34">
        <f t="shared" si="7"/>
        <v>9.9298453356722618</v>
      </c>
      <c r="AD61" s="34">
        <f t="shared" si="7"/>
        <v>11.55380352837912</v>
      </c>
      <c r="AE61" s="34">
        <f t="shared" si="7"/>
        <v>13.212500549585856</v>
      </c>
      <c r="AF61" s="34">
        <f t="shared" si="7"/>
        <v>14.904278702733954</v>
      </c>
      <c r="AG61" s="34">
        <f t="shared" si="7"/>
        <v>16.627480291264895</v>
      </c>
      <c r="AH61" s="34">
        <f t="shared" si="7"/>
        <v>18.380447618620167</v>
      </c>
      <c r="AI61" s="34">
        <f t="shared" si="7"/>
        <v>20.161522988241245</v>
      </c>
      <c r="AJ61" s="34">
        <f t="shared" si="7"/>
        <v>21.969048703569619</v>
      </c>
      <c r="AK61" s="34">
        <f t="shared" si="7"/>
        <v>23.851170764031274</v>
      </c>
      <c r="AL61" s="34">
        <f t="shared" si="7"/>
        <v>25.807889169626208</v>
      </c>
      <c r="AM61" s="34">
        <f t="shared" si="7"/>
        <v>27.839203920354421</v>
      </c>
      <c r="AN61" s="34">
        <f t="shared" si="7"/>
        <v>29.945115016215915</v>
      </c>
      <c r="AO61" s="34">
        <f t="shared" si="7"/>
        <v>32.125622457210689</v>
      </c>
      <c r="AP61" s="34">
        <f t="shared" si="7"/>
        <v>34.380726243338742</v>
      </c>
      <c r="AQ61" s="34">
        <f t="shared" si="7"/>
        <v>36.710426374600075</v>
      </c>
      <c r="AR61" s="34">
        <f t="shared" si="7"/>
        <v>39.114722850994688</v>
      </c>
      <c r="AS61" s="34">
        <f t="shared" si="7"/>
        <v>41.593615672522581</v>
      </c>
      <c r="AT61" s="34">
        <f t="shared" si="7"/>
        <v>44.147104839183754</v>
      </c>
      <c r="AU61" s="34">
        <f t="shared" si="7"/>
        <v>46.775190350978207</v>
      </c>
      <c r="AV61" s="34">
        <f t="shared" si="7"/>
        <v>49.477872207905939</v>
      </c>
      <c r="AW61" s="34">
        <f t="shared" si="7"/>
        <v>52.255150409966951</v>
      </c>
      <c r="AX61" s="34">
        <f t="shared" si="7"/>
        <v>55.107024957161244</v>
      </c>
      <c r="AY61" s="34">
        <f t="shared" si="7"/>
        <v>54.673384353186897</v>
      </c>
      <c r="AZ61" s="34">
        <f t="shared" si="7"/>
        <v>54.201999571434776</v>
      </c>
      <c r="BA61" s="34">
        <f t="shared" si="7"/>
        <v>53.694744019381751</v>
      </c>
      <c r="BB61" s="34">
        <f t="shared" si="7"/>
        <v>53.153674926726922</v>
      </c>
      <c r="BC61" s="34">
        <f t="shared" si="7"/>
        <v>52.580872989836045</v>
      </c>
      <c r="BD61" s="34">
        <f t="shared" si="7"/>
        <v>51.978667260630445</v>
      </c>
    </row>
    <row r="62" spans="1:56" ht="16.5" hidden="1" customHeight="1" outlineLevel="1" x14ac:dyDescent="0.3">
      <c r="A62" s="115"/>
      <c r="B62" s="9" t="s">
        <v>34</v>
      </c>
      <c r="C62" s="9" t="s">
        <v>68</v>
      </c>
      <c r="D62" s="9" t="s">
        <v>40</v>
      </c>
      <c r="E62" s="34">
        <f t="shared" ref="E62:BD62" si="8">E28-E60+E61</f>
        <v>-1.6984880000000002</v>
      </c>
      <c r="F62" s="34">
        <f t="shared" si="8"/>
        <v>-3.2749284857628633</v>
      </c>
      <c r="G62" s="34">
        <f t="shared" si="8"/>
        <v>-4.7229228647654633</v>
      </c>
      <c r="H62" s="34">
        <f t="shared" si="8"/>
        <v>-6.0434723667068972</v>
      </c>
      <c r="I62" s="34">
        <f t="shared" si="8"/>
        <v>-7.2274816879529302</v>
      </c>
      <c r="J62" s="34">
        <f t="shared" si="8"/>
        <v>-8.2802108717509597</v>
      </c>
      <c r="K62" s="34">
        <f t="shared" si="8"/>
        <v>-9.1963558368817253</v>
      </c>
      <c r="L62" s="34">
        <f t="shared" si="8"/>
        <v>-9.9763246799037439</v>
      </c>
      <c r="M62" s="34">
        <f t="shared" si="8"/>
        <v>-9.1336344751533112</v>
      </c>
      <c r="N62" s="34">
        <f t="shared" si="8"/>
        <v>-8.2296822969667218</v>
      </c>
      <c r="O62" s="34">
        <f t="shared" si="8"/>
        <v>-7.2661258419024932</v>
      </c>
      <c r="P62" s="34">
        <f t="shared" si="8"/>
        <v>-6.2446228065191427</v>
      </c>
      <c r="Q62" s="34">
        <f t="shared" si="8"/>
        <v>-5.1668308873751876</v>
      </c>
      <c r="R62" s="34">
        <f t="shared" si="8"/>
        <v>-4.0344077810291452</v>
      </c>
      <c r="S62" s="34">
        <f t="shared" si="8"/>
        <v>-2.8490111840395329</v>
      </c>
      <c r="T62" s="34">
        <f t="shared" si="8"/>
        <v>-1.612298792964868</v>
      </c>
      <c r="U62" s="34">
        <f t="shared" si="8"/>
        <v>-0.32592830436366782</v>
      </c>
      <c r="V62" s="34">
        <f t="shared" si="8"/>
        <v>1.0084425852055503</v>
      </c>
      <c r="W62" s="34">
        <f t="shared" si="8"/>
        <v>2.3891561791842686</v>
      </c>
      <c r="X62" s="34">
        <f t="shared" si="8"/>
        <v>3.8145547810139702</v>
      </c>
      <c r="Y62" s="34">
        <f t="shared" si="8"/>
        <v>5.2829806941361372</v>
      </c>
      <c r="Z62" s="34">
        <f t="shared" si="8"/>
        <v>6.7927762219922538</v>
      </c>
      <c r="AA62" s="34">
        <f t="shared" si="8"/>
        <v>8.3422836680238017</v>
      </c>
      <c r="AB62" s="34">
        <f t="shared" si="8"/>
        <v>9.9298453356722618</v>
      </c>
      <c r="AC62" s="34">
        <f t="shared" si="8"/>
        <v>11.55380352837912</v>
      </c>
      <c r="AD62" s="34">
        <f t="shared" si="8"/>
        <v>13.212500549585856</v>
      </c>
      <c r="AE62" s="34">
        <f t="shared" si="8"/>
        <v>14.904278702733954</v>
      </c>
      <c r="AF62" s="34">
        <f t="shared" si="8"/>
        <v>16.627480291264895</v>
      </c>
      <c r="AG62" s="34">
        <f t="shared" si="8"/>
        <v>18.380447618620167</v>
      </c>
      <c r="AH62" s="34">
        <f t="shared" si="8"/>
        <v>20.161522988241245</v>
      </c>
      <c r="AI62" s="34">
        <f t="shared" si="8"/>
        <v>21.969048703569619</v>
      </c>
      <c r="AJ62" s="34">
        <f t="shared" si="8"/>
        <v>23.851170764031274</v>
      </c>
      <c r="AK62" s="34">
        <f t="shared" si="8"/>
        <v>25.807889169626208</v>
      </c>
      <c r="AL62" s="34">
        <f t="shared" si="8"/>
        <v>27.839203920354421</v>
      </c>
      <c r="AM62" s="34">
        <f t="shared" si="8"/>
        <v>29.945115016215915</v>
      </c>
      <c r="AN62" s="34">
        <f t="shared" si="8"/>
        <v>32.125622457210689</v>
      </c>
      <c r="AO62" s="34">
        <f t="shared" si="8"/>
        <v>34.380726243338742</v>
      </c>
      <c r="AP62" s="34">
        <f t="shared" si="8"/>
        <v>36.710426374600075</v>
      </c>
      <c r="AQ62" s="34">
        <f t="shared" si="8"/>
        <v>39.114722850994688</v>
      </c>
      <c r="AR62" s="34">
        <f t="shared" si="8"/>
        <v>41.593615672522581</v>
      </c>
      <c r="AS62" s="34">
        <f t="shared" si="8"/>
        <v>44.147104839183754</v>
      </c>
      <c r="AT62" s="34">
        <f t="shared" si="8"/>
        <v>46.775190350978207</v>
      </c>
      <c r="AU62" s="34">
        <f t="shared" si="8"/>
        <v>49.477872207905939</v>
      </c>
      <c r="AV62" s="34">
        <f t="shared" si="8"/>
        <v>52.255150409966951</v>
      </c>
      <c r="AW62" s="34">
        <f t="shared" si="8"/>
        <v>55.107024957161244</v>
      </c>
      <c r="AX62" s="34">
        <f t="shared" si="8"/>
        <v>54.673384353186897</v>
      </c>
      <c r="AY62" s="34">
        <f t="shared" si="8"/>
        <v>54.201999571434776</v>
      </c>
      <c r="AZ62" s="34">
        <f t="shared" si="8"/>
        <v>53.694744019381751</v>
      </c>
      <c r="BA62" s="34">
        <f t="shared" si="8"/>
        <v>53.153674926726922</v>
      </c>
      <c r="BB62" s="34">
        <f t="shared" si="8"/>
        <v>52.580872989836045</v>
      </c>
      <c r="BC62" s="34">
        <f t="shared" si="8"/>
        <v>51.978667260630445</v>
      </c>
      <c r="BD62" s="34">
        <f t="shared" si="8"/>
        <v>51.349321657890862</v>
      </c>
    </row>
    <row r="63" spans="1:56" ht="16.5" collapsed="1" x14ac:dyDescent="0.3">
      <c r="A63" s="115"/>
      <c r="B63" s="9" t="s">
        <v>8</v>
      </c>
      <c r="C63" s="11" t="s">
        <v>67</v>
      </c>
      <c r="D63" s="9" t="s">
        <v>40</v>
      </c>
      <c r="E63" s="34">
        <f>AVERAGE(E61:E62)*'Fixed data'!$C$3</f>
        <v>-4.101848520000001E-2</v>
      </c>
      <c r="F63" s="34">
        <f>AVERAGE(F61:F62)*'Fixed data'!$C$3</f>
        <v>-0.12010800813117314</v>
      </c>
      <c r="G63" s="34">
        <f>AVERAGE(G61:G62)*'Fixed data'!$C$3</f>
        <v>-0.19314811011525912</v>
      </c>
      <c r="H63" s="34">
        <f>AVERAGE(H61:H62)*'Fixed data'!$C$3</f>
        <v>-0.26000844484005753</v>
      </c>
      <c r="I63" s="34">
        <f>AVERAGE(I61:I62)*'Fixed data'!$C$3</f>
        <v>-0.32049354042003486</v>
      </c>
      <c r="J63" s="34">
        <f>AVERAGE(J61:J62)*'Fixed data'!$C$3</f>
        <v>-0.37451077531684901</v>
      </c>
      <c r="K63" s="34">
        <f>AVERAGE(K61:K62)*'Fixed data'!$C$3</f>
        <v>-0.42205908601347936</v>
      </c>
      <c r="L63" s="34">
        <f>AVERAGE(L61:L62)*'Fixed data'!$C$3</f>
        <v>-0.46302023448036911</v>
      </c>
      <c r="M63" s="34">
        <f>AVERAGE(M61:M62)*'Fixed data'!$C$3</f>
        <v>-0.46150551359462788</v>
      </c>
      <c r="N63" s="34">
        <f>AVERAGE(N61:N62)*'Fixed data'!$C$3</f>
        <v>-0.41932410004669884</v>
      </c>
      <c r="O63" s="34">
        <f>AVERAGE(O61:O62)*'Fixed data'!$C$3</f>
        <v>-0.37422376655369155</v>
      </c>
      <c r="P63" s="34">
        <f>AVERAGE(P61:P62)*'Fixed data'!$C$3</f>
        <v>-0.32628457985938253</v>
      </c>
      <c r="Q63" s="34">
        <f>AVERAGE(Q61:Q62)*'Fixed data'!$C$3</f>
        <v>-0.27558660670754809</v>
      </c>
      <c r="R63" s="34">
        <f>AVERAGE(R61:R62)*'Fixed data'!$C$3</f>
        <v>-0.22220991384196465</v>
      </c>
      <c r="S63" s="34">
        <f>AVERAGE(S61:S62)*'Fixed data'!$C$3</f>
        <v>-0.1662345680064086</v>
      </c>
      <c r="T63" s="34">
        <f>AVERAGE(T61:T62)*'Fixed data'!$C$3</f>
        <v>-0.10774063594465629</v>
      </c>
      <c r="U63" s="34">
        <f>AVERAGE(U61:U62)*'Fixed data'!$C$3</f>
        <v>-4.6808184400484142E-2</v>
      </c>
      <c r="V63" s="34">
        <f>AVERAGE(V61:V62)*'Fixed data'!$C$3</f>
        <v>1.6482719882331461E-2</v>
      </c>
      <c r="W63" s="34">
        <f>AVERAGE(W61:W62)*'Fixed data'!$C$3</f>
        <v>8.2052010160014135E-2</v>
      </c>
      <c r="X63" s="34">
        <f>AVERAGE(X61:X62)*'Fixed data'!$C$3</f>
        <v>0.14981961968878746</v>
      </c>
      <c r="Y63" s="34">
        <f>AVERAGE(Y61:Y62)*'Fixed data'!$C$3</f>
        <v>0.21970548172487508</v>
      </c>
      <c r="Z63" s="34">
        <f>AVERAGE(Z61:Z62)*'Fixed data'!$C$3</f>
        <v>0.29162952952450066</v>
      </c>
      <c r="AA63" s="34">
        <f>AVERAGE(AA61:AA62)*'Fixed data'!$C$3</f>
        <v>0.36551169634388775</v>
      </c>
      <c r="AB63" s="34">
        <f>AVERAGE(AB61:AB62)*'Fixed data'!$C$3</f>
        <v>0.44127191543925998</v>
      </c>
      <c r="AC63" s="34">
        <f>AVERAGE(AC61:AC62)*'Fixed data'!$C$3</f>
        <v>0.51883012006684093</v>
      </c>
      <c r="AD63" s="34">
        <f>AVERAGE(AD61:AD62)*'Fixed data'!$C$3</f>
        <v>0.59810624348285413</v>
      </c>
      <c r="AE63" s="34">
        <f>AVERAGE(AE61:AE62)*'Fixed data'!$C$3</f>
        <v>0.67902021894352338</v>
      </c>
      <c r="AF63" s="34">
        <f>AVERAGE(AF61:AF62)*'Fixed data'!$C$3</f>
        <v>0.76149197970507221</v>
      </c>
      <c r="AG63" s="34">
        <f>AVERAGE(AG61:AG62)*'Fixed data'!$C$3</f>
        <v>0.84544145902372425</v>
      </c>
      <c r="AH63" s="34">
        <f>AVERAGE(AH61:AH62)*'Fixed data'!$C$3</f>
        <v>0.93078859015570314</v>
      </c>
      <c r="AI63" s="34">
        <f>AVERAGE(AI61:AI62)*'Fixed data'!$C$3</f>
        <v>1.0174533063572324</v>
      </c>
      <c r="AJ63" s="34">
        <f>AVERAGE(AJ61:AJ62)*'Fixed data'!$C$3</f>
        <v>1.1065583001425616</v>
      </c>
      <c r="AK63" s="34">
        <f>AVERAGE(AK61:AK62)*'Fixed data'!$C$3</f>
        <v>1.1992662973978283</v>
      </c>
      <c r="AL63" s="34">
        <f>AVERAGE(AL61:AL62)*'Fixed data'!$C$3</f>
        <v>1.2955772981230322</v>
      </c>
      <c r="AM63" s="34">
        <f>AVERAGE(AM61:AM62)*'Fixed data'!$C$3</f>
        <v>1.3954913023181736</v>
      </c>
      <c r="AN63" s="34">
        <f>AVERAGE(AN61:AN62)*'Fixed data'!$C$3</f>
        <v>1.4990083099832525</v>
      </c>
      <c r="AO63" s="34">
        <f>AVERAGE(AO61:AO62)*'Fixed data'!$C$3</f>
        <v>1.6061283211182691</v>
      </c>
      <c r="AP63" s="34">
        <f>AVERAGE(AP61:AP62)*'Fixed data'!$C$3</f>
        <v>1.7168513357232225</v>
      </c>
      <c r="AQ63" s="34">
        <f>AVERAGE(AQ61:AQ62)*'Fixed data'!$C$3</f>
        <v>1.8311773537981137</v>
      </c>
      <c r="AR63" s="34">
        <f>AVERAGE(AR61:AR62)*'Fixed data'!$C$3</f>
        <v>1.9491063753429421</v>
      </c>
      <c r="AS63" s="34">
        <f>AVERAGE(AS61:AS62)*'Fixed data'!$C$3</f>
        <v>2.0706384003577081</v>
      </c>
      <c r="AT63" s="34">
        <f>AVERAGE(AT61:AT62)*'Fixed data'!$C$3</f>
        <v>2.1957734288424113</v>
      </c>
      <c r="AU63" s="34">
        <f>AVERAGE(AU61:AU62)*'Fixed data'!$C$3</f>
        <v>2.3245114607970523</v>
      </c>
      <c r="AV63" s="34">
        <f>AVERAGE(AV61:AV62)*'Fixed data'!$C$3</f>
        <v>2.4568524962216305</v>
      </c>
      <c r="AW63" s="34">
        <f>AVERAGE(AW61:AW62)*'Fixed data'!$C$3</f>
        <v>2.5927965351161464</v>
      </c>
      <c r="AX63" s="34">
        <f>AVERAGE(AX61:AX62)*'Fixed data'!$C$3</f>
        <v>2.6511968848449081</v>
      </c>
      <c r="AY63" s="34">
        <f>AVERAGE(AY61:AY62)*'Fixed data'!$C$3</f>
        <v>2.6293405217796137</v>
      </c>
      <c r="AZ63" s="34">
        <f>AVERAGE(AZ61:AZ62)*'Fixed data'!$C$3</f>
        <v>2.6057063577182191</v>
      </c>
      <c r="BA63" s="34">
        <f>AVERAGE(BA61:BA62)*'Fixed data'!$C$3</f>
        <v>2.5803893175485246</v>
      </c>
      <c r="BB63" s="34">
        <f>AVERAGE(BB61:BB62)*'Fixed data'!$C$3</f>
        <v>2.5534893321849959</v>
      </c>
      <c r="BC63" s="34">
        <f>AVERAGE(BC61:BC62)*'Fixed data'!$C$3</f>
        <v>2.5251128970487655</v>
      </c>
      <c r="BD63" s="34">
        <f>AVERAGE(BD61:BD62)*'Fixed data'!$C$3</f>
        <v>2.4953709323822895</v>
      </c>
    </row>
    <row r="64" spans="1:56" ht="15.75" thickBot="1" x14ac:dyDescent="0.35">
      <c r="A64" s="114"/>
      <c r="B64" s="12" t="s">
        <v>94</v>
      </c>
      <c r="C64" s="12" t="s">
        <v>45</v>
      </c>
      <c r="D64" s="12" t="s">
        <v>40</v>
      </c>
      <c r="E64" s="53">
        <f t="shared" ref="E64:BD64" si="9">E29+E60+E63</f>
        <v>-0.46564048519999984</v>
      </c>
      <c r="F64" s="53">
        <f t="shared" si="9"/>
        <v>-0.56139835179411113</v>
      </c>
      <c r="G64" s="53">
        <f t="shared" si="9"/>
        <v>-0.64716538996426021</v>
      </c>
      <c r="H64" s="53">
        <f t="shared" si="9"/>
        <v>-0.72443143117602493</v>
      </c>
      <c r="I64" s="53">
        <f t="shared" si="9"/>
        <v>-0.79044753687720537</v>
      </c>
      <c r="J64" s="53">
        <f t="shared" si="9"/>
        <v>-0.84839947780542313</v>
      </c>
      <c r="K64" s="53">
        <f t="shared" si="9"/>
        <v>-0.89572657575271752</v>
      </c>
      <c r="L64" s="53">
        <f t="shared" si="9"/>
        <v>-0.93352841491175409</v>
      </c>
      <c r="M64" s="53">
        <f t="shared" si="9"/>
        <v>-0.55413731038186442</v>
      </c>
      <c r="N64" s="53">
        <f t="shared" si="9"/>
        <v>-0.47997243885349195</v>
      </c>
      <c r="O64" s="53">
        <f t="shared" si="9"/>
        <v>-0.40123095082152382</v>
      </c>
      <c r="P64" s="53">
        <f t="shared" si="9"/>
        <v>-0.31799291302973653</v>
      </c>
      <c r="Q64" s="53">
        <f t="shared" si="9"/>
        <v>-0.23033839222190666</v>
      </c>
      <c r="R64" s="53">
        <f t="shared" si="9"/>
        <v>-0.13834745514181032</v>
      </c>
      <c r="S64" s="53">
        <f t="shared" si="9"/>
        <v>-4.2100168533224153E-2</v>
      </c>
      <c r="T64" s="53">
        <f t="shared" si="9"/>
        <v>5.8323400860075633E-2</v>
      </c>
      <c r="U64" s="53">
        <f t="shared" si="9"/>
        <v>0.16284318629431255</v>
      </c>
      <c r="V64" s="53">
        <f t="shared" si="9"/>
        <v>0.27137912102571032</v>
      </c>
      <c r="W64" s="53">
        <f t="shared" si="9"/>
        <v>0.38385113831049261</v>
      </c>
      <c r="X64" s="53">
        <f t="shared" si="9"/>
        <v>0.50017917140488277</v>
      </c>
      <c r="Y64" s="53">
        <f t="shared" si="9"/>
        <v>0.62028315356510455</v>
      </c>
      <c r="Z64" s="53">
        <f t="shared" si="9"/>
        <v>0.74408301804738164</v>
      </c>
      <c r="AA64" s="53">
        <f t="shared" si="9"/>
        <v>0.87149869810793756</v>
      </c>
      <c r="AB64" s="53">
        <f t="shared" si="9"/>
        <v>1.0024501270029957</v>
      </c>
      <c r="AC64" s="53">
        <f t="shared" si="9"/>
        <v>1.1368572379887805</v>
      </c>
      <c r="AD64" s="53">
        <f t="shared" si="9"/>
        <v>1.2746399643215145</v>
      </c>
      <c r="AE64" s="53">
        <f t="shared" si="9"/>
        <v>1.4157182392574219</v>
      </c>
      <c r="AF64" s="53">
        <f t="shared" si="9"/>
        <v>1.5600119960527263</v>
      </c>
      <c r="AG64" s="53">
        <f t="shared" si="9"/>
        <v>1.7074411679636512</v>
      </c>
      <c r="AH64" s="53">
        <f t="shared" si="9"/>
        <v>1.8579256882464201</v>
      </c>
      <c r="AI64" s="53">
        <f t="shared" si="9"/>
        <v>2.0113854901572568</v>
      </c>
      <c r="AJ64" s="53">
        <f t="shared" si="9"/>
        <v>2.1191395702259062</v>
      </c>
      <c r="AK64" s="53">
        <f t="shared" si="9"/>
        <v>2.2304966537644928</v>
      </c>
      <c r="AL64" s="53">
        <f t="shared" si="9"/>
        <v>2.3454567407730167</v>
      </c>
      <c r="AM64" s="53">
        <f t="shared" si="9"/>
        <v>2.4640198312514778</v>
      </c>
      <c r="AN64" s="53">
        <f t="shared" si="9"/>
        <v>2.5861859251998771</v>
      </c>
      <c r="AO64" s="53">
        <f t="shared" si="9"/>
        <v>2.7119550226182136</v>
      </c>
      <c r="AP64" s="53">
        <f t="shared" si="9"/>
        <v>2.8413271235064865</v>
      </c>
      <c r="AQ64" s="53">
        <f t="shared" si="9"/>
        <v>2.974302227864698</v>
      </c>
      <c r="AR64" s="53">
        <f t="shared" si="9"/>
        <v>3.1108803356928467</v>
      </c>
      <c r="AS64" s="53">
        <f t="shared" si="9"/>
        <v>3.2510614469909327</v>
      </c>
      <c r="AT64" s="53">
        <f t="shared" si="9"/>
        <v>3.3948455617589559</v>
      </c>
      <c r="AU64" s="53">
        <f t="shared" si="9"/>
        <v>3.5422326799969168</v>
      </c>
      <c r="AV64" s="53">
        <f t="shared" si="9"/>
        <v>3.693222801704815</v>
      </c>
      <c r="AW64" s="53">
        <f t="shared" si="9"/>
        <v>3.8478159268826508</v>
      </c>
      <c r="AX64" s="53">
        <f t="shared" si="9"/>
        <v>3.0848374888192533</v>
      </c>
      <c r="AY64" s="53">
        <f t="shared" si="9"/>
        <v>3.1007253035317368</v>
      </c>
      <c r="AZ64" s="53">
        <f t="shared" si="9"/>
        <v>3.1129619097712453</v>
      </c>
      <c r="BA64" s="53">
        <f t="shared" si="9"/>
        <v>3.1214584102033571</v>
      </c>
      <c r="BB64" s="53">
        <f t="shared" si="9"/>
        <v>3.1262912690758711</v>
      </c>
      <c r="BC64" s="53">
        <f t="shared" si="9"/>
        <v>3.1273186262543642</v>
      </c>
      <c r="BD64" s="53">
        <f t="shared" si="9"/>
        <v>3.124716535121872</v>
      </c>
    </row>
    <row r="65" spans="1:56" ht="12.75" customHeight="1" x14ac:dyDescent="0.3">
      <c r="A65" s="168"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9"/>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9"/>
      <c r="B67" s="9" t="s">
        <v>297</v>
      </c>
      <c r="C67" s="11"/>
      <c r="D67" s="11" t="s">
        <v>40</v>
      </c>
      <c r="E67" s="81">
        <f>'Fixed data'!$G$7*E$88/1000000</f>
        <v>0</v>
      </c>
      <c r="F67" s="81">
        <f>'Fixed data'!$G$7*F$88/1000000</f>
        <v>0.26364442154680084</v>
      </c>
      <c r="G67" s="81">
        <f>'Fixed data'!$G$7*G$88/1000000</f>
        <v>0.5272962092286293</v>
      </c>
      <c r="H67" s="81">
        <f>'Fixed data'!$G$7*H$88/1000000</f>
        <v>0.79094799691045747</v>
      </c>
      <c r="I67" s="81">
        <f>'Fixed data'!$G$7*I$88/1000000</f>
        <v>1.0545888514232211</v>
      </c>
      <c r="J67" s="81">
        <f>'Fixed data'!$G$7*J$88/1000000</f>
        <v>1.3153790773989491</v>
      </c>
      <c r="K67" s="81">
        <f>'Fixed data'!$G$7*K$88/1000000</f>
        <v>1.5761583702056121</v>
      </c>
      <c r="L67" s="81">
        <f>'Fixed data'!$G$7*L$88/1000000</f>
        <v>1.8369376630122756</v>
      </c>
      <c r="M67" s="81">
        <f>'Fixed data'!$G$7*M$88/1000000</f>
        <v>2.0977251410046738</v>
      </c>
      <c r="N67" s="81">
        <f>'Fixed data'!$G$7*N$88/1000000</f>
        <v>2.3585116921464357</v>
      </c>
      <c r="O67" s="81">
        <f>'Fixed data'!$G$7*O$88/1000000</f>
        <v>2.6192909849530994</v>
      </c>
      <c r="P67" s="81">
        <f>'Fixed data'!$G$7*P$88/1000000</f>
        <v>2.8800702777597627</v>
      </c>
      <c r="Q67" s="81">
        <f>'Fixed data'!$G$7*Q$88/1000000</f>
        <v>3.1408495705664254</v>
      </c>
      <c r="R67" s="81">
        <f>'Fixed data'!$G$7*R$88/1000000</f>
        <v>3.4016288633730887</v>
      </c>
      <c r="S67" s="81">
        <f>'Fixed data'!$G$7*S$88/1000000</f>
        <v>3.6624081561797519</v>
      </c>
      <c r="T67" s="81">
        <f>'Fixed data'!$G$7*T$88/1000000</f>
        <v>3.9231874489864147</v>
      </c>
      <c r="U67" s="81">
        <f>'Fixed data'!$G$7*U$88/1000000</f>
        <v>4.1839667417930784</v>
      </c>
      <c r="V67" s="81">
        <f>'Fixed data'!$G$7*V$88/1000000</f>
        <v>4.4447460345997412</v>
      </c>
      <c r="W67" s="81">
        <f>'Fixed data'!$G$7*W$88/1000000</f>
        <v>4.7055253274064048</v>
      </c>
      <c r="X67" s="81">
        <f>'Fixed data'!$G$7*X$88/1000000</f>
        <v>4.9663046202130685</v>
      </c>
      <c r="Y67" s="81">
        <f>'Fixed data'!$G$7*Y$88/1000000</f>
        <v>5.2270839130197304</v>
      </c>
      <c r="Z67" s="81">
        <f>'Fixed data'!$G$7*Z$88/1000000</f>
        <v>5.4878632058263941</v>
      </c>
      <c r="AA67" s="81">
        <f>'Fixed data'!$G$7*AA$88/1000000</f>
        <v>5.7486424986330569</v>
      </c>
      <c r="AB67" s="81">
        <f>'Fixed data'!$G$7*AB$88/1000000</f>
        <v>6.0094217914397206</v>
      </c>
      <c r="AC67" s="81">
        <f>'Fixed data'!$G$7*AC$88/1000000</f>
        <v>6.2702010842463842</v>
      </c>
      <c r="AD67" s="81">
        <f>'Fixed data'!$G$7*AD$88/1000000</f>
        <v>6.530980377053047</v>
      </c>
      <c r="AE67" s="81">
        <f>'Fixed data'!$G$7*AE$88/1000000</f>
        <v>6.7917596698597098</v>
      </c>
      <c r="AF67" s="81">
        <f>'Fixed data'!$G$7*AF$88/1000000</f>
        <v>7.0525389626663726</v>
      </c>
      <c r="AG67" s="81">
        <f>'Fixed data'!$G$7*AG$88/1000000</f>
        <v>7.3133182554730363</v>
      </c>
      <c r="AH67" s="81">
        <f>'Fixed data'!$G$7*AH$88/1000000</f>
        <v>7.5740975482796999</v>
      </c>
      <c r="AI67" s="81">
        <f>'Fixed data'!$G$7*AI$88/1000000</f>
        <v>7.8348768410863627</v>
      </c>
      <c r="AJ67" s="81">
        <f>'Fixed data'!$G$7*AJ$88/1000000</f>
        <v>8.0956561338930264</v>
      </c>
      <c r="AK67" s="81">
        <f>'Fixed data'!$G$7*AK$88/1000000</f>
        <v>8.3564354266996901</v>
      </c>
      <c r="AL67" s="81">
        <f>'Fixed data'!$G$7*AL$88/1000000</f>
        <v>8.6172147195063538</v>
      </c>
      <c r="AM67" s="81">
        <f>'Fixed data'!$G$7*AM$88/1000000</f>
        <v>8.8779940123130157</v>
      </c>
      <c r="AN67" s="81">
        <f>'Fixed data'!$G$7*AN$88/1000000</f>
        <v>9.1387733051196811</v>
      </c>
      <c r="AO67" s="81">
        <f>'Fixed data'!$G$7*AO$88/1000000</f>
        <v>9.399552597926343</v>
      </c>
      <c r="AP67" s="81">
        <f>'Fixed data'!$G$7*AP$88/1000000</f>
        <v>9.6603318907330049</v>
      </c>
      <c r="AQ67" s="81">
        <f>'Fixed data'!$G$7*AQ$88/1000000</f>
        <v>9.9211111835396686</v>
      </c>
      <c r="AR67" s="81">
        <f>'Fixed data'!$G$7*AR$88/1000000</f>
        <v>10.181890476346332</v>
      </c>
      <c r="AS67" s="81">
        <f>'Fixed data'!$G$7*AS$88/1000000</f>
        <v>10.442669769152996</v>
      </c>
      <c r="AT67" s="81">
        <f>'Fixed data'!$G$7*AT$88/1000000</f>
        <v>10.703449061959658</v>
      </c>
      <c r="AU67" s="81">
        <f>'Fixed data'!$G$7*AU$88/1000000</f>
        <v>10.964228354766322</v>
      </c>
      <c r="AV67" s="81">
        <f>'Fixed data'!$G$7*AV$88/1000000</f>
        <v>11.225007647572985</v>
      </c>
      <c r="AW67" s="81">
        <f>'Fixed data'!$G$7*AW$88/1000000</f>
        <v>11.485786940379647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9"/>
      <c r="B68" s="9" t="s">
        <v>298</v>
      </c>
      <c r="C68" s="9"/>
      <c r="D68" s="9" t="s">
        <v>40</v>
      </c>
      <c r="E68" s="81">
        <f>'Fixed data'!$G$8*E89/1000000</f>
        <v>0</v>
      </c>
      <c r="F68" s="81">
        <f>'Fixed data'!$G$8*F89/1000000</f>
        <v>0.1735640843298018</v>
      </c>
      <c r="G68" s="81">
        <f>'Fixed data'!$G$8*G89/1000000</f>
        <v>0.34712816491701814</v>
      </c>
      <c r="H68" s="81">
        <f>'Fixed data'!$G$8*H89/1000000</f>
        <v>0.52069224550423443</v>
      </c>
      <c r="I68" s="81">
        <f>'Fixed data'!$G$8*I89/1000000</f>
        <v>0.69425665834757544</v>
      </c>
      <c r="J68" s="81">
        <f>'Fixed data'!$G$8*J89/1000000</f>
        <v>0.86593592046565215</v>
      </c>
      <c r="K68" s="81">
        <f>'Fixed data'!$G$8*K89/1000000</f>
        <v>1.0376151381686138</v>
      </c>
      <c r="L68" s="81">
        <f>'Fixed data'!$G$8*L89/1000000</f>
        <v>1.2092943558715754</v>
      </c>
      <c r="M68" s="81">
        <f>'Fixed data'!$G$8*M89/1000000</f>
        <v>1.3809738662429787</v>
      </c>
      <c r="N68" s="81">
        <f>'Fixed data'!$G$8*N89/1000000</f>
        <v>1.5526531679487383</v>
      </c>
      <c r="O68" s="81">
        <f>'Fixed data'!$G$8*O89/1000000</f>
        <v>1.7243323856516999</v>
      </c>
      <c r="P68" s="81">
        <f>'Fixed data'!$G$8*P89/1000000</f>
        <v>1.8960116033546615</v>
      </c>
      <c r="Q68" s="81">
        <f>'Fixed data'!$G$8*Q89/1000000</f>
        <v>2.067690821057623</v>
      </c>
      <c r="R68" s="81">
        <f>'Fixed data'!$G$8*R89/1000000</f>
        <v>2.2393700387605846</v>
      </c>
      <c r="S68" s="81">
        <f>'Fixed data'!$G$8*S89/1000000</f>
        <v>2.4110492564635462</v>
      </c>
      <c r="T68" s="81">
        <f>'Fixed data'!$G$8*T89/1000000</f>
        <v>2.5827284741665077</v>
      </c>
      <c r="U68" s="81">
        <f>'Fixed data'!$G$8*U89/1000000</f>
        <v>2.7544076918694693</v>
      </c>
      <c r="V68" s="81">
        <f>'Fixed data'!$G$8*V89/1000000</f>
        <v>2.9260869095724309</v>
      </c>
      <c r="W68" s="81">
        <f>'Fixed data'!$G$8*W89/1000000</f>
        <v>3.0977661272753925</v>
      </c>
      <c r="X68" s="81">
        <f>'Fixed data'!$G$8*X89/1000000</f>
        <v>3.269445344978354</v>
      </c>
      <c r="Y68" s="81">
        <f>'Fixed data'!$G$8*Y89/1000000</f>
        <v>3.4411245626813156</v>
      </c>
      <c r="Z68" s="81">
        <f>'Fixed data'!$G$8*Z89/1000000</f>
        <v>3.6128037803842772</v>
      </c>
      <c r="AA68" s="81">
        <f>'Fixed data'!$G$8*AA89/1000000</f>
        <v>3.7844829980872392</v>
      </c>
      <c r="AB68" s="81">
        <f>'Fixed data'!$G$8*AB89/1000000</f>
        <v>3.9561622157902003</v>
      </c>
      <c r="AC68" s="81">
        <f>'Fixed data'!$G$8*AC89/1000000</f>
        <v>4.1278414334931623</v>
      </c>
      <c r="AD68" s="81">
        <f>'Fixed data'!$G$8*AD89/1000000</f>
        <v>4.299520651196123</v>
      </c>
      <c r="AE68" s="81">
        <f>'Fixed data'!$G$8*AE89/1000000</f>
        <v>4.4711998688990846</v>
      </c>
      <c r="AF68" s="81">
        <f>'Fixed data'!$G$8*AF89/1000000</f>
        <v>4.6428790866020471</v>
      </c>
      <c r="AG68" s="81">
        <f>'Fixed data'!$G$8*AG89/1000000</f>
        <v>4.8145583043050086</v>
      </c>
      <c r="AH68" s="81">
        <f>'Fixed data'!$G$8*AH89/1000000</f>
        <v>4.9862375220079702</v>
      </c>
      <c r="AI68" s="81">
        <f>'Fixed data'!$G$8*AI89/1000000</f>
        <v>5.1579167397109318</v>
      </c>
      <c r="AJ68" s="81">
        <f>'Fixed data'!$G$8*AJ89/1000000</f>
        <v>5.3295959574138934</v>
      </c>
      <c r="AK68" s="81">
        <f>'Fixed data'!$G$8*AK89/1000000</f>
        <v>5.5012751751168549</v>
      </c>
      <c r="AL68" s="81">
        <f>'Fixed data'!$G$8*AL89/1000000</f>
        <v>5.6729543928198165</v>
      </c>
      <c r="AM68" s="81">
        <f>'Fixed data'!$G$8*AM89/1000000</f>
        <v>5.8446336105227781</v>
      </c>
      <c r="AN68" s="81">
        <f>'Fixed data'!$G$8*AN89/1000000</f>
        <v>6.0163128282257397</v>
      </c>
      <c r="AO68" s="81">
        <f>'Fixed data'!$G$8*AO89/1000000</f>
        <v>6.1879920459287012</v>
      </c>
      <c r="AP68" s="81">
        <f>'Fixed data'!$G$8*AP89/1000000</f>
        <v>6.359671263631661</v>
      </c>
      <c r="AQ68" s="81">
        <f>'Fixed data'!$G$8*AQ89/1000000</f>
        <v>6.5313504813346226</v>
      </c>
      <c r="AR68" s="81">
        <f>'Fixed data'!$G$8*AR89/1000000</f>
        <v>6.7030296990375842</v>
      </c>
      <c r="AS68" s="81">
        <f>'Fixed data'!$G$8*AS89/1000000</f>
        <v>6.8747089167405457</v>
      </c>
      <c r="AT68" s="81">
        <f>'Fixed data'!$G$8*AT89/1000000</f>
        <v>7.0463881344435073</v>
      </c>
      <c r="AU68" s="81">
        <f>'Fixed data'!$G$8*AU89/1000000</f>
        <v>7.2180673521464698</v>
      </c>
      <c r="AV68" s="81">
        <f>'Fixed data'!$G$8*AV89/1000000</f>
        <v>7.3897465698494313</v>
      </c>
      <c r="AW68" s="81">
        <f>'Fixed data'!$G$8*AW89/1000000</f>
        <v>7.5614257875523929</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9"/>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9"/>
      <c r="B70" s="9" t="s">
        <v>69</v>
      </c>
      <c r="C70" s="9"/>
      <c r="D70" s="4" t="s">
        <v>40</v>
      </c>
      <c r="E70" s="34">
        <f>E91*'Fixed data'!$G$9</f>
        <v>0</v>
      </c>
      <c r="F70" s="34">
        <f>F91*'Fixed data'!$G$9</f>
        <v>1.1308861690103311E-2</v>
      </c>
      <c r="G70" s="34">
        <f>G91*'Fixed data'!$G$9</f>
        <v>2.2617754108319527E-2</v>
      </c>
      <c r="H70" s="34">
        <f>H91*'Fixed data'!$G$9</f>
        <v>3.3926646526535688E-2</v>
      </c>
      <c r="I70" s="34">
        <f>I91*'Fixed data'!$G$9</f>
        <v>4.5235214229119559E-2</v>
      </c>
      <c r="J70" s="34">
        <f>J91*'Fixed data'!$G$9</f>
        <v>5.6421288456827492E-2</v>
      </c>
      <c r="K70" s="34">
        <f>K91*'Fixed data'!$G$9</f>
        <v>6.7607217216219206E-2</v>
      </c>
      <c r="L70" s="34">
        <f>L91*'Fixed data'!$G$9</f>
        <v>7.879314597561092E-2</v>
      </c>
      <c r="M70" s="34">
        <f>M91*'Fixed data'!$G$9</f>
        <v>8.9979185564866032E-2</v>
      </c>
      <c r="N70" s="34">
        <f>N91*'Fixed data'!$G$9</f>
        <v>0.10116518274171038</v>
      </c>
      <c r="O70" s="34">
        <f>O91*'Fixed data'!$G$9</f>
        <v>0.11235111150110209</v>
      </c>
      <c r="P70" s="34">
        <f>P91*'Fixed data'!$G$9</f>
        <v>0.12353704026049375</v>
      </c>
      <c r="Q70" s="34">
        <f>Q91*'Fixed data'!$G$9</f>
        <v>0.13472296901988548</v>
      </c>
      <c r="R70" s="34">
        <f>R91*'Fixed data'!$G$9</f>
        <v>0.14590889777927712</v>
      </c>
      <c r="S70" s="34">
        <f>S91*'Fixed data'!$G$9</f>
        <v>0.15709482653866885</v>
      </c>
      <c r="T70" s="34">
        <f>T91*'Fixed data'!$G$9</f>
        <v>0.1682807552980605</v>
      </c>
      <c r="U70" s="34">
        <f>U91*'Fixed data'!$G$9</f>
        <v>0.17946668405745228</v>
      </c>
      <c r="V70" s="34">
        <f>V91*'Fixed data'!$G$9</f>
        <v>0.19065261281684392</v>
      </c>
      <c r="W70" s="34">
        <f>W91*'Fixed data'!$G$9</f>
        <v>0.2018385415762356</v>
      </c>
      <c r="X70" s="34">
        <f>X91*'Fixed data'!$G$9</f>
        <v>0.21302447033562735</v>
      </c>
      <c r="Y70" s="34">
        <f>Y91*'Fixed data'!$G$9</f>
        <v>0.22421039909501903</v>
      </c>
      <c r="Z70" s="34">
        <f>Z91*'Fixed data'!$G$9</f>
        <v>0.2353963278544107</v>
      </c>
      <c r="AA70" s="34">
        <f>AA91*'Fixed data'!$G$9</f>
        <v>0.24658225661380245</v>
      </c>
      <c r="AB70" s="34">
        <f>AB91*'Fixed data'!$G$9</f>
        <v>0.25776818537319413</v>
      </c>
      <c r="AC70" s="34">
        <f>AC91*'Fixed data'!$G$9</f>
        <v>0.2689541141325858</v>
      </c>
      <c r="AD70" s="34">
        <f>AD91*'Fixed data'!$G$9</f>
        <v>0.28014004289197753</v>
      </c>
      <c r="AE70" s="34">
        <f>AE91*'Fixed data'!$G$9</f>
        <v>0.2913259716513692</v>
      </c>
      <c r="AF70" s="34">
        <f>AF91*'Fixed data'!$G$9</f>
        <v>0.30251190041076087</v>
      </c>
      <c r="AG70" s="34">
        <f>AG91*'Fixed data'!$G$9</f>
        <v>0.31369782917015265</v>
      </c>
      <c r="AH70" s="34">
        <f>AH91*'Fixed data'!$G$9</f>
        <v>0.32488375792954433</v>
      </c>
      <c r="AI70" s="34">
        <f>AI91*'Fixed data'!$G$9</f>
        <v>0.336069686688936</v>
      </c>
      <c r="AJ70" s="34">
        <f>AJ91*'Fixed data'!$G$9</f>
        <v>0.34725561544832761</v>
      </c>
      <c r="AK70" s="34">
        <f>AK91*'Fixed data'!$G$9</f>
        <v>0.3584415442077194</v>
      </c>
      <c r="AL70" s="34">
        <f>AL91*'Fixed data'!$G$9</f>
        <v>0.36962747296711107</v>
      </c>
      <c r="AM70" s="34">
        <f>AM91*'Fixed data'!$G$9</f>
        <v>0.38081340172650274</v>
      </c>
      <c r="AN70" s="34">
        <f>AN91*'Fixed data'!$G$9</f>
        <v>0.39199933048589447</v>
      </c>
      <c r="AO70" s="34">
        <f>AO91*'Fixed data'!$G$9</f>
        <v>0.40318525924528614</v>
      </c>
      <c r="AP70" s="34">
        <f>AP91*'Fixed data'!$G$9</f>
        <v>0.41437118800467782</v>
      </c>
      <c r="AQ70" s="34">
        <f>AQ91*'Fixed data'!$G$9</f>
        <v>0.4255571167640696</v>
      </c>
      <c r="AR70" s="34">
        <f>AR91*'Fixed data'!$G$9</f>
        <v>0.43674304552346127</v>
      </c>
      <c r="AS70" s="34">
        <f>AS91*'Fixed data'!$G$9</f>
        <v>0.44792897428285289</v>
      </c>
      <c r="AT70" s="34">
        <f>AT91*'Fixed data'!$G$9</f>
        <v>0.45911490304224473</v>
      </c>
      <c r="AU70" s="34">
        <f>AU91*'Fixed data'!$G$9</f>
        <v>0.4703008318016364</v>
      </c>
      <c r="AV70" s="34">
        <f>AV91*'Fixed data'!$G$9</f>
        <v>0.48148676056102807</v>
      </c>
      <c r="AW70" s="34">
        <f>AW91*'Fixed data'!$G$9</f>
        <v>0.49267268932041974</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9"/>
      <c r="B71" s="9" t="s">
        <v>70</v>
      </c>
      <c r="C71" s="9"/>
      <c r="D71" s="4" t="s">
        <v>40</v>
      </c>
      <c r="E71" s="34">
        <f>E92*'Fixed data'!$G$10</f>
        <v>0</v>
      </c>
      <c r="F71" s="34">
        <f>F92*'Fixed data'!$G$10</f>
        <v>1.1188705595237005E-3</v>
      </c>
      <c r="G71" s="34">
        <f>G92*'Fixed data'!$G$10</f>
        <v>2.2377424836297431E-3</v>
      </c>
      <c r="H71" s="34">
        <f>H92*'Fixed data'!$G$10</f>
        <v>3.3566144077357861E-3</v>
      </c>
      <c r="I71" s="34">
        <f>I92*'Fixed data'!$G$10</f>
        <v>4.4754872519253246E-3</v>
      </c>
      <c r="J71" s="34">
        <f>J92*'Fixed data'!$G$10</f>
        <v>5.5822086454532819E-3</v>
      </c>
      <c r="K71" s="34">
        <f>K92*'Fixed data'!$G$10</f>
        <v>6.6889309590647348E-3</v>
      </c>
      <c r="L71" s="34">
        <f>L92*'Fixed data'!$G$10</f>
        <v>7.7956532726761877E-3</v>
      </c>
      <c r="M71" s="34">
        <f>M92*'Fixed data'!$G$10</f>
        <v>8.9023718533634902E-3</v>
      </c>
      <c r="N71" s="34">
        <f>N92*'Fixed data'!$G$10</f>
        <v>1.0009092402337787E-2</v>
      </c>
      <c r="O71" s="34">
        <f>O92*'Fixed data'!$G$10</f>
        <v>1.1115814715949239E-2</v>
      </c>
      <c r="P71" s="34">
        <f>P92*'Fixed data'!$G$10</f>
        <v>1.2222537029560693E-2</v>
      </c>
      <c r="Q71" s="34">
        <f>Q92*'Fixed data'!$G$10</f>
        <v>1.3329259343172145E-2</v>
      </c>
      <c r="R71" s="34">
        <f>R92*'Fixed data'!$G$10</f>
        <v>1.4435981656783604E-2</v>
      </c>
      <c r="S71" s="34">
        <f>S92*'Fixed data'!$G$10</f>
        <v>1.5542703970395057E-2</v>
      </c>
      <c r="T71" s="34">
        <f>T92*'Fixed data'!$G$10</f>
        <v>1.6649426284006511E-2</v>
      </c>
      <c r="U71" s="34">
        <f>U92*'Fixed data'!$G$10</f>
        <v>1.7756148597617961E-2</v>
      </c>
      <c r="V71" s="34">
        <f>V92*'Fixed data'!$G$10</f>
        <v>1.8862870911229415E-2</v>
      </c>
      <c r="W71" s="34">
        <f>W92*'Fixed data'!$G$10</f>
        <v>1.9969593224840869E-2</v>
      </c>
      <c r="X71" s="34">
        <f>X92*'Fixed data'!$G$10</f>
        <v>2.1076315538452323E-2</v>
      </c>
      <c r="Y71" s="34">
        <f>Y92*'Fixed data'!$G$10</f>
        <v>2.2183037852063776E-2</v>
      </c>
      <c r="Z71" s="34">
        <f>Z92*'Fixed data'!$G$10</f>
        <v>2.3289760165675234E-2</v>
      </c>
      <c r="AA71" s="34">
        <f>AA92*'Fixed data'!$G$10</f>
        <v>2.4396482479286687E-2</v>
      </c>
      <c r="AB71" s="34">
        <f>AB92*'Fixed data'!$G$10</f>
        <v>2.5503204792898141E-2</v>
      </c>
      <c r="AC71" s="34">
        <f>AC92*'Fixed data'!$G$10</f>
        <v>2.6609927106509591E-2</v>
      </c>
      <c r="AD71" s="34">
        <f>AD92*'Fixed data'!$G$10</f>
        <v>2.7716649420121052E-2</v>
      </c>
      <c r="AE71" s="34">
        <f>AE92*'Fixed data'!$G$10</f>
        <v>2.8823371733732499E-2</v>
      </c>
      <c r="AF71" s="34">
        <f>AF92*'Fixed data'!$G$10</f>
        <v>2.9930094047343956E-2</v>
      </c>
      <c r="AG71" s="34">
        <f>AG92*'Fixed data'!$G$10</f>
        <v>3.1036816360955403E-2</v>
      </c>
      <c r="AH71" s="34">
        <f>AH92*'Fixed data'!$G$10</f>
        <v>3.214353867456686E-2</v>
      </c>
      <c r="AI71" s="34">
        <f>AI92*'Fixed data'!$G$10</f>
        <v>3.3250260988178314E-2</v>
      </c>
      <c r="AJ71" s="34">
        <f>AJ92*'Fixed data'!$G$10</f>
        <v>3.4356983301789767E-2</v>
      </c>
      <c r="AK71" s="34">
        <f>AK92*'Fixed data'!$G$10</f>
        <v>3.5463705615401214E-2</v>
      </c>
      <c r="AL71" s="34">
        <f>AL92*'Fixed data'!$G$10</f>
        <v>3.6570427929012675E-2</v>
      </c>
      <c r="AM71" s="34">
        <f>AM92*'Fixed data'!$G$10</f>
        <v>3.7677150242624136E-2</v>
      </c>
      <c r="AN71" s="34">
        <f>AN92*'Fixed data'!$G$10</f>
        <v>3.8783872556235582E-2</v>
      </c>
      <c r="AO71" s="34">
        <f>AO92*'Fixed data'!$G$10</f>
        <v>3.9890594869847043E-2</v>
      </c>
      <c r="AP71" s="34">
        <f>AP92*'Fixed data'!$G$10</f>
        <v>4.099731718345849E-2</v>
      </c>
      <c r="AQ71" s="34">
        <f>AQ92*'Fixed data'!$G$10</f>
        <v>4.2104039497069944E-2</v>
      </c>
      <c r="AR71" s="34">
        <f>AR92*'Fixed data'!$G$10</f>
        <v>4.321076181068139E-2</v>
      </c>
      <c r="AS71" s="34">
        <f>AS92*'Fixed data'!$G$10</f>
        <v>4.4317484124292851E-2</v>
      </c>
      <c r="AT71" s="34">
        <f>AT92*'Fixed data'!$G$10</f>
        <v>4.5424206437904298E-2</v>
      </c>
      <c r="AU71" s="34">
        <f>AU92*'Fixed data'!$G$10</f>
        <v>4.6530928751515759E-2</v>
      </c>
      <c r="AV71" s="34">
        <f>AV92*'Fixed data'!$G$10</f>
        <v>4.7637651065127219E-2</v>
      </c>
      <c r="AW71" s="34">
        <f>AW92*'Fixed data'!$G$10</f>
        <v>4.8744373378738666E-2</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9"/>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9"/>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0"/>
      <c r="B76" s="13" t="s">
        <v>100</v>
      </c>
      <c r="C76" s="13"/>
      <c r="D76" s="13" t="s">
        <v>40</v>
      </c>
      <c r="E76" s="53">
        <f>SUM(E65:E75)</f>
        <v>0</v>
      </c>
      <c r="F76" s="53">
        <f t="shared" ref="F76:BD76" si="10">SUM(F65:F75)</f>
        <v>0.44963623812622966</v>
      </c>
      <c r="G76" s="53">
        <f t="shared" si="10"/>
        <v>0.89927987073759674</v>
      </c>
      <c r="H76" s="53">
        <f t="shared" si="10"/>
        <v>1.3489235033489635</v>
      </c>
      <c r="I76" s="53">
        <f t="shared" si="10"/>
        <v>1.7985562112518412</v>
      </c>
      <c r="J76" s="53">
        <f t="shared" si="10"/>
        <v>2.2433184949668821</v>
      </c>
      <c r="K76" s="53">
        <f t="shared" si="10"/>
        <v>2.6880696565495099</v>
      </c>
      <c r="L76" s="53">
        <f t="shared" si="10"/>
        <v>3.1328208181321378</v>
      </c>
      <c r="M76" s="53">
        <f t="shared" si="10"/>
        <v>3.5775805646658823</v>
      </c>
      <c r="N76" s="53">
        <f t="shared" si="10"/>
        <v>4.0223391352392222</v>
      </c>
      <c r="O76" s="53">
        <f t="shared" si="10"/>
        <v>4.4670902968218504</v>
      </c>
      <c r="P76" s="53">
        <f t="shared" si="10"/>
        <v>4.9118414584044778</v>
      </c>
      <c r="Q76" s="53">
        <f t="shared" si="10"/>
        <v>5.3565926199871061</v>
      </c>
      <c r="R76" s="53">
        <f t="shared" si="10"/>
        <v>5.8013437815697335</v>
      </c>
      <c r="S76" s="53">
        <f t="shared" si="10"/>
        <v>6.2460949431523618</v>
      </c>
      <c r="T76" s="53">
        <f t="shared" si="10"/>
        <v>6.6908461047349901</v>
      </c>
      <c r="U76" s="53">
        <f t="shared" si="10"/>
        <v>7.1355972663176175</v>
      </c>
      <c r="V76" s="53">
        <f t="shared" si="10"/>
        <v>7.5803484279002449</v>
      </c>
      <c r="W76" s="53">
        <f t="shared" si="10"/>
        <v>8.0250995894828741</v>
      </c>
      <c r="X76" s="53">
        <f t="shared" si="10"/>
        <v>8.4698507510655023</v>
      </c>
      <c r="Y76" s="53">
        <f t="shared" si="10"/>
        <v>8.9146019126481306</v>
      </c>
      <c r="Z76" s="53">
        <f t="shared" si="10"/>
        <v>9.3593530742307554</v>
      </c>
      <c r="AA76" s="53">
        <f t="shared" si="10"/>
        <v>9.8041042358133836</v>
      </c>
      <c r="AB76" s="53">
        <f t="shared" si="10"/>
        <v>10.248855397396014</v>
      </c>
      <c r="AC76" s="53">
        <f t="shared" si="10"/>
        <v>10.693606558978642</v>
      </c>
      <c r="AD76" s="53">
        <f t="shared" si="10"/>
        <v>11.138357720561268</v>
      </c>
      <c r="AE76" s="53">
        <f t="shared" si="10"/>
        <v>11.583108882143897</v>
      </c>
      <c r="AF76" s="53">
        <f t="shared" si="10"/>
        <v>12.027860043726523</v>
      </c>
      <c r="AG76" s="53">
        <f t="shared" si="10"/>
        <v>12.472611205309153</v>
      </c>
      <c r="AH76" s="53">
        <f t="shared" si="10"/>
        <v>12.917362366891783</v>
      </c>
      <c r="AI76" s="53">
        <f t="shared" si="10"/>
        <v>13.362113528474406</v>
      </c>
      <c r="AJ76" s="53">
        <f t="shared" si="10"/>
        <v>13.806864690057036</v>
      </c>
      <c r="AK76" s="53">
        <f t="shared" si="10"/>
        <v>14.251615851639666</v>
      </c>
      <c r="AL76" s="53">
        <f t="shared" si="10"/>
        <v>14.696367013222293</v>
      </c>
      <c r="AM76" s="53">
        <f t="shared" si="10"/>
        <v>15.141118174804921</v>
      </c>
      <c r="AN76" s="53">
        <f t="shared" si="10"/>
        <v>15.585869336387551</v>
      </c>
      <c r="AO76" s="53">
        <f t="shared" si="10"/>
        <v>16.030620497970176</v>
      </c>
      <c r="AP76" s="53">
        <f t="shared" si="10"/>
        <v>16.475371659552803</v>
      </c>
      <c r="AQ76" s="53">
        <f t="shared" si="10"/>
        <v>16.920122821135429</v>
      </c>
      <c r="AR76" s="53">
        <f t="shared" si="10"/>
        <v>17.364873982718059</v>
      </c>
      <c r="AS76" s="53">
        <f t="shared" si="10"/>
        <v>17.809625144300686</v>
      </c>
      <c r="AT76" s="53">
        <f t="shared" si="10"/>
        <v>18.254376305883312</v>
      </c>
      <c r="AU76" s="53">
        <f t="shared" si="10"/>
        <v>18.699127467465942</v>
      </c>
      <c r="AV76" s="53">
        <f t="shared" si="10"/>
        <v>19.143878629048572</v>
      </c>
      <c r="AW76" s="53">
        <f t="shared" si="10"/>
        <v>19.588629790631199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-0.46564048519999984</v>
      </c>
      <c r="F77" s="54">
        <f>IF('Fixed data'!$G$19=FALSE,F64+F76,F64)</f>
        <v>-0.11176211366788147</v>
      </c>
      <c r="G77" s="54">
        <f>IF('Fixed data'!$G$19=FALSE,G64+G76,G64)</f>
        <v>0.25211448077333654</v>
      </c>
      <c r="H77" s="54">
        <f>IF('Fixed data'!$G$19=FALSE,H64+H76,H64)</f>
        <v>0.62449207217293856</v>
      </c>
      <c r="I77" s="54">
        <f>IF('Fixed data'!$G$19=FALSE,I64+I76,I64)</f>
        <v>1.0081086743746357</v>
      </c>
      <c r="J77" s="54">
        <f>IF('Fixed data'!$G$19=FALSE,J64+J76,J64)</f>
        <v>1.3949190171614589</v>
      </c>
      <c r="K77" s="54">
        <f>IF('Fixed data'!$G$19=FALSE,K64+K76,K64)</f>
        <v>1.7923430807967924</v>
      </c>
      <c r="L77" s="54">
        <f>IF('Fixed data'!$G$19=FALSE,L64+L76,L64)</f>
        <v>2.1992924032203836</v>
      </c>
      <c r="M77" s="54">
        <f>IF('Fixed data'!$G$19=FALSE,M64+M76,M64)</f>
        <v>3.0234432542840177</v>
      </c>
      <c r="N77" s="54">
        <f>IF('Fixed data'!$G$19=FALSE,N64+N76,N64)</f>
        <v>3.5423666963857303</v>
      </c>
      <c r="O77" s="54">
        <f>IF('Fixed data'!$G$19=FALSE,O64+O76,O64)</f>
        <v>4.0658593460003267</v>
      </c>
      <c r="P77" s="54">
        <f>IF('Fixed data'!$G$19=FALSE,P64+P76,P64)</f>
        <v>4.5938485453747413</v>
      </c>
      <c r="Q77" s="54">
        <f>IF('Fixed data'!$G$19=FALSE,Q64+Q76,Q64)</f>
        <v>5.1262542277651999</v>
      </c>
      <c r="R77" s="54">
        <f>IF('Fixed data'!$G$19=FALSE,R64+R76,R64)</f>
        <v>5.6629963264279235</v>
      </c>
      <c r="S77" s="54">
        <f>IF('Fixed data'!$G$19=FALSE,S64+S76,S64)</f>
        <v>6.2039947746191375</v>
      </c>
      <c r="T77" s="54">
        <f>IF('Fixed data'!$G$19=FALSE,T64+T76,T64)</f>
        <v>6.7491695055950656</v>
      </c>
      <c r="U77" s="54">
        <f>IF('Fixed data'!$G$19=FALSE,U64+U76,U64)</f>
        <v>7.2984404526119304</v>
      </c>
      <c r="V77" s="54">
        <f>IF('Fixed data'!$G$19=FALSE,V64+V76,V64)</f>
        <v>7.8517275489259548</v>
      </c>
      <c r="W77" s="54">
        <f>IF('Fixed data'!$G$19=FALSE,W64+W76,W64)</f>
        <v>8.4089507277933659</v>
      </c>
      <c r="X77" s="54">
        <f>IF('Fixed data'!$G$19=FALSE,X64+X76,X64)</f>
        <v>8.9700299224703848</v>
      </c>
      <c r="Y77" s="54">
        <f>IF('Fixed data'!$G$19=FALSE,Y64+Y76,Y64)</f>
        <v>9.5348850662132349</v>
      </c>
      <c r="Z77" s="54">
        <f>IF('Fixed data'!$G$19=FALSE,Z64+Z76,Z64)</f>
        <v>10.103436092278137</v>
      </c>
      <c r="AA77" s="54">
        <f>IF('Fixed data'!$G$19=FALSE,AA64+AA76,AA64)</f>
        <v>10.675602933921322</v>
      </c>
      <c r="AB77" s="54">
        <f>IF('Fixed data'!$G$19=FALSE,AB64+AB76,AB64)</f>
        <v>11.25130552439901</v>
      </c>
      <c r="AC77" s="54">
        <f>IF('Fixed data'!$G$19=FALSE,AC64+AC76,AC64)</f>
        <v>11.830463796967422</v>
      </c>
      <c r="AD77" s="54">
        <f>IF('Fixed data'!$G$19=FALSE,AD64+AD76,AD64)</f>
        <v>12.412997684882782</v>
      </c>
      <c r="AE77" s="54">
        <f>IF('Fixed data'!$G$19=FALSE,AE64+AE76,AE64)</f>
        <v>12.99882712140132</v>
      </c>
      <c r="AF77" s="54">
        <f>IF('Fixed data'!$G$19=FALSE,AF64+AF76,AF64)</f>
        <v>13.587872039779249</v>
      </c>
      <c r="AG77" s="54">
        <f>IF('Fixed data'!$G$19=FALSE,AG64+AG76,AG64)</f>
        <v>14.180052373272805</v>
      </c>
      <c r="AH77" s="54">
        <f>IF('Fixed data'!$G$19=FALSE,AH64+AH76,AH64)</f>
        <v>14.775288055138203</v>
      </c>
      <c r="AI77" s="54">
        <f>IF('Fixed data'!$G$19=FALSE,AI64+AI76,AI64)</f>
        <v>15.373499018631662</v>
      </c>
      <c r="AJ77" s="54">
        <f>IF('Fixed data'!$G$19=FALSE,AJ64+AJ76,AJ64)</f>
        <v>15.926004260282943</v>
      </c>
      <c r="AK77" s="54">
        <f>IF('Fixed data'!$G$19=FALSE,AK64+AK76,AK64)</f>
        <v>16.48211250540416</v>
      </c>
      <c r="AL77" s="54">
        <f>IF('Fixed data'!$G$19=FALSE,AL64+AL76,AL64)</f>
        <v>17.04182375399531</v>
      </c>
      <c r="AM77" s="54">
        <f>IF('Fixed data'!$G$19=FALSE,AM64+AM76,AM64)</f>
        <v>17.6051380060564</v>
      </c>
      <c r="AN77" s="54">
        <f>IF('Fixed data'!$G$19=FALSE,AN64+AN76,AN64)</f>
        <v>18.172055261587428</v>
      </c>
      <c r="AO77" s="54">
        <f>IF('Fixed data'!$G$19=FALSE,AO64+AO76,AO64)</f>
        <v>18.742575520588389</v>
      </c>
      <c r="AP77" s="54">
        <f>IF('Fixed data'!$G$19=FALSE,AP64+AP76,AP64)</f>
        <v>19.316698783059287</v>
      </c>
      <c r="AQ77" s="54">
        <f>IF('Fixed data'!$G$19=FALSE,AQ64+AQ76,AQ64)</f>
        <v>19.894425049000127</v>
      </c>
      <c r="AR77" s="54">
        <f>IF('Fixed data'!$G$19=FALSE,AR64+AR76,AR64)</f>
        <v>20.475754318410907</v>
      </c>
      <c r="AS77" s="54">
        <f>IF('Fixed data'!$G$19=FALSE,AS64+AS76,AS64)</f>
        <v>21.060686591291617</v>
      </c>
      <c r="AT77" s="54">
        <f>IF('Fixed data'!$G$19=FALSE,AT64+AT76,AT64)</f>
        <v>21.649221867642268</v>
      </c>
      <c r="AU77" s="54">
        <f>IF('Fixed data'!$G$19=FALSE,AU64+AU76,AU64)</f>
        <v>22.24136014746286</v>
      </c>
      <c r="AV77" s="54">
        <f>IF('Fixed data'!$G$19=FALSE,AV64+AV76,AV64)</f>
        <v>22.837101430753386</v>
      </c>
      <c r="AW77" s="54">
        <f>IF('Fixed data'!$G$19=FALSE,AW64+AW76,AW64)</f>
        <v>23.436445717513848</v>
      </c>
      <c r="AX77" s="54">
        <f>IF('Fixed data'!$G$19=FALSE,AX64+AX76,AX64)</f>
        <v>3.0848374888192533</v>
      </c>
      <c r="AY77" s="54">
        <f>IF('Fixed data'!$G$19=FALSE,AY64+AY76,AY64)</f>
        <v>3.1007253035317368</v>
      </c>
      <c r="AZ77" s="54">
        <f>IF('Fixed data'!$G$19=FALSE,AZ64+AZ76,AZ64)</f>
        <v>3.1129619097712453</v>
      </c>
      <c r="BA77" s="54">
        <f>IF('Fixed data'!$G$19=FALSE,BA64+BA76,BA64)</f>
        <v>3.1214584102033571</v>
      </c>
      <c r="BB77" s="54">
        <f>IF('Fixed data'!$G$19=FALSE,BB64+BB76,BB64)</f>
        <v>3.1262912690758711</v>
      </c>
      <c r="BC77" s="54">
        <f>IF('Fixed data'!$G$19=FALSE,BC64+BC76,BC64)</f>
        <v>3.1273186262543642</v>
      </c>
      <c r="BD77" s="54">
        <f>IF('Fixed data'!$G$19=FALSE,BD64+BD76,BD64)</f>
        <v>3.124716535121872</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-0.44989418859903368</v>
      </c>
      <c r="F80" s="55">
        <f t="shared" ref="F80:BD80" si="11">F77*F78</f>
        <v>-0.10433112900453358</v>
      </c>
      <c r="G80" s="55">
        <f t="shared" si="11"/>
        <v>0.22739281692679175</v>
      </c>
      <c r="H80" s="55">
        <f t="shared" si="11"/>
        <v>0.54420876255448325</v>
      </c>
      <c r="I80" s="55">
        <f t="shared" si="11"/>
        <v>0.8488004531007608</v>
      </c>
      <c r="J80" s="55">
        <f t="shared" si="11"/>
        <v>1.1347675192179842</v>
      </c>
      <c r="K80" s="55">
        <f t="shared" si="11"/>
        <v>1.4087654599504669</v>
      </c>
      <c r="L80" s="55">
        <f t="shared" si="11"/>
        <v>1.6701680665041692</v>
      </c>
      <c r="M80" s="55">
        <f t="shared" si="11"/>
        <v>2.2183939583259429</v>
      </c>
      <c r="N80" s="55">
        <f t="shared" si="11"/>
        <v>2.5112503961267767</v>
      </c>
      <c r="O80" s="55">
        <f t="shared" si="11"/>
        <v>2.7848929316689293</v>
      </c>
      <c r="P80" s="55">
        <f t="shared" si="11"/>
        <v>3.0401322421988137</v>
      </c>
      <c r="Q80" s="55">
        <f t="shared" si="11"/>
        <v>3.2777482422406248</v>
      </c>
      <c r="R80" s="55">
        <f t="shared" si="11"/>
        <v>3.4984960088708652</v>
      </c>
      <c r="S80" s="55">
        <f t="shared" si="11"/>
        <v>3.7031062789674745</v>
      </c>
      <c r="T80" s="55">
        <f t="shared" si="11"/>
        <v>3.8922859530418434</v>
      </c>
      <c r="U80" s="55">
        <f t="shared" si="11"/>
        <v>4.066718604173575</v>
      </c>
      <c r="V80" s="55">
        <f t="shared" si="11"/>
        <v>4.2270649906783886</v>
      </c>
      <c r="W80" s="55">
        <f t="shared" si="11"/>
        <v>4.3739635712437668</v>
      </c>
      <c r="X80" s="55">
        <f t="shared" si="11"/>
        <v>4.5080310213648787</v>
      </c>
      <c r="Y80" s="55">
        <f t="shared" si="11"/>
        <v>4.6298627500055884</v>
      </c>
      <c r="Z80" s="55">
        <f t="shared" si="11"/>
        <v>4.7400334154959278</v>
      </c>
      <c r="AA80" s="55">
        <f t="shared" si="11"/>
        <v>4.8390974397589721</v>
      </c>
      <c r="AB80" s="55">
        <f t="shared" si="11"/>
        <v>4.9275895200364515</v>
      </c>
      <c r="AC80" s="55">
        <f t="shared" si="11"/>
        <v>5.0060251373543654</v>
      </c>
      <c r="AD80" s="55">
        <f t="shared" si="11"/>
        <v>5.0749010610371892</v>
      </c>
      <c r="AE80" s="55">
        <f t="shared" si="11"/>
        <v>5.1346958486424832</v>
      </c>
      <c r="AF80" s="55">
        <f t="shared" si="11"/>
        <v>5.18587034074692</v>
      </c>
      <c r="AG80" s="55">
        <f t="shared" si="11"/>
        <v>5.2288681500702872</v>
      </c>
      <c r="AH80" s="55">
        <f t="shared" si="11"/>
        <v>5.264116144475822</v>
      </c>
      <c r="AI80" s="55">
        <f t="shared" si="11"/>
        <v>6.1492019835990606</v>
      </c>
      <c r="AJ80" s="55">
        <f t="shared" si="11"/>
        <v>6.1846572600909582</v>
      </c>
      <c r="AK80" s="55">
        <f t="shared" si="11"/>
        <v>6.2141890161751885</v>
      </c>
      <c r="AL80" s="55">
        <f t="shared" si="11"/>
        <v>6.2380726674629372</v>
      </c>
      <c r="AM80" s="55">
        <f t="shared" si="11"/>
        <v>6.2565737634779008</v>
      </c>
      <c r="AN80" s="55">
        <f t="shared" si="11"/>
        <v>6.2699482951696339</v>
      </c>
      <c r="AO80" s="55">
        <f t="shared" si="11"/>
        <v>6.278442993860879</v>
      </c>
      <c r="AP80" s="55">
        <f t="shared" si="11"/>
        <v>6.2822956218385313</v>
      </c>
      <c r="AQ80" s="55">
        <f t="shared" si="11"/>
        <v>6.2817352547937482</v>
      </c>
      <c r="AR80" s="55">
        <f t="shared" si="11"/>
        <v>6.2769825563126807</v>
      </c>
      <c r="AS80" s="55">
        <f t="shared" si="11"/>
        <v>6.2682500446151774</v>
      </c>
      <c r="AT80" s="55">
        <f t="shared" si="11"/>
        <v>6.255742351734968</v>
      </c>
      <c r="AU80" s="55">
        <f t="shared" si="11"/>
        <v>6.2396564753306771</v>
      </c>
      <c r="AV80" s="55">
        <f t="shared" si="11"/>
        <v>6.2201820233132983</v>
      </c>
      <c r="AW80" s="55">
        <f t="shared" si="11"/>
        <v>6.1975014514717852</v>
      </c>
      <c r="AX80" s="55">
        <f t="shared" si="11"/>
        <v>0.79199046609770185</v>
      </c>
      <c r="AY80" s="55">
        <f t="shared" si="11"/>
        <v>0.77288295969255161</v>
      </c>
      <c r="AZ80" s="55">
        <f t="shared" si="11"/>
        <v>0.75333304956439473</v>
      </c>
      <c r="BA80" s="55">
        <f t="shared" si="11"/>
        <v>0.73338756551575546</v>
      </c>
      <c r="BB80" s="55">
        <f t="shared" si="11"/>
        <v>0.71312917196110093</v>
      </c>
      <c r="BC80" s="55">
        <f t="shared" si="11"/>
        <v>0.69258594117183303</v>
      </c>
      <c r="BD80" s="55">
        <f t="shared" si="11"/>
        <v>0.6718540522173706</v>
      </c>
    </row>
    <row r="81" spans="1:56" x14ac:dyDescent="0.3">
      <c r="A81" s="74"/>
      <c r="B81" s="15" t="s">
        <v>18</v>
      </c>
      <c r="C81" s="15"/>
      <c r="D81" s="14" t="s">
        <v>40</v>
      </c>
      <c r="E81" s="56">
        <f>+E80</f>
        <v>-0.44989418859903368</v>
      </c>
      <c r="F81" s="56">
        <f t="shared" ref="F81:BD81" si="12">+E81+F80</f>
        <v>-0.5542253176035673</v>
      </c>
      <c r="G81" s="56">
        <f t="shared" si="12"/>
        <v>-0.32683250067677555</v>
      </c>
      <c r="H81" s="56">
        <f t="shared" si="12"/>
        <v>0.2173762618777077</v>
      </c>
      <c r="I81" s="56">
        <f t="shared" si="12"/>
        <v>1.0661767149784684</v>
      </c>
      <c r="J81" s="56">
        <f t="shared" si="12"/>
        <v>2.2009442341964527</v>
      </c>
      <c r="K81" s="56">
        <f t="shared" si="12"/>
        <v>3.6097096941469196</v>
      </c>
      <c r="L81" s="56">
        <f t="shared" si="12"/>
        <v>5.2798777606510887</v>
      </c>
      <c r="M81" s="56">
        <f t="shared" si="12"/>
        <v>7.4982717189770316</v>
      </c>
      <c r="N81" s="56">
        <f t="shared" si="12"/>
        <v>10.009522115103808</v>
      </c>
      <c r="O81" s="56">
        <f t="shared" si="12"/>
        <v>12.794415046772738</v>
      </c>
      <c r="P81" s="56">
        <f t="shared" si="12"/>
        <v>15.834547288971551</v>
      </c>
      <c r="Q81" s="56">
        <f t="shared" si="12"/>
        <v>19.112295531212176</v>
      </c>
      <c r="R81" s="56">
        <f t="shared" si="12"/>
        <v>22.610791540083042</v>
      </c>
      <c r="S81" s="56">
        <f t="shared" si="12"/>
        <v>26.313897819050517</v>
      </c>
      <c r="T81" s="56">
        <f t="shared" si="12"/>
        <v>30.206183772092359</v>
      </c>
      <c r="U81" s="56">
        <f t="shared" si="12"/>
        <v>34.272902376265932</v>
      </c>
      <c r="V81" s="56">
        <f t="shared" si="12"/>
        <v>38.499967366944318</v>
      </c>
      <c r="W81" s="56">
        <f t="shared" si="12"/>
        <v>42.873930938188082</v>
      </c>
      <c r="X81" s="56">
        <f t="shared" si="12"/>
        <v>47.38196195955296</v>
      </c>
      <c r="Y81" s="56">
        <f t="shared" si="12"/>
        <v>52.011824709558546</v>
      </c>
      <c r="Z81" s="56">
        <f t="shared" si="12"/>
        <v>56.751858125054476</v>
      </c>
      <c r="AA81" s="56">
        <f t="shared" si="12"/>
        <v>61.590955564813449</v>
      </c>
      <c r="AB81" s="56">
        <f t="shared" si="12"/>
        <v>66.518545084849904</v>
      </c>
      <c r="AC81" s="56">
        <f t="shared" si="12"/>
        <v>71.524570222204275</v>
      </c>
      <c r="AD81" s="56">
        <f t="shared" si="12"/>
        <v>76.599471283241471</v>
      </c>
      <c r="AE81" s="56">
        <f t="shared" si="12"/>
        <v>81.73416713188395</v>
      </c>
      <c r="AF81" s="56">
        <f t="shared" si="12"/>
        <v>86.920037472630867</v>
      </c>
      <c r="AG81" s="56">
        <f t="shared" si="12"/>
        <v>92.14890562270115</v>
      </c>
      <c r="AH81" s="56">
        <f t="shared" si="12"/>
        <v>97.413021767176971</v>
      </c>
      <c r="AI81" s="56">
        <f t="shared" si="12"/>
        <v>103.56222375077603</v>
      </c>
      <c r="AJ81" s="56">
        <f t="shared" si="12"/>
        <v>109.74688101086699</v>
      </c>
      <c r="AK81" s="56">
        <f t="shared" si="12"/>
        <v>115.96107002704217</v>
      </c>
      <c r="AL81" s="56">
        <f t="shared" si="12"/>
        <v>122.1991426945051</v>
      </c>
      <c r="AM81" s="56">
        <f t="shared" si="12"/>
        <v>128.45571645798299</v>
      </c>
      <c r="AN81" s="56">
        <f t="shared" si="12"/>
        <v>134.72566475315261</v>
      </c>
      <c r="AO81" s="56">
        <f t="shared" si="12"/>
        <v>141.00410774701351</v>
      </c>
      <c r="AP81" s="56">
        <f t="shared" si="12"/>
        <v>147.28640336885204</v>
      </c>
      <c r="AQ81" s="56">
        <f t="shared" si="12"/>
        <v>153.56813862364578</v>
      </c>
      <c r="AR81" s="56">
        <f t="shared" si="12"/>
        <v>159.84512117995845</v>
      </c>
      <c r="AS81" s="56">
        <f t="shared" si="12"/>
        <v>166.11337122457363</v>
      </c>
      <c r="AT81" s="56">
        <f t="shared" si="12"/>
        <v>172.36911357630859</v>
      </c>
      <c r="AU81" s="56">
        <f t="shared" si="12"/>
        <v>178.60877005163928</v>
      </c>
      <c r="AV81" s="56">
        <f t="shared" si="12"/>
        <v>184.82895207495258</v>
      </c>
      <c r="AW81" s="56">
        <f t="shared" si="12"/>
        <v>191.02645352642438</v>
      </c>
      <c r="AX81" s="56">
        <f t="shared" si="12"/>
        <v>191.81844399252208</v>
      </c>
      <c r="AY81" s="56">
        <f t="shared" si="12"/>
        <v>192.59132695221462</v>
      </c>
      <c r="AZ81" s="56">
        <f t="shared" si="12"/>
        <v>193.344660001779</v>
      </c>
      <c r="BA81" s="56">
        <f t="shared" si="12"/>
        <v>194.07804756729476</v>
      </c>
      <c r="BB81" s="56">
        <f t="shared" si="12"/>
        <v>194.79117673925586</v>
      </c>
      <c r="BC81" s="56">
        <f t="shared" si="12"/>
        <v>195.4837626804277</v>
      </c>
      <c r="BD81" s="56">
        <f t="shared" si="12"/>
        <v>196.15561673264509</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1"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1"/>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1"/>
      <c r="B88" s="4" t="s">
        <v>213</v>
      </c>
      <c r="D88" s="4" t="s">
        <v>208</v>
      </c>
      <c r="E88" s="43">
        <f>'Option 1'!E88</f>
        <v>0</v>
      </c>
      <c r="F88" s="43">
        <f>'Option 1'!F88</f>
        <v>17071.523027481453</v>
      </c>
      <c r="G88" s="43">
        <f>'Option 1'!G88</f>
        <v>34143.523027481453</v>
      </c>
      <c r="H88" s="43">
        <f>'Option 1'!H88</f>
        <v>51215.523027481453</v>
      </c>
      <c r="I88" s="43">
        <f>'Option 1'!I88</f>
        <v>68286.815082111862</v>
      </c>
      <c r="J88" s="43">
        <f>'Option 1'!J88</f>
        <v>85173.523027481453</v>
      </c>
      <c r="K88" s="43">
        <f>'Option 1'!K88</f>
        <v>102059.52302748145</v>
      </c>
      <c r="L88" s="43">
        <f>'Option 1'!L88</f>
        <v>118945.52302748145</v>
      </c>
      <c r="M88" s="43">
        <f>'Option 1'!M88</f>
        <v>135832.05303523183</v>
      </c>
      <c r="N88" s="43">
        <f>'Option 1'!N88</f>
        <v>152718.52302748145</v>
      </c>
      <c r="O88" s="43">
        <f>'Option 1'!O88</f>
        <v>169604.52302748145</v>
      </c>
      <c r="P88" s="43">
        <f>'Option 1'!P88</f>
        <v>186490.52302748145</v>
      </c>
      <c r="Q88" s="43">
        <f>'Option 1'!Q88</f>
        <v>203376.52302748145</v>
      </c>
      <c r="R88" s="43">
        <f>'Option 1'!R88</f>
        <v>220262.52302748145</v>
      </c>
      <c r="S88" s="43">
        <f>'Option 1'!S88</f>
        <v>237148.52302748145</v>
      </c>
      <c r="T88" s="43">
        <f>'Option 1'!T88</f>
        <v>254034.52302748145</v>
      </c>
      <c r="U88" s="43">
        <f>'Option 1'!U88</f>
        <v>270920.52302748145</v>
      </c>
      <c r="V88" s="43">
        <f>'Option 1'!V88</f>
        <v>287806.52302748145</v>
      </c>
      <c r="W88" s="43">
        <f>'Option 1'!W88</f>
        <v>304692.52302748145</v>
      </c>
      <c r="X88" s="43">
        <f>'Option 1'!X88</f>
        <v>321578.52302748145</v>
      </c>
      <c r="Y88" s="43">
        <f>'Option 1'!Y88</f>
        <v>338464.52302748145</v>
      </c>
      <c r="Z88" s="43">
        <f>'Option 1'!Z88</f>
        <v>355350.52302748145</v>
      </c>
      <c r="AA88" s="43">
        <f>'Option 1'!AA88</f>
        <v>372236.52302748145</v>
      </c>
      <c r="AB88" s="43">
        <f>'Option 1'!AB88</f>
        <v>389122.52302748145</v>
      </c>
      <c r="AC88" s="43">
        <f>'Option 1'!AC88</f>
        <v>406008.52302748145</v>
      </c>
      <c r="AD88" s="43">
        <f>'Option 1'!AD88</f>
        <v>422894.52302748145</v>
      </c>
      <c r="AE88" s="43">
        <f>'Option 1'!AE88</f>
        <v>439780.52302748145</v>
      </c>
      <c r="AF88" s="43">
        <f>'Option 1'!AF88</f>
        <v>456666.52302748145</v>
      </c>
      <c r="AG88" s="43">
        <f>'Option 1'!AG88</f>
        <v>473552.52302748145</v>
      </c>
      <c r="AH88" s="43">
        <f>'Option 1'!AH88</f>
        <v>490438.52302748145</v>
      </c>
      <c r="AI88" s="43">
        <f>'Option 1'!AI88</f>
        <v>507324.52302748145</v>
      </c>
      <c r="AJ88" s="43">
        <f>'Option 1'!AJ88</f>
        <v>524210.52302748145</v>
      </c>
      <c r="AK88" s="43">
        <f>'Option 1'!AK88</f>
        <v>541096.52302748151</v>
      </c>
      <c r="AL88" s="43">
        <f>'Option 1'!AL88</f>
        <v>557982.52302748151</v>
      </c>
      <c r="AM88" s="43">
        <f>'Option 1'!AM88</f>
        <v>574868.52302748151</v>
      </c>
      <c r="AN88" s="43">
        <f>'Option 1'!AN88</f>
        <v>591754.52302748151</v>
      </c>
      <c r="AO88" s="43">
        <f>'Option 1'!AO88</f>
        <v>608640.52302748151</v>
      </c>
      <c r="AP88" s="43">
        <f>'Option 1'!AP88</f>
        <v>625526.52302748151</v>
      </c>
      <c r="AQ88" s="43">
        <f>'Option 1'!AQ88</f>
        <v>642412.52302748151</v>
      </c>
      <c r="AR88" s="43">
        <f>'Option 1'!AR88</f>
        <v>659298.52302748151</v>
      </c>
      <c r="AS88" s="43">
        <f>'Option 1'!AS88</f>
        <v>676184.52302748151</v>
      </c>
      <c r="AT88" s="43">
        <f>'Option 1'!AT88</f>
        <v>693070.52302748151</v>
      </c>
      <c r="AU88" s="43">
        <f>'Option 1'!AU88</f>
        <v>709956.52302748151</v>
      </c>
      <c r="AV88" s="43">
        <f>'Option 1'!AV88</f>
        <v>726842.52302748151</v>
      </c>
      <c r="AW88" s="43">
        <f>'Option 1'!AW88</f>
        <v>743728.52302748151</v>
      </c>
      <c r="AX88" s="43"/>
      <c r="AY88" s="43"/>
      <c r="AZ88" s="43"/>
      <c r="BA88" s="43"/>
      <c r="BB88" s="43"/>
      <c r="BC88" s="43"/>
      <c r="BD88" s="43"/>
    </row>
    <row r="89" spans="1:56" x14ac:dyDescent="0.3">
      <c r="A89" s="171"/>
      <c r="B89" s="4" t="s">
        <v>214</v>
      </c>
      <c r="D89" s="4" t="s">
        <v>88</v>
      </c>
      <c r="E89" s="43">
        <f>'Option 1'!E89</f>
        <v>0</v>
      </c>
      <c r="F89" s="43">
        <f>'Option 1'!F89</f>
        <v>460784.00993594714</v>
      </c>
      <c r="G89" s="43">
        <f>'Option 1'!G89</f>
        <v>921568.00993594714</v>
      </c>
      <c r="H89" s="43">
        <f>'Option 1'!H89</f>
        <v>1382352.0099359471</v>
      </c>
      <c r="I89" s="43">
        <f>'Option 1'!I89</f>
        <v>1843136.8920211438</v>
      </c>
      <c r="J89" s="43">
        <f>'Option 1'!J89</f>
        <v>2298917.0099359471</v>
      </c>
      <c r="K89" s="43">
        <f>'Option 1'!K89</f>
        <v>2754697.0099359471</v>
      </c>
      <c r="L89" s="43">
        <f>'Option 1'!L89</f>
        <v>3210477.0099359471</v>
      </c>
      <c r="M89" s="43">
        <f>'Option 1'!M89</f>
        <v>3666257.7869223766</v>
      </c>
      <c r="N89" s="43">
        <f>'Option 1'!N89</f>
        <v>4122038.0099359471</v>
      </c>
      <c r="O89" s="43">
        <f>'Option 1'!O89</f>
        <v>4577818.0099359471</v>
      </c>
      <c r="P89" s="43">
        <f>'Option 1'!P89</f>
        <v>5033598.0099359471</v>
      </c>
      <c r="Q89" s="43">
        <f>'Option 1'!Q89</f>
        <v>5489378.0099359471</v>
      </c>
      <c r="R89" s="43">
        <f>'Option 1'!R89</f>
        <v>5945158.0099359471</v>
      </c>
      <c r="S89" s="43">
        <f>'Option 1'!S89</f>
        <v>6400938.0099359471</v>
      </c>
      <c r="T89" s="43">
        <f>'Option 1'!T89</f>
        <v>6856718.0099359471</v>
      </c>
      <c r="U89" s="43">
        <f>'Option 1'!U89</f>
        <v>7312498.0099359471</v>
      </c>
      <c r="V89" s="43">
        <f>'Option 1'!V89</f>
        <v>7768278.0099359471</v>
      </c>
      <c r="W89" s="43">
        <f>'Option 1'!W89</f>
        <v>8224058.0099359471</v>
      </c>
      <c r="X89" s="43">
        <f>'Option 1'!X89</f>
        <v>8679838.0099359471</v>
      </c>
      <c r="Y89" s="43">
        <f>'Option 1'!Y89</f>
        <v>9135618.0099359471</v>
      </c>
      <c r="Z89" s="43">
        <f>'Option 1'!Z89</f>
        <v>9591398.0099359471</v>
      </c>
      <c r="AA89" s="43">
        <f>'Option 1'!AA89</f>
        <v>10047178.009935947</v>
      </c>
      <c r="AB89" s="43">
        <f>'Option 1'!AB89</f>
        <v>10502958.009935947</v>
      </c>
      <c r="AC89" s="43">
        <f>'Option 1'!AC89</f>
        <v>10958738.009935947</v>
      </c>
      <c r="AD89" s="43">
        <f>'Option 1'!AD89</f>
        <v>11414518.009935947</v>
      </c>
      <c r="AE89" s="43">
        <f>'Option 1'!AE89</f>
        <v>11870298.009935947</v>
      </c>
      <c r="AF89" s="43">
        <f>'Option 1'!AF89</f>
        <v>12326078.009935947</v>
      </c>
      <c r="AG89" s="43">
        <f>'Option 1'!AG89</f>
        <v>12781858.009935947</v>
      </c>
      <c r="AH89" s="43">
        <f>'Option 1'!AH89</f>
        <v>13237638.009935947</v>
      </c>
      <c r="AI89" s="43">
        <f>'Option 1'!AI89</f>
        <v>13693418.009935947</v>
      </c>
      <c r="AJ89" s="43">
        <f>'Option 1'!AJ89</f>
        <v>14149198.009935947</v>
      </c>
      <c r="AK89" s="43">
        <f>'Option 1'!AK89</f>
        <v>14604978.009935947</v>
      </c>
      <c r="AL89" s="43">
        <f>'Option 1'!AL89</f>
        <v>15060758.009935947</v>
      </c>
      <c r="AM89" s="43">
        <f>'Option 1'!AM89</f>
        <v>15516538.009935947</v>
      </c>
      <c r="AN89" s="43">
        <f>'Option 1'!AN89</f>
        <v>15972318.009935947</v>
      </c>
      <c r="AO89" s="43">
        <f>'Option 1'!AO89</f>
        <v>16428098.009935947</v>
      </c>
      <c r="AP89" s="43">
        <f>'Option 1'!AP89</f>
        <v>16883878.009935945</v>
      </c>
      <c r="AQ89" s="43">
        <f>'Option 1'!AQ89</f>
        <v>17339658.009935945</v>
      </c>
      <c r="AR89" s="43">
        <f>'Option 1'!AR89</f>
        <v>17795438.009935945</v>
      </c>
      <c r="AS89" s="43">
        <f>'Option 1'!AS89</f>
        <v>18251218.009935945</v>
      </c>
      <c r="AT89" s="43">
        <f>'Option 1'!AT89</f>
        <v>18706998.009935945</v>
      </c>
      <c r="AU89" s="43">
        <f>'Option 1'!AU89</f>
        <v>19162778.009935945</v>
      </c>
      <c r="AV89" s="43">
        <f>'Option 1'!AV89</f>
        <v>19618558.009935945</v>
      </c>
      <c r="AW89" s="43">
        <f>'Option 1'!AW89</f>
        <v>20074338.009935945</v>
      </c>
      <c r="AX89" s="43"/>
      <c r="AY89" s="43"/>
      <c r="AZ89" s="43"/>
      <c r="BA89" s="43"/>
      <c r="BB89" s="43"/>
      <c r="BC89" s="43"/>
      <c r="BD89" s="43"/>
    </row>
    <row r="90" spans="1:56" ht="16.5" x14ac:dyDescent="0.3">
      <c r="A90" s="171"/>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1"/>
      <c r="B91" s="4" t="s">
        <v>332</v>
      </c>
      <c r="D91" s="4" t="s">
        <v>42</v>
      </c>
      <c r="E91" s="43">
        <f>'Option 1'!E91</f>
        <v>0</v>
      </c>
      <c r="F91" s="43">
        <f>'Option 1'!F91</f>
        <v>6.3090828571419899E-3</v>
      </c>
      <c r="G91" s="43">
        <f>'Option 1'!G91</f>
        <v>1.2618182857142002E-2</v>
      </c>
      <c r="H91" s="43">
        <f>'Option 1'!H91</f>
        <v>1.8927282857141986E-2</v>
      </c>
      <c r="I91" s="43">
        <f>'Option 1'!I91</f>
        <v>2.5236201702054456E-2</v>
      </c>
      <c r="J91" s="43">
        <f>'Option 1'!J91</f>
        <v>3.1476782857141977E-2</v>
      </c>
      <c r="K91" s="43">
        <f>'Option 1'!K91</f>
        <v>3.7717282857141987E-2</v>
      </c>
      <c r="L91" s="43">
        <f>'Option 1'!L91</f>
        <v>4.3957782857141997E-2</v>
      </c>
      <c r="M91" s="43">
        <f>'Option 1'!M91</f>
        <v>5.0198344687838181E-2</v>
      </c>
      <c r="N91" s="43">
        <f>'Option 1'!N91</f>
        <v>5.6438882857141992E-2</v>
      </c>
      <c r="O91" s="43">
        <f>'Option 1'!O91</f>
        <v>6.2679382857142002E-2</v>
      </c>
      <c r="P91" s="43">
        <f>'Option 1'!P91</f>
        <v>6.8919882857141984E-2</v>
      </c>
      <c r="Q91" s="43">
        <f>'Option 1'!Q91</f>
        <v>7.5160382857141994E-2</v>
      </c>
      <c r="R91" s="43">
        <f>'Option 1'!R91</f>
        <v>8.1400882857141976E-2</v>
      </c>
      <c r="S91" s="43">
        <f>'Option 1'!S91</f>
        <v>8.7641382857141986E-2</v>
      </c>
      <c r="T91" s="43">
        <f>'Option 1'!T91</f>
        <v>9.3881882857141968E-2</v>
      </c>
      <c r="U91" s="43">
        <f>'Option 1'!U91</f>
        <v>0.10012238285714201</v>
      </c>
      <c r="V91" s="43">
        <f>'Option 1'!V91</f>
        <v>0.10636288285714199</v>
      </c>
      <c r="W91" s="43">
        <f>'Option 1'!W91</f>
        <v>0.11260338285714197</v>
      </c>
      <c r="X91" s="43">
        <f>'Option 1'!X91</f>
        <v>0.11884388285714201</v>
      </c>
      <c r="Y91" s="43">
        <f>'Option 1'!Y91</f>
        <v>0.12508438285714199</v>
      </c>
      <c r="Z91" s="43">
        <f>'Option 1'!Z91</f>
        <v>0.13132488285714197</v>
      </c>
      <c r="AA91" s="43">
        <f>'Option 1'!AA91</f>
        <v>0.13756538285714201</v>
      </c>
      <c r="AB91" s="43">
        <f>'Option 1'!AB91</f>
        <v>0.14380588285714199</v>
      </c>
      <c r="AC91" s="43">
        <f>'Option 1'!AC91</f>
        <v>0.15004638285714197</v>
      </c>
      <c r="AD91" s="43">
        <f>'Option 1'!AD91</f>
        <v>0.15628688285714201</v>
      </c>
      <c r="AE91" s="43">
        <f>'Option 1'!AE91</f>
        <v>0.16252738285714199</v>
      </c>
      <c r="AF91" s="43">
        <f>'Option 1'!AF91</f>
        <v>0.16876788285714198</v>
      </c>
      <c r="AG91" s="43">
        <f>'Option 1'!AG91</f>
        <v>0.17500838285714201</v>
      </c>
      <c r="AH91" s="43">
        <f>'Option 1'!AH91</f>
        <v>0.181248882857142</v>
      </c>
      <c r="AI91" s="43">
        <f>'Option 1'!AI91</f>
        <v>0.18748938285714198</v>
      </c>
      <c r="AJ91" s="43">
        <f>'Option 1'!AJ91</f>
        <v>0.19372988285714196</v>
      </c>
      <c r="AK91" s="43">
        <f>'Option 1'!AK91</f>
        <v>0.199970382857142</v>
      </c>
      <c r="AL91" s="43">
        <f>'Option 1'!AL91</f>
        <v>0.20621088285714198</v>
      </c>
      <c r="AM91" s="43">
        <f>'Option 1'!AM91</f>
        <v>0.21245138285714196</v>
      </c>
      <c r="AN91" s="43">
        <f>'Option 1'!AN91</f>
        <v>0.218691882857142</v>
      </c>
      <c r="AO91" s="43">
        <f>'Option 1'!AO91</f>
        <v>0.22493238285714198</v>
      </c>
      <c r="AP91" s="43">
        <f>'Option 1'!AP91</f>
        <v>0.23117288285714196</v>
      </c>
      <c r="AQ91" s="43">
        <f>'Option 1'!AQ91</f>
        <v>0.237413382857142</v>
      </c>
      <c r="AR91" s="43">
        <f>'Option 1'!AR91</f>
        <v>0.24365388285714198</v>
      </c>
      <c r="AS91" s="43">
        <f>'Option 1'!AS91</f>
        <v>0.24989438285714197</v>
      </c>
      <c r="AT91" s="43">
        <f>'Option 1'!AT91</f>
        <v>0.25613488285714203</v>
      </c>
      <c r="AU91" s="43">
        <f>'Option 1'!AU91</f>
        <v>0.26237538285714201</v>
      </c>
      <c r="AV91" s="43">
        <f>'Option 1'!AV91</f>
        <v>0.268615882857142</v>
      </c>
      <c r="AW91" s="43">
        <f>'Option 1'!AW91</f>
        <v>0.27485638285714198</v>
      </c>
      <c r="AX91" s="35"/>
      <c r="AY91" s="35"/>
      <c r="AZ91" s="35"/>
      <c r="BA91" s="35"/>
      <c r="BB91" s="35"/>
      <c r="BC91" s="35"/>
      <c r="BD91" s="35"/>
    </row>
    <row r="92" spans="1:56" ht="16.5" x14ac:dyDescent="0.3">
      <c r="A92" s="171"/>
      <c r="B92" s="4" t="s">
        <v>333</v>
      </c>
      <c r="D92" s="4" t="s">
        <v>42</v>
      </c>
      <c r="E92" s="43">
        <f>'Option 1'!E92</f>
        <v>0</v>
      </c>
      <c r="F92" s="43">
        <f>'Option 1'!F92</f>
        <v>4.0704250356812244E-2</v>
      </c>
      <c r="G92" s="43">
        <f>'Option 1'!G92</f>
        <v>8.140855035681227E-2</v>
      </c>
      <c r="H92" s="43">
        <f>'Option 1'!H92</f>
        <v>0.1221128503568123</v>
      </c>
      <c r="I92" s="43">
        <f>'Option 1'!I92</f>
        <v>0.1628171838292356</v>
      </c>
      <c r="J92" s="43">
        <f>'Option 1'!J92</f>
        <v>0.2030794503568123</v>
      </c>
      <c r="K92" s="43">
        <f>'Option 1'!K92</f>
        <v>0.24334175035681227</v>
      </c>
      <c r="L92" s="43">
        <f>'Option 1'!L92</f>
        <v>0.28360405035681224</v>
      </c>
      <c r="M92" s="43">
        <f>'Option 1'!M92</f>
        <v>0.32386621455390108</v>
      </c>
      <c r="N92" s="43">
        <f>'Option 1'!N92</f>
        <v>0.36412845035681229</v>
      </c>
      <c r="O92" s="43">
        <f>'Option 1'!O92</f>
        <v>0.40439075035681227</v>
      </c>
      <c r="P92" s="43">
        <f>'Option 1'!P92</f>
        <v>0.44465305035681224</v>
      </c>
      <c r="Q92" s="43">
        <f>'Option 1'!Q92</f>
        <v>0.48491535035681221</v>
      </c>
      <c r="R92" s="43">
        <f>'Option 1'!R92</f>
        <v>0.52517765035681241</v>
      </c>
      <c r="S92" s="43">
        <f>'Option 1'!S92</f>
        <v>0.56543995035681238</v>
      </c>
      <c r="T92" s="43">
        <f>'Option 1'!T92</f>
        <v>0.60570225035681236</v>
      </c>
      <c r="U92" s="43">
        <f>'Option 1'!U92</f>
        <v>0.64596455035681233</v>
      </c>
      <c r="V92" s="43">
        <f>'Option 1'!V92</f>
        <v>0.6862268503568123</v>
      </c>
      <c r="W92" s="43">
        <f>'Option 1'!W92</f>
        <v>0.72648915035681227</v>
      </c>
      <c r="X92" s="43">
        <f>'Option 1'!X92</f>
        <v>0.76675145035681225</v>
      </c>
      <c r="Y92" s="43">
        <f>'Option 1'!Y92</f>
        <v>0.80701375035681222</v>
      </c>
      <c r="Z92" s="43">
        <f>'Option 1'!Z92</f>
        <v>0.84727605035681242</v>
      </c>
      <c r="AA92" s="43">
        <f>'Option 1'!AA92</f>
        <v>0.88753835035681239</v>
      </c>
      <c r="AB92" s="43">
        <f>'Option 1'!AB92</f>
        <v>0.92780065035681236</v>
      </c>
      <c r="AC92" s="43">
        <f>'Option 1'!AC92</f>
        <v>0.96806295035681234</v>
      </c>
      <c r="AD92" s="43">
        <f>'Option 1'!AD92</f>
        <v>1.0083252503568125</v>
      </c>
      <c r="AE92" s="43">
        <f>'Option 1'!AE92</f>
        <v>1.0485875503568123</v>
      </c>
      <c r="AF92" s="43">
        <f>'Option 1'!AF92</f>
        <v>1.0888498503568125</v>
      </c>
      <c r="AG92" s="43">
        <f>'Option 1'!AG92</f>
        <v>1.1291121503568122</v>
      </c>
      <c r="AH92" s="43">
        <f>'Option 1'!AH92</f>
        <v>1.1693744503568124</v>
      </c>
      <c r="AI92" s="43">
        <f>'Option 1'!AI92</f>
        <v>1.2096367503568122</v>
      </c>
      <c r="AJ92" s="43">
        <f>'Option 1'!AJ92</f>
        <v>1.2498990503568124</v>
      </c>
      <c r="AK92" s="43">
        <f>'Option 1'!AK92</f>
        <v>1.2901613503568121</v>
      </c>
      <c r="AL92" s="43">
        <f>'Option 1'!AL92</f>
        <v>1.3304236503568123</v>
      </c>
      <c r="AM92" s="43">
        <f>'Option 1'!AM92</f>
        <v>1.3706859503568125</v>
      </c>
      <c r="AN92" s="43">
        <f>'Option 1'!AN92</f>
        <v>1.4109482503568123</v>
      </c>
      <c r="AO92" s="43">
        <f>'Option 1'!AO92</f>
        <v>1.4512105503568125</v>
      </c>
      <c r="AP92" s="43">
        <f>'Option 1'!AP92</f>
        <v>1.4914728503568122</v>
      </c>
      <c r="AQ92" s="43">
        <f>'Option 1'!AQ92</f>
        <v>1.5317351503568124</v>
      </c>
      <c r="AR92" s="43">
        <f>'Option 1'!AR92</f>
        <v>1.5719974503568122</v>
      </c>
      <c r="AS92" s="43">
        <f>'Option 1'!AS92</f>
        <v>1.6122597503568123</v>
      </c>
      <c r="AT92" s="43">
        <f>'Option 1'!AT92</f>
        <v>1.6525220503568121</v>
      </c>
      <c r="AU92" s="43">
        <f>'Option 1'!AU92</f>
        <v>1.6927843503568123</v>
      </c>
      <c r="AV92" s="43">
        <f>'Option 1'!AV92</f>
        <v>1.7330466503568125</v>
      </c>
      <c r="AW92" s="43">
        <f>'Option 1'!AW92</f>
        <v>1.7733089503568122</v>
      </c>
      <c r="AX92" s="35"/>
      <c r="AY92" s="35"/>
      <c r="AZ92" s="35"/>
      <c r="BA92" s="35"/>
      <c r="BB92" s="35"/>
      <c r="BC92" s="35"/>
      <c r="BD92" s="35"/>
    </row>
    <row r="93" spans="1:56" x14ac:dyDescent="0.3">
      <c r="A93" s="171"/>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2013-06-26T14:27:58Z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