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5" yWindow="687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AR44"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W55" i="33" s="1"/>
  <c r="AD19" i="35"/>
  <c r="AD25" i="35" s="1"/>
  <c r="AD26" i="35" s="1"/>
  <c r="Z19" i="33"/>
  <c r="Z25" i="33" s="1"/>
  <c r="Z26" i="33" s="1"/>
  <c r="Z28" i="33" s="1"/>
  <c r="AR51" i="33" s="1"/>
  <c r="Z19" i="35"/>
  <c r="Z25" i="35" s="1"/>
  <c r="Z26" i="35" s="1"/>
  <c r="V19" i="33"/>
  <c r="V25" i="33" s="1"/>
  <c r="V26" i="33" s="1"/>
  <c r="V28" i="33" s="1"/>
  <c r="AH47" i="33" s="1"/>
  <c r="V19" i="35"/>
  <c r="V25" i="35" s="1"/>
  <c r="V26" i="35" s="1"/>
  <c r="R19" i="33"/>
  <c r="R25" i="33" s="1"/>
  <c r="R26" i="33" s="1"/>
  <c r="R28" i="33" s="1"/>
  <c r="BB43" i="33" s="1"/>
  <c r="R19" i="35"/>
  <c r="R25" i="35" s="1"/>
  <c r="R26" i="35" s="1"/>
  <c r="N19" i="33"/>
  <c r="N25" i="33" s="1"/>
  <c r="N26" i="33" s="1"/>
  <c r="N28" i="33" s="1"/>
  <c r="O39" i="33" s="1"/>
  <c r="N19" i="35"/>
  <c r="N25" i="35" s="1"/>
  <c r="N26" i="35" s="1"/>
  <c r="J19" i="33"/>
  <c r="J25" i="33" s="1"/>
  <c r="J26" i="33" s="1"/>
  <c r="J28" i="33" s="1"/>
  <c r="AP35" i="33" s="1"/>
  <c r="J19" i="35"/>
  <c r="J25" i="35" s="1"/>
  <c r="J26" i="35" s="1"/>
  <c r="AU19" i="35"/>
  <c r="AU25" i="35" s="1"/>
  <c r="AU26" i="35" s="1"/>
  <c r="AU19" i="33"/>
  <c r="AU25" i="33" s="1"/>
  <c r="AU26" i="33" s="1"/>
  <c r="AU28" i="33" s="1"/>
  <c r="AU29" i="33" s="1"/>
  <c r="AM19" i="35"/>
  <c r="AM25" i="35" s="1"/>
  <c r="AM26" i="35" s="1"/>
  <c r="AM19" i="33"/>
  <c r="AM25" i="33" s="1"/>
  <c r="AM26" i="33" s="1"/>
  <c r="AM28" i="33" s="1"/>
  <c r="AM29" i="33" s="1"/>
  <c r="AE19" i="35"/>
  <c r="AE25" i="35" s="1"/>
  <c r="AE26" i="35" s="1"/>
  <c r="AE28" i="35" s="1"/>
  <c r="AW56" i="35" s="1"/>
  <c r="AE19" i="33"/>
  <c r="AE25" i="33" s="1"/>
  <c r="AE26" i="33" s="1"/>
  <c r="AE28" i="33" s="1"/>
  <c r="AZ56" i="33" s="1"/>
  <c r="W19" i="35"/>
  <c r="W25" i="35" s="1"/>
  <c r="W26" i="35" s="1"/>
  <c r="W28" i="35" s="1"/>
  <c r="AT48" i="35" s="1"/>
  <c r="W19" i="33"/>
  <c r="W25" i="33" s="1"/>
  <c r="W26" i="33" s="1"/>
  <c r="W28" i="33" s="1"/>
  <c r="AQ48" i="33" s="1"/>
  <c r="O19" i="35"/>
  <c r="O25" i="35" s="1"/>
  <c r="O26" i="35" s="1"/>
  <c r="O28" i="35" s="1"/>
  <c r="BB40"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19" i="35"/>
  <c r="AG25" i="35" s="1"/>
  <c r="AG26" i="35" s="1"/>
  <c r="AG28" i="35" s="1"/>
  <c r="AG29" i="35" s="1"/>
  <c r="AC19" i="33"/>
  <c r="AC25" i="33" s="1"/>
  <c r="AC26" i="33" s="1"/>
  <c r="AC28" i="33" s="1"/>
  <c r="BA54" i="33" s="1"/>
  <c r="AC19" i="35"/>
  <c r="AC25" i="35" s="1"/>
  <c r="AC26" i="35" s="1"/>
  <c r="Y19" i="33"/>
  <c r="Y25" i="33" s="1"/>
  <c r="Y26" i="33" s="1"/>
  <c r="Y28" i="33" s="1"/>
  <c r="AS50" i="33" s="1"/>
  <c r="Y19" i="35"/>
  <c r="Y25" i="35" s="1"/>
  <c r="Y26" i="35" s="1"/>
  <c r="Y28" i="35" s="1"/>
  <c r="AY50" i="35" s="1"/>
  <c r="U19" i="33"/>
  <c r="U25" i="33" s="1"/>
  <c r="U26" i="33" s="1"/>
  <c r="U28" i="33" s="1"/>
  <c r="AP46" i="33" s="1"/>
  <c r="U19" i="35"/>
  <c r="U25" i="35" s="1"/>
  <c r="U26" i="35" s="1"/>
  <c r="U28" i="35" s="1"/>
  <c r="AS46" i="35" s="1"/>
  <c r="Q19" i="33"/>
  <c r="Q25" i="33" s="1"/>
  <c r="Q26" i="33" s="1"/>
  <c r="Q28" i="33" s="1"/>
  <c r="AX42" i="33" s="1"/>
  <c r="Q19" i="35"/>
  <c r="Q25" i="35" s="1"/>
  <c r="Q26" i="35" s="1"/>
  <c r="Q28" i="35" s="1"/>
  <c r="AW42" i="35" s="1"/>
  <c r="M19" i="33"/>
  <c r="M25" i="33" s="1"/>
  <c r="M26" i="33" s="1"/>
  <c r="M28" i="33" s="1"/>
  <c r="AS38" i="33" s="1"/>
  <c r="M19" i="35"/>
  <c r="M25" i="35" s="1"/>
  <c r="M26" i="35" s="1"/>
  <c r="M28" i="35" s="1"/>
  <c r="I19" i="33"/>
  <c r="I25" i="33" s="1"/>
  <c r="I26" i="33" s="1"/>
  <c r="I28" i="33" s="1"/>
  <c r="J34"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G56" i="35"/>
  <c r="AP56" i="35"/>
  <c r="AZ44" i="35"/>
  <c r="T44" i="35"/>
  <c r="AO44" i="35"/>
  <c r="Y44" i="35"/>
  <c r="AD40" i="35"/>
  <c r="BC40" i="35"/>
  <c r="AM40" i="35"/>
  <c r="AT34" i="33"/>
  <c r="AD34" i="33"/>
  <c r="T34" i="33"/>
  <c r="AQ34" i="33"/>
  <c r="AG34" i="33"/>
  <c r="W34" i="33"/>
  <c r="BC55" i="33"/>
  <c r="AS55" i="33"/>
  <c r="AG55" i="33"/>
  <c r="AN55" i="33"/>
  <c r="BB47" i="33"/>
  <c r="AR47" i="33"/>
  <c r="BC47" i="33"/>
  <c r="AS47" i="33"/>
  <c r="AI47" i="33"/>
  <c r="AU39" i="33"/>
  <c r="AK39" i="33"/>
  <c r="Y39" i="33"/>
  <c r="AV39" i="33"/>
  <c r="AJ39" i="33"/>
  <c r="Z39" i="33"/>
  <c r="AT50" i="33"/>
  <c r="AJ50" i="33"/>
  <c r="Z50" i="33"/>
  <c r="AI50" i="33"/>
  <c r="BD42" i="33"/>
  <c r="AR42" i="33"/>
  <c r="AQ42" i="33"/>
  <c r="AE42" i="33"/>
  <c r="Y42" i="33"/>
  <c r="X42" i="33"/>
  <c r="AJ42" i="33" l="1"/>
  <c r="BA42" i="33"/>
  <c r="P39" i="33"/>
  <c r="W47" i="33"/>
  <c r="AX55" i="33"/>
  <c r="K34" i="33"/>
  <c r="W40" i="35"/>
  <c r="AT40" i="35"/>
  <c r="AJ44" i="35"/>
  <c r="AX34" i="33"/>
  <c r="AP34" i="33"/>
  <c r="AH34" i="33"/>
  <c r="AV34" i="33"/>
  <c r="AN34" i="33"/>
  <c r="AF34" i="33"/>
  <c r="X34" i="33"/>
  <c r="P34" i="33"/>
  <c r="BA34" i="33"/>
  <c r="AS34" i="33"/>
  <c r="AK34" i="33"/>
  <c r="AC34" i="33"/>
  <c r="U34" i="33"/>
  <c r="M34" i="33"/>
  <c r="Y29" i="33"/>
  <c r="BD50" i="33"/>
  <c r="AV50" i="33"/>
  <c r="AN50" i="33"/>
  <c r="AF50" i="33"/>
  <c r="BC50" i="33"/>
  <c r="AU50" i="33"/>
  <c r="AM50" i="33"/>
  <c r="AE50" i="33"/>
  <c r="AE29" i="35"/>
  <c r="BA56" i="35"/>
  <c r="AS56" i="35"/>
  <c r="AK56" i="35"/>
  <c r="BB56" i="35"/>
  <c r="AT56" i="35"/>
  <c r="AL56" i="35"/>
  <c r="AY56" i="35"/>
  <c r="AQ56" i="35"/>
  <c r="AI56" i="35"/>
  <c r="AZ56" i="35"/>
  <c r="AR56" i="35"/>
  <c r="AJ56" i="35"/>
  <c r="N29" i="33"/>
  <c r="AY39" i="33"/>
  <c r="AQ39" i="33"/>
  <c r="AI39" i="33"/>
  <c r="AA39" i="33"/>
  <c r="S39" i="33"/>
  <c r="BB39" i="33"/>
  <c r="AT39" i="33"/>
  <c r="AL39" i="33"/>
  <c r="AD39" i="33"/>
  <c r="V39" i="33"/>
  <c r="V29" i="33"/>
  <c r="BD47" i="33"/>
  <c r="AV47" i="33"/>
  <c r="AN47" i="33"/>
  <c r="AF47" i="33"/>
  <c r="X47" i="33"/>
  <c r="AW47" i="33"/>
  <c r="AO47" i="33"/>
  <c r="AG47" i="33"/>
  <c r="Y47" i="33"/>
  <c r="Z42" i="33"/>
  <c r="S42" i="33"/>
  <c r="AI42" i="33"/>
  <c r="BC42" i="33"/>
  <c r="AV42" i="33"/>
  <c r="AK50" i="33"/>
  <c r="AB50" i="33"/>
  <c r="AL50" i="33"/>
  <c r="R39" i="33"/>
  <c r="AN39" i="33"/>
  <c r="Q39" i="33"/>
  <c r="AM39" i="33"/>
  <c r="AW39" i="33"/>
  <c r="AK47" i="33"/>
  <c r="Z47" i="33"/>
  <c r="AJ47" i="33"/>
  <c r="AF55" i="33"/>
  <c r="AP55" i="33"/>
  <c r="AK55" i="33"/>
  <c r="AU55" i="33"/>
  <c r="O34" i="33"/>
  <c r="AI34" i="33"/>
  <c r="L34" i="33"/>
  <c r="V34" i="33"/>
  <c r="AZ34" i="33"/>
  <c r="AC40" i="35"/>
  <c r="T40" i="35"/>
  <c r="AZ40" i="35"/>
  <c r="AE44" i="35"/>
  <c r="Z44" i="35"/>
  <c r="AP44" i="35"/>
  <c r="AV56" i="35"/>
  <c r="AM56" i="35"/>
  <c r="T42" i="33"/>
  <c r="AB42" i="33"/>
  <c r="U42" i="33"/>
  <c r="AH42" i="33"/>
  <c r="AK42" i="33"/>
  <c r="AU42" i="33"/>
  <c r="AN42" i="33"/>
  <c r="AC50" i="33"/>
  <c r="AO50" i="33"/>
  <c r="AY50" i="33"/>
  <c r="AD50" i="33"/>
  <c r="AP50" i="33"/>
  <c r="AZ50" i="33"/>
  <c r="T39" i="33"/>
  <c r="AF39" i="33"/>
  <c r="AP39" i="33"/>
  <c r="AZ39" i="33"/>
  <c r="U39" i="33"/>
  <c r="AE39" i="33"/>
  <c r="AO39" i="33"/>
  <c r="BA39" i="33"/>
  <c r="AC47" i="33"/>
  <c r="AM47" i="33"/>
  <c r="AY47" i="33"/>
  <c r="AB47" i="33"/>
  <c r="AL47" i="33"/>
  <c r="AX47" i="33"/>
  <c r="AH55" i="33"/>
  <c r="AR55" i="33"/>
  <c r="BD55" i="33"/>
  <c r="AM55" i="33"/>
  <c r="AO29" i="33"/>
  <c r="Q34" i="33"/>
  <c r="AA34" i="33"/>
  <c r="AM34" i="33"/>
  <c r="AW34" i="33"/>
  <c r="N34" i="33"/>
  <c r="Z34" i="33"/>
  <c r="AL34" i="33"/>
  <c r="BB34" i="33"/>
  <c r="AE40" i="35"/>
  <c r="AU40" i="35"/>
  <c r="V40" i="35"/>
  <c r="AL40" i="35"/>
  <c r="AG44" i="35"/>
  <c r="AW44" i="35"/>
  <c r="AB44" i="35"/>
  <c r="AH56" i="35"/>
  <c r="AX56" i="35"/>
  <c r="AO56" i="35"/>
  <c r="AI29" i="35"/>
  <c r="Q29" i="33"/>
  <c r="BB42" i="33"/>
  <c r="AT42" i="33"/>
  <c r="AL42" i="33"/>
  <c r="AW42" i="33"/>
  <c r="AO42" i="33"/>
  <c r="AG42" i="33"/>
  <c r="AD42" i="33"/>
  <c r="AG28" i="33"/>
  <c r="AG29" i="33" s="1"/>
  <c r="O29" i="35"/>
  <c r="AX40" i="35"/>
  <c r="AP40" i="35"/>
  <c r="AH40" i="35"/>
  <c r="Z40" i="35"/>
  <c r="R40" i="35"/>
  <c r="AY40" i="35"/>
  <c r="AQ40" i="35"/>
  <c r="AI40" i="35"/>
  <c r="AA40" i="35"/>
  <c r="S40" i="35"/>
  <c r="BD40" i="35"/>
  <c r="AV40" i="35"/>
  <c r="AN40" i="35"/>
  <c r="AF40" i="35"/>
  <c r="X40" i="35"/>
  <c r="P40" i="35"/>
  <c r="AW40" i="35"/>
  <c r="AO40" i="35"/>
  <c r="AG40" i="35"/>
  <c r="Y40" i="35"/>
  <c r="Q40" i="35"/>
  <c r="AU28" i="35"/>
  <c r="AU29" i="35" s="1"/>
  <c r="AD29" i="33"/>
  <c r="AY55" i="33"/>
  <c r="AQ55" i="33"/>
  <c r="AI55" i="33"/>
  <c r="BB55" i="33"/>
  <c r="AT55" i="33"/>
  <c r="AL55" i="33"/>
  <c r="S29" i="35"/>
  <c r="BD44" i="35"/>
  <c r="AV44" i="35"/>
  <c r="AN44" i="35"/>
  <c r="AF44" i="35"/>
  <c r="X44" i="35"/>
  <c r="BA44" i="35"/>
  <c r="AS44" i="35"/>
  <c r="AK44" i="35"/>
  <c r="AC44" i="35"/>
  <c r="U44" i="35"/>
  <c r="BB44" i="35"/>
  <c r="AT44" i="35"/>
  <c r="AL44" i="35"/>
  <c r="AD44" i="35"/>
  <c r="V44" i="35"/>
  <c r="AY44" i="35"/>
  <c r="AQ44" i="35"/>
  <c r="AI44" i="35"/>
  <c r="AA44" i="35"/>
  <c r="R42" i="33"/>
  <c r="AA42" i="33"/>
  <c r="AS42" i="33"/>
  <c r="AA50" i="33"/>
  <c r="AW50" i="33"/>
  <c r="AX50" i="33"/>
  <c r="AB39" i="33"/>
  <c r="AX39" i="33"/>
  <c r="AC39" i="33"/>
  <c r="AA47" i="33"/>
  <c r="AU47" i="33"/>
  <c r="AT47" i="33"/>
  <c r="AZ55" i="33"/>
  <c r="I29" i="33"/>
  <c r="Y34" i="33"/>
  <c r="AU34" i="33"/>
  <c r="AJ34" i="33"/>
  <c r="AS40" i="35"/>
  <c r="AJ40" i="35"/>
  <c r="AU44" i="35"/>
  <c r="AF56" i="35"/>
  <c r="BC56" i="35"/>
  <c r="V42" i="33"/>
  <c r="AF42" i="33"/>
  <c r="W42" i="33"/>
  <c r="AC42" i="33"/>
  <c r="AM42" i="33"/>
  <c r="AY42" i="33"/>
  <c r="AP42" i="33"/>
  <c r="AZ42" i="33"/>
  <c r="AG50" i="33"/>
  <c r="AQ50" i="33"/>
  <c r="BA50" i="33"/>
  <c r="AH50" i="33"/>
  <c r="AR50" i="33"/>
  <c r="BB50" i="33"/>
  <c r="X39" i="33"/>
  <c r="AH39" i="33"/>
  <c r="AR39" i="33"/>
  <c r="BD39" i="33"/>
  <c r="W39" i="33"/>
  <c r="AG39" i="33"/>
  <c r="AS39" i="33"/>
  <c r="BC39" i="33"/>
  <c r="AE47" i="33"/>
  <c r="AQ47" i="33"/>
  <c r="BA47" i="33"/>
  <c r="AD47" i="33"/>
  <c r="AP47" i="33"/>
  <c r="AZ47" i="33"/>
  <c r="AJ55" i="33"/>
  <c r="AV55" i="33"/>
  <c r="AE55" i="33"/>
  <c r="AO55" i="33"/>
  <c r="BA55" i="33"/>
  <c r="AW29" i="33"/>
  <c r="S34" i="33"/>
  <c r="AE34" i="33"/>
  <c r="AO34" i="33"/>
  <c r="AY34" i="33"/>
  <c r="R34" i="33"/>
  <c r="AB34" i="33"/>
  <c r="AR34" i="33"/>
  <c r="U40" i="35"/>
  <c r="AK40" i="35"/>
  <c r="BA40" i="35"/>
  <c r="AB40" i="35"/>
  <c r="AR40" i="35"/>
  <c r="W44" i="35"/>
  <c r="AM44" i="35"/>
  <c r="BC44" i="35"/>
  <c r="AH44" i="35"/>
  <c r="AX44" i="35"/>
  <c r="AN56" i="35"/>
  <c r="BD56" i="35"/>
  <c r="AU56"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BA58" i="33" l="1"/>
  <c r="AS58" i="33"/>
  <c r="AK58" i="33"/>
  <c r="AZ58" i="33"/>
  <c r="AR58" i="33"/>
  <c r="AJ58" i="33"/>
  <c r="AY58" i="33"/>
  <c r="AQ58" i="33"/>
  <c r="AI58" i="33"/>
  <c r="AX58" i="33"/>
  <c r="AP58" i="33"/>
  <c r="AH58" i="33"/>
  <c r="AU58" i="33"/>
  <c r="BB58" i="33"/>
  <c r="AL58" i="33"/>
  <c r="AM58" i="33"/>
  <c r="AN58" i="33"/>
  <c r="AO58" i="33"/>
  <c r="AV58" i="33"/>
  <c r="BC58" i="33"/>
  <c r="AT58" i="33"/>
  <c r="AW58" i="33"/>
  <c r="BD58" i="33"/>
  <c r="G60" i="33"/>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A52" i="33"/>
  <c r="AS52" i="33"/>
  <c r="AS60" i="33" s="1"/>
  <c r="AK52" i="33"/>
  <c r="AK60" i="33" s="1"/>
  <c r="AN52" i="33"/>
  <c r="AC52" i="33"/>
  <c r="AC60" i="33" s="1"/>
  <c r="AL52" i="33"/>
  <c r="AL60" i="33" s="1"/>
  <c r="AB52" i="33"/>
  <c r="AB60" i="33" s="1"/>
  <c r="AZ52" i="33"/>
  <c r="AW52" i="33"/>
  <c r="AO52" i="33"/>
  <c r="AO60" i="33" s="1"/>
  <c r="AV52" i="33"/>
  <c r="AV60" i="33" s="1"/>
  <c r="AG52" i="33"/>
  <c r="AG60" i="33" s="1"/>
  <c r="AT52" i="33"/>
  <c r="AF52" i="33"/>
  <c r="AF60" i="33" s="1"/>
  <c r="BB52" i="33"/>
  <c r="AQ52" i="33"/>
  <c r="AJ52" i="33"/>
  <c r="AH52" i="33"/>
  <c r="AH60" i="33" s="1"/>
  <c r="AY52" i="33"/>
  <c r="AY60" i="33" s="1"/>
  <c r="AX52" i="33"/>
  <c r="AX60" i="33" s="1"/>
  <c r="AU52" i="33"/>
  <c r="AR52" i="33"/>
  <c r="BC52" i="33"/>
  <c r="AM52" i="33"/>
  <c r="AE52" i="33"/>
  <c r="AE60" i="33" s="1"/>
  <c r="AD52" i="33"/>
  <c r="AD60" i="33" s="1"/>
  <c r="AI52" i="33"/>
  <c r="AI60" i="33" s="1"/>
  <c r="AP52" i="33"/>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AP60" i="33" l="1"/>
  <c r="BD60" i="33"/>
  <c r="AJ60" i="33"/>
  <c r="AW60" i="33"/>
  <c r="BC60" i="33"/>
  <c r="BB60" i="33"/>
  <c r="AR60" i="33"/>
  <c r="G62" i="33"/>
  <c r="H61" i="33" s="1"/>
  <c r="H62" i="33" s="1"/>
  <c r="I61" i="33" s="1"/>
  <c r="AU60" i="33"/>
  <c r="AT60" i="33"/>
  <c r="BA60" i="33"/>
  <c r="AM60" i="33"/>
  <c r="AQ60" i="33"/>
  <c r="AZ60" i="33"/>
  <c r="AN60" i="33"/>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I28" i="31" s="1"/>
  <c r="I29" i="31" s="1"/>
  <c r="M26" i="31"/>
  <c r="Q26" i="31"/>
  <c r="U26" i="31"/>
  <c r="AC26" i="31"/>
  <c r="AC28" i="31" s="1"/>
  <c r="AC29" i="31" s="1"/>
  <c r="AG26" i="31"/>
  <c r="AG28" i="31" s="1"/>
  <c r="AG29" i="31" s="1"/>
  <c r="AK26" i="31"/>
  <c r="AK28" i="31" s="1"/>
  <c r="AO26" i="31"/>
  <c r="AO28" i="31" s="1"/>
  <c r="AS26" i="31"/>
  <c r="AS28" i="31" s="1"/>
  <c r="AW26" i="31"/>
  <c r="G26" i="3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G28" i="31"/>
  <c r="G29" i="31" s="1"/>
  <c r="M28" i="31"/>
  <c r="M29" i="31" s="1"/>
  <c r="Q28" i="31"/>
  <c r="Q29" i="31" s="1"/>
  <c r="U28" i="31"/>
  <c r="U29" i="31" s="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<sst xmlns="http://schemas.openxmlformats.org/spreadsheetml/2006/main" count="1211" uniqueCount="407">
  <si>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</si>
  <si>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</si>
  <si>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</si>
  <si>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</si>
  <si>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</si>
  <si>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</si>
  <si>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</si>
  <si>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</si>
  <si>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</si>
  <si>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</si>
  <si>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</si>
  <si>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</si>
  <si>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</si>
  <si>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</si>
  <si>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</si>
  <si>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</si>
  <si>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</si>
  <si>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</si>
  <si>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</si>
  <si>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</si>
  <si>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</si>
  <si>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</si>
  <si>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</si>
  <si>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</si>
  <si>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</si>
  <si>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</si>
  <si>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</si>
  <si>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</si>
  <si>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</si>
  <si>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</si>
  <si>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</si>
  <si>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</si>
  <si>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</si>
  <si>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</si>
  <si>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</si>
  <si>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</si>
  <si>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</si>
  <si>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</si>
  <si>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</si>
  <si>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</si>
  <si>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</si>
  <si>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</si>
  <si>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</si>
  <si>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</si>
  <si>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</si>
  <si>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</si>
  <si>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</si>
  <si>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</si>
  <si>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</si>
  <si>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</si>
  <si>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</si>
  <si>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</si>
  <si>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</si>
  <si>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</si>
  <si>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</si>
  <si>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</si>
  <si>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</si>
  <si>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</si>
  <si>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</si>
  <si>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</si>
  <si>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</si>
  <si>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</si>
  <si>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</si>
  <si>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</si>
  <si>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</si>
  <si>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</si>
  <si>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</si>
  <si>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</si>
  <si>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</si>
  <si>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</si>
  <si>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</si>
  <si>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</si>
  <si>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</si>
  <si>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</si>
  <si>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</si>
  <si>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</si>
  <si>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</si>
  <si>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</si>
  <si>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</si>
  <si>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</si>
  <si>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</si>
  <si>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</si>
  <si>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</si>
  <si>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</si>
  <si>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</si>
  <si>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</si>
  <si>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</si>
  <si>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</si>
  <si>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</si>
  <si>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</si>
  <si>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</si>
  <si>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</si>
  <si>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</si>
  <si>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</si>
  <si>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</si>
  <si>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</si>
  <si>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</si>
  <si>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</si>
  <si>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</si>
  <si>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</si>
  <si>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</si>
  <si>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</si>
  <si>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</si>
  <si>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</si>
  <si>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</si>
  <si>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</si>
  <si>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</si>
  <si>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</si>
  <si>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</si>
  <si>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</si>
  <si>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</si>
  <si>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</si>
  <si>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</si>
  <si>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</si>
  <si>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</si>
  <si>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</si>
  <si>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</si>
  <si>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</si>
  <si>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</si>
  <si>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</si>
  <si>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</si>
  <si>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</si>
  <si>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</si>
  <si>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</si>
  <si>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</si>
  <si>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</si>
  <si>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</si>
  <si>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</si>
  <si>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</si>
  <si>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</si>
  <si>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</si>
  <si>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</si>
  <si>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</si>
  <si>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</si>
  <si>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</si>
  <si>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</si>
  <si>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</si>
  <si>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</si>
  <si>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</si>
  <si>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</si>
  <si>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</si>
  <si>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</si>
  <si>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</si>
  <si>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</si>
  <si>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</si>
  <si>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</si>
  <si>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</si>
  <si>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</si>
  <si>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</si>
  <si>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</si>
  <si>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</si>
  <si>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</si>
  <si>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</si>
  <si>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</si>
  <si>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</si>
  <si>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</si>
  <si>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</si>
  <si>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</si>
  <si>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</si>
  <si>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</si>
  <si>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</si>
  <si>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</si>
  <si>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</si>
  <si>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</si>
  <si>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</si>
  <si>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</si>
  <si>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</si>
  <si>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</si>
  <si>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</si>
  <si>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</si>
  <si>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</si>
  <si>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</si>
  <si>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</si>
  <si>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</si>
  <si>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</si>
  <si>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</si>
  <si>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</si>
  <si>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</si>
  <si>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</si>
  <si>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</si>
  <si>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</si>
  <si>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</si>
  <si>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</si>
  <si>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</si>
  <si>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</si>
  <si>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</si>
  <si>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</si>
  <si>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</si>
  <si>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</si>
  <si>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</si>
  <si>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</si>
  <si>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</si>
  <si>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</si>
  <si>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</si>
  <si>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</si>
  <si>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</si>
  <si>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</si>
  <si>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</si>
  <si>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</si>
  <si>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</si>
  <si>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</si>
  <si>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</si>
  <si>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</si>
  <si>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</si>
  <si>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</si>
  <si>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</si>
  <si>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</si>
  <si>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</si>
  <si>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</si>
  <si>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</si>
  <si>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</si>
  <si>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</si>
  <si>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</si>
  <si>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</si>
  <si>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</si>
  <si>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</si>
  <si>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</si>
  <si>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</si>
  <si>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</si>
  <si>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</si>
  <si>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</si>
  <si>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</si>
  <si>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</si>
  <si>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</si>
  <si>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</si>
  <si>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</si>
  <si>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</si>
  <si>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</si>
  <si>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</si>
  <si>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</si>
  <si>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</si>
  <si>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</si>
  <si>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</si>
  <si>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</si>
  <si>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</si>
  <si>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</si>
  <si>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</si>
  <si>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</si>
  <si>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</si>
  <si>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</si>
  <si>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</si>
  <si>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</si>
  <si>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</si>
  <si>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</si>
  <si>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</si>
  <si>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</si>
  <si>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</si>
  <si>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</si>
  <si>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</si>
  <si>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</si>
  <si>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</si>
  <si>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</si>
  <si>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</si>
  <si>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</si>
  <si>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</si>
  <si>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</si>
  <si>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</si>
  <si>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</si>
  <si>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</si>
  <si>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</si>
  <si>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</si>
  <si>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</si>
  <si>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</si>
  <si>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</si>
  <si>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</si>
  <si>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</si>
  <si>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</si>
  <si>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</si>
  <si>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</si>
  <si>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</si>
  <si>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</si>
  <si>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</si>
  <si>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</si>
  <si>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</si>
  <si>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</si>
  <si>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</si>
  <si>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</si>
  <si>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</si>
  <si>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</si>
  <si>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</si>
  <si>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</si>
  <si>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</si>
  <si>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</si>
  <si>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</si>
  <si>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</si>
  <si>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</si>
  <si>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</si>
  <si>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</si>
  <si>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</si>
  <si>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</si>
  <si>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</si>
  <si>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</si>
  <si>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</si>
  <si>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</si>
  <si>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</si>
  <si>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</si>
  <si>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</si>
  <si>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</si>
  <si>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</si>
  <si>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</si>
  <si>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</si>
  <si>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</si>
  <si>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</si>
  <si>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</si>
  <si>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</si>
  <si>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</si>
  <si>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</si>
  <si>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</si>
  <si>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</si>
  <si>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</si>
  <si>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</si>
  <si>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</si>
  <si>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</si>
  <si>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</si>
  <si>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</si>
  <si>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</si>
  <si>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</si>
  <si>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</si>
  <si>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</si>
  <si>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</si>
  <si>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</si>
  <si>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</si>
  <si>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</si>
  <si>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</si>
  <si>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</si>
  <si>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</si>
  <si>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</si>
  <si>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</si>
  <si>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</si>
  <si>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</si>
  <si>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</si>
  <si>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</si>
  <si>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</si>
  <si>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</si>
  <si>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</si>
  <si>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</si>
  <si>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</si>
  <si>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</si>
  <si>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</si>
  <si>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</si>
  <si>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</si>
  <si>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</si>
  <si>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</si>
  <si>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</si>
  <si>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</si>
  <si>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</si>
  <si>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</si>
  <si>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</si>
  <si>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</si>
  <si>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</si>
  <si>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</si>
  <si>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</si>
  <si>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</si>
  <si>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</si>
  <si>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</si>
  <si>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</si>
  <si>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</si>
  <si>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</si>
  <si>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</si>
  <si>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</si>
  <si>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</si>
  <si>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</si>
  <si>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</si>
  <si>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</si>
  <si>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</si>
  <si>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</si>
  <si>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</si>
  <si>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</si>
  <si>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</si>
  <si>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</si>
  <si>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</si>
  <si>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</si>
  <si>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</si>
  <si>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</si>
  <si>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</si>
  <si>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</si>
  <si>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</si>
  <si>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</si>
  <si>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</si>
  <si>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</si>
  <si>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</si>
  <si>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</si>
  <si>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</si>
  <si>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</si>
  <si>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</si>
  <si>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</si>
  <si>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</si>
  <si>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</si>
  <si>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</si>
  <si>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</si>
  <si>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</si>
  <si>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</si>
  <si>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</si>
  <si>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</si>
  <si>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</si>
  <si>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</si>
  <si>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</si>
  <si>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</si>
  <si>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</si>
  <si>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</si>
  <si>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</si>
  <si>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</si>
  <si>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</si>
  <si>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</si>
  <si>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East Midlands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</si>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</sst>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15.995944461522654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26.255382605325622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35.263205109411622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47.671221743569802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-0.2515</v>
      </c>
      <c r="F13" s="62">
        <f>'Option 1'!F13</f>
        <v>-0.2495</v>
      </c>
      <c r="G13" s="62">
        <f>'Option 1'!G13</f>
        <v>-0.24640000000000001</v>
      </c>
      <c r="H13" s="62">
        <f>'Option 1'!H13</f>
        <v>-0.2442</v>
      </c>
      <c r="I13" s="62">
        <f>'Option 1'!I13</f>
        <v>-0.24099999999999999</v>
      </c>
      <c r="J13" s="62">
        <f>'Option 1'!J13</f>
        <v>-0.23880000000000001</v>
      </c>
      <c r="K13" s="62">
        <f>'Option 1'!K13</f>
        <v>-0.2366</v>
      </c>
      <c r="L13" s="62">
        <f>'Option 1'!L13</f>
        <v>-0.2334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-0.2515</v>
      </c>
      <c r="F18" s="59">
        <f t="shared" ref="F18:AW18" si="0">SUM(F13:F17)</f>
        <v>-0.2495</v>
      </c>
      <c r="G18" s="59">
        <f t="shared" si="0"/>
        <v>-0.24640000000000001</v>
      </c>
      <c r="H18" s="59">
        <f t="shared" si="0"/>
        <v>-0.2442</v>
      </c>
      <c r="I18" s="59">
        <f t="shared" si="0"/>
        <v>-0.24099999999999999</v>
      </c>
      <c r="J18" s="59">
        <f t="shared" si="0"/>
        <v>-0.23880000000000001</v>
      </c>
      <c r="K18" s="59">
        <f t="shared" si="0"/>
        <v>-0.2366</v>
      </c>
      <c r="L18" s="59">
        <f t="shared" si="0"/>
        <v>-0.2334</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4.9594562902535555E-2</v>
      </c>
      <c r="G19" s="33">
        <f>'Option 1'!G19</f>
        <v>9.5741227735000684E-2</v>
      </c>
      <c r="H19" s="33">
        <f>'Option 1'!H19</f>
        <v>0.14326811290215546</v>
      </c>
      <c r="I19" s="33">
        <f>'Option 1'!I19</f>
        <v>0.18107979358263765</v>
      </c>
      <c r="J19" s="33">
        <f>'Option 1'!J19</f>
        <v>0.21249385098008355</v>
      </c>
      <c r="K19" s="33">
        <f>'Option 1'!K19</f>
        <v>0.23973776569563637</v>
      </c>
      <c r="L19" s="33">
        <f>'Option 1'!L19</f>
        <v>0.2628332451784765</v>
      </c>
      <c r="M19" s="33">
        <f>'Option 1'!M19</f>
        <v>0.2868736865819575</v>
      </c>
      <c r="N19" s="33">
        <f>'Option 1'!N19</f>
        <v>0.29752969355999359</v>
      </c>
      <c r="O19" s="33">
        <f>'Option 1'!O19</f>
        <v>0.3081902154024726</v>
      </c>
      <c r="P19" s="33">
        <f>'Option 1'!P19</f>
        <v>0.31863598006727922</v>
      </c>
      <c r="Q19" s="33">
        <f>'Option 1'!Q19</f>
        <v>0.32801906056821301</v>
      </c>
      <c r="R19" s="33">
        <f>'Option 1'!R19</f>
        <v>0.33759834036506409</v>
      </c>
      <c r="S19" s="33">
        <f>'Option 1'!S19</f>
        <v>0.34632089127430543</v>
      </c>
      <c r="T19" s="33">
        <f>'Option 1'!T19</f>
        <v>0.35476275468348201</v>
      </c>
      <c r="U19" s="33">
        <f>'Option 1'!U19</f>
        <v>0.36314219754816185</v>
      </c>
      <c r="V19" s="33">
        <f>'Option 1'!V19</f>
        <v>0.37007680530916154</v>
      </c>
      <c r="W19" s="33">
        <f>'Option 1'!W19</f>
        <v>0.37710787060997214</v>
      </c>
      <c r="X19" s="33">
        <f>'Option 1'!X19</f>
        <v>0.38413113535514198</v>
      </c>
      <c r="Y19" s="33">
        <f>'Option 1'!Y19</f>
        <v>0.38978630509779139</v>
      </c>
      <c r="Z19" s="33">
        <f>'Option 1'!Z19</f>
        <v>0.39515257592338143</v>
      </c>
      <c r="AA19" s="33">
        <f>'Option 1'!AA19</f>
        <v>0.39965150105455965</v>
      </c>
      <c r="AB19" s="33">
        <f>'Option 1'!AB19</f>
        <v>0.40336695123263838</v>
      </c>
      <c r="AC19" s="33">
        <f>'Option 1'!AC19</f>
        <v>0.40590749841764562</v>
      </c>
      <c r="AD19" s="33">
        <f>'Option 1'!AD19</f>
        <v>0.406752367329905</v>
      </c>
      <c r="AE19" s="33">
        <f>'Option 1'!AE19</f>
        <v>0.40697212668735083</v>
      </c>
      <c r="AF19" s="33">
        <f>'Option 1'!AF19</f>
        <v>0.40705139065181112</v>
      </c>
      <c r="AG19" s="33">
        <f>'Option 1'!AG19</f>
        <v>0.40705139065181112</v>
      </c>
      <c r="AH19" s="33">
        <f>'Option 1'!AH19</f>
        <v>0.40705139065181112</v>
      </c>
      <c r="AI19" s="33">
        <f>'Option 1'!AI19</f>
        <v>0.40705139065181112</v>
      </c>
      <c r="AJ19" s="33">
        <f>'Option 1'!AJ19</f>
        <v>0.40705139065181112</v>
      </c>
      <c r="AK19" s="33">
        <f>'Option 1'!AK19</f>
        <v>0.40705139065181112</v>
      </c>
      <c r="AL19" s="33">
        <f>'Option 1'!AL19</f>
        <v>0.40705139065181112</v>
      </c>
      <c r="AM19" s="33">
        <f>'Option 1'!AM19</f>
        <v>0.40705139065181112</v>
      </c>
      <c r="AN19" s="33">
        <f>'Option 1'!AN19</f>
        <v>0.40705139065181112</v>
      </c>
      <c r="AO19" s="33">
        <f>'Option 1'!AO19</f>
        <v>0.40705139065181112</v>
      </c>
      <c r="AP19" s="33">
        <f>'Option 1'!AP19</f>
        <v>0.40705139065181112</v>
      </c>
      <c r="AQ19" s="33">
        <f>'Option 1'!AQ19</f>
        <v>0.40705139065181112</v>
      </c>
      <c r="AR19" s="33">
        <f>'Option 1'!AR19</f>
        <v>0.40705139065181112</v>
      </c>
      <c r="AS19" s="33">
        <f>'Option 1'!AS19</f>
        <v>0.40705139065181112</v>
      </c>
      <c r="AT19" s="33">
        <f>'Option 1'!AT19</f>
        <v>0.40705139065181112</v>
      </c>
      <c r="AU19" s="33">
        <f>'Option 1'!AU19</f>
        <v>0.40705139065181112</v>
      </c>
      <c r="AV19" s="33">
        <f>'Option 1'!AV19</f>
        <v>0.40705139065181112</v>
      </c>
      <c r="AW19" s="33">
        <f>'Option 1'!AW19</f>
        <v>0.40705139065181112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4.9594562902535555E-2</v>
      </c>
      <c r="G25" s="67">
        <f t="shared" si="1"/>
        <v>9.5741227735000684E-2</v>
      </c>
      <c r="H25" s="67">
        <f t="shared" si="1"/>
        <v>0.14326811290215546</v>
      </c>
      <c r="I25" s="67">
        <f t="shared" si="1"/>
        <v>0.18107979358263765</v>
      </c>
      <c r="J25" s="67">
        <f t="shared" si="1"/>
        <v>0.21249385098008355</v>
      </c>
      <c r="K25" s="67">
        <f t="shared" si="1"/>
        <v>0.23973776569563637</v>
      </c>
      <c r="L25" s="67">
        <f t="shared" si="1"/>
        <v>0.2628332451784765</v>
      </c>
      <c r="M25" s="67">
        <f t="shared" si="1"/>
        <v>0.2868736865819575</v>
      </c>
      <c r="N25" s="67">
        <f t="shared" si="1"/>
        <v>0.29752969355999359</v>
      </c>
      <c r="O25" s="67">
        <f t="shared" si="1"/>
        <v>0.3081902154024726</v>
      </c>
      <c r="P25" s="67">
        <f t="shared" si="1"/>
        <v>0.31863598006727922</v>
      </c>
      <c r="Q25" s="67">
        <f t="shared" si="1"/>
        <v>0.32801906056821301</v>
      </c>
      <c r="R25" s="67">
        <f t="shared" si="1"/>
        <v>0.33759834036506409</v>
      </c>
      <c r="S25" s="67">
        <f t="shared" si="1"/>
        <v>0.34632089127430543</v>
      </c>
      <c r="T25" s="67">
        <f t="shared" si="1"/>
        <v>0.35476275468348201</v>
      </c>
      <c r="U25" s="67">
        <f t="shared" si="1"/>
        <v>0.36314219754816185</v>
      </c>
      <c r="V25" s="67">
        <f t="shared" si="1"/>
        <v>0.37007680530916154</v>
      </c>
      <c r="W25" s="67">
        <f t="shared" si="1"/>
        <v>0.37710787060997214</v>
      </c>
      <c r="X25" s="67">
        <f t="shared" si="1"/>
        <v>0.38413113535514198</v>
      </c>
      <c r="Y25" s="67">
        <f t="shared" si="1"/>
        <v>0.38978630509779139</v>
      </c>
      <c r="Z25" s="67">
        <f t="shared" si="1"/>
        <v>0.39515257592338143</v>
      </c>
      <c r="AA25" s="67">
        <f t="shared" si="1"/>
        <v>0.39965150105455965</v>
      </c>
      <c r="AB25" s="67">
        <f t="shared" si="1"/>
        <v>0.40336695123263838</v>
      </c>
      <c r="AC25" s="67">
        <f t="shared" si="1"/>
        <v>0.40590749841764562</v>
      </c>
      <c r="AD25" s="67">
        <f t="shared" si="1"/>
        <v>0.406752367329905</v>
      </c>
      <c r="AE25" s="67">
        <f t="shared" si="1"/>
        <v>0.40697212668735083</v>
      </c>
      <c r="AF25" s="67">
        <f t="shared" si="1"/>
        <v>0.40705139065181112</v>
      </c>
      <c r="AG25" s="67">
        <f t="shared" si="1"/>
        <v>0.40705139065181112</v>
      </c>
      <c r="AH25" s="67">
        <f t="shared" si="1"/>
        <v>0.40705139065181112</v>
      </c>
      <c r="AI25" s="67">
        <f t="shared" si="1"/>
        <v>0.40705139065181112</v>
      </c>
      <c r="AJ25" s="67">
        <f t="shared" si="1"/>
        <v>0.40705139065181112</v>
      </c>
      <c r="AK25" s="67">
        <f t="shared" si="1"/>
        <v>0.40705139065181112</v>
      </c>
      <c r="AL25" s="67">
        <f t="shared" si="1"/>
        <v>0.40705139065181112</v>
      </c>
      <c r="AM25" s="67">
        <f t="shared" si="1"/>
        <v>0.40705139065181112</v>
      </c>
      <c r="AN25" s="67">
        <f t="shared" si="1"/>
        <v>0.40705139065181112</v>
      </c>
      <c r="AO25" s="67">
        <f t="shared" si="1"/>
        <v>0.40705139065181112</v>
      </c>
      <c r="AP25" s="67">
        <f t="shared" si="1"/>
        <v>0.40705139065181112</v>
      </c>
      <c r="AQ25" s="67">
        <f t="shared" si="1"/>
        <v>0.40705139065181112</v>
      </c>
      <c r="AR25" s="67">
        <f t="shared" si="1"/>
        <v>0.40705139065181112</v>
      </c>
      <c r="AS25" s="67">
        <f t="shared" si="1"/>
        <v>0.40705139065181112</v>
      </c>
      <c r="AT25" s="67">
        <f t="shared" si="1"/>
        <v>0.40705139065181112</v>
      </c>
      <c r="AU25" s="67">
        <f t="shared" si="1"/>
        <v>0.40705139065181112</v>
      </c>
      <c r="AV25" s="67">
        <f t="shared" si="1"/>
        <v>0.40705139065181112</v>
      </c>
      <c r="AW25" s="67">
        <f t="shared" si="1"/>
        <v>0.40705139065181112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-0.2515</v>
      </c>
      <c r="F26" s="59">
        <f t="shared" ref="F26:BD26" si="2">F18+F25</f>
        <v>-0.19990543709746444</v>
      </c>
      <c r="G26" s="59">
        <f t="shared" si="2"/>
        <v>-0.15065877226499932</v>
      </c>
      <c r="H26" s="59">
        <f t="shared" si="2"/>
        <v>-0.10093188709784454</v>
      </c>
      <c r="I26" s="59">
        <f t="shared" si="2"/>
        <v>-5.9920206417362343E-2</v>
      </c>
      <c r="J26" s="59">
        <f t="shared" si="2"/>
        <v>-2.6306149019916458E-2</v>
      </c>
      <c r="K26" s="59">
        <f t="shared" si="2"/>
        <v>3.1377656956363686E-3</v>
      </c>
      <c r="L26" s="59">
        <f t="shared" si="2"/>
        <v>2.9433245178476508E-2</v>
      </c>
      <c r="M26" s="59">
        <f t="shared" si="2"/>
        <v>0.2868736865819575</v>
      </c>
      <c r="N26" s="59">
        <f t="shared" si="2"/>
        <v>0.29752969355999359</v>
      </c>
      <c r="O26" s="59">
        <f t="shared" si="2"/>
        <v>0.3081902154024726</v>
      </c>
      <c r="P26" s="59">
        <f t="shared" si="2"/>
        <v>0.31863598006727922</v>
      </c>
      <c r="Q26" s="59">
        <f t="shared" si="2"/>
        <v>0.32801906056821301</v>
      </c>
      <c r="R26" s="59">
        <f t="shared" si="2"/>
        <v>0.33759834036506409</v>
      </c>
      <c r="S26" s="59">
        <f t="shared" si="2"/>
        <v>0.34632089127430543</v>
      </c>
      <c r="T26" s="59">
        <f t="shared" si="2"/>
        <v>0.35476275468348201</v>
      </c>
      <c r="U26" s="59">
        <f t="shared" si="2"/>
        <v>0.36314219754816185</v>
      </c>
      <c r="V26" s="59">
        <f t="shared" si="2"/>
        <v>0.37007680530916154</v>
      </c>
      <c r="W26" s="59">
        <f t="shared" si="2"/>
        <v>0.37710787060997214</v>
      </c>
      <c r="X26" s="59">
        <f t="shared" si="2"/>
        <v>0.38413113535514198</v>
      </c>
      <c r="Y26" s="59">
        <f t="shared" si="2"/>
        <v>0.38978630509779139</v>
      </c>
      <c r="Z26" s="59">
        <f t="shared" si="2"/>
        <v>0.39515257592338143</v>
      </c>
      <c r="AA26" s="59">
        <f t="shared" si="2"/>
        <v>0.39965150105455965</v>
      </c>
      <c r="AB26" s="59">
        <f t="shared" si="2"/>
        <v>0.40336695123263838</v>
      </c>
      <c r="AC26" s="59">
        <f t="shared" si="2"/>
        <v>0.40590749841764562</v>
      </c>
      <c r="AD26" s="59">
        <f t="shared" si="2"/>
        <v>0.406752367329905</v>
      </c>
      <c r="AE26" s="59">
        <f t="shared" si="2"/>
        <v>0.40697212668735083</v>
      </c>
      <c r="AF26" s="59">
        <f t="shared" si="2"/>
        <v>0.40705139065181112</v>
      </c>
      <c r="AG26" s="59">
        <f t="shared" si="2"/>
        <v>0.40705139065181112</v>
      </c>
      <c r="AH26" s="59">
        <f t="shared" si="2"/>
        <v>0.40705139065181112</v>
      </c>
      <c r="AI26" s="59">
        <f t="shared" si="2"/>
        <v>0.40705139065181112</v>
      </c>
      <c r="AJ26" s="59">
        <f t="shared" si="2"/>
        <v>0.40705139065181112</v>
      </c>
      <c r="AK26" s="59">
        <f t="shared" si="2"/>
        <v>0.40705139065181112</v>
      </c>
      <c r="AL26" s="59">
        <f t="shared" si="2"/>
        <v>0.40705139065181112</v>
      </c>
      <c r="AM26" s="59">
        <f t="shared" si="2"/>
        <v>0.40705139065181112</v>
      </c>
      <c r="AN26" s="59">
        <f t="shared" si="2"/>
        <v>0.40705139065181112</v>
      </c>
      <c r="AO26" s="59">
        <f t="shared" si="2"/>
        <v>0.40705139065181112</v>
      </c>
      <c r="AP26" s="59">
        <f t="shared" si="2"/>
        <v>0.40705139065181112</v>
      </c>
      <c r="AQ26" s="59">
        <f t="shared" si="2"/>
        <v>0.40705139065181112</v>
      </c>
      <c r="AR26" s="59">
        <f t="shared" si="2"/>
        <v>0.40705139065181112</v>
      </c>
      <c r="AS26" s="59">
        <f t="shared" si="2"/>
        <v>0.40705139065181112</v>
      </c>
      <c r="AT26" s="59">
        <f t="shared" si="2"/>
        <v>0.40705139065181112</v>
      </c>
      <c r="AU26" s="59">
        <f t="shared" si="2"/>
        <v>0.40705139065181112</v>
      </c>
      <c r="AV26" s="59">
        <f t="shared" si="2"/>
        <v>0.40705139065181112</v>
      </c>
      <c r="AW26" s="59">
        <f t="shared" si="2"/>
        <v>0.40705139065181112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-0.20120000000000002</v>
      </c>
      <c r="F28" s="34">
        <f t="shared" ref="F28:AW28" si="4">F26*F27</f>
        <v>-0.15992434967797156</v>
      </c>
      <c r="G28" s="34">
        <f t="shared" si="4"/>
        <v>-0.12052701781199947</v>
      </c>
      <c r="H28" s="34">
        <f t="shared" si="4"/>
        <v>-8.0745509678275637E-2</v>
      </c>
      <c r="I28" s="34">
        <f t="shared" si="4"/>
        <v>-4.7936165133889874E-2</v>
      </c>
      <c r="J28" s="34">
        <f t="shared" si="4"/>
        <v>-2.1044919215933169E-2</v>
      </c>
      <c r="K28" s="34">
        <f t="shared" si="4"/>
        <v>2.5102125565090953E-3</v>
      </c>
      <c r="L28" s="34">
        <f t="shared" si="4"/>
        <v>2.3546596142781206E-2</v>
      </c>
      <c r="M28" s="34">
        <f t="shared" si="4"/>
        <v>0.22949894926556602</v>
      </c>
      <c r="N28" s="34">
        <f t="shared" si="4"/>
        <v>0.23802375484799487</v>
      </c>
      <c r="O28" s="34">
        <f t="shared" si="4"/>
        <v>0.2465521723219781</v>
      </c>
      <c r="P28" s="34">
        <f t="shared" si="4"/>
        <v>0.25490878405382339</v>
      </c>
      <c r="Q28" s="34">
        <f t="shared" si="4"/>
        <v>0.26241524845457043</v>
      </c>
      <c r="R28" s="34">
        <f t="shared" si="4"/>
        <v>0.27007867229205129</v>
      </c>
      <c r="S28" s="34">
        <f t="shared" si="4"/>
        <v>0.27705671301944435</v>
      </c>
      <c r="T28" s="34">
        <f t="shared" si="4"/>
        <v>0.28381020374678562</v>
      </c>
      <c r="U28" s="34">
        <f t="shared" si="4"/>
        <v>0.29051375803852947</v>
      </c>
      <c r="V28" s="34">
        <f t="shared" si="4"/>
        <v>0.29606144424732922</v>
      </c>
      <c r="W28" s="34">
        <f t="shared" si="4"/>
        <v>0.30168629648797773</v>
      </c>
      <c r="X28" s="34">
        <f t="shared" si="4"/>
        <v>0.30730490828411361</v>
      </c>
      <c r="Y28" s="34">
        <f t="shared" si="4"/>
        <v>0.31182904407823314</v>
      </c>
      <c r="Z28" s="34">
        <f t="shared" si="4"/>
        <v>0.31612206073870519</v>
      </c>
      <c r="AA28" s="34">
        <f t="shared" si="4"/>
        <v>0.31972120084364775</v>
      </c>
      <c r="AB28" s="34">
        <f t="shared" si="4"/>
        <v>0.32269356098611074</v>
      </c>
      <c r="AC28" s="34">
        <f t="shared" si="4"/>
        <v>0.32472599873411651</v>
      </c>
      <c r="AD28" s="34">
        <f t="shared" si="4"/>
        <v>0.32540189386392404</v>
      </c>
      <c r="AE28" s="34">
        <f t="shared" si="4"/>
        <v>0.32557770134988068</v>
      </c>
      <c r="AF28" s="34">
        <f t="shared" si="4"/>
        <v>0.32564111252144889</v>
      </c>
      <c r="AG28" s="34">
        <f t="shared" si="4"/>
        <v>0.32564111252144889</v>
      </c>
      <c r="AH28" s="34">
        <f t="shared" si="4"/>
        <v>0.32564111252144889</v>
      </c>
      <c r="AI28" s="34">
        <f t="shared" si="4"/>
        <v>0.32564111252144889</v>
      </c>
      <c r="AJ28" s="34">
        <f t="shared" si="4"/>
        <v>0.32564111252144889</v>
      </c>
      <c r="AK28" s="34">
        <f t="shared" si="4"/>
        <v>0.32564111252144889</v>
      </c>
      <c r="AL28" s="34">
        <f t="shared" si="4"/>
        <v>0.32564111252144889</v>
      </c>
      <c r="AM28" s="34">
        <f t="shared" si="4"/>
        <v>0.32564111252144889</v>
      </c>
      <c r="AN28" s="34">
        <f t="shared" si="4"/>
        <v>0.32564111252144889</v>
      </c>
      <c r="AO28" s="34">
        <f t="shared" si="4"/>
        <v>0.32564111252144889</v>
      </c>
      <c r="AP28" s="34">
        <f t="shared" si="4"/>
        <v>0.32564111252144889</v>
      </c>
      <c r="AQ28" s="34">
        <f t="shared" si="4"/>
        <v>0.32564111252144889</v>
      </c>
      <c r="AR28" s="34">
        <f t="shared" si="4"/>
        <v>0.32564111252144889</v>
      </c>
      <c r="AS28" s="34">
        <f t="shared" si="4"/>
        <v>0.32564111252144889</v>
      </c>
      <c r="AT28" s="34">
        <f t="shared" si="4"/>
        <v>0.32564111252144889</v>
      </c>
      <c r="AU28" s="34">
        <f t="shared" si="4"/>
        <v>0.32564111252144889</v>
      </c>
      <c r="AV28" s="34">
        <f t="shared" si="4"/>
        <v>0.32564111252144889</v>
      </c>
      <c r="AW28" s="34">
        <f t="shared" si="4"/>
        <v>0.32564111252144889</v>
      </c>
      <c r="AX28" s="34"/>
      <c r="AY28" s="34"/>
      <c r="AZ28" s="34"/>
      <c r="BA28" s="34"/>
      <c r="BB28" s="34"/>
      <c r="BC28" s="34"/>
      <c r="BD28" s="34"/>
    </row>
    <row r="29" spans="1:56" x14ac:dyDescent="0.3">
      <c r="A29" s="115"/>
      <c r="B29" s="9" t="s">
        <v>92</v>
      </c>
      <c r="C29" s="11" t="s">
        <v>44</v>
      </c>
      <c r="D29" s="9" t="s">
        <v>40</v>
      </c>
      <c r="E29" s="34">
        <f>E26-E28</f>
        <v>-5.0299999999999984E-2</v>
      </c>
      <c r="F29" s="34">
        <f t="shared" ref="F29:AW29" si="5">F26-F28</f>
        <v>-3.9981087419492883E-2</v>
      </c>
      <c r="G29" s="34">
        <f t="shared" si="5"/>
        <v>-3.0131754452999857E-2</v>
      </c>
      <c r="H29" s="34">
        <f t="shared" si="5"/>
        <v>-2.0186377419568899E-2</v>
      </c>
      <c r="I29" s="34">
        <f t="shared" si="5"/>
        <v>-1.1984041283472469E-2</v>
      </c>
      <c r="J29" s="34">
        <f t="shared" si="5"/>
        <v>-5.2612298039832889E-3</v>
      </c>
      <c r="K29" s="34">
        <f t="shared" si="5"/>
        <v>6.2755313912727338E-4</v>
      </c>
      <c r="L29" s="34">
        <f t="shared" si="5"/>
        <v>5.8866490356953016E-3</v>
      </c>
      <c r="M29" s="34">
        <f t="shared" si="5"/>
        <v>5.7374737316391478E-2</v>
      </c>
      <c r="N29" s="34">
        <f t="shared" si="5"/>
        <v>5.9505938711998718E-2</v>
      </c>
      <c r="O29" s="34">
        <f t="shared" si="5"/>
        <v>6.1638043080494503E-2</v>
      </c>
      <c r="P29" s="34">
        <f t="shared" si="5"/>
        <v>6.3727196013455834E-2</v>
      </c>
      <c r="Q29" s="34">
        <f t="shared" si="5"/>
        <v>6.5603812113642579E-2</v>
      </c>
      <c r="R29" s="34">
        <f t="shared" si="5"/>
        <v>6.7519668073012795E-2</v>
      </c>
      <c r="S29" s="34">
        <f t="shared" si="5"/>
        <v>6.9264178254861086E-2</v>
      </c>
      <c r="T29" s="34">
        <f t="shared" si="5"/>
        <v>7.095255093669639E-2</v>
      </c>
      <c r="U29" s="34">
        <f t="shared" si="5"/>
        <v>7.2628439509632381E-2</v>
      </c>
      <c r="V29" s="34">
        <f t="shared" si="5"/>
        <v>7.4015361061832319E-2</v>
      </c>
      <c r="W29" s="34">
        <f t="shared" si="5"/>
        <v>7.5421574121994406E-2</v>
      </c>
      <c r="X29" s="34">
        <f t="shared" si="5"/>
        <v>7.6826227071028375E-2</v>
      </c>
      <c r="Y29" s="34">
        <f t="shared" si="5"/>
        <v>7.7957261019558244E-2</v>
      </c>
      <c r="Z29" s="34">
        <f t="shared" si="5"/>
        <v>7.9030515184676242E-2</v>
      </c>
      <c r="AA29" s="34">
        <f t="shared" si="5"/>
        <v>7.9930300210911909E-2</v>
      </c>
      <c r="AB29" s="34">
        <f t="shared" si="5"/>
        <v>8.0673390246527643E-2</v>
      </c>
      <c r="AC29" s="34">
        <f t="shared" si="5"/>
        <v>8.1181499683529112E-2</v>
      </c>
      <c r="AD29" s="34">
        <f t="shared" si="5"/>
        <v>8.1350473465980955E-2</v>
      </c>
      <c r="AE29" s="34">
        <f t="shared" si="5"/>
        <v>8.1394425337470155E-2</v>
      </c>
      <c r="AF29" s="34">
        <f t="shared" si="5"/>
        <v>8.1410278130362224E-2</v>
      </c>
      <c r="AG29" s="34">
        <f t="shared" si="5"/>
        <v>8.1410278130362224E-2</v>
      </c>
      <c r="AH29" s="34">
        <f t="shared" si="5"/>
        <v>8.1410278130362224E-2</v>
      </c>
      <c r="AI29" s="34">
        <f t="shared" si="5"/>
        <v>8.1410278130362224E-2</v>
      </c>
      <c r="AJ29" s="34">
        <f t="shared" si="5"/>
        <v>8.1410278130362224E-2</v>
      </c>
      <c r="AK29" s="34">
        <f t="shared" si="5"/>
        <v>8.1410278130362224E-2</v>
      </c>
      <c r="AL29" s="34">
        <f t="shared" si="5"/>
        <v>8.1410278130362224E-2</v>
      </c>
      <c r="AM29" s="34">
        <f t="shared" si="5"/>
        <v>8.1410278130362224E-2</v>
      </c>
      <c r="AN29" s="34">
        <f t="shared" si="5"/>
        <v>8.1410278130362224E-2</v>
      </c>
      <c r="AO29" s="34">
        <f t="shared" si="5"/>
        <v>8.1410278130362224E-2</v>
      </c>
      <c r="AP29" s="34">
        <f t="shared" si="5"/>
        <v>8.1410278130362224E-2</v>
      </c>
      <c r="AQ29" s="34">
        <f t="shared" si="5"/>
        <v>8.1410278130362224E-2</v>
      </c>
      <c r="AR29" s="34">
        <f t="shared" si="5"/>
        <v>8.1410278130362224E-2</v>
      </c>
      <c r="AS29" s="34">
        <f t="shared" si="5"/>
        <v>8.1410278130362224E-2</v>
      </c>
      <c r="AT29" s="34">
        <f t="shared" si="5"/>
        <v>8.1410278130362224E-2</v>
      </c>
      <c r="AU29" s="34">
        <f t="shared" si="5"/>
        <v>8.1410278130362224E-2</v>
      </c>
      <c r="AV29" s="34">
        <f t="shared" si="5"/>
        <v>8.1410278130362224E-2</v>
      </c>
      <c r="AW29" s="34">
        <f t="shared" si="5"/>
        <v>8.1410278130362224E-2</v>
      </c>
      <c r="AX29" s="34"/>
      <c r="AY29" s="34"/>
      <c r="AZ29" s="34"/>
      <c r="BA29" s="34"/>
      <c r="BB29" s="34"/>
      <c r="BC29" s="34"/>
      <c r="BD29" s="34"/>
    </row>
    <row r="30" spans="1:56" ht="16.5" hidden="1" customHeight="1" outlineLevel="1" x14ac:dyDescent="0.35">
      <c r="A30" s="115"/>
      <c r="B30" s="9" t="s">
        <v>1</v>
      </c>
      <c r="C30" s="11" t="s">
        <v>53</v>
      </c>
      <c r="D30" s="9" t="s">
        <v>40</v>
      </c>
      <c r="F30" s="34">
        <f>$E$28/'Fixed data'!$C$7</f>
        <v>-4.4711111111111115E-3</v>
      </c>
      <c r="G30" s="34">
        <f>$E$28/'Fixed data'!$C$7</f>
        <v>-4.4711111111111115E-3</v>
      </c>
      <c r="H30" s="34">
        <f>$E$28/'Fixed data'!$C$7</f>
        <v>-4.4711111111111115E-3</v>
      </c>
      <c r="I30" s="34">
        <f>$E$28/'Fixed data'!$C$7</f>
        <v>-4.4711111111111115E-3</v>
      </c>
      <c r="J30" s="34">
        <f>$E$28/'Fixed data'!$C$7</f>
        <v>-4.4711111111111115E-3</v>
      </c>
      <c r="K30" s="34">
        <f>$E$28/'Fixed data'!$C$7</f>
        <v>-4.4711111111111115E-3</v>
      </c>
      <c r="L30" s="34">
        <f>$E$28/'Fixed data'!$C$7</f>
        <v>-4.4711111111111115E-3</v>
      </c>
      <c r="M30" s="34">
        <f>$E$28/'Fixed data'!$C$7</f>
        <v>-4.4711111111111115E-3</v>
      </c>
      <c r="N30" s="34">
        <f>$E$28/'Fixed data'!$C$7</f>
        <v>-4.4711111111111115E-3</v>
      </c>
      <c r="O30" s="34">
        <f>$E$28/'Fixed data'!$C$7</f>
        <v>-4.4711111111111115E-3</v>
      </c>
      <c r="P30" s="34">
        <f>$E$28/'Fixed data'!$C$7</f>
        <v>-4.4711111111111115E-3</v>
      </c>
      <c r="Q30" s="34">
        <f>$E$28/'Fixed data'!$C$7</f>
        <v>-4.4711111111111115E-3</v>
      </c>
      <c r="R30" s="34">
        <f>$E$28/'Fixed data'!$C$7</f>
        <v>-4.4711111111111115E-3</v>
      </c>
      <c r="S30" s="34">
        <f>$E$28/'Fixed data'!$C$7</f>
        <v>-4.4711111111111115E-3</v>
      </c>
      <c r="T30" s="34">
        <f>$E$28/'Fixed data'!$C$7</f>
        <v>-4.4711111111111115E-3</v>
      </c>
      <c r="U30" s="34">
        <f>$E$28/'Fixed data'!$C$7</f>
        <v>-4.4711111111111115E-3</v>
      </c>
      <c r="V30" s="34">
        <f>$E$28/'Fixed data'!$C$7</f>
        <v>-4.4711111111111115E-3</v>
      </c>
      <c r="W30" s="34">
        <f>$E$28/'Fixed data'!$C$7</f>
        <v>-4.4711111111111115E-3</v>
      </c>
      <c r="X30" s="34">
        <f>$E$28/'Fixed data'!$C$7</f>
        <v>-4.4711111111111115E-3</v>
      </c>
      <c r="Y30" s="34">
        <f>$E$28/'Fixed data'!$C$7</f>
        <v>-4.4711111111111115E-3</v>
      </c>
      <c r="Z30" s="34">
        <f>$E$28/'Fixed data'!$C$7</f>
        <v>-4.4711111111111115E-3</v>
      </c>
      <c r="AA30" s="34">
        <f>$E$28/'Fixed data'!$C$7</f>
        <v>-4.4711111111111115E-3</v>
      </c>
      <c r="AB30" s="34">
        <f>$E$28/'Fixed data'!$C$7</f>
        <v>-4.4711111111111115E-3</v>
      </c>
      <c r="AC30" s="34">
        <f>$E$28/'Fixed data'!$C$7</f>
        <v>-4.4711111111111115E-3</v>
      </c>
      <c r="AD30" s="34">
        <f>$E$28/'Fixed data'!$C$7</f>
        <v>-4.4711111111111115E-3</v>
      </c>
      <c r="AE30" s="34">
        <f>$E$28/'Fixed data'!$C$7</f>
        <v>-4.4711111111111115E-3</v>
      </c>
      <c r="AF30" s="34">
        <f>$E$28/'Fixed data'!$C$7</f>
        <v>-4.4711111111111115E-3</v>
      </c>
      <c r="AG30" s="34">
        <f>$E$28/'Fixed data'!$C$7</f>
        <v>-4.4711111111111115E-3</v>
      </c>
      <c r="AH30" s="34">
        <f>$E$28/'Fixed data'!$C$7</f>
        <v>-4.4711111111111115E-3</v>
      </c>
      <c r="AI30" s="34">
        <f>$E$28/'Fixed data'!$C$7</f>
        <v>-4.4711111111111115E-3</v>
      </c>
      <c r="AJ30" s="34">
        <f>$E$28/'Fixed data'!$C$7</f>
        <v>-4.4711111111111115E-3</v>
      </c>
      <c r="AK30" s="34">
        <f>$E$28/'Fixed data'!$C$7</f>
        <v>-4.4711111111111115E-3</v>
      </c>
      <c r="AL30" s="34">
        <f>$E$28/'Fixed data'!$C$7</f>
        <v>-4.4711111111111115E-3</v>
      </c>
      <c r="AM30" s="34">
        <f>$E$28/'Fixed data'!$C$7</f>
        <v>-4.4711111111111115E-3</v>
      </c>
      <c r="AN30" s="34">
        <f>$E$28/'Fixed data'!$C$7</f>
        <v>-4.4711111111111115E-3</v>
      </c>
      <c r="AO30" s="34">
        <f>$E$28/'Fixed data'!$C$7</f>
        <v>-4.4711111111111115E-3</v>
      </c>
      <c r="AP30" s="34">
        <f>$E$28/'Fixed data'!$C$7</f>
        <v>-4.4711111111111115E-3</v>
      </c>
      <c r="AQ30" s="34">
        <f>$E$28/'Fixed data'!$C$7</f>
        <v>-4.4711111111111115E-3</v>
      </c>
      <c r="AR30" s="34">
        <f>$E$28/'Fixed data'!$C$7</f>
        <v>-4.4711111111111115E-3</v>
      </c>
      <c r="AS30" s="34">
        <f>$E$28/'Fixed data'!$C$7</f>
        <v>-4.4711111111111115E-3</v>
      </c>
      <c r="AT30" s="34">
        <f>$E$28/'Fixed data'!$C$7</f>
        <v>-4.4711111111111115E-3</v>
      </c>
      <c r="AU30" s="34">
        <f>$E$28/'Fixed data'!$C$7</f>
        <v>-4.4711111111111115E-3</v>
      </c>
      <c r="AV30" s="34">
        <f>$E$28/'Fixed data'!$C$7</f>
        <v>-4.4711111111111115E-3</v>
      </c>
      <c r="AW30" s="34">
        <f>$E$28/'Fixed data'!$C$7</f>
        <v>-4.4711111111111115E-3</v>
      </c>
      <c r="AX30" s="34">
        <f>$E$28/'Fixed data'!$C$7</f>
        <v>-4.4711111111111115E-3</v>
      </c>
      <c r="AY30" s="34"/>
      <c r="AZ30" s="34"/>
      <c r="BA30" s="34"/>
      <c r="BB30" s="34"/>
      <c r="BC30" s="34"/>
      <c r="BD30" s="34"/>
    </row>
    <row r="31" spans="1:56" ht="16.5" hidden="1" customHeight="1" outlineLevel="1" x14ac:dyDescent="0.35">
      <c r="A31" s="115"/>
      <c r="B31" s="9" t="s">
        <v>2</v>
      </c>
      <c r="C31" s="11" t="s">
        <v>54</v>
      </c>
      <c r="D31" s="9" t="s">
        <v>40</v>
      </c>
      <c r="F31" s="34"/>
      <c r="G31" s="34">
        <f>$F$28/'Fixed data'!$C$7</f>
        <v>-3.5538744372882571E-3</v>
      </c>
      <c r="H31" s="34">
        <f>$F$28/'Fixed data'!$C$7</f>
        <v>-3.5538744372882571E-3</v>
      </c>
      <c r="I31" s="34">
        <f>$F$28/'Fixed data'!$C$7</f>
        <v>-3.5538744372882571E-3</v>
      </c>
      <c r="J31" s="34">
        <f>$F$28/'Fixed data'!$C$7</f>
        <v>-3.5538744372882571E-3</v>
      </c>
      <c r="K31" s="34">
        <f>$F$28/'Fixed data'!$C$7</f>
        <v>-3.5538744372882571E-3</v>
      </c>
      <c r="L31" s="34">
        <f>$F$28/'Fixed data'!$C$7</f>
        <v>-3.5538744372882571E-3</v>
      </c>
      <c r="M31" s="34">
        <f>$F$28/'Fixed data'!$C$7</f>
        <v>-3.5538744372882571E-3</v>
      </c>
      <c r="N31" s="34">
        <f>$F$28/'Fixed data'!$C$7</f>
        <v>-3.5538744372882571E-3</v>
      </c>
      <c r="O31" s="34">
        <f>$F$28/'Fixed data'!$C$7</f>
        <v>-3.5538744372882571E-3</v>
      </c>
      <c r="P31" s="34">
        <f>$F$28/'Fixed data'!$C$7</f>
        <v>-3.5538744372882571E-3</v>
      </c>
      <c r="Q31" s="34">
        <f>$F$28/'Fixed data'!$C$7</f>
        <v>-3.5538744372882571E-3</v>
      </c>
      <c r="R31" s="34">
        <f>$F$28/'Fixed data'!$C$7</f>
        <v>-3.5538744372882571E-3</v>
      </c>
      <c r="S31" s="34">
        <f>$F$28/'Fixed data'!$C$7</f>
        <v>-3.5538744372882571E-3</v>
      </c>
      <c r="T31" s="34">
        <f>$F$28/'Fixed data'!$C$7</f>
        <v>-3.5538744372882571E-3</v>
      </c>
      <c r="U31" s="34">
        <f>$F$28/'Fixed data'!$C$7</f>
        <v>-3.5538744372882571E-3</v>
      </c>
      <c r="V31" s="34">
        <f>$F$28/'Fixed data'!$C$7</f>
        <v>-3.5538744372882571E-3</v>
      </c>
      <c r="W31" s="34">
        <f>$F$28/'Fixed data'!$C$7</f>
        <v>-3.5538744372882571E-3</v>
      </c>
      <c r="X31" s="34">
        <f>$F$28/'Fixed data'!$C$7</f>
        <v>-3.5538744372882571E-3</v>
      </c>
      <c r="Y31" s="34">
        <f>$F$28/'Fixed data'!$C$7</f>
        <v>-3.5538744372882571E-3</v>
      </c>
      <c r="Z31" s="34">
        <f>$F$28/'Fixed data'!$C$7</f>
        <v>-3.5538744372882571E-3</v>
      </c>
      <c r="AA31" s="34">
        <f>$F$28/'Fixed data'!$C$7</f>
        <v>-3.5538744372882571E-3</v>
      </c>
      <c r="AB31" s="34">
        <f>$F$28/'Fixed data'!$C$7</f>
        <v>-3.5538744372882571E-3</v>
      </c>
      <c r="AC31" s="34">
        <f>$F$28/'Fixed data'!$C$7</f>
        <v>-3.5538744372882571E-3</v>
      </c>
      <c r="AD31" s="34">
        <f>$F$28/'Fixed data'!$C$7</f>
        <v>-3.5538744372882571E-3</v>
      </c>
      <c r="AE31" s="34">
        <f>$F$28/'Fixed data'!$C$7</f>
        <v>-3.5538744372882571E-3</v>
      </c>
      <c r="AF31" s="34">
        <f>$F$28/'Fixed data'!$C$7</f>
        <v>-3.5538744372882571E-3</v>
      </c>
      <c r="AG31" s="34">
        <f>$F$28/'Fixed data'!$C$7</f>
        <v>-3.5538744372882571E-3</v>
      </c>
      <c r="AH31" s="34">
        <f>$F$28/'Fixed data'!$C$7</f>
        <v>-3.5538744372882571E-3</v>
      </c>
      <c r="AI31" s="34">
        <f>$F$28/'Fixed data'!$C$7</f>
        <v>-3.5538744372882571E-3</v>
      </c>
      <c r="AJ31" s="34">
        <f>$F$28/'Fixed data'!$C$7</f>
        <v>-3.5538744372882571E-3</v>
      </c>
      <c r="AK31" s="34">
        <f>$F$28/'Fixed data'!$C$7</f>
        <v>-3.5538744372882571E-3</v>
      </c>
      <c r="AL31" s="34">
        <f>$F$28/'Fixed data'!$C$7</f>
        <v>-3.5538744372882571E-3</v>
      </c>
      <c r="AM31" s="34">
        <f>$F$28/'Fixed data'!$C$7</f>
        <v>-3.5538744372882571E-3</v>
      </c>
      <c r="AN31" s="34">
        <f>$F$28/'Fixed data'!$C$7</f>
        <v>-3.5538744372882571E-3</v>
      </c>
      <c r="AO31" s="34">
        <f>$F$28/'Fixed data'!$C$7</f>
        <v>-3.5538744372882571E-3</v>
      </c>
      <c r="AP31" s="34">
        <f>$F$28/'Fixed data'!$C$7</f>
        <v>-3.5538744372882571E-3</v>
      </c>
      <c r="AQ31" s="34">
        <f>$F$28/'Fixed data'!$C$7</f>
        <v>-3.5538744372882571E-3</v>
      </c>
      <c r="AR31" s="34">
        <f>$F$28/'Fixed data'!$C$7</f>
        <v>-3.5538744372882571E-3</v>
      </c>
      <c r="AS31" s="34">
        <f>$F$28/'Fixed data'!$C$7</f>
        <v>-3.5538744372882571E-3</v>
      </c>
      <c r="AT31" s="34">
        <f>$F$28/'Fixed data'!$C$7</f>
        <v>-3.5538744372882571E-3</v>
      </c>
      <c r="AU31" s="34">
        <f>$F$28/'Fixed data'!$C$7</f>
        <v>-3.5538744372882571E-3</v>
      </c>
      <c r="AV31" s="34">
        <f>$F$28/'Fixed data'!$C$7</f>
        <v>-3.5538744372882571E-3</v>
      </c>
      <c r="AW31" s="34">
        <f>$F$28/'Fixed data'!$C$7</f>
        <v>-3.5538744372882571E-3</v>
      </c>
      <c r="AX31" s="34">
        <f>$F$28/'Fixed data'!$C$7</f>
        <v>-3.5538744372882571E-3</v>
      </c>
      <c r="AY31" s="34">
        <f>$F$28/'Fixed data'!$C$7</f>
        <v>-3.5538744372882571E-3</v>
      </c>
      <c r="AZ31" s="34"/>
      <c r="BA31" s="34"/>
      <c r="BB31" s="34"/>
      <c r="BC31" s="34"/>
      <c r="BD31" s="34"/>
    </row>
    <row r="32" spans="1:56" ht="16.5" hidden="1" customHeight="1" outlineLevel="1" x14ac:dyDescent="0.35">
      <c r="A32" s="115"/>
      <c r="B32" s="9" t="s">
        <v>3</v>
      </c>
      <c r="C32" s="11" t="s">
        <v>55</v>
      </c>
      <c r="D32" s="9" t="s">
        <v>40</v>
      </c>
      <c r="F32" s="34"/>
      <c r="G32" s="34"/>
      <c r="H32" s="34">
        <f>$G$28/'Fixed data'!$C$7</f>
        <v>-2.678378173599988E-3</v>
      </c>
      <c r="I32" s="34">
        <f>$G$28/'Fixed data'!$C$7</f>
        <v>-2.678378173599988E-3</v>
      </c>
      <c r="J32" s="34">
        <f>$G$28/'Fixed data'!$C$7</f>
        <v>-2.678378173599988E-3</v>
      </c>
      <c r="K32" s="34">
        <f>$G$28/'Fixed data'!$C$7</f>
        <v>-2.678378173599988E-3</v>
      </c>
      <c r="L32" s="34">
        <f>$G$28/'Fixed data'!$C$7</f>
        <v>-2.678378173599988E-3</v>
      </c>
      <c r="M32" s="34">
        <f>$G$28/'Fixed data'!$C$7</f>
        <v>-2.678378173599988E-3</v>
      </c>
      <c r="N32" s="34">
        <f>$G$28/'Fixed data'!$C$7</f>
        <v>-2.678378173599988E-3</v>
      </c>
      <c r="O32" s="34">
        <f>$G$28/'Fixed data'!$C$7</f>
        <v>-2.678378173599988E-3</v>
      </c>
      <c r="P32" s="34">
        <f>$G$28/'Fixed data'!$C$7</f>
        <v>-2.678378173599988E-3</v>
      </c>
      <c r="Q32" s="34">
        <f>$G$28/'Fixed data'!$C$7</f>
        <v>-2.678378173599988E-3</v>
      </c>
      <c r="R32" s="34">
        <f>$G$28/'Fixed data'!$C$7</f>
        <v>-2.678378173599988E-3</v>
      </c>
      <c r="S32" s="34">
        <f>$G$28/'Fixed data'!$C$7</f>
        <v>-2.678378173599988E-3</v>
      </c>
      <c r="T32" s="34">
        <f>$G$28/'Fixed data'!$C$7</f>
        <v>-2.678378173599988E-3</v>
      </c>
      <c r="U32" s="34">
        <f>$G$28/'Fixed data'!$C$7</f>
        <v>-2.678378173599988E-3</v>
      </c>
      <c r="V32" s="34">
        <f>$G$28/'Fixed data'!$C$7</f>
        <v>-2.678378173599988E-3</v>
      </c>
      <c r="W32" s="34">
        <f>$G$28/'Fixed data'!$C$7</f>
        <v>-2.678378173599988E-3</v>
      </c>
      <c r="X32" s="34">
        <f>$G$28/'Fixed data'!$C$7</f>
        <v>-2.678378173599988E-3</v>
      </c>
      <c r="Y32" s="34">
        <f>$G$28/'Fixed data'!$C$7</f>
        <v>-2.678378173599988E-3</v>
      </c>
      <c r="Z32" s="34">
        <f>$G$28/'Fixed data'!$C$7</f>
        <v>-2.678378173599988E-3</v>
      </c>
      <c r="AA32" s="34">
        <f>$G$28/'Fixed data'!$C$7</f>
        <v>-2.678378173599988E-3</v>
      </c>
      <c r="AB32" s="34">
        <f>$G$28/'Fixed data'!$C$7</f>
        <v>-2.678378173599988E-3</v>
      </c>
      <c r="AC32" s="34">
        <f>$G$28/'Fixed data'!$C$7</f>
        <v>-2.678378173599988E-3</v>
      </c>
      <c r="AD32" s="34">
        <f>$G$28/'Fixed data'!$C$7</f>
        <v>-2.678378173599988E-3</v>
      </c>
      <c r="AE32" s="34">
        <f>$G$28/'Fixed data'!$C$7</f>
        <v>-2.678378173599988E-3</v>
      </c>
      <c r="AF32" s="34">
        <f>$G$28/'Fixed data'!$C$7</f>
        <v>-2.678378173599988E-3</v>
      </c>
      <c r="AG32" s="34">
        <f>$G$28/'Fixed data'!$C$7</f>
        <v>-2.678378173599988E-3</v>
      </c>
      <c r="AH32" s="34">
        <f>$G$28/'Fixed data'!$C$7</f>
        <v>-2.678378173599988E-3</v>
      </c>
      <c r="AI32" s="34">
        <f>$G$28/'Fixed data'!$C$7</f>
        <v>-2.678378173599988E-3</v>
      </c>
      <c r="AJ32" s="34">
        <f>$G$28/'Fixed data'!$C$7</f>
        <v>-2.678378173599988E-3</v>
      </c>
      <c r="AK32" s="34">
        <f>$G$28/'Fixed data'!$C$7</f>
        <v>-2.678378173599988E-3</v>
      </c>
      <c r="AL32" s="34">
        <f>$G$28/'Fixed data'!$C$7</f>
        <v>-2.678378173599988E-3</v>
      </c>
      <c r="AM32" s="34">
        <f>$G$28/'Fixed data'!$C$7</f>
        <v>-2.678378173599988E-3</v>
      </c>
      <c r="AN32" s="34">
        <f>$G$28/'Fixed data'!$C$7</f>
        <v>-2.678378173599988E-3</v>
      </c>
      <c r="AO32" s="34">
        <f>$G$28/'Fixed data'!$C$7</f>
        <v>-2.678378173599988E-3</v>
      </c>
      <c r="AP32" s="34">
        <f>$G$28/'Fixed data'!$C$7</f>
        <v>-2.678378173599988E-3</v>
      </c>
      <c r="AQ32" s="34">
        <f>$G$28/'Fixed data'!$C$7</f>
        <v>-2.678378173599988E-3</v>
      </c>
      <c r="AR32" s="34">
        <f>$G$28/'Fixed data'!$C$7</f>
        <v>-2.678378173599988E-3</v>
      </c>
      <c r="AS32" s="34">
        <f>$G$28/'Fixed data'!$C$7</f>
        <v>-2.678378173599988E-3</v>
      </c>
      <c r="AT32" s="34">
        <f>$G$28/'Fixed data'!$C$7</f>
        <v>-2.678378173599988E-3</v>
      </c>
      <c r="AU32" s="34">
        <f>$G$28/'Fixed data'!$C$7</f>
        <v>-2.678378173599988E-3</v>
      </c>
      <c r="AV32" s="34">
        <f>$G$28/'Fixed data'!$C$7</f>
        <v>-2.678378173599988E-3</v>
      </c>
      <c r="AW32" s="34">
        <f>$G$28/'Fixed data'!$C$7</f>
        <v>-2.678378173599988E-3</v>
      </c>
      <c r="AX32" s="34">
        <f>$G$28/'Fixed data'!$C$7</f>
        <v>-2.678378173599988E-3</v>
      </c>
      <c r="AY32" s="34">
        <f>$G$28/'Fixed data'!$C$7</f>
        <v>-2.678378173599988E-3</v>
      </c>
      <c r="AZ32" s="34">
        <f>$G$28/'Fixed data'!$C$7</f>
        <v>-2.678378173599988E-3</v>
      </c>
      <c r="BA32" s="34"/>
      <c r="BB32" s="34"/>
      <c r="BC32" s="34"/>
      <c r="BD32" s="34"/>
    </row>
    <row r="33" spans="1:57" ht="16.5" hidden="1" customHeight="1" outlineLevel="1" x14ac:dyDescent="0.35">
      <c r="A33" s="115"/>
      <c r="B33" s="9" t="s">
        <v>4</v>
      </c>
      <c r="C33" s="11" t="s">
        <v>56</v>
      </c>
      <c r="D33" s="9" t="s">
        <v>40</v>
      </c>
      <c r="F33" s="34"/>
      <c r="G33" s="34"/>
      <c r="H33" s="34"/>
      <c r="I33" s="34">
        <f>$H$28/'Fixed data'!$C$7</f>
        <v>-1.7943446595172364E-3</v>
      </c>
      <c r="J33" s="34">
        <f>$H$28/'Fixed data'!$C$7</f>
        <v>-1.7943446595172364E-3</v>
      </c>
      <c r="K33" s="34">
        <f>$H$28/'Fixed data'!$C$7</f>
        <v>-1.7943446595172364E-3</v>
      </c>
      <c r="L33" s="34">
        <f>$H$28/'Fixed data'!$C$7</f>
        <v>-1.7943446595172364E-3</v>
      </c>
      <c r="M33" s="34">
        <f>$H$28/'Fixed data'!$C$7</f>
        <v>-1.7943446595172364E-3</v>
      </c>
      <c r="N33" s="34">
        <f>$H$28/'Fixed data'!$C$7</f>
        <v>-1.7943446595172364E-3</v>
      </c>
      <c r="O33" s="34">
        <f>$H$28/'Fixed data'!$C$7</f>
        <v>-1.7943446595172364E-3</v>
      </c>
      <c r="P33" s="34">
        <f>$H$28/'Fixed data'!$C$7</f>
        <v>-1.7943446595172364E-3</v>
      </c>
      <c r="Q33" s="34">
        <f>$H$28/'Fixed data'!$C$7</f>
        <v>-1.7943446595172364E-3</v>
      </c>
      <c r="R33" s="34">
        <f>$H$28/'Fixed data'!$C$7</f>
        <v>-1.7943446595172364E-3</v>
      </c>
      <c r="S33" s="34">
        <f>$H$28/'Fixed data'!$C$7</f>
        <v>-1.7943446595172364E-3</v>
      </c>
      <c r="T33" s="34">
        <f>$H$28/'Fixed data'!$C$7</f>
        <v>-1.7943446595172364E-3</v>
      </c>
      <c r="U33" s="34">
        <f>$H$28/'Fixed data'!$C$7</f>
        <v>-1.7943446595172364E-3</v>
      </c>
      <c r="V33" s="34">
        <f>$H$28/'Fixed data'!$C$7</f>
        <v>-1.7943446595172364E-3</v>
      </c>
      <c r="W33" s="34">
        <f>$H$28/'Fixed data'!$C$7</f>
        <v>-1.7943446595172364E-3</v>
      </c>
      <c r="X33" s="34">
        <f>$H$28/'Fixed data'!$C$7</f>
        <v>-1.7943446595172364E-3</v>
      </c>
      <c r="Y33" s="34">
        <f>$H$28/'Fixed data'!$C$7</f>
        <v>-1.7943446595172364E-3</v>
      </c>
      <c r="Z33" s="34">
        <f>$H$28/'Fixed data'!$C$7</f>
        <v>-1.7943446595172364E-3</v>
      </c>
      <c r="AA33" s="34">
        <f>$H$28/'Fixed data'!$C$7</f>
        <v>-1.7943446595172364E-3</v>
      </c>
      <c r="AB33" s="34">
        <f>$H$28/'Fixed data'!$C$7</f>
        <v>-1.7943446595172364E-3</v>
      </c>
      <c r="AC33" s="34">
        <f>$H$28/'Fixed data'!$C$7</f>
        <v>-1.7943446595172364E-3</v>
      </c>
      <c r="AD33" s="34">
        <f>$H$28/'Fixed data'!$C$7</f>
        <v>-1.7943446595172364E-3</v>
      </c>
      <c r="AE33" s="34">
        <f>$H$28/'Fixed data'!$C$7</f>
        <v>-1.7943446595172364E-3</v>
      </c>
      <c r="AF33" s="34">
        <f>$H$28/'Fixed data'!$C$7</f>
        <v>-1.7943446595172364E-3</v>
      </c>
      <c r="AG33" s="34">
        <f>$H$28/'Fixed data'!$C$7</f>
        <v>-1.7943446595172364E-3</v>
      </c>
      <c r="AH33" s="34">
        <f>$H$28/'Fixed data'!$C$7</f>
        <v>-1.7943446595172364E-3</v>
      </c>
      <c r="AI33" s="34">
        <f>$H$28/'Fixed data'!$C$7</f>
        <v>-1.7943446595172364E-3</v>
      </c>
      <c r="AJ33" s="34">
        <f>$H$28/'Fixed data'!$C$7</f>
        <v>-1.7943446595172364E-3</v>
      </c>
      <c r="AK33" s="34">
        <f>$H$28/'Fixed data'!$C$7</f>
        <v>-1.7943446595172364E-3</v>
      </c>
      <c r="AL33" s="34">
        <f>$H$28/'Fixed data'!$C$7</f>
        <v>-1.7943446595172364E-3</v>
      </c>
      <c r="AM33" s="34">
        <f>$H$28/'Fixed data'!$C$7</f>
        <v>-1.7943446595172364E-3</v>
      </c>
      <c r="AN33" s="34">
        <f>$H$28/'Fixed data'!$C$7</f>
        <v>-1.7943446595172364E-3</v>
      </c>
      <c r="AO33" s="34">
        <f>$H$28/'Fixed data'!$C$7</f>
        <v>-1.7943446595172364E-3</v>
      </c>
      <c r="AP33" s="34">
        <f>$H$28/'Fixed data'!$C$7</f>
        <v>-1.7943446595172364E-3</v>
      </c>
      <c r="AQ33" s="34">
        <f>$H$28/'Fixed data'!$C$7</f>
        <v>-1.7943446595172364E-3</v>
      </c>
      <c r="AR33" s="34">
        <f>$H$28/'Fixed data'!$C$7</f>
        <v>-1.7943446595172364E-3</v>
      </c>
      <c r="AS33" s="34">
        <f>$H$28/'Fixed data'!$C$7</f>
        <v>-1.7943446595172364E-3</v>
      </c>
      <c r="AT33" s="34">
        <f>$H$28/'Fixed data'!$C$7</f>
        <v>-1.7943446595172364E-3</v>
      </c>
      <c r="AU33" s="34">
        <f>$H$28/'Fixed data'!$C$7</f>
        <v>-1.7943446595172364E-3</v>
      </c>
      <c r="AV33" s="34">
        <f>$H$28/'Fixed data'!$C$7</f>
        <v>-1.7943446595172364E-3</v>
      </c>
      <c r="AW33" s="34">
        <f>$H$28/'Fixed data'!$C$7</f>
        <v>-1.7943446595172364E-3</v>
      </c>
      <c r="AX33" s="34">
        <f>$H$28/'Fixed data'!$C$7</f>
        <v>-1.7943446595172364E-3</v>
      </c>
      <c r="AY33" s="34">
        <f>$H$28/'Fixed data'!$C$7</f>
        <v>-1.7943446595172364E-3</v>
      </c>
      <c r="AZ33" s="34">
        <f>$H$28/'Fixed data'!$C$7</f>
        <v>-1.7943446595172364E-3</v>
      </c>
      <c r="BA33" s="34">
        <f>$H$28/'Fixed data'!$C$7</f>
        <v>-1.7943446595172364E-3</v>
      </c>
      <c r="BB33" s="34"/>
      <c r="BC33" s="34"/>
      <c r="BD33" s="34"/>
    </row>
    <row r="34" spans="1:57" ht="16.5" hidden="1" customHeight="1" outlineLevel="1" x14ac:dyDescent="0.35">
      <c r="A34" s="115"/>
      <c r="B34" s="9" t="s">
        <v>5</v>
      </c>
      <c r="C34" s="11" t="s">
        <v>57</v>
      </c>
      <c r="D34" s="9" t="s">
        <v>40</v>
      </c>
      <c r="F34" s="34"/>
      <c r="G34" s="34"/>
      <c r="H34" s="34"/>
      <c r="I34" s="34"/>
      <c r="J34" s="34">
        <f>$I$28/'Fixed data'!$C$7</f>
        <v>-1.0652481140864417E-3</v>
      </c>
      <c r="K34" s="34">
        <f>$I$28/'Fixed data'!$C$7</f>
        <v>-1.0652481140864417E-3</v>
      </c>
      <c r="L34" s="34">
        <f>$I$28/'Fixed data'!$C$7</f>
        <v>-1.0652481140864417E-3</v>
      </c>
      <c r="M34" s="34">
        <f>$I$28/'Fixed data'!$C$7</f>
        <v>-1.0652481140864417E-3</v>
      </c>
      <c r="N34" s="34">
        <f>$I$28/'Fixed data'!$C$7</f>
        <v>-1.0652481140864417E-3</v>
      </c>
      <c r="O34" s="34">
        <f>$I$28/'Fixed data'!$C$7</f>
        <v>-1.0652481140864417E-3</v>
      </c>
      <c r="P34" s="34">
        <f>$I$28/'Fixed data'!$C$7</f>
        <v>-1.0652481140864417E-3</v>
      </c>
      <c r="Q34" s="34">
        <f>$I$28/'Fixed data'!$C$7</f>
        <v>-1.0652481140864417E-3</v>
      </c>
      <c r="R34" s="34">
        <f>$I$28/'Fixed data'!$C$7</f>
        <v>-1.0652481140864417E-3</v>
      </c>
      <c r="S34" s="34">
        <f>$I$28/'Fixed data'!$C$7</f>
        <v>-1.0652481140864417E-3</v>
      </c>
      <c r="T34" s="34">
        <f>$I$28/'Fixed data'!$C$7</f>
        <v>-1.0652481140864417E-3</v>
      </c>
      <c r="U34" s="34">
        <f>$I$28/'Fixed data'!$C$7</f>
        <v>-1.0652481140864417E-3</v>
      </c>
      <c r="V34" s="34">
        <f>$I$28/'Fixed data'!$C$7</f>
        <v>-1.0652481140864417E-3</v>
      </c>
      <c r="W34" s="34">
        <f>$I$28/'Fixed data'!$C$7</f>
        <v>-1.0652481140864417E-3</v>
      </c>
      <c r="X34" s="34">
        <f>$I$28/'Fixed data'!$C$7</f>
        <v>-1.0652481140864417E-3</v>
      </c>
      <c r="Y34" s="34">
        <f>$I$28/'Fixed data'!$C$7</f>
        <v>-1.0652481140864417E-3</v>
      </c>
      <c r="Z34" s="34">
        <f>$I$28/'Fixed data'!$C$7</f>
        <v>-1.0652481140864417E-3</v>
      </c>
      <c r="AA34" s="34">
        <f>$I$28/'Fixed data'!$C$7</f>
        <v>-1.0652481140864417E-3</v>
      </c>
      <c r="AB34" s="34">
        <f>$I$28/'Fixed data'!$C$7</f>
        <v>-1.0652481140864417E-3</v>
      </c>
      <c r="AC34" s="34">
        <f>$I$28/'Fixed data'!$C$7</f>
        <v>-1.0652481140864417E-3</v>
      </c>
      <c r="AD34" s="34">
        <f>$I$28/'Fixed data'!$C$7</f>
        <v>-1.0652481140864417E-3</v>
      </c>
      <c r="AE34" s="34">
        <f>$I$28/'Fixed data'!$C$7</f>
        <v>-1.0652481140864417E-3</v>
      </c>
      <c r="AF34" s="34">
        <f>$I$28/'Fixed data'!$C$7</f>
        <v>-1.0652481140864417E-3</v>
      </c>
      <c r="AG34" s="34">
        <f>$I$28/'Fixed data'!$C$7</f>
        <v>-1.0652481140864417E-3</v>
      </c>
      <c r="AH34" s="34">
        <f>$I$28/'Fixed data'!$C$7</f>
        <v>-1.0652481140864417E-3</v>
      </c>
      <c r="AI34" s="34">
        <f>$I$28/'Fixed data'!$C$7</f>
        <v>-1.0652481140864417E-3</v>
      </c>
      <c r="AJ34" s="34">
        <f>$I$28/'Fixed data'!$C$7</f>
        <v>-1.0652481140864417E-3</v>
      </c>
      <c r="AK34" s="34">
        <f>$I$28/'Fixed data'!$C$7</f>
        <v>-1.0652481140864417E-3</v>
      </c>
      <c r="AL34" s="34">
        <f>$I$28/'Fixed data'!$C$7</f>
        <v>-1.0652481140864417E-3</v>
      </c>
      <c r="AM34" s="34">
        <f>$I$28/'Fixed data'!$C$7</f>
        <v>-1.0652481140864417E-3</v>
      </c>
      <c r="AN34" s="34">
        <f>$I$28/'Fixed data'!$C$7</f>
        <v>-1.0652481140864417E-3</v>
      </c>
      <c r="AO34" s="34">
        <f>$I$28/'Fixed data'!$C$7</f>
        <v>-1.0652481140864417E-3</v>
      </c>
      <c r="AP34" s="34">
        <f>$I$28/'Fixed data'!$C$7</f>
        <v>-1.0652481140864417E-3</v>
      </c>
      <c r="AQ34" s="34">
        <f>$I$28/'Fixed data'!$C$7</f>
        <v>-1.0652481140864417E-3</v>
      </c>
      <c r="AR34" s="34">
        <f>$I$28/'Fixed data'!$C$7</f>
        <v>-1.0652481140864417E-3</v>
      </c>
      <c r="AS34" s="34">
        <f>$I$28/'Fixed data'!$C$7</f>
        <v>-1.0652481140864417E-3</v>
      </c>
      <c r="AT34" s="34">
        <f>$I$28/'Fixed data'!$C$7</f>
        <v>-1.0652481140864417E-3</v>
      </c>
      <c r="AU34" s="34">
        <f>$I$28/'Fixed data'!$C$7</f>
        <v>-1.0652481140864417E-3</v>
      </c>
      <c r="AV34" s="34">
        <f>$I$28/'Fixed data'!$C$7</f>
        <v>-1.0652481140864417E-3</v>
      </c>
      <c r="AW34" s="34">
        <f>$I$28/'Fixed data'!$C$7</f>
        <v>-1.0652481140864417E-3</v>
      </c>
      <c r="AX34" s="34">
        <f>$I$28/'Fixed data'!$C$7</f>
        <v>-1.0652481140864417E-3</v>
      </c>
      <c r="AY34" s="34">
        <f>$I$28/'Fixed data'!$C$7</f>
        <v>-1.0652481140864417E-3</v>
      </c>
      <c r="AZ34" s="34">
        <f>$I$28/'Fixed data'!$C$7</f>
        <v>-1.0652481140864417E-3</v>
      </c>
      <c r="BA34" s="34">
        <f>$I$28/'Fixed data'!$C$7</f>
        <v>-1.0652481140864417E-3</v>
      </c>
      <c r="BB34" s="34">
        <f>$I$28/'Fixed data'!$C$7</f>
        <v>-1.0652481140864417E-3</v>
      </c>
      <c r="BC34" s="34"/>
      <c r="BD34" s="34"/>
    </row>
    <row r="35" spans="1:57" ht="16.5" hidden="1" customHeight="1" outlineLevel="1" x14ac:dyDescent="0.35">
      <c r="A35" s="115"/>
      <c r="B35" s="9" t="s">
        <v>6</v>
      </c>
      <c r="C35" s="11" t="s">
        <v>58</v>
      </c>
      <c r="D35" s="9" t="s">
        <v>40</v>
      </c>
      <c r="F35" s="34"/>
      <c r="G35" s="34"/>
      <c r="H35" s="34"/>
      <c r="I35" s="34"/>
      <c r="J35" s="34"/>
      <c r="K35" s="34">
        <f>$J$28/'Fixed data'!$C$7</f>
        <v>-4.6766487146518155E-4</v>
      </c>
      <c r="L35" s="34">
        <f>$J$28/'Fixed data'!$C$7</f>
        <v>-4.6766487146518155E-4</v>
      </c>
      <c r="M35" s="34">
        <f>$J$28/'Fixed data'!$C$7</f>
        <v>-4.6766487146518155E-4</v>
      </c>
      <c r="N35" s="34">
        <f>$J$28/'Fixed data'!$C$7</f>
        <v>-4.6766487146518155E-4</v>
      </c>
      <c r="O35" s="34">
        <f>$J$28/'Fixed data'!$C$7</f>
        <v>-4.6766487146518155E-4</v>
      </c>
      <c r="P35" s="34">
        <f>$J$28/'Fixed data'!$C$7</f>
        <v>-4.6766487146518155E-4</v>
      </c>
      <c r="Q35" s="34">
        <f>$J$28/'Fixed data'!$C$7</f>
        <v>-4.6766487146518155E-4</v>
      </c>
      <c r="R35" s="34">
        <f>$J$28/'Fixed data'!$C$7</f>
        <v>-4.6766487146518155E-4</v>
      </c>
      <c r="S35" s="34">
        <f>$J$28/'Fixed data'!$C$7</f>
        <v>-4.6766487146518155E-4</v>
      </c>
      <c r="T35" s="34">
        <f>$J$28/'Fixed data'!$C$7</f>
        <v>-4.6766487146518155E-4</v>
      </c>
      <c r="U35" s="34">
        <f>$J$28/'Fixed data'!$C$7</f>
        <v>-4.6766487146518155E-4</v>
      </c>
      <c r="V35" s="34">
        <f>$J$28/'Fixed data'!$C$7</f>
        <v>-4.6766487146518155E-4</v>
      </c>
      <c r="W35" s="34">
        <f>$J$28/'Fixed data'!$C$7</f>
        <v>-4.6766487146518155E-4</v>
      </c>
      <c r="X35" s="34">
        <f>$J$28/'Fixed data'!$C$7</f>
        <v>-4.6766487146518155E-4</v>
      </c>
      <c r="Y35" s="34">
        <f>$J$28/'Fixed data'!$C$7</f>
        <v>-4.6766487146518155E-4</v>
      </c>
      <c r="Z35" s="34">
        <f>$J$28/'Fixed data'!$C$7</f>
        <v>-4.6766487146518155E-4</v>
      </c>
      <c r="AA35" s="34">
        <f>$J$28/'Fixed data'!$C$7</f>
        <v>-4.6766487146518155E-4</v>
      </c>
      <c r="AB35" s="34">
        <f>$J$28/'Fixed data'!$C$7</f>
        <v>-4.6766487146518155E-4</v>
      </c>
      <c r="AC35" s="34">
        <f>$J$28/'Fixed data'!$C$7</f>
        <v>-4.6766487146518155E-4</v>
      </c>
      <c r="AD35" s="34">
        <f>$J$28/'Fixed data'!$C$7</f>
        <v>-4.6766487146518155E-4</v>
      </c>
      <c r="AE35" s="34">
        <f>$J$28/'Fixed data'!$C$7</f>
        <v>-4.6766487146518155E-4</v>
      </c>
      <c r="AF35" s="34">
        <f>$J$28/'Fixed data'!$C$7</f>
        <v>-4.6766487146518155E-4</v>
      </c>
      <c r="AG35" s="34">
        <f>$J$28/'Fixed data'!$C$7</f>
        <v>-4.6766487146518155E-4</v>
      </c>
      <c r="AH35" s="34">
        <f>$J$28/'Fixed data'!$C$7</f>
        <v>-4.6766487146518155E-4</v>
      </c>
      <c r="AI35" s="34">
        <f>$J$28/'Fixed data'!$C$7</f>
        <v>-4.6766487146518155E-4</v>
      </c>
      <c r="AJ35" s="34">
        <f>$J$28/'Fixed data'!$C$7</f>
        <v>-4.6766487146518155E-4</v>
      </c>
      <c r="AK35" s="34">
        <f>$J$28/'Fixed data'!$C$7</f>
        <v>-4.6766487146518155E-4</v>
      </c>
      <c r="AL35" s="34">
        <f>$J$28/'Fixed data'!$C$7</f>
        <v>-4.6766487146518155E-4</v>
      </c>
      <c r="AM35" s="34">
        <f>$J$28/'Fixed data'!$C$7</f>
        <v>-4.6766487146518155E-4</v>
      </c>
      <c r="AN35" s="34">
        <f>$J$28/'Fixed data'!$C$7</f>
        <v>-4.6766487146518155E-4</v>
      </c>
      <c r="AO35" s="34">
        <f>$J$28/'Fixed data'!$C$7</f>
        <v>-4.6766487146518155E-4</v>
      </c>
      <c r="AP35" s="34">
        <f>$J$28/'Fixed data'!$C$7</f>
        <v>-4.6766487146518155E-4</v>
      </c>
      <c r="AQ35" s="34">
        <f>$J$28/'Fixed data'!$C$7</f>
        <v>-4.6766487146518155E-4</v>
      </c>
      <c r="AR35" s="34">
        <f>$J$28/'Fixed data'!$C$7</f>
        <v>-4.6766487146518155E-4</v>
      </c>
      <c r="AS35" s="34">
        <f>$J$28/'Fixed data'!$C$7</f>
        <v>-4.6766487146518155E-4</v>
      </c>
      <c r="AT35" s="34">
        <f>$J$28/'Fixed data'!$C$7</f>
        <v>-4.6766487146518155E-4</v>
      </c>
      <c r="AU35" s="34">
        <f>$J$28/'Fixed data'!$C$7</f>
        <v>-4.6766487146518155E-4</v>
      </c>
      <c r="AV35" s="34">
        <f>$J$28/'Fixed data'!$C$7</f>
        <v>-4.6766487146518155E-4</v>
      </c>
      <c r="AW35" s="34">
        <f>$J$28/'Fixed data'!$C$7</f>
        <v>-4.6766487146518155E-4</v>
      </c>
      <c r="AX35" s="34">
        <f>$J$28/'Fixed data'!$C$7</f>
        <v>-4.6766487146518155E-4</v>
      </c>
      <c r="AY35" s="34">
        <f>$J$28/'Fixed data'!$C$7</f>
        <v>-4.6766487146518155E-4</v>
      </c>
      <c r="AZ35" s="34">
        <f>$J$28/'Fixed data'!$C$7</f>
        <v>-4.6766487146518155E-4</v>
      </c>
      <c r="BA35" s="34">
        <f>$J$28/'Fixed data'!$C$7</f>
        <v>-4.6766487146518155E-4</v>
      </c>
      <c r="BB35" s="34">
        <f>$J$28/'Fixed data'!$C$7</f>
        <v>-4.6766487146518155E-4</v>
      </c>
      <c r="BC35" s="34">
        <f>$J$28/'Fixed data'!$C$7</f>
        <v>-4.6766487146518155E-4</v>
      </c>
      <c r="BD35" s="34"/>
    </row>
    <row r="36" spans="1:57" ht="16.5" hidden="1" customHeight="1" outlineLevel="1" x14ac:dyDescent="0.35">
      <c r="A36" s="115"/>
      <c r="B36" s="9" t="s">
        <v>32</v>
      </c>
      <c r="C36" s="11" t="s">
        <v>59</v>
      </c>
      <c r="D36" s="9" t="s">
        <v>40</v>
      </c>
      <c r="F36" s="34"/>
      <c r="G36" s="34"/>
      <c r="H36" s="34"/>
      <c r="I36" s="34"/>
      <c r="J36" s="34"/>
      <c r="K36" s="34"/>
      <c r="L36" s="34">
        <f>$K$28/'Fixed data'!$C$7</f>
        <v>5.5782501255757674E-5</v>
      </c>
      <c r="M36" s="34">
        <f>$K$28/'Fixed data'!$C$7</f>
        <v>5.5782501255757674E-5</v>
      </c>
      <c r="N36" s="34">
        <f>$K$28/'Fixed data'!$C$7</f>
        <v>5.5782501255757674E-5</v>
      </c>
      <c r="O36" s="34">
        <f>$K$28/'Fixed data'!$C$7</f>
        <v>5.5782501255757674E-5</v>
      </c>
      <c r="P36" s="34">
        <f>$K$28/'Fixed data'!$C$7</f>
        <v>5.5782501255757674E-5</v>
      </c>
      <c r="Q36" s="34">
        <f>$K$28/'Fixed data'!$C$7</f>
        <v>5.5782501255757674E-5</v>
      </c>
      <c r="R36" s="34">
        <f>$K$28/'Fixed data'!$C$7</f>
        <v>5.5782501255757674E-5</v>
      </c>
      <c r="S36" s="34">
        <f>$K$28/'Fixed data'!$C$7</f>
        <v>5.5782501255757674E-5</v>
      </c>
      <c r="T36" s="34">
        <f>$K$28/'Fixed data'!$C$7</f>
        <v>5.5782501255757674E-5</v>
      </c>
      <c r="U36" s="34">
        <f>$K$28/'Fixed data'!$C$7</f>
        <v>5.5782501255757674E-5</v>
      </c>
      <c r="V36" s="34">
        <f>$K$28/'Fixed data'!$C$7</f>
        <v>5.5782501255757674E-5</v>
      </c>
      <c r="W36" s="34">
        <f>$K$28/'Fixed data'!$C$7</f>
        <v>5.5782501255757674E-5</v>
      </c>
      <c r="X36" s="34">
        <f>$K$28/'Fixed data'!$C$7</f>
        <v>5.5782501255757674E-5</v>
      </c>
      <c r="Y36" s="34">
        <f>$K$28/'Fixed data'!$C$7</f>
        <v>5.5782501255757674E-5</v>
      </c>
      <c r="Z36" s="34">
        <f>$K$28/'Fixed data'!$C$7</f>
        <v>5.5782501255757674E-5</v>
      </c>
      <c r="AA36" s="34">
        <f>$K$28/'Fixed data'!$C$7</f>
        <v>5.5782501255757674E-5</v>
      </c>
      <c r="AB36" s="34">
        <f>$K$28/'Fixed data'!$C$7</f>
        <v>5.5782501255757674E-5</v>
      </c>
      <c r="AC36" s="34">
        <f>$K$28/'Fixed data'!$C$7</f>
        <v>5.5782501255757674E-5</v>
      </c>
      <c r="AD36" s="34">
        <f>$K$28/'Fixed data'!$C$7</f>
        <v>5.5782501255757674E-5</v>
      </c>
      <c r="AE36" s="34">
        <f>$K$28/'Fixed data'!$C$7</f>
        <v>5.5782501255757674E-5</v>
      </c>
      <c r="AF36" s="34">
        <f>$K$28/'Fixed data'!$C$7</f>
        <v>5.5782501255757674E-5</v>
      </c>
      <c r="AG36" s="34">
        <f>$K$28/'Fixed data'!$C$7</f>
        <v>5.5782501255757674E-5</v>
      </c>
      <c r="AH36" s="34">
        <f>$K$28/'Fixed data'!$C$7</f>
        <v>5.5782501255757674E-5</v>
      </c>
      <c r="AI36" s="34">
        <f>$K$28/'Fixed data'!$C$7</f>
        <v>5.5782501255757674E-5</v>
      </c>
      <c r="AJ36" s="34">
        <f>$K$28/'Fixed data'!$C$7</f>
        <v>5.5782501255757674E-5</v>
      </c>
      <c r="AK36" s="34">
        <f>$K$28/'Fixed data'!$C$7</f>
        <v>5.5782501255757674E-5</v>
      </c>
      <c r="AL36" s="34">
        <f>$K$28/'Fixed data'!$C$7</f>
        <v>5.5782501255757674E-5</v>
      </c>
      <c r="AM36" s="34">
        <f>$K$28/'Fixed data'!$C$7</f>
        <v>5.5782501255757674E-5</v>
      </c>
      <c r="AN36" s="34">
        <f>$K$28/'Fixed data'!$C$7</f>
        <v>5.5782501255757674E-5</v>
      </c>
      <c r="AO36" s="34">
        <f>$K$28/'Fixed data'!$C$7</f>
        <v>5.5782501255757674E-5</v>
      </c>
      <c r="AP36" s="34">
        <f>$K$28/'Fixed data'!$C$7</f>
        <v>5.5782501255757674E-5</v>
      </c>
      <c r="AQ36" s="34">
        <f>$K$28/'Fixed data'!$C$7</f>
        <v>5.5782501255757674E-5</v>
      </c>
      <c r="AR36" s="34">
        <f>$K$28/'Fixed data'!$C$7</f>
        <v>5.5782501255757674E-5</v>
      </c>
      <c r="AS36" s="34">
        <f>$K$28/'Fixed data'!$C$7</f>
        <v>5.5782501255757674E-5</v>
      </c>
      <c r="AT36" s="34">
        <f>$K$28/'Fixed data'!$C$7</f>
        <v>5.5782501255757674E-5</v>
      </c>
      <c r="AU36" s="34">
        <f>$K$28/'Fixed data'!$C$7</f>
        <v>5.5782501255757674E-5</v>
      </c>
      <c r="AV36" s="34">
        <f>$K$28/'Fixed data'!$C$7</f>
        <v>5.5782501255757674E-5</v>
      </c>
      <c r="AW36" s="34">
        <f>$K$28/'Fixed data'!$C$7</f>
        <v>5.5782501255757674E-5</v>
      </c>
      <c r="AX36" s="34">
        <f>$K$28/'Fixed data'!$C$7</f>
        <v>5.5782501255757674E-5</v>
      </c>
      <c r="AY36" s="34">
        <f>$K$28/'Fixed data'!$C$7</f>
        <v>5.5782501255757674E-5</v>
      </c>
      <c r="AZ36" s="34">
        <f>$K$28/'Fixed data'!$C$7</f>
        <v>5.5782501255757674E-5</v>
      </c>
      <c r="BA36" s="34">
        <f>$K$28/'Fixed data'!$C$7</f>
        <v>5.5782501255757674E-5</v>
      </c>
      <c r="BB36" s="34">
        <f>$K$28/'Fixed data'!$C$7</f>
        <v>5.5782501255757674E-5</v>
      </c>
      <c r="BC36" s="34">
        <f>$K$28/'Fixed data'!$C$7</f>
        <v>5.5782501255757674E-5</v>
      </c>
      <c r="BD36" s="34">
        <f>$K$28/'Fixed data'!$C$7</f>
        <v>5.5782501255757674E-5</v>
      </c>
    </row>
    <row r="37" spans="1:57" ht="16.5" hidden="1" customHeight="1" outlineLevel="1" x14ac:dyDescent="0.35">
      <c r="A37" s="115"/>
      <c r="B37" s="9" t="s">
        <v>33</v>
      </c>
      <c r="C37" s="11" t="s">
        <v>60</v>
      </c>
      <c r="D37" s="9" t="s">
        <v>40</v>
      </c>
      <c r="F37" s="34"/>
      <c r="G37" s="34"/>
      <c r="H37" s="34"/>
      <c r="I37" s="34"/>
      <c r="J37" s="34"/>
      <c r="K37" s="34"/>
      <c r="L37" s="34"/>
      <c r="M37" s="34">
        <f>$L$28/'Fixed data'!$C$7</f>
        <v>5.2325769206180463E-4</v>
      </c>
      <c r="N37" s="34">
        <f>$L$28/'Fixed data'!$C$7</f>
        <v>5.2325769206180463E-4</v>
      </c>
      <c r="O37" s="34">
        <f>$L$28/'Fixed data'!$C$7</f>
        <v>5.2325769206180463E-4</v>
      </c>
      <c r="P37" s="34">
        <f>$L$28/'Fixed data'!$C$7</f>
        <v>5.2325769206180463E-4</v>
      </c>
      <c r="Q37" s="34">
        <f>$L$28/'Fixed data'!$C$7</f>
        <v>5.2325769206180463E-4</v>
      </c>
      <c r="R37" s="34">
        <f>$L$28/'Fixed data'!$C$7</f>
        <v>5.2325769206180463E-4</v>
      </c>
      <c r="S37" s="34">
        <f>$L$28/'Fixed data'!$C$7</f>
        <v>5.2325769206180463E-4</v>
      </c>
      <c r="T37" s="34">
        <f>$L$28/'Fixed data'!$C$7</f>
        <v>5.2325769206180463E-4</v>
      </c>
      <c r="U37" s="34">
        <f>$L$28/'Fixed data'!$C$7</f>
        <v>5.2325769206180463E-4</v>
      </c>
      <c r="V37" s="34">
        <f>$L$28/'Fixed data'!$C$7</f>
        <v>5.2325769206180463E-4</v>
      </c>
      <c r="W37" s="34">
        <f>$L$28/'Fixed data'!$C$7</f>
        <v>5.2325769206180463E-4</v>
      </c>
      <c r="X37" s="34">
        <f>$L$28/'Fixed data'!$C$7</f>
        <v>5.2325769206180463E-4</v>
      </c>
      <c r="Y37" s="34">
        <f>$L$28/'Fixed data'!$C$7</f>
        <v>5.2325769206180463E-4</v>
      </c>
      <c r="Z37" s="34">
        <f>$L$28/'Fixed data'!$C$7</f>
        <v>5.2325769206180463E-4</v>
      </c>
      <c r="AA37" s="34">
        <f>$L$28/'Fixed data'!$C$7</f>
        <v>5.2325769206180463E-4</v>
      </c>
      <c r="AB37" s="34">
        <f>$L$28/'Fixed data'!$C$7</f>
        <v>5.2325769206180463E-4</v>
      </c>
      <c r="AC37" s="34">
        <f>$L$28/'Fixed data'!$C$7</f>
        <v>5.2325769206180463E-4</v>
      </c>
      <c r="AD37" s="34">
        <f>$L$28/'Fixed data'!$C$7</f>
        <v>5.2325769206180463E-4</v>
      </c>
      <c r="AE37" s="34">
        <f>$L$28/'Fixed data'!$C$7</f>
        <v>5.2325769206180463E-4</v>
      </c>
      <c r="AF37" s="34">
        <f>$L$28/'Fixed data'!$C$7</f>
        <v>5.2325769206180463E-4</v>
      </c>
      <c r="AG37" s="34">
        <f>$L$28/'Fixed data'!$C$7</f>
        <v>5.2325769206180463E-4</v>
      </c>
      <c r="AH37" s="34">
        <f>$L$28/'Fixed data'!$C$7</f>
        <v>5.2325769206180463E-4</v>
      </c>
      <c r="AI37" s="34">
        <f>$L$28/'Fixed data'!$C$7</f>
        <v>5.2325769206180463E-4</v>
      </c>
      <c r="AJ37" s="34">
        <f>$L$28/'Fixed data'!$C$7</f>
        <v>5.2325769206180463E-4</v>
      </c>
      <c r="AK37" s="34">
        <f>$L$28/'Fixed data'!$C$7</f>
        <v>5.2325769206180463E-4</v>
      </c>
      <c r="AL37" s="34">
        <f>$L$28/'Fixed data'!$C$7</f>
        <v>5.2325769206180463E-4</v>
      </c>
      <c r="AM37" s="34">
        <f>$L$28/'Fixed data'!$C$7</f>
        <v>5.2325769206180463E-4</v>
      </c>
      <c r="AN37" s="34">
        <f>$L$28/'Fixed data'!$C$7</f>
        <v>5.2325769206180463E-4</v>
      </c>
      <c r="AO37" s="34">
        <f>$L$28/'Fixed data'!$C$7</f>
        <v>5.2325769206180463E-4</v>
      </c>
      <c r="AP37" s="34">
        <f>$L$28/'Fixed data'!$C$7</f>
        <v>5.2325769206180463E-4</v>
      </c>
      <c r="AQ37" s="34">
        <f>$L$28/'Fixed data'!$C$7</f>
        <v>5.2325769206180463E-4</v>
      </c>
      <c r="AR37" s="34">
        <f>$L$28/'Fixed data'!$C$7</f>
        <v>5.2325769206180463E-4</v>
      </c>
      <c r="AS37" s="34">
        <f>$L$28/'Fixed data'!$C$7</f>
        <v>5.2325769206180463E-4</v>
      </c>
      <c r="AT37" s="34">
        <f>$L$28/'Fixed data'!$C$7</f>
        <v>5.2325769206180463E-4</v>
      </c>
      <c r="AU37" s="34">
        <f>$L$28/'Fixed data'!$C$7</f>
        <v>5.2325769206180463E-4</v>
      </c>
      <c r="AV37" s="34">
        <f>$L$28/'Fixed data'!$C$7</f>
        <v>5.2325769206180463E-4</v>
      </c>
      <c r="AW37" s="34">
        <f>$L$28/'Fixed data'!$C$7</f>
        <v>5.2325769206180463E-4</v>
      </c>
      <c r="AX37" s="34">
        <f>$L$28/'Fixed data'!$C$7</f>
        <v>5.2325769206180463E-4</v>
      </c>
      <c r="AY37" s="34">
        <f>$L$28/'Fixed data'!$C$7</f>
        <v>5.2325769206180463E-4</v>
      </c>
      <c r="AZ37" s="34">
        <f>$L$28/'Fixed data'!$C$7</f>
        <v>5.2325769206180463E-4</v>
      </c>
      <c r="BA37" s="34">
        <f>$L$28/'Fixed data'!$C$7</f>
        <v>5.2325769206180463E-4</v>
      </c>
      <c r="BB37" s="34">
        <f>$L$28/'Fixed data'!$C$7</f>
        <v>5.2325769206180463E-4</v>
      </c>
      <c r="BC37" s="34">
        <f>$L$28/'Fixed data'!$C$7</f>
        <v>5.2325769206180463E-4</v>
      </c>
      <c r="BD37" s="34">
        <f>$L$28/'Fixed data'!$C$7</f>
        <v>5.2325769206180463E-4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5.0999766503459117E-3</v>
      </c>
      <c r="O38" s="34">
        <f>$M$28/'Fixed data'!$C$7</f>
        <v>5.0999766503459117E-3</v>
      </c>
      <c r="P38" s="34">
        <f>$M$28/'Fixed data'!$C$7</f>
        <v>5.0999766503459117E-3</v>
      </c>
      <c r="Q38" s="34">
        <f>$M$28/'Fixed data'!$C$7</f>
        <v>5.0999766503459117E-3</v>
      </c>
      <c r="R38" s="34">
        <f>$M$28/'Fixed data'!$C$7</f>
        <v>5.0999766503459117E-3</v>
      </c>
      <c r="S38" s="34">
        <f>$M$28/'Fixed data'!$C$7</f>
        <v>5.0999766503459117E-3</v>
      </c>
      <c r="T38" s="34">
        <f>$M$28/'Fixed data'!$C$7</f>
        <v>5.0999766503459117E-3</v>
      </c>
      <c r="U38" s="34">
        <f>$M$28/'Fixed data'!$C$7</f>
        <v>5.0999766503459117E-3</v>
      </c>
      <c r="V38" s="34">
        <f>$M$28/'Fixed data'!$C$7</f>
        <v>5.0999766503459117E-3</v>
      </c>
      <c r="W38" s="34">
        <f>$M$28/'Fixed data'!$C$7</f>
        <v>5.0999766503459117E-3</v>
      </c>
      <c r="X38" s="34">
        <f>$M$28/'Fixed data'!$C$7</f>
        <v>5.0999766503459117E-3</v>
      </c>
      <c r="Y38" s="34">
        <f>$M$28/'Fixed data'!$C$7</f>
        <v>5.0999766503459117E-3</v>
      </c>
      <c r="Z38" s="34">
        <f>$M$28/'Fixed data'!$C$7</f>
        <v>5.0999766503459117E-3</v>
      </c>
      <c r="AA38" s="34">
        <f>$M$28/'Fixed data'!$C$7</f>
        <v>5.0999766503459117E-3</v>
      </c>
      <c r="AB38" s="34">
        <f>$M$28/'Fixed data'!$C$7</f>
        <v>5.0999766503459117E-3</v>
      </c>
      <c r="AC38" s="34">
        <f>$M$28/'Fixed data'!$C$7</f>
        <v>5.0999766503459117E-3</v>
      </c>
      <c r="AD38" s="34">
        <f>$M$28/'Fixed data'!$C$7</f>
        <v>5.0999766503459117E-3</v>
      </c>
      <c r="AE38" s="34">
        <f>$M$28/'Fixed data'!$C$7</f>
        <v>5.0999766503459117E-3</v>
      </c>
      <c r="AF38" s="34">
        <f>$M$28/'Fixed data'!$C$7</f>
        <v>5.0999766503459117E-3</v>
      </c>
      <c r="AG38" s="34">
        <f>$M$28/'Fixed data'!$C$7</f>
        <v>5.0999766503459117E-3</v>
      </c>
      <c r="AH38" s="34">
        <f>$M$28/'Fixed data'!$C$7</f>
        <v>5.0999766503459117E-3</v>
      </c>
      <c r="AI38" s="34">
        <f>$M$28/'Fixed data'!$C$7</f>
        <v>5.0999766503459117E-3</v>
      </c>
      <c r="AJ38" s="34">
        <f>$M$28/'Fixed data'!$C$7</f>
        <v>5.0999766503459117E-3</v>
      </c>
      <c r="AK38" s="34">
        <f>$M$28/'Fixed data'!$C$7</f>
        <v>5.0999766503459117E-3</v>
      </c>
      <c r="AL38" s="34">
        <f>$M$28/'Fixed data'!$C$7</f>
        <v>5.0999766503459117E-3</v>
      </c>
      <c r="AM38" s="34">
        <f>$M$28/'Fixed data'!$C$7</f>
        <v>5.0999766503459117E-3</v>
      </c>
      <c r="AN38" s="34">
        <f>$M$28/'Fixed data'!$C$7</f>
        <v>5.0999766503459117E-3</v>
      </c>
      <c r="AO38" s="34">
        <f>$M$28/'Fixed data'!$C$7</f>
        <v>5.0999766503459117E-3</v>
      </c>
      <c r="AP38" s="34">
        <f>$M$28/'Fixed data'!$C$7</f>
        <v>5.0999766503459117E-3</v>
      </c>
      <c r="AQ38" s="34">
        <f>$M$28/'Fixed data'!$C$7</f>
        <v>5.0999766503459117E-3</v>
      </c>
      <c r="AR38" s="34">
        <f>$M$28/'Fixed data'!$C$7</f>
        <v>5.0999766503459117E-3</v>
      </c>
      <c r="AS38" s="34">
        <f>$M$28/'Fixed data'!$C$7</f>
        <v>5.0999766503459117E-3</v>
      </c>
      <c r="AT38" s="34">
        <f>$M$28/'Fixed data'!$C$7</f>
        <v>5.0999766503459117E-3</v>
      </c>
      <c r="AU38" s="34">
        <f>$M$28/'Fixed data'!$C$7</f>
        <v>5.0999766503459117E-3</v>
      </c>
      <c r="AV38" s="34">
        <f>$M$28/'Fixed data'!$C$7</f>
        <v>5.0999766503459117E-3</v>
      </c>
      <c r="AW38" s="34">
        <f>$M$28/'Fixed data'!$C$7</f>
        <v>5.0999766503459117E-3</v>
      </c>
      <c r="AX38" s="34">
        <f>$M$28/'Fixed data'!$C$7</f>
        <v>5.0999766503459117E-3</v>
      </c>
      <c r="AY38" s="34">
        <f>$M$28/'Fixed data'!$C$7</f>
        <v>5.0999766503459117E-3</v>
      </c>
      <c r="AZ38" s="34">
        <f>$M$28/'Fixed data'!$C$7</f>
        <v>5.0999766503459117E-3</v>
      </c>
      <c r="BA38" s="34">
        <f>$M$28/'Fixed data'!$C$7</f>
        <v>5.0999766503459117E-3</v>
      </c>
      <c r="BB38" s="34">
        <f>$M$28/'Fixed data'!$C$7</f>
        <v>5.0999766503459117E-3</v>
      </c>
      <c r="BC38" s="34">
        <f>$M$28/'Fixed data'!$C$7</f>
        <v>5.0999766503459117E-3</v>
      </c>
      <c r="BD38" s="34">
        <f>$M$28/'Fixed data'!$C$7</f>
        <v>5.0999766503459117E-3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5.2894167743998861E-3</v>
      </c>
      <c r="P39" s="34">
        <f>$N$28/'Fixed data'!$C$7</f>
        <v>5.2894167743998861E-3</v>
      </c>
      <c r="Q39" s="34">
        <f>$N$28/'Fixed data'!$C$7</f>
        <v>5.2894167743998861E-3</v>
      </c>
      <c r="R39" s="34">
        <f>$N$28/'Fixed data'!$C$7</f>
        <v>5.2894167743998861E-3</v>
      </c>
      <c r="S39" s="34">
        <f>$N$28/'Fixed data'!$C$7</f>
        <v>5.2894167743998861E-3</v>
      </c>
      <c r="T39" s="34">
        <f>$N$28/'Fixed data'!$C$7</f>
        <v>5.2894167743998861E-3</v>
      </c>
      <c r="U39" s="34">
        <f>$N$28/'Fixed data'!$C$7</f>
        <v>5.2894167743998861E-3</v>
      </c>
      <c r="V39" s="34">
        <f>$N$28/'Fixed data'!$C$7</f>
        <v>5.2894167743998861E-3</v>
      </c>
      <c r="W39" s="34">
        <f>$N$28/'Fixed data'!$C$7</f>
        <v>5.2894167743998861E-3</v>
      </c>
      <c r="X39" s="34">
        <f>$N$28/'Fixed data'!$C$7</f>
        <v>5.2894167743998861E-3</v>
      </c>
      <c r="Y39" s="34">
        <f>$N$28/'Fixed data'!$C$7</f>
        <v>5.2894167743998861E-3</v>
      </c>
      <c r="Z39" s="34">
        <f>$N$28/'Fixed data'!$C$7</f>
        <v>5.2894167743998861E-3</v>
      </c>
      <c r="AA39" s="34">
        <f>$N$28/'Fixed data'!$C$7</f>
        <v>5.2894167743998861E-3</v>
      </c>
      <c r="AB39" s="34">
        <f>$N$28/'Fixed data'!$C$7</f>
        <v>5.2894167743998861E-3</v>
      </c>
      <c r="AC39" s="34">
        <f>$N$28/'Fixed data'!$C$7</f>
        <v>5.2894167743998861E-3</v>
      </c>
      <c r="AD39" s="34">
        <f>$N$28/'Fixed data'!$C$7</f>
        <v>5.2894167743998861E-3</v>
      </c>
      <c r="AE39" s="34">
        <f>$N$28/'Fixed data'!$C$7</f>
        <v>5.2894167743998861E-3</v>
      </c>
      <c r="AF39" s="34">
        <f>$N$28/'Fixed data'!$C$7</f>
        <v>5.2894167743998861E-3</v>
      </c>
      <c r="AG39" s="34">
        <f>$N$28/'Fixed data'!$C$7</f>
        <v>5.2894167743998861E-3</v>
      </c>
      <c r="AH39" s="34">
        <f>$N$28/'Fixed data'!$C$7</f>
        <v>5.2894167743998861E-3</v>
      </c>
      <c r="AI39" s="34">
        <f>$N$28/'Fixed data'!$C$7</f>
        <v>5.2894167743998861E-3</v>
      </c>
      <c r="AJ39" s="34">
        <f>$N$28/'Fixed data'!$C$7</f>
        <v>5.2894167743998861E-3</v>
      </c>
      <c r="AK39" s="34">
        <f>$N$28/'Fixed data'!$C$7</f>
        <v>5.2894167743998861E-3</v>
      </c>
      <c r="AL39" s="34">
        <f>$N$28/'Fixed data'!$C$7</f>
        <v>5.2894167743998861E-3</v>
      </c>
      <c r="AM39" s="34">
        <f>$N$28/'Fixed data'!$C$7</f>
        <v>5.2894167743998861E-3</v>
      </c>
      <c r="AN39" s="34">
        <f>$N$28/'Fixed data'!$C$7</f>
        <v>5.2894167743998861E-3</v>
      </c>
      <c r="AO39" s="34">
        <f>$N$28/'Fixed data'!$C$7</f>
        <v>5.2894167743998861E-3</v>
      </c>
      <c r="AP39" s="34">
        <f>$N$28/'Fixed data'!$C$7</f>
        <v>5.2894167743998861E-3</v>
      </c>
      <c r="AQ39" s="34">
        <f>$N$28/'Fixed data'!$C$7</f>
        <v>5.2894167743998861E-3</v>
      </c>
      <c r="AR39" s="34">
        <f>$N$28/'Fixed data'!$C$7</f>
        <v>5.2894167743998861E-3</v>
      </c>
      <c r="AS39" s="34">
        <f>$N$28/'Fixed data'!$C$7</f>
        <v>5.2894167743998861E-3</v>
      </c>
      <c r="AT39" s="34">
        <f>$N$28/'Fixed data'!$C$7</f>
        <v>5.2894167743998861E-3</v>
      </c>
      <c r="AU39" s="34">
        <f>$N$28/'Fixed data'!$C$7</f>
        <v>5.2894167743998861E-3</v>
      </c>
      <c r="AV39" s="34">
        <f>$N$28/'Fixed data'!$C$7</f>
        <v>5.2894167743998861E-3</v>
      </c>
      <c r="AW39" s="34">
        <f>$N$28/'Fixed data'!$C$7</f>
        <v>5.2894167743998861E-3</v>
      </c>
      <c r="AX39" s="34">
        <f>$N$28/'Fixed data'!$C$7</f>
        <v>5.2894167743998861E-3</v>
      </c>
      <c r="AY39" s="34">
        <f>$N$28/'Fixed data'!$C$7</f>
        <v>5.2894167743998861E-3</v>
      </c>
      <c r="AZ39" s="34">
        <f>$N$28/'Fixed data'!$C$7</f>
        <v>5.2894167743998861E-3</v>
      </c>
      <c r="BA39" s="34">
        <f>$N$28/'Fixed data'!$C$7</f>
        <v>5.2894167743998861E-3</v>
      </c>
      <c r="BB39" s="34">
        <f>$N$28/'Fixed data'!$C$7</f>
        <v>5.2894167743998861E-3</v>
      </c>
      <c r="BC39" s="34">
        <f>$N$28/'Fixed data'!$C$7</f>
        <v>5.2894167743998861E-3</v>
      </c>
      <c r="BD39" s="34">
        <f>$N$28/'Fixed data'!$C$7</f>
        <v>5.2894167743998861E-3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5.4789371627106242E-3</v>
      </c>
      <c r="Q40" s="34">
        <f>$O$28/'Fixed data'!$C$7</f>
        <v>5.4789371627106242E-3</v>
      </c>
      <c r="R40" s="34">
        <f>$O$28/'Fixed data'!$C$7</f>
        <v>5.4789371627106242E-3</v>
      </c>
      <c r="S40" s="34">
        <f>$O$28/'Fixed data'!$C$7</f>
        <v>5.4789371627106242E-3</v>
      </c>
      <c r="T40" s="34">
        <f>$O$28/'Fixed data'!$C$7</f>
        <v>5.4789371627106242E-3</v>
      </c>
      <c r="U40" s="34">
        <f>$O$28/'Fixed data'!$C$7</f>
        <v>5.4789371627106242E-3</v>
      </c>
      <c r="V40" s="34">
        <f>$O$28/'Fixed data'!$C$7</f>
        <v>5.4789371627106242E-3</v>
      </c>
      <c r="W40" s="34">
        <f>$O$28/'Fixed data'!$C$7</f>
        <v>5.4789371627106242E-3</v>
      </c>
      <c r="X40" s="34">
        <f>$O$28/'Fixed data'!$C$7</f>
        <v>5.4789371627106242E-3</v>
      </c>
      <c r="Y40" s="34">
        <f>$O$28/'Fixed data'!$C$7</f>
        <v>5.4789371627106242E-3</v>
      </c>
      <c r="Z40" s="34">
        <f>$O$28/'Fixed data'!$C$7</f>
        <v>5.4789371627106242E-3</v>
      </c>
      <c r="AA40" s="34">
        <f>$O$28/'Fixed data'!$C$7</f>
        <v>5.4789371627106242E-3</v>
      </c>
      <c r="AB40" s="34">
        <f>$O$28/'Fixed data'!$C$7</f>
        <v>5.4789371627106242E-3</v>
      </c>
      <c r="AC40" s="34">
        <f>$O$28/'Fixed data'!$C$7</f>
        <v>5.4789371627106242E-3</v>
      </c>
      <c r="AD40" s="34">
        <f>$O$28/'Fixed data'!$C$7</f>
        <v>5.4789371627106242E-3</v>
      </c>
      <c r="AE40" s="34">
        <f>$O$28/'Fixed data'!$C$7</f>
        <v>5.4789371627106242E-3</v>
      </c>
      <c r="AF40" s="34">
        <f>$O$28/'Fixed data'!$C$7</f>
        <v>5.4789371627106242E-3</v>
      </c>
      <c r="AG40" s="34">
        <f>$O$28/'Fixed data'!$C$7</f>
        <v>5.4789371627106242E-3</v>
      </c>
      <c r="AH40" s="34">
        <f>$O$28/'Fixed data'!$C$7</f>
        <v>5.4789371627106242E-3</v>
      </c>
      <c r="AI40" s="34">
        <f>$O$28/'Fixed data'!$C$7</f>
        <v>5.4789371627106242E-3</v>
      </c>
      <c r="AJ40" s="34">
        <f>$O$28/'Fixed data'!$C$7</f>
        <v>5.4789371627106242E-3</v>
      </c>
      <c r="AK40" s="34">
        <f>$O$28/'Fixed data'!$C$7</f>
        <v>5.4789371627106242E-3</v>
      </c>
      <c r="AL40" s="34">
        <f>$O$28/'Fixed data'!$C$7</f>
        <v>5.4789371627106242E-3</v>
      </c>
      <c r="AM40" s="34">
        <f>$O$28/'Fixed data'!$C$7</f>
        <v>5.4789371627106242E-3</v>
      </c>
      <c r="AN40" s="34">
        <f>$O$28/'Fixed data'!$C$7</f>
        <v>5.4789371627106242E-3</v>
      </c>
      <c r="AO40" s="34">
        <f>$O$28/'Fixed data'!$C$7</f>
        <v>5.4789371627106242E-3</v>
      </c>
      <c r="AP40" s="34">
        <f>$O$28/'Fixed data'!$C$7</f>
        <v>5.4789371627106242E-3</v>
      </c>
      <c r="AQ40" s="34">
        <f>$O$28/'Fixed data'!$C$7</f>
        <v>5.4789371627106242E-3</v>
      </c>
      <c r="AR40" s="34">
        <f>$O$28/'Fixed data'!$C$7</f>
        <v>5.4789371627106242E-3</v>
      </c>
      <c r="AS40" s="34">
        <f>$O$28/'Fixed data'!$C$7</f>
        <v>5.4789371627106242E-3</v>
      </c>
      <c r="AT40" s="34">
        <f>$O$28/'Fixed data'!$C$7</f>
        <v>5.4789371627106242E-3</v>
      </c>
      <c r="AU40" s="34">
        <f>$O$28/'Fixed data'!$C$7</f>
        <v>5.4789371627106242E-3</v>
      </c>
      <c r="AV40" s="34">
        <f>$O$28/'Fixed data'!$C$7</f>
        <v>5.4789371627106242E-3</v>
      </c>
      <c r="AW40" s="34">
        <f>$O$28/'Fixed data'!$C$7</f>
        <v>5.4789371627106242E-3</v>
      </c>
      <c r="AX40" s="34">
        <f>$O$28/'Fixed data'!$C$7</f>
        <v>5.4789371627106242E-3</v>
      </c>
      <c r="AY40" s="34">
        <f>$O$28/'Fixed data'!$C$7</f>
        <v>5.4789371627106242E-3</v>
      </c>
      <c r="AZ40" s="34">
        <f>$O$28/'Fixed data'!$C$7</f>
        <v>5.4789371627106242E-3</v>
      </c>
      <c r="BA40" s="34">
        <f>$O$28/'Fixed data'!$C$7</f>
        <v>5.4789371627106242E-3</v>
      </c>
      <c r="BB40" s="34">
        <f>$O$28/'Fixed data'!$C$7</f>
        <v>5.4789371627106242E-3</v>
      </c>
      <c r="BC40" s="34">
        <f>$O$28/'Fixed data'!$C$7</f>
        <v>5.4789371627106242E-3</v>
      </c>
      <c r="BD40" s="34">
        <f>$O$28/'Fixed data'!$C$7</f>
        <v>5.4789371627106242E-3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5.6646396456405202E-3</v>
      </c>
      <c r="R41" s="34">
        <f>$P$28/'Fixed data'!$C$7</f>
        <v>5.6646396456405202E-3</v>
      </c>
      <c r="S41" s="34">
        <f>$P$28/'Fixed data'!$C$7</f>
        <v>5.6646396456405202E-3</v>
      </c>
      <c r="T41" s="34">
        <f>$P$28/'Fixed data'!$C$7</f>
        <v>5.6646396456405202E-3</v>
      </c>
      <c r="U41" s="34">
        <f>$P$28/'Fixed data'!$C$7</f>
        <v>5.6646396456405202E-3</v>
      </c>
      <c r="V41" s="34">
        <f>$P$28/'Fixed data'!$C$7</f>
        <v>5.6646396456405202E-3</v>
      </c>
      <c r="W41" s="34">
        <f>$P$28/'Fixed data'!$C$7</f>
        <v>5.6646396456405202E-3</v>
      </c>
      <c r="X41" s="34">
        <f>$P$28/'Fixed data'!$C$7</f>
        <v>5.6646396456405202E-3</v>
      </c>
      <c r="Y41" s="34">
        <f>$P$28/'Fixed data'!$C$7</f>
        <v>5.6646396456405202E-3</v>
      </c>
      <c r="Z41" s="34">
        <f>$P$28/'Fixed data'!$C$7</f>
        <v>5.6646396456405202E-3</v>
      </c>
      <c r="AA41" s="34">
        <f>$P$28/'Fixed data'!$C$7</f>
        <v>5.6646396456405202E-3</v>
      </c>
      <c r="AB41" s="34">
        <f>$P$28/'Fixed data'!$C$7</f>
        <v>5.6646396456405202E-3</v>
      </c>
      <c r="AC41" s="34">
        <f>$P$28/'Fixed data'!$C$7</f>
        <v>5.6646396456405202E-3</v>
      </c>
      <c r="AD41" s="34">
        <f>$P$28/'Fixed data'!$C$7</f>
        <v>5.6646396456405202E-3</v>
      </c>
      <c r="AE41" s="34">
        <f>$P$28/'Fixed data'!$C$7</f>
        <v>5.6646396456405202E-3</v>
      </c>
      <c r="AF41" s="34">
        <f>$P$28/'Fixed data'!$C$7</f>
        <v>5.6646396456405202E-3</v>
      </c>
      <c r="AG41" s="34">
        <f>$P$28/'Fixed data'!$C$7</f>
        <v>5.6646396456405202E-3</v>
      </c>
      <c r="AH41" s="34">
        <f>$P$28/'Fixed data'!$C$7</f>
        <v>5.6646396456405202E-3</v>
      </c>
      <c r="AI41" s="34">
        <f>$P$28/'Fixed data'!$C$7</f>
        <v>5.6646396456405202E-3</v>
      </c>
      <c r="AJ41" s="34">
        <f>$P$28/'Fixed data'!$C$7</f>
        <v>5.6646396456405202E-3</v>
      </c>
      <c r="AK41" s="34">
        <f>$P$28/'Fixed data'!$C$7</f>
        <v>5.6646396456405202E-3</v>
      </c>
      <c r="AL41" s="34">
        <f>$P$28/'Fixed data'!$C$7</f>
        <v>5.6646396456405202E-3</v>
      </c>
      <c r="AM41" s="34">
        <f>$P$28/'Fixed data'!$C$7</f>
        <v>5.6646396456405202E-3</v>
      </c>
      <c r="AN41" s="34">
        <f>$P$28/'Fixed data'!$C$7</f>
        <v>5.6646396456405202E-3</v>
      </c>
      <c r="AO41" s="34">
        <f>$P$28/'Fixed data'!$C$7</f>
        <v>5.6646396456405202E-3</v>
      </c>
      <c r="AP41" s="34">
        <f>$P$28/'Fixed data'!$C$7</f>
        <v>5.6646396456405202E-3</v>
      </c>
      <c r="AQ41" s="34">
        <f>$P$28/'Fixed data'!$C$7</f>
        <v>5.6646396456405202E-3</v>
      </c>
      <c r="AR41" s="34">
        <f>$P$28/'Fixed data'!$C$7</f>
        <v>5.6646396456405202E-3</v>
      </c>
      <c r="AS41" s="34">
        <f>$P$28/'Fixed data'!$C$7</f>
        <v>5.6646396456405202E-3</v>
      </c>
      <c r="AT41" s="34">
        <f>$P$28/'Fixed data'!$C$7</f>
        <v>5.6646396456405202E-3</v>
      </c>
      <c r="AU41" s="34">
        <f>$P$28/'Fixed data'!$C$7</f>
        <v>5.6646396456405202E-3</v>
      </c>
      <c r="AV41" s="34">
        <f>$P$28/'Fixed data'!$C$7</f>
        <v>5.6646396456405202E-3</v>
      </c>
      <c r="AW41" s="34">
        <f>$P$28/'Fixed data'!$C$7</f>
        <v>5.6646396456405202E-3</v>
      </c>
      <c r="AX41" s="34">
        <f>$P$28/'Fixed data'!$C$7</f>
        <v>5.6646396456405202E-3</v>
      </c>
      <c r="AY41" s="34">
        <f>$P$28/'Fixed data'!$C$7</f>
        <v>5.6646396456405202E-3</v>
      </c>
      <c r="AZ41" s="34">
        <f>$P$28/'Fixed data'!$C$7</f>
        <v>5.6646396456405202E-3</v>
      </c>
      <c r="BA41" s="34">
        <f>$P$28/'Fixed data'!$C$7</f>
        <v>5.6646396456405202E-3</v>
      </c>
      <c r="BB41" s="34">
        <f>$P$28/'Fixed data'!$C$7</f>
        <v>5.6646396456405202E-3</v>
      </c>
      <c r="BC41" s="34">
        <f>$P$28/'Fixed data'!$C$7</f>
        <v>5.6646396456405202E-3</v>
      </c>
      <c r="BD41" s="34">
        <f>$P$28/'Fixed data'!$C$7</f>
        <v>5.6646396456405202E-3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5.8314499656571209E-3</v>
      </c>
      <c r="S42" s="34">
        <f>$Q$28/'Fixed data'!$C$7</f>
        <v>5.8314499656571209E-3</v>
      </c>
      <c r="T42" s="34">
        <f>$Q$28/'Fixed data'!$C$7</f>
        <v>5.8314499656571209E-3</v>
      </c>
      <c r="U42" s="34">
        <f>$Q$28/'Fixed data'!$C$7</f>
        <v>5.8314499656571209E-3</v>
      </c>
      <c r="V42" s="34">
        <f>$Q$28/'Fixed data'!$C$7</f>
        <v>5.8314499656571209E-3</v>
      </c>
      <c r="W42" s="34">
        <f>$Q$28/'Fixed data'!$C$7</f>
        <v>5.8314499656571209E-3</v>
      </c>
      <c r="X42" s="34">
        <f>$Q$28/'Fixed data'!$C$7</f>
        <v>5.8314499656571209E-3</v>
      </c>
      <c r="Y42" s="34">
        <f>$Q$28/'Fixed data'!$C$7</f>
        <v>5.8314499656571209E-3</v>
      </c>
      <c r="Z42" s="34">
        <f>$Q$28/'Fixed data'!$C$7</f>
        <v>5.8314499656571209E-3</v>
      </c>
      <c r="AA42" s="34">
        <f>$Q$28/'Fixed data'!$C$7</f>
        <v>5.8314499656571209E-3</v>
      </c>
      <c r="AB42" s="34">
        <f>$Q$28/'Fixed data'!$C$7</f>
        <v>5.8314499656571209E-3</v>
      </c>
      <c r="AC42" s="34">
        <f>$Q$28/'Fixed data'!$C$7</f>
        <v>5.8314499656571209E-3</v>
      </c>
      <c r="AD42" s="34">
        <f>$Q$28/'Fixed data'!$C$7</f>
        <v>5.8314499656571209E-3</v>
      </c>
      <c r="AE42" s="34">
        <f>$Q$28/'Fixed data'!$C$7</f>
        <v>5.8314499656571209E-3</v>
      </c>
      <c r="AF42" s="34">
        <f>$Q$28/'Fixed data'!$C$7</f>
        <v>5.8314499656571209E-3</v>
      </c>
      <c r="AG42" s="34">
        <f>$Q$28/'Fixed data'!$C$7</f>
        <v>5.8314499656571209E-3</v>
      </c>
      <c r="AH42" s="34">
        <f>$Q$28/'Fixed data'!$C$7</f>
        <v>5.8314499656571209E-3</v>
      </c>
      <c r="AI42" s="34">
        <f>$Q$28/'Fixed data'!$C$7</f>
        <v>5.8314499656571209E-3</v>
      </c>
      <c r="AJ42" s="34">
        <f>$Q$28/'Fixed data'!$C$7</f>
        <v>5.8314499656571209E-3</v>
      </c>
      <c r="AK42" s="34">
        <f>$Q$28/'Fixed data'!$C$7</f>
        <v>5.8314499656571209E-3</v>
      </c>
      <c r="AL42" s="34">
        <f>$Q$28/'Fixed data'!$C$7</f>
        <v>5.8314499656571209E-3</v>
      </c>
      <c r="AM42" s="34">
        <f>$Q$28/'Fixed data'!$C$7</f>
        <v>5.8314499656571209E-3</v>
      </c>
      <c r="AN42" s="34">
        <f>$Q$28/'Fixed data'!$C$7</f>
        <v>5.8314499656571209E-3</v>
      </c>
      <c r="AO42" s="34">
        <f>$Q$28/'Fixed data'!$C$7</f>
        <v>5.8314499656571209E-3</v>
      </c>
      <c r="AP42" s="34">
        <f>$Q$28/'Fixed data'!$C$7</f>
        <v>5.8314499656571209E-3</v>
      </c>
      <c r="AQ42" s="34">
        <f>$Q$28/'Fixed data'!$C$7</f>
        <v>5.8314499656571209E-3</v>
      </c>
      <c r="AR42" s="34">
        <f>$Q$28/'Fixed data'!$C$7</f>
        <v>5.8314499656571209E-3</v>
      </c>
      <c r="AS42" s="34">
        <f>$Q$28/'Fixed data'!$C$7</f>
        <v>5.8314499656571209E-3</v>
      </c>
      <c r="AT42" s="34">
        <f>$Q$28/'Fixed data'!$C$7</f>
        <v>5.8314499656571209E-3</v>
      </c>
      <c r="AU42" s="34">
        <f>$Q$28/'Fixed data'!$C$7</f>
        <v>5.8314499656571209E-3</v>
      </c>
      <c r="AV42" s="34">
        <f>$Q$28/'Fixed data'!$C$7</f>
        <v>5.8314499656571209E-3</v>
      </c>
      <c r="AW42" s="34">
        <f>$Q$28/'Fixed data'!$C$7</f>
        <v>5.8314499656571209E-3</v>
      </c>
      <c r="AX42" s="34">
        <f>$Q$28/'Fixed data'!$C$7</f>
        <v>5.8314499656571209E-3</v>
      </c>
      <c r="AY42" s="34">
        <f>$Q$28/'Fixed data'!$C$7</f>
        <v>5.8314499656571209E-3</v>
      </c>
      <c r="AZ42" s="34">
        <f>$Q$28/'Fixed data'!$C$7</f>
        <v>5.8314499656571209E-3</v>
      </c>
      <c r="BA42" s="34">
        <f>$Q$28/'Fixed data'!$C$7</f>
        <v>5.8314499656571209E-3</v>
      </c>
      <c r="BB42" s="34">
        <f>$Q$28/'Fixed data'!$C$7</f>
        <v>5.8314499656571209E-3</v>
      </c>
      <c r="BC42" s="34">
        <f>$Q$28/'Fixed data'!$C$7</f>
        <v>5.8314499656571209E-3</v>
      </c>
      <c r="BD42" s="34">
        <f>$Q$28/'Fixed data'!$C$7</f>
        <v>5.8314499656571209E-3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6.0017482731566955E-3</v>
      </c>
      <c r="T43" s="34">
        <f>$R$28/'Fixed data'!$C$7</f>
        <v>6.0017482731566955E-3</v>
      </c>
      <c r="U43" s="34">
        <f>$R$28/'Fixed data'!$C$7</f>
        <v>6.0017482731566955E-3</v>
      </c>
      <c r="V43" s="34">
        <f>$R$28/'Fixed data'!$C$7</f>
        <v>6.0017482731566955E-3</v>
      </c>
      <c r="W43" s="34">
        <f>$R$28/'Fixed data'!$C$7</f>
        <v>6.0017482731566955E-3</v>
      </c>
      <c r="X43" s="34">
        <f>$R$28/'Fixed data'!$C$7</f>
        <v>6.0017482731566955E-3</v>
      </c>
      <c r="Y43" s="34">
        <f>$R$28/'Fixed data'!$C$7</f>
        <v>6.0017482731566955E-3</v>
      </c>
      <c r="Z43" s="34">
        <f>$R$28/'Fixed data'!$C$7</f>
        <v>6.0017482731566955E-3</v>
      </c>
      <c r="AA43" s="34">
        <f>$R$28/'Fixed data'!$C$7</f>
        <v>6.0017482731566955E-3</v>
      </c>
      <c r="AB43" s="34">
        <f>$R$28/'Fixed data'!$C$7</f>
        <v>6.0017482731566955E-3</v>
      </c>
      <c r="AC43" s="34">
        <f>$R$28/'Fixed data'!$C$7</f>
        <v>6.0017482731566955E-3</v>
      </c>
      <c r="AD43" s="34">
        <f>$R$28/'Fixed data'!$C$7</f>
        <v>6.0017482731566955E-3</v>
      </c>
      <c r="AE43" s="34">
        <f>$R$28/'Fixed data'!$C$7</f>
        <v>6.0017482731566955E-3</v>
      </c>
      <c r="AF43" s="34">
        <f>$R$28/'Fixed data'!$C$7</f>
        <v>6.0017482731566955E-3</v>
      </c>
      <c r="AG43" s="34">
        <f>$R$28/'Fixed data'!$C$7</f>
        <v>6.0017482731566955E-3</v>
      </c>
      <c r="AH43" s="34">
        <f>$R$28/'Fixed data'!$C$7</f>
        <v>6.0017482731566955E-3</v>
      </c>
      <c r="AI43" s="34">
        <f>$R$28/'Fixed data'!$C$7</f>
        <v>6.0017482731566955E-3</v>
      </c>
      <c r="AJ43" s="34">
        <f>$R$28/'Fixed data'!$C$7</f>
        <v>6.0017482731566955E-3</v>
      </c>
      <c r="AK43" s="34">
        <f>$R$28/'Fixed data'!$C$7</f>
        <v>6.0017482731566955E-3</v>
      </c>
      <c r="AL43" s="34">
        <f>$R$28/'Fixed data'!$C$7</f>
        <v>6.0017482731566955E-3</v>
      </c>
      <c r="AM43" s="34">
        <f>$R$28/'Fixed data'!$C$7</f>
        <v>6.0017482731566955E-3</v>
      </c>
      <c r="AN43" s="34">
        <f>$R$28/'Fixed data'!$C$7</f>
        <v>6.0017482731566955E-3</v>
      </c>
      <c r="AO43" s="34">
        <f>$R$28/'Fixed data'!$C$7</f>
        <v>6.0017482731566955E-3</v>
      </c>
      <c r="AP43" s="34">
        <f>$R$28/'Fixed data'!$C$7</f>
        <v>6.0017482731566955E-3</v>
      </c>
      <c r="AQ43" s="34">
        <f>$R$28/'Fixed data'!$C$7</f>
        <v>6.0017482731566955E-3</v>
      </c>
      <c r="AR43" s="34">
        <f>$R$28/'Fixed data'!$C$7</f>
        <v>6.0017482731566955E-3</v>
      </c>
      <c r="AS43" s="34">
        <f>$R$28/'Fixed data'!$C$7</f>
        <v>6.0017482731566955E-3</v>
      </c>
      <c r="AT43" s="34">
        <f>$R$28/'Fixed data'!$C$7</f>
        <v>6.0017482731566955E-3</v>
      </c>
      <c r="AU43" s="34">
        <f>$R$28/'Fixed data'!$C$7</f>
        <v>6.0017482731566955E-3</v>
      </c>
      <c r="AV43" s="34">
        <f>$R$28/'Fixed data'!$C$7</f>
        <v>6.0017482731566955E-3</v>
      </c>
      <c r="AW43" s="34">
        <f>$R$28/'Fixed data'!$C$7</f>
        <v>6.0017482731566955E-3</v>
      </c>
      <c r="AX43" s="34">
        <f>$R$28/'Fixed data'!$C$7</f>
        <v>6.0017482731566955E-3</v>
      </c>
      <c r="AY43" s="34">
        <f>$R$28/'Fixed data'!$C$7</f>
        <v>6.0017482731566955E-3</v>
      </c>
      <c r="AZ43" s="34">
        <f>$R$28/'Fixed data'!$C$7</f>
        <v>6.0017482731566955E-3</v>
      </c>
      <c r="BA43" s="34">
        <f>$R$28/'Fixed data'!$C$7</f>
        <v>6.0017482731566955E-3</v>
      </c>
      <c r="BB43" s="34">
        <f>$R$28/'Fixed data'!$C$7</f>
        <v>6.0017482731566955E-3</v>
      </c>
      <c r="BC43" s="34">
        <f>$R$28/'Fixed data'!$C$7</f>
        <v>6.0017482731566955E-3</v>
      </c>
      <c r="BD43" s="34">
        <f>$R$28/'Fixed data'!$C$7</f>
        <v>6.0017482731566955E-3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6.1568158448765406E-3</v>
      </c>
      <c r="U44" s="34">
        <f>$S$28/'Fixed data'!$C$7</f>
        <v>6.1568158448765406E-3</v>
      </c>
      <c r="V44" s="34">
        <f>$S$28/'Fixed data'!$C$7</f>
        <v>6.1568158448765406E-3</v>
      </c>
      <c r="W44" s="34">
        <f>$S$28/'Fixed data'!$C$7</f>
        <v>6.1568158448765406E-3</v>
      </c>
      <c r="X44" s="34">
        <f>$S$28/'Fixed data'!$C$7</f>
        <v>6.1568158448765406E-3</v>
      </c>
      <c r="Y44" s="34">
        <f>$S$28/'Fixed data'!$C$7</f>
        <v>6.1568158448765406E-3</v>
      </c>
      <c r="Z44" s="34">
        <f>$S$28/'Fixed data'!$C$7</f>
        <v>6.1568158448765406E-3</v>
      </c>
      <c r="AA44" s="34">
        <f>$S$28/'Fixed data'!$C$7</f>
        <v>6.1568158448765406E-3</v>
      </c>
      <c r="AB44" s="34">
        <f>$S$28/'Fixed data'!$C$7</f>
        <v>6.1568158448765406E-3</v>
      </c>
      <c r="AC44" s="34">
        <f>$S$28/'Fixed data'!$C$7</f>
        <v>6.1568158448765406E-3</v>
      </c>
      <c r="AD44" s="34">
        <f>$S$28/'Fixed data'!$C$7</f>
        <v>6.1568158448765406E-3</v>
      </c>
      <c r="AE44" s="34">
        <f>$S$28/'Fixed data'!$C$7</f>
        <v>6.1568158448765406E-3</v>
      </c>
      <c r="AF44" s="34">
        <f>$S$28/'Fixed data'!$C$7</f>
        <v>6.1568158448765406E-3</v>
      </c>
      <c r="AG44" s="34">
        <f>$S$28/'Fixed data'!$C$7</f>
        <v>6.1568158448765406E-3</v>
      </c>
      <c r="AH44" s="34">
        <f>$S$28/'Fixed data'!$C$7</f>
        <v>6.1568158448765406E-3</v>
      </c>
      <c r="AI44" s="34">
        <f>$S$28/'Fixed data'!$C$7</f>
        <v>6.1568158448765406E-3</v>
      </c>
      <c r="AJ44" s="34">
        <f>$S$28/'Fixed data'!$C$7</f>
        <v>6.1568158448765406E-3</v>
      </c>
      <c r="AK44" s="34">
        <f>$S$28/'Fixed data'!$C$7</f>
        <v>6.1568158448765406E-3</v>
      </c>
      <c r="AL44" s="34">
        <f>$S$28/'Fixed data'!$C$7</f>
        <v>6.1568158448765406E-3</v>
      </c>
      <c r="AM44" s="34">
        <f>$S$28/'Fixed data'!$C$7</f>
        <v>6.1568158448765406E-3</v>
      </c>
      <c r="AN44" s="34">
        <f>$S$28/'Fixed data'!$C$7</f>
        <v>6.1568158448765406E-3</v>
      </c>
      <c r="AO44" s="34">
        <f>$S$28/'Fixed data'!$C$7</f>
        <v>6.1568158448765406E-3</v>
      </c>
      <c r="AP44" s="34">
        <f>$S$28/'Fixed data'!$C$7</f>
        <v>6.1568158448765406E-3</v>
      </c>
      <c r="AQ44" s="34">
        <f>$S$28/'Fixed data'!$C$7</f>
        <v>6.1568158448765406E-3</v>
      </c>
      <c r="AR44" s="34">
        <f>$S$28/'Fixed data'!$C$7</f>
        <v>6.1568158448765406E-3</v>
      </c>
      <c r="AS44" s="34">
        <f>$S$28/'Fixed data'!$C$7</f>
        <v>6.1568158448765406E-3</v>
      </c>
      <c r="AT44" s="34">
        <f>$S$28/'Fixed data'!$C$7</f>
        <v>6.1568158448765406E-3</v>
      </c>
      <c r="AU44" s="34">
        <f>$S$28/'Fixed data'!$C$7</f>
        <v>6.1568158448765406E-3</v>
      </c>
      <c r="AV44" s="34">
        <f>$S$28/'Fixed data'!$C$7</f>
        <v>6.1568158448765406E-3</v>
      </c>
      <c r="AW44" s="34">
        <f>$S$28/'Fixed data'!$C$7</f>
        <v>6.1568158448765406E-3</v>
      </c>
      <c r="AX44" s="34">
        <f>$S$28/'Fixed data'!$C$7</f>
        <v>6.1568158448765406E-3</v>
      </c>
      <c r="AY44" s="34">
        <f>$S$28/'Fixed data'!$C$7</f>
        <v>6.1568158448765406E-3</v>
      </c>
      <c r="AZ44" s="34">
        <f>$S$28/'Fixed data'!$C$7</f>
        <v>6.1568158448765406E-3</v>
      </c>
      <c r="BA44" s="34">
        <f>$S$28/'Fixed data'!$C$7</f>
        <v>6.1568158448765406E-3</v>
      </c>
      <c r="BB44" s="34">
        <f>$S$28/'Fixed data'!$C$7</f>
        <v>6.1568158448765406E-3</v>
      </c>
      <c r="BC44" s="34">
        <f>$S$28/'Fixed data'!$C$7</f>
        <v>6.1568158448765406E-3</v>
      </c>
      <c r="BD44" s="34">
        <f>$S$28/'Fixed data'!$C$7</f>
        <v>6.1568158448765406E-3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6.3068934165952358E-3</v>
      </c>
      <c r="V45" s="34">
        <f>$T$28/'Fixed data'!$C$7</f>
        <v>6.3068934165952358E-3</v>
      </c>
      <c r="W45" s="34">
        <f>$T$28/'Fixed data'!$C$7</f>
        <v>6.3068934165952358E-3</v>
      </c>
      <c r="X45" s="34">
        <f>$T$28/'Fixed data'!$C$7</f>
        <v>6.3068934165952358E-3</v>
      </c>
      <c r="Y45" s="34">
        <f>$T$28/'Fixed data'!$C$7</f>
        <v>6.3068934165952358E-3</v>
      </c>
      <c r="Z45" s="34">
        <f>$T$28/'Fixed data'!$C$7</f>
        <v>6.3068934165952358E-3</v>
      </c>
      <c r="AA45" s="34">
        <f>$T$28/'Fixed data'!$C$7</f>
        <v>6.3068934165952358E-3</v>
      </c>
      <c r="AB45" s="34">
        <f>$T$28/'Fixed data'!$C$7</f>
        <v>6.3068934165952358E-3</v>
      </c>
      <c r="AC45" s="34">
        <f>$T$28/'Fixed data'!$C$7</f>
        <v>6.3068934165952358E-3</v>
      </c>
      <c r="AD45" s="34">
        <f>$T$28/'Fixed data'!$C$7</f>
        <v>6.3068934165952358E-3</v>
      </c>
      <c r="AE45" s="34">
        <f>$T$28/'Fixed data'!$C$7</f>
        <v>6.3068934165952358E-3</v>
      </c>
      <c r="AF45" s="34">
        <f>$T$28/'Fixed data'!$C$7</f>
        <v>6.3068934165952358E-3</v>
      </c>
      <c r="AG45" s="34">
        <f>$T$28/'Fixed data'!$C$7</f>
        <v>6.3068934165952358E-3</v>
      </c>
      <c r="AH45" s="34">
        <f>$T$28/'Fixed data'!$C$7</f>
        <v>6.3068934165952358E-3</v>
      </c>
      <c r="AI45" s="34">
        <f>$T$28/'Fixed data'!$C$7</f>
        <v>6.3068934165952358E-3</v>
      </c>
      <c r="AJ45" s="34">
        <f>$T$28/'Fixed data'!$C$7</f>
        <v>6.3068934165952358E-3</v>
      </c>
      <c r="AK45" s="34">
        <f>$T$28/'Fixed data'!$C$7</f>
        <v>6.3068934165952358E-3</v>
      </c>
      <c r="AL45" s="34">
        <f>$T$28/'Fixed data'!$C$7</f>
        <v>6.3068934165952358E-3</v>
      </c>
      <c r="AM45" s="34">
        <f>$T$28/'Fixed data'!$C$7</f>
        <v>6.3068934165952358E-3</v>
      </c>
      <c r="AN45" s="34">
        <f>$T$28/'Fixed data'!$C$7</f>
        <v>6.3068934165952358E-3</v>
      </c>
      <c r="AO45" s="34">
        <f>$T$28/'Fixed data'!$C$7</f>
        <v>6.3068934165952358E-3</v>
      </c>
      <c r="AP45" s="34">
        <f>$T$28/'Fixed data'!$C$7</f>
        <v>6.3068934165952358E-3</v>
      </c>
      <c r="AQ45" s="34">
        <f>$T$28/'Fixed data'!$C$7</f>
        <v>6.3068934165952358E-3</v>
      </c>
      <c r="AR45" s="34">
        <f>$T$28/'Fixed data'!$C$7</f>
        <v>6.3068934165952358E-3</v>
      </c>
      <c r="AS45" s="34">
        <f>$T$28/'Fixed data'!$C$7</f>
        <v>6.3068934165952358E-3</v>
      </c>
      <c r="AT45" s="34">
        <f>$T$28/'Fixed data'!$C$7</f>
        <v>6.3068934165952358E-3</v>
      </c>
      <c r="AU45" s="34">
        <f>$T$28/'Fixed data'!$C$7</f>
        <v>6.3068934165952358E-3</v>
      </c>
      <c r="AV45" s="34">
        <f>$T$28/'Fixed data'!$C$7</f>
        <v>6.3068934165952358E-3</v>
      </c>
      <c r="AW45" s="34">
        <f>$T$28/'Fixed data'!$C$7</f>
        <v>6.3068934165952358E-3</v>
      </c>
      <c r="AX45" s="34">
        <f>$T$28/'Fixed data'!$C$7</f>
        <v>6.3068934165952358E-3</v>
      </c>
      <c r="AY45" s="34">
        <f>$T$28/'Fixed data'!$C$7</f>
        <v>6.3068934165952358E-3</v>
      </c>
      <c r="AZ45" s="34">
        <f>$T$28/'Fixed data'!$C$7</f>
        <v>6.3068934165952358E-3</v>
      </c>
      <c r="BA45" s="34">
        <f>$T$28/'Fixed data'!$C$7</f>
        <v>6.3068934165952358E-3</v>
      </c>
      <c r="BB45" s="34">
        <f>$T$28/'Fixed data'!$C$7</f>
        <v>6.3068934165952358E-3</v>
      </c>
      <c r="BC45" s="34">
        <f>$T$28/'Fixed data'!$C$7</f>
        <v>6.3068934165952358E-3</v>
      </c>
      <c r="BD45" s="34">
        <f>$T$28/'Fixed data'!$C$7</f>
        <v>6.3068934165952358E-3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6.4558612897450997E-3</v>
      </c>
      <c r="W46" s="34">
        <f>$U$28/'Fixed data'!$C$7</f>
        <v>6.4558612897450997E-3</v>
      </c>
      <c r="X46" s="34">
        <f>$U$28/'Fixed data'!$C$7</f>
        <v>6.4558612897450997E-3</v>
      </c>
      <c r="Y46" s="34">
        <f>$U$28/'Fixed data'!$C$7</f>
        <v>6.4558612897450997E-3</v>
      </c>
      <c r="Z46" s="34">
        <f>$U$28/'Fixed data'!$C$7</f>
        <v>6.4558612897450997E-3</v>
      </c>
      <c r="AA46" s="34">
        <f>$U$28/'Fixed data'!$C$7</f>
        <v>6.4558612897450997E-3</v>
      </c>
      <c r="AB46" s="34">
        <f>$U$28/'Fixed data'!$C$7</f>
        <v>6.4558612897450997E-3</v>
      </c>
      <c r="AC46" s="34">
        <f>$U$28/'Fixed data'!$C$7</f>
        <v>6.4558612897450997E-3</v>
      </c>
      <c r="AD46" s="34">
        <f>$U$28/'Fixed data'!$C$7</f>
        <v>6.4558612897450997E-3</v>
      </c>
      <c r="AE46" s="34">
        <f>$U$28/'Fixed data'!$C$7</f>
        <v>6.4558612897450997E-3</v>
      </c>
      <c r="AF46" s="34">
        <f>$U$28/'Fixed data'!$C$7</f>
        <v>6.4558612897450997E-3</v>
      </c>
      <c r="AG46" s="34">
        <f>$U$28/'Fixed data'!$C$7</f>
        <v>6.4558612897450997E-3</v>
      </c>
      <c r="AH46" s="34">
        <f>$U$28/'Fixed data'!$C$7</f>
        <v>6.4558612897450997E-3</v>
      </c>
      <c r="AI46" s="34">
        <f>$U$28/'Fixed data'!$C$7</f>
        <v>6.4558612897450997E-3</v>
      </c>
      <c r="AJ46" s="34">
        <f>$U$28/'Fixed data'!$C$7</f>
        <v>6.4558612897450997E-3</v>
      </c>
      <c r="AK46" s="34">
        <f>$U$28/'Fixed data'!$C$7</f>
        <v>6.4558612897450997E-3</v>
      </c>
      <c r="AL46" s="34">
        <f>$U$28/'Fixed data'!$C$7</f>
        <v>6.4558612897450997E-3</v>
      </c>
      <c r="AM46" s="34">
        <f>$U$28/'Fixed data'!$C$7</f>
        <v>6.4558612897450997E-3</v>
      </c>
      <c r="AN46" s="34">
        <f>$U$28/'Fixed data'!$C$7</f>
        <v>6.4558612897450997E-3</v>
      </c>
      <c r="AO46" s="34">
        <f>$U$28/'Fixed data'!$C$7</f>
        <v>6.4558612897450997E-3</v>
      </c>
      <c r="AP46" s="34">
        <f>$U$28/'Fixed data'!$C$7</f>
        <v>6.4558612897450997E-3</v>
      </c>
      <c r="AQ46" s="34">
        <f>$U$28/'Fixed data'!$C$7</f>
        <v>6.4558612897450997E-3</v>
      </c>
      <c r="AR46" s="34">
        <f>$U$28/'Fixed data'!$C$7</f>
        <v>6.4558612897450997E-3</v>
      </c>
      <c r="AS46" s="34">
        <f>$U$28/'Fixed data'!$C$7</f>
        <v>6.4558612897450997E-3</v>
      </c>
      <c r="AT46" s="34">
        <f>$U$28/'Fixed data'!$C$7</f>
        <v>6.4558612897450997E-3</v>
      </c>
      <c r="AU46" s="34">
        <f>$U$28/'Fixed data'!$C$7</f>
        <v>6.4558612897450997E-3</v>
      </c>
      <c r="AV46" s="34">
        <f>$U$28/'Fixed data'!$C$7</f>
        <v>6.4558612897450997E-3</v>
      </c>
      <c r="AW46" s="34">
        <f>$U$28/'Fixed data'!$C$7</f>
        <v>6.4558612897450997E-3</v>
      </c>
      <c r="AX46" s="34">
        <f>$U$28/'Fixed data'!$C$7</f>
        <v>6.4558612897450997E-3</v>
      </c>
      <c r="AY46" s="34">
        <f>$U$28/'Fixed data'!$C$7</f>
        <v>6.4558612897450997E-3</v>
      </c>
      <c r="AZ46" s="34">
        <f>$U$28/'Fixed data'!$C$7</f>
        <v>6.4558612897450997E-3</v>
      </c>
      <c r="BA46" s="34">
        <f>$U$28/'Fixed data'!$C$7</f>
        <v>6.4558612897450997E-3</v>
      </c>
      <c r="BB46" s="34">
        <f>$U$28/'Fixed data'!$C$7</f>
        <v>6.4558612897450997E-3</v>
      </c>
      <c r="BC46" s="34">
        <f>$U$28/'Fixed data'!$C$7</f>
        <v>6.4558612897450997E-3</v>
      </c>
      <c r="BD46" s="34">
        <f>$U$28/'Fixed data'!$C$7</f>
        <v>6.4558612897450997E-3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6.5791432054962051E-3</v>
      </c>
      <c r="X47" s="34">
        <f>$V$28/'Fixed data'!$C$7</f>
        <v>6.5791432054962051E-3</v>
      </c>
      <c r="Y47" s="34">
        <f>$V$28/'Fixed data'!$C$7</f>
        <v>6.5791432054962051E-3</v>
      </c>
      <c r="Z47" s="34">
        <f>$V$28/'Fixed data'!$C$7</f>
        <v>6.5791432054962051E-3</v>
      </c>
      <c r="AA47" s="34">
        <f>$V$28/'Fixed data'!$C$7</f>
        <v>6.5791432054962051E-3</v>
      </c>
      <c r="AB47" s="34">
        <f>$V$28/'Fixed data'!$C$7</f>
        <v>6.5791432054962051E-3</v>
      </c>
      <c r="AC47" s="34">
        <f>$V$28/'Fixed data'!$C$7</f>
        <v>6.5791432054962051E-3</v>
      </c>
      <c r="AD47" s="34">
        <f>$V$28/'Fixed data'!$C$7</f>
        <v>6.5791432054962051E-3</v>
      </c>
      <c r="AE47" s="34">
        <f>$V$28/'Fixed data'!$C$7</f>
        <v>6.5791432054962051E-3</v>
      </c>
      <c r="AF47" s="34">
        <f>$V$28/'Fixed data'!$C$7</f>
        <v>6.5791432054962051E-3</v>
      </c>
      <c r="AG47" s="34">
        <f>$V$28/'Fixed data'!$C$7</f>
        <v>6.5791432054962051E-3</v>
      </c>
      <c r="AH47" s="34">
        <f>$V$28/'Fixed data'!$C$7</f>
        <v>6.5791432054962051E-3</v>
      </c>
      <c r="AI47" s="34">
        <f>$V$28/'Fixed data'!$C$7</f>
        <v>6.5791432054962051E-3</v>
      </c>
      <c r="AJ47" s="34">
        <f>$V$28/'Fixed data'!$C$7</f>
        <v>6.5791432054962051E-3</v>
      </c>
      <c r="AK47" s="34">
        <f>$V$28/'Fixed data'!$C$7</f>
        <v>6.5791432054962051E-3</v>
      </c>
      <c r="AL47" s="34">
        <f>$V$28/'Fixed data'!$C$7</f>
        <v>6.5791432054962051E-3</v>
      </c>
      <c r="AM47" s="34">
        <f>$V$28/'Fixed data'!$C$7</f>
        <v>6.5791432054962051E-3</v>
      </c>
      <c r="AN47" s="34">
        <f>$V$28/'Fixed data'!$C$7</f>
        <v>6.5791432054962051E-3</v>
      </c>
      <c r="AO47" s="34">
        <f>$V$28/'Fixed data'!$C$7</f>
        <v>6.5791432054962051E-3</v>
      </c>
      <c r="AP47" s="34">
        <f>$V$28/'Fixed data'!$C$7</f>
        <v>6.5791432054962051E-3</v>
      </c>
      <c r="AQ47" s="34">
        <f>$V$28/'Fixed data'!$C$7</f>
        <v>6.5791432054962051E-3</v>
      </c>
      <c r="AR47" s="34">
        <f>$V$28/'Fixed data'!$C$7</f>
        <v>6.5791432054962051E-3</v>
      </c>
      <c r="AS47" s="34">
        <f>$V$28/'Fixed data'!$C$7</f>
        <v>6.5791432054962051E-3</v>
      </c>
      <c r="AT47" s="34">
        <f>$V$28/'Fixed data'!$C$7</f>
        <v>6.5791432054962051E-3</v>
      </c>
      <c r="AU47" s="34">
        <f>$V$28/'Fixed data'!$C$7</f>
        <v>6.5791432054962051E-3</v>
      </c>
      <c r="AV47" s="34">
        <f>$V$28/'Fixed data'!$C$7</f>
        <v>6.5791432054962051E-3</v>
      </c>
      <c r="AW47" s="34">
        <f>$V$28/'Fixed data'!$C$7</f>
        <v>6.5791432054962051E-3</v>
      </c>
      <c r="AX47" s="34">
        <f>$V$28/'Fixed data'!$C$7</f>
        <v>6.5791432054962051E-3</v>
      </c>
      <c r="AY47" s="34">
        <f>$V$28/'Fixed data'!$C$7</f>
        <v>6.5791432054962051E-3</v>
      </c>
      <c r="AZ47" s="34">
        <f>$V$28/'Fixed data'!$C$7</f>
        <v>6.5791432054962051E-3</v>
      </c>
      <c r="BA47" s="34">
        <f>$V$28/'Fixed data'!$C$7</f>
        <v>6.5791432054962051E-3</v>
      </c>
      <c r="BB47" s="34">
        <f>$V$28/'Fixed data'!$C$7</f>
        <v>6.5791432054962051E-3</v>
      </c>
      <c r="BC47" s="34">
        <f>$V$28/'Fixed data'!$C$7</f>
        <v>6.5791432054962051E-3</v>
      </c>
      <c r="BD47" s="34">
        <f>$V$28/'Fixed data'!$C$7</f>
        <v>6.5791432054962051E-3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6.7041399219550605E-3</v>
      </c>
      <c r="Y48" s="34">
        <f>$W$28/'Fixed data'!$C$7</f>
        <v>6.7041399219550605E-3</v>
      </c>
      <c r="Z48" s="34">
        <f>$W$28/'Fixed data'!$C$7</f>
        <v>6.7041399219550605E-3</v>
      </c>
      <c r="AA48" s="34">
        <f>$W$28/'Fixed data'!$C$7</f>
        <v>6.7041399219550605E-3</v>
      </c>
      <c r="AB48" s="34">
        <f>$W$28/'Fixed data'!$C$7</f>
        <v>6.7041399219550605E-3</v>
      </c>
      <c r="AC48" s="34">
        <f>$W$28/'Fixed data'!$C$7</f>
        <v>6.7041399219550605E-3</v>
      </c>
      <c r="AD48" s="34">
        <f>$W$28/'Fixed data'!$C$7</f>
        <v>6.7041399219550605E-3</v>
      </c>
      <c r="AE48" s="34">
        <f>$W$28/'Fixed data'!$C$7</f>
        <v>6.7041399219550605E-3</v>
      </c>
      <c r="AF48" s="34">
        <f>$W$28/'Fixed data'!$C$7</f>
        <v>6.7041399219550605E-3</v>
      </c>
      <c r="AG48" s="34">
        <f>$W$28/'Fixed data'!$C$7</f>
        <v>6.7041399219550605E-3</v>
      </c>
      <c r="AH48" s="34">
        <f>$W$28/'Fixed data'!$C$7</f>
        <v>6.7041399219550605E-3</v>
      </c>
      <c r="AI48" s="34">
        <f>$W$28/'Fixed data'!$C$7</f>
        <v>6.7041399219550605E-3</v>
      </c>
      <c r="AJ48" s="34">
        <f>$W$28/'Fixed data'!$C$7</f>
        <v>6.7041399219550605E-3</v>
      </c>
      <c r="AK48" s="34">
        <f>$W$28/'Fixed data'!$C$7</f>
        <v>6.7041399219550605E-3</v>
      </c>
      <c r="AL48" s="34">
        <f>$W$28/'Fixed data'!$C$7</f>
        <v>6.7041399219550605E-3</v>
      </c>
      <c r="AM48" s="34">
        <f>$W$28/'Fixed data'!$C$7</f>
        <v>6.7041399219550605E-3</v>
      </c>
      <c r="AN48" s="34">
        <f>$W$28/'Fixed data'!$C$7</f>
        <v>6.7041399219550605E-3</v>
      </c>
      <c r="AO48" s="34">
        <f>$W$28/'Fixed data'!$C$7</f>
        <v>6.7041399219550605E-3</v>
      </c>
      <c r="AP48" s="34">
        <f>$W$28/'Fixed data'!$C$7</f>
        <v>6.7041399219550605E-3</v>
      </c>
      <c r="AQ48" s="34">
        <f>$W$28/'Fixed data'!$C$7</f>
        <v>6.7041399219550605E-3</v>
      </c>
      <c r="AR48" s="34">
        <f>$W$28/'Fixed data'!$C$7</f>
        <v>6.7041399219550605E-3</v>
      </c>
      <c r="AS48" s="34">
        <f>$W$28/'Fixed data'!$C$7</f>
        <v>6.7041399219550605E-3</v>
      </c>
      <c r="AT48" s="34">
        <f>$W$28/'Fixed data'!$C$7</f>
        <v>6.7041399219550605E-3</v>
      </c>
      <c r="AU48" s="34">
        <f>$W$28/'Fixed data'!$C$7</f>
        <v>6.7041399219550605E-3</v>
      </c>
      <c r="AV48" s="34">
        <f>$W$28/'Fixed data'!$C$7</f>
        <v>6.7041399219550605E-3</v>
      </c>
      <c r="AW48" s="34">
        <f>$W$28/'Fixed data'!$C$7</f>
        <v>6.7041399219550605E-3</v>
      </c>
      <c r="AX48" s="34">
        <f>$W$28/'Fixed data'!$C$7</f>
        <v>6.7041399219550605E-3</v>
      </c>
      <c r="AY48" s="34">
        <f>$W$28/'Fixed data'!$C$7</f>
        <v>6.7041399219550605E-3</v>
      </c>
      <c r="AZ48" s="34">
        <f>$W$28/'Fixed data'!$C$7</f>
        <v>6.7041399219550605E-3</v>
      </c>
      <c r="BA48" s="34">
        <f>$W$28/'Fixed data'!$C$7</f>
        <v>6.7041399219550605E-3</v>
      </c>
      <c r="BB48" s="34">
        <f>$W$28/'Fixed data'!$C$7</f>
        <v>6.7041399219550605E-3</v>
      </c>
      <c r="BC48" s="34">
        <f>$W$28/'Fixed data'!$C$7</f>
        <v>6.7041399219550605E-3</v>
      </c>
      <c r="BD48" s="34">
        <f>$W$28/'Fixed data'!$C$7</f>
        <v>6.7041399219550605E-3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6.8289979618691909E-3</v>
      </c>
      <c r="Z49" s="34">
        <f>$X$28/'Fixed data'!$C$7</f>
        <v>6.8289979618691909E-3</v>
      </c>
      <c r="AA49" s="34">
        <f>$X$28/'Fixed data'!$C$7</f>
        <v>6.8289979618691909E-3</v>
      </c>
      <c r="AB49" s="34">
        <f>$X$28/'Fixed data'!$C$7</f>
        <v>6.8289979618691909E-3</v>
      </c>
      <c r="AC49" s="34">
        <f>$X$28/'Fixed data'!$C$7</f>
        <v>6.8289979618691909E-3</v>
      </c>
      <c r="AD49" s="34">
        <f>$X$28/'Fixed data'!$C$7</f>
        <v>6.8289979618691909E-3</v>
      </c>
      <c r="AE49" s="34">
        <f>$X$28/'Fixed data'!$C$7</f>
        <v>6.8289979618691909E-3</v>
      </c>
      <c r="AF49" s="34">
        <f>$X$28/'Fixed data'!$C$7</f>
        <v>6.8289979618691909E-3</v>
      </c>
      <c r="AG49" s="34">
        <f>$X$28/'Fixed data'!$C$7</f>
        <v>6.8289979618691909E-3</v>
      </c>
      <c r="AH49" s="34">
        <f>$X$28/'Fixed data'!$C$7</f>
        <v>6.8289979618691909E-3</v>
      </c>
      <c r="AI49" s="34">
        <f>$X$28/'Fixed data'!$C$7</f>
        <v>6.8289979618691909E-3</v>
      </c>
      <c r="AJ49" s="34">
        <f>$X$28/'Fixed data'!$C$7</f>
        <v>6.8289979618691909E-3</v>
      </c>
      <c r="AK49" s="34">
        <f>$X$28/'Fixed data'!$C$7</f>
        <v>6.8289979618691909E-3</v>
      </c>
      <c r="AL49" s="34">
        <f>$X$28/'Fixed data'!$C$7</f>
        <v>6.8289979618691909E-3</v>
      </c>
      <c r="AM49" s="34">
        <f>$X$28/'Fixed data'!$C$7</f>
        <v>6.8289979618691909E-3</v>
      </c>
      <c r="AN49" s="34">
        <f>$X$28/'Fixed data'!$C$7</f>
        <v>6.8289979618691909E-3</v>
      </c>
      <c r="AO49" s="34">
        <f>$X$28/'Fixed data'!$C$7</f>
        <v>6.8289979618691909E-3</v>
      </c>
      <c r="AP49" s="34">
        <f>$X$28/'Fixed data'!$C$7</f>
        <v>6.8289979618691909E-3</v>
      </c>
      <c r="AQ49" s="34">
        <f>$X$28/'Fixed data'!$C$7</f>
        <v>6.8289979618691909E-3</v>
      </c>
      <c r="AR49" s="34">
        <f>$X$28/'Fixed data'!$C$7</f>
        <v>6.8289979618691909E-3</v>
      </c>
      <c r="AS49" s="34">
        <f>$X$28/'Fixed data'!$C$7</f>
        <v>6.8289979618691909E-3</v>
      </c>
      <c r="AT49" s="34">
        <f>$X$28/'Fixed data'!$C$7</f>
        <v>6.8289979618691909E-3</v>
      </c>
      <c r="AU49" s="34">
        <f>$X$28/'Fixed data'!$C$7</f>
        <v>6.8289979618691909E-3</v>
      </c>
      <c r="AV49" s="34">
        <f>$X$28/'Fixed data'!$C$7</f>
        <v>6.8289979618691909E-3</v>
      </c>
      <c r="AW49" s="34">
        <f>$X$28/'Fixed data'!$C$7</f>
        <v>6.8289979618691909E-3</v>
      </c>
      <c r="AX49" s="34">
        <f>$X$28/'Fixed data'!$C$7</f>
        <v>6.8289979618691909E-3</v>
      </c>
      <c r="AY49" s="34">
        <f>$X$28/'Fixed data'!$C$7</f>
        <v>6.8289979618691909E-3</v>
      </c>
      <c r="AZ49" s="34">
        <f>$X$28/'Fixed data'!$C$7</f>
        <v>6.8289979618691909E-3</v>
      </c>
      <c r="BA49" s="34">
        <f>$X$28/'Fixed data'!$C$7</f>
        <v>6.8289979618691909E-3</v>
      </c>
      <c r="BB49" s="34">
        <f>$X$28/'Fixed data'!$C$7</f>
        <v>6.8289979618691909E-3</v>
      </c>
      <c r="BC49" s="34">
        <f>$X$28/'Fixed data'!$C$7</f>
        <v>6.8289979618691909E-3</v>
      </c>
      <c r="BD49" s="34">
        <f>$X$28/'Fixed data'!$C$7</f>
        <v>6.8289979618691909E-3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6.9295343128496258E-3</v>
      </c>
      <c r="AA50" s="34">
        <f>$Y$28/'Fixed data'!$C$7</f>
        <v>6.9295343128496258E-3</v>
      </c>
      <c r="AB50" s="34">
        <f>$Y$28/'Fixed data'!$C$7</f>
        <v>6.9295343128496258E-3</v>
      </c>
      <c r="AC50" s="34">
        <f>$Y$28/'Fixed data'!$C$7</f>
        <v>6.9295343128496258E-3</v>
      </c>
      <c r="AD50" s="34">
        <f>$Y$28/'Fixed data'!$C$7</f>
        <v>6.9295343128496258E-3</v>
      </c>
      <c r="AE50" s="34">
        <f>$Y$28/'Fixed data'!$C$7</f>
        <v>6.9295343128496258E-3</v>
      </c>
      <c r="AF50" s="34">
        <f>$Y$28/'Fixed data'!$C$7</f>
        <v>6.9295343128496258E-3</v>
      </c>
      <c r="AG50" s="34">
        <f>$Y$28/'Fixed data'!$C$7</f>
        <v>6.9295343128496258E-3</v>
      </c>
      <c r="AH50" s="34">
        <f>$Y$28/'Fixed data'!$C$7</f>
        <v>6.9295343128496258E-3</v>
      </c>
      <c r="AI50" s="34">
        <f>$Y$28/'Fixed data'!$C$7</f>
        <v>6.9295343128496258E-3</v>
      </c>
      <c r="AJ50" s="34">
        <f>$Y$28/'Fixed data'!$C$7</f>
        <v>6.9295343128496258E-3</v>
      </c>
      <c r="AK50" s="34">
        <f>$Y$28/'Fixed data'!$C$7</f>
        <v>6.9295343128496258E-3</v>
      </c>
      <c r="AL50" s="34">
        <f>$Y$28/'Fixed data'!$C$7</f>
        <v>6.9295343128496258E-3</v>
      </c>
      <c r="AM50" s="34">
        <f>$Y$28/'Fixed data'!$C$7</f>
        <v>6.9295343128496258E-3</v>
      </c>
      <c r="AN50" s="34">
        <f>$Y$28/'Fixed data'!$C$7</f>
        <v>6.9295343128496258E-3</v>
      </c>
      <c r="AO50" s="34">
        <f>$Y$28/'Fixed data'!$C$7</f>
        <v>6.9295343128496258E-3</v>
      </c>
      <c r="AP50" s="34">
        <f>$Y$28/'Fixed data'!$C$7</f>
        <v>6.9295343128496258E-3</v>
      </c>
      <c r="AQ50" s="34">
        <f>$Y$28/'Fixed data'!$C$7</f>
        <v>6.9295343128496258E-3</v>
      </c>
      <c r="AR50" s="34">
        <f>$Y$28/'Fixed data'!$C$7</f>
        <v>6.9295343128496258E-3</v>
      </c>
      <c r="AS50" s="34">
        <f>$Y$28/'Fixed data'!$C$7</f>
        <v>6.9295343128496258E-3</v>
      </c>
      <c r="AT50" s="34">
        <f>$Y$28/'Fixed data'!$C$7</f>
        <v>6.9295343128496258E-3</v>
      </c>
      <c r="AU50" s="34">
        <f>$Y$28/'Fixed data'!$C$7</f>
        <v>6.9295343128496258E-3</v>
      </c>
      <c r="AV50" s="34">
        <f>$Y$28/'Fixed data'!$C$7</f>
        <v>6.9295343128496258E-3</v>
      </c>
      <c r="AW50" s="34">
        <f>$Y$28/'Fixed data'!$C$7</f>
        <v>6.9295343128496258E-3</v>
      </c>
      <c r="AX50" s="34">
        <f>$Y$28/'Fixed data'!$C$7</f>
        <v>6.9295343128496258E-3</v>
      </c>
      <c r="AY50" s="34">
        <f>$Y$28/'Fixed data'!$C$7</f>
        <v>6.9295343128496258E-3</v>
      </c>
      <c r="AZ50" s="34">
        <f>$Y$28/'Fixed data'!$C$7</f>
        <v>6.9295343128496258E-3</v>
      </c>
      <c r="BA50" s="34">
        <f>$Y$28/'Fixed data'!$C$7</f>
        <v>6.9295343128496258E-3</v>
      </c>
      <c r="BB50" s="34">
        <f>$Y$28/'Fixed data'!$C$7</f>
        <v>6.9295343128496258E-3</v>
      </c>
      <c r="BC50" s="34">
        <f>$Y$28/'Fixed data'!$C$7</f>
        <v>6.9295343128496258E-3</v>
      </c>
      <c r="BD50" s="34">
        <f>$Y$28/'Fixed data'!$C$7</f>
        <v>6.9295343128496258E-3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7.0249346830823373E-3</v>
      </c>
      <c r="AB51" s="34">
        <f>$Z$28/'Fixed data'!$C$7</f>
        <v>7.0249346830823373E-3</v>
      </c>
      <c r="AC51" s="34">
        <f>$Z$28/'Fixed data'!$C$7</f>
        <v>7.0249346830823373E-3</v>
      </c>
      <c r="AD51" s="34">
        <f>$Z$28/'Fixed data'!$C$7</f>
        <v>7.0249346830823373E-3</v>
      </c>
      <c r="AE51" s="34">
        <f>$Z$28/'Fixed data'!$C$7</f>
        <v>7.0249346830823373E-3</v>
      </c>
      <c r="AF51" s="34">
        <f>$Z$28/'Fixed data'!$C$7</f>
        <v>7.0249346830823373E-3</v>
      </c>
      <c r="AG51" s="34">
        <f>$Z$28/'Fixed data'!$C$7</f>
        <v>7.0249346830823373E-3</v>
      </c>
      <c r="AH51" s="34">
        <f>$Z$28/'Fixed data'!$C$7</f>
        <v>7.0249346830823373E-3</v>
      </c>
      <c r="AI51" s="34">
        <f>$Z$28/'Fixed data'!$C$7</f>
        <v>7.0249346830823373E-3</v>
      </c>
      <c r="AJ51" s="34">
        <f>$Z$28/'Fixed data'!$C$7</f>
        <v>7.0249346830823373E-3</v>
      </c>
      <c r="AK51" s="34">
        <f>$Z$28/'Fixed data'!$C$7</f>
        <v>7.0249346830823373E-3</v>
      </c>
      <c r="AL51" s="34">
        <f>$Z$28/'Fixed data'!$C$7</f>
        <v>7.0249346830823373E-3</v>
      </c>
      <c r="AM51" s="34">
        <f>$Z$28/'Fixed data'!$C$7</f>
        <v>7.0249346830823373E-3</v>
      </c>
      <c r="AN51" s="34">
        <f>$Z$28/'Fixed data'!$C$7</f>
        <v>7.0249346830823373E-3</v>
      </c>
      <c r="AO51" s="34">
        <f>$Z$28/'Fixed data'!$C$7</f>
        <v>7.0249346830823373E-3</v>
      </c>
      <c r="AP51" s="34">
        <f>$Z$28/'Fixed data'!$C$7</f>
        <v>7.0249346830823373E-3</v>
      </c>
      <c r="AQ51" s="34">
        <f>$Z$28/'Fixed data'!$C$7</f>
        <v>7.0249346830823373E-3</v>
      </c>
      <c r="AR51" s="34">
        <f>$Z$28/'Fixed data'!$C$7</f>
        <v>7.0249346830823373E-3</v>
      </c>
      <c r="AS51" s="34">
        <f>$Z$28/'Fixed data'!$C$7</f>
        <v>7.0249346830823373E-3</v>
      </c>
      <c r="AT51" s="34">
        <f>$Z$28/'Fixed data'!$C$7</f>
        <v>7.0249346830823373E-3</v>
      </c>
      <c r="AU51" s="34">
        <f>$Z$28/'Fixed data'!$C$7</f>
        <v>7.0249346830823373E-3</v>
      </c>
      <c r="AV51" s="34">
        <f>$Z$28/'Fixed data'!$C$7</f>
        <v>7.0249346830823373E-3</v>
      </c>
      <c r="AW51" s="34">
        <f>$Z$28/'Fixed data'!$C$7</f>
        <v>7.0249346830823373E-3</v>
      </c>
      <c r="AX51" s="34">
        <f>$Z$28/'Fixed data'!$C$7</f>
        <v>7.0249346830823373E-3</v>
      </c>
      <c r="AY51" s="34">
        <f>$Z$28/'Fixed data'!$C$7</f>
        <v>7.0249346830823373E-3</v>
      </c>
      <c r="AZ51" s="34">
        <f>$Z$28/'Fixed data'!$C$7</f>
        <v>7.0249346830823373E-3</v>
      </c>
      <c r="BA51" s="34">
        <f>$Z$28/'Fixed data'!$C$7</f>
        <v>7.0249346830823373E-3</v>
      </c>
      <c r="BB51" s="34">
        <f>$Z$28/'Fixed data'!$C$7</f>
        <v>7.0249346830823373E-3</v>
      </c>
      <c r="BC51" s="34">
        <f>$Z$28/'Fixed data'!$C$7</f>
        <v>7.0249346830823373E-3</v>
      </c>
      <c r="BD51" s="34">
        <f>$Z$28/'Fixed data'!$C$7</f>
        <v>7.0249346830823373E-3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7.1049155743032836E-3</v>
      </c>
      <c r="AC52" s="34">
        <f>$AA$28/'Fixed data'!$C$7</f>
        <v>7.1049155743032836E-3</v>
      </c>
      <c r="AD52" s="34">
        <f>$AA$28/'Fixed data'!$C$7</f>
        <v>7.1049155743032836E-3</v>
      </c>
      <c r="AE52" s="34">
        <f>$AA$28/'Fixed data'!$C$7</f>
        <v>7.1049155743032836E-3</v>
      </c>
      <c r="AF52" s="34">
        <f>$AA$28/'Fixed data'!$C$7</f>
        <v>7.1049155743032836E-3</v>
      </c>
      <c r="AG52" s="34">
        <f>$AA$28/'Fixed data'!$C$7</f>
        <v>7.1049155743032836E-3</v>
      </c>
      <c r="AH52" s="34">
        <f>$AA$28/'Fixed data'!$C$7</f>
        <v>7.1049155743032836E-3</v>
      </c>
      <c r="AI52" s="34">
        <f>$AA$28/'Fixed data'!$C$7</f>
        <v>7.1049155743032836E-3</v>
      </c>
      <c r="AJ52" s="34">
        <f>$AA$28/'Fixed data'!$C$7</f>
        <v>7.1049155743032836E-3</v>
      </c>
      <c r="AK52" s="34">
        <f>$AA$28/'Fixed data'!$C$7</f>
        <v>7.1049155743032836E-3</v>
      </c>
      <c r="AL52" s="34">
        <f>$AA$28/'Fixed data'!$C$7</f>
        <v>7.1049155743032836E-3</v>
      </c>
      <c r="AM52" s="34">
        <f>$AA$28/'Fixed data'!$C$7</f>
        <v>7.1049155743032836E-3</v>
      </c>
      <c r="AN52" s="34">
        <f>$AA$28/'Fixed data'!$C$7</f>
        <v>7.1049155743032836E-3</v>
      </c>
      <c r="AO52" s="34">
        <f>$AA$28/'Fixed data'!$C$7</f>
        <v>7.1049155743032836E-3</v>
      </c>
      <c r="AP52" s="34">
        <f>$AA$28/'Fixed data'!$C$7</f>
        <v>7.1049155743032836E-3</v>
      </c>
      <c r="AQ52" s="34">
        <f>$AA$28/'Fixed data'!$C$7</f>
        <v>7.1049155743032836E-3</v>
      </c>
      <c r="AR52" s="34">
        <f>$AA$28/'Fixed data'!$C$7</f>
        <v>7.1049155743032836E-3</v>
      </c>
      <c r="AS52" s="34">
        <f>$AA$28/'Fixed data'!$C$7</f>
        <v>7.1049155743032836E-3</v>
      </c>
      <c r="AT52" s="34">
        <f>$AA$28/'Fixed data'!$C$7</f>
        <v>7.1049155743032836E-3</v>
      </c>
      <c r="AU52" s="34">
        <f>$AA$28/'Fixed data'!$C$7</f>
        <v>7.1049155743032836E-3</v>
      </c>
      <c r="AV52" s="34">
        <f>$AA$28/'Fixed data'!$C$7</f>
        <v>7.1049155743032836E-3</v>
      </c>
      <c r="AW52" s="34">
        <f>$AA$28/'Fixed data'!$C$7</f>
        <v>7.1049155743032836E-3</v>
      </c>
      <c r="AX52" s="34">
        <f>$AA$28/'Fixed data'!$C$7</f>
        <v>7.1049155743032836E-3</v>
      </c>
      <c r="AY52" s="34">
        <f>$AA$28/'Fixed data'!$C$7</f>
        <v>7.1049155743032836E-3</v>
      </c>
      <c r="AZ52" s="34">
        <f>$AA$28/'Fixed data'!$C$7</f>
        <v>7.1049155743032836E-3</v>
      </c>
      <c r="BA52" s="34">
        <f>$AA$28/'Fixed data'!$C$7</f>
        <v>7.1049155743032836E-3</v>
      </c>
      <c r="BB52" s="34">
        <f>$AA$28/'Fixed data'!$C$7</f>
        <v>7.1049155743032836E-3</v>
      </c>
      <c r="BC52" s="34">
        <f>$AA$28/'Fixed data'!$C$7</f>
        <v>7.1049155743032836E-3</v>
      </c>
      <c r="BD52" s="34">
        <f>$AA$28/'Fixed data'!$C$7</f>
        <v>7.1049155743032836E-3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7.1709680219135723E-3</v>
      </c>
      <c r="AD53" s="34">
        <f>$AB$28/'Fixed data'!$C$7</f>
        <v>7.1709680219135723E-3</v>
      </c>
      <c r="AE53" s="34">
        <f>$AB$28/'Fixed data'!$C$7</f>
        <v>7.1709680219135723E-3</v>
      </c>
      <c r="AF53" s="34">
        <f>$AB$28/'Fixed data'!$C$7</f>
        <v>7.1709680219135723E-3</v>
      </c>
      <c r="AG53" s="34">
        <f>$AB$28/'Fixed data'!$C$7</f>
        <v>7.1709680219135723E-3</v>
      </c>
      <c r="AH53" s="34">
        <f>$AB$28/'Fixed data'!$C$7</f>
        <v>7.1709680219135723E-3</v>
      </c>
      <c r="AI53" s="34">
        <f>$AB$28/'Fixed data'!$C$7</f>
        <v>7.1709680219135723E-3</v>
      </c>
      <c r="AJ53" s="34">
        <f>$AB$28/'Fixed data'!$C$7</f>
        <v>7.1709680219135723E-3</v>
      </c>
      <c r="AK53" s="34">
        <f>$AB$28/'Fixed data'!$C$7</f>
        <v>7.1709680219135723E-3</v>
      </c>
      <c r="AL53" s="34">
        <f>$AB$28/'Fixed data'!$C$7</f>
        <v>7.1709680219135723E-3</v>
      </c>
      <c r="AM53" s="34">
        <f>$AB$28/'Fixed data'!$C$7</f>
        <v>7.1709680219135723E-3</v>
      </c>
      <c r="AN53" s="34">
        <f>$AB$28/'Fixed data'!$C$7</f>
        <v>7.1709680219135723E-3</v>
      </c>
      <c r="AO53" s="34">
        <f>$AB$28/'Fixed data'!$C$7</f>
        <v>7.1709680219135723E-3</v>
      </c>
      <c r="AP53" s="34">
        <f>$AB$28/'Fixed data'!$C$7</f>
        <v>7.1709680219135723E-3</v>
      </c>
      <c r="AQ53" s="34">
        <f>$AB$28/'Fixed data'!$C$7</f>
        <v>7.1709680219135723E-3</v>
      </c>
      <c r="AR53" s="34">
        <f>$AB$28/'Fixed data'!$C$7</f>
        <v>7.1709680219135723E-3</v>
      </c>
      <c r="AS53" s="34">
        <f>$AB$28/'Fixed data'!$C$7</f>
        <v>7.1709680219135723E-3</v>
      </c>
      <c r="AT53" s="34">
        <f>$AB$28/'Fixed data'!$C$7</f>
        <v>7.1709680219135723E-3</v>
      </c>
      <c r="AU53" s="34">
        <f>$AB$28/'Fixed data'!$C$7</f>
        <v>7.1709680219135723E-3</v>
      </c>
      <c r="AV53" s="34">
        <f>$AB$28/'Fixed data'!$C$7</f>
        <v>7.1709680219135723E-3</v>
      </c>
      <c r="AW53" s="34">
        <f>$AB$28/'Fixed data'!$C$7</f>
        <v>7.1709680219135723E-3</v>
      </c>
      <c r="AX53" s="34">
        <f>$AB$28/'Fixed data'!$C$7</f>
        <v>7.1709680219135723E-3</v>
      </c>
      <c r="AY53" s="34">
        <f>$AB$28/'Fixed data'!$C$7</f>
        <v>7.1709680219135723E-3</v>
      </c>
      <c r="AZ53" s="34">
        <f>$AB$28/'Fixed data'!$C$7</f>
        <v>7.1709680219135723E-3</v>
      </c>
      <c r="BA53" s="34">
        <f>$AB$28/'Fixed data'!$C$7</f>
        <v>7.1709680219135723E-3</v>
      </c>
      <c r="BB53" s="34">
        <f>$AB$28/'Fixed data'!$C$7</f>
        <v>7.1709680219135723E-3</v>
      </c>
      <c r="BC53" s="34">
        <f>$AB$28/'Fixed data'!$C$7</f>
        <v>7.1709680219135723E-3</v>
      </c>
      <c r="BD53" s="34">
        <f>$AB$28/'Fixed data'!$C$7</f>
        <v>7.1709680219135723E-3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7.2161333052025893E-3</v>
      </c>
      <c r="AE54" s="34">
        <f>$AC$28/'Fixed data'!$C$7</f>
        <v>7.2161333052025893E-3</v>
      </c>
      <c r="AF54" s="34">
        <f>$AC$28/'Fixed data'!$C$7</f>
        <v>7.2161333052025893E-3</v>
      </c>
      <c r="AG54" s="34">
        <f>$AC$28/'Fixed data'!$C$7</f>
        <v>7.2161333052025893E-3</v>
      </c>
      <c r="AH54" s="34">
        <f>$AC$28/'Fixed data'!$C$7</f>
        <v>7.2161333052025893E-3</v>
      </c>
      <c r="AI54" s="34">
        <f>$AC$28/'Fixed data'!$C$7</f>
        <v>7.2161333052025893E-3</v>
      </c>
      <c r="AJ54" s="34">
        <f>$AC$28/'Fixed data'!$C$7</f>
        <v>7.2161333052025893E-3</v>
      </c>
      <c r="AK54" s="34">
        <f>$AC$28/'Fixed data'!$C$7</f>
        <v>7.2161333052025893E-3</v>
      </c>
      <c r="AL54" s="34">
        <f>$AC$28/'Fixed data'!$C$7</f>
        <v>7.2161333052025893E-3</v>
      </c>
      <c r="AM54" s="34">
        <f>$AC$28/'Fixed data'!$C$7</f>
        <v>7.2161333052025893E-3</v>
      </c>
      <c r="AN54" s="34">
        <f>$AC$28/'Fixed data'!$C$7</f>
        <v>7.2161333052025893E-3</v>
      </c>
      <c r="AO54" s="34">
        <f>$AC$28/'Fixed data'!$C$7</f>
        <v>7.2161333052025893E-3</v>
      </c>
      <c r="AP54" s="34">
        <f>$AC$28/'Fixed data'!$C$7</f>
        <v>7.2161333052025893E-3</v>
      </c>
      <c r="AQ54" s="34">
        <f>$AC$28/'Fixed data'!$C$7</f>
        <v>7.2161333052025893E-3</v>
      </c>
      <c r="AR54" s="34">
        <f>$AC$28/'Fixed data'!$C$7</f>
        <v>7.2161333052025893E-3</v>
      </c>
      <c r="AS54" s="34">
        <f>$AC$28/'Fixed data'!$C$7</f>
        <v>7.2161333052025893E-3</v>
      </c>
      <c r="AT54" s="34">
        <f>$AC$28/'Fixed data'!$C$7</f>
        <v>7.2161333052025893E-3</v>
      </c>
      <c r="AU54" s="34">
        <f>$AC$28/'Fixed data'!$C$7</f>
        <v>7.2161333052025893E-3</v>
      </c>
      <c r="AV54" s="34">
        <f>$AC$28/'Fixed data'!$C$7</f>
        <v>7.2161333052025893E-3</v>
      </c>
      <c r="AW54" s="34">
        <f>$AC$28/'Fixed data'!$C$7</f>
        <v>7.2161333052025893E-3</v>
      </c>
      <c r="AX54" s="34">
        <f>$AC$28/'Fixed data'!$C$7</f>
        <v>7.2161333052025893E-3</v>
      </c>
      <c r="AY54" s="34">
        <f>$AC$28/'Fixed data'!$C$7</f>
        <v>7.2161333052025893E-3</v>
      </c>
      <c r="AZ54" s="34">
        <f>$AC$28/'Fixed data'!$C$7</f>
        <v>7.2161333052025893E-3</v>
      </c>
      <c r="BA54" s="34">
        <f>$AC$28/'Fixed data'!$C$7</f>
        <v>7.2161333052025893E-3</v>
      </c>
      <c r="BB54" s="34">
        <f>$AC$28/'Fixed data'!$C$7</f>
        <v>7.2161333052025893E-3</v>
      </c>
      <c r="BC54" s="34">
        <f>$AC$28/'Fixed data'!$C$7</f>
        <v>7.2161333052025893E-3</v>
      </c>
      <c r="BD54" s="34">
        <f>$AC$28/'Fixed data'!$C$7</f>
        <v>7.2161333052025893E-3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7.2311531969760897E-3</v>
      </c>
      <c r="AF55" s="34">
        <f>$AD$28/'Fixed data'!$C$7</f>
        <v>7.2311531969760897E-3</v>
      </c>
      <c r="AG55" s="34">
        <f>$AD$28/'Fixed data'!$C$7</f>
        <v>7.2311531969760897E-3</v>
      </c>
      <c r="AH55" s="34">
        <f>$AD$28/'Fixed data'!$C$7</f>
        <v>7.2311531969760897E-3</v>
      </c>
      <c r="AI55" s="34">
        <f>$AD$28/'Fixed data'!$C$7</f>
        <v>7.2311531969760897E-3</v>
      </c>
      <c r="AJ55" s="34">
        <f>$AD$28/'Fixed data'!$C$7</f>
        <v>7.2311531969760897E-3</v>
      </c>
      <c r="AK55" s="34">
        <f>$AD$28/'Fixed data'!$C$7</f>
        <v>7.2311531969760897E-3</v>
      </c>
      <c r="AL55" s="34">
        <f>$AD$28/'Fixed data'!$C$7</f>
        <v>7.2311531969760897E-3</v>
      </c>
      <c r="AM55" s="34">
        <f>$AD$28/'Fixed data'!$C$7</f>
        <v>7.2311531969760897E-3</v>
      </c>
      <c r="AN55" s="34">
        <f>$AD$28/'Fixed data'!$C$7</f>
        <v>7.2311531969760897E-3</v>
      </c>
      <c r="AO55" s="34">
        <f>$AD$28/'Fixed data'!$C$7</f>
        <v>7.2311531969760897E-3</v>
      </c>
      <c r="AP55" s="34">
        <f>$AD$28/'Fixed data'!$C$7</f>
        <v>7.2311531969760897E-3</v>
      </c>
      <c r="AQ55" s="34">
        <f>$AD$28/'Fixed data'!$C$7</f>
        <v>7.2311531969760897E-3</v>
      </c>
      <c r="AR55" s="34">
        <f>$AD$28/'Fixed data'!$C$7</f>
        <v>7.2311531969760897E-3</v>
      </c>
      <c r="AS55" s="34">
        <f>$AD$28/'Fixed data'!$C$7</f>
        <v>7.2311531969760897E-3</v>
      </c>
      <c r="AT55" s="34">
        <f>$AD$28/'Fixed data'!$C$7</f>
        <v>7.2311531969760897E-3</v>
      </c>
      <c r="AU55" s="34">
        <f>$AD$28/'Fixed data'!$C$7</f>
        <v>7.2311531969760897E-3</v>
      </c>
      <c r="AV55" s="34">
        <f>$AD$28/'Fixed data'!$C$7</f>
        <v>7.2311531969760897E-3</v>
      </c>
      <c r="AW55" s="34">
        <f>$AD$28/'Fixed data'!$C$7</f>
        <v>7.2311531969760897E-3</v>
      </c>
      <c r="AX55" s="34">
        <f>$AD$28/'Fixed data'!$C$7</f>
        <v>7.2311531969760897E-3</v>
      </c>
      <c r="AY55" s="34">
        <f>$AD$28/'Fixed data'!$C$7</f>
        <v>7.2311531969760897E-3</v>
      </c>
      <c r="AZ55" s="34">
        <f>$AD$28/'Fixed data'!$C$7</f>
        <v>7.2311531969760897E-3</v>
      </c>
      <c r="BA55" s="34">
        <f>$AD$28/'Fixed data'!$C$7</f>
        <v>7.2311531969760897E-3</v>
      </c>
      <c r="BB55" s="34">
        <f>$AD$28/'Fixed data'!$C$7</f>
        <v>7.2311531969760897E-3</v>
      </c>
      <c r="BC55" s="34">
        <f>$AD$28/'Fixed data'!$C$7</f>
        <v>7.2311531969760897E-3</v>
      </c>
      <c r="BD55" s="34">
        <f>$AD$28/'Fixed data'!$C$7</f>
        <v>7.2311531969760897E-3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7.2350600299973481E-3</v>
      </c>
      <c r="AG56" s="34">
        <f>$AE$28/'Fixed data'!$C$7</f>
        <v>7.2350600299973481E-3</v>
      </c>
      <c r="AH56" s="34">
        <f>$AE$28/'Fixed data'!$C$7</f>
        <v>7.2350600299973481E-3</v>
      </c>
      <c r="AI56" s="34">
        <f>$AE$28/'Fixed data'!$C$7</f>
        <v>7.2350600299973481E-3</v>
      </c>
      <c r="AJ56" s="34">
        <f>$AE$28/'Fixed data'!$C$7</f>
        <v>7.2350600299973481E-3</v>
      </c>
      <c r="AK56" s="34">
        <f>$AE$28/'Fixed data'!$C$7</f>
        <v>7.2350600299973481E-3</v>
      </c>
      <c r="AL56" s="34">
        <f>$AE$28/'Fixed data'!$C$7</f>
        <v>7.2350600299973481E-3</v>
      </c>
      <c r="AM56" s="34">
        <f>$AE$28/'Fixed data'!$C$7</f>
        <v>7.2350600299973481E-3</v>
      </c>
      <c r="AN56" s="34">
        <f>$AE$28/'Fixed data'!$C$7</f>
        <v>7.2350600299973481E-3</v>
      </c>
      <c r="AO56" s="34">
        <f>$AE$28/'Fixed data'!$C$7</f>
        <v>7.2350600299973481E-3</v>
      </c>
      <c r="AP56" s="34">
        <f>$AE$28/'Fixed data'!$C$7</f>
        <v>7.2350600299973481E-3</v>
      </c>
      <c r="AQ56" s="34">
        <f>$AE$28/'Fixed data'!$C$7</f>
        <v>7.2350600299973481E-3</v>
      </c>
      <c r="AR56" s="34">
        <f>$AE$28/'Fixed data'!$C$7</f>
        <v>7.2350600299973481E-3</v>
      </c>
      <c r="AS56" s="34">
        <f>$AE$28/'Fixed data'!$C$7</f>
        <v>7.2350600299973481E-3</v>
      </c>
      <c r="AT56" s="34">
        <f>$AE$28/'Fixed data'!$C$7</f>
        <v>7.2350600299973481E-3</v>
      </c>
      <c r="AU56" s="34">
        <f>$AE$28/'Fixed data'!$C$7</f>
        <v>7.2350600299973481E-3</v>
      </c>
      <c r="AV56" s="34">
        <f>$AE$28/'Fixed data'!$C$7</f>
        <v>7.2350600299973481E-3</v>
      </c>
      <c r="AW56" s="34">
        <f>$AE$28/'Fixed data'!$C$7</f>
        <v>7.2350600299973481E-3</v>
      </c>
      <c r="AX56" s="34">
        <f>$AE$28/'Fixed data'!$C$7</f>
        <v>7.2350600299973481E-3</v>
      </c>
      <c r="AY56" s="34">
        <f>$AE$28/'Fixed data'!$C$7</f>
        <v>7.2350600299973481E-3</v>
      </c>
      <c r="AZ56" s="34">
        <f>$AE$28/'Fixed data'!$C$7</f>
        <v>7.2350600299973481E-3</v>
      </c>
      <c r="BA56" s="34">
        <f>$AE$28/'Fixed data'!$C$7</f>
        <v>7.2350600299973481E-3</v>
      </c>
      <c r="BB56" s="34">
        <f>$AE$28/'Fixed data'!$C$7</f>
        <v>7.2350600299973481E-3</v>
      </c>
      <c r="BC56" s="34">
        <f>$AE$28/'Fixed data'!$C$7</f>
        <v>7.2350600299973481E-3</v>
      </c>
      <c r="BD56" s="34">
        <f>$AE$28/'Fixed data'!$C$7</f>
        <v>7.2350600299973481E-3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7.2364691671433085E-3</v>
      </c>
      <c r="AH57" s="34">
        <f>$AF$28/'Fixed data'!$C$7</f>
        <v>7.2364691671433085E-3</v>
      </c>
      <c r="AI57" s="34">
        <f>$AF$28/'Fixed data'!$C$7</f>
        <v>7.2364691671433085E-3</v>
      </c>
      <c r="AJ57" s="34">
        <f>$AF$28/'Fixed data'!$C$7</f>
        <v>7.2364691671433085E-3</v>
      </c>
      <c r="AK57" s="34">
        <f>$AF$28/'Fixed data'!$C$7</f>
        <v>7.2364691671433085E-3</v>
      </c>
      <c r="AL57" s="34">
        <f>$AF$28/'Fixed data'!$C$7</f>
        <v>7.2364691671433085E-3</v>
      </c>
      <c r="AM57" s="34">
        <f>$AF$28/'Fixed data'!$C$7</f>
        <v>7.2364691671433085E-3</v>
      </c>
      <c r="AN57" s="34">
        <f>$AF$28/'Fixed data'!$C$7</f>
        <v>7.2364691671433085E-3</v>
      </c>
      <c r="AO57" s="34">
        <f>$AF$28/'Fixed data'!$C$7</f>
        <v>7.2364691671433085E-3</v>
      </c>
      <c r="AP57" s="34">
        <f>$AF$28/'Fixed data'!$C$7</f>
        <v>7.2364691671433085E-3</v>
      </c>
      <c r="AQ57" s="34">
        <f>$AF$28/'Fixed data'!$C$7</f>
        <v>7.2364691671433085E-3</v>
      </c>
      <c r="AR57" s="34">
        <f>$AF$28/'Fixed data'!$C$7</f>
        <v>7.2364691671433085E-3</v>
      </c>
      <c r="AS57" s="34">
        <f>$AF$28/'Fixed data'!$C$7</f>
        <v>7.2364691671433085E-3</v>
      </c>
      <c r="AT57" s="34">
        <f>$AF$28/'Fixed data'!$C$7</f>
        <v>7.2364691671433085E-3</v>
      </c>
      <c r="AU57" s="34">
        <f>$AF$28/'Fixed data'!$C$7</f>
        <v>7.2364691671433085E-3</v>
      </c>
      <c r="AV57" s="34">
        <f>$AF$28/'Fixed data'!$C$7</f>
        <v>7.2364691671433085E-3</v>
      </c>
      <c r="AW57" s="34">
        <f>$AF$28/'Fixed data'!$C$7</f>
        <v>7.2364691671433085E-3</v>
      </c>
      <c r="AX57" s="34">
        <f>$AF$28/'Fixed data'!$C$7</f>
        <v>7.2364691671433085E-3</v>
      </c>
      <c r="AY57" s="34">
        <f>$AF$28/'Fixed data'!$C$7</f>
        <v>7.2364691671433085E-3</v>
      </c>
      <c r="AZ57" s="34">
        <f>$AF$28/'Fixed data'!$C$7</f>
        <v>7.2364691671433085E-3</v>
      </c>
      <c r="BA57" s="34">
        <f>$AF$28/'Fixed data'!$C$7</f>
        <v>7.2364691671433085E-3</v>
      </c>
      <c r="BB57" s="34">
        <f>$AF$28/'Fixed data'!$C$7</f>
        <v>7.2364691671433085E-3</v>
      </c>
      <c r="BC57" s="34">
        <f>$AF$28/'Fixed data'!$C$7</f>
        <v>7.2364691671433085E-3</v>
      </c>
      <c r="BD57" s="34">
        <f>$AF$28/'Fixed data'!$C$7</f>
        <v>7.2364691671433085E-3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7.2364691671433085E-3</v>
      </c>
      <c r="AI58" s="34">
        <f>$AG$28/'Fixed data'!$C$7</f>
        <v>7.2364691671433085E-3</v>
      </c>
      <c r="AJ58" s="34">
        <f>$AG$28/'Fixed data'!$C$7</f>
        <v>7.2364691671433085E-3</v>
      </c>
      <c r="AK58" s="34">
        <f>$AG$28/'Fixed data'!$C$7</f>
        <v>7.2364691671433085E-3</v>
      </c>
      <c r="AL58" s="34">
        <f>$AG$28/'Fixed data'!$C$7</f>
        <v>7.2364691671433085E-3</v>
      </c>
      <c r="AM58" s="34">
        <f>$AG$28/'Fixed data'!$C$7</f>
        <v>7.2364691671433085E-3</v>
      </c>
      <c r="AN58" s="34">
        <f>$AG$28/'Fixed data'!$C$7</f>
        <v>7.2364691671433085E-3</v>
      </c>
      <c r="AO58" s="34">
        <f>$AG$28/'Fixed data'!$C$7</f>
        <v>7.2364691671433085E-3</v>
      </c>
      <c r="AP58" s="34">
        <f>$AG$28/'Fixed data'!$C$7</f>
        <v>7.2364691671433085E-3</v>
      </c>
      <c r="AQ58" s="34">
        <f>$AG$28/'Fixed data'!$C$7</f>
        <v>7.2364691671433085E-3</v>
      </c>
      <c r="AR58" s="34">
        <f>$AG$28/'Fixed data'!$C$7</f>
        <v>7.2364691671433085E-3</v>
      </c>
      <c r="AS58" s="34">
        <f>$AG$28/'Fixed data'!$C$7</f>
        <v>7.2364691671433085E-3</v>
      </c>
      <c r="AT58" s="34">
        <f>$AG$28/'Fixed data'!$C$7</f>
        <v>7.2364691671433085E-3</v>
      </c>
      <c r="AU58" s="34">
        <f>$AG$28/'Fixed data'!$C$7</f>
        <v>7.2364691671433085E-3</v>
      </c>
      <c r="AV58" s="34">
        <f>$AG$28/'Fixed data'!$C$7</f>
        <v>7.2364691671433085E-3</v>
      </c>
      <c r="AW58" s="34">
        <f>$AG$28/'Fixed data'!$C$7</f>
        <v>7.2364691671433085E-3</v>
      </c>
      <c r="AX58" s="34">
        <f>$AG$28/'Fixed data'!$C$7</f>
        <v>7.2364691671433085E-3</v>
      </c>
      <c r="AY58" s="34">
        <f>$AG$28/'Fixed data'!$C$7</f>
        <v>7.2364691671433085E-3</v>
      </c>
      <c r="AZ58" s="34">
        <f>$AG$28/'Fixed data'!$C$7</f>
        <v>7.2364691671433085E-3</v>
      </c>
      <c r="BA58" s="34">
        <f>$AG$28/'Fixed data'!$C$7</f>
        <v>7.2364691671433085E-3</v>
      </c>
      <c r="BB58" s="34">
        <f>$AG$28/'Fixed data'!$C$7</f>
        <v>7.2364691671433085E-3</v>
      </c>
      <c r="BC58" s="34">
        <f>$AG$28/'Fixed data'!$C$7</f>
        <v>7.2364691671433085E-3</v>
      </c>
      <c r="BD58" s="34">
        <f>$AG$28/'Fixed data'!$C$7</f>
        <v>7.2364691671433085E-3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7.2364691671433085E-3</v>
      </c>
      <c r="AJ59" s="34">
        <f>$AH$28/'Fixed data'!$C$7</f>
        <v>7.2364691671433085E-3</v>
      </c>
      <c r="AK59" s="34">
        <f>$AH$28/'Fixed data'!$C$7</f>
        <v>7.2364691671433085E-3</v>
      </c>
      <c r="AL59" s="34">
        <f>$AH$28/'Fixed data'!$C$7</f>
        <v>7.2364691671433085E-3</v>
      </c>
      <c r="AM59" s="34">
        <f>$AH$28/'Fixed data'!$C$7</f>
        <v>7.2364691671433085E-3</v>
      </c>
      <c r="AN59" s="34">
        <f>$AH$28/'Fixed data'!$C$7</f>
        <v>7.2364691671433085E-3</v>
      </c>
      <c r="AO59" s="34">
        <f>$AH$28/'Fixed data'!$C$7</f>
        <v>7.2364691671433085E-3</v>
      </c>
      <c r="AP59" s="34">
        <f>$AH$28/'Fixed data'!$C$7</f>
        <v>7.2364691671433085E-3</v>
      </c>
      <c r="AQ59" s="34">
        <f>$AH$28/'Fixed data'!$C$7</f>
        <v>7.2364691671433085E-3</v>
      </c>
      <c r="AR59" s="34">
        <f>$AH$28/'Fixed data'!$C$7</f>
        <v>7.2364691671433085E-3</v>
      </c>
      <c r="AS59" s="34">
        <f>$AH$28/'Fixed data'!$C$7</f>
        <v>7.2364691671433085E-3</v>
      </c>
      <c r="AT59" s="34">
        <f>$AH$28/'Fixed data'!$C$7</f>
        <v>7.2364691671433085E-3</v>
      </c>
      <c r="AU59" s="34">
        <f>$AH$28/'Fixed data'!$C$7</f>
        <v>7.2364691671433085E-3</v>
      </c>
      <c r="AV59" s="34">
        <f>$AH$28/'Fixed data'!$C$7</f>
        <v>7.2364691671433085E-3</v>
      </c>
      <c r="AW59" s="34">
        <f>$AH$28/'Fixed data'!$C$7</f>
        <v>7.2364691671433085E-3</v>
      </c>
      <c r="AX59" s="34">
        <f>$AH$28/'Fixed data'!$C$7</f>
        <v>7.2364691671433085E-3</v>
      </c>
      <c r="AY59" s="34">
        <f>$AH$28/'Fixed data'!$C$7</f>
        <v>7.2364691671433085E-3</v>
      </c>
      <c r="AZ59" s="34">
        <f>$AH$28/'Fixed data'!$C$7</f>
        <v>7.2364691671433085E-3</v>
      </c>
      <c r="BA59" s="34">
        <f>$AH$28/'Fixed data'!$C$7</f>
        <v>7.2364691671433085E-3</v>
      </c>
      <c r="BB59" s="34">
        <f>$AH$28/'Fixed data'!$C$7</f>
        <v>7.2364691671433085E-3</v>
      </c>
      <c r="BC59" s="34">
        <f>$AH$28/'Fixed data'!$C$7</f>
        <v>7.2364691671433085E-3</v>
      </c>
      <c r="BD59" s="34">
        <f>$AH$28/'Fixed data'!$C$7</f>
        <v>7.2364691671433085E-3</v>
      </c>
    </row>
    <row r="60" spans="1:56" ht="16.5" collapsed="1" x14ac:dyDescent="0.35">
      <c r="A60" s="115"/>
      <c r="B60" s="9" t="s">
        <v>7</v>
      </c>
      <c r="C60" s="9" t="s">
        <v>61</v>
      </c>
      <c r="D60" s="9" t="s">
        <v>40</v>
      </c>
      <c r="E60" s="34">
        <f>SUM(E30:E59)</f>
        <v>0</v>
      </c>
      <c r="F60" s="34">
        <f t="shared" ref="F60:BD60" si="6">SUM(F30:F59)</f>
        <v>-4.4711111111111115E-3</v>
      </c>
      <c r="G60" s="34">
        <f t="shared" si="6"/>
        <v>-8.0249855483993694E-3</v>
      </c>
      <c r="H60" s="34">
        <f t="shared" si="6"/>
        <v>-1.0703363721999357E-2</v>
      </c>
      <c r="I60" s="34">
        <f t="shared" si="6"/>
        <v>-1.2497708381516592E-2</v>
      </c>
      <c r="J60" s="34">
        <f t="shared" si="6"/>
        <v>-1.3562956495603034E-2</v>
      </c>
      <c r="K60" s="34">
        <f t="shared" si="6"/>
        <v>-1.4030621367068214E-2</v>
      </c>
      <c r="L60" s="34">
        <f t="shared" si="6"/>
        <v>-1.3974838865812456E-2</v>
      </c>
      <c r="M60" s="34">
        <f t="shared" si="6"/>
        <v>-1.3451581173750652E-2</v>
      </c>
      <c r="N60" s="34">
        <f t="shared" si="6"/>
        <v>-8.35160452340474E-3</v>
      </c>
      <c r="O60" s="34">
        <f t="shared" si="6"/>
        <v>-3.0621877490048539E-3</v>
      </c>
      <c r="P60" s="34">
        <f t="shared" si="6"/>
        <v>2.4167494137057703E-3</v>
      </c>
      <c r="Q60" s="34">
        <f t="shared" si="6"/>
        <v>8.0813890593462896E-3</v>
      </c>
      <c r="R60" s="34">
        <f t="shared" si="6"/>
        <v>1.3912839025003411E-2</v>
      </c>
      <c r="S60" s="34">
        <f t="shared" si="6"/>
        <v>1.9914587298160105E-2</v>
      </c>
      <c r="T60" s="34">
        <f t="shared" si="6"/>
        <v>2.6071403143036645E-2</v>
      </c>
      <c r="U60" s="34">
        <f t="shared" si="6"/>
        <v>3.2378296559631883E-2</v>
      </c>
      <c r="V60" s="34">
        <f t="shared" si="6"/>
        <v>3.883415784937698E-2</v>
      </c>
      <c r="W60" s="34">
        <f t="shared" si="6"/>
        <v>4.5413301054873186E-2</v>
      </c>
      <c r="X60" s="34">
        <f t="shared" si="6"/>
        <v>5.2117440976828244E-2</v>
      </c>
      <c r="Y60" s="34">
        <f t="shared" si="6"/>
        <v>5.8946438938697436E-2</v>
      </c>
      <c r="Z60" s="34">
        <f t="shared" si="6"/>
        <v>6.5875973251547065E-2</v>
      </c>
      <c r="AA60" s="34">
        <f t="shared" si="6"/>
        <v>7.2900907934629403E-2</v>
      </c>
      <c r="AB60" s="34">
        <f t="shared" si="6"/>
        <v>8.0005823508932691E-2</v>
      </c>
      <c r="AC60" s="34">
        <f t="shared" si="6"/>
        <v>8.7176791530846259E-2</v>
      </c>
      <c r="AD60" s="34">
        <f t="shared" si="6"/>
        <v>9.4392924836048844E-2</v>
      </c>
      <c r="AE60" s="34">
        <f t="shared" si="6"/>
        <v>0.10162407803302494</v>
      </c>
      <c r="AF60" s="34">
        <f t="shared" si="6"/>
        <v>0.10885913806302229</v>
      </c>
      <c r="AG60" s="34">
        <f t="shared" si="6"/>
        <v>0.1160956072301656</v>
      </c>
      <c r="AH60" s="34">
        <f t="shared" si="6"/>
        <v>0.12333207639730891</v>
      </c>
      <c r="AI60" s="34">
        <f t="shared" si="6"/>
        <v>0.13056854556445222</v>
      </c>
      <c r="AJ60" s="34">
        <f t="shared" si="6"/>
        <v>0.13056854556445222</v>
      </c>
      <c r="AK60" s="34">
        <f t="shared" si="6"/>
        <v>0.13056854556445222</v>
      </c>
      <c r="AL60" s="34">
        <f t="shared" si="6"/>
        <v>0.13056854556445222</v>
      </c>
      <c r="AM60" s="34">
        <f t="shared" si="6"/>
        <v>0.13056854556445222</v>
      </c>
      <c r="AN60" s="34">
        <f t="shared" si="6"/>
        <v>0.13056854556445222</v>
      </c>
      <c r="AO60" s="34">
        <f t="shared" si="6"/>
        <v>0.13056854556445222</v>
      </c>
      <c r="AP60" s="34">
        <f t="shared" si="6"/>
        <v>0.13056854556445222</v>
      </c>
      <c r="AQ60" s="34">
        <f t="shared" si="6"/>
        <v>0.13056854556445222</v>
      </c>
      <c r="AR60" s="34">
        <f t="shared" si="6"/>
        <v>0.13056854556445222</v>
      </c>
      <c r="AS60" s="34">
        <f t="shared" si="6"/>
        <v>0.13056854556445222</v>
      </c>
      <c r="AT60" s="34">
        <f t="shared" si="6"/>
        <v>0.13056854556445222</v>
      </c>
      <c r="AU60" s="34">
        <f t="shared" si="6"/>
        <v>0.13056854556445222</v>
      </c>
      <c r="AV60" s="34">
        <f t="shared" si="6"/>
        <v>0.13056854556445222</v>
      </c>
      <c r="AW60" s="34">
        <f t="shared" si="6"/>
        <v>0.13056854556445222</v>
      </c>
      <c r="AX60" s="34">
        <f t="shared" si="6"/>
        <v>0.13056854556445222</v>
      </c>
      <c r="AY60" s="34">
        <f t="shared" si="6"/>
        <v>0.13503965667556334</v>
      </c>
      <c r="AZ60" s="34">
        <f t="shared" si="6"/>
        <v>0.13859353111285161</v>
      </c>
      <c r="BA60" s="34">
        <f t="shared" si="6"/>
        <v>0.14127190928645161</v>
      </c>
      <c r="BB60" s="34">
        <f t="shared" si="6"/>
        <v>0.14306625394596884</v>
      </c>
      <c r="BC60" s="34">
        <f t="shared" si="6"/>
        <v>0.14413150206005526</v>
      </c>
      <c r="BD60" s="34">
        <f t="shared" si="6"/>
        <v>0.14459916693152042</v>
      </c>
    </row>
    <row r="61" spans="1:56" ht="17.25" hidden="1" customHeight="1" outlineLevel="1" x14ac:dyDescent="0.35">
      <c r="A61" s="115"/>
      <c r="B61" s="9" t="s">
        <v>35</v>
      </c>
      <c r="C61" s="9" t="s">
        <v>62</v>
      </c>
      <c r="D61" s="9" t="s">
        <v>40</v>
      </c>
      <c r="E61" s="34">
        <v>0</v>
      </c>
      <c r="F61" s="34">
        <f>E62</f>
        <v>-0.20120000000000002</v>
      </c>
      <c r="G61" s="34">
        <f t="shared" ref="G61:BD61" si="7">F62</f>
        <v>-0.35665323856686049</v>
      </c>
      <c r="H61" s="34">
        <f t="shared" si="7"/>
        <v>-0.4691552708304606</v>
      </c>
      <c r="I61" s="34">
        <f t="shared" si="7"/>
        <v>-0.53919741678673683</v>
      </c>
      <c r="J61" s="34">
        <f t="shared" si="7"/>
        <v>-0.57463587353911016</v>
      </c>
      <c r="K61" s="34">
        <f t="shared" si="7"/>
        <v>-0.58211783625944025</v>
      </c>
      <c r="L61" s="34">
        <f t="shared" si="7"/>
        <v>-0.56557700233586294</v>
      </c>
      <c r="M61" s="34">
        <f t="shared" si="7"/>
        <v>-0.52805556732726933</v>
      </c>
      <c r="N61" s="34">
        <f t="shared" si="7"/>
        <v>-0.28510503688795263</v>
      </c>
      <c r="O61" s="34">
        <f t="shared" si="7"/>
        <v>-3.8729677516553013E-2</v>
      </c>
      <c r="P61" s="34">
        <f t="shared" si="7"/>
        <v>0.21088468255442994</v>
      </c>
      <c r="Q61" s="34">
        <f t="shared" si="7"/>
        <v>0.46337671719454754</v>
      </c>
      <c r="R61" s="34">
        <f t="shared" si="7"/>
        <v>0.71771057658977166</v>
      </c>
      <c r="S61" s="34">
        <f t="shared" si="7"/>
        <v>0.97387640985681956</v>
      </c>
      <c r="T61" s="34">
        <f t="shared" si="7"/>
        <v>1.2310185355781038</v>
      </c>
      <c r="U61" s="34">
        <f t="shared" si="7"/>
        <v>1.4887573361818527</v>
      </c>
      <c r="V61" s="34">
        <f t="shared" si="7"/>
        <v>1.7468927976607502</v>
      </c>
      <c r="W61" s="34">
        <f t="shared" si="7"/>
        <v>2.0041200840587026</v>
      </c>
      <c r="X61" s="34">
        <f t="shared" si="7"/>
        <v>2.260393079491807</v>
      </c>
      <c r="Y61" s="34">
        <f t="shared" si="7"/>
        <v>2.5155805467990922</v>
      </c>
      <c r="Z61" s="34">
        <f t="shared" si="7"/>
        <v>2.768463151938628</v>
      </c>
      <c r="AA61" s="34">
        <f t="shared" si="7"/>
        <v>3.0187092394257862</v>
      </c>
      <c r="AB61" s="34">
        <f t="shared" si="7"/>
        <v>3.2655295323348046</v>
      </c>
      <c r="AC61" s="34">
        <f t="shared" si="7"/>
        <v>3.5082172698119827</v>
      </c>
      <c r="AD61" s="34">
        <f t="shared" si="7"/>
        <v>3.7457664770152528</v>
      </c>
      <c r="AE61" s="34">
        <f t="shared" si="7"/>
        <v>3.9767754460431282</v>
      </c>
      <c r="AF61" s="34">
        <f t="shared" si="7"/>
        <v>4.2007290693599835</v>
      </c>
      <c r="AG61" s="34">
        <f t="shared" si="7"/>
        <v>4.4175110438184104</v>
      </c>
      <c r="AH61" s="34">
        <f t="shared" si="7"/>
        <v>4.6270565491096933</v>
      </c>
      <c r="AI61" s="34">
        <f t="shared" si="7"/>
        <v>4.8293655852338331</v>
      </c>
      <c r="AJ61" s="34">
        <f t="shared" si="7"/>
        <v>5.0244381521908297</v>
      </c>
      <c r="AK61" s="34">
        <f t="shared" si="7"/>
        <v>5.2195107191478263</v>
      </c>
      <c r="AL61" s="34">
        <f t="shared" si="7"/>
        <v>5.4145832861048229</v>
      </c>
      <c r="AM61" s="34">
        <f t="shared" si="7"/>
        <v>5.6096558530618195</v>
      </c>
      <c r="AN61" s="34">
        <f t="shared" si="7"/>
        <v>5.8047284200188161</v>
      </c>
      <c r="AO61" s="34">
        <f t="shared" si="7"/>
        <v>5.9998009869758127</v>
      </c>
      <c r="AP61" s="34">
        <f t="shared" si="7"/>
        <v>6.1948735539328093</v>
      </c>
      <c r="AQ61" s="34">
        <f t="shared" si="7"/>
        <v>6.3899461208898058</v>
      </c>
      <c r="AR61" s="34">
        <f t="shared" si="7"/>
        <v>6.5850186878468024</v>
      </c>
      <c r="AS61" s="34">
        <f t="shared" si="7"/>
        <v>6.780091254803799</v>
      </c>
      <c r="AT61" s="34">
        <f t="shared" si="7"/>
        <v>6.9751638217607956</v>
      </c>
      <c r="AU61" s="34">
        <f t="shared" si="7"/>
        <v>7.1702363887177922</v>
      </c>
      <c r="AV61" s="34">
        <f t="shared" si="7"/>
        <v>7.3653089556747888</v>
      </c>
      <c r="AW61" s="34">
        <f t="shared" si="7"/>
        <v>7.5603815226317854</v>
      </c>
      <c r="AX61" s="34">
        <f t="shared" si="7"/>
        <v>7.755454089588782</v>
      </c>
      <c r="AY61" s="34">
        <f t="shared" si="7"/>
        <v>7.6248855440243295</v>
      </c>
      <c r="AZ61" s="34">
        <f t="shared" si="7"/>
        <v>7.4898458873487659</v>
      </c>
      <c r="BA61" s="34">
        <f t="shared" si="7"/>
        <v>7.3512523562359142</v>
      </c>
      <c r="BB61" s="34">
        <f t="shared" si="7"/>
        <v>7.2099804469494622</v>
      </c>
      <c r="BC61" s="34">
        <f t="shared" si="7"/>
        <v>7.0669141930034929</v>
      </c>
      <c r="BD61" s="34">
        <f t="shared" si="7"/>
        <v>6.9227826909434373</v>
      </c>
    </row>
    <row r="62" spans="1:56" ht="16.5" hidden="1" customHeight="1" outlineLevel="1" x14ac:dyDescent="0.3">
      <c r="A62" s="115"/>
      <c r="B62" s="9" t="s">
        <v>34</v>
      </c>
      <c r="C62" s="9" t="s">
        <v>68</v>
      </c>
      <c r="D62" s="9" t="s">
        <v>40</v>
      </c>
      <c r="E62" s="34">
        <f t="shared" ref="E62:BD62" si="8">E28-E60+E61</f>
        <v>-0.20120000000000002</v>
      </c>
      <c r="F62" s="34">
        <f t="shared" si="8"/>
        <v>-0.35665323856686049</v>
      </c>
      <c r="G62" s="34">
        <f t="shared" si="8"/>
        <v>-0.4691552708304606</v>
      </c>
      <c r="H62" s="34">
        <f t="shared" si="8"/>
        <v>-0.53919741678673683</v>
      </c>
      <c r="I62" s="34">
        <f t="shared" si="8"/>
        <v>-0.57463587353911016</v>
      </c>
      <c r="J62" s="34">
        <f t="shared" si="8"/>
        <v>-0.58211783625944025</v>
      </c>
      <c r="K62" s="34">
        <f t="shared" si="8"/>
        <v>-0.56557700233586294</v>
      </c>
      <c r="L62" s="34">
        <f t="shared" si="8"/>
        <v>-0.52805556732726933</v>
      </c>
      <c r="M62" s="34">
        <f t="shared" si="8"/>
        <v>-0.28510503688795263</v>
      </c>
      <c r="N62" s="34">
        <f t="shared" si="8"/>
        <v>-3.8729677516553013E-2</v>
      </c>
      <c r="O62" s="34">
        <f t="shared" si="8"/>
        <v>0.21088468255442994</v>
      </c>
      <c r="P62" s="34">
        <f t="shared" si="8"/>
        <v>0.46337671719454754</v>
      </c>
      <c r="Q62" s="34">
        <f t="shared" si="8"/>
        <v>0.71771057658977166</v>
      </c>
      <c r="R62" s="34">
        <f t="shared" si="8"/>
        <v>0.97387640985681956</v>
      </c>
      <c r="S62" s="34">
        <f t="shared" si="8"/>
        <v>1.2310185355781038</v>
      </c>
      <c r="T62" s="34">
        <f t="shared" si="8"/>
        <v>1.4887573361818527</v>
      </c>
      <c r="U62" s="34">
        <f t="shared" si="8"/>
        <v>1.7468927976607502</v>
      </c>
      <c r="V62" s="34">
        <f t="shared" si="8"/>
        <v>2.0041200840587026</v>
      </c>
      <c r="W62" s="34">
        <f t="shared" si="8"/>
        <v>2.260393079491807</v>
      </c>
      <c r="X62" s="34">
        <f t="shared" si="8"/>
        <v>2.5155805467990922</v>
      </c>
      <c r="Y62" s="34">
        <f t="shared" si="8"/>
        <v>2.768463151938628</v>
      </c>
      <c r="Z62" s="34">
        <f t="shared" si="8"/>
        <v>3.0187092394257862</v>
      </c>
      <c r="AA62" s="34">
        <f t="shared" si="8"/>
        <v>3.2655295323348046</v>
      </c>
      <c r="AB62" s="34">
        <f t="shared" si="8"/>
        <v>3.5082172698119827</v>
      </c>
      <c r="AC62" s="34">
        <f t="shared" si="8"/>
        <v>3.7457664770152528</v>
      </c>
      <c r="AD62" s="34">
        <f t="shared" si="8"/>
        <v>3.9767754460431282</v>
      </c>
      <c r="AE62" s="34">
        <f t="shared" si="8"/>
        <v>4.2007290693599835</v>
      </c>
      <c r="AF62" s="34">
        <f t="shared" si="8"/>
        <v>4.4175110438184104</v>
      </c>
      <c r="AG62" s="34">
        <f t="shared" si="8"/>
        <v>4.6270565491096933</v>
      </c>
      <c r="AH62" s="34">
        <f t="shared" si="8"/>
        <v>4.8293655852338331</v>
      </c>
      <c r="AI62" s="34">
        <f t="shared" si="8"/>
        <v>5.0244381521908297</v>
      </c>
      <c r="AJ62" s="34">
        <f t="shared" si="8"/>
        <v>5.2195107191478263</v>
      </c>
      <c r="AK62" s="34">
        <f t="shared" si="8"/>
        <v>5.4145832861048229</v>
      </c>
      <c r="AL62" s="34">
        <f t="shared" si="8"/>
        <v>5.6096558530618195</v>
      </c>
      <c r="AM62" s="34">
        <f t="shared" si="8"/>
        <v>5.8047284200188161</v>
      </c>
      <c r="AN62" s="34">
        <f t="shared" si="8"/>
        <v>5.9998009869758127</v>
      </c>
      <c r="AO62" s="34">
        <f t="shared" si="8"/>
        <v>6.1948735539328093</v>
      </c>
      <c r="AP62" s="34">
        <f t="shared" si="8"/>
        <v>6.3899461208898058</v>
      </c>
      <c r="AQ62" s="34">
        <f t="shared" si="8"/>
        <v>6.5850186878468024</v>
      </c>
      <c r="AR62" s="34">
        <f t="shared" si="8"/>
        <v>6.780091254803799</v>
      </c>
      <c r="AS62" s="34">
        <f t="shared" si="8"/>
        <v>6.9751638217607956</v>
      </c>
      <c r="AT62" s="34">
        <f t="shared" si="8"/>
        <v>7.1702363887177922</v>
      </c>
      <c r="AU62" s="34">
        <f t="shared" si="8"/>
        <v>7.3653089556747888</v>
      </c>
      <c r="AV62" s="34">
        <f t="shared" si="8"/>
        <v>7.5603815226317854</v>
      </c>
      <c r="AW62" s="34">
        <f t="shared" si="8"/>
        <v>7.755454089588782</v>
      </c>
      <c r="AX62" s="34">
        <f t="shared" si="8"/>
        <v>7.6248855440243295</v>
      </c>
      <c r="AY62" s="34">
        <f t="shared" si="8"/>
        <v>7.4898458873487659</v>
      </c>
      <c r="AZ62" s="34">
        <f t="shared" si="8"/>
        <v>7.3512523562359142</v>
      </c>
      <c r="BA62" s="34">
        <f t="shared" si="8"/>
        <v>7.2099804469494622</v>
      </c>
      <c r="BB62" s="34">
        <f t="shared" si="8"/>
        <v>7.0669141930034929</v>
      </c>
      <c r="BC62" s="34">
        <f t="shared" si="8"/>
        <v>6.9227826909434373</v>
      </c>
      <c r="BD62" s="34">
        <f t="shared" si="8"/>
        <v>6.7781835240119168</v>
      </c>
    </row>
    <row r="63" spans="1:56" ht="16.5" collapsed="1" x14ac:dyDescent="0.3">
      <c r="A63" s="115"/>
      <c r="B63" s="9" t="s">
        <v>8</v>
      </c>
      <c r="C63" s="11" t="s">
        <v>67</v>
      </c>
      <c r="D63" s="9" t="s">
        <v>40</v>
      </c>
      <c r="E63" s="34">
        <f>AVERAGE(E61:E62)*'Fixed data'!$C$3</f>
        <v>-4.8589800000000006E-3</v>
      </c>
      <c r="F63" s="34">
        <f>AVERAGE(F61:F62)*'Fixed data'!$C$3</f>
        <v>-1.3472155711389683E-2</v>
      </c>
      <c r="G63" s="34">
        <f>AVERAGE(G61:G62)*'Fixed data'!$C$3</f>
        <v>-1.9943275501945305E-2</v>
      </c>
      <c r="H63" s="34">
        <f>AVERAGE(H61:H62)*'Fixed data'!$C$3</f>
        <v>-2.4351717405955316E-2</v>
      </c>
      <c r="I63" s="34">
        <f>AVERAGE(I61:I62)*'Fixed data'!$C$3</f>
        <v>-2.6899073961369206E-2</v>
      </c>
      <c r="J63" s="34">
        <f>AVERAGE(J61:J62)*'Fixed data'!$C$3</f>
        <v>-2.7935602091634992E-2</v>
      </c>
      <c r="K63" s="34">
        <f>AVERAGE(K61:K62)*'Fixed data'!$C$3</f>
        <v>-2.7716830352076574E-2</v>
      </c>
      <c r="L63" s="34">
        <f>AVERAGE(L61:L62)*'Fixed data'!$C$3</f>
        <v>-2.6411226557364643E-2</v>
      </c>
      <c r="M63" s="34">
        <f>AVERAGE(M61:M62)*'Fixed data'!$C$3</f>
        <v>-1.963782859179761E-2</v>
      </c>
      <c r="N63" s="34">
        <f>AVERAGE(N61:N62)*'Fixed data'!$C$3</f>
        <v>-7.8206083528688103E-3</v>
      </c>
      <c r="O63" s="34">
        <f>AVERAGE(O61:O62)*'Fixed data'!$C$3</f>
        <v>4.1575433716647282E-3</v>
      </c>
      <c r="P63" s="34">
        <f>AVERAGE(P61:P62)*'Fixed data'!$C$3</f>
        <v>1.6283412803937806E-2</v>
      </c>
      <c r="Q63" s="34">
        <f>AVERAGE(Q61:Q62)*'Fixed data'!$C$3</f>
        <v>2.8523258144891313E-2</v>
      </c>
      <c r="R63" s="34">
        <f>AVERAGE(R61:R62)*'Fixed data'!$C$3</f>
        <v>4.0851825722685177E-2</v>
      </c>
      <c r="S63" s="34">
        <f>AVERAGE(S61:S62)*'Fixed data'!$C$3</f>
        <v>5.324821293225341E-2</v>
      </c>
      <c r="T63" s="34">
        <f>AVERAGE(T61:T62)*'Fixed data'!$C$3</f>
        <v>6.5682587303002957E-2</v>
      </c>
      <c r="U63" s="34">
        <f>AVERAGE(U61:U62)*'Fixed data'!$C$3</f>
        <v>7.8140950732298861E-2</v>
      </c>
      <c r="V63" s="34">
        <f>AVERAGE(V61:V62)*'Fixed data'!$C$3</f>
        <v>9.0586961093524793E-2</v>
      </c>
      <c r="W63" s="34">
        <f>AVERAGE(W61:W62)*'Fixed data'!$C$3</f>
        <v>0.10298799289974481</v>
      </c>
      <c r="X63" s="34">
        <f>AVERAGE(X61:X62)*'Fixed data'!$C$3</f>
        <v>0.11533976307492522</v>
      </c>
      <c r="Y63" s="34">
        <f>AVERAGE(Y61:Y62)*'Fixed data'!$C$3</f>
        <v>0.12760965532451596</v>
      </c>
      <c r="Z63" s="34">
        <f>AVERAGE(Z61:Z62)*'Fixed data'!$C$3</f>
        <v>0.13976021325145063</v>
      </c>
      <c r="AA63" s="34">
        <f>AVERAGE(AA61:AA62)*'Fixed data'!$C$3</f>
        <v>0.15176436633801826</v>
      </c>
      <c r="AB63" s="34">
        <f>AVERAGE(AB61:AB62)*'Fixed data'!$C$3</f>
        <v>0.16358598527184492</v>
      </c>
      <c r="AC63" s="34">
        <f>AVERAGE(AC61:AC62)*'Fixed data'!$C$3</f>
        <v>0.17518370748587775</v>
      </c>
      <c r="AD63" s="34">
        <f>AVERAGE(AD61:AD62)*'Fixed data'!$C$3</f>
        <v>0.18649938744185993</v>
      </c>
      <c r="AE63" s="34">
        <f>AVERAGE(AE61:AE62)*'Fixed data'!$C$3</f>
        <v>0.19748673404698514</v>
      </c>
      <c r="AF63" s="34">
        <f>AVERAGE(AF61:AF62)*'Fixed data'!$C$3</f>
        <v>0.20813049873325826</v>
      </c>
      <c r="AG63" s="34">
        <f>AVERAGE(AG61:AG62)*'Fixed data'!$C$3</f>
        <v>0.21842630736921373</v>
      </c>
      <c r="AH63" s="34">
        <f>AVERAGE(AH61:AH62)*'Fixed data'!$C$3</f>
        <v>0.22837259454439618</v>
      </c>
      <c r="AI63" s="34">
        <f>AVERAGE(AI61:AI62)*'Fixed data'!$C$3</f>
        <v>0.23796936025880561</v>
      </c>
      <c r="AJ63" s="34">
        <f>AVERAGE(AJ61:AJ62)*'Fixed data'!$C$3</f>
        <v>0.24739136524282856</v>
      </c>
      <c r="AK63" s="34">
        <f>AVERAGE(AK61:AK62)*'Fixed data'!$C$3</f>
        <v>0.25681337022685147</v>
      </c>
      <c r="AL63" s="34">
        <f>AVERAGE(AL61:AL62)*'Fixed data'!$C$3</f>
        <v>0.26623537521087443</v>
      </c>
      <c r="AM63" s="34">
        <f>AVERAGE(AM61:AM62)*'Fixed data'!$C$3</f>
        <v>0.27565738019489738</v>
      </c>
      <c r="AN63" s="34">
        <f>AVERAGE(AN61:AN62)*'Fixed data'!$C$3</f>
        <v>0.28507938517892029</v>
      </c>
      <c r="AO63" s="34">
        <f>AVERAGE(AO61:AO62)*'Fixed data'!$C$3</f>
        <v>0.29450139016294324</v>
      </c>
      <c r="AP63" s="34">
        <f>AVERAGE(AP61:AP62)*'Fixed data'!$C$3</f>
        <v>0.30392339514696615</v>
      </c>
      <c r="AQ63" s="34">
        <f>AVERAGE(AQ61:AQ62)*'Fixed data'!$C$3</f>
        <v>0.3133454001309891</v>
      </c>
      <c r="AR63" s="34">
        <f>AVERAGE(AR61:AR62)*'Fixed data'!$C$3</f>
        <v>0.32276740511501206</v>
      </c>
      <c r="AS63" s="34">
        <f>AVERAGE(AS61:AS62)*'Fixed data'!$C$3</f>
        <v>0.33218941009903497</v>
      </c>
      <c r="AT63" s="34">
        <f>AVERAGE(AT61:AT62)*'Fixed data'!$C$3</f>
        <v>0.34161141508305792</v>
      </c>
      <c r="AU63" s="34">
        <f>AVERAGE(AU61:AU62)*'Fixed data'!$C$3</f>
        <v>0.35103342006708083</v>
      </c>
      <c r="AV63" s="34">
        <f>AVERAGE(AV61:AV62)*'Fixed data'!$C$3</f>
        <v>0.36045542505110378</v>
      </c>
      <c r="AW63" s="34">
        <f>AVERAGE(AW61:AW62)*'Fixed data'!$C$3</f>
        <v>0.36987743003512674</v>
      </c>
      <c r="AX63" s="34">
        <f>AVERAGE(AX61:AX62)*'Fixed data'!$C$3</f>
        <v>0.37143520215175668</v>
      </c>
      <c r="AY63" s="34">
        <f>AVERAGE(AY61:AY62)*'Fixed data'!$C$3</f>
        <v>0.36502076406766026</v>
      </c>
      <c r="AZ63" s="34">
        <f>AVERAGE(AZ61:AZ62)*'Fixed data'!$C$3</f>
        <v>0.35841252258257006</v>
      </c>
      <c r="BA63" s="34">
        <f>AVERAGE(BA61:BA62)*'Fixed data'!$C$3</f>
        <v>0.35165377219692684</v>
      </c>
      <c r="BB63" s="34">
        <f>AVERAGE(BB61:BB62)*'Fixed data'!$C$3</f>
        <v>0.34478700555486386</v>
      </c>
      <c r="BC63" s="34">
        <f>AVERAGE(BC61:BC62)*'Fixed data'!$C$3</f>
        <v>0.33785117974731838</v>
      </c>
      <c r="BD63" s="34">
        <f>AVERAGE(BD61:BD62)*'Fixed data'!$C$3</f>
        <v>0.33087833409117184</v>
      </c>
    </row>
    <row r="64" spans="1:56" ht="15.75" thickBot="1" x14ac:dyDescent="0.35">
      <c r="A64" s="114"/>
      <c r="B64" s="12" t="s">
        <v>94</v>
      </c>
      <c r="C64" s="12" t="s">
        <v>45</v>
      </c>
      <c r="D64" s="12" t="s">
        <v>40</v>
      </c>
      <c r="E64" s="53">
        <f t="shared" ref="E64:BD64" si="9">E29+E60+E63</f>
        <v>-5.5158979999999982E-2</v>
      </c>
      <c r="F64" s="53">
        <f t="shared" si="9"/>
        <v>-5.7924354241993679E-2</v>
      </c>
      <c r="G64" s="53">
        <f t="shared" si="9"/>
        <v>-5.8100015503344524E-2</v>
      </c>
      <c r="H64" s="53">
        <f t="shared" si="9"/>
        <v>-5.5241458547523575E-2</v>
      </c>
      <c r="I64" s="53">
        <f t="shared" si="9"/>
        <v>-5.1380823626358263E-2</v>
      </c>
      <c r="J64" s="53">
        <f t="shared" si="9"/>
        <v>-4.6759788391221316E-2</v>
      </c>
      <c r="K64" s="53">
        <f t="shared" si="9"/>
        <v>-4.1119898580017515E-2</v>
      </c>
      <c r="L64" s="53">
        <f t="shared" si="9"/>
        <v>-3.4499416387481802E-2</v>
      </c>
      <c r="M64" s="53">
        <f t="shared" si="9"/>
        <v>2.4285327550843217E-2</v>
      </c>
      <c r="N64" s="53">
        <f t="shared" si="9"/>
        <v>4.3333725835725166E-2</v>
      </c>
      <c r="O64" s="53">
        <f t="shared" si="9"/>
        <v>6.2733398703154378E-2</v>
      </c>
      <c r="P64" s="53">
        <f t="shared" si="9"/>
        <v>8.242735823109941E-2</v>
      </c>
      <c r="Q64" s="53">
        <f t="shared" si="9"/>
        <v>0.10220845931788018</v>
      </c>
      <c r="R64" s="53">
        <f t="shared" si="9"/>
        <v>0.12228433282070139</v>
      </c>
      <c r="S64" s="53">
        <f t="shared" si="9"/>
        <v>0.14242697848527461</v>
      </c>
      <c r="T64" s="53">
        <f t="shared" si="9"/>
        <v>0.16270654138273599</v>
      </c>
      <c r="U64" s="53">
        <f t="shared" si="9"/>
        <v>0.18314768680156313</v>
      </c>
      <c r="V64" s="53">
        <f t="shared" si="9"/>
        <v>0.20343648000473408</v>
      </c>
      <c r="W64" s="53">
        <f t="shared" si="9"/>
        <v>0.22382286807661239</v>
      </c>
      <c r="X64" s="53">
        <f t="shared" si="9"/>
        <v>0.24428343112278184</v>
      </c>
      <c r="Y64" s="53">
        <f t="shared" si="9"/>
        <v>0.26451335528277164</v>
      </c>
      <c r="Z64" s="53">
        <f t="shared" si="9"/>
        <v>0.28466670168767394</v>
      </c>
      <c r="AA64" s="53">
        <f t="shared" si="9"/>
        <v>0.30459557448355956</v>
      </c>
      <c r="AB64" s="53">
        <f t="shared" si="9"/>
        <v>0.32426519902730527</v>
      </c>
      <c r="AC64" s="53">
        <f t="shared" si="9"/>
        <v>0.34354199870025315</v>
      </c>
      <c r="AD64" s="53">
        <f t="shared" si="9"/>
        <v>0.36224278574388968</v>
      </c>
      <c r="AE64" s="53">
        <f t="shared" si="9"/>
        <v>0.38050523741748021</v>
      </c>
      <c r="AF64" s="53">
        <f t="shared" si="9"/>
        <v>0.39839991492664273</v>
      </c>
      <c r="AG64" s="53">
        <f t="shared" si="9"/>
        <v>0.41593219272974158</v>
      </c>
      <c r="AH64" s="53">
        <f t="shared" si="9"/>
        <v>0.43311494907206732</v>
      </c>
      <c r="AI64" s="53">
        <f t="shared" si="9"/>
        <v>0.44994818395362002</v>
      </c>
      <c r="AJ64" s="53">
        <f t="shared" si="9"/>
        <v>0.45937018893764303</v>
      </c>
      <c r="AK64" s="53">
        <f t="shared" si="9"/>
        <v>0.46879219392166593</v>
      </c>
      <c r="AL64" s="53">
        <f t="shared" si="9"/>
        <v>0.47821419890568884</v>
      </c>
      <c r="AM64" s="53">
        <f t="shared" si="9"/>
        <v>0.48763620388971185</v>
      </c>
      <c r="AN64" s="53">
        <f t="shared" si="9"/>
        <v>0.49705820887373475</v>
      </c>
      <c r="AO64" s="53">
        <f t="shared" si="9"/>
        <v>0.50648021385775766</v>
      </c>
      <c r="AP64" s="53">
        <f t="shared" si="9"/>
        <v>0.51590221884178056</v>
      </c>
      <c r="AQ64" s="53">
        <f t="shared" si="9"/>
        <v>0.52532422382580357</v>
      </c>
      <c r="AR64" s="53">
        <f t="shared" si="9"/>
        <v>0.53474622880982647</v>
      </c>
      <c r="AS64" s="53">
        <f t="shared" si="9"/>
        <v>0.54416823379384938</v>
      </c>
      <c r="AT64" s="53">
        <f t="shared" si="9"/>
        <v>0.55359023877787239</v>
      </c>
      <c r="AU64" s="53">
        <f t="shared" si="9"/>
        <v>0.56301224376189529</v>
      </c>
      <c r="AV64" s="53">
        <f t="shared" si="9"/>
        <v>0.57243424874591819</v>
      </c>
      <c r="AW64" s="53">
        <f t="shared" si="9"/>
        <v>0.58185625372994121</v>
      </c>
      <c r="AX64" s="53">
        <f t="shared" si="9"/>
        <v>0.50200374771620893</v>
      </c>
      <c r="AY64" s="53">
        <f t="shared" si="9"/>
        <v>0.50006042074322354</v>
      </c>
      <c r="AZ64" s="53">
        <f t="shared" si="9"/>
        <v>0.49700605369542167</v>
      </c>
      <c r="BA64" s="53">
        <f t="shared" si="9"/>
        <v>0.49292568148337845</v>
      </c>
      <c r="BB64" s="53">
        <f t="shared" si="9"/>
        <v>0.48785325950083269</v>
      </c>
      <c r="BC64" s="53">
        <f t="shared" si="9"/>
        <v>0.48198268180737364</v>
      </c>
      <c r="BD64" s="53">
        <f t="shared" si="9"/>
        <v>0.47547750102269226</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0.19834200679907588</v>
      </c>
      <c r="G67" s="81">
        <f>'Fixed data'!$G$7*G$88/1000000</f>
        <v>0.31711846633156565</v>
      </c>
      <c r="H67" s="81">
        <f>'Fixed data'!$G$7*H$88/1000000</f>
        <v>0.48115087124665507</v>
      </c>
      <c r="I67" s="81">
        <f>'Fixed data'!$G$7*I$88/1000000</f>
        <v>0.62162038590973845</v>
      </c>
      <c r="J67" s="81">
        <f>'Fixed data'!$G$7*J$88/1000000</f>
        <v>0.72969267546935657</v>
      </c>
      <c r="K67" s="81">
        <f>'Fixed data'!$G$7*K$88/1000000</f>
        <v>0.83044794690611701</v>
      </c>
      <c r="L67" s="81">
        <f>'Fixed data'!$G$7*L$88/1000000</f>
        <v>0.91636214698368379</v>
      </c>
      <c r="M67" s="81">
        <f>'Fixed data'!$G$7*M$88/1000000</f>
        <v>1.0023030420612307</v>
      </c>
      <c r="N67" s="81">
        <f>'Fixed data'!$G$7*N$88/1000000</f>
        <v>1.0410166892720383</v>
      </c>
      <c r="O67" s="81">
        <f>'Fixed data'!$G$7*O$88/1000000</f>
        <v>1.0796924704016579</v>
      </c>
      <c r="P67" s="81">
        <f>'Fixed data'!$G$7*P$88/1000000</f>
        <v>1.117760881197329</v>
      </c>
      <c r="Q67" s="81">
        <f>'Fixed data'!$G$7*Q$88/1000000</f>
        <v>1.152223230234561</v>
      </c>
      <c r="R67" s="81">
        <f>'Fixed data'!$G$7*R$88/1000000</f>
        <v>1.1873907439359868</v>
      </c>
      <c r="S67" s="81">
        <f>'Fixed data'!$G$7*S$88/1000000</f>
        <v>1.2195754254118603</v>
      </c>
      <c r="T67" s="81">
        <f>'Fixed data'!$G$7*T$88/1000000</f>
        <v>1.2506771946028123</v>
      </c>
      <c r="U67" s="81">
        <f>'Fixed data'!$G$7*U$88/1000000</f>
        <v>1.2815274784533079</v>
      </c>
      <c r="V67" s="81">
        <f>'Fixed data'!$G$7*V$88/1000000</f>
        <v>1.3070967258317794</v>
      </c>
      <c r="W67" s="81">
        <f>'Fixed data'!$G$7*W$88/1000000</f>
        <v>1.3330534237308369</v>
      </c>
      <c r="X67" s="81">
        <f>'Fixed data'!$G$7*X$88/1000000</f>
        <v>1.3589406705929581</v>
      </c>
      <c r="Y67" s="81">
        <f>'Fixed data'!$G$7*Y$88/1000000</f>
        <v>1.3800203005108649</v>
      </c>
      <c r="Z67" s="81">
        <f>'Fixed data'!$G$7*Z$88/1000000</f>
        <v>1.3998239665263521</v>
      </c>
      <c r="AA67" s="81">
        <f>'Fixed data'!$G$7*AA$88/1000000</f>
        <v>1.4162934799155578</v>
      </c>
      <c r="AB67" s="81">
        <f>'Fixed data'!$G$7*AB$88/1000000</f>
        <v>1.4297879157067253</v>
      </c>
      <c r="AC67" s="81">
        <f>'Fixed data'!$G$7*AC$88/1000000</f>
        <v>1.4391612838645904</v>
      </c>
      <c r="AD67" s="81">
        <f>'Fixed data'!$G$7*AD$88/1000000</f>
        <v>1.442488328960003</v>
      </c>
      <c r="AE67" s="81">
        <f>'Fixed data'!$G$7*AE$88/1000000</f>
        <v>1.4434173687907932</v>
      </c>
      <c r="AF67" s="81">
        <f>'Fixed data'!$G$7*AF$88/1000000</f>
        <v>1.4437656546212014</v>
      </c>
      <c r="AG67" s="81">
        <f>'Fixed data'!$G$7*AG$88/1000000</f>
        <v>1.4437656546212014</v>
      </c>
      <c r="AH67" s="81">
        <f>'Fixed data'!$G$7*AH$88/1000000</f>
        <v>1.4437656546212014</v>
      </c>
      <c r="AI67" s="81">
        <f>'Fixed data'!$G$7*AI$88/1000000</f>
        <v>1.4437656546212014</v>
      </c>
      <c r="AJ67" s="81">
        <f>'Fixed data'!$G$7*AJ$88/1000000</f>
        <v>1.4437656546212014</v>
      </c>
      <c r="AK67" s="81">
        <f>'Fixed data'!$G$7*AK$88/1000000</f>
        <v>1.4437656546212014</v>
      </c>
      <c r="AL67" s="81">
        <f>'Fixed data'!$G$7*AL$88/1000000</f>
        <v>1.4437656546212014</v>
      </c>
      <c r="AM67" s="81">
        <f>'Fixed data'!$G$7*AM$88/1000000</f>
        <v>1.4437656546212014</v>
      </c>
      <c r="AN67" s="81">
        <f>'Fixed data'!$G$7*AN$88/1000000</f>
        <v>1.4437656546212014</v>
      </c>
      <c r="AO67" s="81">
        <f>'Fixed data'!$G$7*AO$88/1000000</f>
        <v>1.4437656546212014</v>
      </c>
      <c r="AP67" s="81">
        <f>'Fixed data'!$G$7*AP$88/1000000</f>
        <v>1.4437656546212014</v>
      </c>
      <c r="AQ67" s="81">
        <f>'Fixed data'!$G$7*AQ$88/1000000</f>
        <v>1.4437656546212014</v>
      </c>
      <c r="AR67" s="81">
        <f>'Fixed data'!$G$7*AR$88/1000000</f>
        <v>1.4437656546212014</v>
      </c>
      <c r="AS67" s="81">
        <f>'Fixed data'!$G$7*AS$88/1000000</f>
        <v>1.4437656546212014</v>
      </c>
      <c r="AT67" s="81">
        <f>'Fixed data'!$G$7*AT$88/1000000</f>
        <v>1.4437656546212014</v>
      </c>
      <c r="AU67" s="81">
        <f>'Fixed data'!$G$7*AU$88/1000000</f>
        <v>1.4437656546212014</v>
      </c>
      <c r="AV67" s="81">
        <f>'Fixed data'!$G$7*AV$88/1000000</f>
        <v>1.4437656546212014</v>
      </c>
      <c r="AW67" s="81">
        <f>'Fixed data'!$G$7*AW$88/1000000</f>
        <v>1.4437656546212014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0.13228315155898776</v>
      </c>
      <c r="G68" s="81">
        <f>'Fixed data'!$G$8*G89/1000000</f>
        <v>0.21151519226634982</v>
      </c>
      <c r="H68" s="81">
        <f>'Fixed data'!$G$8*H89/1000000</f>
        <v>0.3209192364418888</v>
      </c>
      <c r="I68" s="81">
        <f>'Fixed data'!$G$8*I89/1000000</f>
        <v>0.41460836231759823</v>
      </c>
      <c r="J68" s="81">
        <f>'Fixed data'!$G$8*J89/1000000</f>
        <v>0.48669013063236427</v>
      </c>
      <c r="K68" s="81">
        <f>'Fixed data'!$G$8*K89/1000000</f>
        <v>0.55389238818466124</v>
      </c>
      <c r="L68" s="81">
        <f>'Fixed data'!$G$8*L89/1000000</f>
        <v>0.61119515361786447</v>
      </c>
      <c r="M68" s="81">
        <f>'Fixed data'!$G$8*M89/1000000</f>
        <v>0.66851579295180341</v>
      </c>
      <c r="N68" s="81">
        <f>'Fixed data'!$G$8*N89/1000000</f>
        <v>0.69433708494180124</v>
      </c>
      <c r="O68" s="81">
        <f>'Fixed data'!$G$8*O89/1000000</f>
        <v>0.7201331895147175</v>
      </c>
      <c r="P68" s="81">
        <f>'Fixed data'!$G$8*P89/1000000</f>
        <v>0.74552421190603302</v>
      </c>
      <c r="Q68" s="81">
        <f>'Fixed data'!$G$8*Q89/1000000</f>
        <v>0.76851005212060841</v>
      </c>
      <c r="R68" s="81">
        <f>'Fixed data'!$G$8*R89/1000000</f>
        <v>0.79196620245510441</v>
      </c>
      <c r="S68" s="81">
        <f>'Fixed data'!$G$8*S89/1000000</f>
        <v>0.81343287703647316</v>
      </c>
      <c r="T68" s="81">
        <f>'Fixed data'!$G$8*T89/1000000</f>
        <v>0.83417731749209589</v>
      </c>
      <c r="U68" s="81">
        <f>'Fixed data'!$G$8*U89/1000000</f>
        <v>0.85475397702553924</v>
      </c>
      <c r="V68" s="81">
        <f>'Fixed data'!$G$8*V89/1000000</f>
        <v>0.8718080672639541</v>
      </c>
      <c r="W68" s="81">
        <f>'Fixed data'!$G$8*W89/1000000</f>
        <v>0.88912055274957402</v>
      </c>
      <c r="X68" s="81">
        <f>'Fixed data'!$G$8*X89/1000000</f>
        <v>0.90638670436930746</v>
      </c>
      <c r="Y68" s="81">
        <f>'Fixed data'!$G$8*Y89/1000000</f>
        <v>0.92044646525058071</v>
      </c>
      <c r="Z68" s="81">
        <f>'Fixed data'!$G$8*Z89/1000000</f>
        <v>0.93365514309923214</v>
      </c>
      <c r="AA68" s="81">
        <f>'Fixed data'!$G$8*AA89/1000000</f>
        <v>0.94464010031420809</v>
      </c>
      <c r="AB68" s="81">
        <f>'Fixed data'!$G$8*AB89/1000000</f>
        <v>0.95364082829462837</v>
      </c>
      <c r="AC68" s="81">
        <f>'Fixed data'!$G$8*AC89/1000000</f>
        <v>0.95989297519384575</v>
      </c>
      <c r="AD68" s="81">
        <f>'Fixed data'!$G$8*AD89/1000000</f>
        <v>0.96211203201994977</v>
      </c>
      <c r="AE68" s="81">
        <f>'Fixed data'!$G$8*AE89/1000000</f>
        <v>0.96273174240479753</v>
      </c>
      <c r="AF68" s="81">
        <f>'Fixed data'!$G$8*AF89/1000000</f>
        <v>0.96296406807802226</v>
      </c>
      <c r="AG68" s="81">
        <f>'Fixed data'!$G$8*AG89/1000000</f>
        <v>0.96296406807802226</v>
      </c>
      <c r="AH68" s="81">
        <f>'Fixed data'!$G$8*AH89/1000000</f>
        <v>0.96296406807802226</v>
      </c>
      <c r="AI68" s="81">
        <f>'Fixed data'!$G$8*AI89/1000000</f>
        <v>0.96296406807802226</v>
      </c>
      <c r="AJ68" s="81">
        <f>'Fixed data'!$G$8*AJ89/1000000</f>
        <v>0.96296406807802226</v>
      </c>
      <c r="AK68" s="81">
        <f>'Fixed data'!$G$8*AK89/1000000</f>
        <v>0.96296406807802226</v>
      </c>
      <c r="AL68" s="81">
        <f>'Fixed data'!$G$8*AL89/1000000</f>
        <v>0.96296406807802226</v>
      </c>
      <c r="AM68" s="81">
        <f>'Fixed data'!$G$8*AM89/1000000</f>
        <v>0.96296406807802226</v>
      </c>
      <c r="AN68" s="81">
        <f>'Fixed data'!$G$8*AN89/1000000</f>
        <v>0.96296406807802226</v>
      </c>
      <c r="AO68" s="81">
        <f>'Fixed data'!$G$8*AO89/1000000</f>
        <v>0.96296406807802226</v>
      </c>
      <c r="AP68" s="81">
        <f>'Fixed data'!$G$8*AP89/1000000</f>
        <v>0.96296406807802226</v>
      </c>
      <c r="AQ68" s="81">
        <f>'Fixed data'!$G$8*AQ89/1000000</f>
        <v>0.96296406807802226</v>
      </c>
      <c r="AR68" s="81">
        <f>'Fixed data'!$G$8*AR89/1000000</f>
        <v>0.96296406807802226</v>
      </c>
      <c r="AS68" s="81">
        <f>'Fixed data'!$G$8*AS89/1000000</f>
        <v>0.96296406807802226</v>
      </c>
      <c r="AT68" s="81">
        <f>'Fixed data'!$G$8*AT89/1000000</f>
        <v>0.96296406807802226</v>
      </c>
      <c r="AU68" s="81">
        <f>'Fixed data'!$G$8*AU89/1000000</f>
        <v>0.96296406807802226</v>
      </c>
      <c r="AV68" s="81">
        <f>'Fixed data'!$G$8*AV89/1000000</f>
        <v>0.96296406807802226</v>
      </c>
      <c r="AW68" s="81">
        <f>'Fixed data'!$G$8*AW89/1000000</f>
        <v>0.96296406807802226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5.6885232653863494E-6</v>
      </c>
      <c r="G69" s="34">
        <f>G90*'Fixed data'!J$5/1000000</f>
        <v>1.2098126944695104E-5</v>
      </c>
      <c r="H69" s="34">
        <f>H90*'Fixed data'!K$5/1000000</f>
        <v>1.8859626365673599E-5</v>
      </c>
      <c r="I69" s="34">
        <f>I90*'Fixed data'!L$5/1000000</f>
        <v>2.5013550446514825E-5</v>
      </c>
      <c r="J69" s="34">
        <f>J90*'Fixed data'!M$5/1000000</f>
        <v>5.2168108448892654E-5</v>
      </c>
      <c r="K69" s="34">
        <f>K90*'Fixed data'!N$5/1000000</f>
        <v>8.4466740186239978E-5</v>
      </c>
      <c r="L69" s="34">
        <f>L90*'Fixed data'!O$5/1000000</f>
        <v>1.2055535574723167E-4</v>
      </c>
      <c r="M69" s="34">
        <f>M90*'Fixed data'!P$5/1000000</f>
        <v>1.6180083172536718E-4</v>
      </c>
      <c r="N69" s="34">
        <f>N90*'Fixed data'!Q$5/1000000</f>
        <v>1.9940184120580855E-4</v>
      </c>
      <c r="O69" s="34">
        <f>O90*'Fixed data'!R$5/1000000</f>
        <v>2.3921897252726298E-4</v>
      </c>
      <c r="P69" s="34">
        <f>P90*'Fixed data'!S$5/1000000</f>
        <v>2.8105388710492632E-4</v>
      </c>
      <c r="Q69" s="34">
        <f>Q90*'Fixed data'!T$5/1000000</f>
        <v>3.2401763136097171E-4</v>
      </c>
      <c r="R69" s="34">
        <f>R90*'Fixed data'!U$5/1000000</f>
        <v>3.691248675011115E-4</v>
      </c>
      <c r="S69" s="34">
        <f>S90*'Fixed data'!V$5/1000000</f>
        <v>4.1519607861562253E-4</v>
      </c>
      <c r="T69" s="34">
        <f>T90*'Fixed data'!W$5/1000000</f>
        <v>4.5505141380882362E-4</v>
      </c>
      <c r="U69" s="34">
        <f>U90*'Fixed data'!X$5/1000000</f>
        <v>5.0568849817683096E-4</v>
      </c>
      <c r="V69" s="34">
        <f>V90*'Fixed data'!Y$5/1000000</f>
        <v>5.5595487235708901E-4</v>
      </c>
      <c r="W69" s="34">
        <f>W90*'Fixed data'!Z$5/1000000</f>
        <v>6.078491028732294E-4</v>
      </c>
      <c r="X69" s="34">
        <f>X90*'Fixed data'!AA$5/1000000</f>
        <v>6.6123231481587149E-4</v>
      </c>
      <c r="Y69" s="34">
        <f>Y90*'Fixed data'!AB$5/1000000</f>
        <v>7.1364715769128579E-4</v>
      </c>
      <c r="Z69" s="34">
        <f>Z90*'Fixed data'!AC$5/1000000</f>
        <v>7.604718389676102E-4</v>
      </c>
      <c r="AA69" s="34">
        <f>AA90*'Fixed data'!AD$5/1000000</f>
        <v>8.128341687979793E-4</v>
      </c>
      <c r="AB69" s="34">
        <f>AB90*'Fixed data'!AE$5/1000000</f>
        <v>8.6449115627866492E-4</v>
      </c>
      <c r="AC69" s="34">
        <f>AC90*'Fixed data'!AF$5/1000000</f>
        <v>9.1432836455395056E-4</v>
      </c>
      <c r="AD69" s="34">
        <f>AD90*'Fixed data'!AG$5/1000000</f>
        <v>9.6082706876958685E-4</v>
      </c>
      <c r="AE69" s="34">
        <f>AE90*'Fixed data'!AH$5/1000000</f>
        <v>1.0061515053321113E-3</v>
      </c>
      <c r="AF69" s="34">
        <f>AF90*'Fixed data'!AI$5/1000000</f>
        <v>1.0511786698186667E-3</v>
      </c>
      <c r="AG69" s="34">
        <f>AG90*'Fixed data'!AJ$5/1000000</f>
        <v>1.0960460520670243E-3</v>
      </c>
      <c r="AH69" s="34">
        <f>AH90*'Fixed data'!AK$5/1000000</f>
        <v>1.1409134343153822E-3</v>
      </c>
      <c r="AI69" s="34">
        <f>AI90*'Fixed data'!AL$5/1000000</f>
        <v>1.1793711905282603E-3</v>
      </c>
      <c r="AJ69" s="34">
        <f>AJ90*'Fixed data'!AM$5/1000000</f>
        <v>1.2242385727766179E-3</v>
      </c>
      <c r="AK69" s="34">
        <f>AK90*'Fixed data'!AN$5/1000000</f>
        <v>1.2691059550249755E-3</v>
      </c>
      <c r="AL69" s="34">
        <f>AL90*'Fixed data'!AO$5/1000000</f>
        <v>1.3139733372733336E-3</v>
      </c>
      <c r="AM69" s="34">
        <f>AM90*'Fixed data'!AP$5/1000000</f>
        <v>1.3588407195216912E-3</v>
      </c>
      <c r="AN69" s="34">
        <f>AN90*'Fixed data'!AQ$5/1000000</f>
        <v>1.4101177278055285E-3</v>
      </c>
      <c r="AO69" s="34">
        <f>AO90*'Fixed data'!AR$5/1000000</f>
        <v>1.4549851100538864E-3</v>
      </c>
      <c r="AP69" s="34">
        <f>AP90*'Fixed data'!AS$5/1000000</f>
        <v>1.499852492302244E-3</v>
      </c>
      <c r="AQ69" s="34">
        <f>AQ90*'Fixed data'!AT$5/1000000</f>
        <v>1.5447198745506016E-3</v>
      </c>
      <c r="AR69" s="34">
        <f>AR90*'Fixed data'!AU$5/1000000</f>
        <v>1.5895872567989592E-3</v>
      </c>
      <c r="AS69" s="34">
        <f>AS90*'Fixed data'!AV$5/1000000</f>
        <v>1.640864265082797E-3</v>
      </c>
      <c r="AT69" s="34">
        <f>AT90*'Fixed data'!AW$5/1000000</f>
        <v>1.6793220212956747E-3</v>
      </c>
      <c r="AU69" s="34">
        <f>AU90*'Fixed data'!AX$5/1000000</f>
        <v>1.7241894035440327E-3</v>
      </c>
      <c r="AV69" s="34">
        <f>AV90*'Fixed data'!AY$5/1000000</f>
        <v>1.7690567857923903E-3</v>
      </c>
      <c r="AW69" s="34">
        <f>AW90*'Fixed data'!AZ$5/1000000</f>
        <v>1.8075145420052684E-3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4.9960432619539355E-3</v>
      </c>
      <c r="G70" s="34">
        <f>G91*'Fixed data'!$G$9</f>
        <v>9.9421260912886181E-3</v>
      </c>
      <c r="H70" s="34">
        <f>H91*'Fixed data'!$G$9</f>
        <v>1.4553851079763432E-2</v>
      </c>
      <c r="I70" s="34">
        <f>I91*'Fixed data'!$G$9</f>
        <v>1.8124209470724618E-2</v>
      </c>
      <c r="J70" s="34">
        <f>J91*'Fixed data'!$G$9</f>
        <v>2.1190179375512517E-2</v>
      </c>
      <c r="K70" s="34">
        <f>K91*'Fixed data'!$G$9</f>
        <v>2.3837282403819909E-2</v>
      </c>
      <c r="L70" s="34">
        <f>L91*'Fixed data'!$G$9</f>
        <v>2.6057992474607352E-2</v>
      </c>
      <c r="M70" s="34">
        <f>M91*'Fixed data'!$G$9</f>
        <v>2.8340965729386398E-2</v>
      </c>
      <c r="N70" s="34">
        <f>N91*'Fixed data'!$G$9</f>
        <v>2.9361077859958701E-2</v>
      </c>
      <c r="O70" s="34">
        <f>O91*'Fixed data'!$G$9</f>
        <v>3.0382332791632913E-2</v>
      </c>
      <c r="P70" s="34">
        <f>P91*'Fixed data'!$G$9</f>
        <v>3.1382523694189444E-2</v>
      </c>
      <c r="Q70" s="34">
        <f>Q91*'Fixed data'!$G$9</f>
        <v>3.2280364311381947E-2</v>
      </c>
      <c r="R70" s="34">
        <f>R91*'Fixed data'!$G$9</f>
        <v>3.3196374940521349E-2</v>
      </c>
      <c r="S70" s="34">
        <f>S91*'Fixed data'!$G$9</f>
        <v>3.4027858414709483E-2</v>
      </c>
      <c r="T70" s="34">
        <f>T91*'Fixed data'!$G$9</f>
        <v>3.4830595591160252E-2</v>
      </c>
      <c r="U70" s="34">
        <f>U91*'Fixed data'!$G$9</f>
        <v>3.5627092436972374E-2</v>
      </c>
      <c r="V70" s="34">
        <f>V91*'Fixed data'!$G$9</f>
        <v>3.628178089614572E-2</v>
      </c>
      <c r="W70" s="34">
        <f>W91*'Fixed data'!$G$9</f>
        <v>3.6945528548137339E-2</v>
      </c>
      <c r="X70" s="34">
        <f>X91*'Fixed data'!$G$9</f>
        <v>3.7608715617157132E-2</v>
      </c>
      <c r="Y70" s="34">
        <f>Y91*'Fixed data'!$G$9</f>
        <v>3.8139945475691689E-2</v>
      </c>
      <c r="Z70" s="34">
        <f>Z91*'Fixed data'!$G$9</f>
        <v>3.8642638919626035E-2</v>
      </c>
      <c r="AA70" s="34">
        <f>AA91*'Fixed data'!$G$9</f>
        <v>3.9061189112482249E-2</v>
      </c>
      <c r="AB70" s="34">
        <f>AB91*'Fixed data'!$G$9</f>
        <v>3.9404634023825949E-2</v>
      </c>
      <c r="AC70" s="34">
        <f>AC91*'Fixed data'!$G$9</f>
        <v>3.9635998119503087E-2</v>
      </c>
      <c r="AD70" s="34">
        <f>AD91*'Fixed data'!$G$9</f>
        <v>3.970770309662023E-2</v>
      </c>
      <c r="AE70" s="34">
        <f>AE91*'Fixed data'!$G$9</f>
        <v>3.9726806635587683E-2</v>
      </c>
      <c r="AF70" s="34">
        <f>AF91*'Fixed data'!$G$9</f>
        <v>3.9733089374943013E-2</v>
      </c>
      <c r="AG70" s="34">
        <f>AG91*'Fixed data'!$G$9</f>
        <v>3.9733089374943013E-2</v>
      </c>
      <c r="AH70" s="34">
        <f>AH91*'Fixed data'!$G$9</f>
        <v>3.9733089374943013E-2</v>
      </c>
      <c r="AI70" s="34">
        <f>AI91*'Fixed data'!$G$9</f>
        <v>3.9733089374943013E-2</v>
      </c>
      <c r="AJ70" s="34">
        <f>AJ91*'Fixed data'!$G$9</f>
        <v>3.9733089374943013E-2</v>
      </c>
      <c r="AK70" s="34">
        <f>AK91*'Fixed data'!$G$9</f>
        <v>3.9733089374943013E-2</v>
      </c>
      <c r="AL70" s="34">
        <f>AL91*'Fixed data'!$G$9</f>
        <v>3.9733089374943013E-2</v>
      </c>
      <c r="AM70" s="34">
        <f>AM91*'Fixed data'!$G$9</f>
        <v>3.9733089374943013E-2</v>
      </c>
      <c r="AN70" s="34">
        <f>AN91*'Fixed data'!$G$9</f>
        <v>3.9733089374943013E-2</v>
      </c>
      <c r="AO70" s="34">
        <f>AO91*'Fixed data'!$G$9</f>
        <v>3.9733089374943013E-2</v>
      </c>
      <c r="AP70" s="34">
        <f>AP91*'Fixed data'!$G$9</f>
        <v>3.9733089374943013E-2</v>
      </c>
      <c r="AQ70" s="34">
        <f>AQ91*'Fixed data'!$G$9</f>
        <v>3.9733089374943013E-2</v>
      </c>
      <c r="AR70" s="34">
        <f>AR91*'Fixed data'!$G$9</f>
        <v>3.9733089374943013E-2</v>
      </c>
      <c r="AS70" s="34">
        <f>AS91*'Fixed data'!$G$9</f>
        <v>3.9733089374943013E-2</v>
      </c>
      <c r="AT70" s="34">
        <f>AT91*'Fixed data'!$G$9</f>
        <v>3.9733089374943013E-2</v>
      </c>
      <c r="AU70" s="34">
        <f>AU91*'Fixed data'!$G$9</f>
        <v>3.9733089374943013E-2</v>
      </c>
      <c r="AV70" s="34">
        <f>AV91*'Fixed data'!$G$9</f>
        <v>3.9733089374943013E-2</v>
      </c>
      <c r="AW70" s="34">
        <f>AW91*'Fixed data'!$G$9</f>
        <v>3.9733089374943013E-2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4.9429914967769777E-4</v>
      </c>
      <c r="G71" s="34">
        <f>G92*'Fixed data'!$G$10</f>
        <v>9.8365530785864716E-4</v>
      </c>
      <c r="H71" s="34">
        <f>H92*'Fixed data'!$G$10</f>
        <v>1.4399307283919271E-3</v>
      </c>
      <c r="I71" s="34">
        <f>I92*'Fixed data'!$G$10</f>
        <v>1.7931752909713418E-3</v>
      </c>
      <c r="J71" s="34">
        <f>J92*'Fixed data'!$G$10</f>
        <v>2.0965166027680214E-3</v>
      </c>
      <c r="K71" s="34">
        <f>K92*'Fixed data'!$G$10</f>
        <v>2.3584160114392492E-3</v>
      </c>
      <c r="L71" s="34">
        <f>L92*'Fixed data'!$G$10</f>
        <v>2.5781289006430209E-3</v>
      </c>
      <c r="M71" s="34">
        <f>M92*'Fixed data'!$G$10</f>
        <v>2.80400199248908E-3</v>
      </c>
      <c r="N71" s="34">
        <f>N92*'Fixed data'!$G$10</f>
        <v>2.9049299733489953E-3</v>
      </c>
      <c r="O71" s="34">
        <f>O92*'Fixed data'!$G$10</f>
        <v>3.005971020806476E-3</v>
      </c>
      <c r="P71" s="34">
        <f>P92*'Fixed data'!$G$10</f>
        <v>3.1049280327310907E-3</v>
      </c>
      <c r="Q71" s="34">
        <f>Q92*'Fixed data'!$G$10</f>
        <v>3.193758699391648E-3</v>
      </c>
      <c r="R71" s="34">
        <f>R92*'Fixed data'!$G$10</f>
        <v>3.2843870729542617E-3</v>
      </c>
      <c r="S71" s="34">
        <f>S92*'Fixed data'!$G$10</f>
        <v>3.3666524883465029E-3</v>
      </c>
      <c r="T71" s="34">
        <f>T92*'Fixed data'!$G$10</f>
        <v>3.4460737989576344E-3</v>
      </c>
      <c r="U71" s="34">
        <f>U92*'Fixed data'!$G$10</f>
        <v>3.5248777029598436E-3</v>
      </c>
      <c r="V71" s="34">
        <f>V92*'Fixed data'!$G$10</f>
        <v>3.5896513511661284E-3</v>
      </c>
      <c r="W71" s="34">
        <f>W92*'Fixed data'!$G$10</f>
        <v>3.6553212989182847E-3</v>
      </c>
      <c r="X71" s="34">
        <f>X92*'Fixed data'!$G$10</f>
        <v>3.7209357836426467E-3</v>
      </c>
      <c r="Y71" s="34">
        <f>Y92*'Fixed data'!$G$10</f>
        <v>3.7734946694626902E-3</v>
      </c>
      <c r="Z71" s="34">
        <f>Z92*'Fixed data'!$G$10</f>
        <v>3.8232302159455531E-3</v>
      </c>
      <c r="AA71" s="34">
        <f>AA92*'Fixed data'!$G$10</f>
        <v>3.8646407869871949E-3</v>
      </c>
      <c r="AB71" s="34">
        <f>AB92*'Fixed data'!$G$10</f>
        <v>3.8986205823446779E-3</v>
      </c>
      <c r="AC71" s="34">
        <f>AC92*'Fixed data'!$G$10</f>
        <v>3.9215113120207121E-3</v>
      </c>
      <c r="AD71" s="34">
        <f>AD92*'Fixed data'!$G$10</f>
        <v>3.9286056679656602E-3</v>
      </c>
      <c r="AE71" s="34">
        <f>AE92*'Fixed data'!$G$10</f>
        <v>3.9304957362801913E-3</v>
      </c>
      <c r="AF71" s="34">
        <f>AF92*'Fixed data'!$G$10</f>
        <v>3.9311173387279992E-3</v>
      </c>
      <c r="AG71" s="34">
        <f>AG92*'Fixed data'!$G$10</f>
        <v>3.9311173387279992E-3</v>
      </c>
      <c r="AH71" s="34">
        <f>AH92*'Fixed data'!$G$10</f>
        <v>3.9311173387279992E-3</v>
      </c>
      <c r="AI71" s="34">
        <f>AI92*'Fixed data'!$G$10</f>
        <v>3.9311173387279992E-3</v>
      </c>
      <c r="AJ71" s="34">
        <f>AJ92*'Fixed data'!$G$10</f>
        <v>3.9311173387279992E-3</v>
      </c>
      <c r="AK71" s="34">
        <f>AK92*'Fixed data'!$G$10</f>
        <v>3.9311173387279992E-3</v>
      </c>
      <c r="AL71" s="34">
        <f>AL92*'Fixed data'!$G$10</f>
        <v>3.9311173387279992E-3</v>
      </c>
      <c r="AM71" s="34">
        <f>AM92*'Fixed data'!$G$10</f>
        <v>3.9311173387279992E-3</v>
      </c>
      <c r="AN71" s="34">
        <f>AN92*'Fixed data'!$G$10</f>
        <v>3.9311173387279992E-3</v>
      </c>
      <c r="AO71" s="34">
        <f>AO92*'Fixed data'!$G$10</f>
        <v>3.9311173387279992E-3</v>
      </c>
      <c r="AP71" s="34">
        <f>AP92*'Fixed data'!$G$10</f>
        <v>3.9311173387279992E-3</v>
      </c>
      <c r="AQ71" s="34">
        <f>AQ92*'Fixed data'!$G$10</f>
        <v>3.9311173387279992E-3</v>
      </c>
      <c r="AR71" s="34">
        <f>AR92*'Fixed data'!$G$10</f>
        <v>3.9311173387279992E-3</v>
      </c>
      <c r="AS71" s="34">
        <f>AS92*'Fixed data'!$G$10</f>
        <v>3.9311173387279992E-3</v>
      </c>
      <c r="AT71" s="34">
        <f>AT92*'Fixed data'!$G$10</f>
        <v>3.9311173387279992E-3</v>
      </c>
      <c r="AU71" s="34">
        <f>AU92*'Fixed data'!$G$10</f>
        <v>3.9311173387279992E-3</v>
      </c>
      <c r="AV71" s="34">
        <f>AV92*'Fixed data'!$G$10</f>
        <v>3.9311173387279992E-3</v>
      </c>
      <c r="AW71" s="34">
        <f>AW92*'Fixed data'!$G$10</f>
        <v>3.9311173387279992E-3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3.8805222290048081E-3</v>
      </c>
      <c r="G72" s="34">
        <f>'Fixed data'!$G$11*G93/1000000</f>
        <v>7.7610444580086761E-3</v>
      </c>
      <c r="H72" s="34">
        <f>'Fixed data'!$G$11*H93/1000000</f>
        <v>1.1375396017458723E-2</v>
      </c>
      <c r="I72" s="34">
        <f>'Fixed data'!$G$11*I93/1000000</f>
        <v>1.4169620250236598E-2</v>
      </c>
      <c r="J72" s="34">
        <f>'Fixed data'!$G$11*J93/1000000</f>
        <v>1.6557682175506929E-2</v>
      </c>
      <c r="K72" s="34">
        <f>'Fixed data'!$G$11*K93/1000000</f>
        <v>1.8621125782453504E-2</v>
      </c>
      <c r="L72" s="34">
        <f>'Fixed data'!$G$11*L93/1000000</f>
        <v>2.0359054833339142E-2</v>
      </c>
      <c r="M72" s="34">
        <f>'Fixed data'!$G$11*M93/1000000</f>
        <v>2.2144599632287109E-2</v>
      </c>
      <c r="N72" s="34">
        <f>'Fixed data'!$G$11*N93/1000000</f>
        <v>2.2941207954254483E-2</v>
      </c>
      <c r="O72" s="34">
        <f>'Fixed data'!$G$11*O93/1000000</f>
        <v>2.3738737587706889E-2</v>
      </c>
      <c r="P72" s="34">
        <f>'Fixed data'!$G$11*P93/1000000</f>
        <v>2.451955490539556E-2</v>
      </c>
      <c r="Q72" s="34">
        <f>'Fixed data'!$G$11*Q93/1000000</f>
        <v>2.5219880984219799E-2</v>
      </c>
      <c r="R72" s="34">
        <f>'Fixed data'!$G$11*R93/1000000</f>
        <v>2.5934506327226776E-2</v>
      </c>
      <c r="S72" s="34">
        <f>'Fixed data'!$G$11*S93/1000000</f>
        <v>2.6584111388292826E-2</v>
      </c>
      <c r="T72" s="34">
        <f>'Fixed data'!$G$11*T93/1000000</f>
        <v>2.7211661257994905E-2</v>
      </c>
      <c r="U72" s="34">
        <f>'Fixed data'!$G$11*U93/1000000</f>
        <v>2.7834390117894681E-2</v>
      </c>
      <c r="V72" s="34">
        <f>'Fixed data'!$G$11*V93/1000000</f>
        <v>2.8346479335701846E-2</v>
      </c>
      <c r="W72" s="34">
        <f>'Fixed data'!$G$11*W93/1000000</f>
        <v>2.8865608128163387E-2</v>
      </c>
      <c r="X72" s="34">
        <f>'Fixed data'!$G$11*X93/1000000</f>
        <v>2.9384247993777497E-2</v>
      </c>
      <c r="Y72" s="34">
        <f>'Fixed data'!$G$11*Y93/1000000</f>
        <v>2.9799885994131997E-2</v>
      </c>
      <c r="Z72" s="34">
        <f>'Fixed data'!$G$11*Z93/1000000</f>
        <v>3.0193545325437627E-2</v>
      </c>
      <c r="AA72" s="34">
        <f>'Fixed data'!$G$11*AA93/1000000</f>
        <v>3.0521383288448747E-2</v>
      </c>
      <c r="AB72" s="34">
        <f>'Fixed data'!$G$11*AB93/1000000</f>
        <v>3.0790357318053869E-2</v>
      </c>
      <c r="AC72" s="34">
        <f>'Fixed data'!$G$11*AC93/1000000</f>
        <v>3.0971377166643461E-2</v>
      </c>
      <c r="AD72" s="34">
        <f>'Fixed data'!$G$11*AD93/1000000</f>
        <v>3.1027704542756121E-2</v>
      </c>
      <c r="AE72" s="34">
        <f>'Fixed data'!$G$11*AE93/1000000</f>
        <v>3.1042725786673248E-2</v>
      </c>
      <c r="AF72" s="34">
        <f>'Fixed data'!$G$11*AF93/1000000</f>
        <v>3.1047655002492885E-2</v>
      </c>
      <c r="AG72" s="34">
        <f>'Fixed data'!$G$11*AG93/1000000</f>
        <v>3.1047655002492885E-2</v>
      </c>
      <c r="AH72" s="34">
        <f>'Fixed data'!$G$11*AH93/1000000</f>
        <v>3.1047655002492885E-2</v>
      </c>
      <c r="AI72" s="34">
        <f>'Fixed data'!$G$11*AI93/1000000</f>
        <v>3.1047655002492885E-2</v>
      </c>
      <c r="AJ72" s="34">
        <f>'Fixed data'!$G$11*AJ93/1000000</f>
        <v>3.1047655002492885E-2</v>
      </c>
      <c r="AK72" s="34">
        <f>'Fixed data'!$G$11*AK93/1000000</f>
        <v>3.1047655002492885E-2</v>
      </c>
      <c r="AL72" s="34">
        <f>'Fixed data'!$G$11*AL93/1000000</f>
        <v>3.1047655002492885E-2</v>
      </c>
      <c r="AM72" s="34">
        <f>'Fixed data'!$G$11*AM93/1000000</f>
        <v>3.1047655002492885E-2</v>
      </c>
      <c r="AN72" s="34">
        <f>'Fixed data'!$G$11*AN93/1000000</f>
        <v>3.1047655002492885E-2</v>
      </c>
      <c r="AO72" s="34">
        <f>'Fixed data'!$G$11*AO93/1000000</f>
        <v>3.1047655002492885E-2</v>
      </c>
      <c r="AP72" s="34">
        <f>'Fixed data'!$G$11*AP93/1000000</f>
        <v>3.1047655002492885E-2</v>
      </c>
      <c r="AQ72" s="34">
        <f>'Fixed data'!$G$11*AQ93/1000000</f>
        <v>3.1047655002492885E-2</v>
      </c>
      <c r="AR72" s="34">
        <f>'Fixed data'!$G$11*AR93/1000000</f>
        <v>3.1047655002492885E-2</v>
      </c>
      <c r="AS72" s="34">
        <f>'Fixed data'!$G$11*AS93/1000000</f>
        <v>3.1047655002492885E-2</v>
      </c>
      <c r="AT72" s="34">
        <f>'Fixed data'!$G$11*AT93/1000000</f>
        <v>3.1047655002492885E-2</v>
      </c>
      <c r="AU72" s="34">
        <f>'Fixed data'!$G$11*AU93/1000000</f>
        <v>3.1047655002492885E-2</v>
      </c>
      <c r="AV72" s="34">
        <f>'Fixed data'!$G$11*AV93/1000000</f>
        <v>3.1047655002492885E-2</v>
      </c>
      <c r="AW72" s="34">
        <f>'Fixed data'!$G$11*AW93/1000000</f>
        <v>3.1047655002492885E-2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0.3400017115219654</v>
      </c>
      <c r="G76" s="53">
        <f t="shared" si="10"/>
        <v>0.547332582582016</v>
      </c>
      <c r="H76" s="53">
        <f t="shared" si="10"/>
        <v>0.82945814514052374</v>
      </c>
      <c r="I76" s="53">
        <f t="shared" si="10"/>
        <v>1.0703407667897158</v>
      </c>
      <c r="J76" s="53">
        <f t="shared" si="10"/>
        <v>1.256279352363957</v>
      </c>
      <c r="K76" s="53">
        <f t="shared" si="10"/>
        <v>1.4292416260286771</v>
      </c>
      <c r="L76" s="53">
        <f t="shared" si="10"/>
        <v>1.5766730321658853</v>
      </c>
      <c r="M76" s="53">
        <f t="shared" si="10"/>
        <v>1.7242702031989221</v>
      </c>
      <c r="N76" s="53">
        <f t="shared" si="10"/>
        <v>1.7907603918426076</v>
      </c>
      <c r="O76" s="53">
        <f t="shared" si="10"/>
        <v>1.8571919202890492</v>
      </c>
      <c r="P76" s="53">
        <f t="shared" si="10"/>
        <v>1.922573153622783</v>
      </c>
      <c r="Q76" s="53">
        <f t="shared" si="10"/>
        <v>1.981751303981524</v>
      </c>
      <c r="R76" s="53">
        <f t="shared" si="10"/>
        <v>2.0421413395992949</v>
      </c>
      <c r="S76" s="53">
        <f t="shared" si="10"/>
        <v>2.0974021208182987</v>
      </c>
      <c r="T76" s="53">
        <f t="shared" si="10"/>
        <v>2.1507978941568298</v>
      </c>
      <c r="U76" s="53">
        <f t="shared" si="10"/>
        <v>2.2037735042348503</v>
      </c>
      <c r="V76" s="53">
        <f t="shared" si="10"/>
        <v>2.247678659551104</v>
      </c>
      <c r="W76" s="53">
        <f t="shared" si="10"/>
        <v>2.2922482835585036</v>
      </c>
      <c r="X76" s="53">
        <f t="shared" si="10"/>
        <v>2.3367025066716587</v>
      </c>
      <c r="Y76" s="53">
        <f t="shared" si="10"/>
        <v>2.3728937390584228</v>
      </c>
      <c r="Z76" s="53">
        <f t="shared" si="10"/>
        <v>2.4068989959255611</v>
      </c>
      <c r="AA76" s="53">
        <f t="shared" si="10"/>
        <v>2.4351936275864818</v>
      </c>
      <c r="AB76" s="53">
        <f t="shared" si="10"/>
        <v>2.4583868470818571</v>
      </c>
      <c r="AC76" s="53">
        <f t="shared" si="10"/>
        <v>2.4744974740211574</v>
      </c>
      <c r="AD76" s="53">
        <f t="shared" si="10"/>
        <v>2.4802252013560646</v>
      </c>
      <c r="AE76" s="53">
        <f t="shared" si="10"/>
        <v>2.4818552908594635</v>
      </c>
      <c r="AF76" s="53">
        <f t="shared" si="10"/>
        <v>2.4824927630852063</v>
      </c>
      <c r="AG76" s="53">
        <f t="shared" si="10"/>
        <v>2.4825376304674545</v>
      </c>
      <c r="AH76" s="53">
        <f t="shared" si="10"/>
        <v>2.4825824978497026</v>
      </c>
      <c r="AI76" s="53">
        <f t="shared" si="10"/>
        <v>2.4826209556059156</v>
      </c>
      <c r="AJ76" s="53">
        <f t="shared" si="10"/>
        <v>2.4826658229881642</v>
      </c>
      <c r="AK76" s="53">
        <f t="shared" si="10"/>
        <v>2.4827106903704124</v>
      </c>
      <c r="AL76" s="53">
        <f t="shared" si="10"/>
        <v>2.4827555577526605</v>
      </c>
      <c r="AM76" s="53">
        <f t="shared" si="10"/>
        <v>2.4828004251349092</v>
      </c>
      <c r="AN76" s="53">
        <f t="shared" si="10"/>
        <v>2.4828517021431931</v>
      </c>
      <c r="AO76" s="53">
        <f t="shared" si="10"/>
        <v>2.4828965695254412</v>
      </c>
      <c r="AP76" s="53">
        <f t="shared" si="10"/>
        <v>2.4829414369076899</v>
      </c>
      <c r="AQ76" s="53">
        <f t="shared" si="10"/>
        <v>2.4829863042899381</v>
      </c>
      <c r="AR76" s="53">
        <f t="shared" si="10"/>
        <v>2.4830311716721862</v>
      </c>
      <c r="AS76" s="53">
        <f t="shared" si="10"/>
        <v>2.4830824486804701</v>
      </c>
      <c r="AT76" s="53">
        <f t="shared" si="10"/>
        <v>2.483120906436683</v>
      </c>
      <c r="AU76" s="53">
        <f t="shared" si="10"/>
        <v>2.4831657738189317</v>
      </c>
      <c r="AV76" s="53">
        <f t="shared" si="10"/>
        <v>2.4832106412011798</v>
      </c>
      <c r="AW76" s="53">
        <f t="shared" si="10"/>
        <v>2.4832490989573928</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-5.5158979999999982E-2</v>
      </c>
      <c r="F77" s="54">
        <f>IF('Fixed data'!$G$19=FALSE,F64+F76,F64)</f>
        <v>0.28207735727997174</v>
      </c>
      <c r="G77" s="54">
        <f>IF('Fixed data'!$G$19=FALSE,G64+G76,G64)</f>
        <v>0.48923256707867147</v>
      </c>
      <c r="H77" s="54">
        <f>IF('Fixed data'!$G$19=FALSE,H64+H76,H64)</f>
        <v>0.77421668659300014</v>
      </c>
      <c r="I77" s="54">
        <f>IF('Fixed data'!$G$19=FALSE,I64+I76,I64)</f>
        <v>1.0189599431633576</v>
      </c>
      <c r="J77" s="54">
        <f>IF('Fixed data'!$G$19=FALSE,J64+J76,J64)</f>
        <v>1.2095195639727356</v>
      </c>
      <c r="K77" s="54">
        <f>IF('Fixed data'!$G$19=FALSE,K64+K76,K64)</f>
        <v>1.3881217274486597</v>
      </c>
      <c r="L77" s="54">
        <f>IF('Fixed data'!$G$19=FALSE,L64+L76,L64)</f>
        <v>1.5421736157784034</v>
      </c>
      <c r="M77" s="54">
        <f>IF('Fixed data'!$G$19=FALSE,M64+M76,M64)</f>
        <v>1.7485555307497653</v>
      </c>
      <c r="N77" s="54">
        <f>IF('Fixed data'!$G$19=FALSE,N64+N76,N64)</f>
        <v>1.8340941176783327</v>
      </c>
      <c r="O77" s="54">
        <f>IF('Fixed data'!$G$19=FALSE,O64+O76,O64)</f>
        <v>1.9199253189922036</v>
      </c>
      <c r="P77" s="54">
        <f>IF('Fixed data'!$G$19=FALSE,P64+P76,P64)</f>
        <v>2.0050005118538823</v>
      </c>
      <c r="Q77" s="54">
        <f>IF('Fixed data'!$G$19=FALSE,Q64+Q76,Q64)</f>
        <v>2.0839597632994042</v>
      </c>
      <c r="R77" s="54">
        <f>IF('Fixed data'!$G$19=FALSE,R64+R76,R64)</f>
        <v>2.1644256724199962</v>
      </c>
      <c r="S77" s="54">
        <f>IF('Fixed data'!$G$19=FALSE,S64+S76,S64)</f>
        <v>2.2398290993035732</v>
      </c>
      <c r="T77" s="54">
        <f>IF('Fixed data'!$G$19=FALSE,T64+T76,T64)</f>
        <v>2.3135044355395658</v>
      </c>
      <c r="U77" s="54">
        <f>IF('Fixed data'!$G$19=FALSE,U64+U76,U64)</f>
        <v>2.3869211910364134</v>
      </c>
      <c r="V77" s="54">
        <f>IF('Fixed data'!$G$19=FALSE,V64+V76,V64)</f>
        <v>2.4511151395558382</v>
      </c>
      <c r="W77" s="54">
        <f>IF('Fixed data'!$G$19=FALSE,W64+W76,W64)</f>
        <v>2.5160711516351162</v>
      </c>
      <c r="X77" s="54">
        <f>IF('Fixed data'!$G$19=FALSE,X64+X76,X64)</f>
        <v>2.5809859377944404</v>
      </c>
      <c r="Y77" s="54">
        <f>IF('Fixed data'!$G$19=FALSE,Y64+Y76,Y64)</f>
        <v>2.6374070943411945</v>
      </c>
      <c r="Z77" s="54">
        <f>IF('Fixed data'!$G$19=FALSE,Z64+Z76,Z64)</f>
        <v>2.6915656976132349</v>
      </c>
      <c r="AA77" s="54">
        <f>IF('Fixed data'!$G$19=FALSE,AA64+AA76,AA64)</f>
        <v>2.7397892020700416</v>
      </c>
      <c r="AB77" s="54">
        <f>IF('Fixed data'!$G$19=FALSE,AB64+AB76,AB64)</f>
        <v>2.7826520461091624</v>
      </c>
      <c r="AC77" s="54">
        <f>IF('Fixed data'!$G$19=FALSE,AC64+AC76,AC64)</f>
        <v>2.8180394727214106</v>
      </c>
      <c r="AD77" s="54">
        <f>IF('Fixed data'!$G$19=FALSE,AD64+AD76,AD64)</f>
        <v>2.8424679870999543</v>
      </c>
      <c r="AE77" s="54">
        <f>IF('Fixed data'!$G$19=FALSE,AE64+AE76,AE64)</f>
        <v>2.8623605282769438</v>
      </c>
      <c r="AF77" s="54">
        <f>IF('Fixed data'!$G$19=FALSE,AF64+AF76,AF64)</f>
        <v>2.8808926780118491</v>
      </c>
      <c r="AG77" s="54">
        <f>IF('Fixed data'!$G$19=FALSE,AG64+AG76,AG64)</f>
        <v>2.8984698231971961</v>
      </c>
      <c r="AH77" s="54">
        <f>IF('Fixed data'!$G$19=FALSE,AH64+AH76,AH64)</f>
        <v>2.91569744692177</v>
      </c>
      <c r="AI77" s="54">
        <f>IF('Fixed data'!$G$19=FALSE,AI64+AI76,AI64)</f>
        <v>2.9325691395595355</v>
      </c>
      <c r="AJ77" s="54">
        <f>IF('Fixed data'!$G$19=FALSE,AJ64+AJ76,AJ64)</f>
        <v>2.9420360119258073</v>
      </c>
      <c r="AK77" s="54">
        <f>IF('Fixed data'!$G$19=FALSE,AK64+AK76,AK64)</f>
        <v>2.9515028842920783</v>
      </c>
      <c r="AL77" s="54">
        <f>IF('Fixed data'!$G$19=FALSE,AL64+AL76,AL64)</f>
        <v>2.9609697566583493</v>
      </c>
      <c r="AM77" s="54">
        <f>IF('Fixed data'!$G$19=FALSE,AM64+AM76,AM64)</f>
        <v>2.9704366290246211</v>
      </c>
      <c r="AN77" s="54">
        <f>IF('Fixed data'!$G$19=FALSE,AN64+AN76,AN64)</f>
        <v>2.9799099110169278</v>
      </c>
      <c r="AO77" s="54">
        <f>IF('Fixed data'!$G$19=FALSE,AO64+AO76,AO64)</f>
        <v>2.9893767833831988</v>
      </c>
      <c r="AP77" s="54">
        <f>IF('Fixed data'!$G$19=FALSE,AP64+AP76,AP64)</f>
        <v>2.9988436557494706</v>
      </c>
      <c r="AQ77" s="54">
        <f>IF('Fixed data'!$G$19=FALSE,AQ64+AQ76,AQ64)</f>
        <v>3.0083105281157416</v>
      </c>
      <c r="AR77" s="54">
        <f>IF('Fixed data'!$G$19=FALSE,AR64+AR76,AR64)</f>
        <v>3.0177774004820126</v>
      </c>
      <c r="AS77" s="54">
        <f>IF('Fixed data'!$G$19=FALSE,AS64+AS76,AS64)</f>
        <v>3.0272506824743193</v>
      </c>
      <c r="AT77" s="54">
        <f>IF('Fixed data'!$G$19=FALSE,AT64+AT76,AT64)</f>
        <v>3.0367111452145554</v>
      </c>
      <c r="AU77" s="54">
        <f>IF('Fixed data'!$G$19=FALSE,AU64+AU76,AU64)</f>
        <v>3.0461780175808268</v>
      </c>
      <c r="AV77" s="54">
        <f>IF('Fixed data'!$G$19=FALSE,AV64+AV76,AV64)</f>
        <v>3.0556448899470983</v>
      </c>
      <c r="AW77" s="54">
        <f>IF('Fixed data'!$G$19=FALSE,AW64+AW76,AW64)</f>
        <v>3.065105352687334</v>
      </c>
      <c r="AX77" s="54">
        <f>IF('Fixed data'!$G$19=FALSE,AX64+AX76,AX64)</f>
        <v>0.50200374771620893</v>
      </c>
      <c r="AY77" s="54">
        <f>IF('Fixed data'!$G$19=FALSE,AY64+AY76,AY64)</f>
        <v>0.50006042074322354</v>
      </c>
      <c r="AZ77" s="54">
        <f>IF('Fixed data'!$G$19=FALSE,AZ64+AZ76,AZ64)</f>
        <v>0.49700605369542167</v>
      </c>
      <c r="BA77" s="54">
        <f>IF('Fixed data'!$G$19=FALSE,BA64+BA76,BA64)</f>
        <v>0.49292568148337845</v>
      </c>
      <c r="BB77" s="54">
        <f>IF('Fixed data'!$G$19=FALSE,BB64+BB76,BB64)</f>
        <v>0.48785325950083269</v>
      </c>
      <c r="BC77" s="54">
        <f>IF('Fixed data'!$G$19=FALSE,BC64+BC76,BC64)</f>
        <v>0.48198268180737364</v>
      </c>
      <c r="BD77" s="54">
        <f>IF('Fixed data'!$G$19=FALSE,BD64+BD76,BD64)</f>
        <v>0.47547750102269226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-5.3293700483091774E-2</v>
      </c>
      <c r="F80" s="55">
        <f t="shared" ref="F80:BD80" si="11">F77*F78</f>
        <v>0.2633222313519305</v>
      </c>
      <c r="G80" s="55">
        <f t="shared" si="11"/>
        <v>0.44125974525184919</v>
      </c>
      <c r="H80" s="55">
        <f t="shared" si="11"/>
        <v>0.67468511408601151</v>
      </c>
      <c r="I80" s="55">
        <f t="shared" si="11"/>
        <v>0.85793693024723405</v>
      </c>
      <c r="J80" s="55">
        <f t="shared" si="11"/>
        <v>0.98394494459465265</v>
      </c>
      <c r="K80" s="55">
        <f t="shared" si="11"/>
        <v>1.0910511301034547</v>
      </c>
      <c r="L80" s="55">
        <f t="shared" si="11"/>
        <v>1.1711444655139194</v>
      </c>
      <c r="M80" s="55">
        <f t="shared" si="11"/>
        <v>1.282969349504552</v>
      </c>
      <c r="N80" s="55">
        <f t="shared" si="11"/>
        <v>1.3002238261365948</v>
      </c>
      <c r="O80" s="55">
        <f t="shared" si="11"/>
        <v>1.3150446179239701</v>
      </c>
      <c r="P80" s="55">
        <f t="shared" si="11"/>
        <v>1.3268758518060539</v>
      </c>
      <c r="Q80" s="55">
        <f t="shared" si="11"/>
        <v>1.3324925272059058</v>
      </c>
      <c r="R80" s="55">
        <f t="shared" si="11"/>
        <v>1.337142766828417</v>
      </c>
      <c r="S80" s="55">
        <f t="shared" si="11"/>
        <v>1.3369329766971496</v>
      </c>
      <c r="T80" s="55">
        <f t="shared" si="11"/>
        <v>1.3342116847540499</v>
      </c>
      <c r="U80" s="55">
        <f t="shared" si="11"/>
        <v>1.3300015088579724</v>
      </c>
      <c r="V80" s="55">
        <f t="shared" si="11"/>
        <v>1.3195851397003135</v>
      </c>
      <c r="W80" s="55">
        <f t="shared" si="11"/>
        <v>1.3087487269410223</v>
      </c>
      <c r="X80" s="55">
        <f t="shared" si="11"/>
        <v>1.2971154805333678</v>
      </c>
      <c r="Y80" s="55">
        <f t="shared" si="11"/>
        <v>1.280648143936179</v>
      </c>
      <c r="Z80" s="55">
        <f t="shared" si="11"/>
        <v>1.2627497447566498</v>
      </c>
      <c r="AA80" s="55">
        <f t="shared" si="11"/>
        <v>1.2419070843379989</v>
      </c>
      <c r="AB80" s="55">
        <f t="shared" si="11"/>
        <v>1.2186823147394634</v>
      </c>
      <c r="AC80" s="55">
        <f t="shared" si="11"/>
        <v>1.1924449185260517</v>
      </c>
      <c r="AD80" s="55">
        <f t="shared" si="11"/>
        <v>1.1621079911475083</v>
      </c>
      <c r="AE80" s="55">
        <f t="shared" si="11"/>
        <v>1.1306674505782104</v>
      </c>
      <c r="AF80" s="55">
        <f t="shared" si="11"/>
        <v>1.0995051947824592</v>
      </c>
      <c r="AG80" s="55">
        <f t="shared" si="11"/>
        <v>1.0688053995499938</v>
      </c>
      <c r="AH80" s="55">
        <f t="shared" si="11"/>
        <v>1.0388000521864791</v>
      </c>
      <c r="AI80" s="55">
        <f t="shared" si="11"/>
        <v>1.1729899581198875</v>
      </c>
      <c r="AJ80" s="55">
        <f t="shared" si="11"/>
        <v>1.1425015391954145</v>
      </c>
      <c r="AK80" s="55">
        <f t="shared" si="11"/>
        <v>1.1127940546919277</v>
      </c>
      <c r="AL80" s="55">
        <f t="shared" si="11"/>
        <v>1.0838478777169918</v>
      </c>
      <c r="AM80" s="55">
        <f t="shared" si="11"/>
        <v>1.0556438621972621</v>
      </c>
      <c r="AN80" s="55">
        <f t="shared" si="11"/>
        <v>1.0281655430486263</v>
      </c>
      <c r="AO80" s="55">
        <f t="shared" si="11"/>
        <v>1.0013902145425855</v>
      </c>
      <c r="AP80" s="55">
        <f t="shared" si="11"/>
        <v>0.97530238373937228</v>
      </c>
      <c r="AQ80" s="55">
        <f t="shared" si="11"/>
        <v>0.94988471671271635</v>
      </c>
      <c r="AR80" s="55">
        <f t="shared" si="11"/>
        <v>0.92512030605035711</v>
      </c>
      <c r="AS80" s="55">
        <f t="shared" si="11"/>
        <v>0.90099456839774561</v>
      </c>
      <c r="AT80" s="55">
        <f t="shared" si="11"/>
        <v>0.87748569612553773</v>
      </c>
      <c r="AU80" s="55">
        <f t="shared" si="11"/>
        <v>0.85458372448397091</v>
      </c>
      <c r="AV80" s="55">
        <f t="shared" si="11"/>
        <v>0.83227144529309305</v>
      </c>
      <c r="AW80" s="55">
        <f t="shared" si="11"/>
        <v>0.81053224115797351</v>
      </c>
      <c r="AX80" s="55">
        <f t="shared" si="11"/>
        <v>0.12888269919487111</v>
      </c>
      <c r="AY80" s="55">
        <f t="shared" si="11"/>
        <v>0.12464444288854414</v>
      </c>
      <c r="AZ80" s="55">
        <f t="shared" si="11"/>
        <v>0.12027486905866148</v>
      </c>
      <c r="BA80" s="55">
        <f t="shared" si="11"/>
        <v>0.1158130328892443</v>
      </c>
      <c r="BB80" s="55">
        <f t="shared" si="11"/>
        <v>0.111282782390648</v>
      </c>
      <c r="BC80" s="55">
        <f t="shared" si="11"/>
        <v>0.10674141947214968</v>
      </c>
      <c r="BD80" s="55">
        <f t="shared" si="11"/>
        <v>0.10223374895279111</v>
      </c>
    </row>
    <row r="81" spans="1:56" x14ac:dyDescent="0.3">
      <c r="A81" s="74"/>
      <c r="B81" s="15" t="s">
        <v>18</v>
      </c>
      <c r="C81" s="15"/>
      <c r="D81" s="14" t="s">
        <v>40</v>
      </c>
      <c r="E81" s="56">
        <f>+E80</f>
        <v>-5.3293700483091774E-2</v>
      </c>
      <c r="F81" s="56">
        <f t="shared" ref="F81:BD81" si="12">+E81+F80</f>
        <v>0.21002853086883871</v>
      </c>
      <c r="G81" s="56">
        <f t="shared" si="12"/>
        <v>0.65128827612068796</v>
      </c>
      <c r="H81" s="56">
        <f t="shared" si="12"/>
        <v>1.3259733902066995</v>
      </c>
      <c r="I81" s="56">
        <f t="shared" si="12"/>
        <v>2.1839103204539336</v>
      </c>
      <c r="J81" s="56">
        <f t="shared" si="12"/>
        <v>3.1678552650485861</v>
      </c>
      <c r="K81" s="56">
        <f t="shared" si="12"/>
        <v>4.2589063951520405</v>
      </c>
      <c r="L81" s="56">
        <f t="shared" si="12"/>
        <v>5.4300508606659594</v>
      </c>
      <c r="M81" s="56">
        <f t="shared" si="12"/>
        <v>6.7130202101705114</v>
      </c>
      <c r="N81" s="56">
        <f t="shared" si="12"/>
        <v>8.0132440363071069</v>
      </c>
      <c r="O81" s="56">
        <f t="shared" si="12"/>
        <v>9.328288654231077</v>
      </c>
      <c r="P81" s="56">
        <f t="shared" si="12"/>
        <v>10.655164506037131</v>
      </c>
      <c r="Q81" s="56">
        <f t="shared" si="12"/>
        <v>11.987657033243037</v>
      </c>
      <c r="R81" s="56">
        <f t="shared" si="12"/>
        <v>13.324799800071455</v>
      </c>
      <c r="S81" s="56">
        <f t="shared" si="12"/>
        <v>14.661732776768604</v>
      </c>
      <c r="T81" s="56">
        <f t="shared" si="12"/>
        <v>15.995944461522654</v>
      </c>
      <c r="U81" s="56">
        <f t="shared" si="12"/>
        <v>17.325945970380626</v>
      </c>
      <c r="V81" s="56">
        <f t="shared" si="12"/>
        <v>18.645531110080938</v>
      </c>
      <c r="W81" s="56">
        <f t="shared" si="12"/>
        <v>19.954279837021961</v>
      </c>
      <c r="X81" s="56">
        <f t="shared" si="12"/>
        <v>21.251395317555328</v>
      </c>
      <c r="Y81" s="56">
        <f t="shared" si="12"/>
        <v>22.532043461491508</v>
      </c>
      <c r="Z81" s="56">
        <f t="shared" si="12"/>
        <v>23.794793206248158</v>
      </c>
      <c r="AA81" s="56">
        <f t="shared" si="12"/>
        <v>25.036700290586158</v>
      </c>
      <c r="AB81" s="56">
        <f t="shared" si="12"/>
        <v>26.255382605325622</v>
      </c>
      <c r="AC81" s="56">
        <f t="shared" si="12"/>
        <v>27.447827523851672</v>
      </c>
      <c r="AD81" s="56">
        <f t="shared" si="12"/>
        <v>28.609935514999179</v>
      </c>
      <c r="AE81" s="56">
        <f t="shared" si="12"/>
        <v>29.740602965577391</v>
      </c>
      <c r="AF81" s="56">
        <f t="shared" si="12"/>
        <v>30.840108160359851</v>
      </c>
      <c r="AG81" s="56">
        <f t="shared" si="12"/>
        <v>31.908913559909845</v>
      </c>
      <c r="AH81" s="56">
        <f t="shared" si="12"/>
        <v>32.947713612096322</v>
      </c>
      <c r="AI81" s="56">
        <f t="shared" si="12"/>
        <v>34.120703570216207</v>
      </c>
      <c r="AJ81" s="56">
        <f t="shared" si="12"/>
        <v>35.263205109411622</v>
      </c>
      <c r="AK81" s="56">
        <f t="shared" si="12"/>
        <v>36.375999164103547</v>
      </c>
      <c r="AL81" s="56">
        <f t="shared" si="12"/>
        <v>37.459847041820538</v>
      </c>
      <c r="AM81" s="56">
        <f t="shared" si="12"/>
        <v>38.515490904017803</v>
      </c>
      <c r="AN81" s="56">
        <f t="shared" si="12"/>
        <v>39.543656447066432</v>
      </c>
      <c r="AO81" s="56">
        <f t="shared" si="12"/>
        <v>40.545046661609021</v>
      </c>
      <c r="AP81" s="56">
        <f t="shared" si="12"/>
        <v>41.520349045348397</v>
      </c>
      <c r="AQ81" s="56">
        <f t="shared" si="12"/>
        <v>42.470233762061113</v>
      </c>
      <c r="AR81" s="56">
        <f t="shared" si="12"/>
        <v>43.395354068111473</v>
      </c>
      <c r="AS81" s="56">
        <f t="shared" si="12"/>
        <v>44.296348636509222</v>
      </c>
      <c r="AT81" s="56">
        <f t="shared" si="12"/>
        <v>45.173834332634762</v>
      </c>
      <c r="AU81" s="56">
        <f t="shared" si="12"/>
        <v>46.028418057118735</v>
      </c>
      <c r="AV81" s="56">
        <f t="shared" si="12"/>
        <v>46.86068950241183</v>
      </c>
      <c r="AW81" s="56">
        <f t="shared" si="12"/>
        <v>47.671221743569802</v>
      </c>
      <c r="AX81" s="56">
        <f t="shared" si="12"/>
        <v>47.80010444276467</v>
      </c>
      <c r="AY81" s="56">
        <f t="shared" si="12"/>
        <v>47.924748885653216</v>
      </c>
      <c r="AZ81" s="56">
        <f t="shared" si="12"/>
        <v>48.045023754711877</v>
      </c>
      <c r="BA81" s="56">
        <f t="shared" si="12"/>
        <v>48.16083678760112</v>
      </c>
      <c r="BB81" s="56">
        <f t="shared" si="12"/>
        <v>48.272119569991766</v>
      </c>
      <c r="BC81" s="56">
        <f t="shared" si="12"/>
        <v>48.378860989463917</v>
      </c>
      <c r="BD81" s="56">
        <f t="shared" si="12"/>
        <v>48.481094738416708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12843.056251756272</v>
      </c>
      <c r="G88" s="43">
        <f>'Option 1'!G88*0.8</f>
        <v>20534.078319035903</v>
      </c>
      <c r="H88" s="43">
        <f>'Option 1'!H88*0.8</f>
        <v>31155.516699305284</v>
      </c>
      <c r="I88" s="43">
        <f>'Option 1'!I88*0.8</f>
        <v>40251.209072239813</v>
      </c>
      <c r="J88" s="43">
        <f>'Option 1'!J88*0.8</f>
        <v>47249.113936015419</v>
      </c>
      <c r="K88" s="43">
        <f>'Option 1'!K88*0.8</f>
        <v>53773.226702677799</v>
      </c>
      <c r="L88" s="43">
        <f>'Option 1'!L88*0.8</f>
        <v>59336.34932217715</v>
      </c>
      <c r="M88" s="43">
        <f>'Option 1'!M88*0.8</f>
        <v>64901.200498283935</v>
      </c>
      <c r="N88" s="43">
        <f>'Option 1'!N88*0.8</f>
        <v>67407.98943756659</v>
      </c>
      <c r="O88" s="43">
        <f>'Option 1'!O88*0.8</f>
        <v>69912.326469567604</v>
      </c>
      <c r="P88" s="43">
        <f>'Option 1'!P88*0.8</f>
        <v>72377.335012911863</v>
      </c>
      <c r="Q88" s="43">
        <f>'Option 1'!Q88*0.8</f>
        <v>74608.843579330642</v>
      </c>
      <c r="R88" s="43">
        <f>'Option 1'!R88*0.8</f>
        <v>76886.013020090395</v>
      </c>
      <c r="S88" s="43">
        <f>'Option 1'!S88*0.8</f>
        <v>78970.037888600637</v>
      </c>
      <c r="T88" s="43">
        <f>'Option 1'!T88*0.8</f>
        <v>80983.94194097408</v>
      </c>
      <c r="U88" s="43">
        <f>'Option 1'!U88*0.8</f>
        <v>82981.561796035501</v>
      </c>
      <c r="V88" s="43">
        <f>'Option 1'!V88*0.8</f>
        <v>84637.223587989865</v>
      </c>
      <c r="W88" s="43">
        <f>'Option 1'!W88*0.8</f>
        <v>86317.973604627245</v>
      </c>
      <c r="X88" s="43">
        <f>'Option 1'!X88*0.8</f>
        <v>87994.226522598998</v>
      </c>
      <c r="Y88" s="43">
        <f>'Option 1'!Y88*0.8</f>
        <v>89359.176273642574</v>
      </c>
      <c r="Z88" s="43">
        <f>'Option 1'!Z88*0.8</f>
        <v>90641.504715975752</v>
      </c>
      <c r="AA88" s="43">
        <f>'Option 1'!AA88*0.8</f>
        <v>91707.939861561899</v>
      </c>
      <c r="AB88" s="43">
        <f>'Option 1'!AB88*0.8</f>
        <v>92581.732563111218</v>
      </c>
      <c r="AC88" s="43">
        <f>'Option 1'!AC88*0.8</f>
        <v>93188.677589344778</v>
      </c>
      <c r="AD88" s="43">
        <f>'Option 1'!AD88*0.8</f>
        <v>93404.110658728823</v>
      </c>
      <c r="AE88" s="43">
        <f>'Option 1'!AE88*0.8</f>
        <v>93464.267914367796</v>
      </c>
      <c r="AF88" s="43">
        <f>'Option 1'!AF88*0.8</f>
        <v>93486.820144144076</v>
      </c>
      <c r="AG88" s="43">
        <f>'Option 1'!AG88*0.8</f>
        <v>93486.820144144076</v>
      </c>
      <c r="AH88" s="43">
        <f>'Option 1'!AH88*0.8</f>
        <v>93486.820144144076</v>
      </c>
      <c r="AI88" s="43">
        <f>'Option 1'!AI88*0.8</f>
        <v>93486.820144144076</v>
      </c>
      <c r="AJ88" s="43">
        <f>'Option 1'!AJ88*0.8</f>
        <v>93486.820144144076</v>
      </c>
      <c r="AK88" s="43">
        <f>'Option 1'!AK88*0.8</f>
        <v>93486.820144144076</v>
      </c>
      <c r="AL88" s="43">
        <f>'Option 1'!AL88*0.8</f>
        <v>93486.820144144076</v>
      </c>
      <c r="AM88" s="43">
        <f>'Option 1'!AM88*0.8</f>
        <v>93486.820144144076</v>
      </c>
      <c r="AN88" s="43">
        <f>'Option 1'!AN88*0.8</f>
        <v>93486.820144144076</v>
      </c>
      <c r="AO88" s="43">
        <f>'Option 1'!AO88*0.8</f>
        <v>93486.820144144076</v>
      </c>
      <c r="AP88" s="43">
        <f>'Option 1'!AP88*0.8</f>
        <v>93486.820144144076</v>
      </c>
      <c r="AQ88" s="43">
        <f>'Option 1'!AQ88*0.8</f>
        <v>93486.820144144076</v>
      </c>
      <c r="AR88" s="43">
        <f>'Option 1'!AR88*0.8</f>
        <v>93486.820144144076</v>
      </c>
      <c r="AS88" s="43">
        <f>'Option 1'!AS88*0.8</f>
        <v>93486.820144144076</v>
      </c>
      <c r="AT88" s="43">
        <f>'Option 1'!AT88*0.8</f>
        <v>93486.820144144076</v>
      </c>
      <c r="AU88" s="43">
        <f>'Option 1'!AU88*0.8</f>
        <v>93486.820144144076</v>
      </c>
      <c r="AV88" s="43">
        <f>'Option 1'!AV88*0.8</f>
        <v>93486.820144144076</v>
      </c>
      <c r="AW88" s="43">
        <f>'Option 1'!AW88*0.8</f>
        <v>93486.820144144076</v>
      </c>
      <c r="AX88" s="43"/>
      <c r="AY88" s="43"/>
      <c r="AZ88" s="43"/>
      <c r="BA88" s="43"/>
      <c r="BB88" s="43"/>
      <c r="BC88" s="43"/>
      <c r="BD88" s="43"/>
    </row>
    <row r="89" spans="1:56" x14ac:dyDescent="0.3">
      <c r="A89" s="172"/>
      <c r="B89" s="4" t="s">
        <v>214</v>
      </c>
      <c r="D89" s="4" t="s">
        <v>88</v>
      </c>
      <c r="E89" s="43">
        <f>'Option 1'!E89*0.8</f>
        <v>0</v>
      </c>
      <c r="F89" s="43">
        <f>'Option 1'!F89*0.8</f>
        <v>351189.94380480202</v>
      </c>
      <c r="G89" s="43">
        <f>'Option 1'!G89*0.8</f>
        <v>561537.9404742819</v>
      </c>
      <c r="H89" s="43">
        <f>'Option 1'!H89*0.8</f>
        <v>851987.62868640944</v>
      </c>
      <c r="I89" s="43">
        <f>'Option 1'!I89*0.8</f>
        <v>1100716.8014014959</v>
      </c>
      <c r="J89" s="43">
        <f>'Option 1'!J89*0.8</f>
        <v>1292082.004494085</v>
      </c>
      <c r="K89" s="43">
        <f>'Option 1'!K89*0.8</f>
        <v>1470492.9115159286</v>
      </c>
      <c r="L89" s="43">
        <f>'Option 1'!L89*0.8</f>
        <v>1622622.3001431162</v>
      </c>
      <c r="M89" s="43">
        <f>'Option 1'!M89*0.8</f>
        <v>1774799.1410279868</v>
      </c>
      <c r="N89" s="43">
        <f>'Option 1'!N89*0.8</f>
        <v>1843350.4113603318</v>
      </c>
      <c r="O89" s="43">
        <f>'Option 1'!O89*0.8</f>
        <v>1911834.8132556521</v>
      </c>
      <c r="P89" s="43">
        <f>'Option 1'!P89*0.8</f>
        <v>1979243.7887877796</v>
      </c>
      <c r="Q89" s="43">
        <f>'Option 1'!Q89*0.8</f>
        <v>2040267.4024387081</v>
      </c>
      <c r="R89" s="43">
        <f>'Option 1'!R89*0.8</f>
        <v>2102539.6118680048</v>
      </c>
      <c r="S89" s="43">
        <f>'Option 1'!S89*0.8</f>
        <v>2159530.091389088</v>
      </c>
      <c r="T89" s="43">
        <f>'Option 1'!T89*0.8</f>
        <v>2214603.1584578264</v>
      </c>
      <c r="U89" s="43">
        <f>'Option 1'!U89*0.8</f>
        <v>2269230.7948580533</v>
      </c>
      <c r="V89" s="43">
        <f>'Option 1'!V89*0.8</f>
        <v>2314506.5909204129</v>
      </c>
      <c r="W89" s="43">
        <f>'Option 1'!W89*0.8</f>
        <v>2360468.3837350113</v>
      </c>
      <c r="X89" s="43">
        <f>'Option 1'!X89*0.8</f>
        <v>2406307.1677796706</v>
      </c>
      <c r="Y89" s="43">
        <f>'Option 1'!Y89*0.8</f>
        <v>2443633.5133921844</v>
      </c>
      <c r="Z89" s="43">
        <f>'Option 1'!Z89*0.8</f>
        <v>2478700.373961613</v>
      </c>
      <c r="AA89" s="43">
        <f>'Option 1'!AA89*0.8</f>
        <v>2507863.6231098259</v>
      </c>
      <c r="AB89" s="43">
        <f>'Option 1'!AB89*0.8</f>
        <v>2531759.0709910821</v>
      </c>
      <c r="AC89" s="43">
        <f>'Option 1'!AC89*0.8</f>
        <v>2548357.4895524695</v>
      </c>
      <c r="AD89" s="43">
        <f>'Option 1'!AD89*0.8</f>
        <v>2554248.7193340007</v>
      </c>
      <c r="AE89" s="43">
        <f>'Option 1'!AE89*0.8</f>
        <v>2555893.9481682479</v>
      </c>
      <c r="AF89" s="43">
        <f>'Option 1'!AF89*0.8</f>
        <v>2556510.7345024305</v>
      </c>
      <c r="AG89" s="43">
        <f>'Option 1'!AG89*0.8</f>
        <v>2556510.7345024305</v>
      </c>
      <c r="AH89" s="43">
        <f>'Option 1'!AH89*0.8</f>
        <v>2556510.7345024305</v>
      </c>
      <c r="AI89" s="43">
        <f>'Option 1'!AI89*0.8</f>
        <v>2556510.7345024305</v>
      </c>
      <c r="AJ89" s="43">
        <f>'Option 1'!AJ89*0.8</f>
        <v>2556510.7345024305</v>
      </c>
      <c r="AK89" s="43">
        <f>'Option 1'!AK89*0.8</f>
        <v>2556510.7345024305</v>
      </c>
      <c r="AL89" s="43">
        <f>'Option 1'!AL89*0.8</f>
        <v>2556510.7345024305</v>
      </c>
      <c r="AM89" s="43">
        <f>'Option 1'!AM89*0.8</f>
        <v>2556510.7345024305</v>
      </c>
      <c r="AN89" s="43">
        <f>'Option 1'!AN89*0.8</f>
        <v>2556510.7345024305</v>
      </c>
      <c r="AO89" s="43">
        <f>'Option 1'!AO89*0.8</f>
        <v>2556510.7345024305</v>
      </c>
      <c r="AP89" s="43">
        <f>'Option 1'!AP89*0.8</f>
        <v>2556510.7345024305</v>
      </c>
      <c r="AQ89" s="43">
        <f>'Option 1'!AQ89*0.8</f>
        <v>2556510.7345024305</v>
      </c>
      <c r="AR89" s="43">
        <f>'Option 1'!AR89*0.8</f>
        <v>2556510.7345024305</v>
      </c>
      <c r="AS89" s="43">
        <f>'Option 1'!AS89*0.8</f>
        <v>2556510.7345024305</v>
      </c>
      <c r="AT89" s="43">
        <f>'Option 1'!AT89*0.8</f>
        <v>2556510.7345024305</v>
      </c>
      <c r="AU89" s="43">
        <f>'Option 1'!AU89*0.8</f>
        <v>2556510.7345024305</v>
      </c>
      <c r="AV89" s="43">
        <f>'Option 1'!AV89*0.8</f>
        <v>2556510.7345024305</v>
      </c>
      <c r="AW89" s="43">
        <f>'Option 1'!AW89*0.8</f>
        <v>2556510.7345024305</v>
      </c>
      <c r="AX89" s="43"/>
      <c r="AY89" s="43"/>
      <c r="AZ89" s="43"/>
      <c r="BA89" s="43"/>
      <c r="BB89" s="43"/>
      <c r="BC89" s="43"/>
      <c r="BD89" s="43"/>
    </row>
    <row r="90" spans="1:56" ht="16.5" x14ac:dyDescent="0.3">
      <c r="A90" s="172"/>
      <c r="B90" s="4" t="s">
        <v>331</v>
      </c>
      <c r="D90" s="4" t="s">
        <v>89</v>
      </c>
      <c r="E90" s="43">
        <f>'Option 1'!E90*0.8</f>
        <v>0</v>
      </c>
      <c r="F90" s="43">
        <f>'Option 1'!F90*0.8</f>
        <v>0.74160365447604315</v>
      </c>
      <c r="G90" s="43">
        <f>'Option 1'!G90*0.8</f>
        <v>1.4832073089521096</v>
      </c>
      <c r="H90" s="43">
        <f>'Option 1'!H90*0.8</f>
        <v>2.1739432890255741</v>
      </c>
      <c r="I90" s="43">
        <f>'Option 1'!I90*0.8</f>
        <v>2.7079453588926925</v>
      </c>
      <c r="J90" s="43">
        <f>'Option 1'!J90*0.8</f>
        <v>3.1643260588042907</v>
      </c>
      <c r="K90" s="43">
        <f>'Option 1'!K90*0.8</f>
        <v>3.5586587827654292</v>
      </c>
      <c r="L90" s="43">
        <f>'Option 1'!L90*0.8</f>
        <v>3.8907921707052395</v>
      </c>
      <c r="M90" s="43">
        <f>'Option 1'!M90*0.8</f>
        <v>4.2318557775679944</v>
      </c>
      <c r="N90" s="43">
        <f>'Option 1'!N90*0.8</f>
        <v>4.3840726221084383</v>
      </c>
      <c r="O90" s="43">
        <f>'Option 1'!O90*0.8</f>
        <v>4.5364641628508062</v>
      </c>
      <c r="P90" s="43">
        <f>'Option 1'!P90*0.8</f>
        <v>4.6856604083467914</v>
      </c>
      <c r="Q90" s="43">
        <f>'Option 1'!Q90*0.8</f>
        <v>4.8194725747757845</v>
      </c>
      <c r="R90" s="43">
        <f>'Option 1'!R90*0.8</f>
        <v>4.9560159608132608</v>
      </c>
      <c r="S90" s="43">
        <f>'Option 1'!S90*0.8</f>
        <v>5.0801318259751262</v>
      </c>
      <c r="T90" s="43">
        <f>'Option 1'!T90*0.8</f>
        <v>5.200033248557399</v>
      </c>
      <c r="U90" s="43">
        <f>'Option 1'!U90*0.8</f>
        <v>5.3190132840687454</v>
      </c>
      <c r="V90" s="43">
        <f>'Option 1'!V90*0.8</f>
        <v>5.4168474707940923</v>
      </c>
      <c r="W90" s="43">
        <f>'Option 1'!W90*0.8</f>
        <v>5.5160256832578884</v>
      </c>
      <c r="X90" s="43">
        <f>'Option 1'!X90*0.8</f>
        <v>5.6151096707737</v>
      </c>
      <c r="Y90" s="43">
        <f>'Option 1'!Y90*0.8</f>
        <v>5.6945081983536898</v>
      </c>
      <c r="Z90" s="43">
        <f>'Option 1'!Z90*0.8</f>
        <v>5.7697098938601901</v>
      </c>
      <c r="AA90" s="43">
        <f>'Option 1'!AA90*0.8</f>
        <v>5.8323410624130361</v>
      </c>
      <c r="AB90" s="43">
        <f>'Option 1'!AB90*0.8</f>
        <v>5.883724346768842</v>
      </c>
      <c r="AC90" s="43">
        <f>'Option 1'!AC90*0.8</f>
        <v>5.9182979666149391</v>
      </c>
      <c r="AD90" s="43">
        <f>'Option 1'!AD90*0.8</f>
        <v>5.9290435720743071</v>
      </c>
      <c r="AE90" s="43">
        <f>'Option 1'!AE90*0.8</f>
        <v>5.9319079103396586</v>
      </c>
      <c r="AF90" s="43">
        <f>'Option 1'!AF90*0.8</f>
        <v>5.9328499290293628</v>
      </c>
      <c r="AG90" s="43">
        <f>'Option 1'!AG90*0.8</f>
        <v>5.9328499290293628</v>
      </c>
      <c r="AH90" s="43">
        <f>'Option 1'!AH90*0.8</f>
        <v>5.9328499290293628</v>
      </c>
      <c r="AI90" s="43">
        <f>'Option 1'!AI90*0.8</f>
        <v>5.9328499290293628</v>
      </c>
      <c r="AJ90" s="43">
        <f>'Option 1'!AJ90*0.8</f>
        <v>5.9328499290293628</v>
      </c>
      <c r="AK90" s="43">
        <f>'Option 1'!AK90*0.8</f>
        <v>5.9328499290293628</v>
      </c>
      <c r="AL90" s="43">
        <f>'Option 1'!AL90*0.8</f>
        <v>5.9328499290293628</v>
      </c>
      <c r="AM90" s="43">
        <f>'Option 1'!AM90*0.8</f>
        <v>5.9328499290293628</v>
      </c>
      <c r="AN90" s="43">
        <f>'Option 1'!AN90*0.8</f>
        <v>5.9328499290293628</v>
      </c>
      <c r="AO90" s="43">
        <f>'Option 1'!AO90*0.8</f>
        <v>5.9328499290293628</v>
      </c>
      <c r="AP90" s="43">
        <f>'Option 1'!AP90*0.8</f>
        <v>5.9328499290293628</v>
      </c>
      <c r="AQ90" s="43">
        <f>'Option 1'!AQ90*0.8</f>
        <v>5.9328499290293628</v>
      </c>
      <c r="AR90" s="43">
        <f>'Option 1'!AR90*0.8</f>
        <v>5.9328499290293628</v>
      </c>
      <c r="AS90" s="43">
        <f>'Option 1'!AS90*0.8</f>
        <v>5.9328499290293628</v>
      </c>
      <c r="AT90" s="43">
        <f>'Option 1'!AT90*0.8</f>
        <v>5.9328499290293628</v>
      </c>
      <c r="AU90" s="43">
        <f>'Option 1'!AU90*0.8</f>
        <v>5.9328499290293628</v>
      </c>
      <c r="AV90" s="43">
        <f>'Option 1'!AV90*0.8</f>
        <v>5.9328499290293628</v>
      </c>
      <c r="AW90" s="43">
        <f>'Option 1'!AW90*0.8</f>
        <v>5.9328499290293628</v>
      </c>
      <c r="AX90" s="37"/>
      <c r="AY90" s="37"/>
      <c r="AZ90" s="37"/>
      <c r="BA90" s="37"/>
      <c r="BB90" s="37"/>
      <c r="BC90" s="37"/>
      <c r="BD90" s="37"/>
    </row>
    <row r="91" spans="1:56" ht="16.5" x14ac:dyDescent="0.3">
      <c r="A91" s="172"/>
      <c r="B91" s="4" t="s">
        <v>332</v>
      </c>
      <c r="D91" s="4" t="s">
        <v>42</v>
      </c>
      <c r="E91" s="43">
        <f>'Option 1'!E91*0.8</f>
        <v>0</v>
      </c>
      <c r="F91" s="43">
        <f>'Option 1'!F91*0.8</f>
        <v>2.7872346272585255E-3</v>
      </c>
      <c r="G91" s="43">
        <f>'Option 1'!G91*0.8</f>
        <v>5.5465969082446253E-3</v>
      </c>
      <c r="H91" s="43">
        <f>'Option 1'!H91*0.8</f>
        <v>8.1194248253198039E-3</v>
      </c>
      <c r="I91" s="43">
        <f>'Option 1'!I91*0.8</f>
        <v>1.011128638800733E-2</v>
      </c>
      <c r="J91" s="43">
        <f>'Option 1'!J91*0.8</f>
        <v>1.1821755460570006E-2</v>
      </c>
      <c r="K91" s="43">
        <f>'Option 1'!K91*0.8</f>
        <v>1.3298543557783905E-2</v>
      </c>
      <c r="L91" s="43">
        <f>'Option 1'!L91*0.8</f>
        <v>1.4537451966271092E-2</v>
      </c>
      <c r="M91" s="43">
        <f>'Option 1'!M91*0.8</f>
        <v>1.5811096283421509E-2</v>
      </c>
      <c r="N91" s="43">
        <f>'Option 1'!N91*0.8</f>
        <v>1.6380205017060775E-2</v>
      </c>
      <c r="O91" s="43">
        <f>'Option 1'!O91*0.8</f>
        <v>1.6949951306188715E-2</v>
      </c>
      <c r="P91" s="43">
        <f>'Option 1'!P91*0.8</f>
        <v>1.7507946217622736E-2</v>
      </c>
      <c r="Q91" s="43">
        <f>'Option 1'!Q91*0.8</f>
        <v>1.8008841091183017E-2</v>
      </c>
      <c r="R91" s="43">
        <f>'Option 1'!R91*0.8</f>
        <v>1.8519872803801872E-2</v>
      </c>
      <c r="S91" s="43">
        <f>'Option 1'!S91*0.8</f>
        <v>1.8983747796418329E-2</v>
      </c>
      <c r="T91" s="43">
        <f>'Option 1'!T91*0.8</f>
        <v>1.9431585562722273E-2</v>
      </c>
      <c r="U91" s="43">
        <f>'Option 1'!U91*0.8</f>
        <v>1.98759419208939E-2</v>
      </c>
      <c r="V91" s="43">
        <f>'Option 1'!V91*0.8</f>
        <v>2.0241185023845098E-2</v>
      </c>
      <c r="W91" s="43">
        <f>'Option 1'!W91*0.8</f>
        <v>2.0611482145465505E-2</v>
      </c>
      <c r="X91" s="43">
        <f>'Option 1'!X91*0.8</f>
        <v>2.0981466524343587E-2</v>
      </c>
      <c r="Y91" s="43">
        <f>'Option 1'!Y91*0.8</f>
        <v>2.1277833504993408E-2</v>
      </c>
      <c r="Z91" s="43">
        <f>'Option 1'!Z91*0.8</f>
        <v>2.1558280350700201E-2</v>
      </c>
      <c r="AA91" s="43">
        <f>'Option 1'!AA91*0.8</f>
        <v>2.179178465192563E-2</v>
      </c>
      <c r="AB91" s="43">
        <f>'Option 1'!AB91*0.8</f>
        <v>2.1983388587132252E-2</v>
      </c>
      <c r="AC91" s="43">
        <f>'Option 1'!AC91*0.8</f>
        <v>2.2112463934394852E-2</v>
      </c>
      <c r="AD91" s="43">
        <f>'Option 1'!AD91*0.8</f>
        <v>2.2152467310004035E-2</v>
      </c>
      <c r="AE91" s="43">
        <f>'Option 1'!AE91*0.8</f>
        <v>2.2163124952966969E-2</v>
      </c>
      <c r="AF91" s="43">
        <f>'Option 1'!AF91*0.8</f>
        <v>2.2166630020430768E-2</v>
      </c>
      <c r="AG91" s="43">
        <f>'Option 1'!AG91*0.8</f>
        <v>2.2166630020430768E-2</v>
      </c>
      <c r="AH91" s="43">
        <f>'Option 1'!AH91*0.8</f>
        <v>2.2166630020430768E-2</v>
      </c>
      <c r="AI91" s="43">
        <f>'Option 1'!AI91*0.8</f>
        <v>2.2166630020430768E-2</v>
      </c>
      <c r="AJ91" s="43">
        <f>'Option 1'!AJ91*0.8</f>
        <v>2.2166630020430768E-2</v>
      </c>
      <c r="AK91" s="43">
        <f>'Option 1'!AK91*0.8</f>
        <v>2.2166630020430768E-2</v>
      </c>
      <c r="AL91" s="43">
        <f>'Option 1'!AL91*0.8</f>
        <v>2.2166630020430768E-2</v>
      </c>
      <c r="AM91" s="43">
        <f>'Option 1'!AM91*0.8</f>
        <v>2.2166630020430768E-2</v>
      </c>
      <c r="AN91" s="43">
        <f>'Option 1'!AN91*0.8</f>
        <v>2.2166630020430768E-2</v>
      </c>
      <c r="AO91" s="43">
        <f>'Option 1'!AO91*0.8</f>
        <v>2.2166630020430768E-2</v>
      </c>
      <c r="AP91" s="43">
        <f>'Option 1'!AP91*0.8</f>
        <v>2.2166630020430768E-2</v>
      </c>
      <c r="AQ91" s="43">
        <f>'Option 1'!AQ91*0.8</f>
        <v>2.2166630020430768E-2</v>
      </c>
      <c r="AR91" s="43">
        <f>'Option 1'!AR91*0.8</f>
        <v>2.2166630020430768E-2</v>
      </c>
      <c r="AS91" s="43">
        <f>'Option 1'!AS91*0.8</f>
        <v>2.2166630020430768E-2</v>
      </c>
      <c r="AT91" s="43">
        <f>'Option 1'!AT91*0.8</f>
        <v>2.2166630020430768E-2</v>
      </c>
      <c r="AU91" s="43">
        <f>'Option 1'!AU91*0.8</f>
        <v>2.2166630020430768E-2</v>
      </c>
      <c r="AV91" s="43">
        <f>'Option 1'!AV91*0.8</f>
        <v>2.2166630020430768E-2</v>
      </c>
      <c r="AW91" s="43">
        <f>'Option 1'!AW91*0.8</f>
        <v>2.2166630020430768E-2</v>
      </c>
      <c r="AX91" s="35"/>
      <c r="AY91" s="35"/>
      <c r="AZ91" s="35"/>
      <c r="BA91" s="35"/>
      <c r="BB91" s="35"/>
      <c r="BC91" s="35"/>
      <c r="BD91" s="35"/>
    </row>
    <row r="92" spans="1:56" ht="16.5" x14ac:dyDescent="0.3">
      <c r="A92" s="172"/>
      <c r="B92" s="4" t="s">
        <v>333</v>
      </c>
      <c r="D92" s="4" t="s">
        <v>42</v>
      </c>
      <c r="E92" s="43">
        <f>'Option 1'!E92*0.8</f>
        <v>0</v>
      </c>
      <c r="F92" s="43">
        <f>'Option 1'!F92*0.8</f>
        <v>1.7982487936947299E-2</v>
      </c>
      <c r="G92" s="43">
        <f>'Option 1'!G92*0.8</f>
        <v>3.5785150994526164E-2</v>
      </c>
      <c r="H92" s="43">
        <f>'Option 1'!H92*0.8</f>
        <v>5.2384344521391873E-2</v>
      </c>
      <c r="I92" s="43">
        <f>'Option 1'!I92*0.8</f>
        <v>6.5235299433044944E-2</v>
      </c>
      <c r="J92" s="43">
        <f>'Option 1'!J92*0.8</f>
        <v>7.627078570430057E-2</v>
      </c>
      <c r="K92" s="43">
        <f>'Option 1'!K92*0.8</f>
        <v>8.5798625192179165E-2</v>
      </c>
      <c r="L92" s="43">
        <f>'Option 1'!L92*0.8</f>
        <v>9.3791728927588899E-2</v>
      </c>
      <c r="M92" s="43">
        <f>'Option 1'!M92*0.8</f>
        <v>0.10200893940033839</v>
      </c>
      <c r="N92" s="43">
        <f>'Option 1'!N92*0.8</f>
        <v>0.10568067583665895</v>
      </c>
      <c r="O92" s="43">
        <f>'Option 1'!O92*0.8</f>
        <v>0.10935652560946436</v>
      </c>
      <c r="P92" s="43">
        <f>'Option 1'!P92*0.8</f>
        <v>0.1129565586549815</v>
      </c>
      <c r="Q92" s="43">
        <f>'Option 1'!Q92*0.8</f>
        <v>0.11618819761834209</v>
      </c>
      <c r="R92" s="43">
        <f>'Option 1'!R92*0.8</f>
        <v>0.11948523674009154</v>
      </c>
      <c r="S92" s="43">
        <f>'Option 1'!S92*0.8</f>
        <v>0.12247803339143824</v>
      </c>
      <c r="T92" s="43">
        <f>'Option 1'!T92*0.8</f>
        <v>0.12536736217327502</v>
      </c>
      <c r="U92" s="43">
        <f>'Option 1'!U92*0.8</f>
        <v>0.12823422984648075</v>
      </c>
      <c r="V92" s="43">
        <f>'Option 1'!V92*0.8</f>
        <v>0.13059068008164923</v>
      </c>
      <c r="W92" s="43">
        <f>'Option 1'!W92*0.8</f>
        <v>0.13297973748553735</v>
      </c>
      <c r="X92" s="43">
        <f>'Option 1'!X92*0.8</f>
        <v>0.13536677715739234</v>
      </c>
      <c r="Y92" s="43">
        <f>'Option 1'!Y92*0.8</f>
        <v>0.13727885718191715</v>
      </c>
      <c r="Z92" s="43">
        <f>'Option 1'!Z92*0.8</f>
        <v>0.13908822477894564</v>
      </c>
      <c r="AA92" s="43">
        <f>'Option 1'!AA92*0.8</f>
        <v>0.14059473170841127</v>
      </c>
      <c r="AB92" s="43">
        <f>'Option 1'!AB92*0.8</f>
        <v>0.1418309087492059</v>
      </c>
      <c r="AC92" s="43">
        <f>'Option 1'!AC92*0.8</f>
        <v>0.14266366816328865</v>
      </c>
      <c r="AD92" s="43">
        <f>'Option 1'!AD92*0.8</f>
        <v>0.14292175918020347</v>
      </c>
      <c r="AE92" s="43">
        <f>'Option 1'!AE92*0.8</f>
        <v>0.14299051942526605</v>
      </c>
      <c r="AF92" s="43">
        <f>'Option 1'!AF92*0.8</f>
        <v>0.14301313317753847</v>
      </c>
      <c r="AG92" s="43">
        <f>'Option 1'!AG92*0.8</f>
        <v>0.14301313317753847</v>
      </c>
      <c r="AH92" s="43">
        <f>'Option 1'!AH92*0.8</f>
        <v>0.14301313317753847</v>
      </c>
      <c r="AI92" s="43">
        <f>'Option 1'!AI92*0.8</f>
        <v>0.14301313317753847</v>
      </c>
      <c r="AJ92" s="43">
        <f>'Option 1'!AJ92*0.8</f>
        <v>0.14301313317753847</v>
      </c>
      <c r="AK92" s="43">
        <f>'Option 1'!AK92*0.8</f>
        <v>0.14301313317753847</v>
      </c>
      <c r="AL92" s="43">
        <f>'Option 1'!AL92*0.8</f>
        <v>0.14301313317753847</v>
      </c>
      <c r="AM92" s="43">
        <f>'Option 1'!AM92*0.8</f>
        <v>0.14301313317753847</v>
      </c>
      <c r="AN92" s="43">
        <f>'Option 1'!AN92*0.8</f>
        <v>0.14301313317753847</v>
      </c>
      <c r="AO92" s="43">
        <f>'Option 1'!AO92*0.8</f>
        <v>0.14301313317753847</v>
      </c>
      <c r="AP92" s="43">
        <f>'Option 1'!AP92*0.8</f>
        <v>0.14301313317753847</v>
      </c>
      <c r="AQ92" s="43">
        <f>'Option 1'!AQ92*0.8</f>
        <v>0.14301313317753847</v>
      </c>
      <c r="AR92" s="43">
        <f>'Option 1'!AR92*0.8</f>
        <v>0.14301313317753847</v>
      </c>
      <c r="AS92" s="43">
        <f>'Option 1'!AS92*0.8</f>
        <v>0.14301313317753847</v>
      </c>
      <c r="AT92" s="43">
        <f>'Option 1'!AT92*0.8</f>
        <v>0.14301313317753847</v>
      </c>
      <c r="AU92" s="43">
        <f>'Option 1'!AU92*0.8</f>
        <v>0.14301313317753847</v>
      </c>
      <c r="AV92" s="43">
        <f>'Option 1'!AV92*0.8</f>
        <v>0.14301313317753847</v>
      </c>
      <c r="AW92" s="43">
        <f>'Option 1'!AW92*0.8</f>
        <v>0.14301313317753847</v>
      </c>
      <c r="AX92" s="35"/>
      <c r="AY92" s="35"/>
      <c r="AZ92" s="35"/>
      <c r="BA92" s="35"/>
      <c r="BB92" s="35"/>
      <c r="BC92" s="35"/>
      <c r="BD92" s="35"/>
    </row>
    <row r="93" spans="1:56" x14ac:dyDescent="0.3">
      <c r="A93" s="172"/>
      <c r="B93" s="4" t="s">
        <v>215</v>
      </c>
      <c r="D93" s="4" t="s">
        <v>90</v>
      </c>
      <c r="E93" s="43">
        <f>'Option 1'!E93*0.8</f>
        <v>0</v>
      </c>
      <c r="F93" s="43">
        <f>'Option 1'!F93*0.8</f>
        <v>107.54903599457585</v>
      </c>
      <c r="G93" s="43">
        <f>'Option 1'!G93*0.8</f>
        <v>215.09807198912563</v>
      </c>
      <c r="H93" s="43">
        <f>'Option 1'!H93*0.8</f>
        <v>315.27016301823306</v>
      </c>
      <c r="I93" s="43">
        <f>'Option 1'!I93*0.8</f>
        <v>392.7123485936043</v>
      </c>
      <c r="J93" s="43">
        <f>'Option 1'!J93*0.8</f>
        <v>458.89770788325905</v>
      </c>
      <c r="K93" s="43">
        <f>'Option 1'!K93*0.8</f>
        <v>516.08624016314957</v>
      </c>
      <c r="L93" s="43">
        <f>'Option 1'!L93*0.8</f>
        <v>564.25310612068699</v>
      </c>
      <c r="M93" s="43">
        <f>'Option 1'!M93*0.8</f>
        <v>613.73964698279963</v>
      </c>
      <c r="N93" s="43">
        <f>'Option 1'!N93*0.8</f>
        <v>635.81772102460695</v>
      </c>
      <c r="O93" s="43">
        <f>'Option 1'!O93*0.8</f>
        <v>657.92132930026708</v>
      </c>
      <c r="P93" s="43">
        <f>'Option 1'!P93*0.8</f>
        <v>679.56175418370424</v>
      </c>
      <c r="Q93" s="43">
        <f>'Option 1'!Q93*0.8</f>
        <v>698.97135686461058</v>
      </c>
      <c r="R93" s="43">
        <f>'Option 1'!R93*0.8</f>
        <v>718.77726498780783</v>
      </c>
      <c r="S93" s="43">
        <f>'Option 1'!S93*0.8</f>
        <v>736.7811299245044</v>
      </c>
      <c r="T93" s="43">
        <f>'Option 1'!T93*0.8</f>
        <v>754.17373317272461</v>
      </c>
      <c r="U93" s="43">
        <f>'Option 1'!U93*0.8</f>
        <v>771.43272168402052</v>
      </c>
      <c r="V93" s="43">
        <f>'Option 1'!V93*0.8</f>
        <v>785.62532218163483</v>
      </c>
      <c r="W93" s="43">
        <f>'Option 1'!W93*0.8</f>
        <v>800.01302514824965</v>
      </c>
      <c r="X93" s="43">
        <f>'Option 1'!X93*0.8</f>
        <v>814.3871774616249</v>
      </c>
      <c r="Y93" s="43">
        <f>'Option 1'!Y93*0.8</f>
        <v>825.90662345956832</v>
      </c>
      <c r="Z93" s="43">
        <f>'Option 1'!Z93*0.8</f>
        <v>836.81692859214513</v>
      </c>
      <c r="AA93" s="43">
        <f>'Option 1'!AA93*0.8</f>
        <v>845.90298835511521</v>
      </c>
      <c r="AB93" s="43">
        <f>'Option 1'!AB93*0.8</f>
        <v>853.35762870619658</v>
      </c>
      <c r="AC93" s="43">
        <f>'Option 1'!AC93*0.8</f>
        <v>858.37461071603491</v>
      </c>
      <c r="AD93" s="43">
        <f>'Option 1'!AD93*0.8</f>
        <v>859.93572920563929</v>
      </c>
      <c r="AE93" s="43">
        <f>'Option 1'!AE93*0.8</f>
        <v>860.35204438369738</v>
      </c>
      <c r="AF93" s="43">
        <f>'Option 1'!AF93*0.8</f>
        <v>860.48865806049798</v>
      </c>
      <c r="AG93" s="43">
        <f>'Option 1'!AG93*0.8</f>
        <v>860.48865806049798</v>
      </c>
      <c r="AH93" s="43">
        <f>'Option 1'!AH93*0.8</f>
        <v>860.48865806049798</v>
      </c>
      <c r="AI93" s="43">
        <f>'Option 1'!AI93*0.8</f>
        <v>860.48865806049798</v>
      </c>
      <c r="AJ93" s="43">
        <f>'Option 1'!AJ93*0.8</f>
        <v>860.48865806049798</v>
      </c>
      <c r="AK93" s="43">
        <f>'Option 1'!AK93*0.8</f>
        <v>860.48865806049798</v>
      </c>
      <c r="AL93" s="43">
        <f>'Option 1'!AL93*0.8</f>
        <v>860.48865806049798</v>
      </c>
      <c r="AM93" s="43">
        <f>'Option 1'!AM93*0.8</f>
        <v>860.48865806049798</v>
      </c>
      <c r="AN93" s="43">
        <f>'Option 1'!AN93*0.8</f>
        <v>860.48865806049798</v>
      </c>
      <c r="AO93" s="43">
        <f>'Option 1'!AO93*0.8</f>
        <v>860.48865806049798</v>
      </c>
      <c r="AP93" s="43">
        <f>'Option 1'!AP93*0.8</f>
        <v>860.48865806049798</v>
      </c>
      <c r="AQ93" s="43">
        <f>'Option 1'!AQ93*0.8</f>
        <v>860.48865806049798</v>
      </c>
      <c r="AR93" s="43">
        <f>'Option 1'!AR93*0.8</f>
        <v>860.48865806049798</v>
      </c>
      <c r="AS93" s="43">
        <f>'Option 1'!AS93*0.8</f>
        <v>860.48865806049798</v>
      </c>
      <c r="AT93" s="43">
        <f>'Option 1'!AT93*0.8</f>
        <v>860.48865806049798</v>
      </c>
      <c r="AU93" s="43">
        <f>'Option 1'!AU93*0.8</f>
        <v>860.48865806049798</v>
      </c>
      <c r="AV93" s="43">
        <f>'Option 1'!AV93*0.8</f>
        <v>860.48865806049798</v>
      </c>
      <c r="AW93" s="43">
        <f>'Option 1'!AW93*0.8</f>
        <v>860.48865806049798</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election activeCell="E29" sqref="E29"/>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7"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11kV Switchgear Other PM delivers a cost effective reduction in the risk of condition based failure.  This CBA specifically relates to East Midlands.</v>
      </c>
      <c r="C2" s="148"/>
      <c r="D2" s="148"/>
      <c r="E2" s="148"/>
      <c r="F2" s="149"/>
      <c r="G2" s="25" t="s">
        <v>404</v>
      </c>
      <c r="Z2" s="26" t="s">
        <v>80</v>
      </c>
      <c r="AJ2" s="22" t="s">
        <v>400</v>
      </c>
    </row>
    <row r="3" spans="2:36" ht="24.75" customHeight="1" x14ac:dyDescent="0.3">
      <c r="B3" s="150"/>
      <c r="C3" s="151"/>
      <c r="D3" s="151"/>
      <c r="E3" s="151"/>
      <c r="F3" s="152"/>
      <c r="G3" s="18" t="s">
        <v>372</v>
      </c>
      <c r="AJ3" s="22" t="s">
        <v>401</v>
      </c>
    </row>
    <row r="4" spans="2:36" ht="18" customHeight="1" x14ac:dyDescent="0.3">
      <c r="B4" s="25" t="s">
        <v>79</v>
      </c>
      <c r="C4" s="27"/>
      <c r="D4" s="27"/>
      <c r="E4" s="27"/>
      <c r="F4" s="27"/>
      <c r="AJ4" s="22" t="s">
        <v>342</v>
      </c>
    </row>
    <row r="5" spans="2:36" ht="96" customHeight="1" x14ac:dyDescent="0.3">
      <c r="B5" s="144" t="s">
        <v>403</v>
      </c>
      <c r="C5" s="145"/>
      <c r="D5" s="145"/>
      <c r="E5" s="145"/>
      <c r="F5" s="146"/>
      <c r="AJ5" s="22" t="s">
        <v>367</v>
      </c>
    </row>
    <row r="6" spans="2:36" ht="13.5" customHeight="1" x14ac:dyDescent="0.3">
      <c r="B6" s="27"/>
      <c r="C6" s="27"/>
      <c r="D6" s="27"/>
      <c r="E6" s="27"/>
      <c r="F6" s="27"/>
      <c r="AJ6" s="22" t="s">
        <v>368</v>
      </c>
    </row>
    <row r="7" spans="2:36" x14ac:dyDescent="0.3">
      <c r="B7" s="25" t="s">
        <v>50</v>
      </c>
      <c r="AJ7" s="22" t="s">
        <v>369</v>
      </c>
    </row>
    <row r="8" spans="2:36" x14ac:dyDescent="0.3">
      <c r="B8" s="155" t="s">
        <v>27</v>
      </c>
      <c r="C8" s="156"/>
      <c r="D8" s="153" t="s">
        <v>30</v>
      </c>
      <c r="E8" s="153"/>
      <c r="F8" s="153"/>
      <c r="AJ8" s="22" t="s">
        <v>370</v>
      </c>
    </row>
    <row r="9" spans="2:36" ht="22.5" customHeight="1" x14ac:dyDescent="0.3">
      <c r="B9" s="157" t="s">
        <v>303</v>
      </c>
      <c r="C9" s="158"/>
      <c r="D9" s="154" t="str">
        <f>'Baseline scenario'!$C$1</f>
        <v>No intervention</v>
      </c>
      <c r="E9" s="154"/>
      <c r="F9" s="154"/>
      <c r="AJ9" s="22" t="s">
        <v>371</v>
      </c>
    </row>
    <row r="10" spans="2:36" ht="22.5" customHeight="1" x14ac:dyDescent="0.3">
      <c r="B10" s="142" t="s">
        <v>226</v>
      </c>
      <c r="C10" s="143"/>
      <c r="D10" s="144" t="str">
        <f>'Option 1'!$C$1</f>
        <v>Asset Replacement Programme</v>
      </c>
      <c r="E10" s="145"/>
      <c r="F10" s="146"/>
      <c r="AJ10" s="22" t="s">
        <v>372</v>
      </c>
    </row>
    <row r="11" spans="2:36" ht="22.5" customHeight="1" x14ac:dyDescent="0.3">
      <c r="B11" s="142" t="s">
        <v>346</v>
      </c>
      <c r="C11" s="143"/>
      <c r="D11" s="144" t="str">
        <f>'Option 1(i)'!$C$1</f>
        <v>Sensitivity Analysis of Option 1 - Asset Replacement Programme Delivered With 10% Increased Costs</v>
      </c>
      <c r="E11" s="145"/>
      <c r="F11" s="146"/>
      <c r="AJ11" s="22" t="s">
        <v>373</v>
      </c>
    </row>
    <row r="12" spans="2:36" ht="22.5" customHeight="1" x14ac:dyDescent="0.3">
      <c r="B12" s="142" t="s">
        <v>347</v>
      </c>
      <c r="C12" s="143"/>
      <c r="D12" s="144" t="str">
        <f>'Option 1(ii)'!$C$1</f>
        <v>Sensitivity Analysis of Option 1 - Asset Replacement Programme Achieving 20% Lower Benefits</v>
      </c>
      <c r="E12" s="145"/>
      <c r="F12" s="146"/>
      <c r="AJ12" s="22" t="s">
        <v>374</v>
      </c>
    </row>
    <row r="13" spans="2:36" ht="22.5" customHeight="1" x14ac:dyDescent="0.3">
      <c r="B13" s="142"/>
      <c r="C13" s="143"/>
      <c r="D13" s="144"/>
      <c r="E13" s="145"/>
      <c r="F13" s="146"/>
      <c r="AJ13" s="22" t="s">
        <v>375</v>
      </c>
    </row>
    <row r="14" spans="2:36" ht="22.5" customHeight="1" x14ac:dyDescent="0.3">
      <c r="B14" s="142"/>
      <c r="C14" s="143"/>
      <c r="D14" s="144"/>
      <c r="E14" s="145"/>
      <c r="F14" s="146"/>
      <c r="AJ14" s="22" t="s">
        <v>376</v>
      </c>
    </row>
    <row r="15" spans="2:36" ht="22.5" customHeight="1" x14ac:dyDescent="0.3">
      <c r="B15" s="142"/>
      <c r="C15" s="143"/>
      <c r="D15" s="144"/>
      <c r="E15" s="145"/>
      <c r="F15" s="146"/>
      <c r="AJ15" s="22" t="s">
        <v>377</v>
      </c>
    </row>
    <row r="16" spans="2:36" ht="22.5" customHeight="1" x14ac:dyDescent="0.3">
      <c r="B16" s="142"/>
      <c r="C16" s="143"/>
      <c r="D16" s="144"/>
      <c r="E16" s="145"/>
      <c r="F16" s="146"/>
      <c r="AJ16" s="22" t="s">
        <v>378</v>
      </c>
    </row>
    <row r="17" spans="2:36" ht="22.5" customHeight="1" x14ac:dyDescent="0.3">
      <c r="B17" s="142"/>
      <c r="C17" s="143"/>
      <c r="D17" s="144"/>
      <c r="E17" s="145"/>
      <c r="F17" s="146"/>
      <c r="AJ17" s="22" t="s">
        <v>379</v>
      </c>
    </row>
    <row r="18" spans="2:36" ht="22.5" customHeight="1" x14ac:dyDescent="0.3">
      <c r="B18" s="142"/>
      <c r="C18" s="143"/>
      <c r="D18" s="144"/>
      <c r="E18" s="145"/>
      <c r="F18" s="146"/>
      <c r="AJ18" s="22" t="s">
        <v>380</v>
      </c>
    </row>
    <row r="19" spans="2:36" ht="22.5" customHeight="1" x14ac:dyDescent="0.3">
      <c r="B19" s="142"/>
      <c r="C19" s="143"/>
      <c r="D19" s="144"/>
      <c r="E19" s="145"/>
      <c r="F19" s="146"/>
      <c r="AJ19" s="22" t="s">
        <v>381</v>
      </c>
    </row>
    <row r="20" spans="2:36" ht="22.5" customHeight="1" x14ac:dyDescent="0.3">
      <c r="B20" s="142"/>
      <c r="C20" s="143"/>
      <c r="D20" s="144"/>
      <c r="E20" s="145"/>
      <c r="F20" s="146"/>
      <c r="AJ20" s="22" t="s">
        <v>382</v>
      </c>
    </row>
    <row r="21" spans="2:36" ht="22.5" customHeight="1" x14ac:dyDescent="0.3">
      <c r="B21" s="142"/>
      <c r="C21" s="143"/>
      <c r="D21" s="144"/>
      <c r="E21" s="145"/>
      <c r="F21" s="146"/>
      <c r="AJ21" s="22" t="s">
        <v>383</v>
      </c>
    </row>
    <row r="22" spans="2:36" ht="22.5" customHeight="1" x14ac:dyDescent="0.3">
      <c r="B22" s="142"/>
      <c r="C22" s="143"/>
      <c r="D22" s="144"/>
      <c r="E22" s="145"/>
      <c r="F22" s="146"/>
      <c r="AJ22" s="22" t="s">
        <v>384</v>
      </c>
    </row>
    <row r="23" spans="2:36" ht="22.5" customHeight="1" x14ac:dyDescent="0.3">
      <c r="B23" s="142"/>
      <c r="C23" s="143"/>
      <c r="D23" s="144"/>
      <c r="E23" s="145"/>
      <c r="F23" s="146"/>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60" t="s">
        <v>48</v>
      </c>
      <c r="C26" s="162" t="s">
        <v>27</v>
      </c>
      <c r="D26" s="162" t="s">
        <v>28</v>
      </c>
      <c r="E26" s="162" t="s">
        <v>30</v>
      </c>
      <c r="F26" s="160" t="s">
        <v>31</v>
      </c>
      <c r="G26" s="159" t="s">
        <v>101</v>
      </c>
      <c r="H26" s="159"/>
      <c r="I26" s="159"/>
      <c r="J26" s="159"/>
      <c r="K26" s="159"/>
      <c r="AJ26" s="22" t="s">
        <v>388</v>
      </c>
    </row>
    <row r="27" spans="2:36" x14ac:dyDescent="0.3">
      <c r="B27" s="161"/>
      <c r="C27" s="163"/>
      <c r="D27" s="163"/>
      <c r="E27" s="163"/>
      <c r="F27" s="161"/>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19.965412360817201</v>
      </c>
      <c r="H29" s="65">
        <f>'Option 1'!$C$5</f>
        <v>32.541500355044342</v>
      </c>
      <c r="I29" s="65">
        <f>'Option 1'!$C$6</f>
        <v>43.48581092923898</v>
      </c>
      <c r="J29" s="65">
        <f>'Option 1'!$C$7</f>
        <v>58.457457200665011</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19.847430146013629</v>
      </c>
      <c r="H30" s="65">
        <f>'Option 1(i)'!$C$5</f>
        <v>32.390258800333989</v>
      </c>
      <c r="I30" s="65">
        <f>'Option 1(i)'!$C$6</f>
        <v>43.312599004476112</v>
      </c>
      <c r="J30" s="65">
        <f>'Option 1(i)'!$C$7</f>
        <v>58.262172425252402</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15.995944461522654</v>
      </c>
      <c r="H31" s="65">
        <f>'Option 1(ii)'!$C$5</f>
        <v>26.255382605325622</v>
      </c>
      <c r="I31" s="65">
        <f>'Option 1(ii)'!$C$6</f>
        <v>35.263205109411622</v>
      </c>
      <c r="J31" s="65">
        <f>'Option 1(ii)'!$C$7</f>
        <v>47.671221743569802</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East Midlands - 11kV Switchgear Other PM</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-0.24654736304115671</v>
      </c>
      <c r="F7" s="62">
        <v>-0.25506333100233625</v>
      </c>
      <c r="G7" s="62">
        <v>-0.26380098886294007</v>
      </c>
      <c r="H7" s="62">
        <v>-0.27270871640532218</v>
      </c>
      <c r="I7" s="62">
        <v>-0.28298374892080758</v>
      </c>
      <c r="J7" s="62">
        <v>-0.29353902635610812</v>
      </c>
      <c r="K7" s="62">
        <v>-0.30431142442081538</v>
      </c>
      <c r="L7" s="62">
        <v>-0.3138537127263949</v>
      </c>
      <c r="M7" s="62">
        <v>-0.3255269019953278</v>
      </c>
      <c r="N7" s="62">
        <v>-0.33618290897336389</v>
      </c>
      <c r="O7" s="62">
        <v>-0.3468434308158429</v>
      </c>
      <c r="P7" s="62">
        <v>-0.35728919548064952</v>
      </c>
      <c r="Q7" s="62">
        <v>-0.36667227598158331</v>
      </c>
      <c r="R7" s="62">
        <v>-0.37625155577843439</v>
      </c>
      <c r="S7" s="62">
        <v>-0.38497410668767573</v>
      </c>
      <c r="T7" s="62">
        <v>-0.39341597009685231</v>
      </c>
      <c r="U7" s="62">
        <v>-0.40179541296153215</v>
      </c>
      <c r="V7" s="62">
        <v>-0.40873002072253184</v>
      </c>
      <c r="W7" s="62">
        <v>-0.41576108602334244</v>
      </c>
      <c r="X7" s="62">
        <v>-0.42278435076851228</v>
      </c>
      <c r="Y7" s="62">
        <v>-0.42843952051116169</v>
      </c>
      <c r="Z7" s="62">
        <v>-0.43380579133675173</v>
      </c>
      <c r="AA7" s="62">
        <v>-0.43830471646792996</v>
      </c>
      <c r="AB7" s="62">
        <v>-0.44202016664600868</v>
      </c>
      <c r="AC7" s="62">
        <v>-0.44456071383101592</v>
      </c>
      <c r="AD7" s="62">
        <v>-0.4454055827432753</v>
      </c>
      <c r="AE7" s="62">
        <v>-0.44562534210072113</v>
      </c>
      <c r="AF7" s="62">
        <v>-0.44570460606518142</v>
      </c>
      <c r="AG7" s="62">
        <v>-0.44570460606518142</v>
      </c>
      <c r="AH7" s="62">
        <v>-0.44570460606518142</v>
      </c>
      <c r="AI7" s="62">
        <v>-0.44570460606518142</v>
      </c>
      <c r="AJ7" s="62">
        <v>-0.44570460606518142</v>
      </c>
      <c r="AK7" s="62">
        <v>-0.44570460606518142</v>
      </c>
      <c r="AL7" s="62">
        <v>-0.44570460606518142</v>
      </c>
      <c r="AM7" s="62">
        <v>-0.44570460606518142</v>
      </c>
      <c r="AN7" s="62">
        <v>-0.44570460606518142</v>
      </c>
      <c r="AO7" s="62">
        <v>-0.44570460606518142</v>
      </c>
      <c r="AP7" s="62">
        <v>-0.44570460606518142</v>
      </c>
      <c r="AQ7" s="62">
        <v>-0.44570460606518142</v>
      </c>
      <c r="AR7" s="62">
        <v>-0.44570460606518142</v>
      </c>
      <c r="AS7" s="62">
        <v>-0.44570460606518142</v>
      </c>
      <c r="AT7" s="62">
        <v>-0.44570460606518142</v>
      </c>
      <c r="AU7" s="62">
        <v>-0.44570460606518142</v>
      </c>
      <c r="AV7" s="62">
        <v>-0.44570460606518142</v>
      </c>
      <c r="AW7" s="62">
        <v>-0.44570460606518142</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-0.24654736304115671</v>
      </c>
      <c r="F12" s="59">
        <f t="shared" ref="F12:AW12" si="0">SUM(F7:F11)</f>
        <v>-0.25506333100233625</v>
      </c>
      <c r="G12" s="59">
        <f t="shared" si="0"/>
        <v>-0.26380098886294007</v>
      </c>
      <c r="H12" s="59">
        <f t="shared" si="0"/>
        <v>-0.27270871640532218</v>
      </c>
      <c r="I12" s="59">
        <f t="shared" si="0"/>
        <v>-0.28298374892080758</v>
      </c>
      <c r="J12" s="59">
        <f t="shared" si="0"/>
        <v>-0.29353902635610812</v>
      </c>
      <c r="K12" s="59">
        <f t="shared" si="0"/>
        <v>-0.30431142442081538</v>
      </c>
      <c r="L12" s="59">
        <f t="shared" si="0"/>
        <v>-0.3138537127263949</v>
      </c>
      <c r="M12" s="59">
        <f t="shared" si="0"/>
        <v>-0.3255269019953278</v>
      </c>
      <c r="N12" s="59">
        <f t="shared" si="0"/>
        <v>-0.33618290897336389</v>
      </c>
      <c r="O12" s="59">
        <f t="shared" si="0"/>
        <v>-0.3468434308158429</v>
      </c>
      <c r="P12" s="59">
        <f t="shared" si="0"/>
        <v>-0.35728919548064952</v>
      </c>
      <c r="Q12" s="59">
        <f t="shared" si="0"/>
        <v>-0.36667227598158331</v>
      </c>
      <c r="R12" s="59">
        <f t="shared" si="0"/>
        <v>-0.37625155577843439</v>
      </c>
      <c r="S12" s="59">
        <f t="shared" si="0"/>
        <v>-0.38497410668767573</v>
      </c>
      <c r="T12" s="59">
        <f t="shared" si="0"/>
        <v>-0.39341597009685231</v>
      </c>
      <c r="U12" s="59">
        <f t="shared" si="0"/>
        <v>-0.40179541296153215</v>
      </c>
      <c r="V12" s="59">
        <f t="shared" si="0"/>
        <v>-0.40873002072253184</v>
      </c>
      <c r="W12" s="59">
        <f t="shared" si="0"/>
        <v>-0.41576108602334244</v>
      </c>
      <c r="X12" s="59">
        <f t="shared" si="0"/>
        <v>-0.42278435076851228</v>
      </c>
      <c r="Y12" s="59">
        <f t="shared" si="0"/>
        <v>-0.42843952051116169</v>
      </c>
      <c r="Z12" s="59">
        <f t="shared" si="0"/>
        <v>-0.43380579133675173</v>
      </c>
      <c r="AA12" s="59">
        <f t="shared" si="0"/>
        <v>-0.43830471646792996</v>
      </c>
      <c r="AB12" s="59">
        <f t="shared" si="0"/>
        <v>-0.44202016664600868</v>
      </c>
      <c r="AC12" s="59">
        <f t="shared" si="0"/>
        <v>-0.44456071383101592</v>
      </c>
      <c r="AD12" s="59">
        <f t="shared" si="0"/>
        <v>-0.4454055827432753</v>
      </c>
      <c r="AE12" s="59">
        <f t="shared" si="0"/>
        <v>-0.44562534210072113</v>
      </c>
      <c r="AF12" s="59">
        <f t="shared" si="0"/>
        <v>-0.44570460606518142</v>
      </c>
      <c r="AG12" s="59">
        <f t="shared" si="0"/>
        <v>-0.44570460606518142</v>
      </c>
      <c r="AH12" s="59">
        <f t="shared" si="0"/>
        <v>-0.44570460606518142</v>
      </c>
      <c r="AI12" s="59">
        <f t="shared" si="0"/>
        <v>-0.44570460606518142</v>
      </c>
      <c r="AJ12" s="59">
        <f t="shared" si="0"/>
        <v>-0.44570460606518142</v>
      </c>
      <c r="AK12" s="59">
        <f t="shared" si="0"/>
        <v>-0.44570460606518142</v>
      </c>
      <c r="AL12" s="59">
        <f t="shared" si="0"/>
        <v>-0.44570460606518142</v>
      </c>
      <c r="AM12" s="59">
        <f t="shared" si="0"/>
        <v>-0.44570460606518142</v>
      </c>
      <c r="AN12" s="59">
        <f t="shared" si="0"/>
        <v>-0.44570460606518142</v>
      </c>
      <c r="AO12" s="59">
        <f t="shared" si="0"/>
        <v>-0.44570460606518142</v>
      </c>
      <c r="AP12" s="59">
        <f t="shared" si="0"/>
        <v>-0.44570460606518142</v>
      </c>
      <c r="AQ12" s="59">
        <f t="shared" si="0"/>
        <v>-0.44570460606518142</v>
      </c>
      <c r="AR12" s="59">
        <f t="shared" si="0"/>
        <v>-0.44570460606518142</v>
      </c>
      <c r="AS12" s="59">
        <f t="shared" si="0"/>
        <v>-0.44570460606518142</v>
      </c>
      <c r="AT12" s="59">
        <f t="shared" si="0"/>
        <v>-0.44570460606518142</v>
      </c>
      <c r="AU12" s="59">
        <f t="shared" si="0"/>
        <v>-0.44570460606518142</v>
      </c>
      <c r="AV12" s="59">
        <f t="shared" si="0"/>
        <v>-0.44570460606518142</v>
      </c>
      <c r="AW12" s="59">
        <f t="shared" si="0"/>
        <v>-0.44570460606518142</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-1.0594904074425273</v>
      </c>
      <c r="F15" s="81">
        <f>'Fixed data'!$G$7*F$31/1000000</f>
        <v>-1.0991894296715532</v>
      </c>
      <c r="G15" s="81">
        <f>'Fixed data'!$G$7*G$31/1000000</f>
        <v>-1.1399641170265407</v>
      </c>
      <c r="H15" s="81">
        <f>'Fixed data'!$G$7*H$31/1000000</f>
        <v>-1.1815428987468808</v>
      </c>
      <c r="I15" s="81">
        <f>'Fixed data'!$G$7*I$31/1000000</f>
        <v>-1.2291385778190353</v>
      </c>
      <c r="J15" s="81">
        <f>'Fixed data'!$G$7*J$31/1000000</f>
        <v>-1.2779102699769691</v>
      </c>
      <c r="K15" s="81">
        <f>'Fixed data'!$G$7*K$31/1000000</f>
        <v>-1.3275209271009865</v>
      </c>
      <c r="L15" s="81">
        <f>'Fixed data'!$G$7*L$31/1000000</f>
        <v>-1.3709827400345347</v>
      </c>
      <c r="M15" s="81">
        <f>'Fixed data'!$G$7*M$31/1000000</f>
        <v>-1.4242520804233978</v>
      </c>
      <c r="N15" s="81">
        <f>'Fixed data'!$G$7*N$31/1000000</f>
        <v>-1.472644139436907</v>
      </c>
      <c r="O15" s="81">
        <f>'Fixed data'!$G$7*O$31/1000000</f>
        <v>-1.5209888658489317</v>
      </c>
      <c r="P15" s="81">
        <f>'Fixed data'!$G$7*P$31/1000000</f>
        <v>-1.5685743793435205</v>
      </c>
      <c r="Q15" s="81">
        <f>'Fixed data'!$G$7*Q$31/1000000</f>
        <v>-1.6116523156400604</v>
      </c>
      <c r="R15" s="81">
        <f>'Fixed data'!$G$7*R$31/1000000</f>
        <v>-1.6556117077668426</v>
      </c>
      <c r="S15" s="81">
        <f>'Fixed data'!$G$7*S$31/1000000</f>
        <v>-1.6958425596116842</v>
      </c>
      <c r="T15" s="81">
        <f>'Fixed data'!$G$7*T$31/1000000</f>
        <v>-1.7347197711003746</v>
      </c>
      <c r="U15" s="81">
        <f>'Fixed data'!$G$7*U$31/1000000</f>
        <v>-1.7732826259134939</v>
      </c>
      <c r="V15" s="81">
        <f>'Fixed data'!$G$7*V$31/1000000</f>
        <v>-1.8052441851365832</v>
      </c>
      <c r="W15" s="81">
        <f>'Fixed data'!$G$7*W$31/1000000</f>
        <v>-1.8376900575104054</v>
      </c>
      <c r="X15" s="81">
        <f>'Fixed data'!$G$7*X$31/1000000</f>
        <v>-1.870049116088057</v>
      </c>
      <c r="Y15" s="81">
        <f>'Fixed data'!$G$7*Y$31/1000000</f>
        <v>-1.8963986534854407</v>
      </c>
      <c r="Z15" s="81">
        <f>'Fixed data'!$G$7*Z$31/1000000</f>
        <v>-1.9211532360047991</v>
      </c>
      <c r="AA15" s="81">
        <f>'Fixed data'!$G$7*AA$31/1000000</f>
        <v>-1.9417401277413062</v>
      </c>
      <c r="AB15" s="81">
        <f>'Fixed data'!$G$7*AB$31/1000000</f>
        <v>-1.9586081724802658</v>
      </c>
      <c r="AC15" s="81">
        <f>'Fixed data'!$G$7*AC$31/1000000</f>
        <v>-1.9703248826775972</v>
      </c>
      <c r="AD15" s="81">
        <f>'Fixed data'!$G$7*AD$31/1000000</f>
        <v>-1.9744836890468633</v>
      </c>
      <c r="AE15" s="81">
        <f>'Fixed data'!$G$7*AE$31/1000000</f>
        <v>-1.9756449888353509</v>
      </c>
      <c r="AF15" s="81">
        <f>'Fixed data'!$G$7*AF$31/1000000</f>
        <v>-1.9760803461233607</v>
      </c>
      <c r="AG15" s="81">
        <f>'Fixed data'!$G$7*AG$31/1000000</f>
        <v>-1.9760803461233607</v>
      </c>
      <c r="AH15" s="81">
        <f>'Fixed data'!$G$7*AH$31/1000000</f>
        <v>-1.9760803461233607</v>
      </c>
      <c r="AI15" s="81">
        <f>'Fixed data'!$G$7*AI$31/1000000</f>
        <v>-1.9760803461233607</v>
      </c>
      <c r="AJ15" s="81">
        <f>'Fixed data'!$G$7*AJ$31/1000000</f>
        <v>-1.9760803461233607</v>
      </c>
      <c r="AK15" s="81">
        <f>'Fixed data'!$G$7*AK$31/1000000</f>
        <v>-1.9760803461233607</v>
      </c>
      <c r="AL15" s="81">
        <f>'Fixed data'!$G$7*AL$31/1000000</f>
        <v>-1.9760803461233607</v>
      </c>
      <c r="AM15" s="81">
        <f>'Fixed data'!$G$7*AM$31/1000000</f>
        <v>-1.9760803461233607</v>
      </c>
      <c r="AN15" s="81">
        <f>'Fixed data'!$G$7*AN$31/1000000</f>
        <v>-1.9760803461233607</v>
      </c>
      <c r="AO15" s="81">
        <f>'Fixed data'!$G$7*AO$31/1000000</f>
        <v>-1.9760803461233607</v>
      </c>
      <c r="AP15" s="81">
        <f>'Fixed data'!$G$7*AP$31/1000000</f>
        <v>-1.9760803461233607</v>
      </c>
      <c r="AQ15" s="81">
        <f>'Fixed data'!$G$7*AQ$31/1000000</f>
        <v>-1.9760803461233607</v>
      </c>
      <c r="AR15" s="81">
        <f>'Fixed data'!$G$7*AR$31/1000000</f>
        <v>-1.9760803461233607</v>
      </c>
      <c r="AS15" s="81">
        <f>'Fixed data'!$G$7*AS$31/1000000</f>
        <v>-1.9760803461233607</v>
      </c>
      <c r="AT15" s="81">
        <f>'Fixed data'!$G$7*AT$31/1000000</f>
        <v>-1.9760803461233607</v>
      </c>
      <c r="AU15" s="81">
        <f>'Fixed data'!$G$7*AU$31/1000000</f>
        <v>-1.9760803461233607</v>
      </c>
      <c r="AV15" s="81">
        <f>'Fixed data'!$G$7*AV$31/1000000</f>
        <v>-1.9760803461233607</v>
      </c>
      <c r="AW15" s="81">
        <f>'Fixed data'!$G$7*AW$31/1000000</f>
        <v>-1.9760803461233607</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-0.70666231500612831</v>
      </c>
      <c r="F16" s="81">
        <f>'Fixed data'!$G$8*F32/1000000</f>
        <v>-0.73314011472298457</v>
      </c>
      <c r="G16" s="81">
        <f>'Fixed data'!$G$8*G32/1000000</f>
        <v>-0.76033540055553661</v>
      </c>
      <c r="H16" s="81">
        <f>'Fixed data'!$G$8*H32/1000000</f>
        <v>-0.78806697522567637</v>
      </c>
      <c r="I16" s="81">
        <f>'Fixed data'!$G$8*I32/1000000</f>
        <v>-0.81981178605193605</v>
      </c>
      <c r="J16" s="81">
        <f>'Fixed data'!$G$8*J32/1000000</f>
        <v>-0.85234103506281056</v>
      </c>
      <c r="K16" s="81">
        <f>'Fixed data'!$G$8*K32/1000000</f>
        <v>-0.88542989244054315</v>
      </c>
      <c r="L16" s="81">
        <f>'Fixed data'!$G$8*L32/1000000</f>
        <v>-0.91441796171818612</v>
      </c>
      <c r="M16" s="81">
        <f>'Fixed data'!$G$8*M32/1000000</f>
        <v>-0.94994743863034459</v>
      </c>
      <c r="N16" s="81">
        <f>'Fixed data'!$G$8*N32/1000000</f>
        <v>-0.98222405361784193</v>
      </c>
      <c r="O16" s="81">
        <f>'Fixed data'!$G$8*O32/1000000</f>
        <v>-1.0144691843339873</v>
      </c>
      <c r="P16" s="81">
        <f>'Fixed data'!$G$8*P32/1000000</f>
        <v>-1.0462079623231315</v>
      </c>
      <c r="Q16" s="81">
        <f>'Fixed data'!$G$8*Q32/1000000</f>
        <v>-1.0749402625913509</v>
      </c>
      <c r="R16" s="81">
        <f>'Fixed data'!$G$8*R32/1000000</f>
        <v>-1.1042604505094709</v>
      </c>
      <c r="S16" s="81">
        <f>'Fixed data'!$G$8*S32/1000000</f>
        <v>-1.131093793736182</v>
      </c>
      <c r="T16" s="81">
        <f>'Fixed data'!$G$8*T32/1000000</f>
        <v>-1.1570243443057104</v>
      </c>
      <c r="U16" s="81">
        <f>'Fixed data'!$G$8*U32/1000000</f>
        <v>-1.1827451687225146</v>
      </c>
      <c r="V16" s="81">
        <f>'Fixed data'!$G$8*V32/1000000</f>
        <v>-1.2040627815205329</v>
      </c>
      <c r="W16" s="81">
        <f>'Fixed data'!$G$8*W32/1000000</f>
        <v>-1.2257033883775577</v>
      </c>
      <c r="X16" s="81">
        <f>'Fixed data'!$G$8*X32/1000000</f>
        <v>-1.2472860779022246</v>
      </c>
      <c r="Y16" s="81">
        <f>'Fixed data'!$G$8*Y32/1000000</f>
        <v>-1.2648607790038162</v>
      </c>
      <c r="Z16" s="81">
        <f>'Fixed data'!$G$8*Z32/1000000</f>
        <v>-1.2813716263146304</v>
      </c>
      <c r="AA16" s="81">
        <f>'Fixed data'!$G$8*AA32/1000000</f>
        <v>-1.2951028228333503</v>
      </c>
      <c r="AB16" s="81">
        <f>'Fixed data'!$G$8*AB32/1000000</f>
        <v>-1.3063537328088759</v>
      </c>
      <c r="AC16" s="81">
        <f>'Fixed data'!$G$8*AC32/1000000</f>
        <v>-1.3141689164328976</v>
      </c>
      <c r="AD16" s="81">
        <f>'Fixed data'!$G$8*AD32/1000000</f>
        <v>-1.3169427374655276</v>
      </c>
      <c r="AE16" s="81">
        <f>'Fixed data'!$G$8*AE32/1000000</f>
        <v>-1.3177173754465874</v>
      </c>
      <c r="AF16" s="81">
        <f>'Fixed data'!$G$8*AF32/1000000</f>
        <v>-1.318007782538118</v>
      </c>
      <c r="AG16" s="81">
        <f>'Fixed data'!$G$8*AG32/1000000</f>
        <v>-1.318007782538118</v>
      </c>
      <c r="AH16" s="81">
        <f>'Fixed data'!$G$8*AH32/1000000</f>
        <v>-1.318007782538118</v>
      </c>
      <c r="AI16" s="81">
        <f>'Fixed data'!$G$8*AI32/1000000</f>
        <v>-1.318007782538118</v>
      </c>
      <c r="AJ16" s="81">
        <f>'Fixed data'!$G$8*AJ32/1000000</f>
        <v>-1.318007782538118</v>
      </c>
      <c r="AK16" s="81">
        <f>'Fixed data'!$G$8*AK32/1000000</f>
        <v>-1.318007782538118</v>
      </c>
      <c r="AL16" s="81">
        <f>'Fixed data'!$G$8*AL32/1000000</f>
        <v>-1.318007782538118</v>
      </c>
      <c r="AM16" s="81">
        <f>'Fixed data'!$G$8*AM32/1000000</f>
        <v>-1.318007782538118</v>
      </c>
      <c r="AN16" s="81">
        <f>'Fixed data'!$G$8*AN32/1000000</f>
        <v>-1.318007782538118</v>
      </c>
      <c r="AO16" s="81">
        <f>'Fixed data'!$G$8*AO32/1000000</f>
        <v>-1.318007782538118</v>
      </c>
      <c r="AP16" s="81">
        <f>'Fixed data'!$G$8*AP32/1000000</f>
        <v>-1.318007782538118</v>
      </c>
      <c r="AQ16" s="81">
        <f>'Fixed data'!$G$8*AQ32/1000000</f>
        <v>-1.318007782538118</v>
      </c>
      <c r="AR16" s="81">
        <f>'Fixed data'!$G$8*AR32/1000000</f>
        <v>-1.318007782538118</v>
      </c>
      <c r="AS16" s="81">
        <f>'Fixed data'!$G$8*AS32/1000000</f>
        <v>-1.318007782538118</v>
      </c>
      <c r="AT16" s="81">
        <f>'Fixed data'!$G$8*AT32/1000000</f>
        <v>-1.318007782538118</v>
      </c>
      <c r="AU16" s="81">
        <f>'Fixed data'!$G$8*AU32/1000000</f>
        <v>-1.318007782538118</v>
      </c>
      <c r="AV16" s="81">
        <f>'Fixed data'!$G$8*AV32/1000000</f>
        <v>-1.318007782538118</v>
      </c>
      <c r="AW16" s="81">
        <f>'Fixed data'!$G$8*AW32/1000000</f>
        <v>-1.318007782538118</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-3.3523620213880996E-5</v>
      </c>
      <c r="F17" s="34">
        <f>F33*'Fixed data'!I$5/1000000</f>
        <v>-3.6363648955011803E-5</v>
      </c>
      <c r="G17" s="34">
        <f>G33*'Fixed data'!J$5/1000000</f>
        <v>-3.9932535817144075E-5</v>
      </c>
      <c r="H17" s="34">
        <f>H33*'Fixed data'!K$5/1000000</f>
        <v>-4.3840733728396265E-5</v>
      </c>
      <c r="I17" s="34">
        <f>I33*'Fixed data'!L$5/1000000</f>
        <v>-4.8365051448906525E-5</v>
      </c>
      <c r="J17" s="34">
        <f>J33*'Fixed data'!M$5/1000000</f>
        <v>-8.9418720790516239E-5</v>
      </c>
      <c r="K17" s="34">
        <f>K33*'Fixed data'!N$5/1000000</f>
        <v>-1.3328929325273593E-4</v>
      </c>
      <c r="L17" s="34">
        <f>L33*'Fixed data'!O$5/1000000</f>
        <v>-1.7926909367587928E-4</v>
      </c>
      <c r="M17" s="34">
        <f>M33*'Fixed data'!P$5/1000000</f>
        <v>-2.2917628390273478E-4</v>
      </c>
      <c r="N17" s="34">
        <f>N33*'Fixed data'!Q$5/1000000</f>
        <v>-2.812826146679752E-4</v>
      </c>
      <c r="O17" s="34">
        <f>O33*'Fixed data'!R$5/1000000</f>
        <v>-3.361590977344819E-4</v>
      </c>
      <c r="P17" s="34">
        <f>P33*'Fixed data'!S$5/1000000</f>
        <v>-3.9355780987124987E-4</v>
      </c>
      <c r="Q17" s="34">
        <f>Q33*'Fixed data'!T$5/1000000</f>
        <v>-4.5236755910599535E-4</v>
      </c>
      <c r="R17" s="34">
        <f>R33*'Fixed data'!U$5/1000000</f>
        <v>-5.1385667319585869E-4</v>
      </c>
      <c r="S17" s="34">
        <f>S33*'Fixed data'!V$5/1000000</f>
        <v>-5.7655075600368609E-4</v>
      </c>
      <c r="T17" s="34">
        <f>T33*'Fixed data'!W$5/1000000</f>
        <v>-6.3044028545622833E-4</v>
      </c>
      <c r="U17" s="34">
        <f>U33*'Fixed data'!X$5/1000000</f>
        <v>-6.9906234619236587E-4</v>
      </c>
      <c r="V17" s="34">
        <f>V33*'Fixed data'!Y$5/1000000</f>
        <v>-7.6722101919381668E-4</v>
      </c>
      <c r="W17" s="34">
        <f>W33*'Fixed data'!Z$5/1000000</f>
        <v>-8.3741451261512057E-4</v>
      </c>
      <c r="X17" s="34">
        <f>X33*'Fixed data'!AA$5/1000000</f>
        <v>-9.094692328195516E-4</v>
      </c>
      <c r="Y17" s="34">
        <f>Y33*'Fixed data'!AB$5/1000000</f>
        <v>-9.8031349168994767E-4</v>
      </c>
      <c r="Z17" s="34">
        <f>Z33*'Fixed data'!AC$5/1000000</f>
        <v>-1.0434092335220345E-3</v>
      </c>
      <c r="AA17" s="34">
        <f>AA33*'Fixed data'!AD$5/1000000</f>
        <v>-1.1141878510861243E-3</v>
      </c>
      <c r="AB17" s="34">
        <f>AB33*'Fixed data'!AE$5/1000000</f>
        <v>-1.1840847907131095E-3</v>
      </c>
      <c r="AC17" s="34">
        <f>AC33*'Fixed data'!AF$5/1000000</f>
        <v>-1.251707006333345E-3</v>
      </c>
      <c r="AD17" s="34">
        <f>AD33*'Fixed data'!AG$5/1000000</f>
        <v>-1.3151560918790188E-3</v>
      </c>
      <c r="AE17" s="34">
        <f>AE33*'Fixed data'!AH$5/1000000</f>
        <v>-1.3771373428583024E-3</v>
      </c>
      <c r="AF17" s="34">
        <f>AF33*'Fixed data'!AI$5/1000000</f>
        <v>-1.4387470037426251E-3</v>
      </c>
      <c r="AG17" s="34">
        <f>AG33*'Fixed data'!AJ$5/1000000</f>
        <v>-1.5001569368292005E-3</v>
      </c>
      <c r="AH17" s="34">
        <f>AH33*'Fixed data'!AK$5/1000000</f>
        <v>-1.5615668699157758E-3</v>
      </c>
      <c r="AI17" s="34">
        <f>AI33*'Fixed data'!AL$5/1000000</f>
        <v>-1.6142039554185549E-3</v>
      </c>
      <c r="AJ17" s="34">
        <f>AJ33*'Fixed data'!AM$5/1000000</f>
        <v>-1.6756138885051302E-3</v>
      </c>
      <c r="AK17" s="34">
        <f>AK33*'Fixed data'!AN$5/1000000</f>
        <v>-1.7370238215917058E-3</v>
      </c>
      <c r="AL17" s="34">
        <f>AL33*'Fixed data'!AO$5/1000000</f>
        <v>-1.7984337546782816E-3</v>
      </c>
      <c r="AM17" s="34">
        <f>AM33*'Fixed data'!AP$5/1000000</f>
        <v>-1.8598436877648569E-3</v>
      </c>
      <c r="AN17" s="34">
        <f>AN33*'Fixed data'!AQ$5/1000000</f>
        <v>-1.9300264684352288E-3</v>
      </c>
      <c r="AO17" s="34">
        <f>AO33*'Fixed data'!AR$5/1000000</f>
        <v>-1.9914364015218042E-3</v>
      </c>
      <c r="AP17" s="34">
        <f>AP33*'Fixed data'!AS$5/1000000</f>
        <v>-2.0528463346083793E-3</v>
      </c>
      <c r="AQ17" s="34">
        <f>AQ33*'Fixed data'!AT$5/1000000</f>
        <v>-2.1142562676949553E-3</v>
      </c>
      <c r="AR17" s="34">
        <f>AR33*'Fixed data'!AU$5/1000000</f>
        <v>-2.1756662007815304E-3</v>
      </c>
      <c r="AS17" s="34">
        <f>AS33*'Fixed data'!AV$5/1000000</f>
        <v>-2.2458489814519023E-3</v>
      </c>
      <c r="AT17" s="34">
        <f>AT33*'Fixed data'!AW$5/1000000</f>
        <v>-2.2984860669546816E-3</v>
      </c>
      <c r="AU17" s="34">
        <f>AU33*'Fixed data'!AX$5/1000000</f>
        <v>-2.3598960000412571E-3</v>
      </c>
      <c r="AV17" s="34">
        <f>AV33*'Fixed data'!AY$5/1000000</f>
        <v>-2.4213059331278327E-3</v>
      </c>
      <c r="AW17" s="34">
        <f>AW33*'Fixed data'!AZ$5/1000000</f>
        <v>-2.4739430186306111E-3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-3.0740647641631608E-2</v>
      </c>
      <c r="F18" s="34">
        <f>F34*'Fixed data'!$G$9</f>
        <v>-3.1747741770105947E-2</v>
      </c>
      <c r="G18" s="34">
        <f>G34*'Fixed data'!$G$9</f>
        <v>-3.2785339776545047E-2</v>
      </c>
      <c r="H18" s="34">
        <f>H34*'Fixed data'!$G$9</f>
        <v>-3.3842196731318941E-2</v>
      </c>
      <c r="I18" s="34">
        <f>I34*'Fixed data'!$G$9</f>
        <v>-3.5063888099765989E-2</v>
      </c>
      <c r="J18" s="34">
        <f>J34*'Fixed data'!$G$9</f>
        <v>-3.6321786109149275E-2</v>
      </c>
      <c r="K18" s="34">
        <f>K34*'Fixed data'!$G$9</f>
        <v>-3.7606152895969025E-2</v>
      </c>
      <c r="L18" s="34">
        <f>L34*'Fixed data'!$G$9</f>
        <v>-3.8746256017708279E-2</v>
      </c>
      <c r="M18" s="34">
        <f>M34*'Fixed data'!$G$9</f>
        <v>-4.0142477938345175E-2</v>
      </c>
      <c r="N18" s="34">
        <f>N34*'Fixed data'!$G$9</f>
        <v>-4.1417618101560555E-2</v>
      </c>
      <c r="O18" s="34">
        <f>O34*'Fixed data'!$G$9</f>
        <v>-4.2694186766153316E-2</v>
      </c>
      <c r="P18" s="34">
        <f>P34*'Fixed data'!$G$9</f>
        <v>-4.3944425394348986E-2</v>
      </c>
      <c r="Q18" s="34">
        <f>Q34*'Fixed data'!$G$9</f>
        <v>-4.5066726165839614E-2</v>
      </c>
      <c r="R18" s="34">
        <f>R34*'Fixed data'!$G$9</f>
        <v>-4.621173945226386E-2</v>
      </c>
      <c r="S18" s="34">
        <f>S34*'Fixed data'!$G$9</f>
        <v>-4.7251093794999026E-2</v>
      </c>
      <c r="T18" s="34">
        <f>T34*'Fixed data'!$G$9</f>
        <v>-4.8254515265562486E-2</v>
      </c>
      <c r="U18" s="34">
        <f>U34*'Fixed data'!$G$9</f>
        <v>-4.9250136322827646E-2</v>
      </c>
      <c r="V18" s="34">
        <f>V34*'Fixed data'!$G$9</f>
        <v>-5.0068496896794323E-2</v>
      </c>
      <c r="W18" s="34">
        <f>W34*'Fixed data'!$G$9</f>
        <v>-5.0898181461783848E-2</v>
      </c>
      <c r="X18" s="34">
        <f>X34*'Fixed data'!$G$9</f>
        <v>-5.172716529805859E-2</v>
      </c>
      <c r="Y18" s="34">
        <f>Y34*'Fixed data'!$G$9</f>
        <v>-5.2391202621226783E-2</v>
      </c>
      <c r="Z18" s="34">
        <f>Z34*'Fixed data'!$G$9</f>
        <v>-5.3019569426144719E-2</v>
      </c>
      <c r="AA18" s="34">
        <f>AA34*'Fixed data'!$G$9</f>
        <v>-5.3542757167214981E-2</v>
      </c>
      <c r="AB18" s="34">
        <f>AB34*'Fixed data'!$G$9</f>
        <v>-5.3972063306394612E-2</v>
      </c>
      <c r="AC18" s="34">
        <f>AC34*'Fixed data'!$G$9</f>
        <v>-5.4261268425991036E-2</v>
      </c>
      <c r="AD18" s="34">
        <f>AD34*'Fixed data'!$G$9</f>
        <v>-5.4350899647387464E-2</v>
      </c>
      <c r="AE18" s="34">
        <f>AE34*'Fixed data'!$G$9</f>
        <v>-5.4374779071096779E-2</v>
      </c>
      <c r="AF18" s="34">
        <f>AF34*'Fixed data'!$G$9</f>
        <v>-5.438263249529094E-2</v>
      </c>
      <c r="AG18" s="34">
        <f>AG34*'Fixed data'!$G$9</f>
        <v>-5.438263249529094E-2</v>
      </c>
      <c r="AH18" s="34">
        <f>AH34*'Fixed data'!$G$9</f>
        <v>-5.438263249529094E-2</v>
      </c>
      <c r="AI18" s="34">
        <f>AI34*'Fixed data'!$G$9</f>
        <v>-5.438263249529094E-2</v>
      </c>
      <c r="AJ18" s="34">
        <f>AJ34*'Fixed data'!$G$9</f>
        <v>-5.438263249529094E-2</v>
      </c>
      <c r="AK18" s="34">
        <f>AK34*'Fixed data'!$G$9</f>
        <v>-5.438263249529094E-2</v>
      </c>
      <c r="AL18" s="34">
        <f>AL34*'Fixed data'!$G$9</f>
        <v>-5.438263249529094E-2</v>
      </c>
      <c r="AM18" s="34">
        <f>AM34*'Fixed data'!$G$9</f>
        <v>-5.438263249529094E-2</v>
      </c>
      <c r="AN18" s="34">
        <f>AN34*'Fixed data'!$G$9</f>
        <v>-5.438263249529094E-2</v>
      </c>
      <c r="AO18" s="34">
        <f>AO34*'Fixed data'!$G$9</f>
        <v>-5.438263249529094E-2</v>
      </c>
      <c r="AP18" s="34">
        <f>AP34*'Fixed data'!$G$9</f>
        <v>-5.438263249529094E-2</v>
      </c>
      <c r="AQ18" s="34">
        <f>AQ34*'Fixed data'!$G$9</f>
        <v>-5.438263249529094E-2</v>
      </c>
      <c r="AR18" s="34">
        <f>AR34*'Fixed data'!$G$9</f>
        <v>-5.438263249529094E-2</v>
      </c>
      <c r="AS18" s="34">
        <f>AS34*'Fixed data'!$G$9</f>
        <v>-5.438263249529094E-2</v>
      </c>
      <c r="AT18" s="34">
        <f>AT34*'Fixed data'!$G$9</f>
        <v>-5.438263249529094E-2</v>
      </c>
      <c r="AU18" s="34">
        <f>AU34*'Fixed data'!$G$9</f>
        <v>-5.438263249529094E-2</v>
      </c>
      <c r="AV18" s="34">
        <f>AV34*'Fixed data'!$G$9</f>
        <v>-5.438263249529094E-2</v>
      </c>
      <c r="AW18" s="34">
        <f>AW34*'Fixed data'!$G$9</f>
        <v>-5.438263249529094E-2</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-3.0414220200041852E-3</v>
      </c>
      <c r="F19" s="34">
        <f>F35*'Fixed data'!$G$10</f>
        <v>-3.1410620241533044E-3</v>
      </c>
      <c r="G19" s="34">
        <f>G35*'Fixed data'!$G$10</f>
        <v>-3.2437200247746865E-3</v>
      </c>
      <c r="H19" s="34">
        <f>H35*'Fixed data'!$G$10</f>
        <v>-3.3482834696219165E-3</v>
      </c>
      <c r="I19" s="34">
        <f>I35*'Fixed data'!$G$10</f>
        <v>-3.4691553221918607E-3</v>
      </c>
      <c r="J19" s="34">
        <f>J35*'Fixed data'!$G$10</f>
        <v>-3.593609391906272E-3</v>
      </c>
      <c r="K19" s="34">
        <f>K35*'Fixed data'!$G$10</f>
        <v>-3.7206822328149773E-3</v>
      </c>
      <c r="L19" s="34">
        <f>L35*'Fixed data'!$G$10</f>
        <v>-3.8334818972838949E-3</v>
      </c>
      <c r="M19" s="34">
        <f>M35*'Fixed data'!$G$10</f>
        <v>-3.9716214753351591E-3</v>
      </c>
      <c r="N19" s="34">
        <f>N35*'Fixed data'!$G$10</f>
        <v>-4.0977814514100526E-3</v>
      </c>
      <c r="O19" s="34">
        <f>O35*'Fixed data'!$G$10</f>
        <v>-4.2240827607319042E-3</v>
      </c>
      <c r="P19" s="34">
        <f>P35*'Fixed data'!$G$10</f>
        <v>-4.3477790256376721E-3</v>
      </c>
      <c r="Q19" s="34">
        <f>Q35*'Fixed data'!$G$10</f>
        <v>-4.4588173589633698E-3</v>
      </c>
      <c r="R19" s="34">
        <f>R35*'Fixed data'!$G$10</f>
        <v>-4.5721028259166361E-3</v>
      </c>
      <c r="S19" s="34">
        <f>S35*'Fixed data'!$G$10</f>
        <v>-4.674934595156938E-3</v>
      </c>
      <c r="T19" s="34">
        <f>T35*'Fixed data'!$G$10</f>
        <v>-4.7742112334208517E-3</v>
      </c>
      <c r="U19" s="34">
        <f>U35*'Fixed data'!$G$10</f>
        <v>-4.8727161134236134E-3</v>
      </c>
      <c r="V19" s="34">
        <f>V35*'Fixed data'!$G$10</f>
        <v>-4.9536831736814698E-3</v>
      </c>
      <c r="W19" s="34">
        <f>W35*'Fixed data'!$G$10</f>
        <v>-5.0357706083716649E-3</v>
      </c>
      <c r="X19" s="34">
        <f>X35*'Fixed data'!$G$10</f>
        <v>-5.1177887142771173E-3</v>
      </c>
      <c r="Y19" s="34">
        <f>Y35*'Fixed data'!$G$10</f>
        <v>-5.1834873215521717E-3</v>
      </c>
      <c r="Z19" s="34">
        <f>Z35*'Fixed data'!$G$10</f>
        <v>-5.2456567546557498E-3</v>
      </c>
      <c r="AA19" s="34">
        <f>AA35*'Fixed data'!$G$10</f>
        <v>-5.2974199684578029E-3</v>
      </c>
      <c r="AB19" s="34">
        <f>AB35*'Fixed data'!$G$10</f>
        <v>-5.3398947126546562E-3</v>
      </c>
      <c r="AC19" s="34">
        <f>AC35*'Fixed data'!$G$10</f>
        <v>-5.3685081247496986E-3</v>
      </c>
      <c r="AD19" s="34">
        <f>AD35*'Fixed data'!$G$10</f>
        <v>-5.3773760696808849E-3</v>
      </c>
      <c r="AE19" s="34">
        <f>AE35*'Fixed data'!$G$10</f>
        <v>-5.3797386550740491E-3</v>
      </c>
      <c r="AF19" s="34">
        <f>AF35*'Fixed data'!$G$10</f>
        <v>-5.3805156581338085E-3</v>
      </c>
      <c r="AG19" s="34">
        <f>AG35*'Fixed data'!$G$10</f>
        <v>-5.3805156581338085E-3</v>
      </c>
      <c r="AH19" s="34">
        <f>AH35*'Fixed data'!$G$10</f>
        <v>-5.3805156581338085E-3</v>
      </c>
      <c r="AI19" s="34">
        <f>AI35*'Fixed data'!$G$10</f>
        <v>-5.3805156581338085E-3</v>
      </c>
      <c r="AJ19" s="34">
        <f>AJ35*'Fixed data'!$G$10</f>
        <v>-5.3805156581338085E-3</v>
      </c>
      <c r="AK19" s="34">
        <f>AK35*'Fixed data'!$G$10</f>
        <v>-5.3805156581338085E-3</v>
      </c>
      <c r="AL19" s="34">
        <f>AL35*'Fixed data'!$G$10</f>
        <v>-5.3805156581338085E-3</v>
      </c>
      <c r="AM19" s="34">
        <f>AM35*'Fixed data'!$G$10</f>
        <v>-5.3805156581338085E-3</v>
      </c>
      <c r="AN19" s="34">
        <f>AN35*'Fixed data'!$G$10</f>
        <v>-5.3805156581338085E-3</v>
      </c>
      <c r="AO19" s="34">
        <f>AO35*'Fixed data'!$G$10</f>
        <v>-5.3805156581338085E-3</v>
      </c>
      <c r="AP19" s="34">
        <f>AP35*'Fixed data'!$G$10</f>
        <v>-5.3805156581338085E-3</v>
      </c>
      <c r="AQ19" s="34">
        <f>AQ35*'Fixed data'!$G$10</f>
        <v>-5.3805156581338085E-3</v>
      </c>
      <c r="AR19" s="34">
        <f>AR35*'Fixed data'!$G$10</f>
        <v>-5.3805156581338085E-3</v>
      </c>
      <c r="AS19" s="34">
        <f>AS35*'Fixed data'!$G$10</f>
        <v>-5.3805156581338085E-3</v>
      </c>
      <c r="AT19" s="34">
        <f>AT35*'Fixed data'!$G$10</f>
        <v>-5.3805156581338085E-3</v>
      </c>
      <c r="AU19" s="34">
        <f>AU35*'Fixed data'!$G$10</f>
        <v>-5.3805156581338085E-3</v>
      </c>
      <c r="AV19" s="34">
        <f>AV35*'Fixed data'!$G$10</f>
        <v>-5.3805156581338085E-3</v>
      </c>
      <c r="AW19" s="34">
        <f>AW35*'Fixed data'!$G$10</f>
        <v>-5.3805156581338085E-3</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-2.4019744977904371E-2</v>
      </c>
      <c r="F20" s="34">
        <f>'Fixed data'!$G$11*F36/1000000</f>
        <v>-2.4806986115021974E-2</v>
      </c>
      <c r="G20" s="34">
        <f>'Fixed data'!$G$11*G36/1000000</f>
        <v>-2.56180198404918E-2</v>
      </c>
      <c r="H20" s="34">
        <f>'Fixed data'!$G$11*H36/1000000</f>
        <v>-2.6444088912858592E-2</v>
      </c>
      <c r="I20" s="34">
        <f>'Fixed data'!$G$11*I36/1000000</f>
        <v>-2.7398874259633738E-2</v>
      </c>
      <c r="J20" s="34">
        <f>'Fixed data'!$G$11*J36/1000000</f>
        <v>-2.8381931109541299E-2</v>
      </c>
      <c r="K20" s="34">
        <f>'Fixed data'!$G$11*K36/1000000</f>
        <v>-2.9385567537490116E-2</v>
      </c>
      <c r="L20" s="34">
        <f>'Fixed data'!$G$11*L36/1000000</f>
        <v>-3.0275831874523571E-2</v>
      </c>
      <c r="M20" s="34">
        <f>'Fixed data'!$G$11*M36/1000000</f>
        <v>-3.1366069516079981E-2</v>
      </c>
      <c r="N20" s="34">
        <f>'Fixed data'!$G$11*N36/1000000</f>
        <v>-3.2361829918539191E-2</v>
      </c>
      <c r="O20" s="34">
        <f>'Fixed data'!$G$11*O36/1000000</f>
        <v>-3.3358741960354696E-2</v>
      </c>
      <c r="P20" s="34">
        <f>'Fixed data'!$G$11*P36/1000000</f>
        <v>-3.4334763607465534E-2</v>
      </c>
      <c r="Q20" s="34">
        <f>'Fixed data'!$G$11*Q36/1000000</f>
        <v>-3.521017120599583E-2</v>
      </c>
      <c r="R20" s="34">
        <f>'Fixed data'!$G$11*R36/1000000</f>
        <v>-3.6103452884754555E-2</v>
      </c>
      <c r="S20" s="34">
        <f>'Fixed data'!$G$11*S36/1000000</f>
        <v>-3.6915459211087125E-2</v>
      </c>
      <c r="T20" s="34">
        <f>'Fixed data'!$G$11*T36/1000000</f>
        <v>-3.769989654821472E-2</v>
      </c>
      <c r="U20" s="34">
        <f>'Fixed data'!$G$11*U36/1000000</f>
        <v>-3.8478307623089437E-2</v>
      </c>
      <c r="V20" s="34">
        <f>'Fixed data'!$G$11*V36/1000000</f>
        <v>-3.9118419145348395E-2</v>
      </c>
      <c r="W20" s="34">
        <f>'Fixed data'!$G$11*W36/1000000</f>
        <v>-3.9767330135925323E-2</v>
      </c>
      <c r="X20" s="34">
        <f>'Fixed data'!$G$11*X36/1000000</f>
        <v>-4.0415629967942956E-2</v>
      </c>
      <c r="Y20" s="34">
        <f>'Fixed data'!$G$11*Y36/1000000</f>
        <v>-4.0935177468386076E-2</v>
      </c>
      <c r="Z20" s="34">
        <f>'Fixed data'!$G$11*Z36/1000000</f>
        <v>-4.1427251632518113E-2</v>
      </c>
      <c r="AA20" s="34">
        <f>'Fixed data'!$G$11*AA36/1000000</f>
        <v>-4.1837049086282017E-2</v>
      </c>
      <c r="AB20" s="34">
        <f>'Fixed data'!$G$11*AB36/1000000</f>
        <v>-4.2173266623288422E-2</v>
      </c>
      <c r="AC20" s="34">
        <f>'Fixed data'!$G$11*AC36/1000000</f>
        <v>-4.2399541434025412E-2</v>
      </c>
      <c r="AD20" s="34">
        <f>'Fixed data'!$G$11*AD36/1000000</f>
        <v>-4.2469950654166234E-2</v>
      </c>
      <c r="AE20" s="34">
        <f>'Fixed data'!$G$11*AE36/1000000</f>
        <v>-4.2488727209062646E-2</v>
      </c>
      <c r="AF20" s="34">
        <f>'Fixed data'!$G$11*AF36/1000000</f>
        <v>-4.2494888728837193E-2</v>
      </c>
      <c r="AG20" s="34">
        <f>'Fixed data'!$G$11*AG36/1000000</f>
        <v>-4.2494888728837193E-2</v>
      </c>
      <c r="AH20" s="34">
        <f>'Fixed data'!$G$11*AH36/1000000</f>
        <v>-4.2494888728837193E-2</v>
      </c>
      <c r="AI20" s="34">
        <f>'Fixed data'!$G$11*AI36/1000000</f>
        <v>-4.2494888728837193E-2</v>
      </c>
      <c r="AJ20" s="34">
        <f>'Fixed data'!$G$11*AJ36/1000000</f>
        <v>-4.2494888728837193E-2</v>
      </c>
      <c r="AK20" s="34">
        <f>'Fixed data'!$G$11*AK36/1000000</f>
        <v>-4.2494888728837193E-2</v>
      </c>
      <c r="AL20" s="34">
        <f>'Fixed data'!$G$11*AL36/1000000</f>
        <v>-4.2494888728837193E-2</v>
      </c>
      <c r="AM20" s="34">
        <f>'Fixed data'!$G$11*AM36/1000000</f>
        <v>-4.2494888728837193E-2</v>
      </c>
      <c r="AN20" s="34">
        <f>'Fixed data'!$G$11*AN36/1000000</f>
        <v>-4.2494888728837193E-2</v>
      </c>
      <c r="AO20" s="34">
        <f>'Fixed data'!$G$11*AO36/1000000</f>
        <v>-4.2494888728837193E-2</v>
      </c>
      <c r="AP20" s="34">
        <f>'Fixed data'!$G$11*AP36/1000000</f>
        <v>-4.2494888728837193E-2</v>
      </c>
      <c r="AQ20" s="34">
        <f>'Fixed data'!$G$11*AQ36/1000000</f>
        <v>-4.2494888728837193E-2</v>
      </c>
      <c r="AR20" s="34">
        <f>'Fixed data'!$G$11*AR36/1000000</f>
        <v>-4.2494888728837193E-2</v>
      </c>
      <c r="AS20" s="34">
        <f>'Fixed data'!$G$11*AS36/1000000</f>
        <v>-4.2494888728837193E-2</v>
      </c>
      <c r="AT20" s="34">
        <f>'Fixed data'!$G$11*AT36/1000000</f>
        <v>-4.2494888728837193E-2</v>
      </c>
      <c r="AU20" s="34">
        <f>'Fixed data'!$G$11*AU36/1000000</f>
        <v>-4.2494888728837193E-2</v>
      </c>
      <c r="AV20" s="34">
        <f>'Fixed data'!$G$11*AV36/1000000</f>
        <v>-4.2494888728837193E-2</v>
      </c>
      <c r="AW20" s="34">
        <f>'Fixed data'!$G$11*AW36/1000000</f>
        <v>-4.2494888728837193E-2</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-1.8239880607084094</v>
      </c>
      <c r="F24" s="53">
        <f t="shared" ref="F24:BD24" si="1">SUM(F13:F23)</f>
        <v>-1.892061697952774</v>
      </c>
      <c r="G24" s="53">
        <f t="shared" si="1"/>
        <v>-1.9619865297597057</v>
      </c>
      <c r="H24" s="53">
        <f t="shared" si="1"/>
        <v>-2.033288283820085</v>
      </c>
      <c r="I24" s="53">
        <f t="shared" si="1"/>
        <v>-2.1149306466040119</v>
      </c>
      <c r="J24" s="53">
        <f t="shared" si="1"/>
        <v>-2.1986380503711671</v>
      </c>
      <c r="K24" s="53">
        <f t="shared" si="1"/>
        <v>-2.2837965115010568</v>
      </c>
      <c r="L24" s="53">
        <f t="shared" si="1"/>
        <v>-2.3584355406359125</v>
      </c>
      <c r="M24" s="53">
        <f t="shared" si="1"/>
        <v>-2.449908864267405</v>
      </c>
      <c r="N24" s="53">
        <f t="shared" si="1"/>
        <v>-2.5330267051409265</v>
      </c>
      <c r="O24" s="53">
        <f t="shared" si="1"/>
        <v>-2.6160712207678931</v>
      </c>
      <c r="P24" s="53">
        <f t="shared" si="1"/>
        <v>-2.6978028675039756</v>
      </c>
      <c r="Q24" s="53">
        <f t="shared" si="1"/>
        <v>-2.771780660521316</v>
      </c>
      <c r="R24" s="53">
        <f t="shared" si="1"/>
        <v>-2.8472733101124441</v>
      </c>
      <c r="S24" s="53">
        <f t="shared" si="1"/>
        <v>-2.9163543917051129</v>
      </c>
      <c r="T24" s="53">
        <f t="shared" si="1"/>
        <v>-2.9831031787387392</v>
      </c>
      <c r="U24" s="53">
        <f t="shared" si="1"/>
        <v>-3.0493280170415407</v>
      </c>
      <c r="V24" s="53">
        <f t="shared" si="1"/>
        <v>-3.1042147868921344</v>
      </c>
      <c r="W24" s="53">
        <f t="shared" si="1"/>
        <v>-3.1599321426066589</v>
      </c>
      <c r="X24" s="53">
        <f t="shared" si="1"/>
        <v>-3.2155052472033798</v>
      </c>
      <c r="Y24" s="53">
        <f t="shared" si="1"/>
        <v>-3.2607496133921123</v>
      </c>
      <c r="Z24" s="53">
        <f t="shared" si="1"/>
        <v>-3.3032607493662702</v>
      </c>
      <c r="AA24" s="53">
        <f t="shared" si="1"/>
        <v>-3.3386343646476973</v>
      </c>
      <c r="AB24" s="53">
        <f t="shared" si="1"/>
        <v>-3.3676312147221927</v>
      </c>
      <c r="AC24" s="53">
        <f t="shared" si="1"/>
        <v>-3.3877748241015939</v>
      </c>
      <c r="AD24" s="53">
        <f t="shared" si="1"/>
        <v>-3.3949398089755047</v>
      </c>
      <c r="AE24" s="53">
        <f t="shared" si="1"/>
        <v>-3.3969827465600297</v>
      </c>
      <c r="AF24" s="53">
        <f t="shared" si="1"/>
        <v>-3.397784912547483</v>
      </c>
      <c r="AG24" s="53">
        <f t="shared" si="1"/>
        <v>-3.3978463224805697</v>
      </c>
      <c r="AH24" s="53">
        <f t="shared" si="1"/>
        <v>-3.397907732413656</v>
      </c>
      <c r="AI24" s="53">
        <f t="shared" si="1"/>
        <v>-3.3979603694991587</v>
      </c>
      <c r="AJ24" s="53">
        <f t="shared" si="1"/>
        <v>-3.3980217794322454</v>
      </c>
      <c r="AK24" s="53">
        <f t="shared" si="1"/>
        <v>-3.398083189365332</v>
      </c>
      <c r="AL24" s="53">
        <f t="shared" si="1"/>
        <v>-3.3981445992984187</v>
      </c>
      <c r="AM24" s="53">
        <f t="shared" si="1"/>
        <v>-3.3982060092315054</v>
      </c>
      <c r="AN24" s="53">
        <f t="shared" si="1"/>
        <v>-3.3982761920121756</v>
      </c>
      <c r="AO24" s="53">
        <f t="shared" si="1"/>
        <v>-3.3983376019452622</v>
      </c>
      <c r="AP24" s="53">
        <f t="shared" si="1"/>
        <v>-3.3983990118783489</v>
      </c>
      <c r="AQ24" s="53">
        <f t="shared" si="1"/>
        <v>-3.3984604218114352</v>
      </c>
      <c r="AR24" s="53">
        <f t="shared" si="1"/>
        <v>-3.3985218317445218</v>
      </c>
      <c r="AS24" s="53">
        <f t="shared" si="1"/>
        <v>-3.3985920145251924</v>
      </c>
      <c r="AT24" s="53">
        <f t="shared" si="1"/>
        <v>-3.3986446516106952</v>
      </c>
      <c r="AU24" s="53">
        <f t="shared" si="1"/>
        <v>-3.3987060615437814</v>
      </c>
      <c r="AV24" s="53">
        <f t="shared" si="1"/>
        <v>-3.3987674714768681</v>
      </c>
      <c r="AW24" s="53">
        <f t="shared" si="1"/>
        <v>-3.3988201085623708</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-68604.200998958288</v>
      </c>
      <c r="F31" s="139">
        <v>-71174.795014090923</v>
      </c>
      <c r="G31" s="139">
        <v>-73815.040576788946</v>
      </c>
      <c r="H31" s="139">
        <v>-76507.352917133321</v>
      </c>
      <c r="I31" s="139">
        <v>-79589.271838541914</v>
      </c>
      <c r="J31" s="139">
        <v>-82747.340046010504</v>
      </c>
      <c r="K31" s="139">
        <v>-85959.732974835701</v>
      </c>
      <c r="L31" s="139">
        <v>-88773.9754911692</v>
      </c>
      <c r="M31" s="139">
        <v>-92223.275748583488</v>
      </c>
      <c r="N31" s="139">
        <v>-95356.761922686797</v>
      </c>
      <c r="O31" s="139">
        <v>-98487.183212688062</v>
      </c>
      <c r="P31" s="139">
        <v>-101568.4438918684</v>
      </c>
      <c r="Q31" s="139">
        <v>-104357.82959989186</v>
      </c>
      <c r="R31" s="139">
        <v>-107204.29140084155</v>
      </c>
      <c r="S31" s="139">
        <v>-109809.32248647934</v>
      </c>
      <c r="T31" s="139">
        <v>-112326.70255194616</v>
      </c>
      <c r="U31" s="139">
        <v>-114823.72737077293</v>
      </c>
      <c r="V31" s="139">
        <v>-116893.30461071587</v>
      </c>
      <c r="W31" s="139">
        <v>-118994.24213151261</v>
      </c>
      <c r="X31" s="139">
        <v>-121089.55827897732</v>
      </c>
      <c r="Y31" s="139">
        <v>-122795.74546778179</v>
      </c>
      <c r="Z31" s="139">
        <v>-124398.65602069824</v>
      </c>
      <c r="AA31" s="139">
        <v>-125731.69995268094</v>
      </c>
      <c r="AB31" s="139">
        <v>-126823.94082961758</v>
      </c>
      <c r="AC31" s="139">
        <v>-127582.62211240953</v>
      </c>
      <c r="AD31" s="139">
        <v>-127851.9134491396</v>
      </c>
      <c r="AE31" s="139">
        <v>-127927.11001868831</v>
      </c>
      <c r="AF31" s="139">
        <v>-127955.30030590865</v>
      </c>
      <c r="AG31" s="139">
        <v>-127955.30030590865</v>
      </c>
      <c r="AH31" s="139">
        <v>-127955.30030590865</v>
      </c>
      <c r="AI31" s="139">
        <v>-127955.30030590865</v>
      </c>
      <c r="AJ31" s="139">
        <v>-127955.30030590865</v>
      </c>
      <c r="AK31" s="139">
        <v>-127955.30030590865</v>
      </c>
      <c r="AL31" s="139">
        <v>-127955.30030590865</v>
      </c>
      <c r="AM31" s="139">
        <v>-127955.30030590865</v>
      </c>
      <c r="AN31" s="139">
        <v>-127955.30030590865</v>
      </c>
      <c r="AO31" s="139">
        <v>-127955.30030590865</v>
      </c>
      <c r="AP31" s="139">
        <v>-127955.30030590865</v>
      </c>
      <c r="AQ31" s="139">
        <v>-127955.30030590865</v>
      </c>
      <c r="AR31" s="139">
        <v>-127955.30030590865</v>
      </c>
      <c r="AS31" s="139">
        <v>-127955.30030590865</v>
      </c>
      <c r="AT31" s="139">
        <v>-127955.30030590865</v>
      </c>
      <c r="AU31" s="139">
        <v>-127955.30030590865</v>
      </c>
      <c r="AV31" s="139">
        <v>-127955.30030590865</v>
      </c>
      <c r="AW31" s="139">
        <v>-127955.30030590865</v>
      </c>
      <c r="AX31" s="43"/>
      <c r="AY31" s="43"/>
      <c r="AZ31" s="43"/>
      <c r="BA31" s="43"/>
      <c r="BB31" s="43"/>
      <c r="BC31" s="43"/>
      <c r="BD31" s="43"/>
      <c r="BP31" s="22" t="s">
        <v>393</v>
      </c>
    </row>
    <row r="32" spans="1:68" x14ac:dyDescent="0.3">
      <c r="A32" s="172"/>
      <c r="B32" s="4" t="s">
        <v>214</v>
      </c>
      <c r="D32" s="4" t="s">
        <v>88</v>
      </c>
      <c r="E32" s="139">
        <v>-1876071.863810322</v>
      </c>
      <c r="F32" s="139">
        <v>-1946366.0538492636</v>
      </c>
      <c r="G32" s="139">
        <v>-2018565.0511571753</v>
      </c>
      <c r="H32" s="139">
        <v>-2092187.8068539368</v>
      </c>
      <c r="I32" s="139">
        <v>-2176465.0424563629</v>
      </c>
      <c r="J32" s="139">
        <v>-2262824.8320252351</v>
      </c>
      <c r="K32" s="139">
        <v>-2350670.2894860003</v>
      </c>
      <c r="L32" s="139">
        <v>-2427628.8310738574</v>
      </c>
      <c r="M32" s="139">
        <v>-2521953.7307541533</v>
      </c>
      <c r="N32" s="139">
        <v>-2607642.8186695846</v>
      </c>
      <c r="O32" s="139">
        <v>-2693248.3210387351</v>
      </c>
      <c r="P32" s="139">
        <v>-2777509.5404538945</v>
      </c>
      <c r="Q32" s="139">
        <v>-2853789.0575175551</v>
      </c>
      <c r="R32" s="139">
        <v>-2931629.3193041757</v>
      </c>
      <c r="S32" s="139">
        <v>-3002867.41870553</v>
      </c>
      <c r="T32" s="139">
        <v>-3071708.7525414531</v>
      </c>
      <c r="U32" s="139">
        <v>-3139993.2980417367</v>
      </c>
      <c r="V32" s="139">
        <v>-3196588.0431196862</v>
      </c>
      <c r="W32" s="139">
        <v>-3254040.284137934</v>
      </c>
      <c r="X32" s="139">
        <v>-3311338.7641937584</v>
      </c>
      <c r="Y32" s="139">
        <v>-3357996.6962094004</v>
      </c>
      <c r="Z32" s="139">
        <v>-3401830.2719211862</v>
      </c>
      <c r="AA32" s="139">
        <v>-3438284.3333564522</v>
      </c>
      <c r="AB32" s="139">
        <v>-3468153.6432080227</v>
      </c>
      <c r="AC32" s="139">
        <v>-3488901.6664097565</v>
      </c>
      <c r="AD32" s="139">
        <v>-3496265.703636671</v>
      </c>
      <c r="AE32" s="139">
        <v>-3498322.23967948</v>
      </c>
      <c r="AF32" s="139">
        <v>-3499093.2225972079</v>
      </c>
      <c r="AG32" s="139">
        <v>-3499093.2225972079</v>
      </c>
      <c r="AH32" s="139">
        <v>-3499093.2225972079</v>
      </c>
      <c r="AI32" s="139">
        <v>-3499093.2225972079</v>
      </c>
      <c r="AJ32" s="139">
        <v>-3499093.2225972079</v>
      </c>
      <c r="AK32" s="139">
        <v>-3499093.2225972079</v>
      </c>
      <c r="AL32" s="139">
        <v>-3499093.2225972079</v>
      </c>
      <c r="AM32" s="139">
        <v>-3499093.2225972079</v>
      </c>
      <c r="AN32" s="139">
        <v>-3499093.2225972079</v>
      </c>
      <c r="AO32" s="139">
        <v>-3499093.2225972079</v>
      </c>
      <c r="AP32" s="139">
        <v>-3499093.2225972079</v>
      </c>
      <c r="AQ32" s="139">
        <v>-3499093.2225972079</v>
      </c>
      <c r="AR32" s="139">
        <v>-3499093.2225972079</v>
      </c>
      <c r="AS32" s="139">
        <v>-3499093.2225972079</v>
      </c>
      <c r="AT32" s="139">
        <v>-3499093.2225972079</v>
      </c>
      <c r="AU32" s="139">
        <v>-3499093.2225972079</v>
      </c>
      <c r="AV32" s="139">
        <v>-3499093.2225972079</v>
      </c>
      <c r="AW32" s="139">
        <v>-3499093.2225972079</v>
      </c>
      <c r="AX32" s="43"/>
      <c r="AY32" s="43"/>
      <c r="AZ32" s="43"/>
      <c r="BA32" s="43"/>
      <c r="BB32" s="43"/>
      <c r="BC32" s="43"/>
      <c r="BD32" s="43"/>
      <c r="BP32" s="22" t="s">
        <v>394</v>
      </c>
    </row>
    <row r="33" spans="1:68" ht="16.5" x14ac:dyDescent="0.3">
      <c r="A33" s="172"/>
      <c r="B33" s="4" t="s">
        <v>331</v>
      </c>
      <c r="D33" s="4" t="s">
        <v>89</v>
      </c>
      <c r="E33" s="140">
        <v>-4.5902346537090315</v>
      </c>
      <c r="F33" s="140">
        <v>-4.7406705918234726</v>
      </c>
      <c r="G33" s="140">
        <v>-4.8956527948279573</v>
      </c>
      <c r="H33" s="140">
        <v>-5.0535077963300976</v>
      </c>
      <c r="I33" s="140">
        <v>-5.2359586810244672</v>
      </c>
      <c r="J33" s="140">
        <v>-5.4238115345809819</v>
      </c>
      <c r="K33" s="140">
        <v>-5.6155963049668669</v>
      </c>
      <c r="L33" s="140">
        <v>-5.7857138059131969</v>
      </c>
      <c r="M33" s="140">
        <v>-5.9940420007328008</v>
      </c>
      <c r="N33" s="140">
        <v>-6.1843130564083557</v>
      </c>
      <c r="O33" s="140">
        <v>-6.3748024823363156</v>
      </c>
      <c r="P33" s="140">
        <v>-6.5612977892062974</v>
      </c>
      <c r="Q33" s="140">
        <v>-6.7285629972425385</v>
      </c>
      <c r="R33" s="140">
        <v>-6.8992422297893841</v>
      </c>
      <c r="S33" s="140">
        <v>-7.054387061241715</v>
      </c>
      <c r="T33" s="140">
        <v>-7.2042638394695562</v>
      </c>
      <c r="U33" s="140">
        <v>-7.3529888838587389</v>
      </c>
      <c r="V33" s="140">
        <v>-7.4752816172654226</v>
      </c>
      <c r="W33" s="140">
        <v>-7.5992543828451682</v>
      </c>
      <c r="X33" s="140">
        <v>-7.7231093672399327</v>
      </c>
      <c r="Y33" s="140">
        <v>-7.8223575267149199</v>
      </c>
      <c r="Z33" s="140">
        <v>-7.9163596460980452</v>
      </c>
      <c r="AA33" s="140">
        <v>-7.9946486067891032</v>
      </c>
      <c r="AB33" s="140">
        <v>-8.0588777122338602</v>
      </c>
      <c r="AC33" s="140">
        <v>-8.1020947370414813</v>
      </c>
      <c r="AD33" s="140">
        <v>-8.1155267438656917</v>
      </c>
      <c r="AE33" s="140">
        <v>-8.1191071666973809</v>
      </c>
      <c r="AF33" s="140">
        <v>-8.1202846900595116</v>
      </c>
      <c r="AG33" s="140">
        <v>-8.1202846900595116</v>
      </c>
      <c r="AH33" s="140">
        <v>-8.1202846900595116</v>
      </c>
      <c r="AI33" s="140">
        <v>-8.1202846900595116</v>
      </c>
      <c r="AJ33" s="140">
        <v>-8.1202846900595116</v>
      </c>
      <c r="AK33" s="140">
        <v>-8.1202846900595116</v>
      </c>
      <c r="AL33" s="140">
        <v>-8.1202846900595116</v>
      </c>
      <c r="AM33" s="140">
        <v>-8.1202846900595116</v>
      </c>
      <c r="AN33" s="140">
        <v>-8.1202846900595116</v>
      </c>
      <c r="AO33" s="140">
        <v>-8.1202846900595116</v>
      </c>
      <c r="AP33" s="140">
        <v>-8.1202846900595116</v>
      </c>
      <c r="AQ33" s="140">
        <v>-8.1202846900595116</v>
      </c>
      <c r="AR33" s="140">
        <v>-8.1202846900595116</v>
      </c>
      <c r="AS33" s="140">
        <v>-8.1202846900595116</v>
      </c>
      <c r="AT33" s="140">
        <v>-8.1202846900595116</v>
      </c>
      <c r="AU33" s="140">
        <v>-8.1202846900595116</v>
      </c>
      <c r="AV33" s="140">
        <v>-8.1202846900595116</v>
      </c>
      <c r="AW33" s="140">
        <v>-8.1202846900595116</v>
      </c>
      <c r="AX33" s="37"/>
      <c r="AY33" s="37"/>
      <c r="AZ33" s="37"/>
      <c r="BA33" s="37"/>
      <c r="BB33" s="37"/>
      <c r="BC33" s="37"/>
      <c r="BD33" s="37"/>
      <c r="BP33" s="22" t="s">
        <v>395</v>
      </c>
    </row>
    <row r="34" spans="1:68" ht="16.5" x14ac:dyDescent="0.3">
      <c r="A34" s="172"/>
      <c r="B34" s="4" t="s">
        <v>332</v>
      </c>
      <c r="D34" s="4" t="s">
        <v>42</v>
      </c>
      <c r="E34" s="140">
        <v>-1.7149851007815142E-2</v>
      </c>
      <c r="F34" s="140">
        <v>-1.7711697148974179E-2</v>
      </c>
      <c r="G34" s="140">
        <v>-1.8290561050082674E-2</v>
      </c>
      <c r="H34" s="140">
        <v>-1.8880169295238808E-2</v>
      </c>
      <c r="I34" s="140">
        <v>-1.9561736749205715E-2</v>
      </c>
      <c r="J34" s="140">
        <v>-2.0263503468483775E-2</v>
      </c>
      <c r="K34" s="140">
        <v>-2.0980036811896963E-2</v>
      </c>
      <c r="L34" s="140">
        <v>-2.1616087128705944E-2</v>
      </c>
      <c r="M34" s="140">
        <v>-2.2395023154775217E-2</v>
      </c>
      <c r="N34" s="140">
        <v>-2.3106409071824301E-2</v>
      </c>
      <c r="O34" s="140">
        <v>-2.3818591933234226E-2</v>
      </c>
      <c r="P34" s="140">
        <v>-2.4516085572526752E-2</v>
      </c>
      <c r="Q34" s="140">
        <v>-2.5142204164477103E-2</v>
      </c>
      <c r="R34" s="140">
        <v>-2.578099380525067E-2</v>
      </c>
      <c r="S34" s="140">
        <v>-2.636083754602124E-2</v>
      </c>
      <c r="T34" s="140">
        <v>-2.692063475390117E-2</v>
      </c>
      <c r="U34" s="140">
        <v>-2.7476080201615707E-2</v>
      </c>
      <c r="V34" s="140">
        <v>-2.7932634080304702E-2</v>
      </c>
      <c r="W34" s="140">
        <v>-2.8395505482330212E-2</v>
      </c>
      <c r="X34" s="140">
        <v>-2.8857985955927815E-2</v>
      </c>
      <c r="Y34" s="140">
        <v>-2.9228444681740091E-2</v>
      </c>
      <c r="Z34" s="140">
        <v>-2.957900323887358E-2</v>
      </c>
      <c r="AA34" s="140">
        <v>-2.9870883615405366E-2</v>
      </c>
      <c r="AB34" s="140">
        <v>-3.0110388534413644E-2</v>
      </c>
      <c r="AC34" s="140">
        <v>-3.0271732718491894E-2</v>
      </c>
      <c r="AD34" s="140">
        <v>-3.0321736938003375E-2</v>
      </c>
      <c r="AE34" s="140">
        <v>-3.0335058991707041E-2</v>
      </c>
      <c r="AF34" s="140">
        <v>-3.033944032603679E-2</v>
      </c>
      <c r="AG34" s="140">
        <v>-3.033944032603679E-2</v>
      </c>
      <c r="AH34" s="140">
        <v>-3.033944032603679E-2</v>
      </c>
      <c r="AI34" s="140">
        <v>-3.033944032603679E-2</v>
      </c>
      <c r="AJ34" s="140">
        <v>-3.033944032603679E-2</v>
      </c>
      <c r="AK34" s="140">
        <v>-3.033944032603679E-2</v>
      </c>
      <c r="AL34" s="140">
        <v>-3.033944032603679E-2</v>
      </c>
      <c r="AM34" s="140">
        <v>-3.033944032603679E-2</v>
      </c>
      <c r="AN34" s="140">
        <v>-3.033944032603679E-2</v>
      </c>
      <c r="AO34" s="140">
        <v>-3.033944032603679E-2</v>
      </c>
      <c r="AP34" s="140">
        <v>-3.033944032603679E-2</v>
      </c>
      <c r="AQ34" s="140">
        <v>-3.033944032603679E-2</v>
      </c>
      <c r="AR34" s="140">
        <v>-3.033944032603679E-2</v>
      </c>
      <c r="AS34" s="140">
        <v>-3.033944032603679E-2</v>
      </c>
      <c r="AT34" s="140">
        <v>-3.033944032603679E-2</v>
      </c>
      <c r="AU34" s="140">
        <v>-3.033944032603679E-2</v>
      </c>
      <c r="AV34" s="140">
        <v>-3.033944032603679E-2</v>
      </c>
      <c r="AW34" s="140">
        <v>-3.033944032603679E-2</v>
      </c>
      <c r="AX34" s="35"/>
      <c r="AY34" s="35"/>
      <c r="AZ34" s="35"/>
      <c r="BA34" s="35"/>
      <c r="BB34" s="35"/>
      <c r="BC34" s="35"/>
      <c r="BD34" s="35"/>
      <c r="BP34" s="22" t="s">
        <v>396</v>
      </c>
    </row>
    <row r="35" spans="1:68" ht="16.5" x14ac:dyDescent="0.3">
      <c r="A35" s="172"/>
      <c r="B35" s="4" t="s">
        <v>333</v>
      </c>
      <c r="D35" s="4" t="s">
        <v>42</v>
      </c>
      <c r="E35" s="140">
        <v>-0.11064622470330501</v>
      </c>
      <c r="F35" s="140">
        <v>-0.11427110484687236</v>
      </c>
      <c r="G35" s="140">
        <v>-0.11800577899917229</v>
      </c>
      <c r="H35" s="140">
        <v>-0.12180977276860727</v>
      </c>
      <c r="I35" s="140">
        <v>-0.12620706261256665</v>
      </c>
      <c r="J35" s="140">
        <v>-0.13073467268189948</v>
      </c>
      <c r="K35" s="140">
        <v>-0.13535755303733682</v>
      </c>
      <c r="L35" s="140">
        <v>-0.13946117855829235</v>
      </c>
      <c r="M35" s="140">
        <v>-0.14448666423339734</v>
      </c>
      <c r="N35" s="140">
        <v>-0.14907633477879803</v>
      </c>
      <c r="O35" s="140">
        <v>-0.1536711469948048</v>
      </c>
      <c r="P35" s="140">
        <v>-0.15817118830170121</v>
      </c>
      <c r="Q35" s="140">
        <v>-0.16221073700590197</v>
      </c>
      <c r="R35" s="140">
        <v>-0.16633203590808876</v>
      </c>
      <c r="S35" s="140">
        <v>-0.17007303172227214</v>
      </c>
      <c r="T35" s="140">
        <v>-0.1736846926995681</v>
      </c>
      <c r="U35" s="140">
        <v>-0.17726827729107528</v>
      </c>
      <c r="V35" s="140">
        <v>-0.18021384008503588</v>
      </c>
      <c r="W35" s="140">
        <v>-0.18320016183989601</v>
      </c>
      <c r="X35" s="140">
        <v>-0.18618396142971477</v>
      </c>
      <c r="Y35" s="140">
        <v>-0.18857406146037078</v>
      </c>
      <c r="Z35" s="140">
        <v>-0.19083577095665638</v>
      </c>
      <c r="AA35" s="140">
        <v>-0.19271890461848845</v>
      </c>
      <c r="AB35" s="140">
        <v>-0.19426412591948172</v>
      </c>
      <c r="AC35" s="140">
        <v>-0.19530507518708515</v>
      </c>
      <c r="AD35" s="140">
        <v>-0.19562768895822868</v>
      </c>
      <c r="AE35" s="140">
        <v>-0.19571363926455693</v>
      </c>
      <c r="AF35" s="140">
        <v>-0.19574190645489745</v>
      </c>
      <c r="AG35" s="140">
        <v>-0.19574190645489745</v>
      </c>
      <c r="AH35" s="140">
        <v>-0.19574190645489745</v>
      </c>
      <c r="AI35" s="140">
        <v>-0.19574190645489745</v>
      </c>
      <c r="AJ35" s="140">
        <v>-0.19574190645489745</v>
      </c>
      <c r="AK35" s="140">
        <v>-0.19574190645489745</v>
      </c>
      <c r="AL35" s="140">
        <v>-0.19574190645489745</v>
      </c>
      <c r="AM35" s="140">
        <v>-0.19574190645489745</v>
      </c>
      <c r="AN35" s="140">
        <v>-0.19574190645489745</v>
      </c>
      <c r="AO35" s="140">
        <v>-0.19574190645489745</v>
      </c>
      <c r="AP35" s="140">
        <v>-0.19574190645489745</v>
      </c>
      <c r="AQ35" s="140">
        <v>-0.19574190645489745</v>
      </c>
      <c r="AR35" s="140">
        <v>-0.19574190645489745</v>
      </c>
      <c r="AS35" s="140">
        <v>-0.19574190645489745</v>
      </c>
      <c r="AT35" s="140">
        <v>-0.19574190645489745</v>
      </c>
      <c r="AU35" s="140">
        <v>-0.19574190645489745</v>
      </c>
      <c r="AV35" s="140">
        <v>-0.19574190645489745</v>
      </c>
      <c r="AW35" s="140">
        <v>-0.19574190645489745</v>
      </c>
      <c r="AX35" s="35"/>
      <c r="AY35" s="35"/>
      <c r="AZ35" s="35"/>
      <c r="BA35" s="35"/>
      <c r="BB35" s="35"/>
      <c r="BC35" s="35"/>
      <c r="BD35" s="35"/>
      <c r="BP35" s="22" t="s">
        <v>397</v>
      </c>
    </row>
    <row r="36" spans="1:68" x14ac:dyDescent="0.3">
      <c r="A36" s="172"/>
      <c r="B36" s="4" t="s">
        <v>215</v>
      </c>
      <c r="D36" s="4" t="s">
        <v>90</v>
      </c>
      <c r="E36" s="140">
        <v>-665.70947536401002</v>
      </c>
      <c r="F36" s="140">
        <v>-687.52793700286668</v>
      </c>
      <c r="G36" s="140">
        <v>-710.00581244999148</v>
      </c>
      <c r="H36" s="140">
        <v>-732.90039394057771</v>
      </c>
      <c r="I36" s="140">
        <v>-759.36235899772646</v>
      </c>
      <c r="J36" s="140">
        <v>-786.60787140458024</v>
      </c>
      <c r="K36" s="140">
        <v>-814.42374873885774</v>
      </c>
      <c r="L36" s="140">
        <v>-839.09750798513664</v>
      </c>
      <c r="M36" s="140">
        <v>-869.31354604258706</v>
      </c>
      <c r="N36" s="140">
        <v>-896.91113859484619</v>
      </c>
      <c r="O36" s="140">
        <v>-924.54064893942132</v>
      </c>
      <c r="P36" s="140">
        <v>-951.59118004371783</v>
      </c>
      <c r="Q36" s="140">
        <v>-975.8531833948507</v>
      </c>
      <c r="R36" s="140">
        <v>-1000.6105685488473</v>
      </c>
      <c r="S36" s="140">
        <v>-1023.115399719718</v>
      </c>
      <c r="T36" s="140">
        <v>-1044.8561537799933</v>
      </c>
      <c r="U36" s="140">
        <v>-1066.4298894191131</v>
      </c>
      <c r="V36" s="140">
        <v>-1084.170640041131</v>
      </c>
      <c r="W36" s="140">
        <v>-1102.1552687493995</v>
      </c>
      <c r="X36" s="140">
        <v>-1120.1229591411186</v>
      </c>
      <c r="Y36" s="140">
        <v>-1134.5222666385478</v>
      </c>
      <c r="Z36" s="140">
        <v>-1148.1601480542688</v>
      </c>
      <c r="AA36" s="140">
        <v>-1159.5177227579813</v>
      </c>
      <c r="AB36" s="140">
        <v>-1168.8360231968331</v>
      </c>
      <c r="AC36" s="140">
        <v>-1175.107250709131</v>
      </c>
      <c r="AD36" s="140">
        <v>-1177.0586488211366</v>
      </c>
      <c r="AE36" s="140">
        <v>-1177.579042793709</v>
      </c>
      <c r="AF36" s="140">
        <v>-1177.7498098897099</v>
      </c>
      <c r="AG36" s="140">
        <v>-1177.7498098897099</v>
      </c>
      <c r="AH36" s="140">
        <v>-1177.7498098897099</v>
      </c>
      <c r="AI36" s="140">
        <v>-1177.7498098897099</v>
      </c>
      <c r="AJ36" s="140">
        <v>-1177.7498098897099</v>
      </c>
      <c r="AK36" s="140">
        <v>-1177.7498098897099</v>
      </c>
      <c r="AL36" s="140">
        <v>-1177.7498098897099</v>
      </c>
      <c r="AM36" s="140">
        <v>-1177.7498098897099</v>
      </c>
      <c r="AN36" s="140">
        <v>-1177.7498098897099</v>
      </c>
      <c r="AO36" s="140">
        <v>-1177.7498098897099</v>
      </c>
      <c r="AP36" s="140">
        <v>-1177.7498098897099</v>
      </c>
      <c r="AQ36" s="140">
        <v>-1177.7498098897099</v>
      </c>
      <c r="AR36" s="140">
        <v>-1177.7498098897099</v>
      </c>
      <c r="AS36" s="140">
        <v>-1177.7498098897099</v>
      </c>
      <c r="AT36" s="140">
        <v>-1177.7498098897099</v>
      </c>
      <c r="AU36" s="140">
        <v>-1177.7498098897099</v>
      </c>
      <c r="AV36" s="140">
        <v>-1177.7498098897099</v>
      </c>
      <c r="AW36" s="140">
        <v>-1177.7498098897099</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105"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East Midlands - 11kV Switchgear Other PM</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19.965412360817201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32.541500355044342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43.48581092923898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58.457457200665011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-0.2515</v>
      </c>
      <c r="F13" s="62">
        <v>-0.2495</v>
      </c>
      <c r="G13" s="62">
        <v>-0.24640000000000001</v>
      </c>
      <c r="H13" s="62">
        <v>-0.2442</v>
      </c>
      <c r="I13" s="62">
        <v>-0.24099999999999999</v>
      </c>
      <c r="J13" s="62">
        <v>-0.23880000000000001</v>
      </c>
      <c r="K13" s="62">
        <v>-0.2366</v>
      </c>
      <c r="L13" s="62">
        <v>-0.2334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-0.2515</v>
      </c>
      <c r="F18" s="59">
        <f t="shared" ref="F18:AW18" si="0">SUM(F13:F17)</f>
        <v>-0.2495</v>
      </c>
      <c r="G18" s="59">
        <f t="shared" si="0"/>
        <v>-0.24640000000000001</v>
      </c>
      <c r="H18" s="59">
        <f t="shared" si="0"/>
        <v>-0.2442</v>
      </c>
      <c r="I18" s="59">
        <f t="shared" si="0"/>
        <v>-0.24099999999999999</v>
      </c>
      <c r="J18" s="59">
        <f t="shared" si="0"/>
        <v>-0.23880000000000001</v>
      </c>
      <c r="K18" s="59">
        <f t="shared" si="0"/>
        <v>-0.2366</v>
      </c>
      <c r="L18" s="59">
        <f t="shared" si="0"/>
        <v>-0.2334</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4.9594562902535555E-2</v>
      </c>
      <c r="G19" s="62">
        <v>9.5741227735000684E-2</v>
      </c>
      <c r="H19" s="62">
        <v>0.14326811290215546</v>
      </c>
      <c r="I19" s="62">
        <v>0.18107979358263765</v>
      </c>
      <c r="J19" s="62">
        <v>0.21249385098008355</v>
      </c>
      <c r="K19" s="62">
        <v>0.23973776569563637</v>
      </c>
      <c r="L19" s="62">
        <v>0.2628332451784765</v>
      </c>
      <c r="M19" s="62">
        <v>0.2868736865819575</v>
      </c>
      <c r="N19" s="62">
        <v>0.29752969355999359</v>
      </c>
      <c r="O19" s="62">
        <v>0.3081902154024726</v>
      </c>
      <c r="P19" s="62">
        <v>0.31863598006727922</v>
      </c>
      <c r="Q19" s="62">
        <v>0.32801906056821301</v>
      </c>
      <c r="R19" s="62">
        <v>0.33759834036506409</v>
      </c>
      <c r="S19" s="62">
        <v>0.34632089127430543</v>
      </c>
      <c r="T19" s="62">
        <v>0.35476275468348201</v>
      </c>
      <c r="U19" s="62">
        <v>0.36314219754816185</v>
      </c>
      <c r="V19" s="62">
        <v>0.37007680530916154</v>
      </c>
      <c r="W19" s="62">
        <v>0.37710787060997214</v>
      </c>
      <c r="X19" s="62">
        <v>0.38413113535514198</v>
      </c>
      <c r="Y19" s="62">
        <v>0.38978630509779139</v>
      </c>
      <c r="Z19" s="62">
        <v>0.39515257592338143</v>
      </c>
      <c r="AA19" s="62">
        <v>0.39965150105455965</v>
      </c>
      <c r="AB19" s="62">
        <v>0.40336695123263838</v>
      </c>
      <c r="AC19" s="62">
        <v>0.40590749841764562</v>
      </c>
      <c r="AD19" s="62">
        <v>0.406752367329905</v>
      </c>
      <c r="AE19" s="62">
        <v>0.40697212668735083</v>
      </c>
      <c r="AF19" s="62">
        <v>0.40705139065181112</v>
      </c>
      <c r="AG19" s="62">
        <v>0.40705139065181112</v>
      </c>
      <c r="AH19" s="62">
        <v>0.40705139065181112</v>
      </c>
      <c r="AI19" s="62">
        <v>0.40705139065181112</v>
      </c>
      <c r="AJ19" s="62">
        <v>0.40705139065181112</v>
      </c>
      <c r="AK19" s="62">
        <v>0.40705139065181112</v>
      </c>
      <c r="AL19" s="62">
        <v>0.40705139065181112</v>
      </c>
      <c r="AM19" s="62">
        <v>0.40705139065181112</v>
      </c>
      <c r="AN19" s="62">
        <v>0.40705139065181112</v>
      </c>
      <c r="AO19" s="62">
        <v>0.40705139065181112</v>
      </c>
      <c r="AP19" s="62">
        <v>0.40705139065181112</v>
      </c>
      <c r="AQ19" s="62">
        <v>0.40705139065181112</v>
      </c>
      <c r="AR19" s="62">
        <v>0.40705139065181112</v>
      </c>
      <c r="AS19" s="62">
        <v>0.40705139065181112</v>
      </c>
      <c r="AT19" s="62">
        <v>0.40705139065181112</v>
      </c>
      <c r="AU19" s="62">
        <v>0.40705139065181112</v>
      </c>
      <c r="AV19" s="62">
        <v>0.40705139065181112</v>
      </c>
      <c r="AW19" s="62">
        <v>0.40705139065181112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4.9594562902535555E-2</v>
      </c>
      <c r="G25" s="67">
        <f t="shared" si="1"/>
        <v>9.5741227735000684E-2</v>
      </c>
      <c r="H25" s="67">
        <f t="shared" si="1"/>
        <v>0.14326811290215546</v>
      </c>
      <c r="I25" s="67">
        <f t="shared" si="1"/>
        <v>0.18107979358263765</v>
      </c>
      <c r="J25" s="67">
        <f t="shared" si="1"/>
        <v>0.21249385098008355</v>
      </c>
      <c r="K25" s="67">
        <f t="shared" si="1"/>
        <v>0.23973776569563637</v>
      </c>
      <c r="L25" s="67">
        <f t="shared" si="1"/>
        <v>0.2628332451784765</v>
      </c>
      <c r="M25" s="67">
        <f t="shared" si="1"/>
        <v>0.2868736865819575</v>
      </c>
      <c r="N25" s="67">
        <f t="shared" si="1"/>
        <v>0.29752969355999359</v>
      </c>
      <c r="O25" s="67">
        <f t="shared" si="1"/>
        <v>0.3081902154024726</v>
      </c>
      <c r="P25" s="67">
        <f t="shared" si="1"/>
        <v>0.31863598006727922</v>
      </c>
      <c r="Q25" s="67">
        <f t="shared" si="1"/>
        <v>0.32801906056821301</v>
      </c>
      <c r="R25" s="67">
        <f t="shared" si="1"/>
        <v>0.33759834036506409</v>
      </c>
      <c r="S25" s="67">
        <f t="shared" si="1"/>
        <v>0.34632089127430543</v>
      </c>
      <c r="T25" s="67">
        <f t="shared" si="1"/>
        <v>0.35476275468348201</v>
      </c>
      <c r="U25" s="67">
        <f t="shared" si="1"/>
        <v>0.36314219754816185</v>
      </c>
      <c r="V25" s="67">
        <f t="shared" si="1"/>
        <v>0.37007680530916154</v>
      </c>
      <c r="W25" s="67">
        <f t="shared" si="1"/>
        <v>0.37710787060997214</v>
      </c>
      <c r="X25" s="67">
        <f t="shared" si="1"/>
        <v>0.38413113535514198</v>
      </c>
      <c r="Y25" s="67">
        <f t="shared" si="1"/>
        <v>0.38978630509779139</v>
      </c>
      <c r="Z25" s="67">
        <f t="shared" si="1"/>
        <v>0.39515257592338143</v>
      </c>
      <c r="AA25" s="67">
        <f t="shared" si="1"/>
        <v>0.39965150105455965</v>
      </c>
      <c r="AB25" s="67">
        <f t="shared" si="1"/>
        <v>0.40336695123263838</v>
      </c>
      <c r="AC25" s="67">
        <f t="shared" si="1"/>
        <v>0.40590749841764562</v>
      </c>
      <c r="AD25" s="67">
        <f t="shared" si="1"/>
        <v>0.406752367329905</v>
      </c>
      <c r="AE25" s="67">
        <f t="shared" si="1"/>
        <v>0.40697212668735083</v>
      </c>
      <c r="AF25" s="67">
        <f t="shared" si="1"/>
        <v>0.40705139065181112</v>
      </c>
      <c r="AG25" s="67">
        <f t="shared" si="1"/>
        <v>0.40705139065181112</v>
      </c>
      <c r="AH25" s="67">
        <f t="shared" si="1"/>
        <v>0.40705139065181112</v>
      </c>
      <c r="AI25" s="67">
        <f t="shared" si="1"/>
        <v>0.40705139065181112</v>
      </c>
      <c r="AJ25" s="67">
        <f t="shared" si="1"/>
        <v>0.40705139065181112</v>
      </c>
      <c r="AK25" s="67">
        <f t="shared" si="1"/>
        <v>0.40705139065181112</v>
      </c>
      <c r="AL25" s="67">
        <f t="shared" si="1"/>
        <v>0.40705139065181112</v>
      </c>
      <c r="AM25" s="67">
        <f t="shared" si="1"/>
        <v>0.40705139065181112</v>
      </c>
      <c r="AN25" s="67">
        <f t="shared" si="1"/>
        <v>0.40705139065181112</v>
      </c>
      <c r="AO25" s="67">
        <f t="shared" si="1"/>
        <v>0.40705139065181112</v>
      </c>
      <c r="AP25" s="67">
        <f t="shared" si="1"/>
        <v>0.40705139065181112</v>
      </c>
      <c r="AQ25" s="67">
        <f t="shared" si="1"/>
        <v>0.40705139065181112</v>
      </c>
      <c r="AR25" s="67">
        <f t="shared" si="1"/>
        <v>0.40705139065181112</v>
      </c>
      <c r="AS25" s="67">
        <f t="shared" si="1"/>
        <v>0.40705139065181112</v>
      </c>
      <c r="AT25" s="67">
        <f t="shared" si="1"/>
        <v>0.40705139065181112</v>
      </c>
      <c r="AU25" s="67">
        <f t="shared" si="1"/>
        <v>0.40705139065181112</v>
      </c>
      <c r="AV25" s="67">
        <f t="shared" si="1"/>
        <v>0.40705139065181112</v>
      </c>
      <c r="AW25" s="67">
        <f t="shared" si="1"/>
        <v>0.40705139065181112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-0.2515</v>
      </c>
      <c r="F26" s="59">
        <f t="shared" ref="F26:BD26" si="2">F18+F25</f>
        <v>-0.19990543709746444</v>
      </c>
      <c r="G26" s="59">
        <f t="shared" si="2"/>
        <v>-0.15065877226499932</v>
      </c>
      <c r="H26" s="59">
        <f t="shared" si="2"/>
        <v>-0.10093188709784454</v>
      </c>
      <c r="I26" s="59">
        <f t="shared" si="2"/>
        <v>-5.9920206417362343E-2</v>
      </c>
      <c r="J26" s="59">
        <f t="shared" si="2"/>
        <v>-2.6306149019916458E-2</v>
      </c>
      <c r="K26" s="59">
        <f t="shared" si="2"/>
        <v>3.1377656956363686E-3</v>
      </c>
      <c r="L26" s="59">
        <f t="shared" si="2"/>
        <v>2.9433245178476508E-2</v>
      </c>
      <c r="M26" s="59">
        <f t="shared" si="2"/>
        <v>0.2868736865819575</v>
      </c>
      <c r="N26" s="59">
        <f t="shared" si="2"/>
        <v>0.29752969355999359</v>
      </c>
      <c r="O26" s="59">
        <f t="shared" si="2"/>
        <v>0.3081902154024726</v>
      </c>
      <c r="P26" s="59">
        <f t="shared" si="2"/>
        <v>0.31863598006727922</v>
      </c>
      <c r="Q26" s="59">
        <f t="shared" si="2"/>
        <v>0.32801906056821301</v>
      </c>
      <c r="R26" s="59">
        <f t="shared" si="2"/>
        <v>0.33759834036506409</v>
      </c>
      <c r="S26" s="59">
        <f t="shared" si="2"/>
        <v>0.34632089127430543</v>
      </c>
      <c r="T26" s="59">
        <f t="shared" si="2"/>
        <v>0.35476275468348201</v>
      </c>
      <c r="U26" s="59">
        <f t="shared" si="2"/>
        <v>0.36314219754816185</v>
      </c>
      <c r="V26" s="59">
        <f t="shared" si="2"/>
        <v>0.37007680530916154</v>
      </c>
      <c r="W26" s="59">
        <f t="shared" si="2"/>
        <v>0.37710787060997214</v>
      </c>
      <c r="X26" s="59">
        <f t="shared" si="2"/>
        <v>0.38413113535514198</v>
      </c>
      <c r="Y26" s="59">
        <f t="shared" si="2"/>
        <v>0.38978630509779139</v>
      </c>
      <c r="Z26" s="59">
        <f t="shared" si="2"/>
        <v>0.39515257592338143</v>
      </c>
      <c r="AA26" s="59">
        <f t="shared" si="2"/>
        <v>0.39965150105455965</v>
      </c>
      <c r="AB26" s="59">
        <f t="shared" si="2"/>
        <v>0.40336695123263838</v>
      </c>
      <c r="AC26" s="59">
        <f t="shared" si="2"/>
        <v>0.40590749841764562</v>
      </c>
      <c r="AD26" s="59">
        <f t="shared" si="2"/>
        <v>0.406752367329905</v>
      </c>
      <c r="AE26" s="59">
        <f t="shared" si="2"/>
        <v>0.40697212668735083</v>
      </c>
      <c r="AF26" s="59">
        <f t="shared" si="2"/>
        <v>0.40705139065181112</v>
      </c>
      <c r="AG26" s="59">
        <f t="shared" si="2"/>
        <v>0.40705139065181112</v>
      </c>
      <c r="AH26" s="59">
        <f t="shared" si="2"/>
        <v>0.40705139065181112</v>
      </c>
      <c r="AI26" s="59">
        <f t="shared" si="2"/>
        <v>0.40705139065181112</v>
      </c>
      <c r="AJ26" s="59">
        <f t="shared" si="2"/>
        <v>0.40705139065181112</v>
      </c>
      <c r="AK26" s="59">
        <f t="shared" si="2"/>
        <v>0.40705139065181112</v>
      </c>
      <c r="AL26" s="59">
        <f t="shared" si="2"/>
        <v>0.40705139065181112</v>
      </c>
      <c r="AM26" s="59">
        <f t="shared" si="2"/>
        <v>0.40705139065181112</v>
      </c>
      <c r="AN26" s="59">
        <f t="shared" si="2"/>
        <v>0.40705139065181112</v>
      </c>
      <c r="AO26" s="59">
        <f t="shared" si="2"/>
        <v>0.40705139065181112</v>
      </c>
      <c r="AP26" s="59">
        <f t="shared" si="2"/>
        <v>0.40705139065181112</v>
      </c>
      <c r="AQ26" s="59">
        <f t="shared" si="2"/>
        <v>0.40705139065181112</v>
      </c>
      <c r="AR26" s="59">
        <f t="shared" si="2"/>
        <v>0.40705139065181112</v>
      </c>
      <c r="AS26" s="59">
        <f t="shared" si="2"/>
        <v>0.40705139065181112</v>
      </c>
      <c r="AT26" s="59">
        <f t="shared" si="2"/>
        <v>0.40705139065181112</v>
      </c>
      <c r="AU26" s="59">
        <f t="shared" si="2"/>
        <v>0.40705139065181112</v>
      </c>
      <c r="AV26" s="59">
        <f t="shared" si="2"/>
        <v>0.40705139065181112</v>
      </c>
      <c r="AW26" s="59">
        <f t="shared" si="2"/>
        <v>0.40705139065181112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-0.20120000000000002</v>
      </c>
      <c r="F28" s="34">
        <f t="shared" ref="F28:AW28" si="4">F26*F27</f>
        <v>-0.15992434967797156</v>
      </c>
      <c r="G28" s="34">
        <f t="shared" si="4"/>
        <v>-0.12052701781199947</v>
      </c>
      <c r="H28" s="34">
        <f t="shared" si="4"/>
        <v>-8.0745509678275637E-2</v>
      </c>
      <c r="I28" s="34">
        <f t="shared" si="4"/>
        <v>-4.7936165133889874E-2</v>
      </c>
      <c r="J28" s="34">
        <f t="shared" si="4"/>
        <v>-2.1044919215933169E-2</v>
      </c>
      <c r="K28" s="34">
        <f t="shared" si="4"/>
        <v>2.5102125565090953E-3</v>
      </c>
      <c r="L28" s="34">
        <f t="shared" si="4"/>
        <v>2.3546596142781206E-2</v>
      </c>
      <c r="M28" s="34">
        <f t="shared" si="4"/>
        <v>0.22949894926556602</v>
      </c>
      <c r="N28" s="34">
        <f t="shared" si="4"/>
        <v>0.23802375484799487</v>
      </c>
      <c r="O28" s="34">
        <f t="shared" si="4"/>
        <v>0.2465521723219781</v>
      </c>
      <c r="P28" s="34">
        <f t="shared" si="4"/>
        <v>0.25490878405382339</v>
      </c>
      <c r="Q28" s="34">
        <f t="shared" si="4"/>
        <v>0.26241524845457043</v>
      </c>
      <c r="R28" s="34">
        <f t="shared" si="4"/>
        <v>0.27007867229205129</v>
      </c>
      <c r="S28" s="34">
        <f t="shared" si="4"/>
        <v>0.27705671301944435</v>
      </c>
      <c r="T28" s="34">
        <f t="shared" si="4"/>
        <v>0.28381020374678562</v>
      </c>
      <c r="U28" s="34">
        <f t="shared" si="4"/>
        <v>0.29051375803852947</v>
      </c>
      <c r="V28" s="34">
        <f t="shared" si="4"/>
        <v>0.29606144424732922</v>
      </c>
      <c r="W28" s="34">
        <f t="shared" si="4"/>
        <v>0.30168629648797773</v>
      </c>
      <c r="X28" s="34">
        <f t="shared" si="4"/>
        <v>0.30730490828411361</v>
      </c>
      <c r="Y28" s="34">
        <f t="shared" si="4"/>
        <v>0.31182904407823314</v>
      </c>
      <c r="Z28" s="34">
        <f t="shared" si="4"/>
        <v>0.31612206073870519</v>
      </c>
      <c r="AA28" s="34">
        <f t="shared" si="4"/>
        <v>0.31972120084364775</v>
      </c>
      <c r="AB28" s="34">
        <f t="shared" si="4"/>
        <v>0.32269356098611074</v>
      </c>
      <c r="AC28" s="34">
        <f t="shared" si="4"/>
        <v>0.32472599873411651</v>
      </c>
      <c r="AD28" s="34">
        <f t="shared" si="4"/>
        <v>0.32540189386392404</v>
      </c>
      <c r="AE28" s="34">
        <f t="shared" si="4"/>
        <v>0.32557770134988068</v>
      </c>
      <c r="AF28" s="34">
        <f t="shared" si="4"/>
        <v>0.32564111252144889</v>
      </c>
      <c r="AG28" s="34">
        <f t="shared" si="4"/>
        <v>0.32564111252144889</v>
      </c>
      <c r="AH28" s="34">
        <f t="shared" si="4"/>
        <v>0.32564111252144889</v>
      </c>
      <c r="AI28" s="34">
        <f t="shared" si="4"/>
        <v>0.32564111252144889</v>
      </c>
      <c r="AJ28" s="34">
        <f t="shared" si="4"/>
        <v>0.32564111252144889</v>
      </c>
      <c r="AK28" s="34">
        <f t="shared" si="4"/>
        <v>0.32564111252144889</v>
      </c>
      <c r="AL28" s="34">
        <f t="shared" si="4"/>
        <v>0.32564111252144889</v>
      </c>
      <c r="AM28" s="34">
        <f t="shared" si="4"/>
        <v>0.32564111252144889</v>
      </c>
      <c r="AN28" s="34">
        <f t="shared" si="4"/>
        <v>0.32564111252144889</v>
      </c>
      <c r="AO28" s="34">
        <f t="shared" si="4"/>
        <v>0.32564111252144889</v>
      </c>
      <c r="AP28" s="34">
        <f t="shared" si="4"/>
        <v>0.32564111252144889</v>
      </c>
      <c r="AQ28" s="34">
        <f t="shared" si="4"/>
        <v>0.32564111252144889</v>
      </c>
      <c r="AR28" s="34">
        <f t="shared" si="4"/>
        <v>0.32564111252144889</v>
      </c>
      <c r="AS28" s="34">
        <f t="shared" si="4"/>
        <v>0.32564111252144889</v>
      </c>
      <c r="AT28" s="34">
        <f t="shared" si="4"/>
        <v>0.32564111252144889</v>
      </c>
      <c r="AU28" s="34">
        <f t="shared" si="4"/>
        <v>0.32564111252144889</v>
      </c>
      <c r="AV28" s="34">
        <f t="shared" si="4"/>
        <v>0.32564111252144889</v>
      </c>
      <c r="AW28" s="34">
        <f t="shared" si="4"/>
        <v>0.32564111252144889</v>
      </c>
      <c r="AX28" s="34"/>
      <c r="AY28" s="34"/>
      <c r="AZ28" s="34"/>
      <c r="BA28" s="34"/>
      <c r="BB28" s="34"/>
      <c r="BC28" s="34"/>
      <c r="BD28" s="34"/>
    </row>
    <row r="29" spans="1:56" x14ac:dyDescent="0.3">
      <c r="A29" s="115"/>
      <c r="B29" s="9" t="s">
        <v>92</v>
      </c>
      <c r="C29" s="11" t="s">
        <v>44</v>
      </c>
      <c r="D29" s="9" t="s">
        <v>40</v>
      </c>
      <c r="E29" s="34">
        <f>E26-E28</f>
        <v>-5.0299999999999984E-2</v>
      </c>
      <c r="F29" s="34">
        <f t="shared" ref="F29:AW29" si="5">F26-F28</f>
        <v>-3.9981087419492883E-2</v>
      </c>
      <c r="G29" s="34">
        <f t="shared" si="5"/>
        <v>-3.0131754452999857E-2</v>
      </c>
      <c r="H29" s="34">
        <f t="shared" si="5"/>
        <v>-2.0186377419568899E-2</v>
      </c>
      <c r="I29" s="34">
        <f t="shared" si="5"/>
        <v>-1.1984041283472469E-2</v>
      </c>
      <c r="J29" s="34">
        <f t="shared" si="5"/>
        <v>-5.2612298039832889E-3</v>
      </c>
      <c r="K29" s="34">
        <f t="shared" si="5"/>
        <v>6.2755313912727338E-4</v>
      </c>
      <c r="L29" s="34">
        <f t="shared" si="5"/>
        <v>5.8866490356953016E-3</v>
      </c>
      <c r="M29" s="34">
        <f t="shared" si="5"/>
        <v>5.7374737316391478E-2</v>
      </c>
      <c r="N29" s="34">
        <f t="shared" si="5"/>
        <v>5.9505938711998718E-2</v>
      </c>
      <c r="O29" s="34">
        <f t="shared" si="5"/>
        <v>6.1638043080494503E-2</v>
      </c>
      <c r="P29" s="34">
        <f t="shared" si="5"/>
        <v>6.3727196013455834E-2</v>
      </c>
      <c r="Q29" s="34">
        <f t="shared" si="5"/>
        <v>6.5603812113642579E-2</v>
      </c>
      <c r="R29" s="34">
        <f t="shared" si="5"/>
        <v>6.7519668073012795E-2</v>
      </c>
      <c r="S29" s="34">
        <f t="shared" si="5"/>
        <v>6.9264178254861086E-2</v>
      </c>
      <c r="T29" s="34">
        <f t="shared" si="5"/>
        <v>7.095255093669639E-2</v>
      </c>
      <c r="U29" s="34">
        <f t="shared" si="5"/>
        <v>7.2628439509632381E-2</v>
      </c>
      <c r="V29" s="34">
        <f t="shared" si="5"/>
        <v>7.4015361061832319E-2</v>
      </c>
      <c r="W29" s="34">
        <f t="shared" si="5"/>
        <v>7.5421574121994406E-2</v>
      </c>
      <c r="X29" s="34">
        <f t="shared" si="5"/>
        <v>7.6826227071028375E-2</v>
      </c>
      <c r="Y29" s="34">
        <f t="shared" si="5"/>
        <v>7.7957261019558244E-2</v>
      </c>
      <c r="Z29" s="34">
        <f t="shared" si="5"/>
        <v>7.9030515184676242E-2</v>
      </c>
      <c r="AA29" s="34">
        <f t="shared" si="5"/>
        <v>7.9930300210911909E-2</v>
      </c>
      <c r="AB29" s="34">
        <f t="shared" si="5"/>
        <v>8.0673390246527643E-2</v>
      </c>
      <c r="AC29" s="34">
        <f t="shared" si="5"/>
        <v>8.1181499683529112E-2</v>
      </c>
      <c r="AD29" s="34">
        <f t="shared" si="5"/>
        <v>8.1350473465980955E-2</v>
      </c>
      <c r="AE29" s="34">
        <f t="shared" si="5"/>
        <v>8.1394425337470155E-2</v>
      </c>
      <c r="AF29" s="34">
        <f t="shared" si="5"/>
        <v>8.1410278130362224E-2</v>
      </c>
      <c r="AG29" s="34">
        <f t="shared" si="5"/>
        <v>8.1410278130362224E-2</v>
      </c>
      <c r="AH29" s="34">
        <f t="shared" si="5"/>
        <v>8.1410278130362224E-2</v>
      </c>
      <c r="AI29" s="34">
        <f t="shared" si="5"/>
        <v>8.1410278130362224E-2</v>
      </c>
      <c r="AJ29" s="34">
        <f t="shared" si="5"/>
        <v>8.1410278130362224E-2</v>
      </c>
      <c r="AK29" s="34">
        <f t="shared" si="5"/>
        <v>8.1410278130362224E-2</v>
      </c>
      <c r="AL29" s="34">
        <f t="shared" si="5"/>
        <v>8.1410278130362224E-2</v>
      </c>
      <c r="AM29" s="34">
        <f t="shared" si="5"/>
        <v>8.1410278130362224E-2</v>
      </c>
      <c r="AN29" s="34">
        <f t="shared" si="5"/>
        <v>8.1410278130362224E-2</v>
      </c>
      <c r="AO29" s="34">
        <f t="shared" si="5"/>
        <v>8.1410278130362224E-2</v>
      </c>
      <c r="AP29" s="34">
        <f t="shared" si="5"/>
        <v>8.1410278130362224E-2</v>
      </c>
      <c r="AQ29" s="34">
        <f t="shared" si="5"/>
        <v>8.1410278130362224E-2</v>
      </c>
      <c r="AR29" s="34">
        <f t="shared" si="5"/>
        <v>8.1410278130362224E-2</v>
      </c>
      <c r="AS29" s="34">
        <f t="shared" si="5"/>
        <v>8.1410278130362224E-2</v>
      </c>
      <c r="AT29" s="34">
        <f t="shared" si="5"/>
        <v>8.1410278130362224E-2</v>
      </c>
      <c r="AU29" s="34">
        <f t="shared" si="5"/>
        <v>8.1410278130362224E-2</v>
      </c>
      <c r="AV29" s="34">
        <f t="shared" si="5"/>
        <v>8.1410278130362224E-2</v>
      </c>
      <c r="AW29" s="34">
        <f t="shared" si="5"/>
        <v>8.1410278130362224E-2</v>
      </c>
      <c r="AX29" s="34"/>
      <c r="AY29" s="34"/>
      <c r="AZ29" s="34"/>
      <c r="BA29" s="34"/>
      <c r="BB29" s="34"/>
      <c r="BC29" s="34"/>
      <c r="BD29" s="34"/>
    </row>
    <row r="30" spans="1:56" ht="16.5" hidden="1" customHeight="1" outlineLevel="1" x14ac:dyDescent="0.35">
      <c r="A30" s="115"/>
      <c r="B30" s="9" t="s">
        <v>1</v>
      </c>
      <c r="C30" s="11" t="s">
        <v>53</v>
      </c>
      <c r="D30" s="9" t="s">
        <v>40</v>
      </c>
      <c r="F30" s="34">
        <f>$E$28/'Fixed data'!$C$7</f>
        <v>-4.4711111111111115E-3</v>
      </c>
      <c r="G30" s="34">
        <f>$E$28/'Fixed data'!$C$7</f>
        <v>-4.4711111111111115E-3</v>
      </c>
      <c r="H30" s="34">
        <f>$E$28/'Fixed data'!$C$7</f>
        <v>-4.4711111111111115E-3</v>
      </c>
      <c r="I30" s="34">
        <f>$E$28/'Fixed data'!$C$7</f>
        <v>-4.4711111111111115E-3</v>
      </c>
      <c r="J30" s="34">
        <f>$E$28/'Fixed data'!$C$7</f>
        <v>-4.4711111111111115E-3</v>
      </c>
      <c r="K30" s="34">
        <f>$E$28/'Fixed data'!$C$7</f>
        <v>-4.4711111111111115E-3</v>
      </c>
      <c r="L30" s="34">
        <f>$E$28/'Fixed data'!$C$7</f>
        <v>-4.4711111111111115E-3</v>
      </c>
      <c r="M30" s="34">
        <f>$E$28/'Fixed data'!$C$7</f>
        <v>-4.4711111111111115E-3</v>
      </c>
      <c r="N30" s="34">
        <f>$E$28/'Fixed data'!$C$7</f>
        <v>-4.4711111111111115E-3</v>
      </c>
      <c r="O30" s="34">
        <f>$E$28/'Fixed data'!$C$7</f>
        <v>-4.4711111111111115E-3</v>
      </c>
      <c r="P30" s="34">
        <f>$E$28/'Fixed data'!$C$7</f>
        <v>-4.4711111111111115E-3</v>
      </c>
      <c r="Q30" s="34">
        <f>$E$28/'Fixed data'!$C$7</f>
        <v>-4.4711111111111115E-3</v>
      </c>
      <c r="R30" s="34">
        <f>$E$28/'Fixed data'!$C$7</f>
        <v>-4.4711111111111115E-3</v>
      </c>
      <c r="S30" s="34">
        <f>$E$28/'Fixed data'!$C$7</f>
        <v>-4.4711111111111115E-3</v>
      </c>
      <c r="T30" s="34">
        <f>$E$28/'Fixed data'!$C$7</f>
        <v>-4.4711111111111115E-3</v>
      </c>
      <c r="U30" s="34">
        <f>$E$28/'Fixed data'!$C$7</f>
        <v>-4.4711111111111115E-3</v>
      </c>
      <c r="V30" s="34">
        <f>$E$28/'Fixed data'!$C$7</f>
        <v>-4.4711111111111115E-3</v>
      </c>
      <c r="W30" s="34">
        <f>$E$28/'Fixed data'!$C$7</f>
        <v>-4.4711111111111115E-3</v>
      </c>
      <c r="X30" s="34">
        <f>$E$28/'Fixed data'!$C$7</f>
        <v>-4.4711111111111115E-3</v>
      </c>
      <c r="Y30" s="34">
        <f>$E$28/'Fixed data'!$C$7</f>
        <v>-4.4711111111111115E-3</v>
      </c>
      <c r="Z30" s="34">
        <f>$E$28/'Fixed data'!$C$7</f>
        <v>-4.4711111111111115E-3</v>
      </c>
      <c r="AA30" s="34">
        <f>$E$28/'Fixed data'!$C$7</f>
        <v>-4.4711111111111115E-3</v>
      </c>
      <c r="AB30" s="34">
        <f>$E$28/'Fixed data'!$C$7</f>
        <v>-4.4711111111111115E-3</v>
      </c>
      <c r="AC30" s="34">
        <f>$E$28/'Fixed data'!$C$7</f>
        <v>-4.4711111111111115E-3</v>
      </c>
      <c r="AD30" s="34">
        <f>$E$28/'Fixed data'!$C$7</f>
        <v>-4.4711111111111115E-3</v>
      </c>
      <c r="AE30" s="34">
        <f>$E$28/'Fixed data'!$C$7</f>
        <v>-4.4711111111111115E-3</v>
      </c>
      <c r="AF30" s="34">
        <f>$E$28/'Fixed data'!$C$7</f>
        <v>-4.4711111111111115E-3</v>
      </c>
      <c r="AG30" s="34">
        <f>$E$28/'Fixed data'!$C$7</f>
        <v>-4.4711111111111115E-3</v>
      </c>
      <c r="AH30" s="34">
        <f>$E$28/'Fixed data'!$C$7</f>
        <v>-4.4711111111111115E-3</v>
      </c>
      <c r="AI30" s="34">
        <f>$E$28/'Fixed data'!$C$7</f>
        <v>-4.4711111111111115E-3</v>
      </c>
      <c r="AJ30" s="34">
        <f>$E$28/'Fixed data'!$C$7</f>
        <v>-4.4711111111111115E-3</v>
      </c>
      <c r="AK30" s="34">
        <f>$E$28/'Fixed data'!$C$7</f>
        <v>-4.4711111111111115E-3</v>
      </c>
      <c r="AL30" s="34">
        <f>$E$28/'Fixed data'!$C$7</f>
        <v>-4.4711111111111115E-3</v>
      </c>
      <c r="AM30" s="34">
        <f>$E$28/'Fixed data'!$C$7</f>
        <v>-4.4711111111111115E-3</v>
      </c>
      <c r="AN30" s="34">
        <f>$E$28/'Fixed data'!$C$7</f>
        <v>-4.4711111111111115E-3</v>
      </c>
      <c r="AO30" s="34">
        <f>$E$28/'Fixed data'!$C$7</f>
        <v>-4.4711111111111115E-3</v>
      </c>
      <c r="AP30" s="34">
        <f>$E$28/'Fixed data'!$C$7</f>
        <v>-4.4711111111111115E-3</v>
      </c>
      <c r="AQ30" s="34">
        <f>$E$28/'Fixed data'!$C$7</f>
        <v>-4.4711111111111115E-3</v>
      </c>
      <c r="AR30" s="34">
        <f>$E$28/'Fixed data'!$C$7</f>
        <v>-4.4711111111111115E-3</v>
      </c>
      <c r="AS30" s="34">
        <f>$E$28/'Fixed data'!$C$7</f>
        <v>-4.4711111111111115E-3</v>
      </c>
      <c r="AT30" s="34">
        <f>$E$28/'Fixed data'!$C$7</f>
        <v>-4.4711111111111115E-3</v>
      </c>
      <c r="AU30" s="34">
        <f>$E$28/'Fixed data'!$C$7</f>
        <v>-4.4711111111111115E-3</v>
      </c>
      <c r="AV30" s="34">
        <f>$E$28/'Fixed data'!$C$7</f>
        <v>-4.4711111111111115E-3</v>
      </c>
      <c r="AW30" s="34">
        <f>$E$28/'Fixed data'!$C$7</f>
        <v>-4.4711111111111115E-3</v>
      </c>
      <c r="AX30" s="34">
        <f>$E$28/'Fixed data'!$C$7</f>
        <v>-4.4711111111111115E-3</v>
      </c>
      <c r="AY30" s="34"/>
      <c r="AZ30" s="34"/>
      <c r="BA30" s="34"/>
      <c r="BB30" s="34"/>
      <c r="BC30" s="34"/>
      <c r="BD30" s="34"/>
    </row>
    <row r="31" spans="1:56" ht="16.5" hidden="1" customHeight="1" outlineLevel="1" x14ac:dyDescent="0.35">
      <c r="A31" s="115"/>
      <c r="B31" s="9" t="s">
        <v>2</v>
      </c>
      <c r="C31" s="11" t="s">
        <v>54</v>
      </c>
      <c r="D31" s="9" t="s">
        <v>40</v>
      </c>
      <c r="F31" s="34"/>
      <c r="G31" s="34">
        <f>$F$28/'Fixed data'!$C$7</f>
        <v>-3.5538744372882571E-3</v>
      </c>
      <c r="H31" s="34">
        <f>$F$28/'Fixed data'!$C$7</f>
        <v>-3.5538744372882571E-3</v>
      </c>
      <c r="I31" s="34">
        <f>$F$28/'Fixed data'!$C$7</f>
        <v>-3.5538744372882571E-3</v>
      </c>
      <c r="J31" s="34">
        <f>$F$28/'Fixed data'!$C$7</f>
        <v>-3.5538744372882571E-3</v>
      </c>
      <c r="K31" s="34">
        <f>$F$28/'Fixed data'!$C$7</f>
        <v>-3.5538744372882571E-3</v>
      </c>
      <c r="L31" s="34">
        <f>$F$28/'Fixed data'!$C$7</f>
        <v>-3.5538744372882571E-3</v>
      </c>
      <c r="M31" s="34">
        <f>$F$28/'Fixed data'!$C$7</f>
        <v>-3.5538744372882571E-3</v>
      </c>
      <c r="N31" s="34">
        <f>$F$28/'Fixed data'!$C$7</f>
        <v>-3.5538744372882571E-3</v>
      </c>
      <c r="O31" s="34">
        <f>$F$28/'Fixed data'!$C$7</f>
        <v>-3.5538744372882571E-3</v>
      </c>
      <c r="P31" s="34">
        <f>$F$28/'Fixed data'!$C$7</f>
        <v>-3.5538744372882571E-3</v>
      </c>
      <c r="Q31" s="34">
        <f>$F$28/'Fixed data'!$C$7</f>
        <v>-3.5538744372882571E-3</v>
      </c>
      <c r="R31" s="34">
        <f>$F$28/'Fixed data'!$C$7</f>
        <v>-3.5538744372882571E-3</v>
      </c>
      <c r="S31" s="34">
        <f>$F$28/'Fixed data'!$C$7</f>
        <v>-3.5538744372882571E-3</v>
      </c>
      <c r="T31" s="34">
        <f>$F$28/'Fixed data'!$C$7</f>
        <v>-3.5538744372882571E-3</v>
      </c>
      <c r="U31" s="34">
        <f>$F$28/'Fixed data'!$C$7</f>
        <v>-3.5538744372882571E-3</v>
      </c>
      <c r="V31" s="34">
        <f>$F$28/'Fixed data'!$C$7</f>
        <v>-3.5538744372882571E-3</v>
      </c>
      <c r="W31" s="34">
        <f>$F$28/'Fixed data'!$C$7</f>
        <v>-3.5538744372882571E-3</v>
      </c>
      <c r="X31" s="34">
        <f>$F$28/'Fixed data'!$C$7</f>
        <v>-3.5538744372882571E-3</v>
      </c>
      <c r="Y31" s="34">
        <f>$F$28/'Fixed data'!$C$7</f>
        <v>-3.5538744372882571E-3</v>
      </c>
      <c r="Z31" s="34">
        <f>$F$28/'Fixed data'!$C$7</f>
        <v>-3.5538744372882571E-3</v>
      </c>
      <c r="AA31" s="34">
        <f>$F$28/'Fixed data'!$C$7</f>
        <v>-3.5538744372882571E-3</v>
      </c>
      <c r="AB31" s="34">
        <f>$F$28/'Fixed data'!$C$7</f>
        <v>-3.5538744372882571E-3</v>
      </c>
      <c r="AC31" s="34">
        <f>$F$28/'Fixed data'!$C$7</f>
        <v>-3.5538744372882571E-3</v>
      </c>
      <c r="AD31" s="34">
        <f>$F$28/'Fixed data'!$C$7</f>
        <v>-3.5538744372882571E-3</v>
      </c>
      <c r="AE31" s="34">
        <f>$F$28/'Fixed data'!$C$7</f>
        <v>-3.5538744372882571E-3</v>
      </c>
      <c r="AF31" s="34">
        <f>$F$28/'Fixed data'!$C$7</f>
        <v>-3.5538744372882571E-3</v>
      </c>
      <c r="AG31" s="34">
        <f>$F$28/'Fixed data'!$C$7</f>
        <v>-3.5538744372882571E-3</v>
      </c>
      <c r="AH31" s="34">
        <f>$F$28/'Fixed data'!$C$7</f>
        <v>-3.5538744372882571E-3</v>
      </c>
      <c r="AI31" s="34">
        <f>$F$28/'Fixed data'!$C$7</f>
        <v>-3.5538744372882571E-3</v>
      </c>
      <c r="AJ31" s="34">
        <f>$F$28/'Fixed data'!$C$7</f>
        <v>-3.5538744372882571E-3</v>
      </c>
      <c r="AK31" s="34">
        <f>$F$28/'Fixed data'!$C$7</f>
        <v>-3.5538744372882571E-3</v>
      </c>
      <c r="AL31" s="34">
        <f>$F$28/'Fixed data'!$C$7</f>
        <v>-3.5538744372882571E-3</v>
      </c>
      <c r="AM31" s="34">
        <f>$F$28/'Fixed data'!$C$7</f>
        <v>-3.5538744372882571E-3</v>
      </c>
      <c r="AN31" s="34">
        <f>$F$28/'Fixed data'!$C$7</f>
        <v>-3.5538744372882571E-3</v>
      </c>
      <c r="AO31" s="34">
        <f>$F$28/'Fixed data'!$C$7</f>
        <v>-3.5538744372882571E-3</v>
      </c>
      <c r="AP31" s="34">
        <f>$F$28/'Fixed data'!$C$7</f>
        <v>-3.5538744372882571E-3</v>
      </c>
      <c r="AQ31" s="34">
        <f>$F$28/'Fixed data'!$C$7</f>
        <v>-3.5538744372882571E-3</v>
      </c>
      <c r="AR31" s="34">
        <f>$F$28/'Fixed data'!$C$7</f>
        <v>-3.5538744372882571E-3</v>
      </c>
      <c r="AS31" s="34">
        <f>$F$28/'Fixed data'!$C$7</f>
        <v>-3.5538744372882571E-3</v>
      </c>
      <c r="AT31" s="34">
        <f>$F$28/'Fixed data'!$C$7</f>
        <v>-3.5538744372882571E-3</v>
      </c>
      <c r="AU31" s="34">
        <f>$F$28/'Fixed data'!$C$7</f>
        <v>-3.5538744372882571E-3</v>
      </c>
      <c r="AV31" s="34">
        <f>$F$28/'Fixed data'!$C$7</f>
        <v>-3.5538744372882571E-3</v>
      </c>
      <c r="AW31" s="34">
        <f>$F$28/'Fixed data'!$C$7</f>
        <v>-3.5538744372882571E-3</v>
      </c>
      <c r="AX31" s="34">
        <f>$F$28/'Fixed data'!$C$7</f>
        <v>-3.5538744372882571E-3</v>
      </c>
      <c r="AY31" s="34">
        <f>$F$28/'Fixed data'!$C$7</f>
        <v>-3.5538744372882571E-3</v>
      </c>
      <c r="AZ31" s="34"/>
      <c r="BA31" s="34"/>
      <c r="BB31" s="34"/>
      <c r="BC31" s="34"/>
      <c r="BD31" s="34"/>
    </row>
    <row r="32" spans="1:56" ht="16.5" hidden="1" customHeight="1" outlineLevel="1" x14ac:dyDescent="0.35">
      <c r="A32" s="115"/>
      <c r="B32" s="9" t="s">
        <v>3</v>
      </c>
      <c r="C32" s="11" t="s">
        <v>55</v>
      </c>
      <c r="D32" s="9" t="s">
        <v>40</v>
      </c>
      <c r="F32" s="34"/>
      <c r="G32" s="34"/>
      <c r="H32" s="34">
        <f>$G$28/'Fixed data'!$C$7</f>
        <v>-2.678378173599988E-3</v>
      </c>
      <c r="I32" s="34">
        <f>$G$28/'Fixed data'!$C$7</f>
        <v>-2.678378173599988E-3</v>
      </c>
      <c r="J32" s="34">
        <f>$G$28/'Fixed data'!$C$7</f>
        <v>-2.678378173599988E-3</v>
      </c>
      <c r="K32" s="34">
        <f>$G$28/'Fixed data'!$C$7</f>
        <v>-2.678378173599988E-3</v>
      </c>
      <c r="L32" s="34">
        <f>$G$28/'Fixed data'!$C$7</f>
        <v>-2.678378173599988E-3</v>
      </c>
      <c r="M32" s="34">
        <f>$G$28/'Fixed data'!$C$7</f>
        <v>-2.678378173599988E-3</v>
      </c>
      <c r="N32" s="34">
        <f>$G$28/'Fixed data'!$C$7</f>
        <v>-2.678378173599988E-3</v>
      </c>
      <c r="O32" s="34">
        <f>$G$28/'Fixed data'!$C$7</f>
        <v>-2.678378173599988E-3</v>
      </c>
      <c r="P32" s="34">
        <f>$G$28/'Fixed data'!$C$7</f>
        <v>-2.678378173599988E-3</v>
      </c>
      <c r="Q32" s="34">
        <f>$G$28/'Fixed data'!$C$7</f>
        <v>-2.678378173599988E-3</v>
      </c>
      <c r="R32" s="34">
        <f>$G$28/'Fixed data'!$C$7</f>
        <v>-2.678378173599988E-3</v>
      </c>
      <c r="S32" s="34">
        <f>$G$28/'Fixed data'!$C$7</f>
        <v>-2.678378173599988E-3</v>
      </c>
      <c r="T32" s="34">
        <f>$G$28/'Fixed data'!$C$7</f>
        <v>-2.678378173599988E-3</v>
      </c>
      <c r="U32" s="34">
        <f>$G$28/'Fixed data'!$C$7</f>
        <v>-2.678378173599988E-3</v>
      </c>
      <c r="V32" s="34">
        <f>$G$28/'Fixed data'!$C$7</f>
        <v>-2.678378173599988E-3</v>
      </c>
      <c r="W32" s="34">
        <f>$G$28/'Fixed data'!$C$7</f>
        <v>-2.678378173599988E-3</v>
      </c>
      <c r="X32" s="34">
        <f>$G$28/'Fixed data'!$C$7</f>
        <v>-2.678378173599988E-3</v>
      </c>
      <c r="Y32" s="34">
        <f>$G$28/'Fixed data'!$C$7</f>
        <v>-2.678378173599988E-3</v>
      </c>
      <c r="Z32" s="34">
        <f>$G$28/'Fixed data'!$C$7</f>
        <v>-2.678378173599988E-3</v>
      </c>
      <c r="AA32" s="34">
        <f>$G$28/'Fixed data'!$C$7</f>
        <v>-2.678378173599988E-3</v>
      </c>
      <c r="AB32" s="34">
        <f>$G$28/'Fixed data'!$C$7</f>
        <v>-2.678378173599988E-3</v>
      </c>
      <c r="AC32" s="34">
        <f>$G$28/'Fixed data'!$C$7</f>
        <v>-2.678378173599988E-3</v>
      </c>
      <c r="AD32" s="34">
        <f>$G$28/'Fixed data'!$C$7</f>
        <v>-2.678378173599988E-3</v>
      </c>
      <c r="AE32" s="34">
        <f>$G$28/'Fixed data'!$C$7</f>
        <v>-2.678378173599988E-3</v>
      </c>
      <c r="AF32" s="34">
        <f>$G$28/'Fixed data'!$C$7</f>
        <v>-2.678378173599988E-3</v>
      </c>
      <c r="AG32" s="34">
        <f>$G$28/'Fixed data'!$C$7</f>
        <v>-2.678378173599988E-3</v>
      </c>
      <c r="AH32" s="34">
        <f>$G$28/'Fixed data'!$C$7</f>
        <v>-2.678378173599988E-3</v>
      </c>
      <c r="AI32" s="34">
        <f>$G$28/'Fixed data'!$C$7</f>
        <v>-2.678378173599988E-3</v>
      </c>
      <c r="AJ32" s="34">
        <f>$G$28/'Fixed data'!$C$7</f>
        <v>-2.678378173599988E-3</v>
      </c>
      <c r="AK32" s="34">
        <f>$G$28/'Fixed data'!$C$7</f>
        <v>-2.678378173599988E-3</v>
      </c>
      <c r="AL32" s="34">
        <f>$G$28/'Fixed data'!$C$7</f>
        <v>-2.678378173599988E-3</v>
      </c>
      <c r="AM32" s="34">
        <f>$G$28/'Fixed data'!$C$7</f>
        <v>-2.678378173599988E-3</v>
      </c>
      <c r="AN32" s="34">
        <f>$G$28/'Fixed data'!$C$7</f>
        <v>-2.678378173599988E-3</v>
      </c>
      <c r="AO32" s="34">
        <f>$G$28/'Fixed data'!$C$7</f>
        <v>-2.678378173599988E-3</v>
      </c>
      <c r="AP32" s="34">
        <f>$G$28/'Fixed data'!$C$7</f>
        <v>-2.678378173599988E-3</v>
      </c>
      <c r="AQ32" s="34">
        <f>$G$28/'Fixed data'!$C$7</f>
        <v>-2.678378173599988E-3</v>
      </c>
      <c r="AR32" s="34">
        <f>$G$28/'Fixed data'!$C$7</f>
        <v>-2.678378173599988E-3</v>
      </c>
      <c r="AS32" s="34">
        <f>$G$28/'Fixed data'!$C$7</f>
        <v>-2.678378173599988E-3</v>
      </c>
      <c r="AT32" s="34">
        <f>$G$28/'Fixed data'!$C$7</f>
        <v>-2.678378173599988E-3</v>
      </c>
      <c r="AU32" s="34">
        <f>$G$28/'Fixed data'!$C$7</f>
        <v>-2.678378173599988E-3</v>
      </c>
      <c r="AV32" s="34">
        <f>$G$28/'Fixed data'!$C$7</f>
        <v>-2.678378173599988E-3</v>
      </c>
      <c r="AW32" s="34">
        <f>$G$28/'Fixed data'!$C$7</f>
        <v>-2.678378173599988E-3</v>
      </c>
      <c r="AX32" s="34">
        <f>$G$28/'Fixed data'!$C$7</f>
        <v>-2.678378173599988E-3</v>
      </c>
      <c r="AY32" s="34">
        <f>$G$28/'Fixed data'!$C$7</f>
        <v>-2.678378173599988E-3</v>
      </c>
      <c r="AZ32" s="34">
        <f>$G$28/'Fixed data'!$C$7</f>
        <v>-2.678378173599988E-3</v>
      </c>
      <c r="BA32" s="34"/>
      <c r="BB32" s="34"/>
      <c r="BC32" s="34"/>
      <c r="BD32" s="34"/>
    </row>
    <row r="33" spans="1:57" ht="16.5" hidden="1" customHeight="1" outlineLevel="1" x14ac:dyDescent="0.35">
      <c r="A33" s="115"/>
      <c r="B33" s="9" t="s">
        <v>4</v>
      </c>
      <c r="C33" s="11" t="s">
        <v>56</v>
      </c>
      <c r="D33" s="9" t="s">
        <v>40</v>
      </c>
      <c r="F33" s="34"/>
      <c r="G33" s="34"/>
      <c r="H33" s="34"/>
      <c r="I33" s="34">
        <f>$H$28/'Fixed data'!$C$7</f>
        <v>-1.7943446595172364E-3</v>
      </c>
      <c r="J33" s="34">
        <f>$H$28/'Fixed data'!$C$7</f>
        <v>-1.7943446595172364E-3</v>
      </c>
      <c r="K33" s="34">
        <f>$H$28/'Fixed data'!$C$7</f>
        <v>-1.7943446595172364E-3</v>
      </c>
      <c r="L33" s="34">
        <f>$H$28/'Fixed data'!$C$7</f>
        <v>-1.7943446595172364E-3</v>
      </c>
      <c r="M33" s="34">
        <f>$H$28/'Fixed data'!$C$7</f>
        <v>-1.7943446595172364E-3</v>
      </c>
      <c r="N33" s="34">
        <f>$H$28/'Fixed data'!$C$7</f>
        <v>-1.7943446595172364E-3</v>
      </c>
      <c r="O33" s="34">
        <f>$H$28/'Fixed data'!$C$7</f>
        <v>-1.7943446595172364E-3</v>
      </c>
      <c r="P33" s="34">
        <f>$H$28/'Fixed data'!$C$7</f>
        <v>-1.7943446595172364E-3</v>
      </c>
      <c r="Q33" s="34">
        <f>$H$28/'Fixed data'!$C$7</f>
        <v>-1.7943446595172364E-3</v>
      </c>
      <c r="R33" s="34">
        <f>$H$28/'Fixed data'!$C$7</f>
        <v>-1.7943446595172364E-3</v>
      </c>
      <c r="S33" s="34">
        <f>$H$28/'Fixed data'!$C$7</f>
        <v>-1.7943446595172364E-3</v>
      </c>
      <c r="T33" s="34">
        <f>$H$28/'Fixed data'!$C$7</f>
        <v>-1.7943446595172364E-3</v>
      </c>
      <c r="U33" s="34">
        <f>$H$28/'Fixed data'!$C$7</f>
        <v>-1.7943446595172364E-3</v>
      </c>
      <c r="V33" s="34">
        <f>$H$28/'Fixed data'!$C$7</f>
        <v>-1.7943446595172364E-3</v>
      </c>
      <c r="W33" s="34">
        <f>$H$28/'Fixed data'!$C$7</f>
        <v>-1.7943446595172364E-3</v>
      </c>
      <c r="X33" s="34">
        <f>$H$28/'Fixed data'!$C$7</f>
        <v>-1.7943446595172364E-3</v>
      </c>
      <c r="Y33" s="34">
        <f>$H$28/'Fixed data'!$C$7</f>
        <v>-1.7943446595172364E-3</v>
      </c>
      <c r="Z33" s="34">
        <f>$H$28/'Fixed data'!$C$7</f>
        <v>-1.7943446595172364E-3</v>
      </c>
      <c r="AA33" s="34">
        <f>$H$28/'Fixed data'!$C$7</f>
        <v>-1.7943446595172364E-3</v>
      </c>
      <c r="AB33" s="34">
        <f>$H$28/'Fixed data'!$C$7</f>
        <v>-1.7943446595172364E-3</v>
      </c>
      <c r="AC33" s="34">
        <f>$H$28/'Fixed data'!$C$7</f>
        <v>-1.7943446595172364E-3</v>
      </c>
      <c r="AD33" s="34">
        <f>$H$28/'Fixed data'!$C$7</f>
        <v>-1.7943446595172364E-3</v>
      </c>
      <c r="AE33" s="34">
        <f>$H$28/'Fixed data'!$C$7</f>
        <v>-1.7943446595172364E-3</v>
      </c>
      <c r="AF33" s="34">
        <f>$H$28/'Fixed data'!$C$7</f>
        <v>-1.7943446595172364E-3</v>
      </c>
      <c r="AG33" s="34">
        <f>$H$28/'Fixed data'!$C$7</f>
        <v>-1.7943446595172364E-3</v>
      </c>
      <c r="AH33" s="34">
        <f>$H$28/'Fixed data'!$C$7</f>
        <v>-1.7943446595172364E-3</v>
      </c>
      <c r="AI33" s="34">
        <f>$H$28/'Fixed data'!$C$7</f>
        <v>-1.7943446595172364E-3</v>
      </c>
      <c r="AJ33" s="34">
        <f>$H$28/'Fixed data'!$C$7</f>
        <v>-1.7943446595172364E-3</v>
      </c>
      <c r="AK33" s="34">
        <f>$H$28/'Fixed data'!$C$7</f>
        <v>-1.7943446595172364E-3</v>
      </c>
      <c r="AL33" s="34">
        <f>$H$28/'Fixed data'!$C$7</f>
        <v>-1.7943446595172364E-3</v>
      </c>
      <c r="AM33" s="34">
        <f>$H$28/'Fixed data'!$C$7</f>
        <v>-1.7943446595172364E-3</v>
      </c>
      <c r="AN33" s="34">
        <f>$H$28/'Fixed data'!$C$7</f>
        <v>-1.7943446595172364E-3</v>
      </c>
      <c r="AO33" s="34">
        <f>$H$28/'Fixed data'!$C$7</f>
        <v>-1.7943446595172364E-3</v>
      </c>
      <c r="AP33" s="34">
        <f>$H$28/'Fixed data'!$C$7</f>
        <v>-1.7943446595172364E-3</v>
      </c>
      <c r="AQ33" s="34">
        <f>$H$28/'Fixed data'!$C$7</f>
        <v>-1.7943446595172364E-3</v>
      </c>
      <c r="AR33" s="34">
        <f>$H$28/'Fixed data'!$C$7</f>
        <v>-1.7943446595172364E-3</v>
      </c>
      <c r="AS33" s="34">
        <f>$H$28/'Fixed data'!$C$7</f>
        <v>-1.7943446595172364E-3</v>
      </c>
      <c r="AT33" s="34">
        <f>$H$28/'Fixed data'!$C$7</f>
        <v>-1.7943446595172364E-3</v>
      </c>
      <c r="AU33" s="34">
        <f>$H$28/'Fixed data'!$C$7</f>
        <v>-1.7943446595172364E-3</v>
      </c>
      <c r="AV33" s="34">
        <f>$H$28/'Fixed data'!$C$7</f>
        <v>-1.7943446595172364E-3</v>
      </c>
      <c r="AW33" s="34">
        <f>$H$28/'Fixed data'!$C$7</f>
        <v>-1.7943446595172364E-3</v>
      </c>
      <c r="AX33" s="34">
        <f>$H$28/'Fixed data'!$C$7</f>
        <v>-1.7943446595172364E-3</v>
      </c>
      <c r="AY33" s="34">
        <f>$H$28/'Fixed data'!$C$7</f>
        <v>-1.7943446595172364E-3</v>
      </c>
      <c r="AZ33" s="34">
        <f>$H$28/'Fixed data'!$C$7</f>
        <v>-1.7943446595172364E-3</v>
      </c>
      <c r="BA33" s="34">
        <f>$H$28/'Fixed data'!$C$7</f>
        <v>-1.7943446595172364E-3</v>
      </c>
      <c r="BB33" s="34"/>
      <c r="BC33" s="34"/>
      <c r="BD33" s="34"/>
    </row>
    <row r="34" spans="1:57" ht="16.5" hidden="1" customHeight="1" outlineLevel="1" x14ac:dyDescent="0.35">
      <c r="A34" s="115"/>
      <c r="B34" s="9" t="s">
        <v>5</v>
      </c>
      <c r="C34" s="11" t="s">
        <v>57</v>
      </c>
      <c r="D34" s="9" t="s">
        <v>40</v>
      </c>
      <c r="F34" s="34"/>
      <c r="G34" s="34"/>
      <c r="H34" s="34"/>
      <c r="I34" s="34"/>
      <c r="J34" s="34">
        <f>$I$28/'Fixed data'!$C$7</f>
        <v>-1.0652481140864417E-3</v>
      </c>
      <c r="K34" s="34">
        <f>$I$28/'Fixed data'!$C$7</f>
        <v>-1.0652481140864417E-3</v>
      </c>
      <c r="L34" s="34">
        <f>$I$28/'Fixed data'!$C$7</f>
        <v>-1.0652481140864417E-3</v>
      </c>
      <c r="M34" s="34">
        <f>$I$28/'Fixed data'!$C$7</f>
        <v>-1.0652481140864417E-3</v>
      </c>
      <c r="N34" s="34">
        <f>$I$28/'Fixed data'!$C$7</f>
        <v>-1.0652481140864417E-3</v>
      </c>
      <c r="O34" s="34">
        <f>$I$28/'Fixed data'!$C$7</f>
        <v>-1.0652481140864417E-3</v>
      </c>
      <c r="P34" s="34">
        <f>$I$28/'Fixed data'!$C$7</f>
        <v>-1.0652481140864417E-3</v>
      </c>
      <c r="Q34" s="34">
        <f>$I$28/'Fixed data'!$C$7</f>
        <v>-1.0652481140864417E-3</v>
      </c>
      <c r="R34" s="34">
        <f>$I$28/'Fixed data'!$C$7</f>
        <v>-1.0652481140864417E-3</v>
      </c>
      <c r="S34" s="34">
        <f>$I$28/'Fixed data'!$C$7</f>
        <v>-1.0652481140864417E-3</v>
      </c>
      <c r="T34" s="34">
        <f>$I$28/'Fixed data'!$C$7</f>
        <v>-1.0652481140864417E-3</v>
      </c>
      <c r="U34" s="34">
        <f>$I$28/'Fixed data'!$C$7</f>
        <v>-1.0652481140864417E-3</v>
      </c>
      <c r="V34" s="34">
        <f>$I$28/'Fixed data'!$C$7</f>
        <v>-1.0652481140864417E-3</v>
      </c>
      <c r="W34" s="34">
        <f>$I$28/'Fixed data'!$C$7</f>
        <v>-1.0652481140864417E-3</v>
      </c>
      <c r="X34" s="34">
        <f>$I$28/'Fixed data'!$C$7</f>
        <v>-1.0652481140864417E-3</v>
      </c>
      <c r="Y34" s="34">
        <f>$I$28/'Fixed data'!$C$7</f>
        <v>-1.0652481140864417E-3</v>
      </c>
      <c r="Z34" s="34">
        <f>$I$28/'Fixed data'!$C$7</f>
        <v>-1.0652481140864417E-3</v>
      </c>
      <c r="AA34" s="34">
        <f>$I$28/'Fixed data'!$C$7</f>
        <v>-1.0652481140864417E-3</v>
      </c>
      <c r="AB34" s="34">
        <f>$I$28/'Fixed data'!$C$7</f>
        <v>-1.0652481140864417E-3</v>
      </c>
      <c r="AC34" s="34">
        <f>$I$28/'Fixed data'!$C$7</f>
        <v>-1.0652481140864417E-3</v>
      </c>
      <c r="AD34" s="34">
        <f>$I$28/'Fixed data'!$C$7</f>
        <v>-1.0652481140864417E-3</v>
      </c>
      <c r="AE34" s="34">
        <f>$I$28/'Fixed data'!$C$7</f>
        <v>-1.0652481140864417E-3</v>
      </c>
      <c r="AF34" s="34">
        <f>$I$28/'Fixed data'!$C$7</f>
        <v>-1.0652481140864417E-3</v>
      </c>
      <c r="AG34" s="34">
        <f>$I$28/'Fixed data'!$C$7</f>
        <v>-1.0652481140864417E-3</v>
      </c>
      <c r="AH34" s="34">
        <f>$I$28/'Fixed data'!$C$7</f>
        <v>-1.0652481140864417E-3</v>
      </c>
      <c r="AI34" s="34">
        <f>$I$28/'Fixed data'!$C$7</f>
        <v>-1.0652481140864417E-3</v>
      </c>
      <c r="AJ34" s="34">
        <f>$I$28/'Fixed data'!$C$7</f>
        <v>-1.0652481140864417E-3</v>
      </c>
      <c r="AK34" s="34">
        <f>$I$28/'Fixed data'!$C$7</f>
        <v>-1.0652481140864417E-3</v>
      </c>
      <c r="AL34" s="34">
        <f>$I$28/'Fixed data'!$C$7</f>
        <v>-1.0652481140864417E-3</v>
      </c>
      <c r="AM34" s="34">
        <f>$I$28/'Fixed data'!$C$7</f>
        <v>-1.0652481140864417E-3</v>
      </c>
      <c r="AN34" s="34">
        <f>$I$28/'Fixed data'!$C$7</f>
        <v>-1.0652481140864417E-3</v>
      </c>
      <c r="AO34" s="34">
        <f>$I$28/'Fixed data'!$C$7</f>
        <v>-1.0652481140864417E-3</v>
      </c>
      <c r="AP34" s="34">
        <f>$I$28/'Fixed data'!$C$7</f>
        <v>-1.0652481140864417E-3</v>
      </c>
      <c r="AQ34" s="34">
        <f>$I$28/'Fixed data'!$C$7</f>
        <v>-1.0652481140864417E-3</v>
      </c>
      <c r="AR34" s="34">
        <f>$I$28/'Fixed data'!$C$7</f>
        <v>-1.0652481140864417E-3</v>
      </c>
      <c r="AS34" s="34">
        <f>$I$28/'Fixed data'!$C$7</f>
        <v>-1.0652481140864417E-3</v>
      </c>
      <c r="AT34" s="34">
        <f>$I$28/'Fixed data'!$C$7</f>
        <v>-1.0652481140864417E-3</v>
      </c>
      <c r="AU34" s="34">
        <f>$I$28/'Fixed data'!$C$7</f>
        <v>-1.0652481140864417E-3</v>
      </c>
      <c r="AV34" s="34">
        <f>$I$28/'Fixed data'!$C$7</f>
        <v>-1.0652481140864417E-3</v>
      </c>
      <c r="AW34" s="34">
        <f>$I$28/'Fixed data'!$C$7</f>
        <v>-1.0652481140864417E-3</v>
      </c>
      <c r="AX34" s="34">
        <f>$I$28/'Fixed data'!$C$7</f>
        <v>-1.0652481140864417E-3</v>
      </c>
      <c r="AY34" s="34">
        <f>$I$28/'Fixed data'!$C$7</f>
        <v>-1.0652481140864417E-3</v>
      </c>
      <c r="AZ34" s="34">
        <f>$I$28/'Fixed data'!$C$7</f>
        <v>-1.0652481140864417E-3</v>
      </c>
      <c r="BA34" s="34">
        <f>$I$28/'Fixed data'!$C$7</f>
        <v>-1.0652481140864417E-3</v>
      </c>
      <c r="BB34" s="34">
        <f>$I$28/'Fixed data'!$C$7</f>
        <v>-1.0652481140864417E-3</v>
      </c>
      <c r="BC34" s="34"/>
      <c r="BD34" s="34"/>
    </row>
    <row r="35" spans="1:57" ht="16.5" hidden="1" customHeight="1" outlineLevel="1" x14ac:dyDescent="0.35">
      <c r="A35" s="115"/>
      <c r="B35" s="9" t="s">
        <v>6</v>
      </c>
      <c r="C35" s="11" t="s">
        <v>58</v>
      </c>
      <c r="D35" s="9" t="s">
        <v>40</v>
      </c>
      <c r="F35" s="34"/>
      <c r="G35" s="34"/>
      <c r="H35" s="34"/>
      <c r="I35" s="34"/>
      <c r="J35" s="34"/>
      <c r="K35" s="34">
        <f>$J$28/'Fixed data'!$C$7</f>
        <v>-4.6766487146518155E-4</v>
      </c>
      <c r="L35" s="34">
        <f>$J$28/'Fixed data'!$C$7</f>
        <v>-4.6766487146518155E-4</v>
      </c>
      <c r="M35" s="34">
        <f>$J$28/'Fixed data'!$C$7</f>
        <v>-4.6766487146518155E-4</v>
      </c>
      <c r="N35" s="34">
        <f>$J$28/'Fixed data'!$C$7</f>
        <v>-4.6766487146518155E-4</v>
      </c>
      <c r="O35" s="34">
        <f>$J$28/'Fixed data'!$C$7</f>
        <v>-4.6766487146518155E-4</v>
      </c>
      <c r="P35" s="34">
        <f>$J$28/'Fixed data'!$C$7</f>
        <v>-4.6766487146518155E-4</v>
      </c>
      <c r="Q35" s="34">
        <f>$J$28/'Fixed data'!$C$7</f>
        <v>-4.6766487146518155E-4</v>
      </c>
      <c r="R35" s="34">
        <f>$J$28/'Fixed data'!$C$7</f>
        <v>-4.6766487146518155E-4</v>
      </c>
      <c r="S35" s="34">
        <f>$J$28/'Fixed data'!$C$7</f>
        <v>-4.6766487146518155E-4</v>
      </c>
      <c r="T35" s="34">
        <f>$J$28/'Fixed data'!$C$7</f>
        <v>-4.6766487146518155E-4</v>
      </c>
      <c r="U35" s="34">
        <f>$J$28/'Fixed data'!$C$7</f>
        <v>-4.6766487146518155E-4</v>
      </c>
      <c r="V35" s="34">
        <f>$J$28/'Fixed data'!$C$7</f>
        <v>-4.6766487146518155E-4</v>
      </c>
      <c r="W35" s="34">
        <f>$J$28/'Fixed data'!$C$7</f>
        <v>-4.6766487146518155E-4</v>
      </c>
      <c r="X35" s="34">
        <f>$J$28/'Fixed data'!$C$7</f>
        <v>-4.6766487146518155E-4</v>
      </c>
      <c r="Y35" s="34">
        <f>$J$28/'Fixed data'!$C$7</f>
        <v>-4.6766487146518155E-4</v>
      </c>
      <c r="Z35" s="34">
        <f>$J$28/'Fixed data'!$C$7</f>
        <v>-4.6766487146518155E-4</v>
      </c>
      <c r="AA35" s="34">
        <f>$J$28/'Fixed data'!$C$7</f>
        <v>-4.6766487146518155E-4</v>
      </c>
      <c r="AB35" s="34">
        <f>$J$28/'Fixed data'!$C$7</f>
        <v>-4.6766487146518155E-4</v>
      </c>
      <c r="AC35" s="34">
        <f>$J$28/'Fixed data'!$C$7</f>
        <v>-4.6766487146518155E-4</v>
      </c>
      <c r="AD35" s="34">
        <f>$J$28/'Fixed data'!$C$7</f>
        <v>-4.6766487146518155E-4</v>
      </c>
      <c r="AE35" s="34">
        <f>$J$28/'Fixed data'!$C$7</f>
        <v>-4.6766487146518155E-4</v>
      </c>
      <c r="AF35" s="34">
        <f>$J$28/'Fixed data'!$C$7</f>
        <v>-4.6766487146518155E-4</v>
      </c>
      <c r="AG35" s="34">
        <f>$J$28/'Fixed data'!$C$7</f>
        <v>-4.6766487146518155E-4</v>
      </c>
      <c r="AH35" s="34">
        <f>$J$28/'Fixed data'!$C$7</f>
        <v>-4.6766487146518155E-4</v>
      </c>
      <c r="AI35" s="34">
        <f>$J$28/'Fixed data'!$C$7</f>
        <v>-4.6766487146518155E-4</v>
      </c>
      <c r="AJ35" s="34">
        <f>$J$28/'Fixed data'!$C$7</f>
        <v>-4.6766487146518155E-4</v>
      </c>
      <c r="AK35" s="34">
        <f>$J$28/'Fixed data'!$C$7</f>
        <v>-4.6766487146518155E-4</v>
      </c>
      <c r="AL35" s="34">
        <f>$J$28/'Fixed data'!$C$7</f>
        <v>-4.6766487146518155E-4</v>
      </c>
      <c r="AM35" s="34">
        <f>$J$28/'Fixed data'!$C$7</f>
        <v>-4.6766487146518155E-4</v>
      </c>
      <c r="AN35" s="34">
        <f>$J$28/'Fixed data'!$C$7</f>
        <v>-4.6766487146518155E-4</v>
      </c>
      <c r="AO35" s="34">
        <f>$J$28/'Fixed data'!$C$7</f>
        <v>-4.6766487146518155E-4</v>
      </c>
      <c r="AP35" s="34">
        <f>$J$28/'Fixed data'!$C$7</f>
        <v>-4.6766487146518155E-4</v>
      </c>
      <c r="AQ35" s="34">
        <f>$J$28/'Fixed data'!$C$7</f>
        <v>-4.6766487146518155E-4</v>
      </c>
      <c r="AR35" s="34">
        <f>$J$28/'Fixed data'!$C$7</f>
        <v>-4.6766487146518155E-4</v>
      </c>
      <c r="AS35" s="34">
        <f>$J$28/'Fixed data'!$C$7</f>
        <v>-4.6766487146518155E-4</v>
      </c>
      <c r="AT35" s="34">
        <f>$J$28/'Fixed data'!$C$7</f>
        <v>-4.6766487146518155E-4</v>
      </c>
      <c r="AU35" s="34">
        <f>$J$28/'Fixed data'!$C$7</f>
        <v>-4.6766487146518155E-4</v>
      </c>
      <c r="AV35" s="34">
        <f>$J$28/'Fixed data'!$C$7</f>
        <v>-4.6766487146518155E-4</v>
      </c>
      <c r="AW35" s="34">
        <f>$J$28/'Fixed data'!$C$7</f>
        <v>-4.6766487146518155E-4</v>
      </c>
      <c r="AX35" s="34">
        <f>$J$28/'Fixed data'!$C$7</f>
        <v>-4.6766487146518155E-4</v>
      </c>
      <c r="AY35" s="34">
        <f>$J$28/'Fixed data'!$C$7</f>
        <v>-4.6766487146518155E-4</v>
      </c>
      <c r="AZ35" s="34">
        <f>$J$28/'Fixed data'!$C$7</f>
        <v>-4.6766487146518155E-4</v>
      </c>
      <c r="BA35" s="34">
        <f>$J$28/'Fixed data'!$C$7</f>
        <v>-4.6766487146518155E-4</v>
      </c>
      <c r="BB35" s="34">
        <f>$J$28/'Fixed data'!$C$7</f>
        <v>-4.6766487146518155E-4</v>
      </c>
      <c r="BC35" s="34">
        <f>$J$28/'Fixed data'!$C$7</f>
        <v>-4.6766487146518155E-4</v>
      </c>
      <c r="BD35" s="34"/>
    </row>
    <row r="36" spans="1:57" ht="16.5" hidden="1" customHeight="1" outlineLevel="1" x14ac:dyDescent="0.35">
      <c r="A36" s="115"/>
      <c r="B36" s="9" t="s">
        <v>32</v>
      </c>
      <c r="C36" s="11" t="s">
        <v>59</v>
      </c>
      <c r="D36" s="9" t="s">
        <v>40</v>
      </c>
      <c r="F36" s="34"/>
      <c r="G36" s="34"/>
      <c r="H36" s="34"/>
      <c r="I36" s="34"/>
      <c r="J36" s="34"/>
      <c r="K36" s="34"/>
      <c r="L36" s="34">
        <f>$K$28/'Fixed data'!$C$7</f>
        <v>5.5782501255757674E-5</v>
      </c>
      <c r="M36" s="34">
        <f>$K$28/'Fixed data'!$C$7</f>
        <v>5.5782501255757674E-5</v>
      </c>
      <c r="N36" s="34">
        <f>$K$28/'Fixed data'!$C$7</f>
        <v>5.5782501255757674E-5</v>
      </c>
      <c r="O36" s="34">
        <f>$K$28/'Fixed data'!$C$7</f>
        <v>5.5782501255757674E-5</v>
      </c>
      <c r="P36" s="34">
        <f>$K$28/'Fixed data'!$C$7</f>
        <v>5.5782501255757674E-5</v>
      </c>
      <c r="Q36" s="34">
        <f>$K$28/'Fixed data'!$C$7</f>
        <v>5.5782501255757674E-5</v>
      </c>
      <c r="R36" s="34">
        <f>$K$28/'Fixed data'!$C$7</f>
        <v>5.5782501255757674E-5</v>
      </c>
      <c r="S36" s="34">
        <f>$K$28/'Fixed data'!$C$7</f>
        <v>5.5782501255757674E-5</v>
      </c>
      <c r="T36" s="34">
        <f>$K$28/'Fixed data'!$C$7</f>
        <v>5.5782501255757674E-5</v>
      </c>
      <c r="U36" s="34">
        <f>$K$28/'Fixed data'!$C$7</f>
        <v>5.5782501255757674E-5</v>
      </c>
      <c r="V36" s="34">
        <f>$K$28/'Fixed data'!$C$7</f>
        <v>5.5782501255757674E-5</v>
      </c>
      <c r="W36" s="34">
        <f>$K$28/'Fixed data'!$C$7</f>
        <v>5.5782501255757674E-5</v>
      </c>
      <c r="X36" s="34">
        <f>$K$28/'Fixed data'!$C$7</f>
        <v>5.5782501255757674E-5</v>
      </c>
      <c r="Y36" s="34">
        <f>$K$28/'Fixed data'!$C$7</f>
        <v>5.5782501255757674E-5</v>
      </c>
      <c r="Z36" s="34">
        <f>$K$28/'Fixed data'!$C$7</f>
        <v>5.5782501255757674E-5</v>
      </c>
      <c r="AA36" s="34">
        <f>$K$28/'Fixed data'!$C$7</f>
        <v>5.5782501255757674E-5</v>
      </c>
      <c r="AB36" s="34">
        <f>$K$28/'Fixed data'!$C$7</f>
        <v>5.5782501255757674E-5</v>
      </c>
      <c r="AC36" s="34">
        <f>$K$28/'Fixed data'!$C$7</f>
        <v>5.5782501255757674E-5</v>
      </c>
      <c r="AD36" s="34">
        <f>$K$28/'Fixed data'!$C$7</f>
        <v>5.5782501255757674E-5</v>
      </c>
      <c r="AE36" s="34">
        <f>$K$28/'Fixed data'!$C$7</f>
        <v>5.5782501255757674E-5</v>
      </c>
      <c r="AF36" s="34">
        <f>$K$28/'Fixed data'!$C$7</f>
        <v>5.5782501255757674E-5</v>
      </c>
      <c r="AG36" s="34">
        <f>$K$28/'Fixed data'!$C$7</f>
        <v>5.5782501255757674E-5</v>
      </c>
      <c r="AH36" s="34">
        <f>$K$28/'Fixed data'!$C$7</f>
        <v>5.5782501255757674E-5</v>
      </c>
      <c r="AI36" s="34">
        <f>$K$28/'Fixed data'!$C$7</f>
        <v>5.5782501255757674E-5</v>
      </c>
      <c r="AJ36" s="34">
        <f>$K$28/'Fixed data'!$C$7</f>
        <v>5.5782501255757674E-5</v>
      </c>
      <c r="AK36" s="34">
        <f>$K$28/'Fixed data'!$C$7</f>
        <v>5.5782501255757674E-5</v>
      </c>
      <c r="AL36" s="34">
        <f>$K$28/'Fixed data'!$C$7</f>
        <v>5.5782501255757674E-5</v>
      </c>
      <c r="AM36" s="34">
        <f>$K$28/'Fixed data'!$C$7</f>
        <v>5.5782501255757674E-5</v>
      </c>
      <c r="AN36" s="34">
        <f>$K$28/'Fixed data'!$C$7</f>
        <v>5.5782501255757674E-5</v>
      </c>
      <c r="AO36" s="34">
        <f>$K$28/'Fixed data'!$C$7</f>
        <v>5.5782501255757674E-5</v>
      </c>
      <c r="AP36" s="34">
        <f>$K$28/'Fixed data'!$C$7</f>
        <v>5.5782501255757674E-5</v>
      </c>
      <c r="AQ36" s="34">
        <f>$K$28/'Fixed data'!$C$7</f>
        <v>5.5782501255757674E-5</v>
      </c>
      <c r="AR36" s="34">
        <f>$K$28/'Fixed data'!$C$7</f>
        <v>5.5782501255757674E-5</v>
      </c>
      <c r="AS36" s="34">
        <f>$K$28/'Fixed data'!$C$7</f>
        <v>5.5782501255757674E-5</v>
      </c>
      <c r="AT36" s="34">
        <f>$K$28/'Fixed data'!$C$7</f>
        <v>5.5782501255757674E-5</v>
      </c>
      <c r="AU36" s="34">
        <f>$K$28/'Fixed data'!$C$7</f>
        <v>5.5782501255757674E-5</v>
      </c>
      <c r="AV36" s="34">
        <f>$K$28/'Fixed data'!$C$7</f>
        <v>5.5782501255757674E-5</v>
      </c>
      <c r="AW36" s="34">
        <f>$K$28/'Fixed data'!$C$7</f>
        <v>5.5782501255757674E-5</v>
      </c>
      <c r="AX36" s="34">
        <f>$K$28/'Fixed data'!$C$7</f>
        <v>5.5782501255757674E-5</v>
      </c>
      <c r="AY36" s="34">
        <f>$K$28/'Fixed data'!$C$7</f>
        <v>5.5782501255757674E-5</v>
      </c>
      <c r="AZ36" s="34">
        <f>$K$28/'Fixed data'!$C$7</f>
        <v>5.5782501255757674E-5</v>
      </c>
      <c r="BA36" s="34">
        <f>$K$28/'Fixed data'!$C$7</f>
        <v>5.5782501255757674E-5</v>
      </c>
      <c r="BB36" s="34">
        <f>$K$28/'Fixed data'!$C$7</f>
        <v>5.5782501255757674E-5</v>
      </c>
      <c r="BC36" s="34">
        <f>$K$28/'Fixed data'!$C$7</f>
        <v>5.5782501255757674E-5</v>
      </c>
      <c r="BD36" s="34">
        <f>$K$28/'Fixed data'!$C$7</f>
        <v>5.5782501255757674E-5</v>
      </c>
    </row>
    <row r="37" spans="1:57" ht="16.5" hidden="1" customHeight="1" outlineLevel="1" x14ac:dyDescent="0.35">
      <c r="A37" s="115"/>
      <c r="B37" s="9" t="s">
        <v>33</v>
      </c>
      <c r="C37" s="11" t="s">
        <v>60</v>
      </c>
      <c r="D37" s="9" t="s">
        <v>40</v>
      </c>
      <c r="F37" s="34"/>
      <c r="G37" s="34"/>
      <c r="H37" s="34"/>
      <c r="I37" s="34"/>
      <c r="J37" s="34"/>
      <c r="K37" s="34"/>
      <c r="L37" s="34"/>
      <c r="M37" s="34">
        <f>$L$28/'Fixed data'!$C$7</f>
        <v>5.2325769206180463E-4</v>
      </c>
      <c r="N37" s="34">
        <f>$L$28/'Fixed data'!$C$7</f>
        <v>5.2325769206180463E-4</v>
      </c>
      <c r="O37" s="34">
        <f>$L$28/'Fixed data'!$C$7</f>
        <v>5.2325769206180463E-4</v>
      </c>
      <c r="P37" s="34">
        <f>$L$28/'Fixed data'!$C$7</f>
        <v>5.2325769206180463E-4</v>
      </c>
      <c r="Q37" s="34">
        <f>$L$28/'Fixed data'!$C$7</f>
        <v>5.2325769206180463E-4</v>
      </c>
      <c r="R37" s="34">
        <f>$L$28/'Fixed data'!$C$7</f>
        <v>5.2325769206180463E-4</v>
      </c>
      <c r="S37" s="34">
        <f>$L$28/'Fixed data'!$C$7</f>
        <v>5.2325769206180463E-4</v>
      </c>
      <c r="T37" s="34">
        <f>$L$28/'Fixed data'!$C$7</f>
        <v>5.2325769206180463E-4</v>
      </c>
      <c r="U37" s="34">
        <f>$L$28/'Fixed data'!$C$7</f>
        <v>5.2325769206180463E-4</v>
      </c>
      <c r="V37" s="34">
        <f>$L$28/'Fixed data'!$C$7</f>
        <v>5.2325769206180463E-4</v>
      </c>
      <c r="W37" s="34">
        <f>$L$28/'Fixed data'!$C$7</f>
        <v>5.2325769206180463E-4</v>
      </c>
      <c r="X37" s="34">
        <f>$L$28/'Fixed data'!$C$7</f>
        <v>5.2325769206180463E-4</v>
      </c>
      <c r="Y37" s="34">
        <f>$L$28/'Fixed data'!$C$7</f>
        <v>5.2325769206180463E-4</v>
      </c>
      <c r="Z37" s="34">
        <f>$L$28/'Fixed data'!$C$7</f>
        <v>5.2325769206180463E-4</v>
      </c>
      <c r="AA37" s="34">
        <f>$L$28/'Fixed data'!$C$7</f>
        <v>5.2325769206180463E-4</v>
      </c>
      <c r="AB37" s="34">
        <f>$L$28/'Fixed data'!$C$7</f>
        <v>5.2325769206180463E-4</v>
      </c>
      <c r="AC37" s="34">
        <f>$L$28/'Fixed data'!$C$7</f>
        <v>5.2325769206180463E-4</v>
      </c>
      <c r="AD37" s="34">
        <f>$L$28/'Fixed data'!$C$7</f>
        <v>5.2325769206180463E-4</v>
      </c>
      <c r="AE37" s="34">
        <f>$L$28/'Fixed data'!$C$7</f>
        <v>5.2325769206180463E-4</v>
      </c>
      <c r="AF37" s="34">
        <f>$L$28/'Fixed data'!$C$7</f>
        <v>5.2325769206180463E-4</v>
      </c>
      <c r="AG37" s="34">
        <f>$L$28/'Fixed data'!$C$7</f>
        <v>5.2325769206180463E-4</v>
      </c>
      <c r="AH37" s="34">
        <f>$L$28/'Fixed data'!$C$7</f>
        <v>5.2325769206180463E-4</v>
      </c>
      <c r="AI37" s="34">
        <f>$L$28/'Fixed data'!$C$7</f>
        <v>5.2325769206180463E-4</v>
      </c>
      <c r="AJ37" s="34">
        <f>$L$28/'Fixed data'!$C$7</f>
        <v>5.2325769206180463E-4</v>
      </c>
      <c r="AK37" s="34">
        <f>$L$28/'Fixed data'!$C$7</f>
        <v>5.2325769206180463E-4</v>
      </c>
      <c r="AL37" s="34">
        <f>$L$28/'Fixed data'!$C$7</f>
        <v>5.2325769206180463E-4</v>
      </c>
      <c r="AM37" s="34">
        <f>$L$28/'Fixed data'!$C$7</f>
        <v>5.2325769206180463E-4</v>
      </c>
      <c r="AN37" s="34">
        <f>$L$28/'Fixed data'!$C$7</f>
        <v>5.2325769206180463E-4</v>
      </c>
      <c r="AO37" s="34">
        <f>$L$28/'Fixed data'!$C$7</f>
        <v>5.2325769206180463E-4</v>
      </c>
      <c r="AP37" s="34">
        <f>$L$28/'Fixed data'!$C$7</f>
        <v>5.2325769206180463E-4</v>
      </c>
      <c r="AQ37" s="34">
        <f>$L$28/'Fixed data'!$C$7</f>
        <v>5.2325769206180463E-4</v>
      </c>
      <c r="AR37" s="34">
        <f>$L$28/'Fixed data'!$C$7</f>
        <v>5.2325769206180463E-4</v>
      </c>
      <c r="AS37" s="34">
        <f>$L$28/'Fixed data'!$C$7</f>
        <v>5.2325769206180463E-4</v>
      </c>
      <c r="AT37" s="34">
        <f>$L$28/'Fixed data'!$C$7</f>
        <v>5.2325769206180463E-4</v>
      </c>
      <c r="AU37" s="34">
        <f>$L$28/'Fixed data'!$C$7</f>
        <v>5.2325769206180463E-4</v>
      </c>
      <c r="AV37" s="34">
        <f>$L$28/'Fixed data'!$C$7</f>
        <v>5.2325769206180463E-4</v>
      </c>
      <c r="AW37" s="34">
        <f>$L$28/'Fixed data'!$C$7</f>
        <v>5.2325769206180463E-4</v>
      </c>
      <c r="AX37" s="34">
        <f>$L$28/'Fixed data'!$C$7</f>
        <v>5.2325769206180463E-4</v>
      </c>
      <c r="AY37" s="34">
        <f>$L$28/'Fixed data'!$C$7</f>
        <v>5.2325769206180463E-4</v>
      </c>
      <c r="AZ37" s="34">
        <f>$L$28/'Fixed data'!$C$7</f>
        <v>5.2325769206180463E-4</v>
      </c>
      <c r="BA37" s="34">
        <f>$L$28/'Fixed data'!$C$7</f>
        <v>5.2325769206180463E-4</v>
      </c>
      <c r="BB37" s="34">
        <f>$L$28/'Fixed data'!$C$7</f>
        <v>5.2325769206180463E-4</v>
      </c>
      <c r="BC37" s="34">
        <f>$L$28/'Fixed data'!$C$7</f>
        <v>5.2325769206180463E-4</v>
      </c>
      <c r="BD37" s="34">
        <f>$L$28/'Fixed data'!$C$7</f>
        <v>5.2325769206180463E-4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5.0999766503459117E-3</v>
      </c>
      <c r="O38" s="34">
        <f>$M$28/'Fixed data'!$C$7</f>
        <v>5.0999766503459117E-3</v>
      </c>
      <c r="P38" s="34">
        <f>$M$28/'Fixed data'!$C$7</f>
        <v>5.0999766503459117E-3</v>
      </c>
      <c r="Q38" s="34">
        <f>$M$28/'Fixed data'!$C$7</f>
        <v>5.0999766503459117E-3</v>
      </c>
      <c r="R38" s="34">
        <f>$M$28/'Fixed data'!$C$7</f>
        <v>5.0999766503459117E-3</v>
      </c>
      <c r="S38" s="34">
        <f>$M$28/'Fixed data'!$C$7</f>
        <v>5.0999766503459117E-3</v>
      </c>
      <c r="T38" s="34">
        <f>$M$28/'Fixed data'!$C$7</f>
        <v>5.0999766503459117E-3</v>
      </c>
      <c r="U38" s="34">
        <f>$M$28/'Fixed data'!$C$7</f>
        <v>5.0999766503459117E-3</v>
      </c>
      <c r="V38" s="34">
        <f>$M$28/'Fixed data'!$C$7</f>
        <v>5.0999766503459117E-3</v>
      </c>
      <c r="W38" s="34">
        <f>$M$28/'Fixed data'!$C$7</f>
        <v>5.0999766503459117E-3</v>
      </c>
      <c r="X38" s="34">
        <f>$M$28/'Fixed data'!$C$7</f>
        <v>5.0999766503459117E-3</v>
      </c>
      <c r="Y38" s="34">
        <f>$M$28/'Fixed data'!$C$7</f>
        <v>5.0999766503459117E-3</v>
      </c>
      <c r="Z38" s="34">
        <f>$M$28/'Fixed data'!$C$7</f>
        <v>5.0999766503459117E-3</v>
      </c>
      <c r="AA38" s="34">
        <f>$M$28/'Fixed data'!$C$7</f>
        <v>5.0999766503459117E-3</v>
      </c>
      <c r="AB38" s="34">
        <f>$M$28/'Fixed data'!$C$7</f>
        <v>5.0999766503459117E-3</v>
      </c>
      <c r="AC38" s="34">
        <f>$M$28/'Fixed data'!$C$7</f>
        <v>5.0999766503459117E-3</v>
      </c>
      <c r="AD38" s="34">
        <f>$M$28/'Fixed data'!$C$7</f>
        <v>5.0999766503459117E-3</v>
      </c>
      <c r="AE38" s="34">
        <f>$M$28/'Fixed data'!$C$7</f>
        <v>5.0999766503459117E-3</v>
      </c>
      <c r="AF38" s="34">
        <f>$M$28/'Fixed data'!$C$7</f>
        <v>5.0999766503459117E-3</v>
      </c>
      <c r="AG38" s="34">
        <f>$M$28/'Fixed data'!$C$7</f>
        <v>5.0999766503459117E-3</v>
      </c>
      <c r="AH38" s="34">
        <f>$M$28/'Fixed data'!$C$7</f>
        <v>5.0999766503459117E-3</v>
      </c>
      <c r="AI38" s="34">
        <f>$M$28/'Fixed data'!$C$7</f>
        <v>5.0999766503459117E-3</v>
      </c>
      <c r="AJ38" s="34">
        <f>$M$28/'Fixed data'!$C$7</f>
        <v>5.0999766503459117E-3</v>
      </c>
      <c r="AK38" s="34">
        <f>$M$28/'Fixed data'!$C$7</f>
        <v>5.0999766503459117E-3</v>
      </c>
      <c r="AL38" s="34">
        <f>$M$28/'Fixed data'!$C$7</f>
        <v>5.0999766503459117E-3</v>
      </c>
      <c r="AM38" s="34">
        <f>$M$28/'Fixed data'!$C$7</f>
        <v>5.0999766503459117E-3</v>
      </c>
      <c r="AN38" s="34">
        <f>$M$28/'Fixed data'!$C$7</f>
        <v>5.0999766503459117E-3</v>
      </c>
      <c r="AO38" s="34">
        <f>$M$28/'Fixed data'!$C$7</f>
        <v>5.0999766503459117E-3</v>
      </c>
      <c r="AP38" s="34">
        <f>$M$28/'Fixed data'!$C$7</f>
        <v>5.0999766503459117E-3</v>
      </c>
      <c r="AQ38" s="34">
        <f>$M$28/'Fixed data'!$C$7</f>
        <v>5.0999766503459117E-3</v>
      </c>
      <c r="AR38" s="34">
        <f>$M$28/'Fixed data'!$C$7</f>
        <v>5.0999766503459117E-3</v>
      </c>
      <c r="AS38" s="34">
        <f>$M$28/'Fixed data'!$C$7</f>
        <v>5.0999766503459117E-3</v>
      </c>
      <c r="AT38" s="34">
        <f>$M$28/'Fixed data'!$C$7</f>
        <v>5.0999766503459117E-3</v>
      </c>
      <c r="AU38" s="34">
        <f>$M$28/'Fixed data'!$C$7</f>
        <v>5.0999766503459117E-3</v>
      </c>
      <c r="AV38" s="34">
        <f>$M$28/'Fixed data'!$C$7</f>
        <v>5.0999766503459117E-3</v>
      </c>
      <c r="AW38" s="34">
        <f>$M$28/'Fixed data'!$C$7</f>
        <v>5.0999766503459117E-3</v>
      </c>
      <c r="AX38" s="34">
        <f>$M$28/'Fixed data'!$C$7</f>
        <v>5.0999766503459117E-3</v>
      </c>
      <c r="AY38" s="34">
        <f>$M$28/'Fixed data'!$C$7</f>
        <v>5.0999766503459117E-3</v>
      </c>
      <c r="AZ38" s="34">
        <f>$M$28/'Fixed data'!$C$7</f>
        <v>5.0999766503459117E-3</v>
      </c>
      <c r="BA38" s="34">
        <f>$M$28/'Fixed data'!$C$7</f>
        <v>5.0999766503459117E-3</v>
      </c>
      <c r="BB38" s="34">
        <f>$M$28/'Fixed data'!$C$7</f>
        <v>5.0999766503459117E-3</v>
      </c>
      <c r="BC38" s="34">
        <f>$M$28/'Fixed data'!$C$7</f>
        <v>5.0999766503459117E-3</v>
      </c>
      <c r="BD38" s="34">
        <f>$M$28/'Fixed data'!$C$7</f>
        <v>5.0999766503459117E-3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5.2894167743998861E-3</v>
      </c>
      <c r="P39" s="34">
        <f>$N$28/'Fixed data'!$C$7</f>
        <v>5.2894167743998861E-3</v>
      </c>
      <c r="Q39" s="34">
        <f>$N$28/'Fixed data'!$C$7</f>
        <v>5.2894167743998861E-3</v>
      </c>
      <c r="R39" s="34">
        <f>$N$28/'Fixed data'!$C$7</f>
        <v>5.2894167743998861E-3</v>
      </c>
      <c r="S39" s="34">
        <f>$N$28/'Fixed data'!$C$7</f>
        <v>5.2894167743998861E-3</v>
      </c>
      <c r="T39" s="34">
        <f>$N$28/'Fixed data'!$C$7</f>
        <v>5.2894167743998861E-3</v>
      </c>
      <c r="U39" s="34">
        <f>$N$28/'Fixed data'!$C$7</f>
        <v>5.2894167743998861E-3</v>
      </c>
      <c r="V39" s="34">
        <f>$N$28/'Fixed data'!$C$7</f>
        <v>5.2894167743998861E-3</v>
      </c>
      <c r="W39" s="34">
        <f>$N$28/'Fixed data'!$C$7</f>
        <v>5.2894167743998861E-3</v>
      </c>
      <c r="X39" s="34">
        <f>$N$28/'Fixed data'!$C$7</f>
        <v>5.2894167743998861E-3</v>
      </c>
      <c r="Y39" s="34">
        <f>$N$28/'Fixed data'!$C$7</f>
        <v>5.2894167743998861E-3</v>
      </c>
      <c r="Z39" s="34">
        <f>$N$28/'Fixed data'!$C$7</f>
        <v>5.2894167743998861E-3</v>
      </c>
      <c r="AA39" s="34">
        <f>$N$28/'Fixed data'!$C$7</f>
        <v>5.2894167743998861E-3</v>
      </c>
      <c r="AB39" s="34">
        <f>$N$28/'Fixed data'!$C$7</f>
        <v>5.2894167743998861E-3</v>
      </c>
      <c r="AC39" s="34">
        <f>$N$28/'Fixed data'!$C$7</f>
        <v>5.2894167743998861E-3</v>
      </c>
      <c r="AD39" s="34">
        <f>$N$28/'Fixed data'!$C$7</f>
        <v>5.2894167743998861E-3</v>
      </c>
      <c r="AE39" s="34">
        <f>$N$28/'Fixed data'!$C$7</f>
        <v>5.2894167743998861E-3</v>
      </c>
      <c r="AF39" s="34">
        <f>$N$28/'Fixed data'!$C$7</f>
        <v>5.2894167743998861E-3</v>
      </c>
      <c r="AG39" s="34">
        <f>$N$28/'Fixed data'!$C$7</f>
        <v>5.2894167743998861E-3</v>
      </c>
      <c r="AH39" s="34">
        <f>$N$28/'Fixed data'!$C$7</f>
        <v>5.2894167743998861E-3</v>
      </c>
      <c r="AI39" s="34">
        <f>$N$28/'Fixed data'!$C$7</f>
        <v>5.2894167743998861E-3</v>
      </c>
      <c r="AJ39" s="34">
        <f>$N$28/'Fixed data'!$C$7</f>
        <v>5.2894167743998861E-3</v>
      </c>
      <c r="AK39" s="34">
        <f>$N$28/'Fixed data'!$C$7</f>
        <v>5.2894167743998861E-3</v>
      </c>
      <c r="AL39" s="34">
        <f>$N$28/'Fixed data'!$C$7</f>
        <v>5.2894167743998861E-3</v>
      </c>
      <c r="AM39" s="34">
        <f>$N$28/'Fixed data'!$C$7</f>
        <v>5.2894167743998861E-3</v>
      </c>
      <c r="AN39" s="34">
        <f>$N$28/'Fixed data'!$C$7</f>
        <v>5.2894167743998861E-3</v>
      </c>
      <c r="AO39" s="34">
        <f>$N$28/'Fixed data'!$C$7</f>
        <v>5.2894167743998861E-3</v>
      </c>
      <c r="AP39" s="34">
        <f>$N$28/'Fixed data'!$C$7</f>
        <v>5.2894167743998861E-3</v>
      </c>
      <c r="AQ39" s="34">
        <f>$N$28/'Fixed data'!$C$7</f>
        <v>5.2894167743998861E-3</v>
      </c>
      <c r="AR39" s="34">
        <f>$N$28/'Fixed data'!$C$7</f>
        <v>5.2894167743998861E-3</v>
      </c>
      <c r="AS39" s="34">
        <f>$N$28/'Fixed data'!$C$7</f>
        <v>5.2894167743998861E-3</v>
      </c>
      <c r="AT39" s="34">
        <f>$N$28/'Fixed data'!$C$7</f>
        <v>5.2894167743998861E-3</v>
      </c>
      <c r="AU39" s="34">
        <f>$N$28/'Fixed data'!$C$7</f>
        <v>5.2894167743998861E-3</v>
      </c>
      <c r="AV39" s="34">
        <f>$N$28/'Fixed data'!$C$7</f>
        <v>5.2894167743998861E-3</v>
      </c>
      <c r="AW39" s="34">
        <f>$N$28/'Fixed data'!$C$7</f>
        <v>5.2894167743998861E-3</v>
      </c>
      <c r="AX39" s="34">
        <f>$N$28/'Fixed data'!$C$7</f>
        <v>5.2894167743998861E-3</v>
      </c>
      <c r="AY39" s="34">
        <f>$N$28/'Fixed data'!$C$7</f>
        <v>5.2894167743998861E-3</v>
      </c>
      <c r="AZ39" s="34">
        <f>$N$28/'Fixed data'!$C$7</f>
        <v>5.2894167743998861E-3</v>
      </c>
      <c r="BA39" s="34">
        <f>$N$28/'Fixed data'!$C$7</f>
        <v>5.2894167743998861E-3</v>
      </c>
      <c r="BB39" s="34">
        <f>$N$28/'Fixed data'!$C$7</f>
        <v>5.2894167743998861E-3</v>
      </c>
      <c r="BC39" s="34">
        <f>$N$28/'Fixed data'!$C$7</f>
        <v>5.2894167743998861E-3</v>
      </c>
      <c r="BD39" s="34">
        <f>$N$28/'Fixed data'!$C$7</f>
        <v>5.2894167743998861E-3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5.4789371627106242E-3</v>
      </c>
      <c r="Q40" s="34">
        <f>$O$28/'Fixed data'!$C$7</f>
        <v>5.4789371627106242E-3</v>
      </c>
      <c r="R40" s="34">
        <f>$O$28/'Fixed data'!$C$7</f>
        <v>5.4789371627106242E-3</v>
      </c>
      <c r="S40" s="34">
        <f>$O$28/'Fixed data'!$C$7</f>
        <v>5.4789371627106242E-3</v>
      </c>
      <c r="T40" s="34">
        <f>$O$28/'Fixed data'!$C$7</f>
        <v>5.4789371627106242E-3</v>
      </c>
      <c r="U40" s="34">
        <f>$O$28/'Fixed data'!$C$7</f>
        <v>5.4789371627106242E-3</v>
      </c>
      <c r="V40" s="34">
        <f>$O$28/'Fixed data'!$C$7</f>
        <v>5.4789371627106242E-3</v>
      </c>
      <c r="W40" s="34">
        <f>$O$28/'Fixed data'!$C$7</f>
        <v>5.4789371627106242E-3</v>
      </c>
      <c r="X40" s="34">
        <f>$O$28/'Fixed data'!$C$7</f>
        <v>5.4789371627106242E-3</v>
      </c>
      <c r="Y40" s="34">
        <f>$O$28/'Fixed data'!$C$7</f>
        <v>5.4789371627106242E-3</v>
      </c>
      <c r="Z40" s="34">
        <f>$O$28/'Fixed data'!$C$7</f>
        <v>5.4789371627106242E-3</v>
      </c>
      <c r="AA40" s="34">
        <f>$O$28/'Fixed data'!$C$7</f>
        <v>5.4789371627106242E-3</v>
      </c>
      <c r="AB40" s="34">
        <f>$O$28/'Fixed data'!$C$7</f>
        <v>5.4789371627106242E-3</v>
      </c>
      <c r="AC40" s="34">
        <f>$O$28/'Fixed data'!$C$7</f>
        <v>5.4789371627106242E-3</v>
      </c>
      <c r="AD40" s="34">
        <f>$O$28/'Fixed data'!$C$7</f>
        <v>5.4789371627106242E-3</v>
      </c>
      <c r="AE40" s="34">
        <f>$O$28/'Fixed data'!$C$7</f>
        <v>5.4789371627106242E-3</v>
      </c>
      <c r="AF40" s="34">
        <f>$O$28/'Fixed data'!$C$7</f>
        <v>5.4789371627106242E-3</v>
      </c>
      <c r="AG40" s="34">
        <f>$O$28/'Fixed data'!$C$7</f>
        <v>5.4789371627106242E-3</v>
      </c>
      <c r="AH40" s="34">
        <f>$O$28/'Fixed data'!$C$7</f>
        <v>5.4789371627106242E-3</v>
      </c>
      <c r="AI40" s="34">
        <f>$O$28/'Fixed data'!$C$7</f>
        <v>5.4789371627106242E-3</v>
      </c>
      <c r="AJ40" s="34">
        <f>$O$28/'Fixed data'!$C$7</f>
        <v>5.4789371627106242E-3</v>
      </c>
      <c r="AK40" s="34">
        <f>$O$28/'Fixed data'!$C$7</f>
        <v>5.4789371627106242E-3</v>
      </c>
      <c r="AL40" s="34">
        <f>$O$28/'Fixed data'!$C$7</f>
        <v>5.4789371627106242E-3</v>
      </c>
      <c r="AM40" s="34">
        <f>$O$28/'Fixed data'!$C$7</f>
        <v>5.4789371627106242E-3</v>
      </c>
      <c r="AN40" s="34">
        <f>$O$28/'Fixed data'!$C$7</f>
        <v>5.4789371627106242E-3</v>
      </c>
      <c r="AO40" s="34">
        <f>$O$28/'Fixed data'!$C$7</f>
        <v>5.4789371627106242E-3</v>
      </c>
      <c r="AP40" s="34">
        <f>$O$28/'Fixed data'!$C$7</f>
        <v>5.4789371627106242E-3</v>
      </c>
      <c r="AQ40" s="34">
        <f>$O$28/'Fixed data'!$C$7</f>
        <v>5.4789371627106242E-3</v>
      </c>
      <c r="AR40" s="34">
        <f>$O$28/'Fixed data'!$C$7</f>
        <v>5.4789371627106242E-3</v>
      </c>
      <c r="AS40" s="34">
        <f>$O$28/'Fixed data'!$C$7</f>
        <v>5.4789371627106242E-3</v>
      </c>
      <c r="AT40" s="34">
        <f>$O$28/'Fixed data'!$C$7</f>
        <v>5.4789371627106242E-3</v>
      </c>
      <c r="AU40" s="34">
        <f>$O$28/'Fixed data'!$C$7</f>
        <v>5.4789371627106242E-3</v>
      </c>
      <c r="AV40" s="34">
        <f>$O$28/'Fixed data'!$C$7</f>
        <v>5.4789371627106242E-3</v>
      </c>
      <c r="AW40" s="34">
        <f>$O$28/'Fixed data'!$C$7</f>
        <v>5.4789371627106242E-3</v>
      </c>
      <c r="AX40" s="34">
        <f>$O$28/'Fixed data'!$C$7</f>
        <v>5.4789371627106242E-3</v>
      </c>
      <c r="AY40" s="34">
        <f>$O$28/'Fixed data'!$C$7</f>
        <v>5.4789371627106242E-3</v>
      </c>
      <c r="AZ40" s="34">
        <f>$O$28/'Fixed data'!$C$7</f>
        <v>5.4789371627106242E-3</v>
      </c>
      <c r="BA40" s="34">
        <f>$O$28/'Fixed data'!$C$7</f>
        <v>5.4789371627106242E-3</v>
      </c>
      <c r="BB40" s="34">
        <f>$O$28/'Fixed data'!$C$7</f>
        <v>5.4789371627106242E-3</v>
      </c>
      <c r="BC40" s="34">
        <f>$O$28/'Fixed data'!$C$7</f>
        <v>5.4789371627106242E-3</v>
      </c>
      <c r="BD40" s="34">
        <f>$O$28/'Fixed data'!$C$7</f>
        <v>5.4789371627106242E-3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5.6646396456405202E-3</v>
      </c>
      <c r="R41" s="34">
        <f>$P$28/'Fixed data'!$C$7</f>
        <v>5.6646396456405202E-3</v>
      </c>
      <c r="S41" s="34">
        <f>$P$28/'Fixed data'!$C$7</f>
        <v>5.6646396456405202E-3</v>
      </c>
      <c r="T41" s="34">
        <f>$P$28/'Fixed data'!$C$7</f>
        <v>5.6646396456405202E-3</v>
      </c>
      <c r="U41" s="34">
        <f>$P$28/'Fixed data'!$C$7</f>
        <v>5.6646396456405202E-3</v>
      </c>
      <c r="V41" s="34">
        <f>$P$28/'Fixed data'!$C$7</f>
        <v>5.6646396456405202E-3</v>
      </c>
      <c r="W41" s="34">
        <f>$P$28/'Fixed data'!$C$7</f>
        <v>5.6646396456405202E-3</v>
      </c>
      <c r="X41" s="34">
        <f>$P$28/'Fixed data'!$C$7</f>
        <v>5.6646396456405202E-3</v>
      </c>
      <c r="Y41" s="34">
        <f>$P$28/'Fixed data'!$C$7</f>
        <v>5.6646396456405202E-3</v>
      </c>
      <c r="Z41" s="34">
        <f>$P$28/'Fixed data'!$C$7</f>
        <v>5.6646396456405202E-3</v>
      </c>
      <c r="AA41" s="34">
        <f>$P$28/'Fixed data'!$C$7</f>
        <v>5.6646396456405202E-3</v>
      </c>
      <c r="AB41" s="34">
        <f>$P$28/'Fixed data'!$C$7</f>
        <v>5.6646396456405202E-3</v>
      </c>
      <c r="AC41" s="34">
        <f>$P$28/'Fixed data'!$C$7</f>
        <v>5.6646396456405202E-3</v>
      </c>
      <c r="AD41" s="34">
        <f>$P$28/'Fixed data'!$C$7</f>
        <v>5.6646396456405202E-3</v>
      </c>
      <c r="AE41" s="34">
        <f>$P$28/'Fixed data'!$C$7</f>
        <v>5.6646396456405202E-3</v>
      </c>
      <c r="AF41" s="34">
        <f>$P$28/'Fixed data'!$C$7</f>
        <v>5.6646396456405202E-3</v>
      </c>
      <c r="AG41" s="34">
        <f>$P$28/'Fixed data'!$C$7</f>
        <v>5.6646396456405202E-3</v>
      </c>
      <c r="AH41" s="34">
        <f>$P$28/'Fixed data'!$C$7</f>
        <v>5.6646396456405202E-3</v>
      </c>
      <c r="AI41" s="34">
        <f>$P$28/'Fixed data'!$C$7</f>
        <v>5.6646396456405202E-3</v>
      </c>
      <c r="AJ41" s="34">
        <f>$P$28/'Fixed data'!$C$7</f>
        <v>5.6646396456405202E-3</v>
      </c>
      <c r="AK41" s="34">
        <f>$P$28/'Fixed data'!$C$7</f>
        <v>5.6646396456405202E-3</v>
      </c>
      <c r="AL41" s="34">
        <f>$P$28/'Fixed data'!$C$7</f>
        <v>5.6646396456405202E-3</v>
      </c>
      <c r="AM41" s="34">
        <f>$P$28/'Fixed data'!$C$7</f>
        <v>5.6646396456405202E-3</v>
      </c>
      <c r="AN41" s="34">
        <f>$P$28/'Fixed data'!$C$7</f>
        <v>5.6646396456405202E-3</v>
      </c>
      <c r="AO41" s="34">
        <f>$P$28/'Fixed data'!$C$7</f>
        <v>5.6646396456405202E-3</v>
      </c>
      <c r="AP41" s="34">
        <f>$P$28/'Fixed data'!$C$7</f>
        <v>5.6646396456405202E-3</v>
      </c>
      <c r="AQ41" s="34">
        <f>$P$28/'Fixed data'!$C$7</f>
        <v>5.6646396456405202E-3</v>
      </c>
      <c r="AR41" s="34">
        <f>$P$28/'Fixed data'!$C$7</f>
        <v>5.6646396456405202E-3</v>
      </c>
      <c r="AS41" s="34">
        <f>$P$28/'Fixed data'!$C$7</f>
        <v>5.6646396456405202E-3</v>
      </c>
      <c r="AT41" s="34">
        <f>$P$28/'Fixed data'!$C$7</f>
        <v>5.6646396456405202E-3</v>
      </c>
      <c r="AU41" s="34">
        <f>$P$28/'Fixed data'!$C$7</f>
        <v>5.6646396456405202E-3</v>
      </c>
      <c r="AV41" s="34">
        <f>$P$28/'Fixed data'!$C$7</f>
        <v>5.6646396456405202E-3</v>
      </c>
      <c r="AW41" s="34">
        <f>$P$28/'Fixed data'!$C$7</f>
        <v>5.6646396456405202E-3</v>
      </c>
      <c r="AX41" s="34">
        <f>$P$28/'Fixed data'!$C$7</f>
        <v>5.6646396456405202E-3</v>
      </c>
      <c r="AY41" s="34">
        <f>$P$28/'Fixed data'!$C$7</f>
        <v>5.6646396456405202E-3</v>
      </c>
      <c r="AZ41" s="34">
        <f>$P$28/'Fixed data'!$C$7</f>
        <v>5.6646396456405202E-3</v>
      </c>
      <c r="BA41" s="34">
        <f>$P$28/'Fixed data'!$C$7</f>
        <v>5.6646396456405202E-3</v>
      </c>
      <c r="BB41" s="34">
        <f>$P$28/'Fixed data'!$C$7</f>
        <v>5.6646396456405202E-3</v>
      </c>
      <c r="BC41" s="34">
        <f>$P$28/'Fixed data'!$C$7</f>
        <v>5.6646396456405202E-3</v>
      </c>
      <c r="BD41" s="34">
        <f>$P$28/'Fixed data'!$C$7</f>
        <v>5.6646396456405202E-3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5.8314499656571209E-3</v>
      </c>
      <c r="S42" s="34">
        <f>$Q$28/'Fixed data'!$C$7</f>
        <v>5.8314499656571209E-3</v>
      </c>
      <c r="T42" s="34">
        <f>$Q$28/'Fixed data'!$C$7</f>
        <v>5.8314499656571209E-3</v>
      </c>
      <c r="U42" s="34">
        <f>$Q$28/'Fixed data'!$C$7</f>
        <v>5.8314499656571209E-3</v>
      </c>
      <c r="V42" s="34">
        <f>$Q$28/'Fixed data'!$C$7</f>
        <v>5.8314499656571209E-3</v>
      </c>
      <c r="W42" s="34">
        <f>$Q$28/'Fixed data'!$C$7</f>
        <v>5.8314499656571209E-3</v>
      </c>
      <c r="X42" s="34">
        <f>$Q$28/'Fixed data'!$C$7</f>
        <v>5.8314499656571209E-3</v>
      </c>
      <c r="Y42" s="34">
        <f>$Q$28/'Fixed data'!$C$7</f>
        <v>5.8314499656571209E-3</v>
      </c>
      <c r="Z42" s="34">
        <f>$Q$28/'Fixed data'!$C$7</f>
        <v>5.8314499656571209E-3</v>
      </c>
      <c r="AA42" s="34">
        <f>$Q$28/'Fixed data'!$C$7</f>
        <v>5.8314499656571209E-3</v>
      </c>
      <c r="AB42" s="34">
        <f>$Q$28/'Fixed data'!$C$7</f>
        <v>5.8314499656571209E-3</v>
      </c>
      <c r="AC42" s="34">
        <f>$Q$28/'Fixed data'!$C$7</f>
        <v>5.8314499656571209E-3</v>
      </c>
      <c r="AD42" s="34">
        <f>$Q$28/'Fixed data'!$C$7</f>
        <v>5.8314499656571209E-3</v>
      </c>
      <c r="AE42" s="34">
        <f>$Q$28/'Fixed data'!$C$7</f>
        <v>5.8314499656571209E-3</v>
      </c>
      <c r="AF42" s="34">
        <f>$Q$28/'Fixed data'!$C$7</f>
        <v>5.8314499656571209E-3</v>
      </c>
      <c r="AG42" s="34">
        <f>$Q$28/'Fixed data'!$C$7</f>
        <v>5.8314499656571209E-3</v>
      </c>
      <c r="AH42" s="34">
        <f>$Q$28/'Fixed data'!$C$7</f>
        <v>5.8314499656571209E-3</v>
      </c>
      <c r="AI42" s="34">
        <f>$Q$28/'Fixed data'!$C$7</f>
        <v>5.8314499656571209E-3</v>
      </c>
      <c r="AJ42" s="34">
        <f>$Q$28/'Fixed data'!$C$7</f>
        <v>5.8314499656571209E-3</v>
      </c>
      <c r="AK42" s="34">
        <f>$Q$28/'Fixed data'!$C$7</f>
        <v>5.8314499656571209E-3</v>
      </c>
      <c r="AL42" s="34">
        <f>$Q$28/'Fixed data'!$C$7</f>
        <v>5.8314499656571209E-3</v>
      </c>
      <c r="AM42" s="34">
        <f>$Q$28/'Fixed data'!$C$7</f>
        <v>5.8314499656571209E-3</v>
      </c>
      <c r="AN42" s="34">
        <f>$Q$28/'Fixed data'!$C$7</f>
        <v>5.8314499656571209E-3</v>
      </c>
      <c r="AO42" s="34">
        <f>$Q$28/'Fixed data'!$C$7</f>
        <v>5.8314499656571209E-3</v>
      </c>
      <c r="AP42" s="34">
        <f>$Q$28/'Fixed data'!$C$7</f>
        <v>5.8314499656571209E-3</v>
      </c>
      <c r="AQ42" s="34">
        <f>$Q$28/'Fixed data'!$C$7</f>
        <v>5.8314499656571209E-3</v>
      </c>
      <c r="AR42" s="34">
        <f>$Q$28/'Fixed data'!$C$7</f>
        <v>5.8314499656571209E-3</v>
      </c>
      <c r="AS42" s="34">
        <f>$Q$28/'Fixed data'!$C$7</f>
        <v>5.8314499656571209E-3</v>
      </c>
      <c r="AT42" s="34">
        <f>$Q$28/'Fixed data'!$C$7</f>
        <v>5.8314499656571209E-3</v>
      </c>
      <c r="AU42" s="34">
        <f>$Q$28/'Fixed data'!$C$7</f>
        <v>5.8314499656571209E-3</v>
      </c>
      <c r="AV42" s="34">
        <f>$Q$28/'Fixed data'!$C$7</f>
        <v>5.8314499656571209E-3</v>
      </c>
      <c r="AW42" s="34">
        <f>$Q$28/'Fixed data'!$C$7</f>
        <v>5.8314499656571209E-3</v>
      </c>
      <c r="AX42" s="34">
        <f>$Q$28/'Fixed data'!$C$7</f>
        <v>5.8314499656571209E-3</v>
      </c>
      <c r="AY42" s="34">
        <f>$Q$28/'Fixed data'!$C$7</f>
        <v>5.8314499656571209E-3</v>
      </c>
      <c r="AZ42" s="34">
        <f>$Q$28/'Fixed data'!$C$7</f>
        <v>5.8314499656571209E-3</v>
      </c>
      <c r="BA42" s="34">
        <f>$Q$28/'Fixed data'!$C$7</f>
        <v>5.8314499656571209E-3</v>
      </c>
      <c r="BB42" s="34">
        <f>$Q$28/'Fixed data'!$C$7</f>
        <v>5.8314499656571209E-3</v>
      </c>
      <c r="BC42" s="34">
        <f>$Q$28/'Fixed data'!$C$7</f>
        <v>5.8314499656571209E-3</v>
      </c>
      <c r="BD42" s="34">
        <f>$Q$28/'Fixed data'!$C$7</f>
        <v>5.8314499656571209E-3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6.0017482731566955E-3</v>
      </c>
      <c r="T43" s="34">
        <f>$R$28/'Fixed data'!$C$7</f>
        <v>6.0017482731566955E-3</v>
      </c>
      <c r="U43" s="34">
        <f>$R$28/'Fixed data'!$C$7</f>
        <v>6.0017482731566955E-3</v>
      </c>
      <c r="V43" s="34">
        <f>$R$28/'Fixed data'!$C$7</f>
        <v>6.0017482731566955E-3</v>
      </c>
      <c r="W43" s="34">
        <f>$R$28/'Fixed data'!$C$7</f>
        <v>6.0017482731566955E-3</v>
      </c>
      <c r="X43" s="34">
        <f>$R$28/'Fixed data'!$C$7</f>
        <v>6.0017482731566955E-3</v>
      </c>
      <c r="Y43" s="34">
        <f>$R$28/'Fixed data'!$C$7</f>
        <v>6.0017482731566955E-3</v>
      </c>
      <c r="Z43" s="34">
        <f>$R$28/'Fixed data'!$C$7</f>
        <v>6.0017482731566955E-3</v>
      </c>
      <c r="AA43" s="34">
        <f>$R$28/'Fixed data'!$C$7</f>
        <v>6.0017482731566955E-3</v>
      </c>
      <c r="AB43" s="34">
        <f>$R$28/'Fixed data'!$C$7</f>
        <v>6.0017482731566955E-3</v>
      </c>
      <c r="AC43" s="34">
        <f>$R$28/'Fixed data'!$C$7</f>
        <v>6.0017482731566955E-3</v>
      </c>
      <c r="AD43" s="34">
        <f>$R$28/'Fixed data'!$C$7</f>
        <v>6.0017482731566955E-3</v>
      </c>
      <c r="AE43" s="34">
        <f>$R$28/'Fixed data'!$C$7</f>
        <v>6.0017482731566955E-3</v>
      </c>
      <c r="AF43" s="34">
        <f>$R$28/'Fixed data'!$C$7</f>
        <v>6.0017482731566955E-3</v>
      </c>
      <c r="AG43" s="34">
        <f>$R$28/'Fixed data'!$C$7</f>
        <v>6.0017482731566955E-3</v>
      </c>
      <c r="AH43" s="34">
        <f>$R$28/'Fixed data'!$C$7</f>
        <v>6.0017482731566955E-3</v>
      </c>
      <c r="AI43" s="34">
        <f>$R$28/'Fixed data'!$C$7</f>
        <v>6.0017482731566955E-3</v>
      </c>
      <c r="AJ43" s="34">
        <f>$R$28/'Fixed data'!$C$7</f>
        <v>6.0017482731566955E-3</v>
      </c>
      <c r="AK43" s="34">
        <f>$R$28/'Fixed data'!$C$7</f>
        <v>6.0017482731566955E-3</v>
      </c>
      <c r="AL43" s="34">
        <f>$R$28/'Fixed data'!$C$7</f>
        <v>6.0017482731566955E-3</v>
      </c>
      <c r="AM43" s="34">
        <f>$R$28/'Fixed data'!$C$7</f>
        <v>6.0017482731566955E-3</v>
      </c>
      <c r="AN43" s="34">
        <f>$R$28/'Fixed data'!$C$7</f>
        <v>6.0017482731566955E-3</v>
      </c>
      <c r="AO43" s="34">
        <f>$R$28/'Fixed data'!$C$7</f>
        <v>6.0017482731566955E-3</v>
      </c>
      <c r="AP43" s="34">
        <f>$R$28/'Fixed data'!$C$7</f>
        <v>6.0017482731566955E-3</v>
      </c>
      <c r="AQ43" s="34">
        <f>$R$28/'Fixed data'!$C$7</f>
        <v>6.0017482731566955E-3</v>
      </c>
      <c r="AR43" s="34">
        <f>$R$28/'Fixed data'!$C$7</f>
        <v>6.0017482731566955E-3</v>
      </c>
      <c r="AS43" s="34">
        <f>$R$28/'Fixed data'!$C$7</f>
        <v>6.0017482731566955E-3</v>
      </c>
      <c r="AT43" s="34">
        <f>$R$28/'Fixed data'!$C$7</f>
        <v>6.0017482731566955E-3</v>
      </c>
      <c r="AU43" s="34">
        <f>$R$28/'Fixed data'!$C$7</f>
        <v>6.0017482731566955E-3</v>
      </c>
      <c r="AV43" s="34">
        <f>$R$28/'Fixed data'!$C$7</f>
        <v>6.0017482731566955E-3</v>
      </c>
      <c r="AW43" s="34">
        <f>$R$28/'Fixed data'!$C$7</f>
        <v>6.0017482731566955E-3</v>
      </c>
      <c r="AX43" s="34">
        <f>$R$28/'Fixed data'!$C$7</f>
        <v>6.0017482731566955E-3</v>
      </c>
      <c r="AY43" s="34">
        <f>$R$28/'Fixed data'!$C$7</f>
        <v>6.0017482731566955E-3</v>
      </c>
      <c r="AZ43" s="34">
        <f>$R$28/'Fixed data'!$C$7</f>
        <v>6.0017482731566955E-3</v>
      </c>
      <c r="BA43" s="34">
        <f>$R$28/'Fixed data'!$C$7</f>
        <v>6.0017482731566955E-3</v>
      </c>
      <c r="BB43" s="34">
        <f>$R$28/'Fixed data'!$C$7</f>
        <v>6.0017482731566955E-3</v>
      </c>
      <c r="BC43" s="34">
        <f>$R$28/'Fixed data'!$C$7</f>
        <v>6.0017482731566955E-3</v>
      </c>
      <c r="BD43" s="34">
        <f>$R$28/'Fixed data'!$C$7</f>
        <v>6.0017482731566955E-3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6.1568158448765406E-3</v>
      </c>
      <c r="U44" s="34">
        <f>$S$28/'Fixed data'!$C$7</f>
        <v>6.1568158448765406E-3</v>
      </c>
      <c r="V44" s="34">
        <f>$S$28/'Fixed data'!$C$7</f>
        <v>6.1568158448765406E-3</v>
      </c>
      <c r="W44" s="34">
        <f>$S$28/'Fixed data'!$C$7</f>
        <v>6.1568158448765406E-3</v>
      </c>
      <c r="X44" s="34">
        <f>$S$28/'Fixed data'!$C$7</f>
        <v>6.1568158448765406E-3</v>
      </c>
      <c r="Y44" s="34">
        <f>$S$28/'Fixed data'!$C$7</f>
        <v>6.1568158448765406E-3</v>
      </c>
      <c r="Z44" s="34">
        <f>$S$28/'Fixed data'!$C$7</f>
        <v>6.1568158448765406E-3</v>
      </c>
      <c r="AA44" s="34">
        <f>$S$28/'Fixed data'!$C$7</f>
        <v>6.1568158448765406E-3</v>
      </c>
      <c r="AB44" s="34">
        <f>$S$28/'Fixed data'!$C$7</f>
        <v>6.1568158448765406E-3</v>
      </c>
      <c r="AC44" s="34">
        <f>$S$28/'Fixed data'!$C$7</f>
        <v>6.1568158448765406E-3</v>
      </c>
      <c r="AD44" s="34">
        <f>$S$28/'Fixed data'!$C$7</f>
        <v>6.1568158448765406E-3</v>
      </c>
      <c r="AE44" s="34">
        <f>$S$28/'Fixed data'!$C$7</f>
        <v>6.1568158448765406E-3</v>
      </c>
      <c r="AF44" s="34">
        <f>$S$28/'Fixed data'!$C$7</f>
        <v>6.1568158448765406E-3</v>
      </c>
      <c r="AG44" s="34">
        <f>$S$28/'Fixed data'!$C$7</f>
        <v>6.1568158448765406E-3</v>
      </c>
      <c r="AH44" s="34">
        <f>$S$28/'Fixed data'!$C$7</f>
        <v>6.1568158448765406E-3</v>
      </c>
      <c r="AI44" s="34">
        <f>$S$28/'Fixed data'!$C$7</f>
        <v>6.1568158448765406E-3</v>
      </c>
      <c r="AJ44" s="34">
        <f>$S$28/'Fixed data'!$C$7</f>
        <v>6.1568158448765406E-3</v>
      </c>
      <c r="AK44" s="34">
        <f>$S$28/'Fixed data'!$C$7</f>
        <v>6.1568158448765406E-3</v>
      </c>
      <c r="AL44" s="34">
        <f>$S$28/'Fixed data'!$C$7</f>
        <v>6.1568158448765406E-3</v>
      </c>
      <c r="AM44" s="34">
        <f>$S$28/'Fixed data'!$C$7</f>
        <v>6.1568158448765406E-3</v>
      </c>
      <c r="AN44" s="34">
        <f>$S$28/'Fixed data'!$C$7</f>
        <v>6.1568158448765406E-3</v>
      </c>
      <c r="AO44" s="34">
        <f>$S$28/'Fixed data'!$C$7</f>
        <v>6.1568158448765406E-3</v>
      </c>
      <c r="AP44" s="34">
        <f>$S$28/'Fixed data'!$C$7</f>
        <v>6.1568158448765406E-3</v>
      </c>
      <c r="AQ44" s="34">
        <f>$S$28/'Fixed data'!$C$7</f>
        <v>6.1568158448765406E-3</v>
      </c>
      <c r="AR44" s="34">
        <f>$S$28/'Fixed data'!$C$7</f>
        <v>6.1568158448765406E-3</v>
      </c>
      <c r="AS44" s="34">
        <f>$S$28/'Fixed data'!$C$7</f>
        <v>6.1568158448765406E-3</v>
      </c>
      <c r="AT44" s="34">
        <f>$S$28/'Fixed data'!$C$7</f>
        <v>6.1568158448765406E-3</v>
      </c>
      <c r="AU44" s="34">
        <f>$S$28/'Fixed data'!$C$7</f>
        <v>6.1568158448765406E-3</v>
      </c>
      <c r="AV44" s="34">
        <f>$S$28/'Fixed data'!$C$7</f>
        <v>6.1568158448765406E-3</v>
      </c>
      <c r="AW44" s="34">
        <f>$S$28/'Fixed data'!$C$7</f>
        <v>6.1568158448765406E-3</v>
      </c>
      <c r="AX44" s="34">
        <f>$S$28/'Fixed data'!$C$7</f>
        <v>6.1568158448765406E-3</v>
      </c>
      <c r="AY44" s="34">
        <f>$S$28/'Fixed data'!$C$7</f>
        <v>6.1568158448765406E-3</v>
      </c>
      <c r="AZ44" s="34">
        <f>$S$28/'Fixed data'!$C$7</f>
        <v>6.1568158448765406E-3</v>
      </c>
      <c r="BA44" s="34">
        <f>$S$28/'Fixed data'!$C$7</f>
        <v>6.1568158448765406E-3</v>
      </c>
      <c r="BB44" s="34">
        <f>$S$28/'Fixed data'!$C$7</f>
        <v>6.1568158448765406E-3</v>
      </c>
      <c r="BC44" s="34">
        <f>$S$28/'Fixed data'!$C$7</f>
        <v>6.1568158448765406E-3</v>
      </c>
      <c r="BD44" s="34">
        <f>$S$28/'Fixed data'!$C$7</f>
        <v>6.1568158448765406E-3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6.3068934165952358E-3</v>
      </c>
      <c r="V45" s="34">
        <f>$T$28/'Fixed data'!$C$7</f>
        <v>6.3068934165952358E-3</v>
      </c>
      <c r="W45" s="34">
        <f>$T$28/'Fixed data'!$C$7</f>
        <v>6.3068934165952358E-3</v>
      </c>
      <c r="X45" s="34">
        <f>$T$28/'Fixed data'!$C$7</f>
        <v>6.3068934165952358E-3</v>
      </c>
      <c r="Y45" s="34">
        <f>$T$28/'Fixed data'!$C$7</f>
        <v>6.3068934165952358E-3</v>
      </c>
      <c r="Z45" s="34">
        <f>$T$28/'Fixed data'!$C$7</f>
        <v>6.3068934165952358E-3</v>
      </c>
      <c r="AA45" s="34">
        <f>$T$28/'Fixed data'!$C$7</f>
        <v>6.3068934165952358E-3</v>
      </c>
      <c r="AB45" s="34">
        <f>$T$28/'Fixed data'!$C$7</f>
        <v>6.3068934165952358E-3</v>
      </c>
      <c r="AC45" s="34">
        <f>$T$28/'Fixed data'!$C$7</f>
        <v>6.3068934165952358E-3</v>
      </c>
      <c r="AD45" s="34">
        <f>$T$28/'Fixed data'!$C$7</f>
        <v>6.3068934165952358E-3</v>
      </c>
      <c r="AE45" s="34">
        <f>$T$28/'Fixed data'!$C$7</f>
        <v>6.3068934165952358E-3</v>
      </c>
      <c r="AF45" s="34">
        <f>$T$28/'Fixed data'!$C$7</f>
        <v>6.3068934165952358E-3</v>
      </c>
      <c r="AG45" s="34">
        <f>$T$28/'Fixed data'!$C$7</f>
        <v>6.3068934165952358E-3</v>
      </c>
      <c r="AH45" s="34">
        <f>$T$28/'Fixed data'!$C$7</f>
        <v>6.3068934165952358E-3</v>
      </c>
      <c r="AI45" s="34">
        <f>$T$28/'Fixed data'!$C$7</f>
        <v>6.3068934165952358E-3</v>
      </c>
      <c r="AJ45" s="34">
        <f>$T$28/'Fixed data'!$C$7</f>
        <v>6.3068934165952358E-3</v>
      </c>
      <c r="AK45" s="34">
        <f>$T$28/'Fixed data'!$C$7</f>
        <v>6.3068934165952358E-3</v>
      </c>
      <c r="AL45" s="34">
        <f>$T$28/'Fixed data'!$C$7</f>
        <v>6.3068934165952358E-3</v>
      </c>
      <c r="AM45" s="34">
        <f>$T$28/'Fixed data'!$C$7</f>
        <v>6.3068934165952358E-3</v>
      </c>
      <c r="AN45" s="34">
        <f>$T$28/'Fixed data'!$C$7</f>
        <v>6.3068934165952358E-3</v>
      </c>
      <c r="AO45" s="34">
        <f>$T$28/'Fixed data'!$C$7</f>
        <v>6.3068934165952358E-3</v>
      </c>
      <c r="AP45" s="34">
        <f>$T$28/'Fixed data'!$C$7</f>
        <v>6.3068934165952358E-3</v>
      </c>
      <c r="AQ45" s="34">
        <f>$T$28/'Fixed data'!$C$7</f>
        <v>6.3068934165952358E-3</v>
      </c>
      <c r="AR45" s="34">
        <f>$T$28/'Fixed data'!$C$7</f>
        <v>6.3068934165952358E-3</v>
      </c>
      <c r="AS45" s="34">
        <f>$T$28/'Fixed data'!$C$7</f>
        <v>6.3068934165952358E-3</v>
      </c>
      <c r="AT45" s="34">
        <f>$T$28/'Fixed data'!$C$7</f>
        <v>6.3068934165952358E-3</v>
      </c>
      <c r="AU45" s="34">
        <f>$T$28/'Fixed data'!$C$7</f>
        <v>6.3068934165952358E-3</v>
      </c>
      <c r="AV45" s="34">
        <f>$T$28/'Fixed data'!$C$7</f>
        <v>6.3068934165952358E-3</v>
      </c>
      <c r="AW45" s="34">
        <f>$T$28/'Fixed data'!$C$7</f>
        <v>6.3068934165952358E-3</v>
      </c>
      <c r="AX45" s="34">
        <f>$T$28/'Fixed data'!$C$7</f>
        <v>6.3068934165952358E-3</v>
      </c>
      <c r="AY45" s="34">
        <f>$T$28/'Fixed data'!$C$7</f>
        <v>6.3068934165952358E-3</v>
      </c>
      <c r="AZ45" s="34">
        <f>$T$28/'Fixed data'!$C$7</f>
        <v>6.3068934165952358E-3</v>
      </c>
      <c r="BA45" s="34">
        <f>$T$28/'Fixed data'!$C$7</f>
        <v>6.3068934165952358E-3</v>
      </c>
      <c r="BB45" s="34">
        <f>$T$28/'Fixed data'!$C$7</f>
        <v>6.3068934165952358E-3</v>
      </c>
      <c r="BC45" s="34">
        <f>$T$28/'Fixed data'!$C$7</f>
        <v>6.3068934165952358E-3</v>
      </c>
      <c r="BD45" s="34">
        <f>$T$28/'Fixed data'!$C$7</f>
        <v>6.3068934165952358E-3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6.4558612897450997E-3</v>
      </c>
      <c r="W46" s="34">
        <f>$U$28/'Fixed data'!$C$7</f>
        <v>6.4558612897450997E-3</v>
      </c>
      <c r="X46" s="34">
        <f>$U$28/'Fixed data'!$C$7</f>
        <v>6.4558612897450997E-3</v>
      </c>
      <c r="Y46" s="34">
        <f>$U$28/'Fixed data'!$C$7</f>
        <v>6.4558612897450997E-3</v>
      </c>
      <c r="Z46" s="34">
        <f>$U$28/'Fixed data'!$C$7</f>
        <v>6.4558612897450997E-3</v>
      </c>
      <c r="AA46" s="34">
        <f>$U$28/'Fixed data'!$C$7</f>
        <v>6.4558612897450997E-3</v>
      </c>
      <c r="AB46" s="34">
        <f>$U$28/'Fixed data'!$C$7</f>
        <v>6.4558612897450997E-3</v>
      </c>
      <c r="AC46" s="34">
        <f>$U$28/'Fixed data'!$C$7</f>
        <v>6.4558612897450997E-3</v>
      </c>
      <c r="AD46" s="34">
        <f>$U$28/'Fixed data'!$C$7</f>
        <v>6.4558612897450997E-3</v>
      </c>
      <c r="AE46" s="34">
        <f>$U$28/'Fixed data'!$C$7</f>
        <v>6.4558612897450997E-3</v>
      </c>
      <c r="AF46" s="34">
        <f>$U$28/'Fixed data'!$C$7</f>
        <v>6.4558612897450997E-3</v>
      </c>
      <c r="AG46" s="34">
        <f>$U$28/'Fixed data'!$C$7</f>
        <v>6.4558612897450997E-3</v>
      </c>
      <c r="AH46" s="34">
        <f>$U$28/'Fixed data'!$C$7</f>
        <v>6.4558612897450997E-3</v>
      </c>
      <c r="AI46" s="34">
        <f>$U$28/'Fixed data'!$C$7</f>
        <v>6.4558612897450997E-3</v>
      </c>
      <c r="AJ46" s="34">
        <f>$U$28/'Fixed data'!$C$7</f>
        <v>6.4558612897450997E-3</v>
      </c>
      <c r="AK46" s="34">
        <f>$U$28/'Fixed data'!$C$7</f>
        <v>6.4558612897450997E-3</v>
      </c>
      <c r="AL46" s="34">
        <f>$U$28/'Fixed data'!$C$7</f>
        <v>6.4558612897450997E-3</v>
      </c>
      <c r="AM46" s="34">
        <f>$U$28/'Fixed data'!$C$7</f>
        <v>6.4558612897450997E-3</v>
      </c>
      <c r="AN46" s="34">
        <f>$U$28/'Fixed data'!$C$7</f>
        <v>6.4558612897450997E-3</v>
      </c>
      <c r="AO46" s="34">
        <f>$U$28/'Fixed data'!$C$7</f>
        <v>6.4558612897450997E-3</v>
      </c>
      <c r="AP46" s="34">
        <f>$U$28/'Fixed data'!$C$7</f>
        <v>6.4558612897450997E-3</v>
      </c>
      <c r="AQ46" s="34">
        <f>$U$28/'Fixed data'!$C$7</f>
        <v>6.4558612897450997E-3</v>
      </c>
      <c r="AR46" s="34">
        <f>$U$28/'Fixed data'!$C$7</f>
        <v>6.4558612897450997E-3</v>
      </c>
      <c r="AS46" s="34">
        <f>$U$28/'Fixed data'!$C$7</f>
        <v>6.4558612897450997E-3</v>
      </c>
      <c r="AT46" s="34">
        <f>$U$28/'Fixed data'!$C$7</f>
        <v>6.4558612897450997E-3</v>
      </c>
      <c r="AU46" s="34">
        <f>$U$28/'Fixed data'!$C$7</f>
        <v>6.4558612897450997E-3</v>
      </c>
      <c r="AV46" s="34">
        <f>$U$28/'Fixed data'!$C$7</f>
        <v>6.4558612897450997E-3</v>
      </c>
      <c r="AW46" s="34">
        <f>$U$28/'Fixed data'!$C$7</f>
        <v>6.4558612897450997E-3</v>
      </c>
      <c r="AX46" s="34">
        <f>$U$28/'Fixed data'!$C$7</f>
        <v>6.4558612897450997E-3</v>
      </c>
      <c r="AY46" s="34">
        <f>$U$28/'Fixed data'!$C$7</f>
        <v>6.4558612897450997E-3</v>
      </c>
      <c r="AZ46" s="34">
        <f>$U$28/'Fixed data'!$C$7</f>
        <v>6.4558612897450997E-3</v>
      </c>
      <c r="BA46" s="34">
        <f>$U$28/'Fixed data'!$C$7</f>
        <v>6.4558612897450997E-3</v>
      </c>
      <c r="BB46" s="34">
        <f>$U$28/'Fixed data'!$C$7</f>
        <v>6.4558612897450997E-3</v>
      </c>
      <c r="BC46" s="34">
        <f>$U$28/'Fixed data'!$C$7</f>
        <v>6.4558612897450997E-3</v>
      </c>
      <c r="BD46" s="34">
        <f>$U$28/'Fixed data'!$C$7</f>
        <v>6.4558612897450997E-3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6.5791432054962051E-3</v>
      </c>
      <c r="X47" s="34">
        <f>$V$28/'Fixed data'!$C$7</f>
        <v>6.5791432054962051E-3</v>
      </c>
      <c r="Y47" s="34">
        <f>$V$28/'Fixed data'!$C$7</f>
        <v>6.5791432054962051E-3</v>
      </c>
      <c r="Z47" s="34">
        <f>$V$28/'Fixed data'!$C$7</f>
        <v>6.5791432054962051E-3</v>
      </c>
      <c r="AA47" s="34">
        <f>$V$28/'Fixed data'!$C$7</f>
        <v>6.5791432054962051E-3</v>
      </c>
      <c r="AB47" s="34">
        <f>$V$28/'Fixed data'!$C$7</f>
        <v>6.5791432054962051E-3</v>
      </c>
      <c r="AC47" s="34">
        <f>$V$28/'Fixed data'!$C$7</f>
        <v>6.5791432054962051E-3</v>
      </c>
      <c r="AD47" s="34">
        <f>$V$28/'Fixed data'!$C$7</f>
        <v>6.5791432054962051E-3</v>
      </c>
      <c r="AE47" s="34">
        <f>$V$28/'Fixed data'!$C$7</f>
        <v>6.5791432054962051E-3</v>
      </c>
      <c r="AF47" s="34">
        <f>$V$28/'Fixed data'!$C$7</f>
        <v>6.5791432054962051E-3</v>
      </c>
      <c r="AG47" s="34">
        <f>$V$28/'Fixed data'!$C$7</f>
        <v>6.5791432054962051E-3</v>
      </c>
      <c r="AH47" s="34">
        <f>$V$28/'Fixed data'!$C$7</f>
        <v>6.5791432054962051E-3</v>
      </c>
      <c r="AI47" s="34">
        <f>$V$28/'Fixed data'!$C$7</f>
        <v>6.5791432054962051E-3</v>
      </c>
      <c r="AJ47" s="34">
        <f>$V$28/'Fixed data'!$C$7</f>
        <v>6.5791432054962051E-3</v>
      </c>
      <c r="AK47" s="34">
        <f>$V$28/'Fixed data'!$C$7</f>
        <v>6.5791432054962051E-3</v>
      </c>
      <c r="AL47" s="34">
        <f>$V$28/'Fixed data'!$C$7</f>
        <v>6.5791432054962051E-3</v>
      </c>
      <c r="AM47" s="34">
        <f>$V$28/'Fixed data'!$C$7</f>
        <v>6.5791432054962051E-3</v>
      </c>
      <c r="AN47" s="34">
        <f>$V$28/'Fixed data'!$C$7</f>
        <v>6.5791432054962051E-3</v>
      </c>
      <c r="AO47" s="34">
        <f>$V$28/'Fixed data'!$C$7</f>
        <v>6.5791432054962051E-3</v>
      </c>
      <c r="AP47" s="34">
        <f>$V$28/'Fixed data'!$C$7</f>
        <v>6.5791432054962051E-3</v>
      </c>
      <c r="AQ47" s="34">
        <f>$V$28/'Fixed data'!$C$7</f>
        <v>6.5791432054962051E-3</v>
      </c>
      <c r="AR47" s="34">
        <f>$V$28/'Fixed data'!$C$7</f>
        <v>6.5791432054962051E-3</v>
      </c>
      <c r="AS47" s="34">
        <f>$V$28/'Fixed data'!$C$7</f>
        <v>6.5791432054962051E-3</v>
      </c>
      <c r="AT47" s="34">
        <f>$V$28/'Fixed data'!$C$7</f>
        <v>6.5791432054962051E-3</v>
      </c>
      <c r="AU47" s="34">
        <f>$V$28/'Fixed data'!$C$7</f>
        <v>6.5791432054962051E-3</v>
      </c>
      <c r="AV47" s="34">
        <f>$V$28/'Fixed data'!$C$7</f>
        <v>6.5791432054962051E-3</v>
      </c>
      <c r="AW47" s="34">
        <f>$V$28/'Fixed data'!$C$7</f>
        <v>6.5791432054962051E-3</v>
      </c>
      <c r="AX47" s="34">
        <f>$V$28/'Fixed data'!$C$7</f>
        <v>6.5791432054962051E-3</v>
      </c>
      <c r="AY47" s="34">
        <f>$V$28/'Fixed data'!$C$7</f>
        <v>6.5791432054962051E-3</v>
      </c>
      <c r="AZ47" s="34">
        <f>$V$28/'Fixed data'!$C$7</f>
        <v>6.5791432054962051E-3</v>
      </c>
      <c r="BA47" s="34">
        <f>$V$28/'Fixed data'!$C$7</f>
        <v>6.5791432054962051E-3</v>
      </c>
      <c r="BB47" s="34">
        <f>$V$28/'Fixed data'!$C$7</f>
        <v>6.5791432054962051E-3</v>
      </c>
      <c r="BC47" s="34">
        <f>$V$28/'Fixed data'!$C$7</f>
        <v>6.5791432054962051E-3</v>
      </c>
      <c r="BD47" s="34">
        <f>$V$28/'Fixed data'!$C$7</f>
        <v>6.5791432054962051E-3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6.7041399219550605E-3</v>
      </c>
      <c r="Y48" s="34">
        <f>$W$28/'Fixed data'!$C$7</f>
        <v>6.7041399219550605E-3</v>
      </c>
      <c r="Z48" s="34">
        <f>$W$28/'Fixed data'!$C$7</f>
        <v>6.7041399219550605E-3</v>
      </c>
      <c r="AA48" s="34">
        <f>$W$28/'Fixed data'!$C$7</f>
        <v>6.7041399219550605E-3</v>
      </c>
      <c r="AB48" s="34">
        <f>$W$28/'Fixed data'!$C$7</f>
        <v>6.7041399219550605E-3</v>
      </c>
      <c r="AC48" s="34">
        <f>$W$28/'Fixed data'!$C$7</f>
        <v>6.7041399219550605E-3</v>
      </c>
      <c r="AD48" s="34">
        <f>$W$28/'Fixed data'!$C$7</f>
        <v>6.7041399219550605E-3</v>
      </c>
      <c r="AE48" s="34">
        <f>$W$28/'Fixed data'!$C$7</f>
        <v>6.7041399219550605E-3</v>
      </c>
      <c r="AF48" s="34">
        <f>$W$28/'Fixed data'!$C$7</f>
        <v>6.7041399219550605E-3</v>
      </c>
      <c r="AG48" s="34">
        <f>$W$28/'Fixed data'!$C$7</f>
        <v>6.7041399219550605E-3</v>
      </c>
      <c r="AH48" s="34">
        <f>$W$28/'Fixed data'!$C$7</f>
        <v>6.7041399219550605E-3</v>
      </c>
      <c r="AI48" s="34">
        <f>$W$28/'Fixed data'!$C$7</f>
        <v>6.7041399219550605E-3</v>
      </c>
      <c r="AJ48" s="34">
        <f>$W$28/'Fixed data'!$C$7</f>
        <v>6.7041399219550605E-3</v>
      </c>
      <c r="AK48" s="34">
        <f>$W$28/'Fixed data'!$C$7</f>
        <v>6.7041399219550605E-3</v>
      </c>
      <c r="AL48" s="34">
        <f>$W$28/'Fixed data'!$C$7</f>
        <v>6.7041399219550605E-3</v>
      </c>
      <c r="AM48" s="34">
        <f>$W$28/'Fixed data'!$C$7</f>
        <v>6.7041399219550605E-3</v>
      </c>
      <c r="AN48" s="34">
        <f>$W$28/'Fixed data'!$C$7</f>
        <v>6.7041399219550605E-3</v>
      </c>
      <c r="AO48" s="34">
        <f>$W$28/'Fixed data'!$C$7</f>
        <v>6.7041399219550605E-3</v>
      </c>
      <c r="AP48" s="34">
        <f>$W$28/'Fixed data'!$C$7</f>
        <v>6.7041399219550605E-3</v>
      </c>
      <c r="AQ48" s="34">
        <f>$W$28/'Fixed data'!$C$7</f>
        <v>6.7041399219550605E-3</v>
      </c>
      <c r="AR48" s="34">
        <f>$W$28/'Fixed data'!$C$7</f>
        <v>6.7041399219550605E-3</v>
      </c>
      <c r="AS48" s="34">
        <f>$W$28/'Fixed data'!$C$7</f>
        <v>6.7041399219550605E-3</v>
      </c>
      <c r="AT48" s="34">
        <f>$W$28/'Fixed data'!$C$7</f>
        <v>6.7041399219550605E-3</v>
      </c>
      <c r="AU48" s="34">
        <f>$W$28/'Fixed data'!$C$7</f>
        <v>6.7041399219550605E-3</v>
      </c>
      <c r="AV48" s="34">
        <f>$W$28/'Fixed data'!$C$7</f>
        <v>6.7041399219550605E-3</v>
      </c>
      <c r="AW48" s="34">
        <f>$W$28/'Fixed data'!$C$7</f>
        <v>6.7041399219550605E-3</v>
      </c>
      <c r="AX48" s="34">
        <f>$W$28/'Fixed data'!$C$7</f>
        <v>6.7041399219550605E-3</v>
      </c>
      <c r="AY48" s="34">
        <f>$W$28/'Fixed data'!$C$7</f>
        <v>6.7041399219550605E-3</v>
      </c>
      <c r="AZ48" s="34">
        <f>$W$28/'Fixed data'!$C$7</f>
        <v>6.7041399219550605E-3</v>
      </c>
      <c r="BA48" s="34">
        <f>$W$28/'Fixed data'!$C$7</f>
        <v>6.7041399219550605E-3</v>
      </c>
      <c r="BB48" s="34">
        <f>$W$28/'Fixed data'!$C$7</f>
        <v>6.7041399219550605E-3</v>
      </c>
      <c r="BC48" s="34">
        <f>$W$28/'Fixed data'!$C$7</f>
        <v>6.7041399219550605E-3</v>
      </c>
      <c r="BD48" s="34">
        <f>$W$28/'Fixed data'!$C$7</f>
        <v>6.7041399219550605E-3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6.8289979618691909E-3</v>
      </c>
      <c r="Z49" s="34">
        <f>$X$28/'Fixed data'!$C$7</f>
        <v>6.8289979618691909E-3</v>
      </c>
      <c r="AA49" s="34">
        <f>$X$28/'Fixed data'!$C$7</f>
        <v>6.8289979618691909E-3</v>
      </c>
      <c r="AB49" s="34">
        <f>$X$28/'Fixed data'!$C$7</f>
        <v>6.8289979618691909E-3</v>
      </c>
      <c r="AC49" s="34">
        <f>$X$28/'Fixed data'!$C$7</f>
        <v>6.8289979618691909E-3</v>
      </c>
      <c r="AD49" s="34">
        <f>$X$28/'Fixed data'!$C$7</f>
        <v>6.8289979618691909E-3</v>
      </c>
      <c r="AE49" s="34">
        <f>$X$28/'Fixed data'!$C$7</f>
        <v>6.8289979618691909E-3</v>
      </c>
      <c r="AF49" s="34">
        <f>$X$28/'Fixed data'!$C$7</f>
        <v>6.8289979618691909E-3</v>
      </c>
      <c r="AG49" s="34">
        <f>$X$28/'Fixed data'!$C$7</f>
        <v>6.8289979618691909E-3</v>
      </c>
      <c r="AH49" s="34">
        <f>$X$28/'Fixed data'!$C$7</f>
        <v>6.8289979618691909E-3</v>
      </c>
      <c r="AI49" s="34">
        <f>$X$28/'Fixed data'!$C$7</f>
        <v>6.8289979618691909E-3</v>
      </c>
      <c r="AJ49" s="34">
        <f>$X$28/'Fixed data'!$C$7</f>
        <v>6.8289979618691909E-3</v>
      </c>
      <c r="AK49" s="34">
        <f>$X$28/'Fixed data'!$C$7</f>
        <v>6.8289979618691909E-3</v>
      </c>
      <c r="AL49" s="34">
        <f>$X$28/'Fixed data'!$C$7</f>
        <v>6.8289979618691909E-3</v>
      </c>
      <c r="AM49" s="34">
        <f>$X$28/'Fixed data'!$C$7</f>
        <v>6.8289979618691909E-3</v>
      </c>
      <c r="AN49" s="34">
        <f>$X$28/'Fixed data'!$C$7</f>
        <v>6.8289979618691909E-3</v>
      </c>
      <c r="AO49" s="34">
        <f>$X$28/'Fixed data'!$C$7</f>
        <v>6.8289979618691909E-3</v>
      </c>
      <c r="AP49" s="34">
        <f>$X$28/'Fixed data'!$C$7</f>
        <v>6.8289979618691909E-3</v>
      </c>
      <c r="AQ49" s="34">
        <f>$X$28/'Fixed data'!$C$7</f>
        <v>6.8289979618691909E-3</v>
      </c>
      <c r="AR49" s="34">
        <f>$X$28/'Fixed data'!$C$7</f>
        <v>6.8289979618691909E-3</v>
      </c>
      <c r="AS49" s="34">
        <f>$X$28/'Fixed data'!$C$7</f>
        <v>6.8289979618691909E-3</v>
      </c>
      <c r="AT49" s="34">
        <f>$X$28/'Fixed data'!$C$7</f>
        <v>6.8289979618691909E-3</v>
      </c>
      <c r="AU49" s="34">
        <f>$X$28/'Fixed data'!$C$7</f>
        <v>6.8289979618691909E-3</v>
      </c>
      <c r="AV49" s="34">
        <f>$X$28/'Fixed data'!$C$7</f>
        <v>6.8289979618691909E-3</v>
      </c>
      <c r="AW49" s="34">
        <f>$X$28/'Fixed data'!$C$7</f>
        <v>6.8289979618691909E-3</v>
      </c>
      <c r="AX49" s="34">
        <f>$X$28/'Fixed data'!$C$7</f>
        <v>6.8289979618691909E-3</v>
      </c>
      <c r="AY49" s="34">
        <f>$X$28/'Fixed data'!$C$7</f>
        <v>6.8289979618691909E-3</v>
      </c>
      <c r="AZ49" s="34">
        <f>$X$28/'Fixed data'!$C$7</f>
        <v>6.8289979618691909E-3</v>
      </c>
      <c r="BA49" s="34">
        <f>$X$28/'Fixed data'!$C$7</f>
        <v>6.8289979618691909E-3</v>
      </c>
      <c r="BB49" s="34">
        <f>$X$28/'Fixed data'!$C$7</f>
        <v>6.8289979618691909E-3</v>
      </c>
      <c r="BC49" s="34">
        <f>$X$28/'Fixed data'!$C$7</f>
        <v>6.8289979618691909E-3</v>
      </c>
      <c r="BD49" s="34">
        <f>$X$28/'Fixed data'!$C$7</f>
        <v>6.8289979618691909E-3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6.9295343128496258E-3</v>
      </c>
      <c r="AA50" s="34">
        <f>$Y$28/'Fixed data'!$C$7</f>
        <v>6.9295343128496258E-3</v>
      </c>
      <c r="AB50" s="34">
        <f>$Y$28/'Fixed data'!$C$7</f>
        <v>6.9295343128496258E-3</v>
      </c>
      <c r="AC50" s="34">
        <f>$Y$28/'Fixed data'!$C$7</f>
        <v>6.9295343128496258E-3</v>
      </c>
      <c r="AD50" s="34">
        <f>$Y$28/'Fixed data'!$C$7</f>
        <v>6.9295343128496258E-3</v>
      </c>
      <c r="AE50" s="34">
        <f>$Y$28/'Fixed data'!$C$7</f>
        <v>6.9295343128496258E-3</v>
      </c>
      <c r="AF50" s="34">
        <f>$Y$28/'Fixed data'!$C$7</f>
        <v>6.9295343128496258E-3</v>
      </c>
      <c r="AG50" s="34">
        <f>$Y$28/'Fixed data'!$C$7</f>
        <v>6.9295343128496258E-3</v>
      </c>
      <c r="AH50" s="34">
        <f>$Y$28/'Fixed data'!$C$7</f>
        <v>6.9295343128496258E-3</v>
      </c>
      <c r="AI50" s="34">
        <f>$Y$28/'Fixed data'!$C$7</f>
        <v>6.9295343128496258E-3</v>
      </c>
      <c r="AJ50" s="34">
        <f>$Y$28/'Fixed data'!$C$7</f>
        <v>6.9295343128496258E-3</v>
      </c>
      <c r="AK50" s="34">
        <f>$Y$28/'Fixed data'!$C$7</f>
        <v>6.9295343128496258E-3</v>
      </c>
      <c r="AL50" s="34">
        <f>$Y$28/'Fixed data'!$C$7</f>
        <v>6.9295343128496258E-3</v>
      </c>
      <c r="AM50" s="34">
        <f>$Y$28/'Fixed data'!$C$7</f>
        <v>6.9295343128496258E-3</v>
      </c>
      <c r="AN50" s="34">
        <f>$Y$28/'Fixed data'!$C$7</f>
        <v>6.9295343128496258E-3</v>
      </c>
      <c r="AO50" s="34">
        <f>$Y$28/'Fixed data'!$C$7</f>
        <v>6.9295343128496258E-3</v>
      </c>
      <c r="AP50" s="34">
        <f>$Y$28/'Fixed data'!$C$7</f>
        <v>6.9295343128496258E-3</v>
      </c>
      <c r="AQ50" s="34">
        <f>$Y$28/'Fixed data'!$C$7</f>
        <v>6.9295343128496258E-3</v>
      </c>
      <c r="AR50" s="34">
        <f>$Y$28/'Fixed data'!$C$7</f>
        <v>6.9295343128496258E-3</v>
      </c>
      <c r="AS50" s="34">
        <f>$Y$28/'Fixed data'!$C$7</f>
        <v>6.9295343128496258E-3</v>
      </c>
      <c r="AT50" s="34">
        <f>$Y$28/'Fixed data'!$C$7</f>
        <v>6.9295343128496258E-3</v>
      </c>
      <c r="AU50" s="34">
        <f>$Y$28/'Fixed data'!$C$7</f>
        <v>6.9295343128496258E-3</v>
      </c>
      <c r="AV50" s="34">
        <f>$Y$28/'Fixed data'!$C$7</f>
        <v>6.9295343128496258E-3</v>
      </c>
      <c r="AW50" s="34">
        <f>$Y$28/'Fixed data'!$C$7</f>
        <v>6.9295343128496258E-3</v>
      </c>
      <c r="AX50" s="34">
        <f>$Y$28/'Fixed data'!$C$7</f>
        <v>6.9295343128496258E-3</v>
      </c>
      <c r="AY50" s="34">
        <f>$Y$28/'Fixed data'!$C$7</f>
        <v>6.9295343128496258E-3</v>
      </c>
      <c r="AZ50" s="34">
        <f>$Y$28/'Fixed data'!$C$7</f>
        <v>6.9295343128496258E-3</v>
      </c>
      <c r="BA50" s="34">
        <f>$Y$28/'Fixed data'!$C$7</f>
        <v>6.9295343128496258E-3</v>
      </c>
      <c r="BB50" s="34">
        <f>$Y$28/'Fixed data'!$C$7</f>
        <v>6.9295343128496258E-3</v>
      </c>
      <c r="BC50" s="34">
        <f>$Y$28/'Fixed data'!$C$7</f>
        <v>6.9295343128496258E-3</v>
      </c>
      <c r="BD50" s="34">
        <f>$Y$28/'Fixed data'!$C$7</f>
        <v>6.9295343128496258E-3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7.0249346830823373E-3</v>
      </c>
      <c r="AB51" s="34">
        <f>$Z$28/'Fixed data'!$C$7</f>
        <v>7.0249346830823373E-3</v>
      </c>
      <c r="AC51" s="34">
        <f>$Z$28/'Fixed data'!$C$7</f>
        <v>7.0249346830823373E-3</v>
      </c>
      <c r="AD51" s="34">
        <f>$Z$28/'Fixed data'!$C$7</f>
        <v>7.0249346830823373E-3</v>
      </c>
      <c r="AE51" s="34">
        <f>$Z$28/'Fixed data'!$C$7</f>
        <v>7.0249346830823373E-3</v>
      </c>
      <c r="AF51" s="34">
        <f>$Z$28/'Fixed data'!$C$7</f>
        <v>7.0249346830823373E-3</v>
      </c>
      <c r="AG51" s="34">
        <f>$Z$28/'Fixed data'!$C$7</f>
        <v>7.0249346830823373E-3</v>
      </c>
      <c r="AH51" s="34">
        <f>$Z$28/'Fixed data'!$C$7</f>
        <v>7.0249346830823373E-3</v>
      </c>
      <c r="AI51" s="34">
        <f>$Z$28/'Fixed data'!$C$7</f>
        <v>7.0249346830823373E-3</v>
      </c>
      <c r="AJ51" s="34">
        <f>$Z$28/'Fixed data'!$C$7</f>
        <v>7.0249346830823373E-3</v>
      </c>
      <c r="AK51" s="34">
        <f>$Z$28/'Fixed data'!$C$7</f>
        <v>7.0249346830823373E-3</v>
      </c>
      <c r="AL51" s="34">
        <f>$Z$28/'Fixed data'!$C$7</f>
        <v>7.0249346830823373E-3</v>
      </c>
      <c r="AM51" s="34">
        <f>$Z$28/'Fixed data'!$C$7</f>
        <v>7.0249346830823373E-3</v>
      </c>
      <c r="AN51" s="34">
        <f>$Z$28/'Fixed data'!$C$7</f>
        <v>7.0249346830823373E-3</v>
      </c>
      <c r="AO51" s="34">
        <f>$Z$28/'Fixed data'!$C$7</f>
        <v>7.0249346830823373E-3</v>
      </c>
      <c r="AP51" s="34">
        <f>$Z$28/'Fixed data'!$C$7</f>
        <v>7.0249346830823373E-3</v>
      </c>
      <c r="AQ51" s="34">
        <f>$Z$28/'Fixed data'!$C$7</f>
        <v>7.0249346830823373E-3</v>
      </c>
      <c r="AR51" s="34">
        <f>$Z$28/'Fixed data'!$C$7</f>
        <v>7.0249346830823373E-3</v>
      </c>
      <c r="AS51" s="34">
        <f>$Z$28/'Fixed data'!$C$7</f>
        <v>7.0249346830823373E-3</v>
      </c>
      <c r="AT51" s="34">
        <f>$Z$28/'Fixed data'!$C$7</f>
        <v>7.0249346830823373E-3</v>
      </c>
      <c r="AU51" s="34">
        <f>$Z$28/'Fixed data'!$C$7</f>
        <v>7.0249346830823373E-3</v>
      </c>
      <c r="AV51" s="34">
        <f>$Z$28/'Fixed data'!$C$7</f>
        <v>7.0249346830823373E-3</v>
      </c>
      <c r="AW51" s="34">
        <f>$Z$28/'Fixed data'!$C$7</f>
        <v>7.0249346830823373E-3</v>
      </c>
      <c r="AX51" s="34">
        <f>$Z$28/'Fixed data'!$C$7</f>
        <v>7.0249346830823373E-3</v>
      </c>
      <c r="AY51" s="34">
        <f>$Z$28/'Fixed data'!$C$7</f>
        <v>7.0249346830823373E-3</v>
      </c>
      <c r="AZ51" s="34">
        <f>$Z$28/'Fixed data'!$C$7</f>
        <v>7.0249346830823373E-3</v>
      </c>
      <c r="BA51" s="34">
        <f>$Z$28/'Fixed data'!$C$7</f>
        <v>7.0249346830823373E-3</v>
      </c>
      <c r="BB51" s="34">
        <f>$Z$28/'Fixed data'!$C$7</f>
        <v>7.0249346830823373E-3</v>
      </c>
      <c r="BC51" s="34">
        <f>$Z$28/'Fixed data'!$C$7</f>
        <v>7.0249346830823373E-3</v>
      </c>
      <c r="BD51" s="34">
        <f>$Z$28/'Fixed data'!$C$7</f>
        <v>7.0249346830823373E-3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7.1049155743032836E-3</v>
      </c>
      <c r="AC52" s="34">
        <f>$AA$28/'Fixed data'!$C$7</f>
        <v>7.1049155743032836E-3</v>
      </c>
      <c r="AD52" s="34">
        <f>$AA$28/'Fixed data'!$C$7</f>
        <v>7.1049155743032836E-3</v>
      </c>
      <c r="AE52" s="34">
        <f>$AA$28/'Fixed data'!$C$7</f>
        <v>7.1049155743032836E-3</v>
      </c>
      <c r="AF52" s="34">
        <f>$AA$28/'Fixed data'!$C$7</f>
        <v>7.1049155743032836E-3</v>
      </c>
      <c r="AG52" s="34">
        <f>$AA$28/'Fixed data'!$C$7</f>
        <v>7.1049155743032836E-3</v>
      </c>
      <c r="AH52" s="34">
        <f>$AA$28/'Fixed data'!$C$7</f>
        <v>7.1049155743032836E-3</v>
      </c>
      <c r="AI52" s="34">
        <f>$AA$28/'Fixed data'!$C$7</f>
        <v>7.1049155743032836E-3</v>
      </c>
      <c r="AJ52" s="34">
        <f>$AA$28/'Fixed data'!$C$7</f>
        <v>7.1049155743032836E-3</v>
      </c>
      <c r="AK52" s="34">
        <f>$AA$28/'Fixed data'!$C$7</f>
        <v>7.1049155743032836E-3</v>
      </c>
      <c r="AL52" s="34">
        <f>$AA$28/'Fixed data'!$C$7</f>
        <v>7.1049155743032836E-3</v>
      </c>
      <c r="AM52" s="34">
        <f>$AA$28/'Fixed data'!$C$7</f>
        <v>7.1049155743032836E-3</v>
      </c>
      <c r="AN52" s="34">
        <f>$AA$28/'Fixed data'!$C$7</f>
        <v>7.1049155743032836E-3</v>
      </c>
      <c r="AO52" s="34">
        <f>$AA$28/'Fixed data'!$C$7</f>
        <v>7.1049155743032836E-3</v>
      </c>
      <c r="AP52" s="34">
        <f>$AA$28/'Fixed data'!$C$7</f>
        <v>7.1049155743032836E-3</v>
      </c>
      <c r="AQ52" s="34">
        <f>$AA$28/'Fixed data'!$C$7</f>
        <v>7.1049155743032836E-3</v>
      </c>
      <c r="AR52" s="34">
        <f>$AA$28/'Fixed data'!$C$7</f>
        <v>7.1049155743032836E-3</v>
      </c>
      <c r="AS52" s="34">
        <f>$AA$28/'Fixed data'!$C$7</f>
        <v>7.1049155743032836E-3</v>
      </c>
      <c r="AT52" s="34">
        <f>$AA$28/'Fixed data'!$C$7</f>
        <v>7.1049155743032836E-3</v>
      </c>
      <c r="AU52" s="34">
        <f>$AA$28/'Fixed data'!$C$7</f>
        <v>7.1049155743032836E-3</v>
      </c>
      <c r="AV52" s="34">
        <f>$AA$28/'Fixed data'!$C$7</f>
        <v>7.1049155743032836E-3</v>
      </c>
      <c r="AW52" s="34">
        <f>$AA$28/'Fixed data'!$C$7</f>
        <v>7.1049155743032836E-3</v>
      </c>
      <c r="AX52" s="34">
        <f>$AA$28/'Fixed data'!$C$7</f>
        <v>7.1049155743032836E-3</v>
      </c>
      <c r="AY52" s="34">
        <f>$AA$28/'Fixed data'!$C$7</f>
        <v>7.1049155743032836E-3</v>
      </c>
      <c r="AZ52" s="34">
        <f>$AA$28/'Fixed data'!$C$7</f>
        <v>7.1049155743032836E-3</v>
      </c>
      <c r="BA52" s="34">
        <f>$AA$28/'Fixed data'!$C$7</f>
        <v>7.1049155743032836E-3</v>
      </c>
      <c r="BB52" s="34">
        <f>$AA$28/'Fixed data'!$C$7</f>
        <v>7.1049155743032836E-3</v>
      </c>
      <c r="BC52" s="34">
        <f>$AA$28/'Fixed data'!$C$7</f>
        <v>7.1049155743032836E-3</v>
      </c>
      <c r="BD52" s="34">
        <f>$AA$28/'Fixed data'!$C$7</f>
        <v>7.1049155743032836E-3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7.1709680219135723E-3</v>
      </c>
      <c r="AD53" s="34">
        <f>$AB$28/'Fixed data'!$C$7</f>
        <v>7.1709680219135723E-3</v>
      </c>
      <c r="AE53" s="34">
        <f>$AB$28/'Fixed data'!$C$7</f>
        <v>7.1709680219135723E-3</v>
      </c>
      <c r="AF53" s="34">
        <f>$AB$28/'Fixed data'!$C$7</f>
        <v>7.1709680219135723E-3</v>
      </c>
      <c r="AG53" s="34">
        <f>$AB$28/'Fixed data'!$C$7</f>
        <v>7.1709680219135723E-3</v>
      </c>
      <c r="AH53" s="34">
        <f>$AB$28/'Fixed data'!$C$7</f>
        <v>7.1709680219135723E-3</v>
      </c>
      <c r="AI53" s="34">
        <f>$AB$28/'Fixed data'!$C$7</f>
        <v>7.1709680219135723E-3</v>
      </c>
      <c r="AJ53" s="34">
        <f>$AB$28/'Fixed data'!$C$7</f>
        <v>7.1709680219135723E-3</v>
      </c>
      <c r="AK53" s="34">
        <f>$AB$28/'Fixed data'!$C$7</f>
        <v>7.1709680219135723E-3</v>
      </c>
      <c r="AL53" s="34">
        <f>$AB$28/'Fixed data'!$C$7</f>
        <v>7.1709680219135723E-3</v>
      </c>
      <c r="AM53" s="34">
        <f>$AB$28/'Fixed data'!$C$7</f>
        <v>7.1709680219135723E-3</v>
      </c>
      <c r="AN53" s="34">
        <f>$AB$28/'Fixed data'!$C$7</f>
        <v>7.1709680219135723E-3</v>
      </c>
      <c r="AO53" s="34">
        <f>$AB$28/'Fixed data'!$C$7</f>
        <v>7.1709680219135723E-3</v>
      </c>
      <c r="AP53" s="34">
        <f>$AB$28/'Fixed data'!$C$7</f>
        <v>7.1709680219135723E-3</v>
      </c>
      <c r="AQ53" s="34">
        <f>$AB$28/'Fixed data'!$C$7</f>
        <v>7.1709680219135723E-3</v>
      </c>
      <c r="AR53" s="34">
        <f>$AB$28/'Fixed data'!$C$7</f>
        <v>7.1709680219135723E-3</v>
      </c>
      <c r="AS53" s="34">
        <f>$AB$28/'Fixed data'!$C$7</f>
        <v>7.1709680219135723E-3</v>
      </c>
      <c r="AT53" s="34">
        <f>$AB$28/'Fixed data'!$C$7</f>
        <v>7.1709680219135723E-3</v>
      </c>
      <c r="AU53" s="34">
        <f>$AB$28/'Fixed data'!$C$7</f>
        <v>7.1709680219135723E-3</v>
      </c>
      <c r="AV53" s="34">
        <f>$AB$28/'Fixed data'!$C$7</f>
        <v>7.1709680219135723E-3</v>
      </c>
      <c r="AW53" s="34">
        <f>$AB$28/'Fixed data'!$C$7</f>
        <v>7.1709680219135723E-3</v>
      </c>
      <c r="AX53" s="34">
        <f>$AB$28/'Fixed data'!$C$7</f>
        <v>7.1709680219135723E-3</v>
      </c>
      <c r="AY53" s="34">
        <f>$AB$28/'Fixed data'!$C$7</f>
        <v>7.1709680219135723E-3</v>
      </c>
      <c r="AZ53" s="34">
        <f>$AB$28/'Fixed data'!$C$7</f>
        <v>7.1709680219135723E-3</v>
      </c>
      <c r="BA53" s="34">
        <f>$AB$28/'Fixed data'!$C$7</f>
        <v>7.1709680219135723E-3</v>
      </c>
      <c r="BB53" s="34">
        <f>$AB$28/'Fixed data'!$C$7</f>
        <v>7.1709680219135723E-3</v>
      </c>
      <c r="BC53" s="34">
        <f>$AB$28/'Fixed data'!$C$7</f>
        <v>7.1709680219135723E-3</v>
      </c>
      <c r="BD53" s="34">
        <f>$AB$28/'Fixed data'!$C$7</f>
        <v>7.1709680219135723E-3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7.2161333052025893E-3</v>
      </c>
      <c r="AE54" s="34">
        <f>$AC$28/'Fixed data'!$C$7</f>
        <v>7.2161333052025893E-3</v>
      </c>
      <c r="AF54" s="34">
        <f>$AC$28/'Fixed data'!$C$7</f>
        <v>7.2161333052025893E-3</v>
      </c>
      <c r="AG54" s="34">
        <f>$AC$28/'Fixed data'!$C$7</f>
        <v>7.2161333052025893E-3</v>
      </c>
      <c r="AH54" s="34">
        <f>$AC$28/'Fixed data'!$C$7</f>
        <v>7.2161333052025893E-3</v>
      </c>
      <c r="AI54" s="34">
        <f>$AC$28/'Fixed data'!$C$7</f>
        <v>7.2161333052025893E-3</v>
      </c>
      <c r="AJ54" s="34">
        <f>$AC$28/'Fixed data'!$C$7</f>
        <v>7.2161333052025893E-3</v>
      </c>
      <c r="AK54" s="34">
        <f>$AC$28/'Fixed data'!$C$7</f>
        <v>7.2161333052025893E-3</v>
      </c>
      <c r="AL54" s="34">
        <f>$AC$28/'Fixed data'!$C$7</f>
        <v>7.2161333052025893E-3</v>
      </c>
      <c r="AM54" s="34">
        <f>$AC$28/'Fixed data'!$C$7</f>
        <v>7.2161333052025893E-3</v>
      </c>
      <c r="AN54" s="34">
        <f>$AC$28/'Fixed data'!$C$7</f>
        <v>7.2161333052025893E-3</v>
      </c>
      <c r="AO54" s="34">
        <f>$AC$28/'Fixed data'!$C$7</f>
        <v>7.2161333052025893E-3</v>
      </c>
      <c r="AP54" s="34">
        <f>$AC$28/'Fixed data'!$C$7</f>
        <v>7.2161333052025893E-3</v>
      </c>
      <c r="AQ54" s="34">
        <f>$AC$28/'Fixed data'!$C$7</f>
        <v>7.2161333052025893E-3</v>
      </c>
      <c r="AR54" s="34">
        <f>$AC$28/'Fixed data'!$C$7</f>
        <v>7.2161333052025893E-3</v>
      </c>
      <c r="AS54" s="34">
        <f>$AC$28/'Fixed data'!$C$7</f>
        <v>7.2161333052025893E-3</v>
      </c>
      <c r="AT54" s="34">
        <f>$AC$28/'Fixed data'!$C$7</f>
        <v>7.2161333052025893E-3</v>
      </c>
      <c r="AU54" s="34">
        <f>$AC$28/'Fixed data'!$C$7</f>
        <v>7.2161333052025893E-3</v>
      </c>
      <c r="AV54" s="34">
        <f>$AC$28/'Fixed data'!$C$7</f>
        <v>7.2161333052025893E-3</v>
      </c>
      <c r="AW54" s="34">
        <f>$AC$28/'Fixed data'!$C$7</f>
        <v>7.2161333052025893E-3</v>
      </c>
      <c r="AX54" s="34">
        <f>$AC$28/'Fixed data'!$C$7</f>
        <v>7.2161333052025893E-3</v>
      </c>
      <c r="AY54" s="34">
        <f>$AC$28/'Fixed data'!$C$7</f>
        <v>7.2161333052025893E-3</v>
      </c>
      <c r="AZ54" s="34">
        <f>$AC$28/'Fixed data'!$C$7</f>
        <v>7.2161333052025893E-3</v>
      </c>
      <c r="BA54" s="34">
        <f>$AC$28/'Fixed data'!$C$7</f>
        <v>7.2161333052025893E-3</v>
      </c>
      <c r="BB54" s="34">
        <f>$AC$28/'Fixed data'!$C$7</f>
        <v>7.2161333052025893E-3</v>
      </c>
      <c r="BC54" s="34">
        <f>$AC$28/'Fixed data'!$C$7</f>
        <v>7.2161333052025893E-3</v>
      </c>
      <c r="BD54" s="34">
        <f>$AC$28/'Fixed data'!$C$7</f>
        <v>7.2161333052025893E-3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7.2311531969760897E-3</v>
      </c>
      <c r="AF55" s="34">
        <f>$AD$28/'Fixed data'!$C$7</f>
        <v>7.2311531969760897E-3</v>
      </c>
      <c r="AG55" s="34">
        <f>$AD$28/'Fixed data'!$C$7</f>
        <v>7.2311531969760897E-3</v>
      </c>
      <c r="AH55" s="34">
        <f>$AD$28/'Fixed data'!$C$7</f>
        <v>7.2311531969760897E-3</v>
      </c>
      <c r="AI55" s="34">
        <f>$AD$28/'Fixed data'!$C$7</f>
        <v>7.2311531969760897E-3</v>
      </c>
      <c r="AJ55" s="34">
        <f>$AD$28/'Fixed data'!$C$7</f>
        <v>7.2311531969760897E-3</v>
      </c>
      <c r="AK55" s="34">
        <f>$AD$28/'Fixed data'!$C$7</f>
        <v>7.2311531969760897E-3</v>
      </c>
      <c r="AL55" s="34">
        <f>$AD$28/'Fixed data'!$C$7</f>
        <v>7.2311531969760897E-3</v>
      </c>
      <c r="AM55" s="34">
        <f>$AD$28/'Fixed data'!$C$7</f>
        <v>7.2311531969760897E-3</v>
      </c>
      <c r="AN55" s="34">
        <f>$AD$28/'Fixed data'!$C$7</f>
        <v>7.2311531969760897E-3</v>
      </c>
      <c r="AO55" s="34">
        <f>$AD$28/'Fixed data'!$C$7</f>
        <v>7.2311531969760897E-3</v>
      </c>
      <c r="AP55" s="34">
        <f>$AD$28/'Fixed data'!$C$7</f>
        <v>7.2311531969760897E-3</v>
      </c>
      <c r="AQ55" s="34">
        <f>$AD$28/'Fixed data'!$C$7</f>
        <v>7.2311531969760897E-3</v>
      </c>
      <c r="AR55" s="34">
        <f>$AD$28/'Fixed data'!$C$7</f>
        <v>7.2311531969760897E-3</v>
      </c>
      <c r="AS55" s="34">
        <f>$AD$28/'Fixed data'!$C$7</f>
        <v>7.2311531969760897E-3</v>
      </c>
      <c r="AT55" s="34">
        <f>$AD$28/'Fixed data'!$C$7</f>
        <v>7.2311531969760897E-3</v>
      </c>
      <c r="AU55" s="34">
        <f>$AD$28/'Fixed data'!$C$7</f>
        <v>7.2311531969760897E-3</v>
      </c>
      <c r="AV55" s="34">
        <f>$AD$28/'Fixed data'!$C$7</f>
        <v>7.2311531969760897E-3</v>
      </c>
      <c r="AW55" s="34">
        <f>$AD$28/'Fixed data'!$C$7</f>
        <v>7.2311531969760897E-3</v>
      </c>
      <c r="AX55" s="34">
        <f>$AD$28/'Fixed data'!$C$7</f>
        <v>7.2311531969760897E-3</v>
      </c>
      <c r="AY55" s="34">
        <f>$AD$28/'Fixed data'!$C$7</f>
        <v>7.2311531969760897E-3</v>
      </c>
      <c r="AZ55" s="34">
        <f>$AD$28/'Fixed data'!$C$7</f>
        <v>7.2311531969760897E-3</v>
      </c>
      <c r="BA55" s="34">
        <f>$AD$28/'Fixed data'!$C$7</f>
        <v>7.2311531969760897E-3</v>
      </c>
      <c r="BB55" s="34">
        <f>$AD$28/'Fixed data'!$C$7</f>
        <v>7.2311531969760897E-3</v>
      </c>
      <c r="BC55" s="34">
        <f>$AD$28/'Fixed data'!$C$7</f>
        <v>7.2311531969760897E-3</v>
      </c>
      <c r="BD55" s="34">
        <f>$AD$28/'Fixed data'!$C$7</f>
        <v>7.2311531969760897E-3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7.2350600299973481E-3</v>
      </c>
      <c r="AG56" s="34">
        <f>$AE$28/'Fixed data'!$C$7</f>
        <v>7.2350600299973481E-3</v>
      </c>
      <c r="AH56" s="34">
        <f>$AE$28/'Fixed data'!$C$7</f>
        <v>7.2350600299973481E-3</v>
      </c>
      <c r="AI56" s="34">
        <f>$AE$28/'Fixed data'!$C$7</f>
        <v>7.2350600299973481E-3</v>
      </c>
      <c r="AJ56" s="34">
        <f>$AE$28/'Fixed data'!$C$7</f>
        <v>7.2350600299973481E-3</v>
      </c>
      <c r="AK56" s="34">
        <f>$AE$28/'Fixed data'!$C$7</f>
        <v>7.2350600299973481E-3</v>
      </c>
      <c r="AL56" s="34">
        <f>$AE$28/'Fixed data'!$C$7</f>
        <v>7.2350600299973481E-3</v>
      </c>
      <c r="AM56" s="34">
        <f>$AE$28/'Fixed data'!$C$7</f>
        <v>7.2350600299973481E-3</v>
      </c>
      <c r="AN56" s="34">
        <f>$AE$28/'Fixed data'!$C$7</f>
        <v>7.2350600299973481E-3</v>
      </c>
      <c r="AO56" s="34">
        <f>$AE$28/'Fixed data'!$C$7</f>
        <v>7.2350600299973481E-3</v>
      </c>
      <c r="AP56" s="34">
        <f>$AE$28/'Fixed data'!$C$7</f>
        <v>7.2350600299973481E-3</v>
      </c>
      <c r="AQ56" s="34">
        <f>$AE$28/'Fixed data'!$C$7</f>
        <v>7.2350600299973481E-3</v>
      </c>
      <c r="AR56" s="34">
        <f>$AE$28/'Fixed data'!$C$7</f>
        <v>7.2350600299973481E-3</v>
      </c>
      <c r="AS56" s="34">
        <f>$AE$28/'Fixed data'!$C$7</f>
        <v>7.2350600299973481E-3</v>
      </c>
      <c r="AT56" s="34">
        <f>$AE$28/'Fixed data'!$C$7</f>
        <v>7.2350600299973481E-3</v>
      </c>
      <c r="AU56" s="34">
        <f>$AE$28/'Fixed data'!$C$7</f>
        <v>7.2350600299973481E-3</v>
      </c>
      <c r="AV56" s="34">
        <f>$AE$28/'Fixed data'!$C$7</f>
        <v>7.2350600299973481E-3</v>
      </c>
      <c r="AW56" s="34">
        <f>$AE$28/'Fixed data'!$C$7</f>
        <v>7.2350600299973481E-3</v>
      </c>
      <c r="AX56" s="34">
        <f>$AE$28/'Fixed data'!$C$7</f>
        <v>7.2350600299973481E-3</v>
      </c>
      <c r="AY56" s="34">
        <f>$AE$28/'Fixed data'!$C$7</f>
        <v>7.2350600299973481E-3</v>
      </c>
      <c r="AZ56" s="34">
        <f>$AE$28/'Fixed data'!$C$7</f>
        <v>7.2350600299973481E-3</v>
      </c>
      <c r="BA56" s="34">
        <f>$AE$28/'Fixed data'!$C$7</f>
        <v>7.2350600299973481E-3</v>
      </c>
      <c r="BB56" s="34">
        <f>$AE$28/'Fixed data'!$C$7</f>
        <v>7.2350600299973481E-3</v>
      </c>
      <c r="BC56" s="34">
        <f>$AE$28/'Fixed data'!$C$7</f>
        <v>7.2350600299973481E-3</v>
      </c>
      <c r="BD56" s="34">
        <f>$AE$28/'Fixed data'!$C$7</f>
        <v>7.2350600299973481E-3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7.2364691671433085E-3</v>
      </c>
      <c r="AH57" s="34">
        <f>$AF$28/'Fixed data'!$C$7</f>
        <v>7.2364691671433085E-3</v>
      </c>
      <c r="AI57" s="34">
        <f>$AF$28/'Fixed data'!$C$7</f>
        <v>7.2364691671433085E-3</v>
      </c>
      <c r="AJ57" s="34">
        <f>$AF$28/'Fixed data'!$C$7</f>
        <v>7.2364691671433085E-3</v>
      </c>
      <c r="AK57" s="34">
        <f>$AF$28/'Fixed data'!$C$7</f>
        <v>7.2364691671433085E-3</v>
      </c>
      <c r="AL57" s="34">
        <f>$AF$28/'Fixed data'!$C$7</f>
        <v>7.2364691671433085E-3</v>
      </c>
      <c r="AM57" s="34">
        <f>$AF$28/'Fixed data'!$C$7</f>
        <v>7.2364691671433085E-3</v>
      </c>
      <c r="AN57" s="34">
        <f>$AF$28/'Fixed data'!$C$7</f>
        <v>7.2364691671433085E-3</v>
      </c>
      <c r="AO57" s="34">
        <f>$AF$28/'Fixed data'!$C$7</f>
        <v>7.2364691671433085E-3</v>
      </c>
      <c r="AP57" s="34">
        <f>$AF$28/'Fixed data'!$C$7</f>
        <v>7.2364691671433085E-3</v>
      </c>
      <c r="AQ57" s="34">
        <f>$AF$28/'Fixed data'!$C$7</f>
        <v>7.2364691671433085E-3</v>
      </c>
      <c r="AR57" s="34">
        <f>$AF$28/'Fixed data'!$C$7</f>
        <v>7.2364691671433085E-3</v>
      </c>
      <c r="AS57" s="34">
        <f>$AF$28/'Fixed data'!$C$7</f>
        <v>7.2364691671433085E-3</v>
      </c>
      <c r="AT57" s="34">
        <f>$AF$28/'Fixed data'!$C$7</f>
        <v>7.2364691671433085E-3</v>
      </c>
      <c r="AU57" s="34">
        <f>$AF$28/'Fixed data'!$C$7</f>
        <v>7.2364691671433085E-3</v>
      </c>
      <c r="AV57" s="34">
        <f>$AF$28/'Fixed data'!$C$7</f>
        <v>7.2364691671433085E-3</v>
      </c>
      <c r="AW57" s="34">
        <f>$AF$28/'Fixed data'!$C$7</f>
        <v>7.2364691671433085E-3</v>
      </c>
      <c r="AX57" s="34">
        <f>$AF$28/'Fixed data'!$C$7</f>
        <v>7.2364691671433085E-3</v>
      </c>
      <c r="AY57" s="34">
        <f>$AF$28/'Fixed data'!$C$7</f>
        <v>7.2364691671433085E-3</v>
      </c>
      <c r="AZ57" s="34">
        <f>$AF$28/'Fixed data'!$C$7</f>
        <v>7.2364691671433085E-3</v>
      </c>
      <c r="BA57" s="34">
        <f>$AF$28/'Fixed data'!$C$7</f>
        <v>7.2364691671433085E-3</v>
      </c>
      <c r="BB57" s="34">
        <f>$AF$28/'Fixed data'!$C$7</f>
        <v>7.2364691671433085E-3</v>
      </c>
      <c r="BC57" s="34">
        <f>$AF$28/'Fixed data'!$C$7</f>
        <v>7.2364691671433085E-3</v>
      </c>
      <c r="BD57" s="34">
        <f>$AF$28/'Fixed data'!$C$7</f>
        <v>7.2364691671433085E-3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7.2364691671433085E-3</v>
      </c>
      <c r="AI58" s="34">
        <f>$AG$28/'Fixed data'!$C$7</f>
        <v>7.2364691671433085E-3</v>
      </c>
      <c r="AJ58" s="34">
        <f>$AG$28/'Fixed data'!$C$7</f>
        <v>7.2364691671433085E-3</v>
      </c>
      <c r="AK58" s="34">
        <f>$AG$28/'Fixed data'!$C$7</f>
        <v>7.2364691671433085E-3</v>
      </c>
      <c r="AL58" s="34">
        <f>$AG$28/'Fixed data'!$C$7</f>
        <v>7.2364691671433085E-3</v>
      </c>
      <c r="AM58" s="34">
        <f>$AG$28/'Fixed data'!$C$7</f>
        <v>7.2364691671433085E-3</v>
      </c>
      <c r="AN58" s="34">
        <f>$AG$28/'Fixed data'!$C$7</f>
        <v>7.2364691671433085E-3</v>
      </c>
      <c r="AO58" s="34">
        <f>$AG$28/'Fixed data'!$C$7</f>
        <v>7.2364691671433085E-3</v>
      </c>
      <c r="AP58" s="34">
        <f>$AG$28/'Fixed data'!$C$7</f>
        <v>7.2364691671433085E-3</v>
      </c>
      <c r="AQ58" s="34">
        <f>$AG$28/'Fixed data'!$C$7</f>
        <v>7.2364691671433085E-3</v>
      </c>
      <c r="AR58" s="34">
        <f>$AG$28/'Fixed data'!$C$7</f>
        <v>7.2364691671433085E-3</v>
      </c>
      <c r="AS58" s="34">
        <f>$AG$28/'Fixed data'!$C$7</f>
        <v>7.2364691671433085E-3</v>
      </c>
      <c r="AT58" s="34">
        <f>$AG$28/'Fixed data'!$C$7</f>
        <v>7.2364691671433085E-3</v>
      </c>
      <c r="AU58" s="34">
        <f>$AG$28/'Fixed data'!$C$7</f>
        <v>7.2364691671433085E-3</v>
      </c>
      <c r="AV58" s="34">
        <f>$AG$28/'Fixed data'!$C$7</f>
        <v>7.2364691671433085E-3</v>
      </c>
      <c r="AW58" s="34">
        <f>$AG$28/'Fixed data'!$C$7</f>
        <v>7.2364691671433085E-3</v>
      </c>
      <c r="AX58" s="34">
        <f>$AG$28/'Fixed data'!$C$7</f>
        <v>7.2364691671433085E-3</v>
      </c>
      <c r="AY58" s="34">
        <f>$AG$28/'Fixed data'!$C$7</f>
        <v>7.2364691671433085E-3</v>
      </c>
      <c r="AZ58" s="34">
        <f>$AG$28/'Fixed data'!$C$7</f>
        <v>7.2364691671433085E-3</v>
      </c>
      <c r="BA58" s="34">
        <f>$AG$28/'Fixed data'!$C$7</f>
        <v>7.2364691671433085E-3</v>
      </c>
      <c r="BB58" s="34">
        <f>$AG$28/'Fixed data'!$C$7</f>
        <v>7.2364691671433085E-3</v>
      </c>
      <c r="BC58" s="34">
        <f>$AG$28/'Fixed data'!$C$7</f>
        <v>7.2364691671433085E-3</v>
      </c>
      <c r="BD58" s="34">
        <f>$AG$28/'Fixed data'!$C$7</f>
        <v>7.2364691671433085E-3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7.2364691671433085E-3</v>
      </c>
      <c r="AJ59" s="34">
        <f>$AH$28/'Fixed data'!$C$7</f>
        <v>7.2364691671433085E-3</v>
      </c>
      <c r="AK59" s="34">
        <f>$AH$28/'Fixed data'!$C$7</f>
        <v>7.2364691671433085E-3</v>
      </c>
      <c r="AL59" s="34">
        <f>$AH$28/'Fixed data'!$C$7</f>
        <v>7.2364691671433085E-3</v>
      </c>
      <c r="AM59" s="34">
        <f>$AH$28/'Fixed data'!$C$7</f>
        <v>7.2364691671433085E-3</v>
      </c>
      <c r="AN59" s="34">
        <f>$AH$28/'Fixed data'!$C$7</f>
        <v>7.2364691671433085E-3</v>
      </c>
      <c r="AO59" s="34">
        <f>$AH$28/'Fixed data'!$C$7</f>
        <v>7.2364691671433085E-3</v>
      </c>
      <c r="AP59" s="34">
        <f>$AH$28/'Fixed data'!$C$7</f>
        <v>7.2364691671433085E-3</v>
      </c>
      <c r="AQ59" s="34">
        <f>$AH$28/'Fixed data'!$C$7</f>
        <v>7.2364691671433085E-3</v>
      </c>
      <c r="AR59" s="34">
        <f>$AH$28/'Fixed data'!$C$7</f>
        <v>7.2364691671433085E-3</v>
      </c>
      <c r="AS59" s="34">
        <f>$AH$28/'Fixed data'!$C$7</f>
        <v>7.2364691671433085E-3</v>
      </c>
      <c r="AT59" s="34">
        <f>$AH$28/'Fixed data'!$C$7</f>
        <v>7.2364691671433085E-3</v>
      </c>
      <c r="AU59" s="34">
        <f>$AH$28/'Fixed data'!$C$7</f>
        <v>7.2364691671433085E-3</v>
      </c>
      <c r="AV59" s="34">
        <f>$AH$28/'Fixed data'!$C$7</f>
        <v>7.2364691671433085E-3</v>
      </c>
      <c r="AW59" s="34">
        <f>$AH$28/'Fixed data'!$C$7</f>
        <v>7.2364691671433085E-3</v>
      </c>
      <c r="AX59" s="34">
        <f>$AH$28/'Fixed data'!$C$7</f>
        <v>7.2364691671433085E-3</v>
      </c>
      <c r="AY59" s="34">
        <f>$AH$28/'Fixed data'!$C$7</f>
        <v>7.2364691671433085E-3</v>
      </c>
      <c r="AZ59" s="34">
        <f>$AH$28/'Fixed data'!$C$7</f>
        <v>7.2364691671433085E-3</v>
      </c>
      <c r="BA59" s="34">
        <f>$AH$28/'Fixed data'!$C$7</f>
        <v>7.2364691671433085E-3</v>
      </c>
      <c r="BB59" s="34">
        <f>$AH$28/'Fixed data'!$C$7</f>
        <v>7.2364691671433085E-3</v>
      </c>
      <c r="BC59" s="34">
        <f>$AH$28/'Fixed data'!$C$7</f>
        <v>7.2364691671433085E-3</v>
      </c>
      <c r="BD59" s="34">
        <f>$AH$28/'Fixed data'!$C$7</f>
        <v>7.2364691671433085E-3</v>
      </c>
    </row>
    <row r="60" spans="1:56" ht="16.5" collapsed="1" x14ac:dyDescent="0.35">
      <c r="A60" s="115"/>
      <c r="B60" s="9" t="s">
        <v>7</v>
      </c>
      <c r="C60" s="9" t="s">
        <v>61</v>
      </c>
      <c r="D60" s="9" t="s">
        <v>40</v>
      </c>
      <c r="E60" s="34">
        <f>SUM(E30:E59)</f>
        <v>0</v>
      </c>
      <c r="F60" s="34">
        <f t="shared" ref="F60:BD60" si="6">SUM(F30:F59)</f>
        <v>-4.4711111111111115E-3</v>
      </c>
      <c r="G60" s="34">
        <f t="shared" si="6"/>
        <v>-8.0249855483993694E-3</v>
      </c>
      <c r="H60" s="34">
        <f t="shared" si="6"/>
        <v>-1.0703363721999357E-2</v>
      </c>
      <c r="I60" s="34">
        <f t="shared" si="6"/>
        <v>-1.2497708381516592E-2</v>
      </c>
      <c r="J60" s="34">
        <f t="shared" si="6"/>
        <v>-1.3562956495603034E-2</v>
      </c>
      <c r="K60" s="34">
        <f t="shared" si="6"/>
        <v>-1.4030621367068214E-2</v>
      </c>
      <c r="L60" s="34">
        <f t="shared" si="6"/>
        <v>-1.3974838865812456E-2</v>
      </c>
      <c r="M60" s="34">
        <f t="shared" si="6"/>
        <v>-1.3451581173750652E-2</v>
      </c>
      <c r="N60" s="34">
        <f t="shared" si="6"/>
        <v>-8.35160452340474E-3</v>
      </c>
      <c r="O60" s="34">
        <f t="shared" si="6"/>
        <v>-3.0621877490048539E-3</v>
      </c>
      <c r="P60" s="34">
        <f t="shared" si="6"/>
        <v>2.4167494137057703E-3</v>
      </c>
      <c r="Q60" s="34">
        <f t="shared" si="6"/>
        <v>8.0813890593462896E-3</v>
      </c>
      <c r="R60" s="34">
        <f t="shared" si="6"/>
        <v>1.3912839025003411E-2</v>
      </c>
      <c r="S60" s="34">
        <f t="shared" si="6"/>
        <v>1.9914587298160105E-2</v>
      </c>
      <c r="T60" s="34">
        <f t="shared" si="6"/>
        <v>2.6071403143036645E-2</v>
      </c>
      <c r="U60" s="34">
        <f t="shared" si="6"/>
        <v>3.2378296559631883E-2</v>
      </c>
      <c r="V60" s="34">
        <f t="shared" si="6"/>
        <v>3.883415784937698E-2</v>
      </c>
      <c r="W60" s="34">
        <f t="shared" si="6"/>
        <v>4.5413301054873186E-2</v>
      </c>
      <c r="X60" s="34">
        <f t="shared" si="6"/>
        <v>5.2117440976828244E-2</v>
      </c>
      <c r="Y60" s="34">
        <f t="shared" si="6"/>
        <v>5.8946438938697436E-2</v>
      </c>
      <c r="Z60" s="34">
        <f t="shared" si="6"/>
        <v>6.5875973251547065E-2</v>
      </c>
      <c r="AA60" s="34">
        <f t="shared" si="6"/>
        <v>7.2900907934629403E-2</v>
      </c>
      <c r="AB60" s="34">
        <f t="shared" si="6"/>
        <v>8.0005823508932691E-2</v>
      </c>
      <c r="AC60" s="34">
        <f t="shared" si="6"/>
        <v>8.7176791530846259E-2</v>
      </c>
      <c r="AD60" s="34">
        <f t="shared" si="6"/>
        <v>9.4392924836048844E-2</v>
      </c>
      <c r="AE60" s="34">
        <f t="shared" si="6"/>
        <v>0.10162407803302494</v>
      </c>
      <c r="AF60" s="34">
        <f t="shared" si="6"/>
        <v>0.10885913806302229</v>
      </c>
      <c r="AG60" s="34">
        <f t="shared" si="6"/>
        <v>0.1160956072301656</v>
      </c>
      <c r="AH60" s="34">
        <f t="shared" si="6"/>
        <v>0.12333207639730891</v>
      </c>
      <c r="AI60" s="34">
        <f t="shared" si="6"/>
        <v>0.13056854556445222</v>
      </c>
      <c r="AJ60" s="34">
        <f t="shared" si="6"/>
        <v>0.13056854556445222</v>
      </c>
      <c r="AK60" s="34">
        <f t="shared" si="6"/>
        <v>0.13056854556445222</v>
      </c>
      <c r="AL60" s="34">
        <f t="shared" si="6"/>
        <v>0.13056854556445222</v>
      </c>
      <c r="AM60" s="34">
        <f t="shared" si="6"/>
        <v>0.13056854556445222</v>
      </c>
      <c r="AN60" s="34">
        <f t="shared" si="6"/>
        <v>0.13056854556445222</v>
      </c>
      <c r="AO60" s="34">
        <f t="shared" si="6"/>
        <v>0.13056854556445222</v>
      </c>
      <c r="AP60" s="34">
        <f t="shared" si="6"/>
        <v>0.13056854556445222</v>
      </c>
      <c r="AQ60" s="34">
        <f t="shared" si="6"/>
        <v>0.13056854556445222</v>
      </c>
      <c r="AR60" s="34">
        <f t="shared" si="6"/>
        <v>0.13056854556445222</v>
      </c>
      <c r="AS60" s="34">
        <f t="shared" si="6"/>
        <v>0.13056854556445222</v>
      </c>
      <c r="AT60" s="34">
        <f t="shared" si="6"/>
        <v>0.13056854556445222</v>
      </c>
      <c r="AU60" s="34">
        <f t="shared" si="6"/>
        <v>0.13056854556445222</v>
      </c>
      <c r="AV60" s="34">
        <f t="shared" si="6"/>
        <v>0.13056854556445222</v>
      </c>
      <c r="AW60" s="34">
        <f t="shared" si="6"/>
        <v>0.13056854556445222</v>
      </c>
      <c r="AX60" s="34">
        <f t="shared" si="6"/>
        <v>0.13056854556445222</v>
      </c>
      <c r="AY60" s="34">
        <f t="shared" si="6"/>
        <v>0.13503965667556334</v>
      </c>
      <c r="AZ60" s="34">
        <f t="shared" si="6"/>
        <v>0.13859353111285161</v>
      </c>
      <c r="BA60" s="34">
        <f t="shared" si="6"/>
        <v>0.14127190928645161</v>
      </c>
      <c r="BB60" s="34">
        <f t="shared" si="6"/>
        <v>0.14306625394596884</v>
      </c>
      <c r="BC60" s="34">
        <f t="shared" si="6"/>
        <v>0.14413150206005526</v>
      </c>
      <c r="BD60" s="34">
        <f t="shared" si="6"/>
        <v>0.14459916693152042</v>
      </c>
    </row>
    <row r="61" spans="1:56" ht="17.25" hidden="1" customHeight="1" outlineLevel="1" x14ac:dyDescent="0.35">
      <c r="A61" s="115"/>
      <c r="B61" s="9" t="s">
        <v>35</v>
      </c>
      <c r="C61" s="9" t="s">
        <v>62</v>
      </c>
      <c r="D61" s="9" t="s">
        <v>40</v>
      </c>
      <c r="E61" s="34">
        <v>0</v>
      </c>
      <c r="F61" s="34">
        <f>E62</f>
        <v>-0.20120000000000002</v>
      </c>
      <c r="G61" s="34">
        <f t="shared" ref="G61:BD61" si="7">F62</f>
        <v>-0.35665323856686049</v>
      </c>
      <c r="H61" s="34">
        <f t="shared" si="7"/>
        <v>-0.4691552708304606</v>
      </c>
      <c r="I61" s="34">
        <f t="shared" si="7"/>
        <v>-0.53919741678673683</v>
      </c>
      <c r="J61" s="34">
        <f t="shared" si="7"/>
        <v>-0.57463587353911016</v>
      </c>
      <c r="K61" s="34">
        <f t="shared" si="7"/>
        <v>-0.58211783625944025</v>
      </c>
      <c r="L61" s="34">
        <f t="shared" si="7"/>
        <v>-0.56557700233586294</v>
      </c>
      <c r="M61" s="34">
        <f t="shared" si="7"/>
        <v>-0.52805556732726933</v>
      </c>
      <c r="N61" s="34">
        <f t="shared" si="7"/>
        <v>-0.28510503688795263</v>
      </c>
      <c r="O61" s="34">
        <f t="shared" si="7"/>
        <v>-3.8729677516553013E-2</v>
      </c>
      <c r="P61" s="34">
        <f t="shared" si="7"/>
        <v>0.21088468255442994</v>
      </c>
      <c r="Q61" s="34">
        <f t="shared" si="7"/>
        <v>0.46337671719454754</v>
      </c>
      <c r="R61" s="34">
        <f t="shared" si="7"/>
        <v>0.71771057658977166</v>
      </c>
      <c r="S61" s="34">
        <f t="shared" si="7"/>
        <v>0.97387640985681956</v>
      </c>
      <c r="T61" s="34">
        <f t="shared" si="7"/>
        <v>1.2310185355781038</v>
      </c>
      <c r="U61" s="34">
        <f t="shared" si="7"/>
        <v>1.4887573361818527</v>
      </c>
      <c r="V61" s="34">
        <f t="shared" si="7"/>
        <v>1.7468927976607502</v>
      </c>
      <c r="W61" s="34">
        <f t="shared" si="7"/>
        <v>2.0041200840587026</v>
      </c>
      <c r="X61" s="34">
        <f t="shared" si="7"/>
        <v>2.260393079491807</v>
      </c>
      <c r="Y61" s="34">
        <f t="shared" si="7"/>
        <v>2.5155805467990922</v>
      </c>
      <c r="Z61" s="34">
        <f t="shared" si="7"/>
        <v>2.768463151938628</v>
      </c>
      <c r="AA61" s="34">
        <f t="shared" si="7"/>
        <v>3.0187092394257862</v>
      </c>
      <c r="AB61" s="34">
        <f t="shared" si="7"/>
        <v>3.2655295323348046</v>
      </c>
      <c r="AC61" s="34">
        <f t="shared" si="7"/>
        <v>3.5082172698119827</v>
      </c>
      <c r="AD61" s="34">
        <f t="shared" si="7"/>
        <v>3.7457664770152528</v>
      </c>
      <c r="AE61" s="34">
        <f t="shared" si="7"/>
        <v>3.9767754460431282</v>
      </c>
      <c r="AF61" s="34">
        <f t="shared" si="7"/>
        <v>4.2007290693599835</v>
      </c>
      <c r="AG61" s="34">
        <f t="shared" si="7"/>
        <v>4.4175110438184104</v>
      </c>
      <c r="AH61" s="34">
        <f t="shared" si="7"/>
        <v>4.6270565491096933</v>
      </c>
      <c r="AI61" s="34">
        <f t="shared" si="7"/>
        <v>4.8293655852338331</v>
      </c>
      <c r="AJ61" s="34">
        <f t="shared" si="7"/>
        <v>5.0244381521908297</v>
      </c>
      <c r="AK61" s="34">
        <f t="shared" si="7"/>
        <v>5.2195107191478263</v>
      </c>
      <c r="AL61" s="34">
        <f t="shared" si="7"/>
        <v>5.4145832861048229</v>
      </c>
      <c r="AM61" s="34">
        <f t="shared" si="7"/>
        <v>5.6096558530618195</v>
      </c>
      <c r="AN61" s="34">
        <f t="shared" si="7"/>
        <v>5.8047284200188161</v>
      </c>
      <c r="AO61" s="34">
        <f t="shared" si="7"/>
        <v>5.9998009869758127</v>
      </c>
      <c r="AP61" s="34">
        <f t="shared" si="7"/>
        <v>6.1948735539328093</v>
      </c>
      <c r="AQ61" s="34">
        <f t="shared" si="7"/>
        <v>6.3899461208898058</v>
      </c>
      <c r="AR61" s="34">
        <f t="shared" si="7"/>
        <v>6.5850186878468024</v>
      </c>
      <c r="AS61" s="34">
        <f t="shared" si="7"/>
        <v>6.780091254803799</v>
      </c>
      <c r="AT61" s="34">
        <f t="shared" si="7"/>
        <v>6.9751638217607956</v>
      </c>
      <c r="AU61" s="34">
        <f t="shared" si="7"/>
        <v>7.1702363887177922</v>
      </c>
      <c r="AV61" s="34">
        <f t="shared" si="7"/>
        <v>7.3653089556747888</v>
      </c>
      <c r="AW61" s="34">
        <f t="shared" si="7"/>
        <v>7.5603815226317854</v>
      </c>
      <c r="AX61" s="34">
        <f t="shared" si="7"/>
        <v>7.755454089588782</v>
      </c>
      <c r="AY61" s="34">
        <f t="shared" si="7"/>
        <v>7.6248855440243295</v>
      </c>
      <c r="AZ61" s="34">
        <f t="shared" si="7"/>
        <v>7.4898458873487659</v>
      </c>
      <c r="BA61" s="34">
        <f t="shared" si="7"/>
        <v>7.3512523562359142</v>
      </c>
      <c r="BB61" s="34">
        <f t="shared" si="7"/>
        <v>7.2099804469494622</v>
      </c>
      <c r="BC61" s="34">
        <f t="shared" si="7"/>
        <v>7.0669141930034929</v>
      </c>
      <c r="BD61" s="34">
        <f t="shared" si="7"/>
        <v>6.9227826909434373</v>
      </c>
    </row>
    <row r="62" spans="1:56" ht="16.5" hidden="1" customHeight="1" outlineLevel="1" x14ac:dyDescent="0.3">
      <c r="A62" s="115"/>
      <c r="B62" s="9" t="s">
        <v>34</v>
      </c>
      <c r="C62" s="9" t="s">
        <v>68</v>
      </c>
      <c r="D62" s="9" t="s">
        <v>40</v>
      </c>
      <c r="E62" s="34">
        <f t="shared" ref="E62:BD62" si="8">E28-E60+E61</f>
        <v>-0.20120000000000002</v>
      </c>
      <c r="F62" s="34">
        <f t="shared" si="8"/>
        <v>-0.35665323856686049</v>
      </c>
      <c r="G62" s="34">
        <f t="shared" si="8"/>
        <v>-0.4691552708304606</v>
      </c>
      <c r="H62" s="34">
        <f t="shared" si="8"/>
        <v>-0.53919741678673683</v>
      </c>
      <c r="I62" s="34">
        <f t="shared" si="8"/>
        <v>-0.57463587353911016</v>
      </c>
      <c r="J62" s="34">
        <f t="shared" si="8"/>
        <v>-0.58211783625944025</v>
      </c>
      <c r="K62" s="34">
        <f t="shared" si="8"/>
        <v>-0.56557700233586294</v>
      </c>
      <c r="L62" s="34">
        <f t="shared" si="8"/>
        <v>-0.52805556732726933</v>
      </c>
      <c r="M62" s="34">
        <f t="shared" si="8"/>
        <v>-0.28510503688795263</v>
      </c>
      <c r="N62" s="34">
        <f t="shared" si="8"/>
        <v>-3.8729677516553013E-2</v>
      </c>
      <c r="O62" s="34">
        <f t="shared" si="8"/>
        <v>0.21088468255442994</v>
      </c>
      <c r="P62" s="34">
        <f t="shared" si="8"/>
        <v>0.46337671719454754</v>
      </c>
      <c r="Q62" s="34">
        <f t="shared" si="8"/>
        <v>0.71771057658977166</v>
      </c>
      <c r="R62" s="34">
        <f t="shared" si="8"/>
        <v>0.97387640985681956</v>
      </c>
      <c r="S62" s="34">
        <f t="shared" si="8"/>
        <v>1.2310185355781038</v>
      </c>
      <c r="T62" s="34">
        <f t="shared" si="8"/>
        <v>1.4887573361818527</v>
      </c>
      <c r="U62" s="34">
        <f t="shared" si="8"/>
        <v>1.7468927976607502</v>
      </c>
      <c r="V62" s="34">
        <f t="shared" si="8"/>
        <v>2.0041200840587026</v>
      </c>
      <c r="W62" s="34">
        <f t="shared" si="8"/>
        <v>2.260393079491807</v>
      </c>
      <c r="X62" s="34">
        <f t="shared" si="8"/>
        <v>2.5155805467990922</v>
      </c>
      <c r="Y62" s="34">
        <f t="shared" si="8"/>
        <v>2.768463151938628</v>
      </c>
      <c r="Z62" s="34">
        <f t="shared" si="8"/>
        <v>3.0187092394257862</v>
      </c>
      <c r="AA62" s="34">
        <f t="shared" si="8"/>
        <v>3.2655295323348046</v>
      </c>
      <c r="AB62" s="34">
        <f t="shared" si="8"/>
        <v>3.5082172698119827</v>
      </c>
      <c r="AC62" s="34">
        <f t="shared" si="8"/>
        <v>3.7457664770152528</v>
      </c>
      <c r="AD62" s="34">
        <f t="shared" si="8"/>
        <v>3.9767754460431282</v>
      </c>
      <c r="AE62" s="34">
        <f t="shared" si="8"/>
        <v>4.2007290693599835</v>
      </c>
      <c r="AF62" s="34">
        <f t="shared" si="8"/>
        <v>4.4175110438184104</v>
      </c>
      <c r="AG62" s="34">
        <f t="shared" si="8"/>
        <v>4.6270565491096933</v>
      </c>
      <c r="AH62" s="34">
        <f t="shared" si="8"/>
        <v>4.8293655852338331</v>
      </c>
      <c r="AI62" s="34">
        <f t="shared" si="8"/>
        <v>5.0244381521908297</v>
      </c>
      <c r="AJ62" s="34">
        <f t="shared" si="8"/>
        <v>5.2195107191478263</v>
      </c>
      <c r="AK62" s="34">
        <f t="shared" si="8"/>
        <v>5.4145832861048229</v>
      </c>
      <c r="AL62" s="34">
        <f t="shared" si="8"/>
        <v>5.6096558530618195</v>
      </c>
      <c r="AM62" s="34">
        <f t="shared" si="8"/>
        <v>5.8047284200188161</v>
      </c>
      <c r="AN62" s="34">
        <f t="shared" si="8"/>
        <v>5.9998009869758127</v>
      </c>
      <c r="AO62" s="34">
        <f t="shared" si="8"/>
        <v>6.1948735539328093</v>
      </c>
      <c r="AP62" s="34">
        <f t="shared" si="8"/>
        <v>6.3899461208898058</v>
      </c>
      <c r="AQ62" s="34">
        <f t="shared" si="8"/>
        <v>6.5850186878468024</v>
      </c>
      <c r="AR62" s="34">
        <f t="shared" si="8"/>
        <v>6.780091254803799</v>
      </c>
      <c r="AS62" s="34">
        <f t="shared" si="8"/>
        <v>6.9751638217607956</v>
      </c>
      <c r="AT62" s="34">
        <f t="shared" si="8"/>
        <v>7.1702363887177922</v>
      </c>
      <c r="AU62" s="34">
        <f t="shared" si="8"/>
        <v>7.3653089556747888</v>
      </c>
      <c r="AV62" s="34">
        <f t="shared" si="8"/>
        <v>7.5603815226317854</v>
      </c>
      <c r="AW62" s="34">
        <f t="shared" si="8"/>
        <v>7.755454089588782</v>
      </c>
      <c r="AX62" s="34">
        <f t="shared" si="8"/>
        <v>7.6248855440243295</v>
      </c>
      <c r="AY62" s="34">
        <f t="shared" si="8"/>
        <v>7.4898458873487659</v>
      </c>
      <c r="AZ62" s="34">
        <f t="shared" si="8"/>
        <v>7.3512523562359142</v>
      </c>
      <c r="BA62" s="34">
        <f t="shared" si="8"/>
        <v>7.2099804469494622</v>
      </c>
      <c r="BB62" s="34">
        <f t="shared" si="8"/>
        <v>7.0669141930034929</v>
      </c>
      <c r="BC62" s="34">
        <f t="shared" si="8"/>
        <v>6.9227826909434373</v>
      </c>
      <c r="BD62" s="34">
        <f t="shared" si="8"/>
        <v>6.7781835240119168</v>
      </c>
    </row>
    <row r="63" spans="1:56" ht="16.5" collapsed="1" x14ac:dyDescent="0.3">
      <c r="A63" s="115"/>
      <c r="B63" s="9" t="s">
        <v>8</v>
      </c>
      <c r="C63" s="11" t="s">
        <v>67</v>
      </c>
      <c r="D63" s="9" t="s">
        <v>40</v>
      </c>
      <c r="E63" s="34">
        <f>AVERAGE(E61:E62)*'Fixed data'!$C$3</f>
        <v>-4.8589800000000006E-3</v>
      </c>
      <c r="F63" s="34">
        <f>AVERAGE(F61:F62)*'Fixed data'!$C$3</f>
        <v>-1.3472155711389683E-2</v>
      </c>
      <c r="G63" s="34">
        <f>AVERAGE(G61:G62)*'Fixed data'!$C$3</f>
        <v>-1.9943275501945305E-2</v>
      </c>
      <c r="H63" s="34">
        <f>AVERAGE(H61:H62)*'Fixed data'!$C$3</f>
        <v>-2.4351717405955316E-2</v>
      </c>
      <c r="I63" s="34">
        <f>AVERAGE(I61:I62)*'Fixed data'!$C$3</f>
        <v>-2.6899073961369206E-2</v>
      </c>
      <c r="J63" s="34">
        <f>AVERAGE(J61:J62)*'Fixed data'!$C$3</f>
        <v>-2.7935602091634992E-2</v>
      </c>
      <c r="K63" s="34">
        <f>AVERAGE(K61:K62)*'Fixed data'!$C$3</f>
        <v>-2.7716830352076574E-2</v>
      </c>
      <c r="L63" s="34">
        <f>AVERAGE(L61:L62)*'Fixed data'!$C$3</f>
        <v>-2.6411226557364643E-2</v>
      </c>
      <c r="M63" s="34">
        <f>AVERAGE(M61:M62)*'Fixed data'!$C$3</f>
        <v>-1.963782859179761E-2</v>
      </c>
      <c r="N63" s="34">
        <f>AVERAGE(N61:N62)*'Fixed data'!$C$3</f>
        <v>-7.8206083528688103E-3</v>
      </c>
      <c r="O63" s="34">
        <f>AVERAGE(O61:O62)*'Fixed data'!$C$3</f>
        <v>4.1575433716647282E-3</v>
      </c>
      <c r="P63" s="34">
        <f>AVERAGE(P61:P62)*'Fixed data'!$C$3</f>
        <v>1.6283412803937806E-2</v>
      </c>
      <c r="Q63" s="34">
        <f>AVERAGE(Q61:Q62)*'Fixed data'!$C$3</f>
        <v>2.8523258144891313E-2</v>
      </c>
      <c r="R63" s="34">
        <f>AVERAGE(R61:R62)*'Fixed data'!$C$3</f>
        <v>4.0851825722685177E-2</v>
      </c>
      <c r="S63" s="34">
        <f>AVERAGE(S61:S62)*'Fixed data'!$C$3</f>
        <v>5.324821293225341E-2</v>
      </c>
      <c r="T63" s="34">
        <f>AVERAGE(T61:T62)*'Fixed data'!$C$3</f>
        <v>6.5682587303002957E-2</v>
      </c>
      <c r="U63" s="34">
        <f>AVERAGE(U61:U62)*'Fixed data'!$C$3</f>
        <v>7.8140950732298861E-2</v>
      </c>
      <c r="V63" s="34">
        <f>AVERAGE(V61:V62)*'Fixed data'!$C$3</f>
        <v>9.0586961093524793E-2</v>
      </c>
      <c r="W63" s="34">
        <f>AVERAGE(W61:W62)*'Fixed data'!$C$3</f>
        <v>0.10298799289974481</v>
      </c>
      <c r="X63" s="34">
        <f>AVERAGE(X61:X62)*'Fixed data'!$C$3</f>
        <v>0.11533976307492522</v>
      </c>
      <c r="Y63" s="34">
        <f>AVERAGE(Y61:Y62)*'Fixed data'!$C$3</f>
        <v>0.12760965532451596</v>
      </c>
      <c r="Z63" s="34">
        <f>AVERAGE(Z61:Z62)*'Fixed data'!$C$3</f>
        <v>0.13976021325145063</v>
      </c>
      <c r="AA63" s="34">
        <f>AVERAGE(AA61:AA62)*'Fixed data'!$C$3</f>
        <v>0.15176436633801826</v>
      </c>
      <c r="AB63" s="34">
        <f>AVERAGE(AB61:AB62)*'Fixed data'!$C$3</f>
        <v>0.16358598527184492</v>
      </c>
      <c r="AC63" s="34">
        <f>AVERAGE(AC61:AC62)*'Fixed data'!$C$3</f>
        <v>0.17518370748587775</v>
      </c>
      <c r="AD63" s="34">
        <f>AVERAGE(AD61:AD62)*'Fixed data'!$C$3</f>
        <v>0.18649938744185993</v>
      </c>
      <c r="AE63" s="34">
        <f>AVERAGE(AE61:AE62)*'Fixed data'!$C$3</f>
        <v>0.19748673404698514</v>
      </c>
      <c r="AF63" s="34">
        <f>AVERAGE(AF61:AF62)*'Fixed data'!$C$3</f>
        <v>0.20813049873325826</v>
      </c>
      <c r="AG63" s="34">
        <f>AVERAGE(AG61:AG62)*'Fixed data'!$C$3</f>
        <v>0.21842630736921373</v>
      </c>
      <c r="AH63" s="34">
        <f>AVERAGE(AH61:AH62)*'Fixed data'!$C$3</f>
        <v>0.22837259454439618</v>
      </c>
      <c r="AI63" s="34">
        <f>AVERAGE(AI61:AI62)*'Fixed data'!$C$3</f>
        <v>0.23796936025880561</v>
      </c>
      <c r="AJ63" s="34">
        <f>AVERAGE(AJ61:AJ62)*'Fixed data'!$C$3</f>
        <v>0.24739136524282856</v>
      </c>
      <c r="AK63" s="34">
        <f>AVERAGE(AK61:AK62)*'Fixed data'!$C$3</f>
        <v>0.25681337022685147</v>
      </c>
      <c r="AL63" s="34">
        <f>AVERAGE(AL61:AL62)*'Fixed data'!$C$3</f>
        <v>0.26623537521087443</v>
      </c>
      <c r="AM63" s="34">
        <f>AVERAGE(AM61:AM62)*'Fixed data'!$C$3</f>
        <v>0.27565738019489738</v>
      </c>
      <c r="AN63" s="34">
        <f>AVERAGE(AN61:AN62)*'Fixed data'!$C$3</f>
        <v>0.28507938517892029</v>
      </c>
      <c r="AO63" s="34">
        <f>AVERAGE(AO61:AO62)*'Fixed data'!$C$3</f>
        <v>0.29450139016294324</v>
      </c>
      <c r="AP63" s="34">
        <f>AVERAGE(AP61:AP62)*'Fixed data'!$C$3</f>
        <v>0.30392339514696615</v>
      </c>
      <c r="AQ63" s="34">
        <f>AVERAGE(AQ61:AQ62)*'Fixed data'!$C$3</f>
        <v>0.3133454001309891</v>
      </c>
      <c r="AR63" s="34">
        <f>AVERAGE(AR61:AR62)*'Fixed data'!$C$3</f>
        <v>0.32276740511501206</v>
      </c>
      <c r="AS63" s="34">
        <f>AVERAGE(AS61:AS62)*'Fixed data'!$C$3</f>
        <v>0.33218941009903497</v>
      </c>
      <c r="AT63" s="34">
        <f>AVERAGE(AT61:AT62)*'Fixed data'!$C$3</f>
        <v>0.34161141508305792</v>
      </c>
      <c r="AU63" s="34">
        <f>AVERAGE(AU61:AU62)*'Fixed data'!$C$3</f>
        <v>0.35103342006708083</v>
      </c>
      <c r="AV63" s="34">
        <f>AVERAGE(AV61:AV62)*'Fixed data'!$C$3</f>
        <v>0.36045542505110378</v>
      </c>
      <c r="AW63" s="34">
        <f>AVERAGE(AW61:AW62)*'Fixed data'!$C$3</f>
        <v>0.36987743003512674</v>
      </c>
      <c r="AX63" s="34">
        <f>AVERAGE(AX61:AX62)*'Fixed data'!$C$3</f>
        <v>0.37143520215175668</v>
      </c>
      <c r="AY63" s="34">
        <f>AVERAGE(AY61:AY62)*'Fixed data'!$C$3</f>
        <v>0.36502076406766026</v>
      </c>
      <c r="AZ63" s="34">
        <f>AVERAGE(AZ61:AZ62)*'Fixed data'!$C$3</f>
        <v>0.35841252258257006</v>
      </c>
      <c r="BA63" s="34">
        <f>AVERAGE(BA61:BA62)*'Fixed data'!$C$3</f>
        <v>0.35165377219692684</v>
      </c>
      <c r="BB63" s="34">
        <f>AVERAGE(BB61:BB62)*'Fixed data'!$C$3</f>
        <v>0.34478700555486386</v>
      </c>
      <c r="BC63" s="34">
        <f>AVERAGE(BC61:BC62)*'Fixed data'!$C$3</f>
        <v>0.33785117974731838</v>
      </c>
      <c r="BD63" s="34">
        <f>AVERAGE(BD61:BD62)*'Fixed data'!$C$3</f>
        <v>0.33087833409117184</v>
      </c>
    </row>
    <row r="64" spans="1:56" ht="15.75" thickBot="1" x14ac:dyDescent="0.35">
      <c r="A64" s="114"/>
      <c r="B64" s="12" t="s">
        <v>94</v>
      </c>
      <c r="C64" s="12" t="s">
        <v>45</v>
      </c>
      <c r="D64" s="12" t="s">
        <v>40</v>
      </c>
      <c r="E64" s="53">
        <f t="shared" ref="E64:BD64" si="9">E29+E60+E63</f>
        <v>-5.5158979999999982E-2</v>
      </c>
      <c r="F64" s="53">
        <f t="shared" si="9"/>
        <v>-5.7924354241993679E-2</v>
      </c>
      <c r="G64" s="53">
        <f t="shared" si="9"/>
        <v>-5.8100015503344524E-2</v>
      </c>
      <c r="H64" s="53">
        <f t="shared" si="9"/>
        <v>-5.5241458547523575E-2</v>
      </c>
      <c r="I64" s="53">
        <f t="shared" si="9"/>
        <v>-5.1380823626358263E-2</v>
      </c>
      <c r="J64" s="53">
        <f t="shared" si="9"/>
        <v>-4.6759788391221316E-2</v>
      </c>
      <c r="K64" s="53">
        <f t="shared" si="9"/>
        <v>-4.1119898580017515E-2</v>
      </c>
      <c r="L64" s="53">
        <f t="shared" si="9"/>
        <v>-3.4499416387481802E-2</v>
      </c>
      <c r="M64" s="53">
        <f t="shared" si="9"/>
        <v>2.4285327550843217E-2</v>
      </c>
      <c r="N64" s="53">
        <f t="shared" si="9"/>
        <v>4.3333725835725166E-2</v>
      </c>
      <c r="O64" s="53">
        <f t="shared" si="9"/>
        <v>6.2733398703154378E-2</v>
      </c>
      <c r="P64" s="53">
        <f t="shared" si="9"/>
        <v>8.242735823109941E-2</v>
      </c>
      <c r="Q64" s="53">
        <f t="shared" si="9"/>
        <v>0.10220845931788018</v>
      </c>
      <c r="R64" s="53">
        <f t="shared" si="9"/>
        <v>0.12228433282070139</v>
      </c>
      <c r="S64" s="53">
        <f t="shared" si="9"/>
        <v>0.14242697848527461</v>
      </c>
      <c r="T64" s="53">
        <f t="shared" si="9"/>
        <v>0.16270654138273599</v>
      </c>
      <c r="U64" s="53">
        <f t="shared" si="9"/>
        <v>0.18314768680156313</v>
      </c>
      <c r="V64" s="53">
        <f t="shared" si="9"/>
        <v>0.20343648000473408</v>
      </c>
      <c r="W64" s="53">
        <f t="shared" si="9"/>
        <v>0.22382286807661239</v>
      </c>
      <c r="X64" s="53">
        <f t="shared" si="9"/>
        <v>0.24428343112278184</v>
      </c>
      <c r="Y64" s="53">
        <f t="shared" si="9"/>
        <v>0.26451335528277164</v>
      </c>
      <c r="Z64" s="53">
        <f t="shared" si="9"/>
        <v>0.28466670168767394</v>
      </c>
      <c r="AA64" s="53">
        <f t="shared" si="9"/>
        <v>0.30459557448355956</v>
      </c>
      <c r="AB64" s="53">
        <f t="shared" si="9"/>
        <v>0.32426519902730527</v>
      </c>
      <c r="AC64" s="53">
        <f t="shared" si="9"/>
        <v>0.34354199870025315</v>
      </c>
      <c r="AD64" s="53">
        <f t="shared" si="9"/>
        <v>0.36224278574388968</v>
      </c>
      <c r="AE64" s="53">
        <f t="shared" si="9"/>
        <v>0.38050523741748021</v>
      </c>
      <c r="AF64" s="53">
        <f t="shared" si="9"/>
        <v>0.39839991492664273</v>
      </c>
      <c r="AG64" s="53">
        <f t="shared" si="9"/>
        <v>0.41593219272974158</v>
      </c>
      <c r="AH64" s="53">
        <f t="shared" si="9"/>
        <v>0.43311494907206732</v>
      </c>
      <c r="AI64" s="53">
        <f t="shared" si="9"/>
        <v>0.44994818395362002</v>
      </c>
      <c r="AJ64" s="53">
        <f t="shared" si="9"/>
        <v>0.45937018893764303</v>
      </c>
      <c r="AK64" s="53">
        <f t="shared" si="9"/>
        <v>0.46879219392166593</v>
      </c>
      <c r="AL64" s="53">
        <f t="shared" si="9"/>
        <v>0.47821419890568884</v>
      </c>
      <c r="AM64" s="53">
        <f t="shared" si="9"/>
        <v>0.48763620388971185</v>
      </c>
      <c r="AN64" s="53">
        <f t="shared" si="9"/>
        <v>0.49705820887373475</v>
      </c>
      <c r="AO64" s="53">
        <f t="shared" si="9"/>
        <v>0.50648021385775766</v>
      </c>
      <c r="AP64" s="53">
        <f t="shared" si="9"/>
        <v>0.51590221884178056</v>
      </c>
      <c r="AQ64" s="53">
        <f t="shared" si="9"/>
        <v>0.52532422382580357</v>
      </c>
      <c r="AR64" s="53">
        <f t="shared" si="9"/>
        <v>0.53474622880982647</v>
      </c>
      <c r="AS64" s="53">
        <f t="shared" si="9"/>
        <v>0.54416823379384938</v>
      </c>
      <c r="AT64" s="53">
        <f t="shared" si="9"/>
        <v>0.55359023877787239</v>
      </c>
      <c r="AU64" s="53">
        <f t="shared" si="9"/>
        <v>0.56301224376189529</v>
      </c>
      <c r="AV64" s="53">
        <f t="shared" si="9"/>
        <v>0.57243424874591819</v>
      </c>
      <c r="AW64" s="53">
        <f t="shared" si="9"/>
        <v>0.58185625372994121</v>
      </c>
      <c r="AX64" s="53">
        <f t="shared" si="9"/>
        <v>0.50200374771620893</v>
      </c>
      <c r="AY64" s="53">
        <f t="shared" si="9"/>
        <v>0.50006042074322354</v>
      </c>
      <c r="AZ64" s="53">
        <f t="shared" si="9"/>
        <v>0.49700605369542167</v>
      </c>
      <c r="BA64" s="53">
        <f t="shared" si="9"/>
        <v>0.49292568148337845</v>
      </c>
      <c r="BB64" s="53">
        <f t="shared" si="9"/>
        <v>0.48785325950083269</v>
      </c>
      <c r="BC64" s="53">
        <f t="shared" si="9"/>
        <v>0.48198268180737364</v>
      </c>
      <c r="BD64" s="53">
        <f t="shared" si="9"/>
        <v>0.47547750102269226</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0.24792750849884479</v>
      </c>
      <c r="G67" s="81">
        <f>'Fixed data'!$G$7*G$88/1000000</f>
        <v>0.396398082914457</v>
      </c>
      <c r="H67" s="81">
        <f>'Fixed data'!$G$7*H$88/1000000</f>
        <v>0.60143858905831871</v>
      </c>
      <c r="I67" s="81">
        <f>'Fixed data'!$G$7*I$88/1000000</f>
        <v>0.77702548238717295</v>
      </c>
      <c r="J67" s="81">
        <f>'Fixed data'!$G$7*J$88/1000000</f>
        <v>0.91211584433669557</v>
      </c>
      <c r="K67" s="81">
        <f>'Fixed data'!$G$7*K$88/1000000</f>
        <v>1.0380599336326461</v>
      </c>
      <c r="L67" s="81">
        <f>'Fixed data'!$G$7*L$88/1000000</f>
        <v>1.1454526837296046</v>
      </c>
      <c r="M67" s="81">
        <f>'Fixed data'!$G$7*M$88/1000000</f>
        <v>1.2528788025765383</v>
      </c>
      <c r="N67" s="81">
        <f>'Fixed data'!$G$7*N$88/1000000</f>
        <v>1.3012708615900477</v>
      </c>
      <c r="O67" s="81">
        <f>'Fixed data'!$G$7*O$88/1000000</f>
        <v>1.3496155880020726</v>
      </c>
      <c r="P67" s="81">
        <f>'Fixed data'!$G$7*P$88/1000000</f>
        <v>1.3972011014966612</v>
      </c>
      <c r="Q67" s="81">
        <f>'Fixed data'!$G$7*Q$88/1000000</f>
        <v>1.4402790377932013</v>
      </c>
      <c r="R67" s="81">
        <f>'Fixed data'!$G$7*R$88/1000000</f>
        <v>1.4842384299199831</v>
      </c>
      <c r="S67" s="81">
        <f>'Fixed data'!$G$7*S$88/1000000</f>
        <v>1.5244692817648251</v>
      </c>
      <c r="T67" s="81">
        <f>'Fixed data'!$G$7*T$88/1000000</f>
        <v>1.5633464932535153</v>
      </c>
      <c r="U67" s="81">
        <f>'Fixed data'!$G$7*U$88/1000000</f>
        <v>1.6019093480666347</v>
      </c>
      <c r="V67" s="81">
        <f>'Fixed data'!$G$7*V$88/1000000</f>
        <v>1.6338709072897242</v>
      </c>
      <c r="W67" s="81">
        <f>'Fixed data'!$G$7*W$88/1000000</f>
        <v>1.6663167796635459</v>
      </c>
      <c r="X67" s="81">
        <f>'Fixed data'!$G$7*X$88/1000000</f>
        <v>1.6986758382411977</v>
      </c>
      <c r="Y67" s="81">
        <f>'Fixed data'!$G$7*Y$88/1000000</f>
        <v>1.7250253756385812</v>
      </c>
      <c r="Z67" s="81">
        <f>'Fixed data'!$G$7*Z$88/1000000</f>
        <v>1.7497799581579401</v>
      </c>
      <c r="AA67" s="81">
        <f>'Fixed data'!$G$7*AA$88/1000000</f>
        <v>1.7703668498944469</v>
      </c>
      <c r="AB67" s="81">
        <f>'Fixed data'!$G$7*AB$88/1000000</f>
        <v>1.7872348946334062</v>
      </c>
      <c r="AC67" s="81">
        <f>'Fixed data'!$G$7*AC$88/1000000</f>
        <v>1.7989516048307377</v>
      </c>
      <c r="AD67" s="81">
        <f>'Fixed data'!$G$7*AD$88/1000000</f>
        <v>1.803110411200004</v>
      </c>
      <c r="AE67" s="81">
        <f>'Fixed data'!$G$7*AE$88/1000000</f>
        <v>1.8042717109884914</v>
      </c>
      <c r="AF67" s="81">
        <f>'Fixed data'!$G$7*AF$88/1000000</f>
        <v>1.8047070682765014</v>
      </c>
      <c r="AG67" s="81">
        <f>'Fixed data'!$G$7*AG$88/1000000</f>
        <v>1.8047070682765014</v>
      </c>
      <c r="AH67" s="81">
        <f>'Fixed data'!$G$7*AH$88/1000000</f>
        <v>1.8047070682765014</v>
      </c>
      <c r="AI67" s="81">
        <f>'Fixed data'!$G$7*AI$88/1000000</f>
        <v>1.8047070682765014</v>
      </c>
      <c r="AJ67" s="81">
        <f>'Fixed data'!$G$7*AJ$88/1000000</f>
        <v>1.8047070682765014</v>
      </c>
      <c r="AK67" s="81">
        <f>'Fixed data'!$G$7*AK$88/1000000</f>
        <v>1.8047070682765014</v>
      </c>
      <c r="AL67" s="81">
        <f>'Fixed data'!$G$7*AL$88/1000000</f>
        <v>1.8047070682765014</v>
      </c>
      <c r="AM67" s="81">
        <f>'Fixed data'!$G$7*AM$88/1000000</f>
        <v>1.8047070682765014</v>
      </c>
      <c r="AN67" s="81">
        <f>'Fixed data'!$G$7*AN$88/1000000</f>
        <v>1.8047070682765014</v>
      </c>
      <c r="AO67" s="81">
        <f>'Fixed data'!$G$7*AO$88/1000000</f>
        <v>1.8047070682765014</v>
      </c>
      <c r="AP67" s="81">
        <f>'Fixed data'!$G$7*AP$88/1000000</f>
        <v>1.8047070682765014</v>
      </c>
      <c r="AQ67" s="81">
        <f>'Fixed data'!$G$7*AQ$88/1000000</f>
        <v>1.8047070682765014</v>
      </c>
      <c r="AR67" s="81">
        <f>'Fixed data'!$G$7*AR$88/1000000</f>
        <v>1.8047070682765014</v>
      </c>
      <c r="AS67" s="81">
        <f>'Fixed data'!$G$7*AS$88/1000000</f>
        <v>1.8047070682765014</v>
      </c>
      <c r="AT67" s="81">
        <f>'Fixed data'!$G$7*AT$88/1000000</f>
        <v>1.8047070682765014</v>
      </c>
      <c r="AU67" s="81">
        <f>'Fixed data'!$G$7*AU$88/1000000</f>
        <v>1.8047070682765014</v>
      </c>
      <c r="AV67" s="81">
        <f>'Fixed data'!$G$7*AV$88/1000000</f>
        <v>1.8047070682765014</v>
      </c>
      <c r="AW67" s="81">
        <f>'Fixed data'!$G$7*AW$88/1000000</f>
        <v>1.8047070682765014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0.16535393944873472</v>
      </c>
      <c r="G68" s="81">
        <f>'Fixed data'!$G$8*G89/1000000</f>
        <v>0.2643939903329372</v>
      </c>
      <c r="H68" s="81">
        <f>'Fixed data'!$G$8*H89/1000000</f>
        <v>0.40114904555236097</v>
      </c>
      <c r="I68" s="81">
        <f>'Fixed data'!$G$8*I89/1000000</f>
        <v>0.51826045289699785</v>
      </c>
      <c r="J68" s="81">
        <f>'Fixed data'!$G$8*J89/1000000</f>
        <v>0.60836266329045519</v>
      </c>
      <c r="K68" s="81">
        <f>'Fixed data'!$G$8*K89/1000000</f>
        <v>0.69236548523082653</v>
      </c>
      <c r="L68" s="81">
        <f>'Fixed data'!$G$8*L89/1000000</f>
        <v>0.76399394202233073</v>
      </c>
      <c r="M68" s="81">
        <f>'Fixed data'!$G$8*M89/1000000</f>
        <v>0.83564474118975407</v>
      </c>
      <c r="N68" s="81">
        <f>'Fixed data'!$G$8*N89/1000000</f>
        <v>0.86792135617725141</v>
      </c>
      <c r="O68" s="81">
        <f>'Fixed data'!$G$8*O89/1000000</f>
        <v>0.90016648689339696</v>
      </c>
      <c r="P68" s="81">
        <f>'Fixed data'!$G$8*P89/1000000</f>
        <v>0.93190526488254122</v>
      </c>
      <c r="Q68" s="81">
        <f>'Fixed data'!$G$8*Q89/1000000</f>
        <v>0.96063756515076049</v>
      </c>
      <c r="R68" s="81">
        <f>'Fixed data'!$G$8*R89/1000000</f>
        <v>0.98995775306888056</v>
      </c>
      <c r="S68" s="81">
        <f>'Fixed data'!$G$8*S89/1000000</f>
        <v>1.0167910962955915</v>
      </c>
      <c r="T68" s="81">
        <f>'Fixed data'!$G$8*T89/1000000</f>
        <v>1.0427216468651199</v>
      </c>
      <c r="U68" s="81">
        <f>'Fixed data'!$G$8*U89/1000000</f>
        <v>1.068442471281924</v>
      </c>
      <c r="V68" s="81">
        <f>'Fixed data'!$G$8*V89/1000000</f>
        <v>1.0897600840799426</v>
      </c>
      <c r="W68" s="81">
        <f>'Fixed data'!$G$8*W89/1000000</f>
        <v>1.1114006909369676</v>
      </c>
      <c r="X68" s="81">
        <f>'Fixed data'!$G$8*X89/1000000</f>
        <v>1.1329833804616343</v>
      </c>
      <c r="Y68" s="81">
        <f>'Fixed data'!$G$8*Y89/1000000</f>
        <v>1.1505580815632259</v>
      </c>
      <c r="Z68" s="81">
        <f>'Fixed data'!$G$8*Z89/1000000</f>
        <v>1.1670689288740403</v>
      </c>
      <c r="AA68" s="81">
        <f>'Fixed data'!$G$8*AA89/1000000</f>
        <v>1.1808001253927602</v>
      </c>
      <c r="AB68" s="81">
        <f>'Fixed data'!$G$8*AB89/1000000</f>
        <v>1.1920510353682856</v>
      </c>
      <c r="AC68" s="81">
        <f>'Fixed data'!$G$8*AC89/1000000</f>
        <v>1.1998662189923071</v>
      </c>
      <c r="AD68" s="81">
        <f>'Fixed data'!$G$8*AD89/1000000</f>
        <v>1.2026400400249371</v>
      </c>
      <c r="AE68" s="81">
        <f>'Fixed data'!$G$8*AE89/1000000</f>
        <v>1.2034146780059969</v>
      </c>
      <c r="AF68" s="81">
        <f>'Fixed data'!$G$8*AF89/1000000</f>
        <v>1.2037050850975275</v>
      </c>
      <c r="AG68" s="81">
        <f>'Fixed data'!$G$8*AG89/1000000</f>
        <v>1.2037050850975275</v>
      </c>
      <c r="AH68" s="81">
        <f>'Fixed data'!$G$8*AH89/1000000</f>
        <v>1.2037050850975275</v>
      </c>
      <c r="AI68" s="81">
        <f>'Fixed data'!$G$8*AI89/1000000</f>
        <v>1.2037050850975275</v>
      </c>
      <c r="AJ68" s="81">
        <f>'Fixed data'!$G$8*AJ89/1000000</f>
        <v>1.2037050850975275</v>
      </c>
      <c r="AK68" s="81">
        <f>'Fixed data'!$G$8*AK89/1000000</f>
        <v>1.2037050850975275</v>
      </c>
      <c r="AL68" s="81">
        <f>'Fixed data'!$G$8*AL89/1000000</f>
        <v>1.2037050850975275</v>
      </c>
      <c r="AM68" s="81">
        <f>'Fixed data'!$G$8*AM89/1000000</f>
        <v>1.2037050850975275</v>
      </c>
      <c r="AN68" s="81">
        <f>'Fixed data'!$G$8*AN89/1000000</f>
        <v>1.2037050850975275</v>
      </c>
      <c r="AO68" s="81">
        <f>'Fixed data'!$G$8*AO89/1000000</f>
        <v>1.2037050850975275</v>
      </c>
      <c r="AP68" s="81">
        <f>'Fixed data'!$G$8*AP89/1000000</f>
        <v>1.2037050850975275</v>
      </c>
      <c r="AQ68" s="81">
        <f>'Fixed data'!$G$8*AQ89/1000000</f>
        <v>1.2037050850975275</v>
      </c>
      <c r="AR68" s="81">
        <f>'Fixed data'!$G$8*AR89/1000000</f>
        <v>1.2037050850975275</v>
      </c>
      <c r="AS68" s="81">
        <f>'Fixed data'!$G$8*AS89/1000000</f>
        <v>1.2037050850975275</v>
      </c>
      <c r="AT68" s="81">
        <f>'Fixed data'!$G$8*AT89/1000000</f>
        <v>1.2037050850975275</v>
      </c>
      <c r="AU68" s="81">
        <f>'Fixed data'!$G$8*AU89/1000000</f>
        <v>1.2037050850975275</v>
      </c>
      <c r="AV68" s="81">
        <f>'Fixed data'!$G$8*AV89/1000000</f>
        <v>1.2037050850975275</v>
      </c>
      <c r="AW68" s="81">
        <f>'Fixed data'!$G$8*AW89/1000000</f>
        <v>1.2037050850975275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7.1106540817329361E-6</v>
      </c>
      <c r="G69" s="34">
        <f>G90*'Fixed data'!J$5/1000000</f>
        <v>1.5122658680868878E-5</v>
      </c>
      <c r="H69" s="34">
        <f>H90*'Fixed data'!K$5/1000000</f>
        <v>2.3574532957091997E-5</v>
      </c>
      <c r="I69" s="34">
        <f>I90*'Fixed data'!L$5/1000000</f>
        <v>3.1266938058143527E-5</v>
      </c>
      <c r="J69" s="34">
        <f>J90*'Fixed data'!M$5/1000000</f>
        <v>6.5210135561115821E-5</v>
      </c>
      <c r="K69" s="34">
        <f>K90*'Fixed data'!N$5/1000000</f>
        <v>1.0558342523279995E-4</v>
      </c>
      <c r="L69" s="34">
        <f>L90*'Fixed data'!O$5/1000000</f>
        <v>1.5069419468403958E-4</v>
      </c>
      <c r="M69" s="34">
        <f>M90*'Fixed data'!P$5/1000000</f>
        <v>2.0225103965670896E-4</v>
      </c>
      <c r="N69" s="34">
        <f>N90*'Fixed data'!Q$5/1000000</f>
        <v>2.4925230150726066E-4</v>
      </c>
      <c r="O69" s="34">
        <f>O90*'Fixed data'!R$5/1000000</f>
        <v>2.9902371565907875E-4</v>
      </c>
      <c r="P69" s="34">
        <f>P90*'Fixed data'!S$5/1000000</f>
        <v>3.5131735888115794E-4</v>
      </c>
      <c r="Q69" s="34">
        <f>Q90*'Fixed data'!T$5/1000000</f>
        <v>4.050220392012147E-4</v>
      </c>
      <c r="R69" s="34">
        <f>R90*'Fixed data'!U$5/1000000</f>
        <v>4.6140608437638932E-4</v>
      </c>
      <c r="S69" s="34">
        <f>S90*'Fixed data'!V$5/1000000</f>
        <v>5.1899509826952811E-4</v>
      </c>
      <c r="T69" s="34">
        <f>T90*'Fixed data'!W$5/1000000</f>
        <v>5.6881426726102934E-4</v>
      </c>
      <c r="U69" s="34">
        <f>U90*'Fixed data'!X$5/1000000</f>
        <v>6.3211062272103854E-4</v>
      </c>
      <c r="V69" s="34">
        <f>V90*'Fixed data'!Y$5/1000000</f>
        <v>6.9494359044636124E-4</v>
      </c>
      <c r="W69" s="34">
        <f>W90*'Fixed data'!Z$5/1000000</f>
        <v>7.5981137859153669E-4</v>
      </c>
      <c r="X69" s="34">
        <f>X90*'Fixed data'!AA$5/1000000</f>
        <v>8.2654039351983939E-4</v>
      </c>
      <c r="Y69" s="34">
        <f>Y90*'Fixed data'!AB$5/1000000</f>
        <v>8.9205894711410713E-4</v>
      </c>
      <c r="Z69" s="34">
        <f>Z90*'Fixed data'!AC$5/1000000</f>
        <v>9.5058979870951276E-4</v>
      </c>
      <c r="AA69" s="34">
        <f>AA90*'Fixed data'!AD$5/1000000</f>
        <v>1.016042710997474E-3</v>
      </c>
      <c r="AB69" s="34">
        <f>AB90*'Fixed data'!AE$5/1000000</f>
        <v>1.0806139453483311E-3</v>
      </c>
      <c r="AC69" s="34">
        <f>AC90*'Fixed data'!AF$5/1000000</f>
        <v>1.142910455692438E-3</v>
      </c>
      <c r="AD69" s="34">
        <f>AD90*'Fixed data'!AG$5/1000000</f>
        <v>1.2010338359619837E-3</v>
      </c>
      <c r="AE69" s="34">
        <f>AE90*'Fixed data'!AH$5/1000000</f>
        <v>1.2576893816651391E-3</v>
      </c>
      <c r="AF69" s="34">
        <f>AF90*'Fixed data'!AI$5/1000000</f>
        <v>1.3139733372733334E-3</v>
      </c>
      <c r="AG69" s="34">
        <f>AG90*'Fixed data'!AJ$5/1000000</f>
        <v>1.3700575650837804E-3</v>
      </c>
      <c r="AH69" s="34">
        <f>AH90*'Fixed data'!AK$5/1000000</f>
        <v>1.4261417928942276E-3</v>
      </c>
      <c r="AI69" s="34">
        <f>AI90*'Fixed data'!AL$5/1000000</f>
        <v>1.4742139881603253E-3</v>
      </c>
      <c r="AJ69" s="34">
        <f>AJ90*'Fixed data'!AM$5/1000000</f>
        <v>1.5302982159707723E-3</v>
      </c>
      <c r="AK69" s="34">
        <f>AK90*'Fixed data'!AN$5/1000000</f>
        <v>1.5863824437812196E-3</v>
      </c>
      <c r="AL69" s="34">
        <f>AL90*'Fixed data'!AO$5/1000000</f>
        <v>1.6424666715916668E-3</v>
      </c>
      <c r="AM69" s="34">
        <f>AM90*'Fixed data'!AP$5/1000000</f>
        <v>1.6985508994021138E-3</v>
      </c>
      <c r="AN69" s="34">
        <f>AN90*'Fixed data'!AQ$5/1000000</f>
        <v>1.7626471597569106E-3</v>
      </c>
      <c r="AO69" s="34">
        <f>AO90*'Fixed data'!AR$5/1000000</f>
        <v>1.8187313875673578E-3</v>
      </c>
      <c r="AP69" s="34">
        <f>AP90*'Fixed data'!AS$5/1000000</f>
        <v>1.8748156153778049E-3</v>
      </c>
      <c r="AQ69" s="34">
        <f>AQ90*'Fixed data'!AT$5/1000000</f>
        <v>1.9308998431882519E-3</v>
      </c>
      <c r="AR69" s="34">
        <f>AR90*'Fixed data'!AU$5/1000000</f>
        <v>1.9869840709986989E-3</v>
      </c>
      <c r="AS69" s="34">
        <f>AS90*'Fixed data'!AV$5/1000000</f>
        <v>2.0510803313534961E-3</v>
      </c>
      <c r="AT69" s="34">
        <f>AT90*'Fixed data'!AW$5/1000000</f>
        <v>2.0991525266195934E-3</v>
      </c>
      <c r="AU69" s="34">
        <f>AU90*'Fixed data'!AX$5/1000000</f>
        <v>2.1552367544300411E-3</v>
      </c>
      <c r="AV69" s="34">
        <f>AV90*'Fixed data'!AY$5/1000000</f>
        <v>2.2113209822404879E-3</v>
      </c>
      <c r="AW69" s="34">
        <f>AW90*'Fixed data'!AZ$5/1000000</f>
        <v>2.2593931775065851E-3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6.2450540774424187E-3</v>
      </c>
      <c r="G70" s="34">
        <f>G91*'Fixed data'!$G$9</f>
        <v>1.2427657614110771E-2</v>
      </c>
      <c r="H70" s="34">
        <f>H91*'Fixed data'!$G$9</f>
        <v>1.8192313849704291E-2</v>
      </c>
      <c r="I70" s="34">
        <f>I91*'Fixed data'!$G$9</f>
        <v>2.2655261838405771E-2</v>
      </c>
      <c r="J70" s="34">
        <f>J91*'Fixed data'!$G$9</f>
        <v>2.6487724219390642E-2</v>
      </c>
      <c r="K70" s="34">
        <f>K91*'Fixed data'!$G$9</f>
        <v>2.9796603004774887E-2</v>
      </c>
      <c r="L70" s="34">
        <f>L91*'Fixed data'!$G$9</f>
        <v>3.2572490593259187E-2</v>
      </c>
      <c r="M70" s="34">
        <f>M91*'Fixed data'!$G$9</f>
        <v>3.5426207161732996E-2</v>
      </c>
      <c r="N70" s="34">
        <f>N91*'Fixed data'!$G$9</f>
        <v>3.6701347324948376E-2</v>
      </c>
      <c r="O70" s="34">
        <f>O91*'Fixed data'!$G$9</f>
        <v>3.7977915989541144E-2</v>
      </c>
      <c r="P70" s="34">
        <f>P91*'Fixed data'!$G$9</f>
        <v>3.9228154617736807E-2</v>
      </c>
      <c r="Q70" s="34">
        <f>Q91*'Fixed data'!$G$9</f>
        <v>4.0350455389227435E-2</v>
      </c>
      <c r="R70" s="34">
        <f>R91*'Fixed data'!$G$9</f>
        <v>4.1495468675651688E-2</v>
      </c>
      <c r="S70" s="34">
        <f>S91*'Fixed data'!$G$9</f>
        <v>4.2534823018386847E-2</v>
      </c>
      <c r="T70" s="34">
        <f>T91*'Fixed data'!$G$9</f>
        <v>4.3538244488950308E-2</v>
      </c>
      <c r="U70" s="34">
        <f>U91*'Fixed data'!$G$9</f>
        <v>4.4533865546215468E-2</v>
      </c>
      <c r="V70" s="34">
        <f>V91*'Fixed data'!$G$9</f>
        <v>4.5352226120182144E-2</v>
      </c>
      <c r="W70" s="34">
        <f>W91*'Fixed data'!$G$9</f>
        <v>4.6181910685171669E-2</v>
      </c>
      <c r="X70" s="34">
        <f>X91*'Fixed data'!$G$9</f>
        <v>4.7010894521446411E-2</v>
      </c>
      <c r="Y70" s="34">
        <f>Y91*'Fixed data'!$G$9</f>
        <v>4.7674931844614611E-2</v>
      </c>
      <c r="Z70" s="34">
        <f>Z91*'Fixed data'!$G$9</f>
        <v>4.830329864953254E-2</v>
      </c>
      <c r="AA70" s="34">
        <f>AA91*'Fixed data'!$G$9</f>
        <v>4.8826486390602802E-2</v>
      </c>
      <c r="AB70" s="34">
        <f>AB91*'Fixed data'!$G$9</f>
        <v>4.9255792529782433E-2</v>
      </c>
      <c r="AC70" s="34">
        <f>AC91*'Fixed data'!$G$9</f>
        <v>4.9544997649378857E-2</v>
      </c>
      <c r="AD70" s="34">
        <f>AD91*'Fixed data'!$G$9</f>
        <v>4.9634628870775285E-2</v>
      </c>
      <c r="AE70" s="34">
        <f>AE91*'Fixed data'!$G$9</f>
        <v>4.96585082944846E-2</v>
      </c>
      <c r="AF70" s="34">
        <f>AF91*'Fixed data'!$G$9</f>
        <v>4.9666361718678761E-2</v>
      </c>
      <c r="AG70" s="34">
        <f>AG91*'Fixed data'!$G$9</f>
        <v>4.9666361718678761E-2</v>
      </c>
      <c r="AH70" s="34">
        <f>AH91*'Fixed data'!$G$9</f>
        <v>4.9666361718678761E-2</v>
      </c>
      <c r="AI70" s="34">
        <f>AI91*'Fixed data'!$G$9</f>
        <v>4.9666361718678761E-2</v>
      </c>
      <c r="AJ70" s="34">
        <f>AJ91*'Fixed data'!$G$9</f>
        <v>4.9666361718678761E-2</v>
      </c>
      <c r="AK70" s="34">
        <f>AK91*'Fixed data'!$G$9</f>
        <v>4.9666361718678761E-2</v>
      </c>
      <c r="AL70" s="34">
        <f>AL91*'Fixed data'!$G$9</f>
        <v>4.9666361718678761E-2</v>
      </c>
      <c r="AM70" s="34">
        <f>AM91*'Fixed data'!$G$9</f>
        <v>4.9666361718678761E-2</v>
      </c>
      <c r="AN70" s="34">
        <f>AN91*'Fixed data'!$G$9</f>
        <v>4.9666361718678761E-2</v>
      </c>
      <c r="AO70" s="34">
        <f>AO91*'Fixed data'!$G$9</f>
        <v>4.9666361718678761E-2</v>
      </c>
      <c r="AP70" s="34">
        <f>AP91*'Fixed data'!$G$9</f>
        <v>4.9666361718678761E-2</v>
      </c>
      <c r="AQ70" s="34">
        <f>AQ91*'Fixed data'!$G$9</f>
        <v>4.9666361718678761E-2</v>
      </c>
      <c r="AR70" s="34">
        <f>AR91*'Fixed data'!$G$9</f>
        <v>4.9666361718678761E-2</v>
      </c>
      <c r="AS70" s="34">
        <f>AS91*'Fixed data'!$G$9</f>
        <v>4.9666361718678761E-2</v>
      </c>
      <c r="AT70" s="34">
        <f>AT91*'Fixed data'!$G$9</f>
        <v>4.9666361718678761E-2</v>
      </c>
      <c r="AU70" s="34">
        <f>AU91*'Fixed data'!$G$9</f>
        <v>4.9666361718678761E-2</v>
      </c>
      <c r="AV70" s="34">
        <f>AV91*'Fixed data'!$G$9</f>
        <v>4.9666361718678761E-2</v>
      </c>
      <c r="AW70" s="34">
        <f>AW91*'Fixed data'!$G$9</f>
        <v>4.9666361718678761E-2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6.1787393709712224E-4</v>
      </c>
      <c r="G71" s="34">
        <f>G92*'Fixed data'!$G$10</f>
        <v>1.2295691348233088E-3</v>
      </c>
      <c r="H71" s="34">
        <f>H92*'Fixed data'!$G$10</f>
        <v>1.7999134104899088E-3</v>
      </c>
      <c r="I71" s="34">
        <f>I92*'Fixed data'!$G$10</f>
        <v>2.2414691137141768E-3</v>
      </c>
      <c r="J71" s="34">
        <f>J92*'Fixed data'!$G$10</f>
        <v>2.620645753460027E-3</v>
      </c>
      <c r="K71" s="34">
        <f>K92*'Fixed data'!$G$10</f>
        <v>2.948020014299061E-3</v>
      </c>
      <c r="L71" s="34">
        <f>L92*'Fixed data'!$G$10</f>
        <v>3.2226611258037757E-3</v>
      </c>
      <c r="M71" s="34">
        <f>M92*'Fixed data'!$G$10</f>
        <v>3.5050024906113498E-3</v>
      </c>
      <c r="N71" s="34">
        <f>N92*'Fixed data'!$G$10</f>
        <v>3.6311624666862433E-3</v>
      </c>
      <c r="O71" s="34">
        <f>O92*'Fixed data'!$G$10</f>
        <v>3.757463776008095E-3</v>
      </c>
      <c r="P71" s="34">
        <f>P92*'Fixed data'!$G$10</f>
        <v>3.8811600409138633E-3</v>
      </c>
      <c r="Q71" s="34">
        <f>Q92*'Fixed data'!$G$10</f>
        <v>3.9921983742395601E-3</v>
      </c>
      <c r="R71" s="34">
        <f>R92*'Fixed data'!$G$10</f>
        <v>4.1054838411928272E-3</v>
      </c>
      <c r="S71" s="34">
        <f>S92*'Fixed data'!$G$10</f>
        <v>4.2083156104331283E-3</v>
      </c>
      <c r="T71" s="34">
        <f>T92*'Fixed data'!$G$10</f>
        <v>4.3075922486970428E-3</v>
      </c>
      <c r="U71" s="34">
        <f>U92*'Fixed data'!$G$10</f>
        <v>4.4060971286998037E-3</v>
      </c>
      <c r="V71" s="34">
        <f>V92*'Fixed data'!$G$10</f>
        <v>4.4870641889576601E-3</v>
      </c>
      <c r="W71" s="34">
        <f>W92*'Fixed data'!$G$10</f>
        <v>4.5691516236478552E-3</v>
      </c>
      <c r="X71" s="34">
        <f>X92*'Fixed data'!$G$10</f>
        <v>4.6511697295533085E-3</v>
      </c>
      <c r="Y71" s="34">
        <f>Y92*'Fixed data'!$G$10</f>
        <v>4.7168683368283629E-3</v>
      </c>
      <c r="Z71" s="34">
        <f>Z92*'Fixed data'!$G$10</f>
        <v>4.779037769931941E-3</v>
      </c>
      <c r="AA71" s="34">
        <f>AA92*'Fixed data'!$G$10</f>
        <v>4.8308009837339932E-3</v>
      </c>
      <c r="AB71" s="34">
        <f>AB92*'Fixed data'!$G$10</f>
        <v>4.8732757279308474E-3</v>
      </c>
      <c r="AC71" s="34">
        <f>AC92*'Fixed data'!$G$10</f>
        <v>4.9018891400258889E-3</v>
      </c>
      <c r="AD71" s="34">
        <f>AD92*'Fixed data'!$G$10</f>
        <v>4.9107570849570752E-3</v>
      </c>
      <c r="AE71" s="34">
        <f>AE92*'Fixed data'!$G$10</f>
        <v>4.9131196703502394E-3</v>
      </c>
      <c r="AF71" s="34">
        <f>AF92*'Fixed data'!$G$10</f>
        <v>4.9138966734099988E-3</v>
      </c>
      <c r="AG71" s="34">
        <f>AG92*'Fixed data'!$G$10</f>
        <v>4.9138966734099988E-3</v>
      </c>
      <c r="AH71" s="34">
        <f>AH92*'Fixed data'!$G$10</f>
        <v>4.9138966734099988E-3</v>
      </c>
      <c r="AI71" s="34">
        <f>AI92*'Fixed data'!$G$10</f>
        <v>4.9138966734099988E-3</v>
      </c>
      <c r="AJ71" s="34">
        <f>AJ92*'Fixed data'!$G$10</f>
        <v>4.9138966734099988E-3</v>
      </c>
      <c r="AK71" s="34">
        <f>AK92*'Fixed data'!$G$10</f>
        <v>4.9138966734099988E-3</v>
      </c>
      <c r="AL71" s="34">
        <f>AL92*'Fixed data'!$G$10</f>
        <v>4.9138966734099988E-3</v>
      </c>
      <c r="AM71" s="34">
        <f>AM92*'Fixed data'!$G$10</f>
        <v>4.9138966734099988E-3</v>
      </c>
      <c r="AN71" s="34">
        <f>AN92*'Fixed data'!$G$10</f>
        <v>4.9138966734099988E-3</v>
      </c>
      <c r="AO71" s="34">
        <f>AO92*'Fixed data'!$G$10</f>
        <v>4.9138966734099988E-3</v>
      </c>
      <c r="AP71" s="34">
        <f>AP92*'Fixed data'!$G$10</f>
        <v>4.9138966734099988E-3</v>
      </c>
      <c r="AQ71" s="34">
        <f>AQ92*'Fixed data'!$G$10</f>
        <v>4.9138966734099988E-3</v>
      </c>
      <c r="AR71" s="34">
        <f>AR92*'Fixed data'!$G$10</f>
        <v>4.9138966734099988E-3</v>
      </c>
      <c r="AS71" s="34">
        <f>AS92*'Fixed data'!$G$10</f>
        <v>4.9138966734099988E-3</v>
      </c>
      <c r="AT71" s="34">
        <f>AT92*'Fixed data'!$G$10</f>
        <v>4.9138966734099988E-3</v>
      </c>
      <c r="AU71" s="34">
        <f>AU92*'Fixed data'!$G$10</f>
        <v>4.9138966734099988E-3</v>
      </c>
      <c r="AV71" s="34">
        <f>AV92*'Fixed data'!$G$10</f>
        <v>4.9138966734099988E-3</v>
      </c>
      <c r="AW71" s="34">
        <f>AW92*'Fixed data'!$G$10</f>
        <v>4.9138966734099988E-3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4.8506527862560095E-3</v>
      </c>
      <c r="G72" s="34">
        <f>'Fixed data'!$G$11*G93/1000000</f>
        <v>9.7013055725108446E-3</v>
      </c>
      <c r="H72" s="34">
        <f>'Fixed data'!$G$11*H93/1000000</f>
        <v>1.4219245021823404E-2</v>
      </c>
      <c r="I72" s="34">
        <f>'Fixed data'!$G$11*I93/1000000</f>
        <v>1.7712025312795747E-2</v>
      </c>
      <c r="J72" s="34">
        <f>'Fixed data'!$G$11*J93/1000000</f>
        <v>2.0697102719383662E-2</v>
      </c>
      <c r="K72" s="34">
        <f>'Fixed data'!$G$11*K93/1000000</f>
        <v>2.3276407228066873E-2</v>
      </c>
      <c r="L72" s="34">
        <f>'Fixed data'!$G$11*L93/1000000</f>
        <v>2.5448818541673929E-2</v>
      </c>
      <c r="M72" s="34">
        <f>'Fixed data'!$G$11*M93/1000000</f>
        <v>2.7680749540358891E-2</v>
      </c>
      <c r="N72" s="34">
        <f>'Fixed data'!$G$11*N93/1000000</f>
        <v>2.8676509942818101E-2</v>
      </c>
      <c r="O72" s="34">
        <f>'Fixed data'!$G$11*O93/1000000</f>
        <v>2.9673421984633609E-2</v>
      </c>
      <c r="P72" s="34">
        <f>'Fixed data'!$G$11*P93/1000000</f>
        <v>3.0649443631744447E-2</v>
      </c>
      <c r="Q72" s="34">
        <f>'Fixed data'!$G$11*Q93/1000000</f>
        <v>3.1524851230274743E-2</v>
      </c>
      <c r="R72" s="34">
        <f>'Fixed data'!$G$11*R93/1000000</f>
        <v>3.2418132909033469E-2</v>
      </c>
      <c r="S72" s="34">
        <f>'Fixed data'!$G$11*S93/1000000</f>
        <v>3.3230139235366031E-2</v>
      </c>
      <c r="T72" s="34">
        <f>'Fixed data'!$G$11*T93/1000000</f>
        <v>3.4014576572493627E-2</v>
      </c>
      <c r="U72" s="34">
        <f>'Fixed data'!$G$11*U93/1000000</f>
        <v>3.4792987647368344E-2</v>
      </c>
      <c r="V72" s="34">
        <f>'Fixed data'!$G$11*V93/1000000</f>
        <v>3.5433099169627308E-2</v>
      </c>
      <c r="W72" s="34">
        <f>'Fixed data'!$G$11*W93/1000000</f>
        <v>3.6082010160204236E-2</v>
      </c>
      <c r="X72" s="34">
        <f>'Fixed data'!$G$11*X93/1000000</f>
        <v>3.673030999222187E-2</v>
      </c>
      <c r="Y72" s="34">
        <f>'Fixed data'!$G$11*Y93/1000000</f>
        <v>3.7249857492664996E-2</v>
      </c>
      <c r="Z72" s="34">
        <f>'Fixed data'!$G$11*Z93/1000000</f>
        <v>3.7741931656797033E-2</v>
      </c>
      <c r="AA72" s="34">
        <f>'Fixed data'!$G$11*AA93/1000000</f>
        <v>3.8151729110560924E-2</v>
      </c>
      <c r="AB72" s="34">
        <f>'Fixed data'!$G$11*AB93/1000000</f>
        <v>3.8487946647567335E-2</v>
      </c>
      <c r="AC72" s="34">
        <f>'Fixed data'!$G$11*AC93/1000000</f>
        <v>3.8714221458304325E-2</v>
      </c>
      <c r="AD72" s="34">
        <f>'Fixed data'!$G$11*AD93/1000000</f>
        <v>3.8784630678445155E-2</v>
      </c>
      <c r="AE72" s="34">
        <f>'Fixed data'!$G$11*AE93/1000000</f>
        <v>3.8803407233341553E-2</v>
      </c>
      <c r="AF72" s="34">
        <f>'Fixed data'!$G$11*AF93/1000000</f>
        <v>3.88095687531161E-2</v>
      </c>
      <c r="AG72" s="34">
        <f>'Fixed data'!$G$11*AG93/1000000</f>
        <v>3.88095687531161E-2</v>
      </c>
      <c r="AH72" s="34">
        <f>'Fixed data'!$G$11*AH93/1000000</f>
        <v>3.88095687531161E-2</v>
      </c>
      <c r="AI72" s="34">
        <f>'Fixed data'!$G$11*AI93/1000000</f>
        <v>3.88095687531161E-2</v>
      </c>
      <c r="AJ72" s="34">
        <f>'Fixed data'!$G$11*AJ93/1000000</f>
        <v>3.88095687531161E-2</v>
      </c>
      <c r="AK72" s="34">
        <f>'Fixed data'!$G$11*AK93/1000000</f>
        <v>3.88095687531161E-2</v>
      </c>
      <c r="AL72" s="34">
        <f>'Fixed data'!$G$11*AL93/1000000</f>
        <v>3.88095687531161E-2</v>
      </c>
      <c r="AM72" s="34">
        <f>'Fixed data'!$G$11*AM93/1000000</f>
        <v>3.88095687531161E-2</v>
      </c>
      <c r="AN72" s="34">
        <f>'Fixed data'!$G$11*AN93/1000000</f>
        <v>3.88095687531161E-2</v>
      </c>
      <c r="AO72" s="34">
        <f>'Fixed data'!$G$11*AO93/1000000</f>
        <v>3.88095687531161E-2</v>
      </c>
      <c r="AP72" s="34">
        <f>'Fixed data'!$G$11*AP93/1000000</f>
        <v>3.88095687531161E-2</v>
      </c>
      <c r="AQ72" s="34">
        <f>'Fixed data'!$G$11*AQ93/1000000</f>
        <v>3.88095687531161E-2</v>
      </c>
      <c r="AR72" s="34">
        <f>'Fixed data'!$G$11*AR93/1000000</f>
        <v>3.88095687531161E-2</v>
      </c>
      <c r="AS72" s="34">
        <f>'Fixed data'!$G$11*AS93/1000000</f>
        <v>3.88095687531161E-2</v>
      </c>
      <c r="AT72" s="34">
        <f>'Fixed data'!$G$11*AT93/1000000</f>
        <v>3.88095687531161E-2</v>
      </c>
      <c r="AU72" s="34">
        <f>'Fixed data'!$G$11*AU93/1000000</f>
        <v>3.88095687531161E-2</v>
      </c>
      <c r="AV72" s="34">
        <f>'Fixed data'!$G$11*AV93/1000000</f>
        <v>3.88095687531161E-2</v>
      </c>
      <c r="AW72" s="34">
        <f>'Fixed data'!$G$11*AW93/1000000</f>
        <v>3.88095687531161E-2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0.42500213940245674</v>
      </c>
      <c r="G76" s="53">
        <f t="shared" si="10"/>
        <v>0.68416572822751998</v>
      </c>
      <c r="H76" s="53">
        <f t="shared" si="10"/>
        <v>1.0368226814256545</v>
      </c>
      <c r="I76" s="53">
        <f t="shared" si="10"/>
        <v>1.3379259584871448</v>
      </c>
      <c r="J76" s="53">
        <f t="shared" si="10"/>
        <v>1.5703491904549463</v>
      </c>
      <c r="K76" s="53">
        <f t="shared" si="10"/>
        <v>1.7865520325358464</v>
      </c>
      <c r="L76" s="53">
        <f t="shared" si="10"/>
        <v>1.9708412902073562</v>
      </c>
      <c r="M76" s="53">
        <f t="shared" si="10"/>
        <v>2.1553377539986522</v>
      </c>
      <c r="N76" s="53">
        <f t="shared" si="10"/>
        <v>2.2384504898032591</v>
      </c>
      <c r="O76" s="53">
        <f t="shared" si="10"/>
        <v>2.3214899003613119</v>
      </c>
      <c r="P76" s="53">
        <f t="shared" si="10"/>
        <v>2.4032164420284787</v>
      </c>
      <c r="Q76" s="53">
        <f t="shared" si="10"/>
        <v>2.4771891299769049</v>
      </c>
      <c r="R76" s="53">
        <f t="shared" si="10"/>
        <v>2.5526766744991183</v>
      </c>
      <c r="S76" s="53">
        <f t="shared" si="10"/>
        <v>2.6217526510228719</v>
      </c>
      <c r="T76" s="53">
        <f t="shared" si="10"/>
        <v>2.6884973676960375</v>
      </c>
      <c r="U76" s="53">
        <f t="shared" si="10"/>
        <v>2.7547168802935635</v>
      </c>
      <c r="V76" s="53">
        <f t="shared" si="10"/>
        <v>2.8095983244388805</v>
      </c>
      <c r="W76" s="53">
        <f t="shared" si="10"/>
        <v>2.8653103544481282</v>
      </c>
      <c r="X76" s="53">
        <f t="shared" si="10"/>
        <v>2.9208781333395737</v>
      </c>
      <c r="Y76" s="53">
        <f t="shared" si="10"/>
        <v>2.966117173823029</v>
      </c>
      <c r="Z76" s="53">
        <f t="shared" si="10"/>
        <v>3.0086237449069513</v>
      </c>
      <c r="AA76" s="53">
        <f t="shared" si="10"/>
        <v>3.0439920344831024</v>
      </c>
      <c r="AB76" s="53">
        <f t="shared" si="10"/>
        <v>3.0729835588523207</v>
      </c>
      <c r="AC76" s="53">
        <f t="shared" si="10"/>
        <v>3.093121842526446</v>
      </c>
      <c r="AD76" s="53">
        <f t="shared" si="10"/>
        <v>3.1002815016950804</v>
      </c>
      <c r="AE76" s="53">
        <f t="shared" si="10"/>
        <v>3.1023191135743295</v>
      </c>
      <c r="AF76" s="53">
        <f t="shared" si="10"/>
        <v>3.103115953856507</v>
      </c>
      <c r="AG76" s="53">
        <f t="shared" si="10"/>
        <v>3.1031720380843177</v>
      </c>
      <c r="AH76" s="53">
        <f t="shared" si="10"/>
        <v>3.1032281223121281</v>
      </c>
      <c r="AI76" s="53">
        <f t="shared" si="10"/>
        <v>3.1032761945073943</v>
      </c>
      <c r="AJ76" s="53">
        <f t="shared" si="10"/>
        <v>3.1033322787352047</v>
      </c>
      <c r="AK76" s="53">
        <f t="shared" si="10"/>
        <v>3.103388362963015</v>
      </c>
      <c r="AL76" s="53">
        <f t="shared" si="10"/>
        <v>3.1034444471908254</v>
      </c>
      <c r="AM76" s="53">
        <f t="shared" si="10"/>
        <v>3.1035005314186361</v>
      </c>
      <c r="AN76" s="53">
        <f t="shared" si="10"/>
        <v>3.1035646276789906</v>
      </c>
      <c r="AO76" s="53">
        <f t="shared" si="10"/>
        <v>3.1036207119068013</v>
      </c>
      <c r="AP76" s="53">
        <f t="shared" si="10"/>
        <v>3.1036767961346117</v>
      </c>
      <c r="AQ76" s="53">
        <f t="shared" si="10"/>
        <v>3.103732880362422</v>
      </c>
      <c r="AR76" s="53">
        <f t="shared" si="10"/>
        <v>3.1037889645902323</v>
      </c>
      <c r="AS76" s="53">
        <f t="shared" si="10"/>
        <v>3.1038530608505872</v>
      </c>
      <c r="AT76" s="53">
        <f t="shared" si="10"/>
        <v>3.1039011330458535</v>
      </c>
      <c r="AU76" s="53">
        <f t="shared" si="10"/>
        <v>3.1039572172736638</v>
      </c>
      <c r="AV76" s="53">
        <f t="shared" si="10"/>
        <v>3.1040133015014741</v>
      </c>
      <c r="AW76" s="53">
        <f t="shared" si="10"/>
        <v>3.1040613736967404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-5.5158979999999982E-2</v>
      </c>
      <c r="F77" s="54">
        <f>IF('Fixed data'!$G$19=FALSE,F64+F76,F64)</f>
        <v>0.36707778516046308</v>
      </c>
      <c r="G77" s="54">
        <f>IF('Fixed data'!$G$19=FALSE,G64+G76,G64)</f>
        <v>0.62606571272417544</v>
      </c>
      <c r="H77" s="54">
        <f>IF('Fixed data'!$G$19=FALSE,H64+H76,H64)</f>
        <v>0.98158122287813088</v>
      </c>
      <c r="I77" s="54">
        <f>IF('Fixed data'!$G$19=FALSE,I64+I76,I64)</f>
        <v>1.2865451348607866</v>
      </c>
      <c r="J77" s="54">
        <f>IF('Fixed data'!$G$19=FALSE,J64+J76,J64)</f>
        <v>1.5235894020637248</v>
      </c>
      <c r="K77" s="54">
        <f>IF('Fixed data'!$G$19=FALSE,K64+K76,K64)</f>
        <v>1.745432133955829</v>
      </c>
      <c r="L77" s="54">
        <f>IF('Fixed data'!$G$19=FALSE,L64+L76,L64)</f>
        <v>1.9363418738198743</v>
      </c>
      <c r="M77" s="54">
        <f>IF('Fixed data'!$G$19=FALSE,M64+M76,M64)</f>
        <v>2.1796230815494955</v>
      </c>
      <c r="N77" s="54">
        <f>IF('Fixed data'!$G$19=FALSE,N64+N76,N64)</f>
        <v>2.2817842156389845</v>
      </c>
      <c r="O77" s="54">
        <f>IF('Fixed data'!$G$19=FALSE,O64+O76,O64)</f>
        <v>2.3842232990644661</v>
      </c>
      <c r="P77" s="54">
        <f>IF('Fixed data'!$G$19=FALSE,P64+P76,P64)</f>
        <v>2.4856438002595782</v>
      </c>
      <c r="Q77" s="54">
        <f>IF('Fixed data'!$G$19=FALSE,Q64+Q76,Q64)</f>
        <v>2.5793975892947851</v>
      </c>
      <c r="R77" s="54">
        <f>IF('Fixed data'!$G$19=FALSE,R64+R76,R64)</f>
        <v>2.6749610073198196</v>
      </c>
      <c r="S77" s="54">
        <f>IF('Fixed data'!$G$19=FALSE,S64+S76,S64)</f>
        <v>2.7641796295081464</v>
      </c>
      <c r="T77" s="54">
        <f>IF('Fixed data'!$G$19=FALSE,T64+T76,T64)</f>
        <v>2.8512039090787735</v>
      </c>
      <c r="U77" s="54">
        <f>IF('Fixed data'!$G$19=FALSE,U64+U76,U64)</f>
        <v>2.9378645670951267</v>
      </c>
      <c r="V77" s="54">
        <f>IF('Fixed data'!$G$19=FALSE,V64+V76,V64)</f>
        <v>3.0130348044436146</v>
      </c>
      <c r="W77" s="54">
        <f>IF('Fixed data'!$G$19=FALSE,W64+W76,W64)</f>
        <v>3.0891332225247408</v>
      </c>
      <c r="X77" s="54">
        <f>IF('Fixed data'!$G$19=FALSE,X64+X76,X64)</f>
        <v>3.1651615644623554</v>
      </c>
      <c r="Y77" s="54">
        <f>IF('Fixed data'!$G$19=FALSE,Y64+Y76,Y64)</f>
        <v>3.2306305291058006</v>
      </c>
      <c r="Z77" s="54">
        <f>IF('Fixed data'!$G$19=FALSE,Z64+Z76,Z64)</f>
        <v>3.2932904465946251</v>
      </c>
      <c r="AA77" s="54">
        <f>IF('Fixed data'!$G$19=FALSE,AA64+AA76,AA64)</f>
        <v>3.3485876089666622</v>
      </c>
      <c r="AB77" s="54">
        <f>IF('Fixed data'!$G$19=FALSE,AB64+AB76,AB64)</f>
        <v>3.397248757879626</v>
      </c>
      <c r="AC77" s="54">
        <f>IF('Fixed data'!$G$19=FALSE,AC64+AC76,AC64)</f>
        <v>3.4366638412266992</v>
      </c>
      <c r="AD77" s="54">
        <f>IF('Fixed data'!$G$19=FALSE,AD64+AD76,AD64)</f>
        <v>3.4625242874389701</v>
      </c>
      <c r="AE77" s="54">
        <f>IF('Fixed data'!$G$19=FALSE,AE64+AE76,AE64)</f>
        <v>3.4828243509918098</v>
      </c>
      <c r="AF77" s="54">
        <f>IF('Fixed data'!$G$19=FALSE,AF64+AF76,AF64)</f>
        <v>3.5015158687831498</v>
      </c>
      <c r="AG77" s="54">
        <f>IF('Fixed data'!$G$19=FALSE,AG64+AG76,AG64)</f>
        <v>3.5191042308140594</v>
      </c>
      <c r="AH77" s="54">
        <f>IF('Fixed data'!$G$19=FALSE,AH64+AH76,AH64)</f>
        <v>3.5363430713841955</v>
      </c>
      <c r="AI77" s="54">
        <f>IF('Fixed data'!$G$19=FALSE,AI64+AI76,AI64)</f>
        <v>3.5532243784610142</v>
      </c>
      <c r="AJ77" s="54">
        <f>IF('Fixed data'!$G$19=FALSE,AJ64+AJ76,AJ64)</f>
        <v>3.5627024676728478</v>
      </c>
      <c r="AK77" s="54">
        <f>IF('Fixed data'!$G$19=FALSE,AK64+AK76,AK64)</f>
        <v>3.5721805568846809</v>
      </c>
      <c r="AL77" s="54">
        <f>IF('Fixed data'!$G$19=FALSE,AL64+AL76,AL64)</f>
        <v>3.5816586460965141</v>
      </c>
      <c r="AM77" s="54">
        <f>IF('Fixed data'!$G$19=FALSE,AM64+AM76,AM64)</f>
        <v>3.5911367353083481</v>
      </c>
      <c r="AN77" s="54">
        <f>IF('Fixed data'!$G$19=FALSE,AN64+AN76,AN64)</f>
        <v>3.6006228365527253</v>
      </c>
      <c r="AO77" s="54">
        <f>IF('Fixed data'!$G$19=FALSE,AO64+AO76,AO64)</f>
        <v>3.6101009257645589</v>
      </c>
      <c r="AP77" s="54">
        <f>IF('Fixed data'!$G$19=FALSE,AP64+AP76,AP64)</f>
        <v>3.6195790149763925</v>
      </c>
      <c r="AQ77" s="54">
        <f>IF('Fixed data'!$G$19=FALSE,AQ64+AQ76,AQ64)</f>
        <v>3.6290571041882256</v>
      </c>
      <c r="AR77" s="54">
        <f>IF('Fixed data'!$G$19=FALSE,AR64+AR76,AR64)</f>
        <v>3.6385351934000587</v>
      </c>
      <c r="AS77" s="54">
        <f>IF('Fixed data'!$G$19=FALSE,AS64+AS76,AS64)</f>
        <v>3.6480212946444368</v>
      </c>
      <c r="AT77" s="54">
        <f>IF('Fixed data'!$G$19=FALSE,AT64+AT76,AT64)</f>
        <v>3.6574913718237259</v>
      </c>
      <c r="AU77" s="54">
        <f>IF('Fixed data'!$G$19=FALSE,AU64+AU76,AU64)</f>
        <v>3.666969461035559</v>
      </c>
      <c r="AV77" s="54">
        <f>IF('Fixed data'!$G$19=FALSE,AV64+AV76,AV64)</f>
        <v>3.6764475502473921</v>
      </c>
      <c r="AW77" s="54">
        <f>IF('Fixed data'!$G$19=FALSE,AW64+AW76,AW64)</f>
        <v>3.6859176274266816</v>
      </c>
      <c r="AX77" s="54">
        <f>IF('Fixed data'!$G$19=FALSE,AX64+AX76,AX64)</f>
        <v>0.50200374771620893</v>
      </c>
      <c r="AY77" s="54">
        <f>IF('Fixed data'!$G$19=FALSE,AY64+AY76,AY64)</f>
        <v>0.50006042074322354</v>
      </c>
      <c r="AZ77" s="54">
        <f>IF('Fixed data'!$G$19=FALSE,AZ64+AZ76,AZ64)</f>
        <v>0.49700605369542167</v>
      </c>
      <c r="BA77" s="54">
        <f>IF('Fixed data'!$G$19=FALSE,BA64+BA76,BA64)</f>
        <v>0.49292568148337845</v>
      </c>
      <c r="BB77" s="54">
        <f>IF('Fixed data'!$G$19=FALSE,BB64+BB76,BB64)</f>
        <v>0.48785325950083269</v>
      </c>
      <c r="BC77" s="54">
        <f>IF('Fixed data'!$G$19=FALSE,BC64+BC76,BC64)</f>
        <v>0.48198268180737364</v>
      </c>
      <c r="BD77" s="54">
        <f>IF('Fixed data'!$G$19=FALSE,BD64+BD76,BD64)</f>
        <v>0.47547750102269226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-5.3293700483091774E-2</v>
      </c>
      <c r="F80" s="55">
        <f t="shared" ref="F80:BD80" si="11">F77*F78</f>
        <v>0.3426710403140919</v>
      </c>
      <c r="G80" s="55">
        <f t="shared" si="11"/>
        <v>0.56467540286042162</v>
      </c>
      <c r="H80" s="55">
        <f t="shared" si="11"/>
        <v>0.85539132753200731</v>
      </c>
      <c r="I80" s="55">
        <f t="shared" si="11"/>
        <v>1.0832364815051636</v>
      </c>
      <c r="J80" s="55">
        <f t="shared" si="11"/>
        <v>1.2394409602393039</v>
      </c>
      <c r="K80" s="55">
        <f t="shared" si="11"/>
        <v>1.3718938797763505</v>
      </c>
      <c r="L80" s="55">
        <f t="shared" si="11"/>
        <v>1.4704803957642414</v>
      </c>
      <c r="M80" s="55">
        <f t="shared" si="11"/>
        <v>1.5992569626322339</v>
      </c>
      <c r="N80" s="55">
        <f t="shared" si="11"/>
        <v>1.6175997592924718</v>
      </c>
      <c r="O80" s="55">
        <f t="shared" si="11"/>
        <v>1.6330635292676141</v>
      </c>
      <c r="P80" s="55">
        <f t="shared" si="11"/>
        <v>1.6449575525077085</v>
      </c>
      <c r="Q80" s="55">
        <f t="shared" si="11"/>
        <v>1.6492775306691125</v>
      </c>
      <c r="R80" s="55">
        <f t="shared" si="11"/>
        <v>1.6525422000223307</v>
      </c>
      <c r="S80" s="55">
        <f t="shared" si="11"/>
        <v>1.6499128890472017</v>
      </c>
      <c r="T80" s="55">
        <f t="shared" si="11"/>
        <v>1.64430614987004</v>
      </c>
      <c r="U80" s="55">
        <f t="shared" si="11"/>
        <v>1.6369892402523329</v>
      </c>
      <c r="V80" s="55">
        <f t="shared" si="11"/>
        <v>1.6221008508250288</v>
      </c>
      <c r="W80" s="55">
        <f t="shared" si="11"/>
        <v>1.6068302240590924</v>
      </c>
      <c r="X80" s="55">
        <f t="shared" si="11"/>
        <v>1.5907022210131538</v>
      </c>
      <c r="Y80" s="55">
        <f t="shared" si="11"/>
        <v>1.5687001827362446</v>
      </c>
      <c r="Z80" s="55">
        <f t="shared" si="11"/>
        <v>1.5450492902828068</v>
      </c>
      <c r="AA80" s="55">
        <f t="shared" si="11"/>
        <v>1.5178666559310809</v>
      </c>
      <c r="AB80" s="55">
        <f t="shared" si="11"/>
        <v>1.487849329127402</v>
      </c>
      <c r="AC80" s="55">
        <f t="shared" si="11"/>
        <v>1.4542139575481128</v>
      </c>
      <c r="AD80" s="55">
        <f t="shared" si="11"/>
        <v>1.4156103647381775</v>
      </c>
      <c r="AE80" s="55">
        <f t="shared" si="11"/>
        <v>1.3757582564618891</v>
      </c>
      <c r="AF80" s="55">
        <f t="shared" si="11"/>
        <v>1.3363687292916415</v>
      </c>
      <c r="AG80" s="55">
        <f t="shared" si="11"/>
        <v>1.2976631922717106</v>
      </c>
      <c r="AH80" s="55">
        <f t="shared" si="11"/>
        <v>1.2599226888172255</v>
      </c>
      <c r="AI80" s="55">
        <f t="shared" si="11"/>
        <v>1.4212440752573547</v>
      </c>
      <c r="AJ80" s="55">
        <f t="shared" si="11"/>
        <v>1.3835293098085226</v>
      </c>
      <c r="AK80" s="55">
        <f t="shared" si="11"/>
        <v>1.346805828021681</v>
      </c>
      <c r="AL80" s="55">
        <f t="shared" si="11"/>
        <v>1.3110478800227547</v>
      </c>
      <c r="AM80" s="55">
        <f t="shared" si="11"/>
        <v>1.2762303749884001</v>
      </c>
      <c r="AN80" s="55">
        <f t="shared" si="11"/>
        <v>1.2423316290102731</v>
      </c>
      <c r="AO80" s="55">
        <f t="shared" si="11"/>
        <v>1.2093222107921706</v>
      </c>
      <c r="AP80" s="55">
        <f t="shared" si="11"/>
        <v>1.1771817562650566</v>
      </c>
      <c r="AQ80" s="55">
        <f t="shared" si="11"/>
        <v>1.1458876492731127</v>
      </c>
      <c r="AR80" s="55">
        <f t="shared" si="11"/>
        <v>1.1154178539330344</v>
      </c>
      <c r="AS80" s="55">
        <f t="shared" si="11"/>
        <v>1.0857532846230789</v>
      </c>
      <c r="AT80" s="55">
        <f t="shared" si="11"/>
        <v>1.0568658686999135</v>
      </c>
      <c r="AU80" s="55">
        <f t="shared" si="11"/>
        <v>1.0287423786445198</v>
      </c>
      <c r="AV80" s="55">
        <f t="shared" si="11"/>
        <v>1.0013605724458452</v>
      </c>
      <c r="AW80" s="55">
        <f t="shared" si="11"/>
        <v>0.9746989847061821</v>
      </c>
      <c r="AX80" s="55">
        <f t="shared" si="11"/>
        <v>0.12888269919487111</v>
      </c>
      <c r="AY80" s="55">
        <f t="shared" si="11"/>
        <v>0.12464444288854414</v>
      </c>
      <c r="AZ80" s="55">
        <f t="shared" si="11"/>
        <v>0.12027486905866148</v>
      </c>
      <c r="BA80" s="55">
        <f t="shared" si="11"/>
        <v>0.1158130328892443</v>
      </c>
      <c r="BB80" s="55">
        <f t="shared" si="11"/>
        <v>0.111282782390648</v>
      </c>
      <c r="BC80" s="55">
        <f t="shared" si="11"/>
        <v>0.10674141947214968</v>
      </c>
      <c r="BD80" s="55">
        <f t="shared" si="11"/>
        <v>0.10223374895279111</v>
      </c>
    </row>
    <row r="81" spans="1:56" x14ac:dyDescent="0.3">
      <c r="A81" s="74"/>
      <c r="B81" s="15" t="s">
        <v>18</v>
      </c>
      <c r="C81" s="15"/>
      <c r="D81" s="14" t="s">
        <v>40</v>
      </c>
      <c r="E81" s="56">
        <f>+E80</f>
        <v>-5.3293700483091774E-2</v>
      </c>
      <c r="F81" s="56">
        <f t="shared" ref="F81:BD81" si="12">+E81+F80</f>
        <v>0.28937733983100011</v>
      </c>
      <c r="G81" s="56">
        <f t="shared" si="12"/>
        <v>0.85405274269142173</v>
      </c>
      <c r="H81" s="56">
        <f t="shared" si="12"/>
        <v>1.709444070223429</v>
      </c>
      <c r="I81" s="56">
        <f t="shared" si="12"/>
        <v>2.7926805517285924</v>
      </c>
      <c r="J81" s="56">
        <f t="shared" si="12"/>
        <v>4.0321215119678966</v>
      </c>
      <c r="K81" s="56">
        <f t="shared" si="12"/>
        <v>5.4040153917442471</v>
      </c>
      <c r="L81" s="56">
        <f t="shared" si="12"/>
        <v>6.8744957875084882</v>
      </c>
      <c r="M81" s="56">
        <f t="shared" si="12"/>
        <v>8.4737527501407222</v>
      </c>
      <c r="N81" s="56">
        <f t="shared" si="12"/>
        <v>10.091352509433193</v>
      </c>
      <c r="O81" s="56">
        <f t="shared" si="12"/>
        <v>11.724416038700808</v>
      </c>
      <c r="P81" s="56">
        <f t="shared" si="12"/>
        <v>13.369373591208516</v>
      </c>
      <c r="Q81" s="56">
        <f t="shared" si="12"/>
        <v>15.018651121877628</v>
      </c>
      <c r="R81" s="56">
        <f t="shared" si="12"/>
        <v>16.67119332189996</v>
      </c>
      <c r="S81" s="56">
        <f t="shared" si="12"/>
        <v>18.321106210947161</v>
      </c>
      <c r="T81" s="56">
        <f t="shared" si="12"/>
        <v>19.965412360817201</v>
      </c>
      <c r="U81" s="56">
        <f t="shared" si="12"/>
        <v>21.602401601069534</v>
      </c>
      <c r="V81" s="56">
        <f t="shared" si="12"/>
        <v>23.224502451894562</v>
      </c>
      <c r="W81" s="56">
        <f t="shared" si="12"/>
        <v>24.831332675953654</v>
      </c>
      <c r="X81" s="56">
        <f t="shared" si="12"/>
        <v>26.422034896966807</v>
      </c>
      <c r="Y81" s="56">
        <f t="shared" si="12"/>
        <v>27.99073507970305</v>
      </c>
      <c r="Z81" s="56">
        <f t="shared" si="12"/>
        <v>29.535784369985858</v>
      </c>
      <c r="AA81" s="56">
        <f t="shared" si="12"/>
        <v>31.053651025916938</v>
      </c>
      <c r="AB81" s="56">
        <f t="shared" si="12"/>
        <v>32.541500355044342</v>
      </c>
      <c r="AC81" s="56">
        <f t="shared" si="12"/>
        <v>33.995714312592455</v>
      </c>
      <c r="AD81" s="56">
        <f t="shared" si="12"/>
        <v>35.411324677330633</v>
      </c>
      <c r="AE81" s="56">
        <f t="shared" si="12"/>
        <v>36.787082933792519</v>
      </c>
      <c r="AF81" s="56">
        <f t="shared" si="12"/>
        <v>38.123451663084161</v>
      </c>
      <c r="AG81" s="56">
        <f t="shared" si="12"/>
        <v>39.421114855355874</v>
      </c>
      <c r="AH81" s="56">
        <f t="shared" si="12"/>
        <v>40.681037544173101</v>
      </c>
      <c r="AI81" s="56">
        <f t="shared" si="12"/>
        <v>42.102281619430457</v>
      </c>
      <c r="AJ81" s="56">
        <f t="shared" si="12"/>
        <v>43.48581092923898</v>
      </c>
      <c r="AK81" s="56">
        <f t="shared" si="12"/>
        <v>44.832616757260659</v>
      </c>
      <c r="AL81" s="56">
        <f t="shared" si="12"/>
        <v>46.143664637283415</v>
      </c>
      <c r="AM81" s="56">
        <f t="shared" si="12"/>
        <v>47.419895012271816</v>
      </c>
      <c r="AN81" s="56">
        <f t="shared" si="12"/>
        <v>48.662226641282089</v>
      </c>
      <c r="AO81" s="56">
        <f t="shared" si="12"/>
        <v>49.871548852074262</v>
      </c>
      <c r="AP81" s="56">
        <f t="shared" si="12"/>
        <v>51.048730608339319</v>
      </c>
      <c r="AQ81" s="56">
        <f t="shared" si="12"/>
        <v>52.194618257612433</v>
      </c>
      <c r="AR81" s="56">
        <f t="shared" si="12"/>
        <v>53.310036111545465</v>
      </c>
      <c r="AS81" s="56">
        <f t="shared" si="12"/>
        <v>54.395789396168546</v>
      </c>
      <c r="AT81" s="56">
        <f t="shared" si="12"/>
        <v>55.452655264868461</v>
      </c>
      <c r="AU81" s="56">
        <f t="shared" si="12"/>
        <v>56.481397643512985</v>
      </c>
      <c r="AV81" s="56">
        <f t="shared" si="12"/>
        <v>57.482758215958832</v>
      </c>
      <c r="AW81" s="56">
        <f t="shared" si="12"/>
        <v>58.457457200665011</v>
      </c>
      <c r="AX81" s="56">
        <f t="shared" si="12"/>
        <v>58.58633989985988</v>
      </c>
      <c r="AY81" s="56">
        <f t="shared" si="12"/>
        <v>58.710984342748425</v>
      </c>
      <c r="AZ81" s="56">
        <f t="shared" si="12"/>
        <v>58.831259211807087</v>
      </c>
      <c r="BA81" s="56">
        <f t="shared" si="12"/>
        <v>58.947072244696329</v>
      </c>
      <c r="BB81" s="56">
        <f t="shared" si="12"/>
        <v>59.058355027086975</v>
      </c>
      <c r="BC81" s="56">
        <f t="shared" si="12"/>
        <v>59.165096446559126</v>
      </c>
      <c r="BD81" s="56">
        <f t="shared" si="12"/>
        <v>59.267330195511917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16053.820314695338</v>
      </c>
      <c r="G88" s="139">
        <v>25667.597898794877</v>
      </c>
      <c r="H88" s="139">
        <v>38944.395874131602</v>
      </c>
      <c r="I88" s="139">
        <v>50314.011340299759</v>
      </c>
      <c r="J88" s="139">
        <v>59061.392420019271</v>
      </c>
      <c r="K88" s="139">
        <v>67216.533378347245</v>
      </c>
      <c r="L88" s="139">
        <v>74170.43665272143</v>
      </c>
      <c r="M88" s="139">
        <v>81126.500622854917</v>
      </c>
      <c r="N88" s="139">
        <v>84259.986796958226</v>
      </c>
      <c r="O88" s="139">
        <v>87390.408086959505</v>
      </c>
      <c r="P88" s="139">
        <v>90471.668766139832</v>
      </c>
      <c r="Q88" s="139">
        <v>93261.054474163306</v>
      </c>
      <c r="R88" s="139">
        <v>96107.516275112983</v>
      </c>
      <c r="S88" s="139">
        <v>98712.547360750788</v>
      </c>
      <c r="T88" s="139">
        <v>101229.92742621759</v>
      </c>
      <c r="U88" s="139">
        <v>103726.95224504438</v>
      </c>
      <c r="V88" s="139">
        <v>105796.52948498732</v>
      </c>
      <c r="W88" s="139">
        <v>107897.46700578404</v>
      </c>
      <c r="X88" s="139">
        <v>109992.78315324875</v>
      </c>
      <c r="Y88" s="139">
        <v>111698.97034205322</v>
      </c>
      <c r="Z88" s="139">
        <v>113301.88089496968</v>
      </c>
      <c r="AA88" s="139">
        <v>114634.92482695237</v>
      </c>
      <c r="AB88" s="139">
        <v>115727.16570388901</v>
      </c>
      <c r="AC88" s="139">
        <v>116485.84698668096</v>
      </c>
      <c r="AD88" s="139">
        <v>116755.13832341103</v>
      </c>
      <c r="AE88" s="139">
        <v>116830.33489295974</v>
      </c>
      <c r="AF88" s="139">
        <v>116858.52518018009</v>
      </c>
      <c r="AG88" s="139">
        <v>116858.52518018009</v>
      </c>
      <c r="AH88" s="139">
        <v>116858.52518018009</v>
      </c>
      <c r="AI88" s="139">
        <v>116858.52518018009</v>
      </c>
      <c r="AJ88" s="139">
        <v>116858.52518018009</v>
      </c>
      <c r="AK88" s="139">
        <v>116858.52518018009</v>
      </c>
      <c r="AL88" s="139">
        <v>116858.52518018009</v>
      </c>
      <c r="AM88" s="139">
        <v>116858.52518018009</v>
      </c>
      <c r="AN88" s="139">
        <v>116858.52518018009</v>
      </c>
      <c r="AO88" s="139">
        <v>116858.52518018009</v>
      </c>
      <c r="AP88" s="139">
        <v>116858.52518018009</v>
      </c>
      <c r="AQ88" s="139">
        <v>116858.52518018009</v>
      </c>
      <c r="AR88" s="139">
        <v>116858.52518018009</v>
      </c>
      <c r="AS88" s="139">
        <v>116858.52518018009</v>
      </c>
      <c r="AT88" s="139">
        <v>116858.52518018009</v>
      </c>
      <c r="AU88" s="139">
        <v>116858.52518018009</v>
      </c>
      <c r="AV88" s="139">
        <v>116858.52518018009</v>
      </c>
      <c r="AW88" s="139">
        <v>116858.52518018009</v>
      </c>
      <c r="AX88" s="43"/>
      <c r="AY88" s="43"/>
      <c r="AZ88" s="43"/>
      <c r="BA88" s="43"/>
      <c r="BB88" s="43"/>
      <c r="BC88" s="43"/>
      <c r="BD88" s="43"/>
    </row>
    <row r="89" spans="1:56" x14ac:dyDescent="0.3">
      <c r="A89" s="172"/>
      <c r="B89" s="4" t="s">
        <v>214</v>
      </c>
      <c r="D89" s="4" t="s">
        <v>88</v>
      </c>
      <c r="E89" s="139">
        <v>0</v>
      </c>
      <c r="F89" s="139">
        <v>438987.4297560025</v>
      </c>
      <c r="G89" s="139">
        <v>701922.42559285229</v>
      </c>
      <c r="H89" s="139">
        <v>1064984.5358580118</v>
      </c>
      <c r="I89" s="139">
        <v>1375896.0017518699</v>
      </c>
      <c r="J89" s="139">
        <v>1615102.505617606</v>
      </c>
      <c r="K89" s="139">
        <v>1838116.1393949105</v>
      </c>
      <c r="L89" s="139">
        <v>2028277.8751788952</v>
      </c>
      <c r="M89" s="139">
        <v>2218498.9262849833</v>
      </c>
      <c r="N89" s="139">
        <v>2304188.0142004145</v>
      </c>
      <c r="O89" s="139">
        <v>2389793.5165695651</v>
      </c>
      <c r="P89" s="139">
        <v>2474054.7359847245</v>
      </c>
      <c r="Q89" s="139">
        <v>2550334.253048385</v>
      </c>
      <c r="R89" s="139">
        <v>2628174.5148350056</v>
      </c>
      <c r="S89" s="139">
        <v>2699412.61423636</v>
      </c>
      <c r="T89" s="139">
        <v>2768253.9480722831</v>
      </c>
      <c r="U89" s="139">
        <v>2836538.4935725667</v>
      </c>
      <c r="V89" s="139">
        <v>2893133.2386505161</v>
      </c>
      <c r="W89" s="139">
        <v>2950585.4796687639</v>
      </c>
      <c r="X89" s="139">
        <v>3007883.9597245883</v>
      </c>
      <c r="Y89" s="139">
        <v>3054541.8917402304</v>
      </c>
      <c r="Z89" s="139">
        <v>3098375.4674520162</v>
      </c>
      <c r="AA89" s="139">
        <v>3134829.5288872821</v>
      </c>
      <c r="AB89" s="139">
        <v>3164698.8387388526</v>
      </c>
      <c r="AC89" s="139">
        <v>3185446.8619405865</v>
      </c>
      <c r="AD89" s="139">
        <v>3192810.8991675009</v>
      </c>
      <c r="AE89" s="139">
        <v>3194867.4352103099</v>
      </c>
      <c r="AF89" s="139">
        <v>3195638.4181280378</v>
      </c>
      <c r="AG89" s="139">
        <v>3195638.4181280378</v>
      </c>
      <c r="AH89" s="139">
        <v>3195638.4181280378</v>
      </c>
      <c r="AI89" s="139">
        <v>3195638.4181280378</v>
      </c>
      <c r="AJ89" s="139">
        <v>3195638.4181280378</v>
      </c>
      <c r="AK89" s="139">
        <v>3195638.4181280378</v>
      </c>
      <c r="AL89" s="139">
        <v>3195638.4181280378</v>
      </c>
      <c r="AM89" s="139">
        <v>3195638.4181280378</v>
      </c>
      <c r="AN89" s="139">
        <v>3195638.4181280378</v>
      </c>
      <c r="AO89" s="139">
        <v>3195638.4181280378</v>
      </c>
      <c r="AP89" s="139">
        <v>3195638.4181280378</v>
      </c>
      <c r="AQ89" s="139">
        <v>3195638.4181280378</v>
      </c>
      <c r="AR89" s="139">
        <v>3195638.4181280378</v>
      </c>
      <c r="AS89" s="139">
        <v>3195638.4181280378</v>
      </c>
      <c r="AT89" s="139">
        <v>3195638.4181280378</v>
      </c>
      <c r="AU89" s="139">
        <v>3195638.4181280378</v>
      </c>
      <c r="AV89" s="139">
        <v>3195638.4181280378</v>
      </c>
      <c r="AW89" s="139">
        <v>3195638.4181280378</v>
      </c>
      <c r="AX89" s="43"/>
      <c r="AY89" s="43"/>
      <c r="AZ89" s="43"/>
      <c r="BA89" s="43"/>
      <c r="BB89" s="43"/>
      <c r="BC89" s="43"/>
      <c r="BD89" s="43"/>
    </row>
    <row r="90" spans="1:56" ht="16.5" x14ac:dyDescent="0.3">
      <c r="A90" s="172"/>
      <c r="B90" s="4" t="s">
        <v>331</v>
      </c>
      <c r="D90" s="4" t="s">
        <v>89</v>
      </c>
      <c r="E90" s="140">
        <v>0</v>
      </c>
      <c r="F90" s="140">
        <v>0.92700456809505383</v>
      </c>
      <c r="G90" s="140">
        <v>1.854009136190137</v>
      </c>
      <c r="H90" s="140">
        <v>2.7174291112819673</v>
      </c>
      <c r="I90" s="140">
        <v>3.3849316986158655</v>
      </c>
      <c r="J90" s="140">
        <v>3.9554075735053633</v>
      </c>
      <c r="K90" s="140">
        <v>4.4483234784567864</v>
      </c>
      <c r="L90" s="140">
        <v>4.8634902133815494</v>
      </c>
      <c r="M90" s="140">
        <v>5.2898197219599927</v>
      </c>
      <c r="N90" s="140">
        <v>5.4800907776355476</v>
      </c>
      <c r="O90" s="140">
        <v>5.6705802035635076</v>
      </c>
      <c r="P90" s="140">
        <v>5.8570755104334893</v>
      </c>
      <c r="Q90" s="140">
        <v>6.0243407184697304</v>
      </c>
      <c r="R90" s="140">
        <v>6.195019951016576</v>
      </c>
      <c r="S90" s="140">
        <v>6.3501647824689069</v>
      </c>
      <c r="T90" s="140">
        <v>6.5000415606967481</v>
      </c>
      <c r="U90" s="140">
        <v>6.6487666050859309</v>
      </c>
      <c r="V90" s="140">
        <v>6.7710593384926145</v>
      </c>
      <c r="W90" s="140">
        <v>6.8950321040723601</v>
      </c>
      <c r="X90" s="140">
        <v>7.0188870884671246</v>
      </c>
      <c r="Y90" s="140">
        <v>7.1181352479421118</v>
      </c>
      <c r="Z90" s="140">
        <v>7.2121373673252371</v>
      </c>
      <c r="AA90" s="140">
        <v>7.2904263280162951</v>
      </c>
      <c r="AB90" s="140">
        <v>7.3546554334610521</v>
      </c>
      <c r="AC90" s="140">
        <v>7.3978724582686732</v>
      </c>
      <c r="AD90" s="140">
        <v>7.4113044650928837</v>
      </c>
      <c r="AE90" s="140">
        <v>7.4148848879245728</v>
      </c>
      <c r="AF90" s="140">
        <v>7.4160624112867035</v>
      </c>
      <c r="AG90" s="140">
        <v>7.4160624112867035</v>
      </c>
      <c r="AH90" s="140">
        <v>7.4160624112867035</v>
      </c>
      <c r="AI90" s="140">
        <v>7.4160624112867035</v>
      </c>
      <c r="AJ90" s="140">
        <v>7.4160624112867035</v>
      </c>
      <c r="AK90" s="140">
        <v>7.4160624112867035</v>
      </c>
      <c r="AL90" s="140">
        <v>7.4160624112867035</v>
      </c>
      <c r="AM90" s="140">
        <v>7.4160624112867035</v>
      </c>
      <c r="AN90" s="140">
        <v>7.4160624112867035</v>
      </c>
      <c r="AO90" s="140">
        <v>7.4160624112867035</v>
      </c>
      <c r="AP90" s="140">
        <v>7.4160624112867035</v>
      </c>
      <c r="AQ90" s="140">
        <v>7.4160624112867035</v>
      </c>
      <c r="AR90" s="140">
        <v>7.4160624112867035</v>
      </c>
      <c r="AS90" s="140">
        <v>7.4160624112867035</v>
      </c>
      <c r="AT90" s="140">
        <v>7.4160624112867035</v>
      </c>
      <c r="AU90" s="140">
        <v>7.4160624112867035</v>
      </c>
      <c r="AV90" s="140">
        <v>7.4160624112867035</v>
      </c>
      <c r="AW90" s="140">
        <v>7.4160624112867035</v>
      </c>
      <c r="AX90" s="37"/>
      <c r="AY90" s="37"/>
      <c r="AZ90" s="37"/>
      <c r="BA90" s="37"/>
      <c r="BB90" s="37"/>
      <c r="BC90" s="37"/>
      <c r="BD90" s="37"/>
    </row>
    <row r="91" spans="1:56" ht="16.5" x14ac:dyDescent="0.3">
      <c r="A91" s="172"/>
      <c r="B91" s="4" t="s">
        <v>332</v>
      </c>
      <c r="D91" s="4" t="s">
        <v>42</v>
      </c>
      <c r="E91" s="140">
        <v>0</v>
      </c>
      <c r="F91" s="140">
        <v>3.4840432840731565E-3</v>
      </c>
      <c r="G91" s="140">
        <v>6.933246135305781E-3</v>
      </c>
      <c r="H91" s="140">
        <v>1.0149281031649755E-2</v>
      </c>
      <c r="I91" s="140">
        <v>1.2639107985009161E-2</v>
      </c>
      <c r="J91" s="140">
        <v>1.4777194325712506E-2</v>
      </c>
      <c r="K91" s="140">
        <v>1.662317944722988E-2</v>
      </c>
      <c r="L91" s="140">
        <v>1.8171814957838865E-2</v>
      </c>
      <c r="M91" s="140">
        <v>1.9763870354276885E-2</v>
      </c>
      <c r="N91" s="140">
        <v>2.0475256271325969E-2</v>
      </c>
      <c r="O91" s="140">
        <v>2.1187439132735894E-2</v>
      </c>
      <c r="P91" s="140">
        <v>2.188493277202842E-2</v>
      </c>
      <c r="Q91" s="140">
        <v>2.2511051363978771E-2</v>
      </c>
      <c r="R91" s="140">
        <v>2.3149841004752338E-2</v>
      </c>
      <c r="S91" s="140">
        <v>2.3729684745522908E-2</v>
      </c>
      <c r="T91" s="140">
        <v>2.4289481953402837E-2</v>
      </c>
      <c r="U91" s="140">
        <v>2.4844927401117375E-2</v>
      </c>
      <c r="V91" s="140">
        <v>2.530148127980637E-2</v>
      </c>
      <c r="W91" s="140">
        <v>2.576435268183188E-2</v>
      </c>
      <c r="X91" s="140">
        <v>2.6226833155429483E-2</v>
      </c>
      <c r="Y91" s="140">
        <v>2.6597291881241759E-2</v>
      </c>
      <c r="Z91" s="140">
        <v>2.6947850438375248E-2</v>
      </c>
      <c r="AA91" s="140">
        <v>2.7239730814907034E-2</v>
      </c>
      <c r="AB91" s="140">
        <v>2.7479235733915312E-2</v>
      </c>
      <c r="AC91" s="140">
        <v>2.7640579917993562E-2</v>
      </c>
      <c r="AD91" s="140">
        <v>2.7690584137505043E-2</v>
      </c>
      <c r="AE91" s="140">
        <v>2.7703906191208709E-2</v>
      </c>
      <c r="AF91" s="140">
        <v>2.7708287525538458E-2</v>
      </c>
      <c r="AG91" s="140">
        <v>2.7708287525538458E-2</v>
      </c>
      <c r="AH91" s="140">
        <v>2.7708287525538458E-2</v>
      </c>
      <c r="AI91" s="140">
        <v>2.7708287525538458E-2</v>
      </c>
      <c r="AJ91" s="140">
        <v>2.7708287525538458E-2</v>
      </c>
      <c r="AK91" s="140">
        <v>2.7708287525538458E-2</v>
      </c>
      <c r="AL91" s="140">
        <v>2.7708287525538458E-2</v>
      </c>
      <c r="AM91" s="140">
        <v>2.7708287525538458E-2</v>
      </c>
      <c r="AN91" s="140">
        <v>2.7708287525538458E-2</v>
      </c>
      <c r="AO91" s="140">
        <v>2.7708287525538458E-2</v>
      </c>
      <c r="AP91" s="140">
        <v>2.7708287525538458E-2</v>
      </c>
      <c r="AQ91" s="140">
        <v>2.7708287525538458E-2</v>
      </c>
      <c r="AR91" s="140">
        <v>2.7708287525538458E-2</v>
      </c>
      <c r="AS91" s="140">
        <v>2.7708287525538458E-2</v>
      </c>
      <c r="AT91" s="140">
        <v>2.7708287525538458E-2</v>
      </c>
      <c r="AU91" s="140">
        <v>2.7708287525538458E-2</v>
      </c>
      <c r="AV91" s="140">
        <v>2.7708287525538458E-2</v>
      </c>
      <c r="AW91" s="140">
        <v>2.7708287525538458E-2</v>
      </c>
      <c r="AX91" s="35"/>
      <c r="AY91" s="35"/>
      <c r="AZ91" s="35"/>
      <c r="BA91" s="35"/>
      <c r="BB91" s="35"/>
      <c r="BC91" s="35"/>
      <c r="BD91" s="35"/>
    </row>
    <row r="92" spans="1:56" ht="16.5" x14ac:dyDescent="0.3">
      <c r="A92" s="172"/>
      <c r="B92" s="4" t="s">
        <v>333</v>
      </c>
      <c r="D92" s="4" t="s">
        <v>42</v>
      </c>
      <c r="E92" s="140">
        <v>0</v>
      </c>
      <c r="F92" s="140">
        <v>2.2478109921184125E-2</v>
      </c>
      <c r="G92" s="140">
        <v>4.47314387431577E-2</v>
      </c>
      <c r="H92" s="140">
        <v>6.5480430651739835E-2</v>
      </c>
      <c r="I92" s="140">
        <v>8.1544124291306169E-2</v>
      </c>
      <c r="J92" s="140">
        <v>9.5338482130375712E-2</v>
      </c>
      <c r="K92" s="140">
        <v>0.10724828149022395</v>
      </c>
      <c r="L92" s="140">
        <v>0.11723966115948611</v>
      </c>
      <c r="M92" s="140">
        <v>0.12751117425042299</v>
      </c>
      <c r="N92" s="140">
        <v>0.13210084479582368</v>
      </c>
      <c r="O92" s="140">
        <v>0.13669565701183045</v>
      </c>
      <c r="P92" s="140">
        <v>0.14119569831872686</v>
      </c>
      <c r="Q92" s="140">
        <v>0.14523524702292762</v>
      </c>
      <c r="R92" s="140">
        <v>0.14935654592511441</v>
      </c>
      <c r="S92" s="140">
        <v>0.15309754173929779</v>
      </c>
      <c r="T92" s="140">
        <v>0.15670920271659375</v>
      </c>
      <c r="U92" s="140">
        <v>0.16029278730810093</v>
      </c>
      <c r="V92" s="140">
        <v>0.16323835010206153</v>
      </c>
      <c r="W92" s="140">
        <v>0.16622467185692166</v>
      </c>
      <c r="X92" s="140">
        <v>0.16920847144674042</v>
      </c>
      <c r="Y92" s="140">
        <v>0.17159857147739643</v>
      </c>
      <c r="Z92" s="140">
        <v>0.17386028097368203</v>
      </c>
      <c r="AA92" s="140">
        <v>0.1757434146355141</v>
      </c>
      <c r="AB92" s="140">
        <v>0.17728863593650737</v>
      </c>
      <c r="AC92" s="140">
        <v>0.1783295852041108</v>
      </c>
      <c r="AD92" s="140">
        <v>0.17865219897525433</v>
      </c>
      <c r="AE92" s="140">
        <v>0.17873814928158258</v>
      </c>
      <c r="AF92" s="140">
        <v>0.1787664164719231</v>
      </c>
      <c r="AG92" s="140">
        <v>0.1787664164719231</v>
      </c>
      <c r="AH92" s="140">
        <v>0.1787664164719231</v>
      </c>
      <c r="AI92" s="140">
        <v>0.1787664164719231</v>
      </c>
      <c r="AJ92" s="140">
        <v>0.1787664164719231</v>
      </c>
      <c r="AK92" s="140">
        <v>0.1787664164719231</v>
      </c>
      <c r="AL92" s="140">
        <v>0.1787664164719231</v>
      </c>
      <c r="AM92" s="140">
        <v>0.1787664164719231</v>
      </c>
      <c r="AN92" s="140">
        <v>0.1787664164719231</v>
      </c>
      <c r="AO92" s="140">
        <v>0.1787664164719231</v>
      </c>
      <c r="AP92" s="140">
        <v>0.1787664164719231</v>
      </c>
      <c r="AQ92" s="140">
        <v>0.1787664164719231</v>
      </c>
      <c r="AR92" s="140">
        <v>0.1787664164719231</v>
      </c>
      <c r="AS92" s="140">
        <v>0.1787664164719231</v>
      </c>
      <c r="AT92" s="140">
        <v>0.1787664164719231</v>
      </c>
      <c r="AU92" s="140">
        <v>0.1787664164719231</v>
      </c>
      <c r="AV92" s="140">
        <v>0.1787664164719231</v>
      </c>
      <c r="AW92" s="140">
        <v>0.1787664164719231</v>
      </c>
      <c r="AX92" s="35"/>
      <c r="AY92" s="35"/>
      <c r="AZ92" s="35"/>
      <c r="BA92" s="35"/>
      <c r="BB92" s="35"/>
      <c r="BC92" s="35"/>
      <c r="BD92" s="35"/>
    </row>
    <row r="93" spans="1:56" x14ac:dyDescent="0.3">
      <c r="A93" s="172"/>
      <c r="B93" s="4" t="s">
        <v>215</v>
      </c>
      <c r="D93" s="4" t="s">
        <v>90</v>
      </c>
      <c r="E93" s="140">
        <v>0</v>
      </c>
      <c r="F93" s="140">
        <v>134.4362949932198</v>
      </c>
      <c r="G93" s="140">
        <v>268.87258998640704</v>
      </c>
      <c r="H93" s="140">
        <v>394.08770377279131</v>
      </c>
      <c r="I93" s="140">
        <v>490.89043574200537</v>
      </c>
      <c r="J93" s="140">
        <v>573.62213485407381</v>
      </c>
      <c r="K93" s="140">
        <v>645.1078002039369</v>
      </c>
      <c r="L93" s="140">
        <v>705.31638265085871</v>
      </c>
      <c r="M93" s="140">
        <v>767.17455872849951</v>
      </c>
      <c r="N93" s="140">
        <v>794.77215128075864</v>
      </c>
      <c r="O93" s="140">
        <v>822.40166162533376</v>
      </c>
      <c r="P93" s="140">
        <v>849.45219272963027</v>
      </c>
      <c r="Q93" s="140">
        <v>873.71419608076314</v>
      </c>
      <c r="R93" s="140">
        <v>898.4715812347597</v>
      </c>
      <c r="S93" s="140">
        <v>920.97641240563041</v>
      </c>
      <c r="T93" s="140">
        <v>942.71716646590573</v>
      </c>
      <c r="U93" s="140">
        <v>964.29090210502557</v>
      </c>
      <c r="V93" s="140">
        <v>982.03165272704348</v>
      </c>
      <c r="W93" s="140">
        <v>1000.016281435312</v>
      </c>
      <c r="X93" s="140">
        <v>1017.983971827031</v>
      </c>
      <c r="Y93" s="140">
        <v>1032.3832793244603</v>
      </c>
      <c r="Z93" s="140">
        <v>1046.0211607401814</v>
      </c>
      <c r="AA93" s="140">
        <v>1057.3787354438939</v>
      </c>
      <c r="AB93" s="140">
        <v>1066.6970358827457</v>
      </c>
      <c r="AC93" s="140">
        <v>1072.9682633950436</v>
      </c>
      <c r="AD93" s="140">
        <v>1074.9196615070491</v>
      </c>
      <c r="AE93" s="140">
        <v>1075.4400554796216</v>
      </c>
      <c r="AF93" s="140">
        <v>1075.6108225756225</v>
      </c>
      <c r="AG93" s="140">
        <v>1075.6108225756225</v>
      </c>
      <c r="AH93" s="140">
        <v>1075.6108225756225</v>
      </c>
      <c r="AI93" s="140">
        <v>1075.6108225756225</v>
      </c>
      <c r="AJ93" s="140">
        <v>1075.6108225756225</v>
      </c>
      <c r="AK93" s="140">
        <v>1075.6108225756225</v>
      </c>
      <c r="AL93" s="140">
        <v>1075.6108225756225</v>
      </c>
      <c r="AM93" s="140">
        <v>1075.6108225756225</v>
      </c>
      <c r="AN93" s="140">
        <v>1075.6108225756225</v>
      </c>
      <c r="AO93" s="140">
        <v>1075.6108225756225</v>
      </c>
      <c r="AP93" s="140">
        <v>1075.6108225756225</v>
      </c>
      <c r="AQ93" s="140">
        <v>1075.6108225756225</v>
      </c>
      <c r="AR93" s="140">
        <v>1075.6108225756225</v>
      </c>
      <c r="AS93" s="140">
        <v>1075.6108225756225</v>
      </c>
      <c r="AT93" s="140">
        <v>1075.6108225756225</v>
      </c>
      <c r="AU93" s="140">
        <v>1075.6108225756225</v>
      </c>
      <c r="AV93" s="140">
        <v>1075.6108225756225</v>
      </c>
      <c r="AW93" s="140">
        <v>1075.6108225756225</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19.847430146013629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32.390258800333989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43.312599004476112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58.262172425252402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-0.27665000000000001</v>
      </c>
      <c r="F13" s="62">
        <f>'Option 1'!F13*1.1</f>
        <v>-0.27445000000000003</v>
      </c>
      <c r="G13" s="62">
        <f>'Option 1'!G13*1.1</f>
        <v>-0.27104</v>
      </c>
      <c r="H13" s="62">
        <f>'Option 1'!H13*1.1</f>
        <v>-0.26862000000000003</v>
      </c>
      <c r="I13" s="62">
        <f>'Option 1'!I13*1.1</f>
        <v>-0.2651</v>
      </c>
      <c r="J13" s="62">
        <f>'Option 1'!J13*1.1</f>
        <v>-0.26268000000000002</v>
      </c>
      <c r="K13" s="62">
        <f>'Option 1'!K13*1.1</f>
        <v>-0.26026000000000005</v>
      </c>
      <c r="L13" s="62">
        <f>'Option 1'!L13*1.1</f>
        <v>-0.25674000000000002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-0.27665000000000001</v>
      </c>
      <c r="F18" s="59">
        <f t="shared" ref="F18:AW18" si="0">SUM(F13:F17)</f>
        <v>-0.27445000000000003</v>
      </c>
      <c r="G18" s="59">
        <f t="shared" si="0"/>
        <v>-0.27104</v>
      </c>
      <c r="H18" s="59">
        <f t="shared" si="0"/>
        <v>-0.26862000000000003</v>
      </c>
      <c r="I18" s="59">
        <f t="shared" si="0"/>
        <v>-0.2651</v>
      </c>
      <c r="J18" s="59">
        <f t="shared" si="0"/>
        <v>-0.26268000000000002</v>
      </c>
      <c r="K18" s="59">
        <f t="shared" si="0"/>
        <v>-0.26026000000000005</v>
      </c>
      <c r="L18" s="59">
        <f t="shared" si="0"/>
        <v>-0.25674000000000002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4.9594562902535555E-2</v>
      </c>
      <c r="G19" s="33">
        <f>'Option 1'!G19</f>
        <v>9.5741227735000684E-2</v>
      </c>
      <c r="H19" s="33">
        <f>'Option 1'!H19</f>
        <v>0.14326811290215546</v>
      </c>
      <c r="I19" s="33">
        <f>'Option 1'!I19</f>
        <v>0.18107979358263765</v>
      </c>
      <c r="J19" s="33">
        <f>'Option 1'!J19</f>
        <v>0.21249385098008355</v>
      </c>
      <c r="K19" s="33">
        <f>'Option 1'!K19</f>
        <v>0.23973776569563637</v>
      </c>
      <c r="L19" s="33">
        <f>'Option 1'!L19</f>
        <v>0.2628332451784765</v>
      </c>
      <c r="M19" s="33">
        <f>'Option 1'!M19</f>
        <v>0.2868736865819575</v>
      </c>
      <c r="N19" s="33">
        <f>'Option 1'!N19</f>
        <v>0.29752969355999359</v>
      </c>
      <c r="O19" s="33">
        <f>'Option 1'!O19</f>
        <v>0.3081902154024726</v>
      </c>
      <c r="P19" s="33">
        <f>'Option 1'!P19</f>
        <v>0.31863598006727922</v>
      </c>
      <c r="Q19" s="33">
        <f>'Option 1'!Q19</f>
        <v>0.32801906056821301</v>
      </c>
      <c r="R19" s="33">
        <f>'Option 1'!R19</f>
        <v>0.33759834036506409</v>
      </c>
      <c r="S19" s="33">
        <f>'Option 1'!S19</f>
        <v>0.34632089127430543</v>
      </c>
      <c r="T19" s="33">
        <f>'Option 1'!T19</f>
        <v>0.35476275468348201</v>
      </c>
      <c r="U19" s="33">
        <f>'Option 1'!U19</f>
        <v>0.36314219754816185</v>
      </c>
      <c r="V19" s="33">
        <f>'Option 1'!V19</f>
        <v>0.37007680530916154</v>
      </c>
      <c r="W19" s="33">
        <f>'Option 1'!W19</f>
        <v>0.37710787060997214</v>
      </c>
      <c r="X19" s="33">
        <f>'Option 1'!X19</f>
        <v>0.38413113535514198</v>
      </c>
      <c r="Y19" s="33">
        <f>'Option 1'!Y19</f>
        <v>0.38978630509779139</v>
      </c>
      <c r="Z19" s="33">
        <f>'Option 1'!Z19</f>
        <v>0.39515257592338143</v>
      </c>
      <c r="AA19" s="33">
        <f>'Option 1'!AA19</f>
        <v>0.39965150105455965</v>
      </c>
      <c r="AB19" s="33">
        <f>'Option 1'!AB19</f>
        <v>0.40336695123263838</v>
      </c>
      <c r="AC19" s="33">
        <f>'Option 1'!AC19</f>
        <v>0.40590749841764562</v>
      </c>
      <c r="AD19" s="33">
        <f>'Option 1'!AD19</f>
        <v>0.406752367329905</v>
      </c>
      <c r="AE19" s="33">
        <f>'Option 1'!AE19</f>
        <v>0.40697212668735083</v>
      </c>
      <c r="AF19" s="33">
        <f>'Option 1'!AF19</f>
        <v>0.40705139065181112</v>
      </c>
      <c r="AG19" s="33">
        <f>'Option 1'!AG19</f>
        <v>0.40705139065181112</v>
      </c>
      <c r="AH19" s="33">
        <f>'Option 1'!AH19</f>
        <v>0.40705139065181112</v>
      </c>
      <c r="AI19" s="33">
        <f>'Option 1'!AI19</f>
        <v>0.40705139065181112</v>
      </c>
      <c r="AJ19" s="33">
        <f>'Option 1'!AJ19</f>
        <v>0.40705139065181112</v>
      </c>
      <c r="AK19" s="33">
        <f>'Option 1'!AK19</f>
        <v>0.40705139065181112</v>
      </c>
      <c r="AL19" s="33">
        <f>'Option 1'!AL19</f>
        <v>0.40705139065181112</v>
      </c>
      <c r="AM19" s="33">
        <f>'Option 1'!AM19</f>
        <v>0.40705139065181112</v>
      </c>
      <c r="AN19" s="33">
        <f>'Option 1'!AN19</f>
        <v>0.40705139065181112</v>
      </c>
      <c r="AO19" s="33">
        <f>'Option 1'!AO19</f>
        <v>0.40705139065181112</v>
      </c>
      <c r="AP19" s="33">
        <f>'Option 1'!AP19</f>
        <v>0.40705139065181112</v>
      </c>
      <c r="AQ19" s="33">
        <f>'Option 1'!AQ19</f>
        <v>0.40705139065181112</v>
      </c>
      <c r="AR19" s="33">
        <f>'Option 1'!AR19</f>
        <v>0.40705139065181112</v>
      </c>
      <c r="AS19" s="33">
        <f>'Option 1'!AS19</f>
        <v>0.40705139065181112</v>
      </c>
      <c r="AT19" s="33">
        <f>'Option 1'!AT19</f>
        <v>0.40705139065181112</v>
      </c>
      <c r="AU19" s="33">
        <f>'Option 1'!AU19</f>
        <v>0.40705139065181112</v>
      </c>
      <c r="AV19" s="33">
        <f>'Option 1'!AV19</f>
        <v>0.40705139065181112</v>
      </c>
      <c r="AW19" s="33">
        <f>'Option 1'!AW19</f>
        <v>0.40705139065181112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4.9594562902535555E-2</v>
      </c>
      <c r="G25" s="67">
        <f t="shared" si="1"/>
        <v>9.5741227735000684E-2</v>
      </c>
      <c r="H25" s="67">
        <f t="shared" si="1"/>
        <v>0.14326811290215546</v>
      </c>
      <c r="I25" s="67">
        <f t="shared" si="1"/>
        <v>0.18107979358263765</v>
      </c>
      <c r="J25" s="67">
        <f t="shared" si="1"/>
        <v>0.21249385098008355</v>
      </c>
      <c r="K25" s="67">
        <f t="shared" si="1"/>
        <v>0.23973776569563637</v>
      </c>
      <c r="L25" s="67">
        <f t="shared" si="1"/>
        <v>0.2628332451784765</v>
      </c>
      <c r="M25" s="67">
        <f t="shared" si="1"/>
        <v>0.2868736865819575</v>
      </c>
      <c r="N25" s="67">
        <f t="shared" si="1"/>
        <v>0.29752969355999359</v>
      </c>
      <c r="O25" s="67">
        <f t="shared" si="1"/>
        <v>0.3081902154024726</v>
      </c>
      <c r="P25" s="67">
        <f t="shared" si="1"/>
        <v>0.31863598006727922</v>
      </c>
      <c r="Q25" s="67">
        <f t="shared" si="1"/>
        <v>0.32801906056821301</v>
      </c>
      <c r="R25" s="67">
        <f t="shared" si="1"/>
        <v>0.33759834036506409</v>
      </c>
      <c r="S25" s="67">
        <f t="shared" si="1"/>
        <v>0.34632089127430543</v>
      </c>
      <c r="T25" s="67">
        <f t="shared" si="1"/>
        <v>0.35476275468348201</v>
      </c>
      <c r="U25" s="67">
        <f t="shared" si="1"/>
        <v>0.36314219754816185</v>
      </c>
      <c r="V25" s="67">
        <f t="shared" si="1"/>
        <v>0.37007680530916154</v>
      </c>
      <c r="W25" s="67">
        <f t="shared" si="1"/>
        <v>0.37710787060997214</v>
      </c>
      <c r="X25" s="67">
        <f t="shared" si="1"/>
        <v>0.38413113535514198</v>
      </c>
      <c r="Y25" s="67">
        <f t="shared" si="1"/>
        <v>0.38978630509779139</v>
      </c>
      <c r="Z25" s="67">
        <f t="shared" si="1"/>
        <v>0.39515257592338143</v>
      </c>
      <c r="AA25" s="67">
        <f t="shared" si="1"/>
        <v>0.39965150105455965</v>
      </c>
      <c r="AB25" s="67">
        <f t="shared" si="1"/>
        <v>0.40336695123263838</v>
      </c>
      <c r="AC25" s="67">
        <f t="shared" si="1"/>
        <v>0.40590749841764562</v>
      </c>
      <c r="AD25" s="67">
        <f t="shared" si="1"/>
        <v>0.406752367329905</v>
      </c>
      <c r="AE25" s="67">
        <f t="shared" si="1"/>
        <v>0.40697212668735083</v>
      </c>
      <c r="AF25" s="67">
        <f t="shared" si="1"/>
        <v>0.40705139065181112</v>
      </c>
      <c r="AG25" s="67">
        <f t="shared" si="1"/>
        <v>0.40705139065181112</v>
      </c>
      <c r="AH25" s="67">
        <f t="shared" si="1"/>
        <v>0.40705139065181112</v>
      </c>
      <c r="AI25" s="67">
        <f t="shared" si="1"/>
        <v>0.40705139065181112</v>
      </c>
      <c r="AJ25" s="67">
        <f t="shared" si="1"/>
        <v>0.40705139065181112</v>
      </c>
      <c r="AK25" s="67">
        <f t="shared" si="1"/>
        <v>0.40705139065181112</v>
      </c>
      <c r="AL25" s="67">
        <f t="shared" si="1"/>
        <v>0.40705139065181112</v>
      </c>
      <c r="AM25" s="67">
        <f t="shared" si="1"/>
        <v>0.40705139065181112</v>
      </c>
      <c r="AN25" s="67">
        <f t="shared" si="1"/>
        <v>0.40705139065181112</v>
      </c>
      <c r="AO25" s="67">
        <f t="shared" si="1"/>
        <v>0.40705139065181112</v>
      </c>
      <c r="AP25" s="67">
        <f t="shared" si="1"/>
        <v>0.40705139065181112</v>
      </c>
      <c r="AQ25" s="67">
        <f t="shared" si="1"/>
        <v>0.40705139065181112</v>
      </c>
      <c r="AR25" s="67">
        <f t="shared" si="1"/>
        <v>0.40705139065181112</v>
      </c>
      <c r="AS25" s="67">
        <f t="shared" si="1"/>
        <v>0.40705139065181112</v>
      </c>
      <c r="AT25" s="67">
        <f t="shared" si="1"/>
        <v>0.40705139065181112</v>
      </c>
      <c r="AU25" s="67">
        <f t="shared" si="1"/>
        <v>0.40705139065181112</v>
      </c>
      <c r="AV25" s="67">
        <f t="shared" si="1"/>
        <v>0.40705139065181112</v>
      </c>
      <c r="AW25" s="67">
        <f t="shared" si="1"/>
        <v>0.40705139065181112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-0.27665000000000001</v>
      </c>
      <c r="F26" s="59">
        <f t="shared" ref="F26:BD26" si="2">F18+F25</f>
        <v>-0.22485543709746447</v>
      </c>
      <c r="G26" s="59">
        <f t="shared" si="2"/>
        <v>-0.17529877226499932</v>
      </c>
      <c r="H26" s="59">
        <f t="shared" si="2"/>
        <v>-0.12535188709784456</v>
      </c>
      <c r="I26" s="59">
        <f t="shared" si="2"/>
        <v>-8.4020206417362353E-2</v>
      </c>
      <c r="J26" s="59">
        <f t="shared" si="2"/>
        <v>-5.0186149019916471E-2</v>
      </c>
      <c r="K26" s="59">
        <f t="shared" si="2"/>
        <v>-2.0522234304363673E-2</v>
      </c>
      <c r="L26" s="59">
        <f t="shared" si="2"/>
        <v>6.0932451784764807E-3</v>
      </c>
      <c r="M26" s="59">
        <f t="shared" si="2"/>
        <v>0.2868736865819575</v>
      </c>
      <c r="N26" s="59">
        <f t="shared" si="2"/>
        <v>0.29752969355999359</v>
      </c>
      <c r="O26" s="59">
        <f t="shared" si="2"/>
        <v>0.3081902154024726</v>
      </c>
      <c r="P26" s="59">
        <f t="shared" si="2"/>
        <v>0.31863598006727922</v>
      </c>
      <c r="Q26" s="59">
        <f t="shared" si="2"/>
        <v>0.32801906056821301</v>
      </c>
      <c r="R26" s="59">
        <f t="shared" si="2"/>
        <v>0.33759834036506409</v>
      </c>
      <c r="S26" s="59">
        <f t="shared" si="2"/>
        <v>0.34632089127430543</v>
      </c>
      <c r="T26" s="59">
        <f t="shared" si="2"/>
        <v>0.35476275468348201</v>
      </c>
      <c r="U26" s="59">
        <f t="shared" si="2"/>
        <v>0.36314219754816185</v>
      </c>
      <c r="V26" s="59">
        <f t="shared" si="2"/>
        <v>0.37007680530916154</v>
      </c>
      <c r="W26" s="59">
        <f t="shared" si="2"/>
        <v>0.37710787060997214</v>
      </c>
      <c r="X26" s="59">
        <f t="shared" si="2"/>
        <v>0.38413113535514198</v>
      </c>
      <c r="Y26" s="59">
        <f t="shared" si="2"/>
        <v>0.38978630509779139</v>
      </c>
      <c r="Z26" s="59">
        <f t="shared" si="2"/>
        <v>0.39515257592338143</v>
      </c>
      <c r="AA26" s="59">
        <f t="shared" si="2"/>
        <v>0.39965150105455965</v>
      </c>
      <c r="AB26" s="59">
        <f t="shared" si="2"/>
        <v>0.40336695123263838</v>
      </c>
      <c r="AC26" s="59">
        <f t="shared" si="2"/>
        <v>0.40590749841764562</v>
      </c>
      <c r="AD26" s="59">
        <f t="shared" si="2"/>
        <v>0.406752367329905</v>
      </c>
      <c r="AE26" s="59">
        <f t="shared" si="2"/>
        <v>0.40697212668735083</v>
      </c>
      <c r="AF26" s="59">
        <f t="shared" si="2"/>
        <v>0.40705139065181112</v>
      </c>
      <c r="AG26" s="59">
        <f t="shared" si="2"/>
        <v>0.40705139065181112</v>
      </c>
      <c r="AH26" s="59">
        <f t="shared" si="2"/>
        <v>0.40705139065181112</v>
      </c>
      <c r="AI26" s="59">
        <f t="shared" si="2"/>
        <v>0.40705139065181112</v>
      </c>
      <c r="AJ26" s="59">
        <f t="shared" si="2"/>
        <v>0.40705139065181112</v>
      </c>
      <c r="AK26" s="59">
        <f t="shared" si="2"/>
        <v>0.40705139065181112</v>
      </c>
      <c r="AL26" s="59">
        <f t="shared" si="2"/>
        <v>0.40705139065181112</v>
      </c>
      <c r="AM26" s="59">
        <f t="shared" si="2"/>
        <v>0.40705139065181112</v>
      </c>
      <c r="AN26" s="59">
        <f t="shared" si="2"/>
        <v>0.40705139065181112</v>
      </c>
      <c r="AO26" s="59">
        <f t="shared" si="2"/>
        <v>0.40705139065181112</v>
      </c>
      <c r="AP26" s="59">
        <f t="shared" si="2"/>
        <v>0.40705139065181112</v>
      </c>
      <c r="AQ26" s="59">
        <f t="shared" si="2"/>
        <v>0.40705139065181112</v>
      </c>
      <c r="AR26" s="59">
        <f t="shared" si="2"/>
        <v>0.40705139065181112</v>
      </c>
      <c r="AS26" s="59">
        <f t="shared" si="2"/>
        <v>0.40705139065181112</v>
      </c>
      <c r="AT26" s="59">
        <f t="shared" si="2"/>
        <v>0.40705139065181112</v>
      </c>
      <c r="AU26" s="59">
        <f t="shared" si="2"/>
        <v>0.40705139065181112</v>
      </c>
      <c r="AV26" s="59">
        <f t="shared" si="2"/>
        <v>0.40705139065181112</v>
      </c>
      <c r="AW26" s="59">
        <f t="shared" si="2"/>
        <v>0.40705139065181112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-0.22132000000000002</v>
      </c>
      <c r="F28" s="34">
        <f t="shared" ref="F28:AW28" si="4">F26*F27</f>
        <v>-0.17988434967797159</v>
      </c>
      <c r="G28" s="34">
        <f t="shared" si="4"/>
        <v>-0.14023901781199946</v>
      </c>
      <c r="H28" s="34">
        <f t="shared" si="4"/>
        <v>-0.10028150967827565</v>
      </c>
      <c r="I28" s="34">
        <f t="shared" si="4"/>
        <v>-6.721616513388988E-2</v>
      </c>
      <c r="J28" s="34">
        <f t="shared" si="4"/>
        <v>-4.0148919215933179E-2</v>
      </c>
      <c r="K28" s="34">
        <f t="shared" si="4"/>
        <v>-1.6417787443490938E-2</v>
      </c>
      <c r="L28" s="34">
        <f t="shared" si="4"/>
        <v>4.8745961427811846E-3</v>
      </c>
      <c r="M28" s="34">
        <f t="shared" si="4"/>
        <v>0.22949894926556602</v>
      </c>
      <c r="N28" s="34">
        <f t="shared" si="4"/>
        <v>0.23802375484799487</v>
      </c>
      <c r="O28" s="34">
        <f t="shared" si="4"/>
        <v>0.2465521723219781</v>
      </c>
      <c r="P28" s="34">
        <f t="shared" si="4"/>
        <v>0.25490878405382339</v>
      </c>
      <c r="Q28" s="34">
        <f t="shared" si="4"/>
        <v>0.26241524845457043</v>
      </c>
      <c r="R28" s="34">
        <f t="shared" si="4"/>
        <v>0.27007867229205129</v>
      </c>
      <c r="S28" s="34">
        <f t="shared" si="4"/>
        <v>0.27705671301944435</v>
      </c>
      <c r="T28" s="34">
        <f t="shared" si="4"/>
        <v>0.28381020374678562</v>
      </c>
      <c r="U28" s="34">
        <f t="shared" si="4"/>
        <v>0.29051375803852947</v>
      </c>
      <c r="V28" s="34">
        <f t="shared" si="4"/>
        <v>0.29606144424732922</v>
      </c>
      <c r="W28" s="34">
        <f t="shared" si="4"/>
        <v>0.30168629648797773</v>
      </c>
      <c r="X28" s="34">
        <f t="shared" si="4"/>
        <v>0.30730490828411361</v>
      </c>
      <c r="Y28" s="34">
        <f t="shared" si="4"/>
        <v>0.31182904407823314</v>
      </c>
      <c r="Z28" s="34">
        <f t="shared" si="4"/>
        <v>0.31612206073870519</v>
      </c>
      <c r="AA28" s="34">
        <f t="shared" si="4"/>
        <v>0.31972120084364775</v>
      </c>
      <c r="AB28" s="34">
        <f t="shared" si="4"/>
        <v>0.32269356098611074</v>
      </c>
      <c r="AC28" s="34">
        <f t="shared" si="4"/>
        <v>0.32472599873411651</v>
      </c>
      <c r="AD28" s="34">
        <f t="shared" si="4"/>
        <v>0.32540189386392404</v>
      </c>
      <c r="AE28" s="34">
        <f t="shared" si="4"/>
        <v>0.32557770134988068</v>
      </c>
      <c r="AF28" s="34">
        <f t="shared" si="4"/>
        <v>0.32564111252144889</v>
      </c>
      <c r="AG28" s="34">
        <f t="shared" si="4"/>
        <v>0.32564111252144889</v>
      </c>
      <c r="AH28" s="34">
        <f t="shared" si="4"/>
        <v>0.32564111252144889</v>
      </c>
      <c r="AI28" s="34">
        <f t="shared" si="4"/>
        <v>0.32564111252144889</v>
      </c>
      <c r="AJ28" s="34">
        <f t="shared" si="4"/>
        <v>0.32564111252144889</v>
      </c>
      <c r="AK28" s="34">
        <f t="shared" si="4"/>
        <v>0.32564111252144889</v>
      </c>
      <c r="AL28" s="34">
        <f t="shared" si="4"/>
        <v>0.32564111252144889</v>
      </c>
      <c r="AM28" s="34">
        <f t="shared" si="4"/>
        <v>0.32564111252144889</v>
      </c>
      <c r="AN28" s="34">
        <f t="shared" si="4"/>
        <v>0.32564111252144889</v>
      </c>
      <c r="AO28" s="34">
        <f t="shared" si="4"/>
        <v>0.32564111252144889</v>
      </c>
      <c r="AP28" s="34">
        <f t="shared" si="4"/>
        <v>0.32564111252144889</v>
      </c>
      <c r="AQ28" s="34">
        <f t="shared" si="4"/>
        <v>0.32564111252144889</v>
      </c>
      <c r="AR28" s="34">
        <f t="shared" si="4"/>
        <v>0.32564111252144889</v>
      </c>
      <c r="AS28" s="34">
        <f t="shared" si="4"/>
        <v>0.32564111252144889</v>
      </c>
      <c r="AT28" s="34">
        <f t="shared" si="4"/>
        <v>0.32564111252144889</v>
      </c>
      <c r="AU28" s="34">
        <f t="shared" si="4"/>
        <v>0.32564111252144889</v>
      </c>
      <c r="AV28" s="34">
        <f t="shared" si="4"/>
        <v>0.32564111252144889</v>
      </c>
      <c r="AW28" s="34">
        <f t="shared" si="4"/>
        <v>0.32564111252144889</v>
      </c>
      <c r="AX28" s="34"/>
      <c r="AY28" s="34"/>
      <c r="AZ28" s="34"/>
      <c r="BA28" s="34"/>
      <c r="BB28" s="34"/>
      <c r="BC28" s="34"/>
      <c r="BD28" s="34"/>
    </row>
    <row r="29" spans="1:56" x14ac:dyDescent="0.3">
      <c r="A29" s="115"/>
      <c r="B29" s="9" t="s">
        <v>92</v>
      </c>
      <c r="C29" s="11" t="s">
        <v>44</v>
      </c>
      <c r="D29" s="9" t="s">
        <v>40</v>
      </c>
      <c r="E29" s="34">
        <f>E26-E28</f>
        <v>-5.532999999999999E-2</v>
      </c>
      <c r="F29" s="34">
        <f t="shared" ref="F29:AW29" si="5">F26-F28</f>
        <v>-4.4971087419492878E-2</v>
      </c>
      <c r="G29" s="34">
        <f t="shared" si="5"/>
        <v>-3.5059754452999858E-2</v>
      </c>
      <c r="H29" s="34">
        <f t="shared" si="5"/>
        <v>-2.5070377419568912E-2</v>
      </c>
      <c r="I29" s="34">
        <f t="shared" si="5"/>
        <v>-1.6804041283472473E-2</v>
      </c>
      <c r="J29" s="34">
        <f t="shared" si="5"/>
        <v>-1.0037229803983291E-2</v>
      </c>
      <c r="K29" s="34">
        <f t="shared" si="5"/>
        <v>-4.1044468608727354E-3</v>
      </c>
      <c r="L29" s="34">
        <f t="shared" si="5"/>
        <v>1.2186490356952961E-3</v>
      </c>
      <c r="M29" s="34">
        <f t="shared" si="5"/>
        <v>5.7374737316391478E-2</v>
      </c>
      <c r="N29" s="34">
        <f t="shared" si="5"/>
        <v>5.9505938711998718E-2</v>
      </c>
      <c r="O29" s="34">
        <f t="shared" si="5"/>
        <v>6.1638043080494503E-2</v>
      </c>
      <c r="P29" s="34">
        <f t="shared" si="5"/>
        <v>6.3727196013455834E-2</v>
      </c>
      <c r="Q29" s="34">
        <f t="shared" si="5"/>
        <v>6.5603812113642579E-2</v>
      </c>
      <c r="R29" s="34">
        <f t="shared" si="5"/>
        <v>6.7519668073012795E-2</v>
      </c>
      <c r="S29" s="34">
        <f t="shared" si="5"/>
        <v>6.9264178254861086E-2</v>
      </c>
      <c r="T29" s="34">
        <f t="shared" si="5"/>
        <v>7.095255093669639E-2</v>
      </c>
      <c r="U29" s="34">
        <f t="shared" si="5"/>
        <v>7.2628439509632381E-2</v>
      </c>
      <c r="V29" s="34">
        <f t="shared" si="5"/>
        <v>7.4015361061832319E-2</v>
      </c>
      <c r="W29" s="34">
        <f t="shared" si="5"/>
        <v>7.5421574121994406E-2</v>
      </c>
      <c r="X29" s="34">
        <f t="shared" si="5"/>
        <v>7.6826227071028375E-2</v>
      </c>
      <c r="Y29" s="34">
        <f t="shared" si="5"/>
        <v>7.7957261019558244E-2</v>
      </c>
      <c r="Z29" s="34">
        <f t="shared" si="5"/>
        <v>7.9030515184676242E-2</v>
      </c>
      <c r="AA29" s="34">
        <f t="shared" si="5"/>
        <v>7.9930300210911909E-2</v>
      </c>
      <c r="AB29" s="34">
        <f t="shared" si="5"/>
        <v>8.0673390246527643E-2</v>
      </c>
      <c r="AC29" s="34">
        <f t="shared" si="5"/>
        <v>8.1181499683529112E-2</v>
      </c>
      <c r="AD29" s="34">
        <f t="shared" si="5"/>
        <v>8.1350473465980955E-2</v>
      </c>
      <c r="AE29" s="34">
        <f t="shared" si="5"/>
        <v>8.1394425337470155E-2</v>
      </c>
      <c r="AF29" s="34">
        <f t="shared" si="5"/>
        <v>8.1410278130362224E-2</v>
      </c>
      <c r="AG29" s="34">
        <f t="shared" si="5"/>
        <v>8.1410278130362224E-2</v>
      </c>
      <c r="AH29" s="34">
        <f t="shared" si="5"/>
        <v>8.1410278130362224E-2</v>
      </c>
      <c r="AI29" s="34">
        <f t="shared" si="5"/>
        <v>8.1410278130362224E-2</v>
      </c>
      <c r="AJ29" s="34">
        <f t="shared" si="5"/>
        <v>8.1410278130362224E-2</v>
      </c>
      <c r="AK29" s="34">
        <f t="shared" si="5"/>
        <v>8.1410278130362224E-2</v>
      </c>
      <c r="AL29" s="34">
        <f t="shared" si="5"/>
        <v>8.1410278130362224E-2</v>
      </c>
      <c r="AM29" s="34">
        <f t="shared" si="5"/>
        <v>8.1410278130362224E-2</v>
      </c>
      <c r="AN29" s="34">
        <f t="shared" si="5"/>
        <v>8.1410278130362224E-2</v>
      </c>
      <c r="AO29" s="34">
        <f t="shared" si="5"/>
        <v>8.1410278130362224E-2</v>
      </c>
      <c r="AP29" s="34">
        <f t="shared" si="5"/>
        <v>8.1410278130362224E-2</v>
      </c>
      <c r="AQ29" s="34">
        <f t="shared" si="5"/>
        <v>8.1410278130362224E-2</v>
      </c>
      <c r="AR29" s="34">
        <f t="shared" si="5"/>
        <v>8.1410278130362224E-2</v>
      </c>
      <c r="AS29" s="34">
        <f t="shared" si="5"/>
        <v>8.1410278130362224E-2</v>
      </c>
      <c r="AT29" s="34">
        <f t="shared" si="5"/>
        <v>8.1410278130362224E-2</v>
      </c>
      <c r="AU29" s="34">
        <f t="shared" si="5"/>
        <v>8.1410278130362224E-2</v>
      </c>
      <c r="AV29" s="34">
        <f t="shared" si="5"/>
        <v>8.1410278130362224E-2</v>
      </c>
      <c r="AW29" s="34">
        <f t="shared" si="5"/>
        <v>8.1410278130362224E-2</v>
      </c>
      <c r="AX29" s="34"/>
      <c r="AY29" s="34"/>
      <c r="AZ29" s="34"/>
      <c r="BA29" s="34"/>
      <c r="BB29" s="34"/>
      <c r="BC29" s="34"/>
      <c r="BD29" s="34"/>
    </row>
    <row r="30" spans="1:56" ht="16.5" hidden="1" customHeight="1" outlineLevel="1" x14ac:dyDescent="0.35">
      <c r="A30" s="115"/>
      <c r="B30" s="9" t="s">
        <v>1</v>
      </c>
      <c r="C30" s="11" t="s">
        <v>53</v>
      </c>
      <c r="D30" s="9" t="s">
        <v>40</v>
      </c>
      <c r="F30" s="34">
        <f>$E$28/'Fixed data'!$C$7</f>
        <v>-4.9182222222222223E-3</v>
      </c>
      <c r="G30" s="34">
        <f>$E$28/'Fixed data'!$C$7</f>
        <v>-4.9182222222222223E-3</v>
      </c>
      <c r="H30" s="34">
        <f>$E$28/'Fixed data'!$C$7</f>
        <v>-4.9182222222222223E-3</v>
      </c>
      <c r="I30" s="34">
        <f>$E$28/'Fixed data'!$C$7</f>
        <v>-4.9182222222222223E-3</v>
      </c>
      <c r="J30" s="34">
        <f>$E$28/'Fixed data'!$C$7</f>
        <v>-4.9182222222222223E-3</v>
      </c>
      <c r="K30" s="34">
        <f>$E$28/'Fixed data'!$C$7</f>
        <v>-4.9182222222222223E-3</v>
      </c>
      <c r="L30" s="34">
        <f>$E$28/'Fixed data'!$C$7</f>
        <v>-4.9182222222222223E-3</v>
      </c>
      <c r="M30" s="34">
        <f>$E$28/'Fixed data'!$C$7</f>
        <v>-4.9182222222222223E-3</v>
      </c>
      <c r="N30" s="34">
        <f>$E$28/'Fixed data'!$C$7</f>
        <v>-4.9182222222222223E-3</v>
      </c>
      <c r="O30" s="34">
        <f>$E$28/'Fixed data'!$C$7</f>
        <v>-4.9182222222222223E-3</v>
      </c>
      <c r="P30" s="34">
        <f>$E$28/'Fixed data'!$C$7</f>
        <v>-4.9182222222222223E-3</v>
      </c>
      <c r="Q30" s="34">
        <f>$E$28/'Fixed data'!$C$7</f>
        <v>-4.9182222222222223E-3</v>
      </c>
      <c r="R30" s="34">
        <f>$E$28/'Fixed data'!$C$7</f>
        <v>-4.9182222222222223E-3</v>
      </c>
      <c r="S30" s="34">
        <f>$E$28/'Fixed data'!$C$7</f>
        <v>-4.9182222222222223E-3</v>
      </c>
      <c r="T30" s="34">
        <f>$E$28/'Fixed data'!$C$7</f>
        <v>-4.9182222222222223E-3</v>
      </c>
      <c r="U30" s="34">
        <f>$E$28/'Fixed data'!$C$7</f>
        <v>-4.9182222222222223E-3</v>
      </c>
      <c r="V30" s="34">
        <f>$E$28/'Fixed data'!$C$7</f>
        <v>-4.9182222222222223E-3</v>
      </c>
      <c r="W30" s="34">
        <f>$E$28/'Fixed data'!$C$7</f>
        <v>-4.9182222222222223E-3</v>
      </c>
      <c r="X30" s="34">
        <f>$E$28/'Fixed data'!$C$7</f>
        <v>-4.9182222222222223E-3</v>
      </c>
      <c r="Y30" s="34">
        <f>$E$28/'Fixed data'!$C$7</f>
        <v>-4.9182222222222223E-3</v>
      </c>
      <c r="Z30" s="34">
        <f>$E$28/'Fixed data'!$C$7</f>
        <v>-4.9182222222222223E-3</v>
      </c>
      <c r="AA30" s="34">
        <f>$E$28/'Fixed data'!$C$7</f>
        <v>-4.9182222222222223E-3</v>
      </c>
      <c r="AB30" s="34">
        <f>$E$28/'Fixed data'!$C$7</f>
        <v>-4.9182222222222223E-3</v>
      </c>
      <c r="AC30" s="34">
        <f>$E$28/'Fixed data'!$C$7</f>
        <v>-4.9182222222222223E-3</v>
      </c>
      <c r="AD30" s="34">
        <f>$E$28/'Fixed data'!$C$7</f>
        <v>-4.9182222222222223E-3</v>
      </c>
      <c r="AE30" s="34">
        <f>$E$28/'Fixed data'!$C$7</f>
        <v>-4.9182222222222223E-3</v>
      </c>
      <c r="AF30" s="34">
        <f>$E$28/'Fixed data'!$C$7</f>
        <v>-4.9182222222222223E-3</v>
      </c>
      <c r="AG30" s="34">
        <f>$E$28/'Fixed data'!$C$7</f>
        <v>-4.9182222222222223E-3</v>
      </c>
      <c r="AH30" s="34">
        <f>$E$28/'Fixed data'!$C$7</f>
        <v>-4.9182222222222223E-3</v>
      </c>
      <c r="AI30" s="34">
        <f>$E$28/'Fixed data'!$C$7</f>
        <v>-4.9182222222222223E-3</v>
      </c>
      <c r="AJ30" s="34">
        <f>$E$28/'Fixed data'!$C$7</f>
        <v>-4.9182222222222223E-3</v>
      </c>
      <c r="AK30" s="34">
        <f>$E$28/'Fixed data'!$C$7</f>
        <v>-4.9182222222222223E-3</v>
      </c>
      <c r="AL30" s="34">
        <f>$E$28/'Fixed data'!$C$7</f>
        <v>-4.9182222222222223E-3</v>
      </c>
      <c r="AM30" s="34">
        <f>$E$28/'Fixed data'!$C$7</f>
        <v>-4.9182222222222223E-3</v>
      </c>
      <c r="AN30" s="34">
        <f>$E$28/'Fixed data'!$C$7</f>
        <v>-4.9182222222222223E-3</v>
      </c>
      <c r="AO30" s="34">
        <f>$E$28/'Fixed data'!$C$7</f>
        <v>-4.9182222222222223E-3</v>
      </c>
      <c r="AP30" s="34">
        <f>$E$28/'Fixed data'!$C$7</f>
        <v>-4.9182222222222223E-3</v>
      </c>
      <c r="AQ30" s="34">
        <f>$E$28/'Fixed data'!$C$7</f>
        <v>-4.9182222222222223E-3</v>
      </c>
      <c r="AR30" s="34">
        <f>$E$28/'Fixed data'!$C$7</f>
        <v>-4.9182222222222223E-3</v>
      </c>
      <c r="AS30" s="34">
        <f>$E$28/'Fixed data'!$C$7</f>
        <v>-4.9182222222222223E-3</v>
      </c>
      <c r="AT30" s="34">
        <f>$E$28/'Fixed data'!$C$7</f>
        <v>-4.9182222222222223E-3</v>
      </c>
      <c r="AU30" s="34">
        <f>$E$28/'Fixed data'!$C$7</f>
        <v>-4.9182222222222223E-3</v>
      </c>
      <c r="AV30" s="34">
        <f>$E$28/'Fixed data'!$C$7</f>
        <v>-4.9182222222222223E-3</v>
      </c>
      <c r="AW30" s="34">
        <f>$E$28/'Fixed data'!$C$7</f>
        <v>-4.9182222222222223E-3</v>
      </c>
      <c r="AX30" s="34">
        <f>$E$28/'Fixed data'!$C$7</f>
        <v>-4.9182222222222223E-3</v>
      </c>
      <c r="AY30" s="34"/>
      <c r="AZ30" s="34"/>
      <c r="BA30" s="34"/>
      <c r="BB30" s="34"/>
      <c r="BC30" s="34"/>
      <c r="BD30" s="34"/>
    </row>
    <row r="31" spans="1:56" ht="16.5" hidden="1" customHeight="1" outlineLevel="1" x14ac:dyDescent="0.35">
      <c r="A31" s="115"/>
      <c r="B31" s="9" t="s">
        <v>2</v>
      </c>
      <c r="C31" s="11" t="s">
        <v>54</v>
      </c>
      <c r="D31" s="9" t="s">
        <v>40</v>
      </c>
      <c r="F31" s="34"/>
      <c r="G31" s="34">
        <f>$F$28/'Fixed data'!$C$7</f>
        <v>-3.9974299928438135E-3</v>
      </c>
      <c r="H31" s="34">
        <f>$F$28/'Fixed data'!$C$7</f>
        <v>-3.9974299928438135E-3</v>
      </c>
      <c r="I31" s="34">
        <f>$F$28/'Fixed data'!$C$7</f>
        <v>-3.9974299928438135E-3</v>
      </c>
      <c r="J31" s="34">
        <f>$F$28/'Fixed data'!$C$7</f>
        <v>-3.9974299928438135E-3</v>
      </c>
      <c r="K31" s="34">
        <f>$F$28/'Fixed data'!$C$7</f>
        <v>-3.9974299928438135E-3</v>
      </c>
      <c r="L31" s="34">
        <f>$F$28/'Fixed data'!$C$7</f>
        <v>-3.9974299928438135E-3</v>
      </c>
      <c r="M31" s="34">
        <f>$F$28/'Fixed data'!$C$7</f>
        <v>-3.9974299928438135E-3</v>
      </c>
      <c r="N31" s="34">
        <f>$F$28/'Fixed data'!$C$7</f>
        <v>-3.9974299928438135E-3</v>
      </c>
      <c r="O31" s="34">
        <f>$F$28/'Fixed data'!$C$7</f>
        <v>-3.9974299928438135E-3</v>
      </c>
      <c r="P31" s="34">
        <f>$F$28/'Fixed data'!$C$7</f>
        <v>-3.9974299928438135E-3</v>
      </c>
      <c r="Q31" s="34">
        <f>$F$28/'Fixed data'!$C$7</f>
        <v>-3.9974299928438135E-3</v>
      </c>
      <c r="R31" s="34">
        <f>$F$28/'Fixed data'!$C$7</f>
        <v>-3.9974299928438135E-3</v>
      </c>
      <c r="S31" s="34">
        <f>$F$28/'Fixed data'!$C$7</f>
        <v>-3.9974299928438135E-3</v>
      </c>
      <c r="T31" s="34">
        <f>$F$28/'Fixed data'!$C$7</f>
        <v>-3.9974299928438135E-3</v>
      </c>
      <c r="U31" s="34">
        <f>$F$28/'Fixed data'!$C$7</f>
        <v>-3.9974299928438135E-3</v>
      </c>
      <c r="V31" s="34">
        <f>$F$28/'Fixed data'!$C$7</f>
        <v>-3.9974299928438135E-3</v>
      </c>
      <c r="W31" s="34">
        <f>$F$28/'Fixed data'!$C$7</f>
        <v>-3.9974299928438135E-3</v>
      </c>
      <c r="X31" s="34">
        <f>$F$28/'Fixed data'!$C$7</f>
        <v>-3.9974299928438135E-3</v>
      </c>
      <c r="Y31" s="34">
        <f>$F$28/'Fixed data'!$C$7</f>
        <v>-3.9974299928438135E-3</v>
      </c>
      <c r="Z31" s="34">
        <f>$F$28/'Fixed data'!$C$7</f>
        <v>-3.9974299928438135E-3</v>
      </c>
      <c r="AA31" s="34">
        <f>$F$28/'Fixed data'!$C$7</f>
        <v>-3.9974299928438135E-3</v>
      </c>
      <c r="AB31" s="34">
        <f>$F$28/'Fixed data'!$C$7</f>
        <v>-3.9974299928438135E-3</v>
      </c>
      <c r="AC31" s="34">
        <f>$F$28/'Fixed data'!$C$7</f>
        <v>-3.9974299928438135E-3</v>
      </c>
      <c r="AD31" s="34">
        <f>$F$28/'Fixed data'!$C$7</f>
        <v>-3.9974299928438135E-3</v>
      </c>
      <c r="AE31" s="34">
        <f>$F$28/'Fixed data'!$C$7</f>
        <v>-3.9974299928438135E-3</v>
      </c>
      <c r="AF31" s="34">
        <f>$F$28/'Fixed data'!$C$7</f>
        <v>-3.9974299928438135E-3</v>
      </c>
      <c r="AG31" s="34">
        <f>$F$28/'Fixed data'!$C$7</f>
        <v>-3.9974299928438135E-3</v>
      </c>
      <c r="AH31" s="34">
        <f>$F$28/'Fixed data'!$C$7</f>
        <v>-3.9974299928438135E-3</v>
      </c>
      <c r="AI31" s="34">
        <f>$F$28/'Fixed data'!$C$7</f>
        <v>-3.9974299928438135E-3</v>
      </c>
      <c r="AJ31" s="34">
        <f>$F$28/'Fixed data'!$C$7</f>
        <v>-3.9974299928438135E-3</v>
      </c>
      <c r="AK31" s="34">
        <f>$F$28/'Fixed data'!$C$7</f>
        <v>-3.9974299928438135E-3</v>
      </c>
      <c r="AL31" s="34">
        <f>$F$28/'Fixed data'!$C$7</f>
        <v>-3.9974299928438135E-3</v>
      </c>
      <c r="AM31" s="34">
        <f>$F$28/'Fixed data'!$C$7</f>
        <v>-3.9974299928438135E-3</v>
      </c>
      <c r="AN31" s="34">
        <f>$F$28/'Fixed data'!$C$7</f>
        <v>-3.9974299928438135E-3</v>
      </c>
      <c r="AO31" s="34">
        <f>$F$28/'Fixed data'!$C$7</f>
        <v>-3.9974299928438135E-3</v>
      </c>
      <c r="AP31" s="34">
        <f>$F$28/'Fixed data'!$C$7</f>
        <v>-3.9974299928438135E-3</v>
      </c>
      <c r="AQ31" s="34">
        <f>$F$28/'Fixed data'!$C$7</f>
        <v>-3.9974299928438135E-3</v>
      </c>
      <c r="AR31" s="34">
        <f>$F$28/'Fixed data'!$C$7</f>
        <v>-3.9974299928438135E-3</v>
      </c>
      <c r="AS31" s="34">
        <f>$F$28/'Fixed data'!$C$7</f>
        <v>-3.9974299928438135E-3</v>
      </c>
      <c r="AT31" s="34">
        <f>$F$28/'Fixed data'!$C$7</f>
        <v>-3.9974299928438135E-3</v>
      </c>
      <c r="AU31" s="34">
        <f>$F$28/'Fixed data'!$C$7</f>
        <v>-3.9974299928438135E-3</v>
      </c>
      <c r="AV31" s="34">
        <f>$F$28/'Fixed data'!$C$7</f>
        <v>-3.9974299928438135E-3</v>
      </c>
      <c r="AW31" s="34">
        <f>$F$28/'Fixed data'!$C$7</f>
        <v>-3.9974299928438135E-3</v>
      </c>
      <c r="AX31" s="34">
        <f>$F$28/'Fixed data'!$C$7</f>
        <v>-3.9974299928438135E-3</v>
      </c>
      <c r="AY31" s="34">
        <f>$F$28/'Fixed data'!$C$7</f>
        <v>-3.9974299928438135E-3</v>
      </c>
      <c r="AZ31" s="34"/>
      <c r="BA31" s="34"/>
      <c r="BB31" s="34"/>
      <c r="BC31" s="34"/>
      <c r="BD31" s="34"/>
    </row>
    <row r="32" spans="1:56" ht="16.5" hidden="1" customHeight="1" outlineLevel="1" x14ac:dyDescent="0.35">
      <c r="A32" s="115"/>
      <c r="B32" s="9" t="s">
        <v>3</v>
      </c>
      <c r="C32" s="11" t="s">
        <v>55</v>
      </c>
      <c r="D32" s="9" t="s">
        <v>40</v>
      </c>
      <c r="F32" s="34"/>
      <c r="G32" s="34"/>
      <c r="H32" s="34">
        <f>$G$28/'Fixed data'!$C$7</f>
        <v>-3.1164226180444327E-3</v>
      </c>
      <c r="I32" s="34">
        <f>$G$28/'Fixed data'!$C$7</f>
        <v>-3.1164226180444327E-3</v>
      </c>
      <c r="J32" s="34">
        <f>$G$28/'Fixed data'!$C$7</f>
        <v>-3.1164226180444327E-3</v>
      </c>
      <c r="K32" s="34">
        <f>$G$28/'Fixed data'!$C$7</f>
        <v>-3.1164226180444327E-3</v>
      </c>
      <c r="L32" s="34">
        <f>$G$28/'Fixed data'!$C$7</f>
        <v>-3.1164226180444327E-3</v>
      </c>
      <c r="M32" s="34">
        <f>$G$28/'Fixed data'!$C$7</f>
        <v>-3.1164226180444327E-3</v>
      </c>
      <c r="N32" s="34">
        <f>$G$28/'Fixed data'!$C$7</f>
        <v>-3.1164226180444327E-3</v>
      </c>
      <c r="O32" s="34">
        <f>$G$28/'Fixed data'!$C$7</f>
        <v>-3.1164226180444327E-3</v>
      </c>
      <c r="P32" s="34">
        <f>$G$28/'Fixed data'!$C$7</f>
        <v>-3.1164226180444327E-3</v>
      </c>
      <c r="Q32" s="34">
        <f>$G$28/'Fixed data'!$C$7</f>
        <v>-3.1164226180444327E-3</v>
      </c>
      <c r="R32" s="34">
        <f>$G$28/'Fixed data'!$C$7</f>
        <v>-3.1164226180444327E-3</v>
      </c>
      <c r="S32" s="34">
        <f>$G$28/'Fixed data'!$C$7</f>
        <v>-3.1164226180444327E-3</v>
      </c>
      <c r="T32" s="34">
        <f>$G$28/'Fixed data'!$C$7</f>
        <v>-3.1164226180444327E-3</v>
      </c>
      <c r="U32" s="34">
        <f>$G$28/'Fixed data'!$C$7</f>
        <v>-3.1164226180444327E-3</v>
      </c>
      <c r="V32" s="34">
        <f>$G$28/'Fixed data'!$C$7</f>
        <v>-3.1164226180444327E-3</v>
      </c>
      <c r="W32" s="34">
        <f>$G$28/'Fixed data'!$C$7</f>
        <v>-3.1164226180444327E-3</v>
      </c>
      <c r="X32" s="34">
        <f>$G$28/'Fixed data'!$C$7</f>
        <v>-3.1164226180444327E-3</v>
      </c>
      <c r="Y32" s="34">
        <f>$G$28/'Fixed data'!$C$7</f>
        <v>-3.1164226180444327E-3</v>
      </c>
      <c r="Z32" s="34">
        <f>$G$28/'Fixed data'!$C$7</f>
        <v>-3.1164226180444327E-3</v>
      </c>
      <c r="AA32" s="34">
        <f>$G$28/'Fixed data'!$C$7</f>
        <v>-3.1164226180444327E-3</v>
      </c>
      <c r="AB32" s="34">
        <f>$G$28/'Fixed data'!$C$7</f>
        <v>-3.1164226180444327E-3</v>
      </c>
      <c r="AC32" s="34">
        <f>$G$28/'Fixed data'!$C$7</f>
        <v>-3.1164226180444327E-3</v>
      </c>
      <c r="AD32" s="34">
        <f>$G$28/'Fixed data'!$C$7</f>
        <v>-3.1164226180444327E-3</v>
      </c>
      <c r="AE32" s="34">
        <f>$G$28/'Fixed data'!$C$7</f>
        <v>-3.1164226180444327E-3</v>
      </c>
      <c r="AF32" s="34">
        <f>$G$28/'Fixed data'!$C$7</f>
        <v>-3.1164226180444327E-3</v>
      </c>
      <c r="AG32" s="34">
        <f>$G$28/'Fixed data'!$C$7</f>
        <v>-3.1164226180444327E-3</v>
      </c>
      <c r="AH32" s="34">
        <f>$G$28/'Fixed data'!$C$7</f>
        <v>-3.1164226180444327E-3</v>
      </c>
      <c r="AI32" s="34">
        <f>$G$28/'Fixed data'!$C$7</f>
        <v>-3.1164226180444327E-3</v>
      </c>
      <c r="AJ32" s="34">
        <f>$G$28/'Fixed data'!$C$7</f>
        <v>-3.1164226180444327E-3</v>
      </c>
      <c r="AK32" s="34">
        <f>$G$28/'Fixed data'!$C$7</f>
        <v>-3.1164226180444327E-3</v>
      </c>
      <c r="AL32" s="34">
        <f>$G$28/'Fixed data'!$C$7</f>
        <v>-3.1164226180444327E-3</v>
      </c>
      <c r="AM32" s="34">
        <f>$G$28/'Fixed data'!$C$7</f>
        <v>-3.1164226180444327E-3</v>
      </c>
      <c r="AN32" s="34">
        <f>$G$28/'Fixed data'!$C$7</f>
        <v>-3.1164226180444327E-3</v>
      </c>
      <c r="AO32" s="34">
        <f>$G$28/'Fixed data'!$C$7</f>
        <v>-3.1164226180444327E-3</v>
      </c>
      <c r="AP32" s="34">
        <f>$G$28/'Fixed data'!$C$7</f>
        <v>-3.1164226180444327E-3</v>
      </c>
      <c r="AQ32" s="34">
        <f>$G$28/'Fixed data'!$C$7</f>
        <v>-3.1164226180444327E-3</v>
      </c>
      <c r="AR32" s="34">
        <f>$G$28/'Fixed data'!$C$7</f>
        <v>-3.1164226180444327E-3</v>
      </c>
      <c r="AS32" s="34">
        <f>$G$28/'Fixed data'!$C$7</f>
        <v>-3.1164226180444327E-3</v>
      </c>
      <c r="AT32" s="34">
        <f>$G$28/'Fixed data'!$C$7</f>
        <v>-3.1164226180444327E-3</v>
      </c>
      <c r="AU32" s="34">
        <f>$G$28/'Fixed data'!$C$7</f>
        <v>-3.1164226180444327E-3</v>
      </c>
      <c r="AV32" s="34">
        <f>$G$28/'Fixed data'!$C$7</f>
        <v>-3.1164226180444327E-3</v>
      </c>
      <c r="AW32" s="34">
        <f>$G$28/'Fixed data'!$C$7</f>
        <v>-3.1164226180444327E-3</v>
      </c>
      <c r="AX32" s="34">
        <f>$G$28/'Fixed data'!$C$7</f>
        <v>-3.1164226180444327E-3</v>
      </c>
      <c r="AY32" s="34">
        <f>$G$28/'Fixed data'!$C$7</f>
        <v>-3.1164226180444327E-3</v>
      </c>
      <c r="AZ32" s="34">
        <f>$G$28/'Fixed data'!$C$7</f>
        <v>-3.1164226180444327E-3</v>
      </c>
      <c r="BA32" s="34"/>
      <c r="BB32" s="34"/>
      <c r="BC32" s="34"/>
      <c r="BD32" s="34"/>
    </row>
    <row r="33" spans="1:57" ht="16.5" hidden="1" customHeight="1" outlineLevel="1" x14ac:dyDescent="0.35">
      <c r="A33" s="115"/>
      <c r="B33" s="9" t="s">
        <v>4</v>
      </c>
      <c r="C33" s="11" t="s">
        <v>56</v>
      </c>
      <c r="D33" s="9" t="s">
        <v>40</v>
      </c>
      <c r="F33" s="34"/>
      <c r="G33" s="34"/>
      <c r="H33" s="34"/>
      <c r="I33" s="34">
        <f>$H$28/'Fixed data'!$C$7</f>
        <v>-2.22847799285057E-3</v>
      </c>
      <c r="J33" s="34">
        <f>$H$28/'Fixed data'!$C$7</f>
        <v>-2.22847799285057E-3</v>
      </c>
      <c r="K33" s="34">
        <f>$H$28/'Fixed data'!$C$7</f>
        <v>-2.22847799285057E-3</v>
      </c>
      <c r="L33" s="34">
        <f>$H$28/'Fixed data'!$C$7</f>
        <v>-2.22847799285057E-3</v>
      </c>
      <c r="M33" s="34">
        <f>$H$28/'Fixed data'!$C$7</f>
        <v>-2.22847799285057E-3</v>
      </c>
      <c r="N33" s="34">
        <f>$H$28/'Fixed data'!$C$7</f>
        <v>-2.22847799285057E-3</v>
      </c>
      <c r="O33" s="34">
        <f>$H$28/'Fixed data'!$C$7</f>
        <v>-2.22847799285057E-3</v>
      </c>
      <c r="P33" s="34">
        <f>$H$28/'Fixed data'!$C$7</f>
        <v>-2.22847799285057E-3</v>
      </c>
      <c r="Q33" s="34">
        <f>$H$28/'Fixed data'!$C$7</f>
        <v>-2.22847799285057E-3</v>
      </c>
      <c r="R33" s="34">
        <f>$H$28/'Fixed data'!$C$7</f>
        <v>-2.22847799285057E-3</v>
      </c>
      <c r="S33" s="34">
        <f>$H$28/'Fixed data'!$C$7</f>
        <v>-2.22847799285057E-3</v>
      </c>
      <c r="T33" s="34">
        <f>$H$28/'Fixed data'!$C$7</f>
        <v>-2.22847799285057E-3</v>
      </c>
      <c r="U33" s="34">
        <f>$H$28/'Fixed data'!$C$7</f>
        <v>-2.22847799285057E-3</v>
      </c>
      <c r="V33" s="34">
        <f>$H$28/'Fixed data'!$C$7</f>
        <v>-2.22847799285057E-3</v>
      </c>
      <c r="W33" s="34">
        <f>$H$28/'Fixed data'!$C$7</f>
        <v>-2.22847799285057E-3</v>
      </c>
      <c r="X33" s="34">
        <f>$H$28/'Fixed data'!$C$7</f>
        <v>-2.22847799285057E-3</v>
      </c>
      <c r="Y33" s="34">
        <f>$H$28/'Fixed data'!$C$7</f>
        <v>-2.22847799285057E-3</v>
      </c>
      <c r="Z33" s="34">
        <f>$H$28/'Fixed data'!$C$7</f>
        <v>-2.22847799285057E-3</v>
      </c>
      <c r="AA33" s="34">
        <f>$H$28/'Fixed data'!$C$7</f>
        <v>-2.22847799285057E-3</v>
      </c>
      <c r="AB33" s="34">
        <f>$H$28/'Fixed data'!$C$7</f>
        <v>-2.22847799285057E-3</v>
      </c>
      <c r="AC33" s="34">
        <f>$H$28/'Fixed data'!$C$7</f>
        <v>-2.22847799285057E-3</v>
      </c>
      <c r="AD33" s="34">
        <f>$H$28/'Fixed data'!$C$7</f>
        <v>-2.22847799285057E-3</v>
      </c>
      <c r="AE33" s="34">
        <f>$H$28/'Fixed data'!$C$7</f>
        <v>-2.22847799285057E-3</v>
      </c>
      <c r="AF33" s="34">
        <f>$H$28/'Fixed data'!$C$7</f>
        <v>-2.22847799285057E-3</v>
      </c>
      <c r="AG33" s="34">
        <f>$H$28/'Fixed data'!$C$7</f>
        <v>-2.22847799285057E-3</v>
      </c>
      <c r="AH33" s="34">
        <f>$H$28/'Fixed data'!$C$7</f>
        <v>-2.22847799285057E-3</v>
      </c>
      <c r="AI33" s="34">
        <f>$H$28/'Fixed data'!$C$7</f>
        <v>-2.22847799285057E-3</v>
      </c>
      <c r="AJ33" s="34">
        <f>$H$28/'Fixed data'!$C$7</f>
        <v>-2.22847799285057E-3</v>
      </c>
      <c r="AK33" s="34">
        <f>$H$28/'Fixed data'!$C$7</f>
        <v>-2.22847799285057E-3</v>
      </c>
      <c r="AL33" s="34">
        <f>$H$28/'Fixed data'!$C$7</f>
        <v>-2.22847799285057E-3</v>
      </c>
      <c r="AM33" s="34">
        <f>$H$28/'Fixed data'!$C$7</f>
        <v>-2.22847799285057E-3</v>
      </c>
      <c r="AN33" s="34">
        <f>$H$28/'Fixed data'!$C$7</f>
        <v>-2.22847799285057E-3</v>
      </c>
      <c r="AO33" s="34">
        <f>$H$28/'Fixed data'!$C$7</f>
        <v>-2.22847799285057E-3</v>
      </c>
      <c r="AP33" s="34">
        <f>$H$28/'Fixed data'!$C$7</f>
        <v>-2.22847799285057E-3</v>
      </c>
      <c r="AQ33" s="34">
        <f>$H$28/'Fixed data'!$C$7</f>
        <v>-2.22847799285057E-3</v>
      </c>
      <c r="AR33" s="34">
        <f>$H$28/'Fixed data'!$C$7</f>
        <v>-2.22847799285057E-3</v>
      </c>
      <c r="AS33" s="34">
        <f>$H$28/'Fixed data'!$C$7</f>
        <v>-2.22847799285057E-3</v>
      </c>
      <c r="AT33" s="34">
        <f>$H$28/'Fixed data'!$C$7</f>
        <v>-2.22847799285057E-3</v>
      </c>
      <c r="AU33" s="34">
        <f>$H$28/'Fixed data'!$C$7</f>
        <v>-2.22847799285057E-3</v>
      </c>
      <c r="AV33" s="34">
        <f>$H$28/'Fixed data'!$C$7</f>
        <v>-2.22847799285057E-3</v>
      </c>
      <c r="AW33" s="34">
        <f>$H$28/'Fixed data'!$C$7</f>
        <v>-2.22847799285057E-3</v>
      </c>
      <c r="AX33" s="34">
        <f>$H$28/'Fixed data'!$C$7</f>
        <v>-2.22847799285057E-3</v>
      </c>
      <c r="AY33" s="34">
        <f>$H$28/'Fixed data'!$C$7</f>
        <v>-2.22847799285057E-3</v>
      </c>
      <c r="AZ33" s="34">
        <f>$H$28/'Fixed data'!$C$7</f>
        <v>-2.22847799285057E-3</v>
      </c>
      <c r="BA33" s="34">
        <f>$H$28/'Fixed data'!$C$7</f>
        <v>-2.22847799285057E-3</v>
      </c>
      <c r="BB33" s="34"/>
      <c r="BC33" s="34"/>
      <c r="BD33" s="34"/>
    </row>
    <row r="34" spans="1:57" ht="16.5" hidden="1" customHeight="1" outlineLevel="1" x14ac:dyDescent="0.35">
      <c r="A34" s="115"/>
      <c r="B34" s="9" t="s">
        <v>5</v>
      </c>
      <c r="C34" s="11" t="s">
        <v>57</v>
      </c>
      <c r="D34" s="9" t="s">
        <v>40</v>
      </c>
      <c r="F34" s="34"/>
      <c r="G34" s="34"/>
      <c r="H34" s="34"/>
      <c r="I34" s="34"/>
      <c r="J34" s="34">
        <f>$I$28/'Fixed data'!$C$7</f>
        <v>-1.4936925585308863E-3</v>
      </c>
      <c r="K34" s="34">
        <f>$I$28/'Fixed data'!$C$7</f>
        <v>-1.4936925585308863E-3</v>
      </c>
      <c r="L34" s="34">
        <f>$I$28/'Fixed data'!$C$7</f>
        <v>-1.4936925585308863E-3</v>
      </c>
      <c r="M34" s="34">
        <f>$I$28/'Fixed data'!$C$7</f>
        <v>-1.4936925585308863E-3</v>
      </c>
      <c r="N34" s="34">
        <f>$I$28/'Fixed data'!$C$7</f>
        <v>-1.4936925585308863E-3</v>
      </c>
      <c r="O34" s="34">
        <f>$I$28/'Fixed data'!$C$7</f>
        <v>-1.4936925585308863E-3</v>
      </c>
      <c r="P34" s="34">
        <f>$I$28/'Fixed data'!$C$7</f>
        <v>-1.4936925585308863E-3</v>
      </c>
      <c r="Q34" s="34">
        <f>$I$28/'Fixed data'!$C$7</f>
        <v>-1.4936925585308863E-3</v>
      </c>
      <c r="R34" s="34">
        <f>$I$28/'Fixed data'!$C$7</f>
        <v>-1.4936925585308863E-3</v>
      </c>
      <c r="S34" s="34">
        <f>$I$28/'Fixed data'!$C$7</f>
        <v>-1.4936925585308863E-3</v>
      </c>
      <c r="T34" s="34">
        <f>$I$28/'Fixed data'!$C$7</f>
        <v>-1.4936925585308863E-3</v>
      </c>
      <c r="U34" s="34">
        <f>$I$28/'Fixed data'!$C$7</f>
        <v>-1.4936925585308863E-3</v>
      </c>
      <c r="V34" s="34">
        <f>$I$28/'Fixed data'!$C$7</f>
        <v>-1.4936925585308863E-3</v>
      </c>
      <c r="W34" s="34">
        <f>$I$28/'Fixed data'!$C$7</f>
        <v>-1.4936925585308863E-3</v>
      </c>
      <c r="X34" s="34">
        <f>$I$28/'Fixed data'!$C$7</f>
        <v>-1.4936925585308863E-3</v>
      </c>
      <c r="Y34" s="34">
        <f>$I$28/'Fixed data'!$C$7</f>
        <v>-1.4936925585308863E-3</v>
      </c>
      <c r="Z34" s="34">
        <f>$I$28/'Fixed data'!$C$7</f>
        <v>-1.4936925585308863E-3</v>
      </c>
      <c r="AA34" s="34">
        <f>$I$28/'Fixed data'!$C$7</f>
        <v>-1.4936925585308863E-3</v>
      </c>
      <c r="AB34" s="34">
        <f>$I$28/'Fixed data'!$C$7</f>
        <v>-1.4936925585308863E-3</v>
      </c>
      <c r="AC34" s="34">
        <f>$I$28/'Fixed data'!$C$7</f>
        <v>-1.4936925585308863E-3</v>
      </c>
      <c r="AD34" s="34">
        <f>$I$28/'Fixed data'!$C$7</f>
        <v>-1.4936925585308863E-3</v>
      </c>
      <c r="AE34" s="34">
        <f>$I$28/'Fixed data'!$C$7</f>
        <v>-1.4936925585308863E-3</v>
      </c>
      <c r="AF34" s="34">
        <f>$I$28/'Fixed data'!$C$7</f>
        <v>-1.4936925585308863E-3</v>
      </c>
      <c r="AG34" s="34">
        <f>$I$28/'Fixed data'!$C$7</f>
        <v>-1.4936925585308863E-3</v>
      </c>
      <c r="AH34" s="34">
        <f>$I$28/'Fixed data'!$C$7</f>
        <v>-1.4936925585308863E-3</v>
      </c>
      <c r="AI34" s="34">
        <f>$I$28/'Fixed data'!$C$7</f>
        <v>-1.4936925585308863E-3</v>
      </c>
      <c r="AJ34" s="34">
        <f>$I$28/'Fixed data'!$C$7</f>
        <v>-1.4936925585308863E-3</v>
      </c>
      <c r="AK34" s="34">
        <f>$I$28/'Fixed data'!$C$7</f>
        <v>-1.4936925585308863E-3</v>
      </c>
      <c r="AL34" s="34">
        <f>$I$28/'Fixed data'!$C$7</f>
        <v>-1.4936925585308863E-3</v>
      </c>
      <c r="AM34" s="34">
        <f>$I$28/'Fixed data'!$C$7</f>
        <v>-1.4936925585308863E-3</v>
      </c>
      <c r="AN34" s="34">
        <f>$I$28/'Fixed data'!$C$7</f>
        <v>-1.4936925585308863E-3</v>
      </c>
      <c r="AO34" s="34">
        <f>$I$28/'Fixed data'!$C$7</f>
        <v>-1.4936925585308863E-3</v>
      </c>
      <c r="AP34" s="34">
        <f>$I$28/'Fixed data'!$C$7</f>
        <v>-1.4936925585308863E-3</v>
      </c>
      <c r="AQ34" s="34">
        <f>$I$28/'Fixed data'!$C$7</f>
        <v>-1.4936925585308863E-3</v>
      </c>
      <c r="AR34" s="34">
        <f>$I$28/'Fixed data'!$C$7</f>
        <v>-1.4936925585308863E-3</v>
      </c>
      <c r="AS34" s="34">
        <f>$I$28/'Fixed data'!$C$7</f>
        <v>-1.4936925585308863E-3</v>
      </c>
      <c r="AT34" s="34">
        <f>$I$28/'Fixed data'!$C$7</f>
        <v>-1.4936925585308863E-3</v>
      </c>
      <c r="AU34" s="34">
        <f>$I$28/'Fixed data'!$C$7</f>
        <v>-1.4936925585308863E-3</v>
      </c>
      <c r="AV34" s="34">
        <f>$I$28/'Fixed data'!$C$7</f>
        <v>-1.4936925585308863E-3</v>
      </c>
      <c r="AW34" s="34">
        <f>$I$28/'Fixed data'!$C$7</f>
        <v>-1.4936925585308863E-3</v>
      </c>
      <c r="AX34" s="34">
        <f>$I$28/'Fixed data'!$C$7</f>
        <v>-1.4936925585308863E-3</v>
      </c>
      <c r="AY34" s="34">
        <f>$I$28/'Fixed data'!$C$7</f>
        <v>-1.4936925585308863E-3</v>
      </c>
      <c r="AZ34" s="34">
        <f>$I$28/'Fixed data'!$C$7</f>
        <v>-1.4936925585308863E-3</v>
      </c>
      <c r="BA34" s="34">
        <f>$I$28/'Fixed data'!$C$7</f>
        <v>-1.4936925585308863E-3</v>
      </c>
      <c r="BB34" s="34">
        <f>$I$28/'Fixed data'!$C$7</f>
        <v>-1.4936925585308863E-3</v>
      </c>
      <c r="BC34" s="34"/>
      <c r="BD34" s="34"/>
    </row>
    <row r="35" spans="1:57" ht="16.5" hidden="1" customHeight="1" outlineLevel="1" x14ac:dyDescent="0.35">
      <c r="A35" s="115"/>
      <c r="B35" s="9" t="s">
        <v>6</v>
      </c>
      <c r="C35" s="11" t="s">
        <v>58</v>
      </c>
      <c r="D35" s="9" t="s">
        <v>40</v>
      </c>
      <c r="F35" s="34"/>
      <c r="G35" s="34"/>
      <c r="H35" s="34"/>
      <c r="I35" s="34"/>
      <c r="J35" s="34"/>
      <c r="K35" s="34">
        <f>$J$28/'Fixed data'!$C$7</f>
        <v>-8.9219820479851514E-4</v>
      </c>
      <c r="L35" s="34">
        <f>$J$28/'Fixed data'!$C$7</f>
        <v>-8.9219820479851514E-4</v>
      </c>
      <c r="M35" s="34">
        <f>$J$28/'Fixed data'!$C$7</f>
        <v>-8.9219820479851514E-4</v>
      </c>
      <c r="N35" s="34">
        <f>$J$28/'Fixed data'!$C$7</f>
        <v>-8.9219820479851514E-4</v>
      </c>
      <c r="O35" s="34">
        <f>$J$28/'Fixed data'!$C$7</f>
        <v>-8.9219820479851514E-4</v>
      </c>
      <c r="P35" s="34">
        <f>$J$28/'Fixed data'!$C$7</f>
        <v>-8.9219820479851514E-4</v>
      </c>
      <c r="Q35" s="34">
        <f>$J$28/'Fixed data'!$C$7</f>
        <v>-8.9219820479851514E-4</v>
      </c>
      <c r="R35" s="34">
        <f>$J$28/'Fixed data'!$C$7</f>
        <v>-8.9219820479851514E-4</v>
      </c>
      <c r="S35" s="34">
        <f>$J$28/'Fixed data'!$C$7</f>
        <v>-8.9219820479851514E-4</v>
      </c>
      <c r="T35" s="34">
        <f>$J$28/'Fixed data'!$C$7</f>
        <v>-8.9219820479851514E-4</v>
      </c>
      <c r="U35" s="34">
        <f>$J$28/'Fixed data'!$C$7</f>
        <v>-8.9219820479851514E-4</v>
      </c>
      <c r="V35" s="34">
        <f>$J$28/'Fixed data'!$C$7</f>
        <v>-8.9219820479851514E-4</v>
      </c>
      <c r="W35" s="34">
        <f>$J$28/'Fixed data'!$C$7</f>
        <v>-8.9219820479851514E-4</v>
      </c>
      <c r="X35" s="34">
        <f>$J$28/'Fixed data'!$C$7</f>
        <v>-8.9219820479851514E-4</v>
      </c>
      <c r="Y35" s="34">
        <f>$J$28/'Fixed data'!$C$7</f>
        <v>-8.9219820479851514E-4</v>
      </c>
      <c r="Z35" s="34">
        <f>$J$28/'Fixed data'!$C$7</f>
        <v>-8.9219820479851514E-4</v>
      </c>
      <c r="AA35" s="34">
        <f>$J$28/'Fixed data'!$C$7</f>
        <v>-8.9219820479851514E-4</v>
      </c>
      <c r="AB35" s="34">
        <f>$J$28/'Fixed data'!$C$7</f>
        <v>-8.9219820479851514E-4</v>
      </c>
      <c r="AC35" s="34">
        <f>$J$28/'Fixed data'!$C$7</f>
        <v>-8.9219820479851514E-4</v>
      </c>
      <c r="AD35" s="34">
        <f>$J$28/'Fixed data'!$C$7</f>
        <v>-8.9219820479851514E-4</v>
      </c>
      <c r="AE35" s="34">
        <f>$J$28/'Fixed data'!$C$7</f>
        <v>-8.9219820479851514E-4</v>
      </c>
      <c r="AF35" s="34">
        <f>$J$28/'Fixed data'!$C$7</f>
        <v>-8.9219820479851514E-4</v>
      </c>
      <c r="AG35" s="34">
        <f>$J$28/'Fixed data'!$C$7</f>
        <v>-8.9219820479851514E-4</v>
      </c>
      <c r="AH35" s="34">
        <f>$J$28/'Fixed data'!$C$7</f>
        <v>-8.9219820479851514E-4</v>
      </c>
      <c r="AI35" s="34">
        <f>$J$28/'Fixed data'!$C$7</f>
        <v>-8.9219820479851514E-4</v>
      </c>
      <c r="AJ35" s="34">
        <f>$J$28/'Fixed data'!$C$7</f>
        <v>-8.9219820479851514E-4</v>
      </c>
      <c r="AK35" s="34">
        <f>$J$28/'Fixed data'!$C$7</f>
        <v>-8.9219820479851514E-4</v>
      </c>
      <c r="AL35" s="34">
        <f>$J$28/'Fixed data'!$C$7</f>
        <v>-8.9219820479851514E-4</v>
      </c>
      <c r="AM35" s="34">
        <f>$J$28/'Fixed data'!$C$7</f>
        <v>-8.9219820479851514E-4</v>
      </c>
      <c r="AN35" s="34">
        <f>$J$28/'Fixed data'!$C$7</f>
        <v>-8.9219820479851514E-4</v>
      </c>
      <c r="AO35" s="34">
        <f>$J$28/'Fixed data'!$C$7</f>
        <v>-8.9219820479851514E-4</v>
      </c>
      <c r="AP35" s="34">
        <f>$J$28/'Fixed data'!$C$7</f>
        <v>-8.9219820479851514E-4</v>
      </c>
      <c r="AQ35" s="34">
        <f>$J$28/'Fixed data'!$C$7</f>
        <v>-8.9219820479851514E-4</v>
      </c>
      <c r="AR35" s="34">
        <f>$J$28/'Fixed data'!$C$7</f>
        <v>-8.9219820479851514E-4</v>
      </c>
      <c r="AS35" s="34">
        <f>$J$28/'Fixed data'!$C$7</f>
        <v>-8.9219820479851514E-4</v>
      </c>
      <c r="AT35" s="34">
        <f>$J$28/'Fixed data'!$C$7</f>
        <v>-8.9219820479851514E-4</v>
      </c>
      <c r="AU35" s="34">
        <f>$J$28/'Fixed data'!$C$7</f>
        <v>-8.9219820479851514E-4</v>
      </c>
      <c r="AV35" s="34">
        <f>$J$28/'Fixed data'!$C$7</f>
        <v>-8.9219820479851514E-4</v>
      </c>
      <c r="AW35" s="34">
        <f>$J$28/'Fixed data'!$C$7</f>
        <v>-8.9219820479851514E-4</v>
      </c>
      <c r="AX35" s="34">
        <f>$J$28/'Fixed data'!$C$7</f>
        <v>-8.9219820479851514E-4</v>
      </c>
      <c r="AY35" s="34">
        <f>$J$28/'Fixed data'!$C$7</f>
        <v>-8.9219820479851514E-4</v>
      </c>
      <c r="AZ35" s="34">
        <f>$J$28/'Fixed data'!$C$7</f>
        <v>-8.9219820479851514E-4</v>
      </c>
      <c r="BA35" s="34">
        <f>$J$28/'Fixed data'!$C$7</f>
        <v>-8.9219820479851514E-4</v>
      </c>
      <c r="BB35" s="34">
        <f>$J$28/'Fixed data'!$C$7</f>
        <v>-8.9219820479851514E-4</v>
      </c>
      <c r="BC35" s="34">
        <f>$J$28/'Fixed data'!$C$7</f>
        <v>-8.9219820479851514E-4</v>
      </c>
      <c r="BD35" s="34"/>
    </row>
    <row r="36" spans="1:57" ht="16.5" hidden="1" customHeight="1" outlineLevel="1" x14ac:dyDescent="0.35">
      <c r="A36" s="115"/>
      <c r="B36" s="9" t="s">
        <v>32</v>
      </c>
      <c r="C36" s="11" t="s">
        <v>59</v>
      </c>
      <c r="D36" s="9" t="s">
        <v>40</v>
      </c>
      <c r="F36" s="34"/>
      <c r="G36" s="34"/>
      <c r="H36" s="34"/>
      <c r="I36" s="34"/>
      <c r="J36" s="34"/>
      <c r="K36" s="34"/>
      <c r="L36" s="34">
        <f>$K$28/'Fixed data'!$C$7</f>
        <v>-3.6483972096646529E-4</v>
      </c>
      <c r="M36" s="34">
        <f>$K$28/'Fixed data'!$C$7</f>
        <v>-3.6483972096646529E-4</v>
      </c>
      <c r="N36" s="34">
        <f>$K$28/'Fixed data'!$C$7</f>
        <v>-3.6483972096646529E-4</v>
      </c>
      <c r="O36" s="34">
        <f>$K$28/'Fixed data'!$C$7</f>
        <v>-3.6483972096646529E-4</v>
      </c>
      <c r="P36" s="34">
        <f>$K$28/'Fixed data'!$C$7</f>
        <v>-3.6483972096646529E-4</v>
      </c>
      <c r="Q36" s="34">
        <f>$K$28/'Fixed data'!$C$7</f>
        <v>-3.6483972096646529E-4</v>
      </c>
      <c r="R36" s="34">
        <f>$K$28/'Fixed data'!$C$7</f>
        <v>-3.6483972096646529E-4</v>
      </c>
      <c r="S36" s="34">
        <f>$K$28/'Fixed data'!$C$7</f>
        <v>-3.6483972096646529E-4</v>
      </c>
      <c r="T36" s="34">
        <f>$K$28/'Fixed data'!$C$7</f>
        <v>-3.6483972096646529E-4</v>
      </c>
      <c r="U36" s="34">
        <f>$K$28/'Fixed data'!$C$7</f>
        <v>-3.6483972096646529E-4</v>
      </c>
      <c r="V36" s="34">
        <f>$K$28/'Fixed data'!$C$7</f>
        <v>-3.6483972096646529E-4</v>
      </c>
      <c r="W36" s="34">
        <f>$K$28/'Fixed data'!$C$7</f>
        <v>-3.6483972096646529E-4</v>
      </c>
      <c r="X36" s="34">
        <f>$K$28/'Fixed data'!$C$7</f>
        <v>-3.6483972096646529E-4</v>
      </c>
      <c r="Y36" s="34">
        <f>$K$28/'Fixed data'!$C$7</f>
        <v>-3.6483972096646529E-4</v>
      </c>
      <c r="Z36" s="34">
        <f>$K$28/'Fixed data'!$C$7</f>
        <v>-3.6483972096646529E-4</v>
      </c>
      <c r="AA36" s="34">
        <f>$K$28/'Fixed data'!$C$7</f>
        <v>-3.6483972096646529E-4</v>
      </c>
      <c r="AB36" s="34">
        <f>$K$28/'Fixed data'!$C$7</f>
        <v>-3.6483972096646529E-4</v>
      </c>
      <c r="AC36" s="34">
        <f>$K$28/'Fixed data'!$C$7</f>
        <v>-3.6483972096646529E-4</v>
      </c>
      <c r="AD36" s="34">
        <f>$K$28/'Fixed data'!$C$7</f>
        <v>-3.6483972096646529E-4</v>
      </c>
      <c r="AE36" s="34">
        <f>$K$28/'Fixed data'!$C$7</f>
        <v>-3.6483972096646529E-4</v>
      </c>
      <c r="AF36" s="34">
        <f>$K$28/'Fixed data'!$C$7</f>
        <v>-3.6483972096646529E-4</v>
      </c>
      <c r="AG36" s="34">
        <f>$K$28/'Fixed data'!$C$7</f>
        <v>-3.6483972096646529E-4</v>
      </c>
      <c r="AH36" s="34">
        <f>$K$28/'Fixed data'!$C$7</f>
        <v>-3.6483972096646529E-4</v>
      </c>
      <c r="AI36" s="34">
        <f>$K$28/'Fixed data'!$C$7</f>
        <v>-3.6483972096646529E-4</v>
      </c>
      <c r="AJ36" s="34">
        <f>$K$28/'Fixed data'!$C$7</f>
        <v>-3.6483972096646529E-4</v>
      </c>
      <c r="AK36" s="34">
        <f>$K$28/'Fixed data'!$C$7</f>
        <v>-3.6483972096646529E-4</v>
      </c>
      <c r="AL36" s="34">
        <f>$K$28/'Fixed data'!$C$7</f>
        <v>-3.6483972096646529E-4</v>
      </c>
      <c r="AM36" s="34">
        <f>$K$28/'Fixed data'!$C$7</f>
        <v>-3.6483972096646529E-4</v>
      </c>
      <c r="AN36" s="34">
        <f>$K$28/'Fixed data'!$C$7</f>
        <v>-3.6483972096646529E-4</v>
      </c>
      <c r="AO36" s="34">
        <f>$K$28/'Fixed data'!$C$7</f>
        <v>-3.6483972096646529E-4</v>
      </c>
      <c r="AP36" s="34">
        <f>$K$28/'Fixed data'!$C$7</f>
        <v>-3.6483972096646529E-4</v>
      </c>
      <c r="AQ36" s="34">
        <f>$K$28/'Fixed data'!$C$7</f>
        <v>-3.6483972096646529E-4</v>
      </c>
      <c r="AR36" s="34">
        <f>$K$28/'Fixed data'!$C$7</f>
        <v>-3.6483972096646529E-4</v>
      </c>
      <c r="AS36" s="34">
        <f>$K$28/'Fixed data'!$C$7</f>
        <v>-3.6483972096646529E-4</v>
      </c>
      <c r="AT36" s="34">
        <f>$K$28/'Fixed data'!$C$7</f>
        <v>-3.6483972096646529E-4</v>
      </c>
      <c r="AU36" s="34">
        <f>$K$28/'Fixed data'!$C$7</f>
        <v>-3.6483972096646529E-4</v>
      </c>
      <c r="AV36" s="34">
        <f>$K$28/'Fixed data'!$C$7</f>
        <v>-3.6483972096646529E-4</v>
      </c>
      <c r="AW36" s="34">
        <f>$K$28/'Fixed data'!$C$7</f>
        <v>-3.6483972096646529E-4</v>
      </c>
      <c r="AX36" s="34">
        <f>$K$28/'Fixed data'!$C$7</f>
        <v>-3.6483972096646529E-4</v>
      </c>
      <c r="AY36" s="34">
        <f>$K$28/'Fixed data'!$C$7</f>
        <v>-3.6483972096646529E-4</v>
      </c>
      <c r="AZ36" s="34">
        <f>$K$28/'Fixed data'!$C$7</f>
        <v>-3.6483972096646529E-4</v>
      </c>
      <c r="BA36" s="34">
        <f>$K$28/'Fixed data'!$C$7</f>
        <v>-3.6483972096646529E-4</v>
      </c>
      <c r="BB36" s="34">
        <f>$K$28/'Fixed data'!$C$7</f>
        <v>-3.6483972096646529E-4</v>
      </c>
      <c r="BC36" s="34">
        <f>$K$28/'Fixed data'!$C$7</f>
        <v>-3.6483972096646529E-4</v>
      </c>
      <c r="BD36" s="34">
        <f>$K$28/'Fixed data'!$C$7</f>
        <v>-3.6483972096646529E-4</v>
      </c>
    </row>
    <row r="37" spans="1:57" ht="16.5" hidden="1" customHeight="1" outlineLevel="1" x14ac:dyDescent="0.35">
      <c r="A37" s="115"/>
      <c r="B37" s="9" t="s">
        <v>33</v>
      </c>
      <c r="C37" s="11" t="s">
        <v>60</v>
      </c>
      <c r="D37" s="9" t="s">
        <v>40</v>
      </c>
      <c r="F37" s="34"/>
      <c r="G37" s="34"/>
      <c r="H37" s="34"/>
      <c r="I37" s="34"/>
      <c r="J37" s="34"/>
      <c r="K37" s="34"/>
      <c r="L37" s="34"/>
      <c r="M37" s="34">
        <f>$L$28/'Fixed data'!$C$7</f>
        <v>1.0832435872847077E-4</v>
      </c>
      <c r="N37" s="34">
        <f>$L$28/'Fixed data'!$C$7</f>
        <v>1.0832435872847077E-4</v>
      </c>
      <c r="O37" s="34">
        <f>$L$28/'Fixed data'!$C$7</f>
        <v>1.0832435872847077E-4</v>
      </c>
      <c r="P37" s="34">
        <f>$L$28/'Fixed data'!$C$7</f>
        <v>1.0832435872847077E-4</v>
      </c>
      <c r="Q37" s="34">
        <f>$L$28/'Fixed data'!$C$7</f>
        <v>1.0832435872847077E-4</v>
      </c>
      <c r="R37" s="34">
        <f>$L$28/'Fixed data'!$C$7</f>
        <v>1.0832435872847077E-4</v>
      </c>
      <c r="S37" s="34">
        <f>$L$28/'Fixed data'!$C$7</f>
        <v>1.0832435872847077E-4</v>
      </c>
      <c r="T37" s="34">
        <f>$L$28/'Fixed data'!$C$7</f>
        <v>1.0832435872847077E-4</v>
      </c>
      <c r="U37" s="34">
        <f>$L$28/'Fixed data'!$C$7</f>
        <v>1.0832435872847077E-4</v>
      </c>
      <c r="V37" s="34">
        <f>$L$28/'Fixed data'!$C$7</f>
        <v>1.0832435872847077E-4</v>
      </c>
      <c r="W37" s="34">
        <f>$L$28/'Fixed data'!$C$7</f>
        <v>1.0832435872847077E-4</v>
      </c>
      <c r="X37" s="34">
        <f>$L$28/'Fixed data'!$C$7</f>
        <v>1.0832435872847077E-4</v>
      </c>
      <c r="Y37" s="34">
        <f>$L$28/'Fixed data'!$C$7</f>
        <v>1.0832435872847077E-4</v>
      </c>
      <c r="Z37" s="34">
        <f>$L$28/'Fixed data'!$C$7</f>
        <v>1.0832435872847077E-4</v>
      </c>
      <c r="AA37" s="34">
        <f>$L$28/'Fixed data'!$C$7</f>
        <v>1.0832435872847077E-4</v>
      </c>
      <c r="AB37" s="34">
        <f>$L$28/'Fixed data'!$C$7</f>
        <v>1.0832435872847077E-4</v>
      </c>
      <c r="AC37" s="34">
        <f>$L$28/'Fixed data'!$C$7</f>
        <v>1.0832435872847077E-4</v>
      </c>
      <c r="AD37" s="34">
        <f>$L$28/'Fixed data'!$C$7</f>
        <v>1.0832435872847077E-4</v>
      </c>
      <c r="AE37" s="34">
        <f>$L$28/'Fixed data'!$C$7</f>
        <v>1.0832435872847077E-4</v>
      </c>
      <c r="AF37" s="34">
        <f>$L$28/'Fixed data'!$C$7</f>
        <v>1.0832435872847077E-4</v>
      </c>
      <c r="AG37" s="34">
        <f>$L$28/'Fixed data'!$C$7</f>
        <v>1.0832435872847077E-4</v>
      </c>
      <c r="AH37" s="34">
        <f>$L$28/'Fixed data'!$C$7</f>
        <v>1.0832435872847077E-4</v>
      </c>
      <c r="AI37" s="34">
        <f>$L$28/'Fixed data'!$C$7</f>
        <v>1.0832435872847077E-4</v>
      </c>
      <c r="AJ37" s="34">
        <f>$L$28/'Fixed data'!$C$7</f>
        <v>1.0832435872847077E-4</v>
      </c>
      <c r="AK37" s="34">
        <f>$L$28/'Fixed data'!$C$7</f>
        <v>1.0832435872847077E-4</v>
      </c>
      <c r="AL37" s="34">
        <f>$L$28/'Fixed data'!$C$7</f>
        <v>1.0832435872847077E-4</v>
      </c>
      <c r="AM37" s="34">
        <f>$L$28/'Fixed data'!$C$7</f>
        <v>1.0832435872847077E-4</v>
      </c>
      <c r="AN37" s="34">
        <f>$L$28/'Fixed data'!$C$7</f>
        <v>1.0832435872847077E-4</v>
      </c>
      <c r="AO37" s="34">
        <f>$L$28/'Fixed data'!$C$7</f>
        <v>1.0832435872847077E-4</v>
      </c>
      <c r="AP37" s="34">
        <f>$L$28/'Fixed data'!$C$7</f>
        <v>1.0832435872847077E-4</v>
      </c>
      <c r="AQ37" s="34">
        <f>$L$28/'Fixed data'!$C$7</f>
        <v>1.0832435872847077E-4</v>
      </c>
      <c r="AR37" s="34">
        <f>$L$28/'Fixed data'!$C$7</f>
        <v>1.0832435872847077E-4</v>
      </c>
      <c r="AS37" s="34">
        <f>$L$28/'Fixed data'!$C$7</f>
        <v>1.0832435872847077E-4</v>
      </c>
      <c r="AT37" s="34">
        <f>$L$28/'Fixed data'!$C$7</f>
        <v>1.0832435872847077E-4</v>
      </c>
      <c r="AU37" s="34">
        <f>$L$28/'Fixed data'!$C$7</f>
        <v>1.0832435872847077E-4</v>
      </c>
      <c r="AV37" s="34">
        <f>$L$28/'Fixed data'!$C$7</f>
        <v>1.0832435872847077E-4</v>
      </c>
      <c r="AW37" s="34">
        <f>$L$28/'Fixed data'!$C$7</f>
        <v>1.0832435872847077E-4</v>
      </c>
      <c r="AX37" s="34">
        <f>$L$28/'Fixed data'!$C$7</f>
        <v>1.0832435872847077E-4</v>
      </c>
      <c r="AY37" s="34">
        <f>$L$28/'Fixed data'!$C$7</f>
        <v>1.0832435872847077E-4</v>
      </c>
      <c r="AZ37" s="34">
        <f>$L$28/'Fixed data'!$C$7</f>
        <v>1.0832435872847077E-4</v>
      </c>
      <c r="BA37" s="34">
        <f>$L$28/'Fixed data'!$C$7</f>
        <v>1.0832435872847077E-4</v>
      </c>
      <c r="BB37" s="34">
        <f>$L$28/'Fixed data'!$C$7</f>
        <v>1.0832435872847077E-4</v>
      </c>
      <c r="BC37" s="34">
        <f>$L$28/'Fixed data'!$C$7</f>
        <v>1.0832435872847077E-4</v>
      </c>
      <c r="BD37" s="34">
        <f>$L$28/'Fixed data'!$C$7</f>
        <v>1.0832435872847077E-4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5.0999766503459117E-3</v>
      </c>
      <c r="O38" s="34">
        <f>$M$28/'Fixed data'!$C$7</f>
        <v>5.0999766503459117E-3</v>
      </c>
      <c r="P38" s="34">
        <f>$M$28/'Fixed data'!$C$7</f>
        <v>5.0999766503459117E-3</v>
      </c>
      <c r="Q38" s="34">
        <f>$M$28/'Fixed data'!$C$7</f>
        <v>5.0999766503459117E-3</v>
      </c>
      <c r="R38" s="34">
        <f>$M$28/'Fixed data'!$C$7</f>
        <v>5.0999766503459117E-3</v>
      </c>
      <c r="S38" s="34">
        <f>$M$28/'Fixed data'!$C$7</f>
        <v>5.0999766503459117E-3</v>
      </c>
      <c r="T38" s="34">
        <f>$M$28/'Fixed data'!$C$7</f>
        <v>5.0999766503459117E-3</v>
      </c>
      <c r="U38" s="34">
        <f>$M$28/'Fixed data'!$C$7</f>
        <v>5.0999766503459117E-3</v>
      </c>
      <c r="V38" s="34">
        <f>$M$28/'Fixed data'!$C$7</f>
        <v>5.0999766503459117E-3</v>
      </c>
      <c r="W38" s="34">
        <f>$M$28/'Fixed data'!$C$7</f>
        <v>5.0999766503459117E-3</v>
      </c>
      <c r="X38" s="34">
        <f>$M$28/'Fixed data'!$C$7</f>
        <v>5.0999766503459117E-3</v>
      </c>
      <c r="Y38" s="34">
        <f>$M$28/'Fixed data'!$C$7</f>
        <v>5.0999766503459117E-3</v>
      </c>
      <c r="Z38" s="34">
        <f>$M$28/'Fixed data'!$C$7</f>
        <v>5.0999766503459117E-3</v>
      </c>
      <c r="AA38" s="34">
        <f>$M$28/'Fixed data'!$C$7</f>
        <v>5.0999766503459117E-3</v>
      </c>
      <c r="AB38" s="34">
        <f>$M$28/'Fixed data'!$C$7</f>
        <v>5.0999766503459117E-3</v>
      </c>
      <c r="AC38" s="34">
        <f>$M$28/'Fixed data'!$C$7</f>
        <v>5.0999766503459117E-3</v>
      </c>
      <c r="AD38" s="34">
        <f>$M$28/'Fixed data'!$C$7</f>
        <v>5.0999766503459117E-3</v>
      </c>
      <c r="AE38" s="34">
        <f>$M$28/'Fixed data'!$C$7</f>
        <v>5.0999766503459117E-3</v>
      </c>
      <c r="AF38" s="34">
        <f>$M$28/'Fixed data'!$C$7</f>
        <v>5.0999766503459117E-3</v>
      </c>
      <c r="AG38" s="34">
        <f>$M$28/'Fixed data'!$C$7</f>
        <v>5.0999766503459117E-3</v>
      </c>
      <c r="AH38" s="34">
        <f>$M$28/'Fixed data'!$C$7</f>
        <v>5.0999766503459117E-3</v>
      </c>
      <c r="AI38" s="34">
        <f>$M$28/'Fixed data'!$C$7</f>
        <v>5.0999766503459117E-3</v>
      </c>
      <c r="AJ38" s="34">
        <f>$M$28/'Fixed data'!$C$7</f>
        <v>5.0999766503459117E-3</v>
      </c>
      <c r="AK38" s="34">
        <f>$M$28/'Fixed data'!$C$7</f>
        <v>5.0999766503459117E-3</v>
      </c>
      <c r="AL38" s="34">
        <f>$M$28/'Fixed data'!$C$7</f>
        <v>5.0999766503459117E-3</v>
      </c>
      <c r="AM38" s="34">
        <f>$M$28/'Fixed data'!$C$7</f>
        <v>5.0999766503459117E-3</v>
      </c>
      <c r="AN38" s="34">
        <f>$M$28/'Fixed data'!$C$7</f>
        <v>5.0999766503459117E-3</v>
      </c>
      <c r="AO38" s="34">
        <f>$M$28/'Fixed data'!$C$7</f>
        <v>5.0999766503459117E-3</v>
      </c>
      <c r="AP38" s="34">
        <f>$M$28/'Fixed data'!$C$7</f>
        <v>5.0999766503459117E-3</v>
      </c>
      <c r="AQ38" s="34">
        <f>$M$28/'Fixed data'!$C$7</f>
        <v>5.0999766503459117E-3</v>
      </c>
      <c r="AR38" s="34">
        <f>$M$28/'Fixed data'!$C$7</f>
        <v>5.0999766503459117E-3</v>
      </c>
      <c r="AS38" s="34">
        <f>$M$28/'Fixed data'!$C$7</f>
        <v>5.0999766503459117E-3</v>
      </c>
      <c r="AT38" s="34">
        <f>$M$28/'Fixed data'!$C$7</f>
        <v>5.0999766503459117E-3</v>
      </c>
      <c r="AU38" s="34">
        <f>$M$28/'Fixed data'!$C$7</f>
        <v>5.0999766503459117E-3</v>
      </c>
      <c r="AV38" s="34">
        <f>$M$28/'Fixed data'!$C$7</f>
        <v>5.0999766503459117E-3</v>
      </c>
      <c r="AW38" s="34">
        <f>$M$28/'Fixed data'!$C$7</f>
        <v>5.0999766503459117E-3</v>
      </c>
      <c r="AX38" s="34">
        <f>$M$28/'Fixed data'!$C$7</f>
        <v>5.0999766503459117E-3</v>
      </c>
      <c r="AY38" s="34">
        <f>$M$28/'Fixed data'!$C$7</f>
        <v>5.0999766503459117E-3</v>
      </c>
      <c r="AZ38" s="34">
        <f>$M$28/'Fixed data'!$C$7</f>
        <v>5.0999766503459117E-3</v>
      </c>
      <c r="BA38" s="34">
        <f>$M$28/'Fixed data'!$C$7</f>
        <v>5.0999766503459117E-3</v>
      </c>
      <c r="BB38" s="34">
        <f>$M$28/'Fixed data'!$C$7</f>
        <v>5.0999766503459117E-3</v>
      </c>
      <c r="BC38" s="34">
        <f>$M$28/'Fixed data'!$C$7</f>
        <v>5.0999766503459117E-3</v>
      </c>
      <c r="BD38" s="34">
        <f>$M$28/'Fixed data'!$C$7</f>
        <v>5.0999766503459117E-3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5.2894167743998861E-3</v>
      </c>
      <c r="P39" s="34">
        <f>$N$28/'Fixed data'!$C$7</f>
        <v>5.2894167743998861E-3</v>
      </c>
      <c r="Q39" s="34">
        <f>$N$28/'Fixed data'!$C$7</f>
        <v>5.2894167743998861E-3</v>
      </c>
      <c r="R39" s="34">
        <f>$N$28/'Fixed data'!$C$7</f>
        <v>5.2894167743998861E-3</v>
      </c>
      <c r="S39" s="34">
        <f>$N$28/'Fixed data'!$C$7</f>
        <v>5.2894167743998861E-3</v>
      </c>
      <c r="T39" s="34">
        <f>$N$28/'Fixed data'!$C$7</f>
        <v>5.2894167743998861E-3</v>
      </c>
      <c r="U39" s="34">
        <f>$N$28/'Fixed data'!$C$7</f>
        <v>5.2894167743998861E-3</v>
      </c>
      <c r="V39" s="34">
        <f>$N$28/'Fixed data'!$C$7</f>
        <v>5.2894167743998861E-3</v>
      </c>
      <c r="W39" s="34">
        <f>$N$28/'Fixed data'!$C$7</f>
        <v>5.2894167743998861E-3</v>
      </c>
      <c r="X39" s="34">
        <f>$N$28/'Fixed data'!$C$7</f>
        <v>5.2894167743998861E-3</v>
      </c>
      <c r="Y39" s="34">
        <f>$N$28/'Fixed data'!$C$7</f>
        <v>5.2894167743998861E-3</v>
      </c>
      <c r="Z39" s="34">
        <f>$N$28/'Fixed data'!$C$7</f>
        <v>5.2894167743998861E-3</v>
      </c>
      <c r="AA39" s="34">
        <f>$N$28/'Fixed data'!$C$7</f>
        <v>5.2894167743998861E-3</v>
      </c>
      <c r="AB39" s="34">
        <f>$N$28/'Fixed data'!$C$7</f>
        <v>5.2894167743998861E-3</v>
      </c>
      <c r="AC39" s="34">
        <f>$N$28/'Fixed data'!$C$7</f>
        <v>5.2894167743998861E-3</v>
      </c>
      <c r="AD39" s="34">
        <f>$N$28/'Fixed data'!$C$7</f>
        <v>5.2894167743998861E-3</v>
      </c>
      <c r="AE39" s="34">
        <f>$N$28/'Fixed data'!$C$7</f>
        <v>5.2894167743998861E-3</v>
      </c>
      <c r="AF39" s="34">
        <f>$N$28/'Fixed data'!$C$7</f>
        <v>5.2894167743998861E-3</v>
      </c>
      <c r="AG39" s="34">
        <f>$N$28/'Fixed data'!$C$7</f>
        <v>5.2894167743998861E-3</v>
      </c>
      <c r="AH39" s="34">
        <f>$N$28/'Fixed data'!$C$7</f>
        <v>5.2894167743998861E-3</v>
      </c>
      <c r="AI39" s="34">
        <f>$N$28/'Fixed data'!$C$7</f>
        <v>5.2894167743998861E-3</v>
      </c>
      <c r="AJ39" s="34">
        <f>$N$28/'Fixed data'!$C$7</f>
        <v>5.2894167743998861E-3</v>
      </c>
      <c r="AK39" s="34">
        <f>$N$28/'Fixed data'!$C$7</f>
        <v>5.2894167743998861E-3</v>
      </c>
      <c r="AL39" s="34">
        <f>$N$28/'Fixed data'!$C$7</f>
        <v>5.2894167743998861E-3</v>
      </c>
      <c r="AM39" s="34">
        <f>$N$28/'Fixed data'!$C$7</f>
        <v>5.2894167743998861E-3</v>
      </c>
      <c r="AN39" s="34">
        <f>$N$28/'Fixed data'!$C$7</f>
        <v>5.2894167743998861E-3</v>
      </c>
      <c r="AO39" s="34">
        <f>$N$28/'Fixed data'!$C$7</f>
        <v>5.2894167743998861E-3</v>
      </c>
      <c r="AP39" s="34">
        <f>$N$28/'Fixed data'!$C$7</f>
        <v>5.2894167743998861E-3</v>
      </c>
      <c r="AQ39" s="34">
        <f>$N$28/'Fixed data'!$C$7</f>
        <v>5.2894167743998861E-3</v>
      </c>
      <c r="AR39" s="34">
        <f>$N$28/'Fixed data'!$C$7</f>
        <v>5.2894167743998861E-3</v>
      </c>
      <c r="AS39" s="34">
        <f>$N$28/'Fixed data'!$C$7</f>
        <v>5.2894167743998861E-3</v>
      </c>
      <c r="AT39" s="34">
        <f>$N$28/'Fixed data'!$C$7</f>
        <v>5.2894167743998861E-3</v>
      </c>
      <c r="AU39" s="34">
        <f>$N$28/'Fixed data'!$C$7</f>
        <v>5.2894167743998861E-3</v>
      </c>
      <c r="AV39" s="34">
        <f>$N$28/'Fixed data'!$C$7</f>
        <v>5.2894167743998861E-3</v>
      </c>
      <c r="AW39" s="34">
        <f>$N$28/'Fixed data'!$C$7</f>
        <v>5.2894167743998861E-3</v>
      </c>
      <c r="AX39" s="34">
        <f>$N$28/'Fixed data'!$C$7</f>
        <v>5.2894167743998861E-3</v>
      </c>
      <c r="AY39" s="34">
        <f>$N$28/'Fixed data'!$C$7</f>
        <v>5.2894167743998861E-3</v>
      </c>
      <c r="AZ39" s="34">
        <f>$N$28/'Fixed data'!$C$7</f>
        <v>5.2894167743998861E-3</v>
      </c>
      <c r="BA39" s="34">
        <f>$N$28/'Fixed data'!$C$7</f>
        <v>5.2894167743998861E-3</v>
      </c>
      <c r="BB39" s="34">
        <f>$N$28/'Fixed data'!$C$7</f>
        <v>5.2894167743998861E-3</v>
      </c>
      <c r="BC39" s="34">
        <f>$N$28/'Fixed data'!$C$7</f>
        <v>5.2894167743998861E-3</v>
      </c>
      <c r="BD39" s="34">
        <f>$N$28/'Fixed data'!$C$7</f>
        <v>5.2894167743998861E-3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5.4789371627106242E-3</v>
      </c>
      <c r="Q40" s="34">
        <f>$O$28/'Fixed data'!$C$7</f>
        <v>5.4789371627106242E-3</v>
      </c>
      <c r="R40" s="34">
        <f>$O$28/'Fixed data'!$C$7</f>
        <v>5.4789371627106242E-3</v>
      </c>
      <c r="S40" s="34">
        <f>$O$28/'Fixed data'!$C$7</f>
        <v>5.4789371627106242E-3</v>
      </c>
      <c r="T40" s="34">
        <f>$O$28/'Fixed data'!$C$7</f>
        <v>5.4789371627106242E-3</v>
      </c>
      <c r="U40" s="34">
        <f>$O$28/'Fixed data'!$C$7</f>
        <v>5.4789371627106242E-3</v>
      </c>
      <c r="V40" s="34">
        <f>$O$28/'Fixed data'!$C$7</f>
        <v>5.4789371627106242E-3</v>
      </c>
      <c r="W40" s="34">
        <f>$O$28/'Fixed data'!$C$7</f>
        <v>5.4789371627106242E-3</v>
      </c>
      <c r="X40" s="34">
        <f>$O$28/'Fixed data'!$C$7</f>
        <v>5.4789371627106242E-3</v>
      </c>
      <c r="Y40" s="34">
        <f>$O$28/'Fixed data'!$C$7</f>
        <v>5.4789371627106242E-3</v>
      </c>
      <c r="Z40" s="34">
        <f>$O$28/'Fixed data'!$C$7</f>
        <v>5.4789371627106242E-3</v>
      </c>
      <c r="AA40" s="34">
        <f>$O$28/'Fixed data'!$C$7</f>
        <v>5.4789371627106242E-3</v>
      </c>
      <c r="AB40" s="34">
        <f>$O$28/'Fixed data'!$C$7</f>
        <v>5.4789371627106242E-3</v>
      </c>
      <c r="AC40" s="34">
        <f>$O$28/'Fixed data'!$C$7</f>
        <v>5.4789371627106242E-3</v>
      </c>
      <c r="AD40" s="34">
        <f>$O$28/'Fixed data'!$C$7</f>
        <v>5.4789371627106242E-3</v>
      </c>
      <c r="AE40" s="34">
        <f>$O$28/'Fixed data'!$C$7</f>
        <v>5.4789371627106242E-3</v>
      </c>
      <c r="AF40" s="34">
        <f>$O$28/'Fixed data'!$C$7</f>
        <v>5.4789371627106242E-3</v>
      </c>
      <c r="AG40" s="34">
        <f>$O$28/'Fixed data'!$C$7</f>
        <v>5.4789371627106242E-3</v>
      </c>
      <c r="AH40" s="34">
        <f>$O$28/'Fixed data'!$C$7</f>
        <v>5.4789371627106242E-3</v>
      </c>
      <c r="AI40" s="34">
        <f>$O$28/'Fixed data'!$C$7</f>
        <v>5.4789371627106242E-3</v>
      </c>
      <c r="AJ40" s="34">
        <f>$O$28/'Fixed data'!$C$7</f>
        <v>5.4789371627106242E-3</v>
      </c>
      <c r="AK40" s="34">
        <f>$O$28/'Fixed data'!$C$7</f>
        <v>5.4789371627106242E-3</v>
      </c>
      <c r="AL40" s="34">
        <f>$O$28/'Fixed data'!$C$7</f>
        <v>5.4789371627106242E-3</v>
      </c>
      <c r="AM40" s="34">
        <f>$O$28/'Fixed data'!$C$7</f>
        <v>5.4789371627106242E-3</v>
      </c>
      <c r="AN40" s="34">
        <f>$O$28/'Fixed data'!$C$7</f>
        <v>5.4789371627106242E-3</v>
      </c>
      <c r="AO40" s="34">
        <f>$O$28/'Fixed data'!$C$7</f>
        <v>5.4789371627106242E-3</v>
      </c>
      <c r="AP40" s="34">
        <f>$O$28/'Fixed data'!$C$7</f>
        <v>5.4789371627106242E-3</v>
      </c>
      <c r="AQ40" s="34">
        <f>$O$28/'Fixed data'!$C$7</f>
        <v>5.4789371627106242E-3</v>
      </c>
      <c r="AR40" s="34">
        <f>$O$28/'Fixed data'!$C$7</f>
        <v>5.4789371627106242E-3</v>
      </c>
      <c r="AS40" s="34">
        <f>$O$28/'Fixed data'!$C$7</f>
        <v>5.4789371627106242E-3</v>
      </c>
      <c r="AT40" s="34">
        <f>$O$28/'Fixed data'!$C$7</f>
        <v>5.4789371627106242E-3</v>
      </c>
      <c r="AU40" s="34">
        <f>$O$28/'Fixed data'!$C$7</f>
        <v>5.4789371627106242E-3</v>
      </c>
      <c r="AV40" s="34">
        <f>$O$28/'Fixed data'!$C$7</f>
        <v>5.4789371627106242E-3</v>
      </c>
      <c r="AW40" s="34">
        <f>$O$28/'Fixed data'!$C$7</f>
        <v>5.4789371627106242E-3</v>
      </c>
      <c r="AX40" s="34">
        <f>$O$28/'Fixed data'!$C$7</f>
        <v>5.4789371627106242E-3</v>
      </c>
      <c r="AY40" s="34">
        <f>$O$28/'Fixed data'!$C$7</f>
        <v>5.4789371627106242E-3</v>
      </c>
      <c r="AZ40" s="34">
        <f>$O$28/'Fixed data'!$C$7</f>
        <v>5.4789371627106242E-3</v>
      </c>
      <c r="BA40" s="34">
        <f>$O$28/'Fixed data'!$C$7</f>
        <v>5.4789371627106242E-3</v>
      </c>
      <c r="BB40" s="34">
        <f>$O$28/'Fixed data'!$C$7</f>
        <v>5.4789371627106242E-3</v>
      </c>
      <c r="BC40" s="34">
        <f>$O$28/'Fixed data'!$C$7</f>
        <v>5.4789371627106242E-3</v>
      </c>
      <c r="BD40" s="34">
        <f>$O$28/'Fixed data'!$C$7</f>
        <v>5.4789371627106242E-3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5.6646396456405202E-3</v>
      </c>
      <c r="R41" s="34">
        <f>$P$28/'Fixed data'!$C$7</f>
        <v>5.6646396456405202E-3</v>
      </c>
      <c r="S41" s="34">
        <f>$P$28/'Fixed data'!$C$7</f>
        <v>5.6646396456405202E-3</v>
      </c>
      <c r="T41" s="34">
        <f>$P$28/'Fixed data'!$C$7</f>
        <v>5.6646396456405202E-3</v>
      </c>
      <c r="U41" s="34">
        <f>$P$28/'Fixed data'!$C$7</f>
        <v>5.6646396456405202E-3</v>
      </c>
      <c r="V41" s="34">
        <f>$P$28/'Fixed data'!$C$7</f>
        <v>5.6646396456405202E-3</v>
      </c>
      <c r="W41" s="34">
        <f>$P$28/'Fixed data'!$C$7</f>
        <v>5.6646396456405202E-3</v>
      </c>
      <c r="X41" s="34">
        <f>$P$28/'Fixed data'!$C$7</f>
        <v>5.6646396456405202E-3</v>
      </c>
      <c r="Y41" s="34">
        <f>$P$28/'Fixed data'!$C$7</f>
        <v>5.6646396456405202E-3</v>
      </c>
      <c r="Z41" s="34">
        <f>$P$28/'Fixed data'!$C$7</f>
        <v>5.6646396456405202E-3</v>
      </c>
      <c r="AA41" s="34">
        <f>$P$28/'Fixed data'!$C$7</f>
        <v>5.6646396456405202E-3</v>
      </c>
      <c r="AB41" s="34">
        <f>$P$28/'Fixed data'!$C$7</f>
        <v>5.6646396456405202E-3</v>
      </c>
      <c r="AC41" s="34">
        <f>$P$28/'Fixed data'!$C$7</f>
        <v>5.6646396456405202E-3</v>
      </c>
      <c r="AD41" s="34">
        <f>$P$28/'Fixed data'!$C$7</f>
        <v>5.6646396456405202E-3</v>
      </c>
      <c r="AE41" s="34">
        <f>$P$28/'Fixed data'!$C$7</f>
        <v>5.6646396456405202E-3</v>
      </c>
      <c r="AF41" s="34">
        <f>$P$28/'Fixed data'!$C$7</f>
        <v>5.6646396456405202E-3</v>
      </c>
      <c r="AG41" s="34">
        <f>$P$28/'Fixed data'!$C$7</f>
        <v>5.6646396456405202E-3</v>
      </c>
      <c r="AH41" s="34">
        <f>$P$28/'Fixed data'!$C$7</f>
        <v>5.6646396456405202E-3</v>
      </c>
      <c r="AI41" s="34">
        <f>$P$28/'Fixed data'!$C$7</f>
        <v>5.6646396456405202E-3</v>
      </c>
      <c r="AJ41" s="34">
        <f>$P$28/'Fixed data'!$C$7</f>
        <v>5.6646396456405202E-3</v>
      </c>
      <c r="AK41" s="34">
        <f>$P$28/'Fixed data'!$C$7</f>
        <v>5.6646396456405202E-3</v>
      </c>
      <c r="AL41" s="34">
        <f>$P$28/'Fixed data'!$C$7</f>
        <v>5.6646396456405202E-3</v>
      </c>
      <c r="AM41" s="34">
        <f>$P$28/'Fixed data'!$C$7</f>
        <v>5.6646396456405202E-3</v>
      </c>
      <c r="AN41" s="34">
        <f>$P$28/'Fixed data'!$C$7</f>
        <v>5.6646396456405202E-3</v>
      </c>
      <c r="AO41" s="34">
        <f>$P$28/'Fixed data'!$C$7</f>
        <v>5.6646396456405202E-3</v>
      </c>
      <c r="AP41" s="34">
        <f>$P$28/'Fixed data'!$C$7</f>
        <v>5.6646396456405202E-3</v>
      </c>
      <c r="AQ41" s="34">
        <f>$P$28/'Fixed data'!$C$7</f>
        <v>5.6646396456405202E-3</v>
      </c>
      <c r="AR41" s="34">
        <f>$P$28/'Fixed data'!$C$7</f>
        <v>5.6646396456405202E-3</v>
      </c>
      <c r="AS41" s="34">
        <f>$P$28/'Fixed data'!$C$7</f>
        <v>5.6646396456405202E-3</v>
      </c>
      <c r="AT41" s="34">
        <f>$P$28/'Fixed data'!$C$7</f>
        <v>5.6646396456405202E-3</v>
      </c>
      <c r="AU41" s="34">
        <f>$P$28/'Fixed data'!$C$7</f>
        <v>5.6646396456405202E-3</v>
      </c>
      <c r="AV41" s="34">
        <f>$P$28/'Fixed data'!$C$7</f>
        <v>5.6646396456405202E-3</v>
      </c>
      <c r="AW41" s="34">
        <f>$P$28/'Fixed data'!$C$7</f>
        <v>5.6646396456405202E-3</v>
      </c>
      <c r="AX41" s="34">
        <f>$P$28/'Fixed data'!$C$7</f>
        <v>5.6646396456405202E-3</v>
      </c>
      <c r="AY41" s="34">
        <f>$P$28/'Fixed data'!$C$7</f>
        <v>5.6646396456405202E-3</v>
      </c>
      <c r="AZ41" s="34">
        <f>$P$28/'Fixed data'!$C$7</f>
        <v>5.6646396456405202E-3</v>
      </c>
      <c r="BA41" s="34">
        <f>$P$28/'Fixed data'!$C$7</f>
        <v>5.6646396456405202E-3</v>
      </c>
      <c r="BB41" s="34">
        <f>$P$28/'Fixed data'!$C$7</f>
        <v>5.6646396456405202E-3</v>
      </c>
      <c r="BC41" s="34">
        <f>$P$28/'Fixed data'!$C$7</f>
        <v>5.6646396456405202E-3</v>
      </c>
      <c r="BD41" s="34">
        <f>$P$28/'Fixed data'!$C$7</f>
        <v>5.6646396456405202E-3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5.8314499656571209E-3</v>
      </c>
      <c r="S42" s="34">
        <f>$Q$28/'Fixed data'!$C$7</f>
        <v>5.8314499656571209E-3</v>
      </c>
      <c r="T42" s="34">
        <f>$Q$28/'Fixed data'!$C$7</f>
        <v>5.8314499656571209E-3</v>
      </c>
      <c r="U42" s="34">
        <f>$Q$28/'Fixed data'!$C$7</f>
        <v>5.8314499656571209E-3</v>
      </c>
      <c r="V42" s="34">
        <f>$Q$28/'Fixed data'!$C$7</f>
        <v>5.8314499656571209E-3</v>
      </c>
      <c r="W42" s="34">
        <f>$Q$28/'Fixed data'!$C$7</f>
        <v>5.8314499656571209E-3</v>
      </c>
      <c r="X42" s="34">
        <f>$Q$28/'Fixed data'!$C$7</f>
        <v>5.8314499656571209E-3</v>
      </c>
      <c r="Y42" s="34">
        <f>$Q$28/'Fixed data'!$C$7</f>
        <v>5.8314499656571209E-3</v>
      </c>
      <c r="Z42" s="34">
        <f>$Q$28/'Fixed data'!$C$7</f>
        <v>5.8314499656571209E-3</v>
      </c>
      <c r="AA42" s="34">
        <f>$Q$28/'Fixed data'!$C$7</f>
        <v>5.8314499656571209E-3</v>
      </c>
      <c r="AB42" s="34">
        <f>$Q$28/'Fixed data'!$C$7</f>
        <v>5.8314499656571209E-3</v>
      </c>
      <c r="AC42" s="34">
        <f>$Q$28/'Fixed data'!$C$7</f>
        <v>5.8314499656571209E-3</v>
      </c>
      <c r="AD42" s="34">
        <f>$Q$28/'Fixed data'!$C$7</f>
        <v>5.8314499656571209E-3</v>
      </c>
      <c r="AE42" s="34">
        <f>$Q$28/'Fixed data'!$C$7</f>
        <v>5.8314499656571209E-3</v>
      </c>
      <c r="AF42" s="34">
        <f>$Q$28/'Fixed data'!$C$7</f>
        <v>5.8314499656571209E-3</v>
      </c>
      <c r="AG42" s="34">
        <f>$Q$28/'Fixed data'!$C$7</f>
        <v>5.8314499656571209E-3</v>
      </c>
      <c r="AH42" s="34">
        <f>$Q$28/'Fixed data'!$C$7</f>
        <v>5.8314499656571209E-3</v>
      </c>
      <c r="AI42" s="34">
        <f>$Q$28/'Fixed data'!$C$7</f>
        <v>5.8314499656571209E-3</v>
      </c>
      <c r="AJ42" s="34">
        <f>$Q$28/'Fixed data'!$C$7</f>
        <v>5.8314499656571209E-3</v>
      </c>
      <c r="AK42" s="34">
        <f>$Q$28/'Fixed data'!$C$7</f>
        <v>5.8314499656571209E-3</v>
      </c>
      <c r="AL42" s="34">
        <f>$Q$28/'Fixed data'!$C$7</f>
        <v>5.8314499656571209E-3</v>
      </c>
      <c r="AM42" s="34">
        <f>$Q$28/'Fixed data'!$C$7</f>
        <v>5.8314499656571209E-3</v>
      </c>
      <c r="AN42" s="34">
        <f>$Q$28/'Fixed data'!$C$7</f>
        <v>5.8314499656571209E-3</v>
      </c>
      <c r="AO42" s="34">
        <f>$Q$28/'Fixed data'!$C$7</f>
        <v>5.8314499656571209E-3</v>
      </c>
      <c r="AP42" s="34">
        <f>$Q$28/'Fixed data'!$C$7</f>
        <v>5.8314499656571209E-3</v>
      </c>
      <c r="AQ42" s="34">
        <f>$Q$28/'Fixed data'!$C$7</f>
        <v>5.8314499656571209E-3</v>
      </c>
      <c r="AR42" s="34">
        <f>$Q$28/'Fixed data'!$C$7</f>
        <v>5.8314499656571209E-3</v>
      </c>
      <c r="AS42" s="34">
        <f>$Q$28/'Fixed data'!$C$7</f>
        <v>5.8314499656571209E-3</v>
      </c>
      <c r="AT42" s="34">
        <f>$Q$28/'Fixed data'!$C$7</f>
        <v>5.8314499656571209E-3</v>
      </c>
      <c r="AU42" s="34">
        <f>$Q$28/'Fixed data'!$C$7</f>
        <v>5.8314499656571209E-3</v>
      </c>
      <c r="AV42" s="34">
        <f>$Q$28/'Fixed data'!$C$7</f>
        <v>5.8314499656571209E-3</v>
      </c>
      <c r="AW42" s="34">
        <f>$Q$28/'Fixed data'!$C$7</f>
        <v>5.8314499656571209E-3</v>
      </c>
      <c r="AX42" s="34">
        <f>$Q$28/'Fixed data'!$C$7</f>
        <v>5.8314499656571209E-3</v>
      </c>
      <c r="AY42" s="34">
        <f>$Q$28/'Fixed data'!$C$7</f>
        <v>5.8314499656571209E-3</v>
      </c>
      <c r="AZ42" s="34">
        <f>$Q$28/'Fixed data'!$C$7</f>
        <v>5.8314499656571209E-3</v>
      </c>
      <c r="BA42" s="34">
        <f>$Q$28/'Fixed data'!$C$7</f>
        <v>5.8314499656571209E-3</v>
      </c>
      <c r="BB42" s="34">
        <f>$Q$28/'Fixed data'!$C$7</f>
        <v>5.8314499656571209E-3</v>
      </c>
      <c r="BC42" s="34">
        <f>$Q$28/'Fixed data'!$C$7</f>
        <v>5.8314499656571209E-3</v>
      </c>
      <c r="BD42" s="34">
        <f>$Q$28/'Fixed data'!$C$7</f>
        <v>5.8314499656571209E-3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6.0017482731566955E-3</v>
      </c>
      <c r="T43" s="34">
        <f>$R$28/'Fixed data'!$C$7</f>
        <v>6.0017482731566955E-3</v>
      </c>
      <c r="U43" s="34">
        <f>$R$28/'Fixed data'!$C$7</f>
        <v>6.0017482731566955E-3</v>
      </c>
      <c r="V43" s="34">
        <f>$R$28/'Fixed data'!$C$7</f>
        <v>6.0017482731566955E-3</v>
      </c>
      <c r="W43" s="34">
        <f>$R$28/'Fixed data'!$C$7</f>
        <v>6.0017482731566955E-3</v>
      </c>
      <c r="X43" s="34">
        <f>$R$28/'Fixed data'!$C$7</f>
        <v>6.0017482731566955E-3</v>
      </c>
      <c r="Y43" s="34">
        <f>$R$28/'Fixed data'!$C$7</f>
        <v>6.0017482731566955E-3</v>
      </c>
      <c r="Z43" s="34">
        <f>$R$28/'Fixed data'!$C$7</f>
        <v>6.0017482731566955E-3</v>
      </c>
      <c r="AA43" s="34">
        <f>$R$28/'Fixed data'!$C$7</f>
        <v>6.0017482731566955E-3</v>
      </c>
      <c r="AB43" s="34">
        <f>$R$28/'Fixed data'!$C$7</f>
        <v>6.0017482731566955E-3</v>
      </c>
      <c r="AC43" s="34">
        <f>$R$28/'Fixed data'!$C$7</f>
        <v>6.0017482731566955E-3</v>
      </c>
      <c r="AD43" s="34">
        <f>$R$28/'Fixed data'!$C$7</f>
        <v>6.0017482731566955E-3</v>
      </c>
      <c r="AE43" s="34">
        <f>$R$28/'Fixed data'!$C$7</f>
        <v>6.0017482731566955E-3</v>
      </c>
      <c r="AF43" s="34">
        <f>$R$28/'Fixed data'!$C$7</f>
        <v>6.0017482731566955E-3</v>
      </c>
      <c r="AG43" s="34">
        <f>$R$28/'Fixed data'!$C$7</f>
        <v>6.0017482731566955E-3</v>
      </c>
      <c r="AH43" s="34">
        <f>$R$28/'Fixed data'!$C$7</f>
        <v>6.0017482731566955E-3</v>
      </c>
      <c r="AI43" s="34">
        <f>$R$28/'Fixed data'!$C$7</f>
        <v>6.0017482731566955E-3</v>
      </c>
      <c r="AJ43" s="34">
        <f>$R$28/'Fixed data'!$C$7</f>
        <v>6.0017482731566955E-3</v>
      </c>
      <c r="AK43" s="34">
        <f>$R$28/'Fixed data'!$C$7</f>
        <v>6.0017482731566955E-3</v>
      </c>
      <c r="AL43" s="34">
        <f>$R$28/'Fixed data'!$C$7</f>
        <v>6.0017482731566955E-3</v>
      </c>
      <c r="AM43" s="34">
        <f>$R$28/'Fixed data'!$C$7</f>
        <v>6.0017482731566955E-3</v>
      </c>
      <c r="AN43" s="34">
        <f>$R$28/'Fixed data'!$C$7</f>
        <v>6.0017482731566955E-3</v>
      </c>
      <c r="AO43" s="34">
        <f>$R$28/'Fixed data'!$C$7</f>
        <v>6.0017482731566955E-3</v>
      </c>
      <c r="AP43" s="34">
        <f>$R$28/'Fixed data'!$C$7</f>
        <v>6.0017482731566955E-3</v>
      </c>
      <c r="AQ43" s="34">
        <f>$R$28/'Fixed data'!$C$7</f>
        <v>6.0017482731566955E-3</v>
      </c>
      <c r="AR43" s="34">
        <f>$R$28/'Fixed data'!$C$7</f>
        <v>6.0017482731566955E-3</v>
      </c>
      <c r="AS43" s="34">
        <f>$R$28/'Fixed data'!$C$7</f>
        <v>6.0017482731566955E-3</v>
      </c>
      <c r="AT43" s="34">
        <f>$R$28/'Fixed data'!$C$7</f>
        <v>6.0017482731566955E-3</v>
      </c>
      <c r="AU43" s="34">
        <f>$R$28/'Fixed data'!$C$7</f>
        <v>6.0017482731566955E-3</v>
      </c>
      <c r="AV43" s="34">
        <f>$R$28/'Fixed data'!$C$7</f>
        <v>6.0017482731566955E-3</v>
      </c>
      <c r="AW43" s="34">
        <f>$R$28/'Fixed data'!$C$7</f>
        <v>6.0017482731566955E-3</v>
      </c>
      <c r="AX43" s="34">
        <f>$R$28/'Fixed data'!$C$7</f>
        <v>6.0017482731566955E-3</v>
      </c>
      <c r="AY43" s="34">
        <f>$R$28/'Fixed data'!$C$7</f>
        <v>6.0017482731566955E-3</v>
      </c>
      <c r="AZ43" s="34">
        <f>$R$28/'Fixed data'!$C$7</f>
        <v>6.0017482731566955E-3</v>
      </c>
      <c r="BA43" s="34">
        <f>$R$28/'Fixed data'!$C$7</f>
        <v>6.0017482731566955E-3</v>
      </c>
      <c r="BB43" s="34">
        <f>$R$28/'Fixed data'!$C$7</f>
        <v>6.0017482731566955E-3</v>
      </c>
      <c r="BC43" s="34">
        <f>$R$28/'Fixed data'!$C$7</f>
        <v>6.0017482731566955E-3</v>
      </c>
      <c r="BD43" s="34">
        <f>$R$28/'Fixed data'!$C$7</f>
        <v>6.0017482731566955E-3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6.1568158448765406E-3</v>
      </c>
      <c r="U44" s="34">
        <f>$S$28/'Fixed data'!$C$7</f>
        <v>6.1568158448765406E-3</v>
      </c>
      <c r="V44" s="34">
        <f>$S$28/'Fixed data'!$C$7</f>
        <v>6.1568158448765406E-3</v>
      </c>
      <c r="W44" s="34">
        <f>$S$28/'Fixed data'!$C$7</f>
        <v>6.1568158448765406E-3</v>
      </c>
      <c r="X44" s="34">
        <f>$S$28/'Fixed data'!$C$7</f>
        <v>6.1568158448765406E-3</v>
      </c>
      <c r="Y44" s="34">
        <f>$S$28/'Fixed data'!$C$7</f>
        <v>6.1568158448765406E-3</v>
      </c>
      <c r="Z44" s="34">
        <f>$S$28/'Fixed data'!$C$7</f>
        <v>6.1568158448765406E-3</v>
      </c>
      <c r="AA44" s="34">
        <f>$S$28/'Fixed data'!$C$7</f>
        <v>6.1568158448765406E-3</v>
      </c>
      <c r="AB44" s="34">
        <f>$S$28/'Fixed data'!$C$7</f>
        <v>6.1568158448765406E-3</v>
      </c>
      <c r="AC44" s="34">
        <f>$S$28/'Fixed data'!$C$7</f>
        <v>6.1568158448765406E-3</v>
      </c>
      <c r="AD44" s="34">
        <f>$S$28/'Fixed data'!$C$7</f>
        <v>6.1568158448765406E-3</v>
      </c>
      <c r="AE44" s="34">
        <f>$S$28/'Fixed data'!$C$7</f>
        <v>6.1568158448765406E-3</v>
      </c>
      <c r="AF44" s="34">
        <f>$S$28/'Fixed data'!$C$7</f>
        <v>6.1568158448765406E-3</v>
      </c>
      <c r="AG44" s="34">
        <f>$S$28/'Fixed data'!$C$7</f>
        <v>6.1568158448765406E-3</v>
      </c>
      <c r="AH44" s="34">
        <f>$S$28/'Fixed data'!$C$7</f>
        <v>6.1568158448765406E-3</v>
      </c>
      <c r="AI44" s="34">
        <f>$S$28/'Fixed data'!$C$7</f>
        <v>6.1568158448765406E-3</v>
      </c>
      <c r="AJ44" s="34">
        <f>$S$28/'Fixed data'!$C$7</f>
        <v>6.1568158448765406E-3</v>
      </c>
      <c r="AK44" s="34">
        <f>$S$28/'Fixed data'!$C$7</f>
        <v>6.1568158448765406E-3</v>
      </c>
      <c r="AL44" s="34">
        <f>$S$28/'Fixed data'!$C$7</f>
        <v>6.1568158448765406E-3</v>
      </c>
      <c r="AM44" s="34">
        <f>$S$28/'Fixed data'!$C$7</f>
        <v>6.1568158448765406E-3</v>
      </c>
      <c r="AN44" s="34">
        <f>$S$28/'Fixed data'!$C$7</f>
        <v>6.1568158448765406E-3</v>
      </c>
      <c r="AO44" s="34">
        <f>$S$28/'Fixed data'!$C$7</f>
        <v>6.1568158448765406E-3</v>
      </c>
      <c r="AP44" s="34">
        <f>$S$28/'Fixed data'!$C$7</f>
        <v>6.1568158448765406E-3</v>
      </c>
      <c r="AQ44" s="34">
        <f>$S$28/'Fixed data'!$C$7</f>
        <v>6.1568158448765406E-3</v>
      </c>
      <c r="AR44" s="34">
        <f>$S$28/'Fixed data'!$C$7</f>
        <v>6.1568158448765406E-3</v>
      </c>
      <c r="AS44" s="34">
        <f>$S$28/'Fixed data'!$C$7</f>
        <v>6.1568158448765406E-3</v>
      </c>
      <c r="AT44" s="34">
        <f>$S$28/'Fixed data'!$C$7</f>
        <v>6.1568158448765406E-3</v>
      </c>
      <c r="AU44" s="34">
        <f>$S$28/'Fixed data'!$C$7</f>
        <v>6.1568158448765406E-3</v>
      </c>
      <c r="AV44" s="34">
        <f>$S$28/'Fixed data'!$C$7</f>
        <v>6.1568158448765406E-3</v>
      </c>
      <c r="AW44" s="34">
        <f>$S$28/'Fixed data'!$C$7</f>
        <v>6.1568158448765406E-3</v>
      </c>
      <c r="AX44" s="34">
        <f>$S$28/'Fixed data'!$C$7</f>
        <v>6.1568158448765406E-3</v>
      </c>
      <c r="AY44" s="34">
        <f>$S$28/'Fixed data'!$C$7</f>
        <v>6.1568158448765406E-3</v>
      </c>
      <c r="AZ44" s="34">
        <f>$S$28/'Fixed data'!$C$7</f>
        <v>6.1568158448765406E-3</v>
      </c>
      <c r="BA44" s="34">
        <f>$S$28/'Fixed data'!$C$7</f>
        <v>6.1568158448765406E-3</v>
      </c>
      <c r="BB44" s="34">
        <f>$S$28/'Fixed data'!$C$7</f>
        <v>6.1568158448765406E-3</v>
      </c>
      <c r="BC44" s="34">
        <f>$S$28/'Fixed data'!$C$7</f>
        <v>6.1568158448765406E-3</v>
      </c>
      <c r="BD44" s="34">
        <f>$S$28/'Fixed data'!$C$7</f>
        <v>6.1568158448765406E-3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6.3068934165952358E-3</v>
      </c>
      <c r="V45" s="34">
        <f>$T$28/'Fixed data'!$C$7</f>
        <v>6.3068934165952358E-3</v>
      </c>
      <c r="W45" s="34">
        <f>$T$28/'Fixed data'!$C$7</f>
        <v>6.3068934165952358E-3</v>
      </c>
      <c r="X45" s="34">
        <f>$T$28/'Fixed data'!$C$7</f>
        <v>6.3068934165952358E-3</v>
      </c>
      <c r="Y45" s="34">
        <f>$T$28/'Fixed data'!$C$7</f>
        <v>6.3068934165952358E-3</v>
      </c>
      <c r="Z45" s="34">
        <f>$T$28/'Fixed data'!$C$7</f>
        <v>6.3068934165952358E-3</v>
      </c>
      <c r="AA45" s="34">
        <f>$T$28/'Fixed data'!$C$7</f>
        <v>6.3068934165952358E-3</v>
      </c>
      <c r="AB45" s="34">
        <f>$T$28/'Fixed data'!$C$7</f>
        <v>6.3068934165952358E-3</v>
      </c>
      <c r="AC45" s="34">
        <f>$T$28/'Fixed data'!$C$7</f>
        <v>6.3068934165952358E-3</v>
      </c>
      <c r="AD45" s="34">
        <f>$T$28/'Fixed data'!$C$7</f>
        <v>6.3068934165952358E-3</v>
      </c>
      <c r="AE45" s="34">
        <f>$T$28/'Fixed data'!$C$7</f>
        <v>6.3068934165952358E-3</v>
      </c>
      <c r="AF45" s="34">
        <f>$T$28/'Fixed data'!$C$7</f>
        <v>6.3068934165952358E-3</v>
      </c>
      <c r="AG45" s="34">
        <f>$T$28/'Fixed data'!$C$7</f>
        <v>6.3068934165952358E-3</v>
      </c>
      <c r="AH45" s="34">
        <f>$T$28/'Fixed data'!$C$7</f>
        <v>6.3068934165952358E-3</v>
      </c>
      <c r="AI45" s="34">
        <f>$T$28/'Fixed data'!$C$7</f>
        <v>6.3068934165952358E-3</v>
      </c>
      <c r="AJ45" s="34">
        <f>$T$28/'Fixed data'!$C$7</f>
        <v>6.3068934165952358E-3</v>
      </c>
      <c r="AK45" s="34">
        <f>$T$28/'Fixed data'!$C$7</f>
        <v>6.3068934165952358E-3</v>
      </c>
      <c r="AL45" s="34">
        <f>$T$28/'Fixed data'!$C$7</f>
        <v>6.3068934165952358E-3</v>
      </c>
      <c r="AM45" s="34">
        <f>$T$28/'Fixed data'!$C$7</f>
        <v>6.3068934165952358E-3</v>
      </c>
      <c r="AN45" s="34">
        <f>$T$28/'Fixed data'!$C$7</f>
        <v>6.3068934165952358E-3</v>
      </c>
      <c r="AO45" s="34">
        <f>$T$28/'Fixed data'!$C$7</f>
        <v>6.3068934165952358E-3</v>
      </c>
      <c r="AP45" s="34">
        <f>$T$28/'Fixed data'!$C$7</f>
        <v>6.3068934165952358E-3</v>
      </c>
      <c r="AQ45" s="34">
        <f>$T$28/'Fixed data'!$C$7</f>
        <v>6.3068934165952358E-3</v>
      </c>
      <c r="AR45" s="34">
        <f>$T$28/'Fixed data'!$C$7</f>
        <v>6.3068934165952358E-3</v>
      </c>
      <c r="AS45" s="34">
        <f>$T$28/'Fixed data'!$C$7</f>
        <v>6.3068934165952358E-3</v>
      </c>
      <c r="AT45" s="34">
        <f>$T$28/'Fixed data'!$C$7</f>
        <v>6.3068934165952358E-3</v>
      </c>
      <c r="AU45" s="34">
        <f>$T$28/'Fixed data'!$C$7</f>
        <v>6.3068934165952358E-3</v>
      </c>
      <c r="AV45" s="34">
        <f>$T$28/'Fixed data'!$C$7</f>
        <v>6.3068934165952358E-3</v>
      </c>
      <c r="AW45" s="34">
        <f>$T$28/'Fixed data'!$C$7</f>
        <v>6.3068934165952358E-3</v>
      </c>
      <c r="AX45" s="34">
        <f>$T$28/'Fixed data'!$C$7</f>
        <v>6.3068934165952358E-3</v>
      </c>
      <c r="AY45" s="34">
        <f>$T$28/'Fixed data'!$C$7</f>
        <v>6.3068934165952358E-3</v>
      </c>
      <c r="AZ45" s="34">
        <f>$T$28/'Fixed data'!$C$7</f>
        <v>6.3068934165952358E-3</v>
      </c>
      <c r="BA45" s="34">
        <f>$T$28/'Fixed data'!$C$7</f>
        <v>6.3068934165952358E-3</v>
      </c>
      <c r="BB45" s="34">
        <f>$T$28/'Fixed data'!$C$7</f>
        <v>6.3068934165952358E-3</v>
      </c>
      <c r="BC45" s="34">
        <f>$T$28/'Fixed data'!$C$7</f>
        <v>6.3068934165952358E-3</v>
      </c>
      <c r="BD45" s="34">
        <f>$T$28/'Fixed data'!$C$7</f>
        <v>6.3068934165952358E-3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6.4558612897450997E-3</v>
      </c>
      <c r="W46" s="34">
        <f>$U$28/'Fixed data'!$C$7</f>
        <v>6.4558612897450997E-3</v>
      </c>
      <c r="X46" s="34">
        <f>$U$28/'Fixed data'!$C$7</f>
        <v>6.4558612897450997E-3</v>
      </c>
      <c r="Y46" s="34">
        <f>$U$28/'Fixed data'!$C$7</f>
        <v>6.4558612897450997E-3</v>
      </c>
      <c r="Z46" s="34">
        <f>$U$28/'Fixed data'!$C$7</f>
        <v>6.4558612897450997E-3</v>
      </c>
      <c r="AA46" s="34">
        <f>$U$28/'Fixed data'!$C$7</f>
        <v>6.4558612897450997E-3</v>
      </c>
      <c r="AB46" s="34">
        <f>$U$28/'Fixed data'!$C$7</f>
        <v>6.4558612897450997E-3</v>
      </c>
      <c r="AC46" s="34">
        <f>$U$28/'Fixed data'!$C$7</f>
        <v>6.4558612897450997E-3</v>
      </c>
      <c r="AD46" s="34">
        <f>$U$28/'Fixed data'!$C$7</f>
        <v>6.4558612897450997E-3</v>
      </c>
      <c r="AE46" s="34">
        <f>$U$28/'Fixed data'!$C$7</f>
        <v>6.4558612897450997E-3</v>
      </c>
      <c r="AF46" s="34">
        <f>$U$28/'Fixed data'!$C$7</f>
        <v>6.4558612897450997E-3</v>
      </c>
      <c r="AG46" s="34">
        <f>$U$28/'Fixed data'!$C$7</f>
        <v>6.4558612897450997E-3</v>
      </c>
      <c r="AH46" s="34">
        <f>$U$28/'Fixed data'!$C$7</f>
        <v>6.4558612897450997E-3</v>
      </c>
      <c r="AI46" s="34">
        <f>$U$28/'Fixed data'!$C$7</f>
        <v>6.4558612897450997E-3</v>
      </c>
      <c r="AJ46" s="34">
        <f>$U$28/'Fixed data'!$C$7</f>
        <v>6.4558612897450997E-3</v>
      </c>
      <c r="AK46" s="34">
        <f>$U$28/'Fixed data'!$C$7</f>
        <v>6.4558612897450997E-3</v>
      </c>
      <c r="AL46" s="34">
        <f>$U$28/'Fixed data'!$C$7</f>
        <v>6.4558612897450997E-3</v>
      </c>
      <c r="AM46" s="34">
        <f>$U$28/'Fixed data'!$C$7</f>
        <v>6.4558612897450997E-3</v>
      </c>
      <c r="AN46" s="34">
        <f>$U$28/'Fixed data'!$C$7</f>
        <v>6.4558612897450997E-3</v>
      </c>
      <c r="AO46" s="34">
        <f>$U$28/'Fixed data'!$C$7</f>
        <v>6.4558612897450997E-3</v>
      </c>
      <c r="AP46" s="34">
        <f>$U$28/'Fixed data'!$C$7</f>
        <v>6.4558612897450997E-3</v>
      </c>
      <c r="AQ46" s="34">
        <f>$U$28/'Fixed data'!$C$7</f>
        <v>6.4558612897450997E-3</v>
      </c>
      <c r="AR46" s="34">
        <f>$U$28/'Fixed data'!$C$7</f>
        <v>6.4558612897450997E-3</v>
      </c>
      <c r="AS46" s="34">
        <f>$U$28/'Fixed data'!$C$7</f>
        <v>6.4558612897450997E-3</v>
      </c>
      <c r="AT46" s="34">
        <f>$U$28/'Fixed data'!$C$7</f>
        <v>6.4558612897450997E-3</v>
      </c>
      <c r="AU46" s="34">
        <f>$U$28/'Fixed data'!$C$7</f>
        <v>6.4558612897450997E-3</v>
      </c>
      <c r="AV46" s="34">
        <f>$U$28/'Fixed data'!$C$7</f>
        <v>6.4558612897450997E-3</v>
      </c>
      <c r="AW46" s="34">
        <f>$U$28/'Fixed data'!$C$7</f>
        <v>6.4558612897450997E-3</v>
      </c>
      <c r="AX46" s="34">
        <f>$U$28/'Fixed data'!$C$7</f>
        <v>6.4558612897450997E-3</v>
      </c>
      <c r="AY46" s="34">
        <f>$U$28/'Fixed data'!$C$7</f>
        <v>6.4558612897450997E-3</v>
      </c>
      <c r="AZ46" s="34">
        <f>$U$28/'Fixed data'!$C$7</f>
        <v>6.4558612897450997E-3</v>
      </c>
      <c r="BA46" s="34">
        <f>$U$28/'Fixed data'!$C$7</f>
        <v>6.4558612897450997E-3</v>
      </c>
      <c r="BB46" s="34">
        <f>$U$28/'Fixed data'!$C$7</f>
        <v>6.4558612897450997E-3</v>
      </c>
      <c r="BC46" s="34">
        <f>$U$28/'Fixed data'!$C$7</f>
        <v>6.4558612897450997E-3</v>
      </c>
      <c r="BD46" s="34">
        <f>$U$28/'Fixed data'!$C$7</f>
        <v>6.4558612897450997E-3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6.5791432054962051E-3</v>
      </c>
      <c r="X47" s="34">
        <f>$V$28/'Fixed data'!$C$7</f>
        <v>6.5791432054962051E-3</v>
      </c>
      <c r="Y47" s="34">
        <f>$V$28/'Fixed data'!$C$7</f>
        <v>6.5791432054962051E-3</v>
      </c>
      <c r="Z47" s="34">
        <f>$V$28/'Fixed data'!$C$7</f>
        <v>6.5791432054962051E-3</v>
      </c>
      <c r="AA47" s="34">
        <f>$V$28/'Fixed data'!$C$7</f>
        <v>6.5791432054962051E-3</v>
      </c>
      <c r="AB47" s="34">
        <f>$V$28/'Fixed data'!$C$7</f>
        <v>6.5791432054962051E-3</v>
      </c>
      <c r="AC47" s="34">
        <f>$V$28/'Fixed data'!$C$7</f>
        <v>6.5791432054962051E-3</v>
      </c>
      <c r="AD47" s="34">
        <f>$V$28/'Fixed data'!$C$7</f>
        <v>6.5791432054962051E-3</v>
      </c>
      <c r="AE47" s="34">
        <f>$V$28/'Fixed data'!$C$7</f>
        <v>6.5791432054962051E-3</v>
      </c>
      <c r="AF47" s="34">
        <f>$V$28/'Fixed data'!$C$7</f>
        <v>6.5791432054962051E-3</v>
      </c>
      <c r="AG47" s="34">
        <f>$V$28/'Fixed data'!$C$7</f>
        <v>6.5791432054962051E-3</v>
      </c>
      <c r="AH47" s="34">
        <f>$V$28/'Fixed data'!$C$7</f>
        <v>6.5791432054962051E-3</v>
      </c>
      <c r="AI47" s="34">
        <f>$V$28/'Fixed data'!$C$7</f>
        <v>6.5791432054962051E-3</v>
      </c>
      <c r="AJ47" s="34">
        <f>$V$28/'Fixed data'!$C$7</f>
        <v>6.5791432054962051E-3</v>
      </c>
      <c r="AK47" s="34">
        <f>$V$28/'Fixed data'!$C$7</f>
        <v>6.5791432054962051E-3</v>
      </c>
      <c r="AL47" s="34">
        <f>$V$28/'Fixed data'!$C$7</f>
        <v>6.5791432054962051E-3</v>
      </c>
      <c r="AM47" s="34">
        <f>$V$28/'Fixed data'!$C$7</f>
        <v>6.5791432054962051E-3</v>
      </c>
      <c r="AN47" s="34">
        <f>$V$28/'Fixed data'!$C$7</f>
        <v>6.5791432054962051E-3</v>
      </c>
      <c r="AO47" s="34">
        <f>$V$28/'Fixed data'!$C$7</f>
        <v>6.5791432054962051E-3</v>
      </c>
      <c r="AP47" s="34">
        <f>$V$28/'Fixed data'!$C$7</f>
        <v>6.5791432054962051E-3</v>
      </c>
      <c r="AQ47" s="34">
        <f>$V$28/'Fixed data'!$C$7</f>
        <v>6.5791432054962051E-3</v>
      </c>
      <c r="AR47" s="34">
        <f>$V$28/'Fixed data'!$C$7</f>
        <v>6.5791432054962051E-3</v>
      </c>
      <c r="AS47" s="34">
        <f>$V$28/'Fixed data'!$C$7</f>
        <v>6.5791432054962051E-3</v>
      </c>
      <c r="AT47" s="34">
        <f>$V$28/'Fixed data'!$C$7</f>
        <v>6.5791432054962051E-3</v>
      </c>
      <c r="AU47" s="34">
        <f>$V$28/'Fixed data'!$C$7</f>
        <v>6.5791432054962051E-3</v>
      </c>
      <c r="AV47" s="34">
        <f>$V$28/'Fixed data'!$C$7</f>
        <v>6.5791432054962051E-3</v>
      </c>
      <c r="AW47" s="34">
        <f>$V$28/'Fixed data'!$C$7</f>
        <v>6.5791432054962051E-3</v>
      </c>
      <c r="AX47" s="34">
        <f>$V$28/'Fixed data'!$C$7</f>
        <v>6.5791432054962051E-3</v>
      </c>
      <c r="AY47" s="34">
        <f>$V$28/'Fixed data'!$C$7</f>
        <v>6.5791432054962051E-3</v>
      </c>
      <c r="AZ47" s="34">
        <f>$V$28/'Fixed data'!$C$7</f>
        <v>6.5791432054962051E-3</v>
      </c>
      <c r="BA47" s="34">
        <f>$V$28/'Fixed data'!$C$7</f>
        <v>6.5791432054962051E-3</v>
      </c>
      <c r="BB47" s="34">
        <f>$V$28/'Fixed data'!$C$7</f>
        <v>6.5791432054962051E-3</v>
      </c>
      <c r="BC47" s="34">
        <f>$V$28/'Fixed data'!$C$7</f>
        <v>6.5791432054962051E-3</v>
      </c>
      <c r="BD47" s="34">
        <f>$V$28/'Fixed data'!$C$7</f>
        <v>6.5791432054962051E-3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6.7041399219550605E-3</v>
      </c>
      <c r="Y48" s="34">
        <f>$W$28/'Fixed data'!$C$7</f>
        <v>6.7041399219550605E-3</v>
      </c>
      <c r="Z48" s="34">
        <f>$W$28/'Fixed data'!$C$7</f>
        <v>6.7041399219550605E-3</v>
      </c>
      <c r="AA48" s="34">
        <f>$W$28/'Fixed data'!$C$7</f>
        <v>6.7041399219550605E-3</v>
      </c>
      <c r="AB48" s="34">
        <f>$W$28/'Fixed data'!$C$7</f>
        <v>6.7041399219550605E-3</v>
      </c>
      <c r="AC48" s="34">
        <f>$W$28/'Fixed data'!$C$7</f>
        <v>6.7041399219550605E-3</v>
      </c>
      <c r="AD48" s="34">
        <f>$W$28/'Fixed data'!$C$7</f>
        <v>6.7041399219550605E-3</v>
      </c>
      <c r="AE48" s="34">
        <f>$W$28/'Fixed data'!$C$7</f>
        <v>6.7041399219550605E-3</v>
      </c>
      <c r="AF48" s="34">
        <f>$W$28/'Fixed data'!$C$7</f>
        <v>6.7041399219550605E-3</v>
      </c>
      <c r="AG48" s="34">
        <f>$W$28/'Fixed data'!$C$7</f>
        <v>6.7041399219550605E-3</v>
      </c>
      <c r="AH48" s="34">
        <f>$W$28/'Fixed data'!$C$7</f>
        <v>6.7041399219550605E-3</v>
      </c>
      <c r="AI48" s="34">
        <f>$W$28/'Fixed data'!$C$7</f>
        <v>6.7041399219550605E-3</v>
      </c>
      <c r="AJ48" s="34">
        <f>$W$28/'Fixed data'!$C$7</f>
        <v>6.7041399219550605E-3</v>
      </c>
      <c r="AK48" s="34">
        <f>$W$28/'Fixed data'!$C$7</f>
        <v>6.7041399219550605E-3</v>
      </c>
      <c r="AL48" s="34">
        <f>$W$28/'Fixed data'!$C$7</f>
        <v>6.7041399219550605E-3</v>
      </c>
      <c r="AM48" s="34">
        <f>$W$28/'Fixed data'!$C$7</f>
        <v>6.7041399219550605E-3</v>
      </c>
      <c r="AN48" s="34">
        <f>$W$28/'Fixed data'!$C$7</f>
        <v>6.7041399219550605E-3</v>
      </c>
      <c r="AO48" s="34">
        <f>$W$28/'Fixed data'!$C$7</f>
        <v>6.7041399219550605E-3</v>
      </c>
      <c r="AP48" s="34">
        <f>$W$28/'Fixed data'!$C$7</f>
        <v>6.7041399219550605E-3</v>
      </c>
      <c r="AQ48" s="34">
        <f>$W$28/'Fixed data'!$C$7</f>
        <v>6.7041399219550605E-3</v>
      </c>
      <c r="AR48" s="34">
        <f>$W$28/'Fixed data'!$C$7</f>
        <v>6.7041399219550605E-3</v>
      </c>
      <c r="AS48" s="34">
        <f>$W$28/'Fixed data'!$C$7</f>
        <v>6.7041399219550605E-3</v>
      </c>
      <c r="AT48" s="34">
        <f>$W$28/'Fixed data'!$C$7</f>
        <v>6.7041399219550605E-3</v>
      </c>
      <c r="AU48" s="34">
        <f>$W$28/'Fixed data'!$C$7</f>
        <v>6.7041399219550605E-3</v>
      </c>
      <c r="AV48" s="34">
        <f>$W$28/'Fixed data'!$C$7</f>
        <v>6.7041399219550605E-3</v>
      </c>
      <c r="AW48" s="34">
        <f>$W$28/'Fixed data'!$C$7</f>
        <v>6.7041399219550605E-3</v>
      </c>
      <c r="AX48" s="34">
        <f>$W$28/'Fixed data'!$C$7</f>
        <v>6.7041399219550605E-3</v>
      </c>
      <c r="AY48" s="34">
        <f>$W$28/'Fixed data'!$C$7</f>
        <v>6.7041399219550605E-3</v>
      </c>
      <c r="AZ48" s="34">
        <f>$W$28/'Fixed data'!$C$7</f>
        <v>6.7041399219550605E-3</v>
      </c>
      <c r="BA48" s="34">
        <f>$W$28/'Fixed data'!$C$7</f>
        <v>6.7041399219550605E-3</v>
      </c>
      <c r="BB48" s="34">
        <f>$W$28/'Fixed data'!$C$7</f>
        <v>6.7041399219550605E-3</v>
      </c>
      <c r="BC48" s="34">
        <f>$W$28/'Fixed data'!$C$7</f>
        <v>6.7041399219550605E-3</v>
      </c>
      <c r="BD48" s="34">
        <f>$W$28/'Fixed data'!$C$7</f>
        <v>6.7041399219550605E-3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6.8289979618691909E-3</v>
      </c>
      <c r="Z49" s="34">
        <f>$X$28/'Fixed data'!$C$7</f>
        <v>6.8289979618691909E-3</v>
      </c>
      <c r="AA49" s="34">
        <f>$X$28/'Fixed data'!$C$7</f>
        <v>6.8289979618691909E-3</v>
      </c>
      <c r="AB49" s="34">
        <f>$X$28/'Fixed data'!$C$7</f>
        <v>6.8289979618691909E-3</v>
      </c>
      <c r="AC49" s="34">
        <f>$X$28/'Fixed data'!$C$7</f>
        <v>6.8289979618691909E-3</v>
      </c>
      <c r="AD49" s="34">
        <f>$X$28/'Fixed data'!$C$7</f>
        <v>6.8289979618691909E-3</v>
      </c>
      <c r="AE49" s="34">
        <f>$X$28/'Fixed data'!$C$7</f>
        <v>6.8289979618691909E-3</v>
      </c>
      <c r="AF49" s="34">
        <f>$X$28/'Fixed data'!$C$7</f>
        <v>6.8289979618691909E-3</v>
      </c>
      <c r="AG49" s="34">
        <f>$X$28/'Fixed data'!$C$7</f>
        <v>6.8289979618691909E-3</v>
      </c>
      <c r="AH49" s="34">
        <f>$X$28/'Fixed data'!$C$7</f>
        <v>6.8289979618691909E-3</v>
      </c>
      <c r="AI49" s="34">
        <f>$X$28/'Fixed data'!$C$7</f>
        <v>6.8289979618691909E-3</v>
      </c>
      <c r="AJ49" s="34">
        <f>$X$28/'Fixed data'!$C$7</f>
        <v>6.8289979618691909E-3</v>
      </c>
      <c r="AK49" s="34">
        <f>$X$28/'Fixed data'!$C$7</f>
        <v>6.8289979618691909E-3</v>
      </c>
      <c r="AL49" s="34">
        <f>$X$28/'Fixed data'!$C$7</f>
        <v>6.8289979618691909E-3</v>
      </c>
      <c r="AM49" s="34">
        <f>$X$28/'Fixed data'!$C$7</f>
        <v>6.8289979618691909E-3</v>
      </c>
      <c r="AN49" s="34">
        <f>$X$28/'Fixed data'!$C$7</f>
        <v>6.8289979618691909E-3</v>
      </c>
      <c r="AO49" s="34">
        <f>$X$28/'Fixed data'!$C$7</f>
        <v>6.8289979618691909E-3</v>
      </c>
      <c r="AP49" s="34">
        <f>$X$28/'Fixed data'!$C$7</f>
        <v>6.8289979618691909E-3</v>
      </c>
      <c r="AQ49" s="34">
        <f>$X$28/'Fixed data'!$C$7</f>
        <v>6.8289979618691909E-3</v>
      </c>
      <c r="AR49" s="34">
        <f>$X$28/'Fixed data'!$C$7</f>
        <v>6.8289979618691909E-3</v>
      </c>
      <c r="AS49" s="34">
        <f>$X$28/'Fixed data'!$C$7</f>
        <v>6.8289979618691909E-3</v>
      </c>
      <c r="AT49" s="34">
        <f>$X$28/'Fixed data'!$C$7</f>
        <v>6.8289979618691909E-3</v>
      </c>
      <c r="AU49" s="34">
        <f>$X$28/'Fixed data'!$C$7</f>
        <v>6.8289979618691909E-3</v>
      </c>
      <c r="AV49" s="34">
        <f>$X$28/'Fixed data'!$C$7</f>
        <v>6.8289979618691909E-3</v>
      </c>
      <c r="AW49" s="34">
        <f>$X$28/'Fixed data'!$C$7</f>
        <v>6.8289979618691909E-3</v>
      </c>
      <c r="AX49" s="34">
        <f>$X$28/'Fixed data'!$C$7</f>
        <v>6.8289979618691909E-3</v>
      </c>
      <c r="AY49" s="34">
        <f>$X$28/'Fixed data'!$C$7</f>
        <v>6.8289979618691909E-3</v>
      </c>
      <c r="AZ49" s="34">
        <f>$X$28/'Fixed data'!$C$7</f>
        <v>6.8289979618691909E-3</v>
      </c>
      <c r="BA49" s="34">
        <f>$X$28/'Fixed data'!$C$7</f>
        <v>6.8289979618691909E-3</v>
      </c>
      <c r="BB49" s="34">
        <f>$X$28/'Fixed data'!$C$7</f>
        <v>6.8289979618691909E-3</v>
      </c>
      <c r="BC49" s="34">
        <f>$X$28/'Fixed data'!$C$7</f>
        <v>6.8289979618691909E-3</v>
      </c>
      <c r="BD49" s="34">
        <f>$X$28/'Fixed data'!$C$7</f>
        <v>6.8289979618691909E-3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6.9295343128496258E-3</v>
      </c>
      <c r="AA50" s="34">
        <f>$Y$28/'Fixed data'!$C$7</f>
        <v>6.9295343128496258E-3</v>
      </c>
      <c r="AB50" s="34">
        <f>$Y$28/'Fixed data'!$C$7</f>
        <v>6.9295343128496258E-3</v>
      </c>
      <c r="AC50" s="34">
        <f>$Y$28/'Fixed data'!$C$7</f>
        <v>6.9295343128496258E-3</v>
      </c>
      <c r="AD50" s="34">
        <f>$Y$28/'Fixed data'!$C$7</f>
        <v>6.9295343128496258E-3</v>
      </c>
      <c r="AE50" s="34">
        <f>$Y$28/'Fixed data'!$C$7</f>
        <v>6.9295343128496258E-3</v>
      </c>
      <c r="AF50" s="34">
        <f>$Y$28/'Fixed data'!$C$7</f>
        <v>6.9295343128496258E-3</v>
      </c>
      <c r="AG50" s="34">
        <f>$Y$28/'Fixed data'!$C$7</f>
        <v>6.9295343128496258E-3</v>
      </c>
      <c r="AH50" s="34">
        <f>$Y$28/'Fixed data'!$C$7</f>
        <v>6.9295343128496258E-3</v>
      </c>
      <c r="AI50" s="34">
        <f>$Y$28/'Fixed data'!$C$7</f>
        <v>6.9295343128496258E-3</v>
      </c>
      <c r="AJ50" s="34">
        <f>$Y$28/'Fixed data'!$C$7</f>
        <v>6.9295343128496258E-3</v>
      </c>
      <c r="AK50" s="34">
        <f>$Y$28/'Fixed data'!$C$7</f>
        <v>6.9295343128496258E-3</v>
      </c>
      <c r="AL50" s="34">
        <f>$Y$28/'Fixed data'!$C$7</f>
        <v>6.9295343128496258E-3</v>
      </c>
      <c r="AM50" s="34">
        <f>$Y$28/'Fixed data'!$C$7</f>
        <v>6.9295343128496258E-3</v>
      </c>
      <c r="AN50" s="34">
        <f>$Y$28/'Fixed data'!$C$7</f>
        <v>6.9295343128496258E-3</v>
      </c>
      <c r="AO50" s="34">
        <f>$Y$28/'Fixed data'!$C$7</f>
        <v>6.9295343128496258E-3</v>
      </c>
      <c r="AP50" s="34">
        <f>$Y$28/'Fixed data'!$C$7</f>
        <v>6.9295343128496258E-3</v>
      </c>
      <c r="AQ50" s="34">
        <f>$Y$28/'Fixed data'!$C$7</f>
        <v>6.9295343128496258E-3</v>
      </c>
      <c r="AR50" s="34">
        <f>$Y$28/'Fixed data'!$C$7</f>
        <v>6.9295343128496258E-3</v>
      </c>
      <c r="AS50" s="34">
        <f>$Y$28/'Fixed data'!$C$7</f>
        <v>6.9295343128496258E-3</v>
      </c>
      <c r="AT50" s="34">
        <f>$Y$28/'Fixed data'!$C$7</f>
        <v>6.9295343128496258E-3</v>
      </c>
      <c r="AU50" s="34">
        <f>$Y$28/'Fixed data'!$C$7</f>
        <v>6.9295343128496258E-3</v>
      </c>
      <c r="AV50" s="34">
        <f>$Y$28/'Fixed data'!$C$7</f>
        <v>6.9295343128496258E-3</v>
      </c>
      <c r="AW50" s="34">
        <f>$Y$28/'Fixed data'!$C$7</f>
        <v>6.9295343128496258E-3</v>
      </c>
      <c r="AX50" s="34">
        <f>$Y$28/'Fixed data'!$C$7</f>
        <v>6.9295343128496258E-3</v>
      </c>
      <c r="AY50" s="34">
        <f>$Y$28/'Fixed data'!$C$7</f>
        <v>6.9295343128496258E-3</v>
      </c>
      <c r="AZ50" s="34">
        <f>$Y$28/'Fixed data'!$C$7</f>
        <v>6.9295343128496258E-3</v>
      </c>
      <c r="BA50" s="34">
        <f>$Y$28/'Fixed data'!$C$7</f>
        <v>6.9295343128496258E-3</v>
      </c>
      <c r="BB50" s="34">
        <f>$Y$28/'Fixed data'!$C$7</f>
        <v>6.9295343128496258E-3</v>
      </c>
      <c r="BC50" s="34">
        <f>$Y$28/'Fixed data'!$C$7</f>
        <v>6.9295343128496258E-3</v>
      </c>
      <c r="BD50" s="34">
        <f>$Y$28/'Fixed data'!$C$7</f>
        <v>6.9295343128496258E-3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7.0249346830823373E-3</v>
      </c>
      <c r="AB51" s="34">
        <f>$Z$28/'Fixed data'!$C$7</f>
        <v>7.0249346830823373E-3</v>
      </c>
      <c r="AC51" s="34">
        <f>$Z$28/'Fixed data'!$C$7</f>
        <v>7.0249346830823373E-3</v>
      </c>
      <c r="AD51" s="34">
        <f>$Z$28/'Fixed data'!$C$7</f>
        <v>7.0249346830823373E-3</v>
      </c>
      <c r="AE51" s="34">
        <f>$Z$28/'Fixed data'!$C$7</f>
        <v>7.0249346830823373E-3</v>
      </c>
      <c r="AF51" s="34">
        <f>$Z$28/'Fixed data'!$C$7</f>
        <v>7.0249346830823373E-3</v>
      </c>
      <c r="AG51" s="34">
        <f>$Z$28/'Fixed data'!$C$7</f>
        <v>7.0249346830823373E-3</v>
      </c>
      <c r="AH51" s="34">
        <f>$Z$28/'Fixed data'!$C$7</f>
        <v>7.0249346830823373E-3</v>
      </c>
      <c r="AI51" s="34">
        <f>$Z$28/'Fixed data'!$C$7</f>
        <v>7.0249346830823373E-3</v>
      </c>
      <c r="AJ51" s="34">
        <f>$Z$28/'Fixed data'!$C$7</f>
        <v>7.0249346830823373E-3</v>
      </c>
      <c r="AK51" s="34">
        <f>$Z$28/'Fixed data'!$C$7</f>
        <v>7.0249346830823373E-3</v>
      </c>
      <c r="AL51" s="34">
        <f>$Z$28/'Fixed data'!$C$7</f>
        <v>7.0249346830823373E-3</v>
      </c>
      <c r="AM51" s="34">
        <f>$Z$28/'Fixed data'!$C$7</f>
        <v>7.0249346830823373E-3</v>
      </c>
      <c r="AN51" s="34">
        <f>$Z$28/'Fixed data'!$C$7</f>
        <v>7.0249346830823373E-3</v>
      </c>
      <c r="AO51" s="34">
        <f>$Z$28/'Fixed data'!$C$7</f>
        <v>7.0249346830823373E-3</v>
      </c>
      <c r="AP51" s="34">
        <f>$Z$28/'Fixed data'!$C$7</f>
        <v>7.0249346830823373E-3</v>
      </c>
      <c r="AQ51" s="34">
        <f>$Z$28/'Fixed data'!$C$7</f>
        <v>7.0249346830823373E-3</v>
      </c>
      <c r="AR51" s="34">
        <f>$Z$28/'Fixed data'!$C$7</f>
        <v>7.0249346830823373E-3</v>
      </c>
      <c r="AS51" s="34">
        <f>$Z$28/'Fixed data'!$C$7</f>
        <v>7.0249346830823373E-3</v>
      </c>
      <c r="AT51" s="34">
        <f>$Z$28/'Fixed data'!$C$7</f>
        <v>7.0249346830823373E-3</v>
      </c>
      <c r="AU51" s="34">
        <f>$Z$28/'Fixed data'!$C$7</f>
        <v>7.0249346830823373E-3</v>
      </c>
      <c r="AV51" s="34">
        <f>$Z$28/'Fixed data'!$C$7</f>
        <v>7.0249346830823373E-3</v>
      </c>
      <c r="AW51" s="34">
        <f>$Z$28/'Fixed data'!$C$7</f>
        <v>7.0249346830823373E-3</v>
      </c>
      <c r="AX51" s="34">
        <f>$Z$28/'Fixed data'!$C$7</f>
        <v>7.0249346830823373E-3</v>
      </c>
      <c r="AY51" s="34">
        <f>$Z$28/'Fixed data'!$C$7</f>
        <v>7.0249346830823373E-3</v>
      </c>
      <c r="AZ51" s="34">
        <f>$Z$28/'Fixed data'!$C$7</f>
        <v>7.0249346830823373E-3</v>
      </c>
      <c r="BA51" s="34">
        <f>$Z$28/'Fixed data'!$C$7</f>
        <v>7.0249346830823373E-3</v>
      </c>
      <c r="BB51" s="34">
        <f>$Z$28/'Fixed data'!$C$7</f>
        <v>7.0249346830823373E-3</v>
      </c>
      <c r="BC51" s="34">
        <f>$Z$28/'Fixed data'!$C$7</f>
        <v>7.0249346830823373E-3</v>
      </c>
      <c r="BD51" s="34">
        <f>$Z$28/'Fixed data'!$C$7</f>
        <v>7.0249346830823373E-3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7.1049155743032836E-3</v>
      </c>
      <c r="AC52" s="34">
        <f>$AA$28/'Fixed data'!$C$7</f>
        <v>7.1049155743032836E-3</v>
      </c>
      <c r="AD52" s="34">
        <f>$AA$28/'Fixed data'!$C$7</f>
        <v>7.1049155743032836E-3</v>
      </c>
      <c r="AE52" s="34">
        <f>$AA$28/'Fixed data'!$C$7</f>
        <v>7.1049155743032836E-3</v>
      </c>
      <c r="AF52" s="34">
        <f>$AA$28/'Fixed data'!$C$7</f>
        <v>7.1049155743032836E-3</v>
      </c>
      <c r="AG52" s="34">
        <f>$AA$28/'Fixed data'!$C$7</f>
        <v>7.1049155743032836E-3</v>
      </c>
      <c r="AH52" s="34">
        <f>$AA$28/'Fixed data'!$C$7</f>
        <v>7.1049155743032836E-3</v>
      </c>
      <c r="AI52" s="34">
        <f>$AA$28/'Fixed data'!$C$7</f>
        <v>7.1049155743032836E-3</v>
      </c>
      <c r="AJ52" s="34">
        <f>$AA$28/'Fixed data'!$C$7</f>
        <v>7.1049155743032836E-3</v>
      </c>
      <c r="AK52" s="34">
        <f>$AA$28/'Fixed data'!$C$7</f>
        <v>7.1049155743032836E-3</v>
      </c>
      <c r="AL52" s="34">
        <f>$AA$28/'Fixed data'!$C$7</f>
        <v>7.1049155743032836E-3</v>
      </c>
      <c r="AM52" s="34">
        <f>$AA$28/'Fixed data'!$C$7</f>
        <v>7.1049155743032836E-3</v>
      </c>
      <c r="AN52" s="34">
        <f>$AA$28/'Fixed data'!$C$7</f>
        <v>7.1049155743032836E-3</v>
      </c>
      <c r="AO52" s="34">
        <f>$AA$28/'Fixed data'!$C$7</f>
        <v>7.1049155743032836E-3</v>
      </c>
      <c r="AP52" s="34">
        <f>$AA$28/'Fixed data'!$C$7</f>
        <v>7.1049155743032836E-3</v>
      </c>
      <c r="AQ52" s="34">
        <f>$AA$28/'Fixed data'!$C$7</f>
        <v>7.1049155743032836E-3</v>
      </c>
      <c r="AR52" s="34">
        <f>$AA$28/'Fixed data'!$C$7</f>
        <v>7.1049155743032836E-3</v>
      </c>
      <c r="AS52" s="34">
        <f>$AA$28/'Fixed data'!$C$7</f>
        <v>7.1049155743032836E-3</v>
      </c>
      <c r="AT52" s="34">
        <f>$AA$28/'Fixed data'!$C$7</f>
        <v>7.1049155743032836E-3</v>
      </c>
      <c r="AU52" s="34">
        <f>$AA$28/'Fixed data'!$C$7</f>
        <v>7.1049155743032836E-3</v>
      </c>
      <c r="AV52" s="34">
        <f>$AA$28/'Fixed data'!$C$7</f>
        <v>7.1049155743032836E-3</v>
      </c>
      <c r="AW52" s="34">
        <f>$AA$28/'Fixed data'!$C$7</f>
        <v>7.1049155743032836E-3</v>
      </c>
      <c r="AX52" s="34">
        <f>$AA$28/'Fixed data'!$C$7</f>
        <v>7.1049155743032836E-3</v>
      </c>
      <c r="AY52" s="34">
        <f>$AA$28/'Fixed data'!$C$7</f>
        <v>7.1049155743032836E-3</v>
      </c>
      <c r="AZ52" s="34">
        <f>$AA$28/'Fixed data'!$C$7</f>
        <v>7.1049155743032836E-3</v>
      </c>
      <c r="BA52" s="34">
        <f>$AA$28/'Fixed data'!$C$7</f>
        <v>7.1049155743032836E-3</v>
      </c>
      <c r="BB52" s="34">
        <f>$AA$28/'Fixed data'!$C$7</f>
        <v>7.1049155743032836E-3</v>
      </c>
      <c r="BC52" s="34">
        <f>$AA$28/'Fixed data'!$C$7</f>
        <v>7.1049155743032836E-3</v>
      </c>
      <c r="BD52" s="34">
        <f>$AA$28/'Fixed data'!$C$7</f>
        <v>7.1049155743032836E-3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7.1709680219135723E-3</v>
      </c>
      <c r="AD53" s="34">
        <f>$AB$28/'Fixed data'!$C$7</f>
        <v>7.1709680219135723E-3</v>
      </c>
      <c r="AE53" s="34">
        <f>$AB$28/'Fixed data'!$C$7</f>
        <v>7.1709680219135723E-3</v>
      </c>
      <c r="AF53" s="34">
        <f>$AB$28/'Fixed data'!$C$7</f>
        <v>7.1709680219135723E-3</v>
      </c>
      <c r="AG53" s="34">
        <f>$AB$28/'Fixed data'!$C$7</f>
        <v>7.1709680219135723E-3</v>
      </c>
      <c r="AH53" s="34">
        <f>$AB$28/'Fixed data'!$C$7</f>
        <v>7.1709680219135723E-3</v>
      </c>
      <c r="AI53" s="34">
        <f>$AB$28/'Fixed data'!$C$7</f>
        <v>7.1709680219135723E-3</v>
      </c>
      <c r="AJ53" s="34">
        <f>$AB$28/'Fixed data'!$C$7</f>
        <v>7.1709680219135723E-3</v>
      </c>
      <c r="AK53" s="34">
        <f>$AB$28/'Fixed data'!$C$7</f>
        <v>7.1709680219135723E-3</v>
      </c>
      <c r="AL53" s="34">
        <f>$AB$28/'Fixed data'!$C$7</f>
        <v>7.1709680219135723E-3</v>
      </c>
      <c r="AM53" s="34">
        <f>$AB$28/'Fixed data'!$C$7</f>
        <v>7.1709680219135723E-3</v>
      </c>
      <c r="AN53" s="34">
        <f>$AB$28/'Fixed data'!$C$7</f>
        <v>7.1709680219135723E-3</v>
      </c>
      <c r="AO53" s="34">
        <f>$AB$28/'Fixed data'!$C$7</f>
        <v>7.1709680219135723E-3</v>
      </c>
      <c r="AP53" s="34">
        <f>$AB$28/'Fixed data'!$C$7</f>
        <v>7.1709680219135723E-3</v>
      </c>
      <c r="AQ53" s="34">
        <f>$AB$28/'Fixed data'!$C$7</f>
        <v>7.1709680219135723E-3</v>
      </c>
      <c r="AR53" s="34">
        <f>$AB$28/'Fixed data'!$C$7</f>
        <v>7.1709680219135723E-3</v>
      </c>
      <c r="AS53" s="34">
        <f>$AB$28/'Fixed data'!$C$7</f>
        <v>7.1709680219135723E-3</v>
      </c>
      <c r="AT53" s="34">
        <f>$AB$28/'Fixed data'!$C$7</f>
        <v>7.1709680219135723E-3</v>
      </c>
      <c r="AU53" s="34">
        <f>$AB$28/'Fixed data'!$C$7</f>
        <v>7.1709680219135723E-3</v>
      </c>
      <c r="AV53" s="34">
        <f>$AB$28/'Fixed data'!$C$7</f>
        <v>7.1709680219135723E-3</v>
      </c>
      <c r="AW53" s="34">
        <f>$AB$28/'Fixed data'!$C$7</f>
        <v>7.1709680219135723E-3</v>
      </c>
      <c r="AX53" s="34">
        <f>$AB$28/'Fixed data'!$C$7</f>
        <v>7.1709680219135723E-3</v>
      </c>
      <c r="AY53" s="34">
        <f>$AB$28/'Fixed data'!$C$7</f>
        <v>7.1709680219135723E-3</v>
      </c>
      <c r="AZ53" s="34">
        <f>$AB$28/'Fixed data'!$C$7</f>
        <v>7.1709680219135723E-3</v>
      </c>
      <c r="BA53" s="34">
        <f>$AB$28/'Fixed data'!$C$7</f>
        <v>7.1709680219135723E-3</v>
      </c>
      <c r="BB53" s="34">
        <f>$AB$28/'Fixed data'!$C$7</f>
        <v>7.1709680219135723E-3</v>
      </c>
      <c r="BC53" s="34">
        <f>$AB$28/'Fixed data'!$C$7</f>
        <v>7.1709680219135723E-3</v>
      </c>
      <c r="BD53" s="34">
        <f>$AB$28/'Fixed data'!$C$7</f>
        <v>7.1709680219135723E-3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7.2161333052025893E-3</v>
      </c>
      <c r="AE54" s="34">
        <f>$AC$28/'Fixed data'!$C$7</f>
        <v>7.2161333052025893E-3</v>
      </c>
      <c r="AF54" s="34">
        <f>$AC$28/'Fixed data'!$C$7</f>
        <v>7.2161333052025893E-3</v>
      </c>
      <c r="AG54" s="34">
        <f>$AC$28/'Fixed data'!$C$7</f>
        <v>7.2161333052025893E-3</v>
      </c>
      <c r="AH54" s="34">
        <f>$AC$28/'Fixed data'!$C$7</f>
        <v>7.2161333052025893E-3</v>
      </c>
      <c r="AI54" s="34">
        <f>$AC$28/'Fixed data'!$C$7</f>
        <v>7.2161333052025893E-3</v>
      </c>
      <c r="AJ54" s="34">
        <f>$AC$28/'Fixed data'!$C$7</f>
        <v>7.2161333052025893E-3</v>
      </c>
      <c r="AK54" s="34">
        <f>$AC$28/'Fixed data'!$C$7</f>
        <v>7.2161333052025893E-3</v>
      </c>
      <c r="AL54" s="34">
        <f>$AC$28/'Fixed data'!$C$7</f>
        <v>7.2161333052025893E-3</v>
      </c>
      <c r="AM54" s="34">
        <f>$AC$28/'Fixed data'!$C$7</f>
        <v>7.2161333052025893E-3</v>
      </c>
      <c r="AN54" s="34">
        <f>$AC$28/'Fixed data'!$C$7</f>
        <v>7.2161333052025893E-3</v>
      </c>
      <c r="AO54" s="34">
        <f>$AC$28/'Fixed data'!$C$7</f>
        <v>7.2161333052025893E-3</v>
      </c>
      <c r="AP54" s="34">
        <f>$AC$28/'Fixed data'!$C$7</f>
        <v>7.2161333052025893E-3</v>
      </c>
      <c r="AQ54" s="34">
        <f>$AC$28/'Fixed data'!$C$7</f>
        <v>7.2161333052025893E-3</v>
      </c>
      <c r="AR54" s="34">
        <f>$AC$28/'Fixed data'!$C$7</f>
        <v>7.2161333052025893E-3</v>
      </c>
      <c r="AS54" s="34">
        <f>$AC$28/'Fixed data'!$C$7</f>
        <v>7.2161333052025893E-3</v>
      </c>
      <c r="AT54" s="34">
        <f>$AC$28/'Fixed data'!$C$7</f>
        <v>7.2161333052025893E-3</v>
      </c>
      <c r="AU54" s="34">
        <f>$AC$28/'Fixed data'!$C$7</f>
        <v>7.2161333052025893E-3</v>
      </c>
      <c r="AV54" s="34">
        <f>$AC$28/'Fixed data'!$C$7</f>
        <v>7.2161333052025893E-3</v>
      </c>
      <c r="AW54" s="34">
        <f>$AC$28/'Fixed data'!$C$7</f>
        <v>7.2161333052025893E-3</v>
      </c>
      <c r="AX54" s="34">
        <f>$AC$28/'Fixed data'!$C$7</f>
        <v>7.2161333052025893E-3</v>
      </c>
      <c r="AY54" s="34">
        <f>$AC$28/'Fixed data'!$C$7</f>
        <v>7.2161333052025893E-3</v>
      </c>
      <c r="AZ54" s="34">
        <f>$AC$28/'Fixed data'!$C$7</f>
        <v>7.2161333052025893E-3</v>
      </c>
      <c r="BA54" s="34">
        <f>$AC$28/'Fixed data'!$C$7</f>
        <v>7.2161333052025893E-3</v>
      </c>
      <c r="BB54" s="34">
        <f>$AC$28/'Fixed data'!$C$7</f>
        <v>7.2161333052025893E-3</v>
      </c>
      <c r="BC54" s="34">
        <f>$AC$28/'Fixed data'!$C$7</f>
        <v>7.2161333052025893E-3</v>
      </c>
      <c r="BD54" s="34">
        <f>$AC$28/'Fixed data'!$C$7</f>
        <v>7.2161333052025893E-3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7.2311531969760897E-3</v>
      </c>
      <c r="AF55" s="34">
        <f>$AD$28/'Fixed data'!$C$7</f>
        <v>7.2311531969760897E-3</v>
      </c>
      <c r="AG55" s="34">
        <f>$AD$28/'Fixed data'!$C$7</f>
        <v>7.2311531969760897E-3</v>
      </c>
      <c r="AH55" s="34">
        <f>$AD$28/'Fixed data'!$C$7</f>
        <v>7.2311531969760897E-3</v>
      </c>
      <c r="AI55" s="34">
        <f>$AD$28/'Fixed data'!$C$7</f>
        <v>7.2311531969760897E-3</v>
      </c>
      <c r="AJ55" s="34">
        <f>$AD$28/'Fixed data'!$C$7</f>
        <v>7.2311531969760897E-3</v>
      </c>
      <c r="AK55" s="34">
        <f>$AD$28/'Fixed data'!$C$7</f>
        <v>7.2311531969760897E-3</v>
      </c>
      <c r="AL55" s="34">
        <f>$AD$28/'Fixed data'!$C$7</f>
        <v>7.2311531969760897E-3</v>
      </c>
      <c r="AM55" s="34">
        <f>$AD$28/'Fixed data'!$C$7</f>
        <v>7.2311531969760897E-3</v>
      </c>
      <c r="AN55" s="34">
        <f>$AD$28/'Fixed data'!$C$7</f>
        <v>7.2311531969760897E-3</v>
      </c>
      <c r="AO55" s="34">
        <f>$AD$28/'Fixed data'!$C$7</f>
        <v>7.2311531969760897E-3</v>
      </c>
      <c r="AP55" s="34">
        <f>$AD$28/'Fixed data'!$C$7</f>
        <v>7.2311531969760897E-3</v>
      </c>
      <c r="AQ55" s="34">
        <f>$AD$28/'Fixed data'!$C$7</f>
        <v>7.2311531969760897E-3</v>
      </c>
      <c r="AR55" s="34">
        <f>$AD$28/'Fixed data'!$C$7</f>
        <v>7.2311531969760897E-3</v>
      </c>
      <c r="AS55" s="34">
        <f>$AD$28/'Fixed data'!$C$7</f>
        <v>7.2311531969760897E-3</v>
      </c>
      <c r="AT55" s="34">
        <f>$AD$28/'Fixed data'!$C$7</f>
        <v>7.2311531969760897E-3</v>
      </c>
      <c r="AU55" s="34">
        <f>$AD$28/'Fixed data'!$C$7</f>
        <v>7.2311531969760897E-3</v>
      </c>
      <c r="AV55" s="34">
        <f>$AD$28/'Fixed data'!$C$7</f>
        <v>7.2311531969760897E-3</v>
      </c>
      <c r="AW55" s="34">
        <f>$AD$28/'Fixed data'!$C$7</f>
        <v>7.2311531969760897E-3</v>
      </c>
      <c r="AX55" s="34">
        <f>$AD$28/'Fixed data'!$C$7</f>
        <v>7.2311531969760897E-3</v>
      </c>
      <c r="AY55" s="34">
        <f>$AD$28/'Fixed data'!$C$7</f>
        <v>7.2311531969760897E-3</v>
      </c>
      <c r="AZ55" s="34">
        <f>$AD$28/'Fixed data'!$C$7</f>
        <v>7.2311531969760897E-3</v>
      </c>
      <c r="BA55" s="34">
        <f>$AD$28/'Fixed data'!$C$7</f>
        <v>7.2311531969760897E-3</v>
      </c>
      <c r="BB55" s="34">
        <f>$AD$28/'Fixed data'!$C$7</f>
        <v>7.2311531969760897E-3</v>
      </c>
      <c r="BC55" s="34">
        <f>$AD$28/'Fixed data'!$C$7</f>
        <v>7.2311531969760897E-3</v>
      </c>
      <c r="BD55" s="34">
        <f>$AD$28/'Fixed data'!$C$7</f>
        <v>7.2311531969760897E-3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7.2350600299973481E-3</v>
      </c>
      <c r="AG56" s="34">
        <f>$AE$28/'Fixed data'!$C$7</f>
        <v>7.2350600299973481E-3</v>
      </c>
      <c r="AH56" s="34">
        <f>$AE$28/'Fixed data'!$C$7</f>
        <v>7.2350600299973481E-3</v>
      </c>
      <c r="AI56" s="34">
        <f>$AE$28/'Fixed data'!$C$7</f>
        <v>7.2350600299973481E-3</v>
      </c>
      <c r="AJ56" s="34">
        <f>$AE$28/'Fixed data'!$C$7</f>
        <v>7.2350600299973481E-3</v>
      </c>
      <c r="AK56" s="34">
        <f>$AE$28/'Fixed data'!$C$7</f>
        <v>7.2350600299973481E-3</v>
      </c>
      <c r="AL56" s="34">
        <f>$AE$28/'Fixed data'!$C$7</f>
        <v>7.2350600299973481E-3</v>
      </c>
      <c r="AM56" s="34">
        <f>$AE$28/'Fixed data'!$C$7</f>
        <v>7.2350600299973481E-3</v>
      </c>
      <c r="AN56" s="34">
        <f>$AE$28/'Fixed data'!$C$7</f>
        <v>7.2350600299973481E-3</v>
      </c>
      <c r="AO56" s="34">
        <f>$AE$28/'Fixed data'!$C$7</f>
        <v>7.2350600299973481E-3</v>
      </c>
      <c r="AP56" s="34">
        <f>$AE$28/'Fixed data'!$C$7</f>
        <v>7.2350600299973481E-3</v>
      </c>
      <c r="AQ56" s="34">
        <f>$AE$28/'Fixed data'!$C$7</f>
        <v>7.2350600299973481E-3</v>
      </c>
      <c r="AR56" s="34">
        <f>$AE$28/'Fixed data'!$C$7</f>
        <v>7.2350600299973481E-3</v>
      </c>
      <c r="AS56" s="34">
        <f>$AE$28/'Fixed data'!$C$7</f>
        <v>7.2350600299973481E-3</v>
      </c>
      <c r="AT56" s="34">
        <f>$AE$28/'Fixed data'!$C$7</f>
        <v>7.2350600299973481E-3</v>
      </c>
      <c r="AU56" s="34">
        <f>$AE$28/'Fixed data'!$C$7</f>
        <v>7.2350600299973481E-3</v>
      </c>
      <c r="AV56" s="34">
        <f>$AE$28/'Fixed data'!$C$7</f>
        <v>7.2350600299973481E-3</v>
      </c>
      <c r="AW56" s="34">
        <f>$AE$28/'Fixed data'!$C$7</f>
        <v>7.2350600299973481E-3</v>
      </c>
      <c r="AX56" s="34">
        <f>$AE$28/'Fixed data'!$C$7</f>
        <v>7.2350600299973481E-3</v>
      </c>
      <c r="AY56" s="34">
        <f>$AE$28/'Fixed data'!$C$7</f>
        <v>7.2350600299973481E-3</v>
      </c>
      <c r="AZ56" s="34">
        <f>$AE$28/'Fixed data'!$C$7</f>
        <v>7.2350600299973481E-3</v>
      </c>
      <c r="BA56" s="34">
        <f>$AE$28/'Fixed data'!$C$7</f>
        <v>7.2350600299973481E-3</v>
      </c>
      <c r="BB56" s="34">
        <f>$AE$28/'Fixed data'!$C$7</f>
        <v>7.2350600299973481E-3</v>
      </c>
      <c r="BC56" s="34">
        <f>$AE$28/'Fixed data'!$C$7</f>
        <v>7.2350600299973481E-3</v>
      </c>
      <c r="BD56" s="34">
        <f>$AE$28/'Fixed data'!$C$7</f>
        <v>7.2350600299973481E-3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7.2364691671433085E-3</v>
      </c>
      <c r="AH57" s="34">
        <f>$AF$28/'Fixed data'!$C$7</f>
        <v>7.2364691671433085E-3</v>
      </c>
      <c r="AI57" s="34">
        <f>$AF$28/'Fixed data'!$C$7</f>
        <v>7.2364691671433085E-3</v>
      </c>
      <c r="AJ57" s="34">
        <f>$AF$28/'Fixed data'!$C$7</f>
        <v>7.2364691671433085E-3</v>
      </c>
      <c r="AK57" s="34">
        <f>$AF$28/'Fixed data'!$C$7</f>
        <v>7.2364691671433085E-3</v>
      </c>
      <c r="AL57" s="34">
        <f>$AF$28/'Fixed data'!$C$7</f>
        <v>7.2364691671433085E-3</v>
      </c>
      <c r="AM57" s="34">
        <f>$AF$28/'Fixed data'!$C$7</f>
        <v>7.2364691671433085E-3</v>
      </c>
      <c r="AN57" s="34">
        <f>$AF$28/'Fixed data'!$C$7</f>
        <v>7.2364691671433085E-3</v>
      </c>
      <c r="AO57" s="34">
        <f>$AF$28/'Fixed data'!$C$7</f>
        <v>7.2364691671433085E-3</v>
      </c>
      <c r="AP57" s="34">
        <f>$AF$28/'Fixed data'!$C$7</f>
        <v>7.2364691671433085E-3</v>
      </c>
      <c r="AQ57" s="34">
        <f>$AF$28/'Fixed data'!$C$7</f>
        <v>7.2364691671433085E-3</v>
      </c>
      <c r="AR57" s="34">
        <f>$AF$28/'Fixed data'!$C$7</f>
        <v>7.2364691671433085E-3</v>
      </c>
      <c r="AS57" s="34">
        <f>$AF$28/'Fixed data'!$C$7</f>
        <v>7.2364691671433085E-3</v>
      </c>
      <c r="AT57" s="34">
        <f>$AF$28/'Fixed data'!$C$7</f>
        <v>7.2364691671433085E-3</v>
      </c>
      <c r="AU57" s="34">
        <f>$AF$28/'Fixed data'!$C$7</f>
        <v>7.2364691671433085E-3</v>
      </c>
      <c r="AV57" s="34">
        <f>$AF$28/'Fixed data'!$C$7</f>
        <v>7.2364691671433085E-3</v>
      </c>
      <c r="AW57" s="34">
        <f>$AF$28/'Fixed data'!$C$7</f>
        <v>7.2364691671433085E-3</v>
      </c>
      <c r="AX57" s="34">
        <f>$AF$28/'Fixed data'!$C$7</f>
        <v>7.2364691671433085E-3</v>
      </c>
      <c r="AY57" s="34">
        <f>$AF$28/'Fixed data'!$C$7</f>
        <v>7.2364691671433085E-3</v>
      </c>
      <c r="AZ57" s="34">
        <f>$AF$28/'Fixed data'!$C$7</f>
        <v>7.2364691671433085E-3</v>
      </c>
      <c r="BA57" s="34">
        <f>$AF$28/'Fixed data'!$C$7</f>
        <v>7.2364691671433085E-3</v>
      </c>
      <c r="BB57" s="34">
        <f>$AF$28/'Fixed data'!$C$7</f>
        <v>7.2364691671433085E-3</v>
      </c>
      <c r="BC57" s="34">
        <f>$AF$28/'Fixed data'!$C$7</f>
        <v>7.2364691671433085E-3</v>
      </c>
      <c r="BD57" s="34">
        <f>$AF$28/'Fixed data'!$C$7</f>
        <v>7.2364691671433085E-3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7.2364691671433085E-3</v>
      </c>
      <c r="AI58" s="34">
        <f>$AG$28/'Fixed data'!$C$7</f>
        <v>7.2364691671433085E-3</v>
      </c>
      <c r="AJ58" s="34">
        <f>$AG$28/'Fixed data'!$C$7</f>
        <v>7.2364691671433085E-3</v>
      </c>
      <c r="AK58" s="34">
        <f>$AG$28/'Fixed data'!$C$7</f>
        <v>7.2364691671433085E-3</v>
      </c>
      <c r="AL58" s="34">
        <f>$AG$28/'Fixed data'!$C$7</f>
        <v>7.2364691671433085E-3</v>
      </c>
      <c r="AM58" s="34">
        <f>$AG$28/'Fixed data'!$C$7</f>
        <v>7.2364691671433085E-3</v>
      </c>
      <c r="AN58" s="34">
        <f>$AG$28/'Fixed data'!$C$7</f>
        <v>7.2364691671433085E-3</v>
      </c>
      <c r="AO58" s="34">
        <f>$AG$28/'Fixed data'!$C$7</f>
        <v>7.2364691671433085E-3</v>
      </c>
      <c r="AP58" s="34">
        <f>$AG$28/'Fixed data'!$C$7</f>
        <v>7.2364691671433085E-3</v>
      </c>
      <c r="AQ58" s="34">
        <f>$AG$28/'Fixed data'!$C$7</f>
        <v>7.2364691671433085E-3</v>
      </c>
      <c r="AR58" s="34">
        <f>$AG$28/'Fixed data'!$C$7</f>
        <v>7.2364691671433085E-3</v>
      </c>
      <c r="AS58" s="34">
        <f>$AG$28/'Fixed data'!$C$7</f>
        <v>7.2364691671433085E-3</v>
      </c>
      <c r="AT58" s="34">
        <f>$AG$28/'Fixed data'!$C$7</f>
        <v>7.2364691671433085E-3</v>
      </c>
      <c r="AU58" s="34">
        <f>$AG$28/'Fixed data'!$C$7</f>
        <v>7.2364691671433085E-3</v>
      </c>
      <c r="AV58" s="34">
        <f>$AG$28/'Fixed data'!$C$7</f>
        <v>7.2364691671433085E-3</v>
      </c>
      <c r="AW58" s="34">
        <f>$AG$28/'Fixed data'!$C$7</f>
        <v>7.2364691671433085E-3</v>
      </c>
      <c r="AX58" s="34">
        <f>$AG$28/'Fixed data'!$C$7</f>
        <v>7.2364691671433085E-3</v>
      </c>
      <c r="AY58" s="34">
        <f>$AG$28/'Fixed data'!$C$7</f>
        <v>7.2364691671433085E-3</v>
      </c>
      <c r="AZ58" s="34">
        <f>$AG$28/'Fixed data'!$C$7</f>
        <v>7.2364691671433085E-3</v>
      </c>
      <c r="BA58" s="34">
        <f>$AG$28/'Fixed data'!$C$7</f>
        <v>7.2364691671433085E-3</v>
      </c>
      <c r="BB58" s="34">
        <f>$AG$28/'Fixed data'!$C$7</f>
        <v>7.2364691671433085E-3</v>
      </c>
      <c r="BC58" s="34">
        <f>$AG$28/'Fixed data'!$C$7</f>
        <v>7.2364691671433085E-3</v>
      </c>
      <c r="BD58" s="34">
        <f>$AG$28/'Fixed data'!$C$7</f>
        <v>7.2364691671433085E-3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7.2364691671433085E-3</v>
      </c>
      <c r="AJ59" s="34">
        <f>$AH$28/'Fixed data'!$C$7</f>
        <v>7.2364691671433085E-3</v>
      </c>
      <c r="AK59" s="34">
        <f>$AH$28/'Fixed data'!$C$7</f>
        <v>7.2364691671433085E-3</v>
      </c>
      <c r="AL59" s="34">
        <f>$AH$28/'Fixed data'!$C$7</f>
        <v>7.2364691671433085E-3</v>
      </c>
      <c r="AM59" s="34">
        <f>$AH$28/'Fixed data'!$C$7</f>
        <v>7.2364691671433085E-3</v>
      </c>
      <c r="AN59" s="34">
        <f>$AH$28/'Fixed data'!$C$7</f>
        <v>7.2364691671433085E-3</v>
      </c>
      <c r="AO59" s="34">
        <f>$AH$28/'Fixed data'!$C$7</f>
        <v>7.2364691671433085E-3</v>
      </c>
      <c r="AP59" s="34">
        <f>$AH$28/'Fixed data'!$C$7</f>
        <v>7.2364691671433085E-3</v>
      </c>
      <c r="AQ59" s="34">
        <f>$AH$28/'Fixed data'!$C$7</f>
        <v>7.2364691671433085E-3</v>
      </c>
      <c r="AR59" s="34">
        <f>$AH$28/'Fixed data'!$C$7</f>
        <v>7.2364691671433085E-3</v>
      </c>
      <c r="AS59" s="34">
        <f>$AH$28/'Fixed data'!$C$7</f>
        <v>7.2364691671433085E-3</v>
      </c>
      <c r="AT59" s="34">
        <f>$AH$28/'Fixed data'!$C$7</f>
        <v>7.2364691671433085E-3</v>
      </c>
      <c r="AU59" s="34">
        <f>$AH$28/'Fixed data'!$C$7</f>
        <v>7.2364691671433085E-3</v>
      </c>
      <c r="AV59" s="34">
        <f>$AH$28/'Fixed data'!$C$7</f>
        <v>7.2364691671433085E-3</v>
      </c>
      <c r="AW59" s="34">
        <f>$AH$28/'Fixed data'!$C$7</f>
        <v>7.2364691671433085E-3</v>
      </c>
      <c r="AX59" s="34">
        <f>$AH$28/'Fixed data'!$C$7</f>
        <v>7.2364691671433085E-3</v>
      </c>
      <c r="AY59" s="34">
        <f>$AH$28/'Fixed data'!$C$7</f>
        <v>7.2364691671433085E-3</v>
      </c>
      <c r="AZ59" s="34">
        <f>$AH$28/'Fixed data'!$C$7</f>
        <v>7.2364691671433085E-3</v>
      </c>
      <c r="BA59" s="34">
        <f>$AH$28/'Fixed data'!$C$7</f>
        <v>7.2364691671433085E-3</v>
      </c>
      <c r="BB59" s="34">
        <f>$AH$28/'Fixed data'!$C$7</f>
        <v>7.2364691671433085E-3</v>
      </c>
      <c r="BC59" s="34">
        <f>$AH$28/'Fixed data'!$C$7</f>
        <v>7.2364691671433085E-3</v>
      </c>
      <c r="BD59" s="34">
        <f>$AH$28/'Fixed data'!$C$7</f>
        <v>7.2364691671433085E-3</v>
      </c>
    </row>
    <row r="60" spans="1:56" ht="16.5" collapsed="1" x14ac:dyDescent="0.35">
      <c r="A60" s="115"/>
      <c r="B60" s="9" t="s">
        <v>7</v>
      </c>
      <c r="C60" s="9" t="s">
        <v>61</v>
      </c>
      <c r="D60" s="9" t="s">
        <v>40</v>
      </c>
      <c r="E60" s="34">
        <f>SUM(E30:E59)</f>
        <v>0</v>
      </c>
      <c r="F60" s="34">
        <f t="shared" ref="F60:BD60" si="6">SUM(F30:F59)</f>
        <v>-4.9182222222222223E-3</v>
      </c>
      <c r="G60" s="34">
        <f t="shared" si="6"/>
        <v>-8.9156522150660358E-3</v>
      </c>
      <c r="H60" s="34">
        <f t="shared" si="6"/>
        <v>-1.2032074833110468E-2</v>
      </c>
      <c r="I60" s="34">
        <f t="shared" si="6"/>
        <v>-1.4260552825961038E-2</v>
      </c>
      <c r="J60" s="34">
        <f t="shared" si="6"/>
        <v>-1.5754245384491924E-2</v>
      </c>
      <c r="K60" s="34">
        <f t="shared" si="6"/>
        <v>-1.664644358929044E-2</v>
      </c>
      <c r="L60" s="34">
        <f t="shared" si="6"/>
        <v>-1.7011283310256906E-2</v>
      </c>
      <c r="M60" s="34">
        <f t="shared" si="6"/>
        <v>-1.6902958951528435E-2</v>
      </c>
      <c r="N60" s="34">
        <f t="shared" si="6"/>
        <v>-1.1802982301182523E-2</v>
      </c>
      <c r="O60" s="34">
        <f t="shared" si="6"/>
        <v>-6.5135655267826373E-3</v>
      </c>
      <c r="P60" s="34">
        <f t="shared" si="6"/>
        <v>-1.0346283640720131E-3</v>
      </c>
      <c r="Q60" s="34">
        <f t="shared" si="6"/>
        <v>4.6300112815685071E-3</v>
      </c>
      <c r="R60" s="34">
        <f t="shared" si="6"/>
        <v>1.0461461247225627E-2</v>
      </c>
      <c r="S60" s="34">
        <f t="shared" si="6"/>
        <v>1.6463209520382324E-2</v>
      </c>
      <c r="T60" s="34">
        <f t="shared" si="6"/>
        <v>2.2620025365258863E-2</v>
      </c>
      <c r="U60" s="34">
        <f t="shared" si="6"/>
        <v>2.8926918781854098E-2</v>
      </c>
      <c r="V60" s="34">
        <f t="shared" si="6"/>
        <v>3.5382780071599201E-2</v>
      </c>
      <c r="W60" s="34">
        <f t="shared" si="6"/>
        <v>4.1961923277095407E-2</v>
      </c>
      <c r="X60" s="34">
        <f t="shared" si="6"/>
        <v>4.8666063199050466E-2</v>
      </c>
      <c r="Y60" s="34">
        <f t="shared" si="6"/>
        <v>5.5495061160919658E-2</v>
      </c>
      <c r="Z60" s="34">
        <f t="shared" si="6"/>
        <v>6.2424595473769287E-2</v>
      </c>
      <c r="AA60" s="34">
        <f t="shared" si="6"/>
        <v>6.9449530156851624E-2</v>
      </c>
      <c r="AB60" s="34">
        <f t="shared" si="6"/>
        <v>7.6554445731154913E-2</v>
      </c>
      <c r="AC60" s="34">
        <f t="shared" si="6"/>
        <v>8.3725413753068481E-2</v>
      </c>
      <c r="AD60" s="34">
        <f t="shared" si="6"/>
        <v>9.0941547058271066E-2</v>
      </c>
      <c r="AE60" s="34">
        <f t="shared" si="6"/>
        <v>9.8172700255247158E-2</v>
      </c>
      <c r="AF60" s="34">
        <f t="shared" si="6"/>
        <v>0.10540776028524451</v>
      </c>
      <c r="AG60" s="34">
        <f t="shared" si="6"/>
        <v>0.11264422945238782</v>
      </c>
      <c r="AH60" s="34">
        <f t="shared" si="6"/>
        <v>0.11988069861953113</v>
      </c>
      <c r="AI60" s="34">
        <f t="shared" si="6"/>
        <v>0.12711716778667442</v>
      </c>
      <c r="AJ60" s="34">
        <f t="shared" si="6"/>
        <v>0.12711716778667442</v>
      </c>
      <c r="AK60" s="34">
        <f t="shared" si="6"/>
        <v>0.12711716778667442</v>
      </c>
      <c r="AL60" s="34">
        <f t="shared" si="6"/>
        <v>0.12711716778667442</v>
      </c>
      <c r="AM60" s="34">
        <f t="shared" si="6"/>
        <v>0.12711716778667442</v>
      </c>
      <c r="AN60" s="34">
        <f t="shared" si="6"/>
        <v>0.12711716778667442</v>
      </c>
      <c r="AO60" s="34">
        <f t="shared" si="6"/>
        <v>0.12711716778667442</v>
      </c>
      <c r="AP60" s="34">
        <f t="shared" si="6"/>
        <v>0.12711716778667442</v>
      </c>
      <c r="AQ60" s="34">
        <f t="shared" si="6"/>
        <v>0.12711716778667442</v>
      </c>
      <c r="AR60" s="34">
        <f t="shared" si="6"/>
        <v>0.12711716778667442</v>
      </c>
      <c r="AS60" s="34">
        <f t="shared" si="6"/>
        <v>0.12711716778667442</v>
      </c>
      <c r="AT60" s="34">
        <f t="shared" si="6"/>
        <v>0.12711716778667442</v>
      </c>
      <c r="AU60" s="34">
        <f t="shared" si="6"/>
        <v>0.12711716778667442</v>
      </c>
      <c r="AV60" s="34">
        <f t="shared" si="6"/>
        <v>0.12711716778667442</v>
      </c>
      <c r="AW60" s="34">
        <f t="shared" si="6"/>
        <v>0.12711716778667442</v>
      </c>
      <c r="AX60" s="34">
        <f t="shared" si="6"/>
        <v>0.12711716778667442</v>
      </c>
      <c r="AY60" s="34">
        <f t="shared" si="6"/>
        <v>0.13203539000889664</v>
      </c>
      <c r="AZ60" s="34">
        <f t="shared" si="6"/>
        <v>0.1360328200017405</v>
      </c>
      <c r="BA60" s="34">
        <f t="shared" si="6"/>
        <v>0.1391492426197849</v>
      </c>
      <c r="BB60" s="34">
        <f t="shared" si="6"/>
        <v>0.14137772061263548</v>
      </c>
      <c r="BC60" s="34">
        <f t="shared" si="6"/>
        <v>0.14287141317116636</v>
      </c>
      <c r="BD60" s="34">
        <f t="shared" si="6"/>
        <v>0.14376361137596488</v>
      </c>
    </row>
    <row r="61" spans="1:56" ht="17.25" hidden="1" customHeight="1" outlineLevel="1" x14ac:dyDescent="0.35">
      <c r="A61" s="115"/>
      <c r="B61" s="9" t="s">
        <v>35</v>
      </c>
      <c r="C61" s="9" t="s">
        <v>62</v>
      </c>
      <c r="D61" s="9" t="s">
        <v>40</v>
      </c>
      <c r="E61" s="34">
        <v>0</v>
      </c>
      <c r="F61" s="34">
        <f>E62</f>
        <v>-0.22132000000000002</v>
      </c>
      <c r="G61" s="34">
        <f t="shared" ref="G61:BD61" si="7">F62</f>
        <v>-0.39628612745574943</v>
      </c>
      <c r="H61" s="34">
        <f t="shared" si="7"/>
        <v>-0.5276094930526829</v>
      </c>
      <c r="I61" s="34">
        <f t="shared" si="7"/>
        <v>-0.61585892789784813</v>
      </c>
      <c r="J61" s="34">
        <f t="shared" si="7"/>
        <v>-0.66881454020577702</v>
      </c>
      <c r="K61" s="34">
        <f t="shared" si="7"/>
        <v>-0.69320921403721825</v>
      </c>
      <c r="L61" s="34">
        <f t="shared" si="7"/>
        <v>-0.69298055789141877</v>
      </c>
      <c r="M61" s="34">
        <f t="shared" si="7"/>
        <v>-0.67109467843838067</v>
      </c>
      <c r="N61" s="34">
        <f t="shared" si="7"/>
        <v>-0.42469277022128621</v>
      </c>
      <c r="O61" s="34">
        <f t="shared" si="7"/>
        <v>-0.17486603307210882</v>
      </c>
      <c r="P61" s="34">
        <f t="shared" si="7"/>
        <v>7.8199704776651918E-2</v>
      </c>
      <c r="Q61" s="34">
        <f t="shared" si="7"/>
        <v>0.33414311719454737</v>
      </c>
      <c r="R61" s="34">
        <f t="shared" si="7"/>
        <v>0.59192835436754931</v>
      </c>
      <c r="S61" s="34">
        <f t="shared" si="7"/>
        <v>0.85154556541237492</v>
      </c>
      <c r="T61" s="34">
        <f t="shared" si="7"/>
        <v>1.112139068911437</v>
      </c>
      <c r="U61" s="34">
        <f t="shared" si="7"/>
        <v>1.3733292472929637</v>
      </c>
      <c r="V61" s="34">
        <f t="shared" si="7"/>
        <v>1.634916086549639</v>
      </c>
      <c r="W61" s="34">
        <f t="shared" si="7"/>
        <v>1.895594750725369</v>
      </c>
      <c r="X61" s="34">
        <f t="shared" si="7"/>
        <v>2.1553191239362515</v>
      </c>
      <c r="Y61" s="34">
        <f t="shared" si="7"/>
        <v>2.4139579690213147</v>
      </c>
      <c r="Z61" s="34">
        <f t="shared" si="7"/>
        <v>2.6702919519386281</v>
      </c>
      <c r="AA61" s="34">
        <f t="shared" si="7"/>
        <v>2.9239894172035639</v>
      </c>
      <c r="AB61" s="34">
        <f t="shared" si="7"/>
        <v>3.1742610878903599</v>
      </c>
      <c r="AC61" s="34">
        <f t="shared" si="7"/>
        <v>3.4204002031453156</v>
      </c>
      <c r="AD61" s="34">
        <f t="shared" si="7"/>
        <v>3.6614007881263637</v>
      </c>
      <c r="AE61" s="34">
        <f t="shared" si="7"/>
        <v>3.8958611349320167</v>
      </c>
      <c r="AF61" s="34">
        <f t="shared" si="7"/>
        <v>4.1232661360266505</v>
      </c>
      <c r="AG61" s="34">
        <f t="shared" si="7"/>
        <v>4.3434994882628546</v>
      </c>
      <c r="AH61" s="34">
        <f t="shared" si="7"/>
        <v>4.5564963713319155</v>
      </c>
      <c r="AI61" s="34">
        <f t="shared" si="7"/>
        <v>4.7622567852338333</v>
      </c>
      <c r="AJ61" s="34">
        <f t="shared" si="7"/>
        <v>4.960780729968608</v>
      </c>
      <c r="AK61" s="34">
        <f t="shared" si="7"/>
        <v>5.1593046747033826</v>
      </c>
      <c r="AL61" s="34">
        <f t="shared" si="7"/>
        <v>5.3578286194381572</v>
      </c>
      <c r="AM61" s="34">
        <f t="shared" si="7"/>
        <v>5.5563525641729319</v>
      </c>
      <c r="AN61" s="34">
        <f t="shared" si="7"/>
        <v>5.7548765089077065</v>
      </c>
      <c r="AO61" s="34">
        <f t="shared" si="7"/>
        <v>5.9534004536424812</v>
      </c>
      <c r="AP61" s="34">
        <f t="shared" si="7"/>
        <v>6.1519243983772558</v>
      </c>
      <c r="AQ61" s="34">
        <f t="shared" si="7"/>
        <v>6.3504483431120304</v>
      </c>
      <c r="AR61" s="34">
        <f t="shared" si="7"/>
        <v>6.5489722878468051</v>
      </c>
      <c r="AS61" s="34">
        <f t="shared" si="7"/>
        <v>6.7474962325815797</v>
      </c>
      <c r="AT61" s="34">
        <f t="shared" si="7"/>
        <v>6.9460201773163543</v>
      </c>
      <c r="AU61" s="34">
        <f t="shared" si="7"/>
        <v>7.144544122051129</v>
      </c>
      <c r="AV61" s="34">
        <f t="shared" si="7"/>
        <v>7.3430680667859036</v>
      </c>
      <c r="AW61" s="34">
        <f t="shared" si="7"/>
        <v>7.5415920115206783</v>
      </c>
      <c r="AX61" s="34">
        <f t="shared" si="7"/>
        <v>7.7401159562554529</v>
      </c>
      <c r="AY61" s="34">
        <f t="shared" si="7"/>
        <v>7.6129987884687784</v>
      </c>
      <c r="AZ61" s="34">
        <f t="shared" si="7"/>
        <v>7.480963398459882</v>
      </c>
      <c r="BA61" s="34">
        <f t="shared" si="7"/>
        <v>7.3449305784581416</v>
      </c>
      <c r="BB61" s="34">
        <f t="shared" si="7"/>
        <v>7.2057813358383562</v>
      </c>
      <c r="BC61" s="34">
        <f t="shared" si="7"/>
        <v>7.0644036152257206</v>
      </c>
      <c r="BD61" s="34">
        <f t="shared" si="7"/>
        <v>6.9215322020545544</v>
      </c>
    </row>
    <row r="62" spans="1:56" ht="16.5" hidden="1" customHeight="1" outlineLevel="1" x14ac:dyDescent="0.3">
      <c r="A62" s="115"/>
      <c r="B62" s="9" t="s">
        <v>34</v>
      </c>
      <c r="C62" s="9" t="s">
        <v>68</v>
      </c>
      <c r="D62" s="9" t="s">
        <v>40</v>
      </c>
      <c r="E62" s="34">
        <f t="shared" ref="E62:BD62" si="8">E28-E60+E61</f>
        <v>-0.22132000000000002</v>
      </c>
      <c r="F62" s="34">
        <f t="shared" si="8"/>
        <v>-0.39628612745574943</v>
      </c>
      <c r="G62" s="34">
        <f t="shared" si="8"/>
        <v>-0.5276094930526829</v>
      </c>
      <c r="H62" s="34">
        <f t="shared" si="8"/>
        <v>-0.61585892789784813</v>
      </c>
      <c r="I62" s="34">
        <f t="shared" si="8"/>
        <v>-0.66881454020577702</v>
      </c>
      <c r="J62" s="34">
        <f t="shared" si="8"/>
        <v>-0.69320921403721825</v>
      </c>
      <c r="K62" s="34">
        <f t="shared" si="8"/>
        <v>-0.69298055789141877</v>
      </c>
      <c r="L62" s="34">
        <f t="shared" si="8"/>
        <v>-0.67109467843838067</v>
      </c>
      <c r="M62" s="34">
        <f t="shared" si="8"/>
        <v>-0.42469277022128621</v>
      </c>
      <c r="N62" s="34">
        <f t="shared" si="8"/>
        <v>-0.17486603307210882</v>
      </c>
      <c r="O62" s="34">
        <f t="shared" si="8"/>
        <v>7.8199704776651918E-2</v>
      </c>
      <c r="P62" s="34">
        <f t="shared" si="8"/>
        <v>0.33414311719454737</v>
      </c>
      <c r="Q62" s="34">
        <f t="shared" si="8"/>
        <v>0.59192835436754931</v>
      </c>
      <c r="R62" s="34">
        <f t="shared" si="8"/>
        <v>0.85154556541237492</v>
      </c>
      <c r="S62" s="34">
        <f t="shared" si="8"/>
        <v>1.112139068911437</v>
      </c>
      <c r="T62" s="34">
        <f t="shared" si="8"/>
        <v>1.3733292472929637</v>
      </c>
      <c r="U62" s="34">
        <f t="shared" si="8"/>
        <v>1.634916086549639</v>
      </c>
      <c r="V62" s="34">
        <f t="shared" si="8"/>
        <v>1.895594750725369</v>
      </c>
      <c r="W62" s="34">
        <f t="shared" si="8"/>
        <v>2.1553191239362515</v>
      </c>
      <c r="X62" s="34">
        <f t="shared" si="8"/>
        <v>2.4139579690213147</v>
      </c>
      <c r="Y62" s="34">
        <f t="shared" si="8"/>
        <v>2.6702919519386281</v>
      </c>
      <c r="Z62" s="34">
        <f t="shared" si="8"/>
        <v>2.9239894172035639</v>
      </c>
      <c r="AA62" s="34">
        <f t="shared" si="8"/>
        <v>3.1742610878903599</v>
      </c>
      <c r="AB62" s="34">
        <f t="shared" si="8"/>
        <v>3.4204002031453156</v>
      </c>
      <c r="AC62" s="34">
        <f t="shared" si="8"/>
        <v>3.6614007881263637</v>
      </c>
      <c r="AD62" s="34">
        <f t="shared" si="8"/>
        <v>3.8958611349320167</v>
      </c>
      <c r="AE62" s="34">
        <f t="shared" si="8"/>
        <v>4.1232661360266505</v>
      </c>
      <c r="AF62" s="34">
        <f t="shared" si="8"/>
        <v>4.3434994882628546</v>
      </c>
      <c r="AG62" s="34">
        <f t="shared" si="8"/>
        <v>4.5564963713319155</v>
      </c>
      <c r="AH62" s="34">
        <f t="shared" si="8"/>
        <v>4.7622567852338333</v>
      </c>
      <c r="AI62" s="34">
        <f t="shared" si="8"/>
        <v>4.960780729968608</v>
      </c>
      <c r="AJ62" s="34">
        <f t="shared" si="8"/>
        <v>5.1593046747033826</v>
      </c>
      <c r="AK62" s="34">
        <f t="shared" si="8"/>
        <v>5.3578286194381572</v>
      </c>
      <c r="AL62" s="34">
        <f t="shared" si="8"/>
        <v>5.5563525641729319</v>
      </c>
      <c r="AM62" s="34">
        <f t="shared" si="8"/>
        <v>5.7548765089077065</v>
      </c>
      <c r="AN62" s="34">
        <f t="shared" si="8"/>
        <v>5.9534004536424812</v>
      </c>
      <c r="AO62" s="34">
        <f t="shared" si="8"/>
        <v>6.1519243983772558</v>
      </c>
      <c r="AP62" s="34">
        <f t="shared" si="8"/>
        <v>6.3504483431120304</v>
      </c>
      <c r="AQ62" s="34">
        <f t="shared" si="8"/>
        <v>6.5489722878468051</v>
      </c>
      <c r="AR62" s="34">
        <f t="shared" si="8"/>
        <v>6.7474962325815797</v>
      </c>
      <c r="AS62" s="34">
        <f t="shared" si="8"/>
        <v>6.9460201773163543</v>
      </c>
      <c r="AT62" s="34">
        <f t="shared" si="8"/>
        <v>7.144544122051129</v>
      </c>
      <c r="AU62" s="34">
        <f t="shared" si="8"/>
        <v>7.3430680667859036</v>
      </c>
      <c r="AV62" s="34">
        <f t="shared" si="8"/>
        <v>7.5415920115206783</v>
      </c>
      <c r="AW62" s="34">
        <f t="shared" si="8"/>
        <v>7.7401159562554529</v>
      </c>
      <c r="AX62" s="34">
        <f t="shared" si="8"/>
        <v>7.6129987884687784</v>
      </c>
      <c r="AY62" s="34">
        <f t="shared" si="8"/>
        <v>7.480963398459882</v>
      </c>
      <c r="AZ62" s="34">
        <f t="shared" si="8"/>
        <v>7.3449305784581416</v>
      </c>
      <c r="BA62" s="34">
        <f t="shared" si="8"/>
        <v>7.2057813358383562</v>
      </c>
      <c r="BB62" s="34">
        <f t="shared" si="8"/>
        <v>7.0644036152257206</v>
      </c>
      <c r="BC62" s="34">
        <f t="shared" si="8"/>
        <v>6.9215322020545544</v>
      </c>
      <c r="BD62" s="34">
        <f t="shared" si="8"/>
        <v>6.7777685906785896</v>
      </c>
    </row>
    <row r="63" spans="1:56" ht="16.5" collapsed="1" x14ac:dyDescent="0.3">
      <c r="A63" s="115"/>
      <c r="B63" s="9" t="s">
        <v>8</v>
      </c>
      <c r="C63" s="11" t="s">
        <v>67</v>
      </c>
      <c r="D63" s="9" t="s">
        <v>40</v>
      </c>
      <c r="E63" s="34">
        <f>AVERAGE(E61:E62)*'Fixed data'!$C$3</f>
        <v>-5.3448780000000008E-3</v>
      </c>
      <c r="F63" s="34">
        <f>AVERAGE(F61:F62)*'Fixed data'!$C$3</f>
        <v>-1.4915187978056349E-2</v>
      </c>
      <c r="G63" s="34">
        <f>AVERAGE(G61:G62)*'Fixed data'!$C$3</f>
        <v>-2.2312079235278642E-2</v>
      </c>
      <c r="H63" s="34">
        <f>AVERAGE(H61:H62)*'Fixed data'!$C$3</f>
        <v>-2.7614762365955326E-2</v>
      </c>
      <c r="I63" s="34">
        <f>AVERAGE(I61:I62)*'Fixed data'!$C$3</f>
        <v>-3.102486425470255E-2</v>
      </c>
      <c r="J63" s="34">
        <f>AVERAGE(J61:J62)*'Fixed data'!$C$3</f>
        <v>-3.289287366496834E-2</v>
      </c>
      <c r="K63" s="34">
        <f>AVERAGE(K61:K62)*'Fixed data'!$C$3</f>
        <v>-3.3476482992076582E-2</v>
      </c>
      <c r="L63" s="34">
        <f>AVERAGE(L61:L62)*'Fixed data'!$C$3</f>
        <v>-3.2942416957364655E-2</v>
      </c>
      <c r="M63" s="34">
        <f>AVERAGE(M61:M62)*'Fixed data'!$C$3</f>
        <v>-2.6463266885130954E-2</v>
      </c>
      <c r="N63" s="34">
        <f>AVERAGE(N61:N62)*'Fixed data'!$C$3</f>
        <v>-1.4479345099535492E-2</v>
      </c>
      <c r="O63" s="34">
        <f>AVERAGE(O61:O62)*'Fixed data'!$C$3</f>
        <v>-2.3344918283352842E-3</v>
      </c>
      <c r="P63" s="34">
        <f>AVERAGE(P61:P62)*'Fixed data'!$C$3</f>
        <v>9.9580791506044646E-3</v>
      </c>
      <c r="Q63" s="34">
        <f>AVERAGE(Q61:Q62)*'Fixed data'!$C$3</f>
        <v>2.2364626038224637E-2</v>
      </c>
      <c r="R63" s="34">
        <f>AVERAGE(R61:R62)*'Fixed data'!$C$3</f>
        <v>3.4859895162685173E-2</v>
      </c>
      <c r="S63" s="34">
        <f>AVERAGE(S61:S62)*'Fixed data'!$C$3</f>
        <v>4.742298391892006E-2</v>
      </c>
      <c r="T63" s="34">
        <f>AVERAGE(T61:T62)*'Fixed data'!$C$3</f>
        <v>6.0024059836336276E-2</v>
      </c>
      <c r="U63" s="34">
        <f>AVERAGE(U61:U62)*'Fixed data'!$C$3</f>
        <v>7.2649124812298863E-2</v>
      </c>
      <c r="V63" s="34">
        <f>AVERAGE(V61:V62)*'Fixed data'!$C$3</f>
        <v>8.5261836720191442E-2</v>
      </c>
      <c r="W63" s="34">
        <f>AVERAGE(W61:W62)*'Fixed data'!$C$3</f>
        <v>9.7829570073078145E-2</v>
      </c>
      <c r="X63" s="34">
        <f>AVERAGE(X61:X62)*'Fixed data'!$C$3</f>
        <v>0.11034804179492524</v>
      </c>
      <c r="Y63" s="34">
        <f>AVERAGE(Y61:Y62)*'Fixed data'!$C$3</f>
        <v>0.12278463559118262</v>
      </c>
      <c r="Z63" s="34">
        <f>AVERAGE(Z61:Z62)*'Fixed data'!$C$3</f>
        <v>0.13510189506478396</v>
      </c>
      <c r="AA63" s="34">
        <f>AVERAGE(AA61:AA62)*'Fixed data'!$C$3</f>
        <v>0.14727274969801829</v>
      </c>
      <c r="AB63" s="34">
        <f>AVERAGE(AB61:AB62)*'Fixed data'!$C$3</f>
        <v>0.15926107017851157</v>
      </c>
      <c r="AC63" s="34">
        <f>AVERAGE(AC61:AC62)*'Fixed data'!$C$3</f>
        <v>0.17102549393921107</v>
      </c>
      <c r="AD63" s="34">
        <f>AVERAGE(AD61:AD62)*'Fixed data'!$C$3</f>
        <v>0.1825078754418599</v>
      </c>
      <c r="AE63" s="34">
        <f>AVERAGE(AE61:AE62)*'Fixed data'!$C$3</f>
        <v>0.19366192359365181</v>
      </c>
      <c r="AF63" s="34">
        <f>AVERAGE(AF61:AF62)*'Fixed data'!$C$3</f>
        <v>0.20447238982659155</v>
      </c>
      <c r="AG63" s="34">
        <f>AVERAGE(AG61:AG62)*'Fixed data'!$C$3</f>
        <v>0.21493490000921373</v>
      </c>
      <c r="AH63" s="34">
        <f>AVERAGE(AH61:AH62)*'Fixed data'!$C$3</f>
        <v>0.22504788873106282</v>
      </c>
      <c r="AI63" s="34">
        <f>AVERAGE(AI61:AI62)*'Fixed data'!$C$3</f>
        <v>0.23481135599213898</v>
      </c>
      <c r="AJ63" s="34">
        <f>AVERAGE(AJ61:AJ62)*'Fixed data'!$C$3</f>
        <v>0.24440006252282856</v>
      </c>
      <c r="AK63" s="34">
        <f>AVERAGE(AK61:AK62)*'Fixed data'!$C$3</f>
        <v>0.25398876905351825</v>
      </c>
      <c r="AL63" s="34">
        <f>AVERAGE(AL61:AL62)*'Fixed data'!$C$3</f>
        <v>0.2635774755842078</v>
      </c>
      <c r="AM63" s="34">
        <f>AVERAGE(AM61:AM62)*'Fixed data'!$C$3</f>
        <v>0.27316618211489746</v>
      </c>
      <c r="AN63" s="34">
        <f>AVERAGE(AN61:AN62)*'Fixed data'!$C$3</f>
        <v>0.28275488864558701</v>
      </c>
      <c r="AO63" s="34">
        <f>AVERAGE(AO61:AO62)*'Fixed data'!$C$3</f>
        <v>0.29234359517627667</v>
      </c>
      <c r="AP63" s="34">
        <f>AVERAGE(AP61:AP62)*'Fixed data'!$C$3</f>
        <v>0.30193230170696628</v>
      </c>
      <c r="AQ63" s="34">
        <f>AVERAGE(AQ61:AQ62)*'Fixed data'!$C$3</f>
        <v>0.31152100823765594</v>
      </c>
      <c r="AR63" s="34">
        <f>AVERAGE(AR61:AR62)*'Fixed data'!$C$3</f>
        <v>0.32110971476834549</v>
      </c>
      <c r="AS63" s="34">
        <f>AVERAGE(AS61:AS62)*'Fixed data'!$C$3</f>
        <v>0.33069842129903515</v>
      </c>
      <c r="AT63" s="34">
        <f>AVERAGE(AT61:AT62)*'Fixed data'!$C$3</f>
        <v>0.3402871278297247</v>
      </c>
      <c r="AU63" s="34">
        <f>AVERAGE(AU61:AU62)*'Fixed data'!$C$3</f>
        <v>0.34987583436041436</v>
      </c>
      <c r="AV63" s="34">
        <f>AVERAGE(AV61:AV62)*'Fixed data'!$C$3</f>
        <v>0.35946454089110397</v>
      </c>
      <c r="AW63" s="34">
        <f>AVERAGE(AW61:AW62)*'Fixed data'!$C$3</f>
        <v>0.36905324742179363</v>
      </c>
      <c r="AX63" s="34">
        <f>AVERAGE(AX61:AX62)*'Fixed data'!$C$3</f>
        <v>0.37077772108509016</v>
      </c>
      <c r="AY63" s="34">
        <f>AVERAGE(AY61:AY62)*'Fixed data'!$C$3</f>
        <v>0.36451918681432716</v>
      </c>
      <c r="AZ63" s="34">
        <f>AVERAGE(AZ61:AZ62)*'Fixed data'!$C$3</f>
        <v>0.35804533954257028</v>
      </c>
      <c r="BA63" s="34">
        <f>AVERAGE(BA61:BA62)*'Fixed data'!$C$3</f>
        <v>0.35139969273026045</v>
      </c>
      <c r="BB63" s="34">
        <f>AVERAGE(BB61:BB62)*'Fixed data'!$C$3</f>
        <v>0.34462496656819752</v>
      </c>
      <c r="BC63" s="34">
        <f>AVERAGE(BC61:BC62)*'Fixed data'!$C$3</f>
        <v>0.33776034998731869</v>
      </c>
      <c r="BD63" s="34">
        <f>AVERAGE(BD61:BD62)*'Fixed data'!$C$3</f>
        <v>0.33083811414450542</v>
      </c>
    </row>
    <row r="64" spans="1:56" ht="15.75" thickBot="1" x14ac:dyDescent="0.35">
      <c r="A64" s="114"/>
      <c r="B64" s="12" t="s">
        <v>94</v>
      </c>
      <c r="C64" s="12" t="s">
        <v>45</v>
      </c>
      <c r="D64" s="12" t="s">
        <v>40</v>
      </c>
      <c r="E64" s="53">
        <f t="shared" ref="E64:BD64" si="9">E29+E60+E63</f>
        <v>-6.0674877999999988E-2</v>
      </c>
      <c r="F64" s="53">
        <f t="shared" si="9"/>
        <v>-6.4804497619771445E-2</v>
      </c>
      <c r="G64" s="53">
        <f t="shared" si="9"/>
        <v>-6.6287485903344545E-2</v>
      </c>
      <c r="H64" s="53">
        <f t="shared" si="9"/>
        <v>-6.4717214618634708E-2</v>
      </c>
      <c r="I64" s="53">
        <f t="shared" si="9"/>
        <v>-6.2089458364136062E-2</v>
      </c>
      <c r="J64" s="53">
        <f t="shared" si="9"/>
        <v>-5.8684348853443556E-2</v>
      </c>
      <c r="K64" s="53">
        <f t="shared" si="9"/>
        <v>-5.4227373442239754E-2</v>
      </c>
      <c r="L64" s="53">
        <f t="shared" si="9"/>
        <v>-4.8735051231926264E-2</v>
      </c>
      <c r="M64" s="53">
        <f t="shared" si="9"/>
        <v>1.4008511479732089E-2</v>
      </c>
      <c r="N64" s="53">
        <f t="shared" si="9"/>
        <v>3.3223611311280696E-2</v>
      </c>
      <c r="O64" s="53">
        <f t="shared" si="9"/>
        <v>5.2789985725376583E-2</v>
      </c>
      <c r="P64" s="53">
        <f t="shared" si="9"/>
        <v>7.2650646799988283E-2</v>
      </c>
      <c r="Q64" s="53">
        <f t="shared" si="9"/>
        <v>9.2598449433435731E-2</v>
      </c>
      <c r="R64" s="53">
        <f t="shared" si="9"/>
        <v>0.1128410244829236</v>
      </c>
      <c r="S64" s="53">
        <f t="shared" si="9"/>
        <v>0.13315037169416347</v>
      </c>
      <c r="T64" s="53">
        <f t="shared" si="9"/>
        <v>0.15359663613829153</v>
      </c>
      <c r="U64" s="53">
        <f t="shared" si="9"/>
        <v>0.17420448310378533</v>
      </c>
      <c r="V64" s="53">
        <f t="shared" si="9"/>
        <v>0.19465997785362296</v>
      </c>
      <c r="W64" s="53">
        <f t="shared" si="9"/>
        <v>0.21521306747216795</v>
      </c>
      <c r="X64" s="53">
        <f t="shared" si="9"/>
        <v>0.2358403320650041</v>
      </c>
      <c r="Y64" s="53">
        <f t="shared" si="9"/>
        <v>0.2562369577716605</v>
      </c>
      <c r="Z64" s="53">
        <f t="shared" si="9"/>
        <v>0.2765570057232295</v>
      </c>
      <c r="AA64" s="53">
        <f t="shared" si="9"/>
        <v>0.29665258006578182</v>
      </c>
      <c r="AB64" s="53">
        <f t="shared" si="9"/>
        <v>0.31648890615619413</v>
      </c>
      <c r="AC64" s="53">
        <f t="shared" si="9"/>
        <v>0.33593240737580865</v>
      </c>
      <c r="AD64" s="53">
        <f t="shared" si="9"/>
        <v>0.35479989596611194</v>
      </c>
      <c r="AE64" s="53">
        <f t="shared" si="9"/>
        <v>0.37322904918636912</v>
      </c>
      <c r="AF64" s="53">
        <f t="shared" si="9"/>
        <v>0.39129042824219828</v>
      </c>
      <c r="AG64" s="53">
        <f t="shared" si="9"/>
        <v>0.40898940759196378</v>
      </c>
      <c r="AH64" s="53">
        <f t="shared" si="9"/>
        <v>0.42633886548095618</v>
      </c>
      <c r="AI64" s="53">
        <f t="shared" si="9"/>
        <v>0.44333880190917563</v>
      </c>
      <c r="AJ64" s="53">
        <f t="shared" si="9"/>
        <v>0.45292750843986518</v>
      </c>
      <c r="AK64" s="53">
        <f t="shared" si="9"/>
        <v>0.4625162149705549</v>
      </c>
      <c r="AL64" s="53">
        <f t="shared" si="9"/>
        <v>0.47210492150124445</v>
      </c>
      <c r="AM64" s="53">
        <f t="shared" si="9"/>
        <v>0.48169362803193411</v>
      </c>
      <c r="AN64" s="53">
        <f t="shared" si="9"/>
        <v>0.49128233456262366</v>
      </c>
      <c r="AO64" s="53">
        <f t="shared" si="9"/>
        <v>0.50087104109331326</v>
      </c>
      <c r="AP64" s="53">
        <f t="shared" si="9"/>
        <v>0.51045974762400292</v>
      </c>
      <c r="AQ64" s="53">
        <f t="shared" si="9"/>
        <v>0.52004845415469259</v>
      </c>
      <c r="AR64" s="53">
        <f t="shared" si="9"/>
        <v>0.52963716068538214</v>
      </c>
      <c r="AS64" s="53">
        <f t="shared" si="9"/>
        <v>0.5392258672160718</v>
      </c>
      <c r="AT64" s="53">
        <f t="shared" si="9"/>
        <v>0.54881457374676135</v>
      </c>
      <c r="AU64" s="53">
        <f t="shared" si="9"/>
        <v>0.55840328027745101</v>
      </c>
      <c r="AV64" s="53">
        <f t="shared" si="9"/>
        <v>0.56799198680814067</v>
      </c>
      <c r="AW64" s="53">
        <f t="shared" si="9"/>
        <v>0.57758069333883033</v>
      </c>
      <c r="AX64" s="53">
        <f t="shared" si="9"/>
        <v>0.49789488887176458</v>
      </c>
      <c r="AY64" s="53">
        <f t="shared" si="9"/>
        <v>0.49655457682322379</v>
      </c>
      <c r="AZ64" s="53">
        <f t="shared" si="9"/>
        <v>0.49407815954431078</v>
      </c>
      <c r="BA64" s="53">
        <f t="shared" si="9"/>
        <v>0.49054893535004535</v>
      </c>
      <c r="BB64" s="53">
        <f t="shared" si="9"/>
        <v>0.486002687180833</v>
      </c>
      <c r="BC64" s="53">
        <f t="shared" si="9"/>
        <v>0.48063176315848505</v>
      </c>
      <c r="BD64" s="53">
        <f t="shared" si="9"/>
        <v>0.47460172552047031</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0.24792750849884479</v>
      </c>
      <c r="G67" s="81">
        <f>'Fixed data'!$G$7*G$88/1000000</f>
        <v>0.396398082914457</v>
      </c>
      <c r="H67" s="81">
        <f>'Fixed data'!$G$7*H$88/1000000</f>
        <v>0.60143858905831871</v>
      </c>
      <c r="I67" s="81">
        <f>'Fixed data'!$G$7*I$88/1000000</f>
        <v>0.77702548238717295</v>
      </c>
      <c r="J67" s="81">
        <f>'Fixed data'!$G$7*J$88/1000000</f>
        <v>0.91211584433669557</v>
      </c>
      <c r="K67" s="81">
        <f>'Fixed data'!$G$7*K$88/1000000</f>
        <v>1.0380599336326461</v>
      </c>
      <c r="L67" s="81">
        <f>'Fixed data'!$G$7*L$88/1000000</f>
        <v>1.1454526837296046</v>
      </c>
      <c r="M67" s="81">
        <f>'Fixed data'!$G$7*M$88/1000000</f>
        <v>1.2528788025765383</v>
      </c>
      <c r="N67" s="81">
        <f>'Fixed data'!$G$7*N$88/1000000</f>
        <v>1.3012708615900477</v>
      </c>
      <c r="O67" s="81">
        <f>'Fixed data'!$G$7*O$88/1000000</f>
        <v>1.3496155880020726</v>
      </c>
      <c r="P67" s="81">
        <f>'Fixed data'!$G$7*P$88/1000000</f>
        <v>1.3972011014966612</v>
      </c>
      <c r="Q67" s="81">
        <f>'Fixed data'!$G$7*Q$88/1000000</f>
        <v>1.4402790377932013</v>
      </c>
      <c r="R67" s="81">
        <f>'Fixed data'!$G$7*R$88/1000000</f>
        <v>1.4842384299199831</v>
      </c>
      <c r="S67" s="81">
        <f>'Fixed data'!$G$7*S$88/1000000</f>
        <v>1.5244692817648251</v>
      </c>
      <c r="T67" s="81">
        <f>'Fixed data'!$G$7*T$88/1000000</f>
        <v>1.5633464932535153</v>
      </c>
      <c r="U67" s="81">
        <f>'Fixed data'!$G$7*U$88/1000000</f>
        <v>1.6019093480666347</v>
      </c>
      <c r="V67" s="81">
        <f>'Fixed data'!$G$7*V$88/1000000</f>
        <v>1.6338709072897242</v>
      </c>
      <c r="W67" s="81">
        <f>'Fixed data'!$G$7*W$88/1000000</f>
        <v>1.6663167796635459</v>
      </c>
      <c r="X67" s="81">
        <f>'Fixed data'!$G$7*X$88/1000000</f>
        <v>1.6986758382411977</v>
      </c>
      <c r="Y67" s="81">
        <f>'Fixed data'!$G$7*Y$88/1000000</f>
        <v>1.7250253756385812</v>
      </c>
      <c r="Z67" s="81">
        <f>'Fixed data'!$G$7*Z$88/1000000</f>
        <v>1.7497799581579401</v>
      </c>
      <c r="AA67" s="81">
        <f>'Fixed data'!$G$7*AA$88/1000000</f>
        <v>1.7703668498944469</v>
      </c>
      <c r="AB67" s="81">
        <f>'Fixed data'!$G$7*AB$88/1000000</f>
        <v>1.7872348946334062</v>
      </c>
      <c r="AC67" s="81">
        <f>'Fixed data'!$G$7*AC$88/1000000</f>
        <v>1.7989516048307377</v>
      </c>
      <c r="AD67" s="81">
        <f>'Fixed data'!$G$7*AD$88/1000000</f>
        <v>1.803110411200004</v>
      </c>
      <c r="AE67" s="81">
        <f>'Fixed data'!$G$7*AE$88/1000000</f>
        <v>1.8042717109884914</v>
      </c>
      <c r="AF67" s="81">
        <f>'Fixed data'!$G$7*AF$88/1000000</f>
        <v>1.8047070682765014</v>
      </c>
      <c r="AG67" s="81">
        <f>'Fixed data'!$G$7*AG$88/1000000</f>
        <v>1.8047070682765014</v>
      </c>
      <c r="AH67" s="81">
        <f>'Fixed data'!$G$7*AH$88/1000000</f>
        <v>1.8047070682765014</v>
      </c>
      <c r="AI67" s="81">
        <f>'Fixed data'!$G$7*AI$88/1000000</f>
        <v>1.8047070682765014</v>
      </c>
      <c r="AJ67" s="81">
        <f>'Fixed data'!$G$7*AJ$88/1000000</f>
        <v>1.8047070682765014</v>
      </c>
      <c r="AK67" s="81">
        <f>'Fixed data'!$G$7*AK$88/1000000</f>
        <v>1.8047070682765014</v>
      </c>
      <c r="AL67" s="81">
        <f>'Fixed data'!$G$7*AL$88/1000000</f>
        <v>1.8047070682765014</v>
      </c>
      <c r="AM67" s="81">
        <f>'Fixed data'!$G$7*AM$88/1000000</f>
        <v>1.8047070682765014</v>
      </c>
      <c r="AN67" s="81">
        <f>'Fixed data'!$G$7*AN$88/1000000</f>
        <v>1.8047070682765014</v>
      </c>
      <c r="AO67" s="81">
        <f>'Fixed data'!$G$7*AO$88/1000000</f>
        <v>1.8047070682765014</v>
      </c>
      <c r="AP67" s="81">
        <f>'Fixed data'!$G$7*AP$88/1000000</f>
        <v>1.8047070682765014</v>
      </c>
      <c r="AQ67" s="81">
        <f>'Fixed data'!$G$7*AQ$88/1000000</f>
        <v>1.8047070682765014</v>
      </c>
      <c r="AR67" s="81">
        <f>'Fixed data'!$G$7*AR$88/1000000</f>
        <v>1.8047070682765014</v>
      </c>
      <c r="AS67" s="81">
        <f>'Fixed data'!$G$7*AS$88/1000000</f>
        <v>1.8047070682765014</v>
      </c>
      <c r="AT67" s="81">
        <f>'Fixed data'!$G$7*AT$88/1000000</f>
        <v>1.8047070682765014</v>
      </c>
      <c r="AU67" s="81">
        <f>'Fixed data'!$G$7*AU$88/1000000</f>
        <v>1.8047070682765014</v>
      </c>
      <c r="AV67" s="81">
        <f>'Fixed data'!$G$7*AV$88/1000000</f>
        <v>1.8047070682765014</v>
      </c>
      <c r="AW67" s="81">
        <f>'Fixed data'!$G$7*AW$88/1000000</f>
        <v>1.8047070682765014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0.16535393944873472</v>
      </c>
      <c r="G68" s="81">
        <f>'Fixed data'!$G$8*G89/1000000</f>
        <v>0.2643939903329372</v>
      </c>
      <c r="H68" s="81">
        <f>'Fixed data'!$G$8*H89/1000000</f>
        <v>0.40114904555236097</v>
      </c>
      <c r="I68" s="81">
        <f>'Fixed data'!$G$8*I89/1000000</f>
        <v>0.51826045289699785</v>
      </c>
      <c r="J68" s="81">
        <f>'Fixed data'!$G$8*J89/1000000</f>
        <v>0.60836266329045519</v>
      </c>
      <c r="K68" s="81">
        <f>'Fixed data'!$G$8*K89/1000000</f>
        <v>0.69236548523082653</v>
      </c>
      <c r="L68" s="81">
        <f>'Fixed data'!$G$8*L89/1000000</f>
        <v>0.76399394202233073</v>
      </c>
      <c r="M68" s="81">
        <f>'Fixed data'!$G$8*M89/1000000</f>
        <v>0.83564474118975407</v>
      </c>
      <c r="N68" s="81">
        <f>'Fixed data'!$G$8*N89/1000000</f>
        <v>0.86792135617725141</v>
      </c>
      <c r="O68" s="81">
        <f>'Fixed data'!$G$8*O89/1000000</f>
        <v>0.90016648689339696</v>
      </c>
      <c r="P68" s="81">
        <f>'Fixed data'!$G$8*P89/1000000</f>
        <v>0.93190526488254122</v>
      </c>
      <c r="Q68" s="81">
        <f>'Fixed data'!$G$8*Q89/1000000</f>
        <v>0.96063756515076049</v>
      </c>
      <c r="R68" s="81">
        <f>'Fixed data'!$G$8*R89/1000000</f>
        <v>0.98995775306888056</v>
      </c>
      <c r="S68" s="81">
        <f>'Fixed data'!$G$8*S89/1000000</f>
        <v>1.0167910962955915</v>
      </c>
      <c r="T68" s="81">
        <f>'Fixed data'!$G$8*T89/1000000</f>
        <v>1.0427216468651199</v>
      </c>
      <c r="U68" s="81">
        <f>'Fixed data'!$G$8*U89/1000000</f>
        <v>1.068442471281924</v>
      </c>
      <c r="V68" s="81">
        <f>'Fixed data'!$G$8*V89/1000000</f>
        <v>1.0897600840799426</v>
      </c>
      <c r="W68" s="81">
        <f>'Fixed data'!$G$8*W89/1000000</f>
        <v>1.1114006909369676</v>
      </c>
      <c r="X68" s="81">
        <f>'Fixed data'!$G$8*X89/1000000</f>
        <v>1.1329833804616343</v>
      </c>
      <c r="Y68" s="81">
        <f>'Fixed data'!$G$8*Y89/1000000</f>
        <v>1.1505580815632259</v>
      </c>
      <c r="Z68" s="81">
        <f>'Fixed data'!$G$8*Z89/1000000</f>
        <v>1.1670689288740403</v>
      </c>
      <c r="AA68" s="81">
        <f>'Fixed data'!$G$8*AA89/1000000</f>
        <v>1.1808001253927602</v>
      </c>
      <c r="AB68" s="81">
        <f>'Fixed data'!$G$8*AB89/1000000</f>
        <v>1.1920510353682856</v>
      </c>
      <c r="AC68" s="81">
        <f>'Fixed data'!$G$8*AC89/1000000</f>
        <v>1.1998662189923071</v>
      </c>
      <c r="AD68" s="81">
        <f>'Fixed data'!$G$8*AD89/1000000</f>
        <v>1.2026400400249371</v>
      </c>
      <c r="AE68" s="81">
        <f>'Fixed data'!$G$8*AE89/1000000</f>
        <v>1.2034146780059969</v>
      </c>
      <c r="AF68" s="81">
        <f>'Fixed data'!$G$8*AF89/1000000</f>
        <v>1.2037050850975275</v>
      </c>
      <c r="AG68" s="81">
        <f>'Fixed data'!$G$8*AG89/1000000</f>
        <v>1.2037050850975275</v>
      </c>
      <c r="AH68" s="81">
        <f>'Fixed data'!$G$8*AH89/1000000</f>
        <v>1.2037050850975275</v>
      </c>
      <c r="AI68" s="81">
        <f>'Fixed data'!$G$8*AI89/1000000</f>
        <v>1.2037050850975275</v>
      </c>
      <c r="AJ68" s="81">
        <f>'Fixed data'!$G$8*AJ89/1000000</f>
        <v>1.2037050850975275</v>
      </c>
      <c r="AK68" s="81">
        <f>'Fixed data'!$G$8*AK89/1000000</f>
        <v>1.2037050850975275</v>
      </c>
      <c r="AL68" s="81">
        <f>'Fixed data'!$G$8*AL89/1000000</f>
        <v>1.2037050850975275</v>
      </c>
      <c r="AM68" s="81">
        <f>'Fixed data'!$G$8*AM89/1000000</f>
        <v>1.2037050850975275</v>
      </c>
      <c r="AN68" s="81">
        <f>'Fixed data'!$G$8*AN89/1000000</f>
        <v>1.2037050850975275</v>
      </c>
      <c r="AO68" s="81">
        <f>'Fixed data'!$G$8*AO89/1000000</f>
        <v>1.2037050850975275</v>
      </c>
      <c r="AP68" s="81">
        <f>'Fixed data'!$G$8*AP89/1000000</f>
        <v>1.2037050850975275</v>
      </c>
      <c r="AQ68" s="81">
        <f>'Fixed data'!$G$8*AQ89/1000000</f>
        <v>1.2037050850975275</v>
      </c>
      <c r="AR68" s="81">
        <f>'Fixed data'!$G$8*AR89/1000000</f>
        <v>1.2037050850975275</v>
      </c>
      <c r="AS68" s="81">
        <f>'Fixed data'!$G$8*AS89/1000000</f>
        <v>1.2037050850975275</v>
      </c>
      <c r="AT68" s="81">
        <f>'Fixed data'!$G$8*AT89/1000000</f>
        <v>1.2037050850975275</v>
      </c>
      <c r="AU68" s="81">
        <f>'Fixed data'!$G$8*AU89/1000000</f>
        <v>1.2037050850975275</v>
      </c>
      <c r="AV68" s="81">
        <f>'Fixed data'!$G$8*AV89/1000000</f>
        <v>1.2037050850975275</v>
      </c>
      <c r="AW68" s="81">
        <f>'Fixed data'!$G$8*AW89/1000000</f>
        <v>1.2037050850975275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7.1106540817329361E-6</v>
      </c>
      <c r="G69" s="34">
        <f>G90*'Fixed data'!J$5/1000000</f>
        <v>1.5122658680868878E-5</v>
      </c>
      <c r="H69" s="34">
        <f>H90*'Fixed data'!K$5/1000000</f>
        <v>2.3574532957091997E-5</v>
      </c>
      <c r="I69" s="34">
        <f>I90*'Fixed data'!L$5/1000000</f>
        <v>3.1266938058143527E-5</v>
      </c>
      <c r="J69" s="34">
        <f>J90*'Fixed data'!M$5/1000000</f>
        <v>6.5210135561115821E-5</v>
      </c>
      <c r="K69" s="34">
        <f>K90*'Fixed data'!N$5/1000000</f>
        <v>1.0558342523279995E-4</v>
      </c>
      <c r="L69" s="34">
        <f>L90*'Fixed data'!O$5/1000000</f>
        <v>1.5069419468403958E-4</v>
      </c>
      <c r="M69" s="34">
        <f>M90*'Fixed data'!P$5/1000000</f>
        <v>2.0225103965670896E-4</v>
      </c>
      <c r="N69" s="34">
        <f>N90*'Fixed data'!Q$5/1000000</f>
        <v>2.4925230150726066E-4</v>
      </c>
      <c r="O69" s="34">
        <f>O90*'Fixed data'!R$5/1000000</f>
        <v>2.9902371565907875E-4</v>
      </c>
      <c r="P69" s="34">
        <f>P90*'Fixed data'!S$5/1000000</f>
        <v>3.5131735888115794E-4</v>
      </c>
      <c r="Q69" s="34">
        <f>Q90*'Fixed data'!T$5/1000000</f>
        <v>4.050220392012147E-4</v>
      </c>
      <c r="R69" s="34">
        <f>R90*'Fixed data'!U$5/1000000</f>
        <v>4.6140608437638932E-4</v>
      </c>
      <c r="S69" s="34">
        <f>S90*'Fixed data'!V$5/1000000</f>
        <v>5.1899509826952811E-4</v>
      </c>
      <c r="T69" s="34">
        <f>T90*'Fixed data'!W$5/1000000</f>
        <v>5.6881426726102934E-4</v>
      </c>
      <c r="U69" s="34">
        <f>U90*'Fixed data'!X$5/1000000</f>
        <v>6.3211062272103854E-4</v>
      </c>
      <c r="V69" s="34">
        <f>V90*'Fixed data'!Y$5/1000000</f>
        <v>6.9494359044636124E-4</v>
      </c>
      <c r="W69" s="34">
        <f>W90*'Fixed data'!Z$5/1000000</f>
        <v>7.5981137859153669E-4</v>
      </c>
      <c r="X69" s="34">
        <f>X90*'Fixed data'!AA$5/1000000</f>
        <v>8.2654039351983939E-4</v>
      </c>
      <c r="Y69" s="34">
        <f>Y90*'Fixed data'!AB$5/1000000</f>
        <v>8.9205894711410713E-4</v>
      </c>
      <c r="Z69" s="34">
        <f>Z90*'Fixed data'!AC$5/1000000</f>
        <v>9.5058979870951276E-4</v>
      </c>
      <c r="AA69" s="34">
        <f>AA90*'Fixed data'!AD$5/1000000</f>
        <v>1.016042710997474E-3</v>
      </c>
      <c r="AB69" s="34">
        <f>AB90*'Fixed data'!AE$5/1000000</f>
        <v>1.0806139453483311E-3</v>
      </c>
      <c r="AC69" s="34">
        <f>AC90*'Fixed data'!AF$5/1000000</f>
        <v>1.142910455692438E-3</v>
      </c>
      <c r="AD69" s="34">
        <f>AD90*'Fixed data'!AG$5/1000000</f>
        <v>1.2010338359619837E-3</v>
      </c>
      <c r="AE69" s="34">
        <f>AE90*'Fixed data'!AH$5/1000000</f>
        <v>1.2576893816651391E-3</v>
      </c>
      <c r="AF69" s="34">
        <f>AF90*'Fixed data'!AI$5/1000000</f>
        <v>1.3139733372733334E-3</v>
      </c>
      <c r="AG69" s="34">
        <f>AG90*'Fixed data'!AJ$5/1000000</f>
        <v>1.3700575650837804E-3</v>
      </c>
      <c r="AH69" s="34">
        <f>AH90*'Fixed data'!AK$5/1000000</f>
        <v>1.4261417928942276E-3</v>
      </c>
      <c r="AI69" s="34">
        <f>AI90*'Fixed data'!AL$5/1000000</f>
        <v>1.4742139881603253E-3</v>
      </c>
      <c r="AJ69" s="34">
        <f>AJ90*'Fixed data'!AM$5/1000000</f>
        <v>1.5302982159707723E-3</v>
      </c>
      <c r="AK69" s="34">
        <f>AK90*'Fixed data'!AN$5/1000000</f>
        <v>1.5863824437812196E-3</v>
      </c>
      <c r="AL69" s="34">
        <f>AL90*'Fixed data'!AO$5/1000000</f>
        <v>1.6424666715916668E-3</v>
      </c>
      <c r="AM69" s="34">
        <f>AM90*'Fixed data'!AP$5/1000000</f>
        <v>1.6985508994021138E-3</v>
      </c>
      <c r="AN69" s="34">
        <f>AN90*'Fixed data'!AQ$5/1000000</f>
        <v>1.7626471597569106E-3</v>
      </c>
      <c r="AO69" s="34">
        <f>AO90*'Fixed data'!AR$5/1000000</f>
        <v>1.8187313875673578E-3</v>
      </c>
      <c r="AP69" s="34">
        <f>AP90*'Fixed data'!AS$5/1000000</f>
        <v>1.8748156153778049E-3</v>
      </c>
      <c r="AQ69" s="34">
        <f>AQ90*'Fixed data'!AT$5/1000000</f>
        <v>1.9308998431882519E-3</v>
      </c>
      <c r="AR69" s="34">
        <f>AR90*'Fixed data'!AU$5/1000000</f>
        <v>1.9869840709986989E-3</v>
      </c>
      <c r="AS69" s="34">
        <f>AS90*'Fixed data'!AV$5/1000000</f>
        <v>2.0510803313534961E-3</v>
      </c>
      <c r="AT69" s="34">
        <f>AT90*'Fixed data'!AW$5/1000000</f>
        <v>2.0991525266195934E-3</v>
      </c>
      <c r="AU69" s="34">
        <f>AU90*'Fixed data'!AX$5/1000000</f>
        <v>2.1552367544300411E-3</v>
      </c>
      <c r="AV69" s="34">
        <f>AV90*'Fixed data'!AY$5/1000000</f>
        <v>2.2113209822404879E-3</v>
      </c>
      <c r="AW69" s="34">
        <f>AW90*'Fixed data'!AZ$5/1000000</f>
        <v>2.2593931775065851E-3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6.2450540774424187E-3</v>
      </c>
      <c r="G70" s="34">
        <f>G91*'Fixed data'!$G$9</f>
        <v>1.2427657614110771E-2</v>
      </c>
      <c r="H70" s="34">
        <f>H91*'Fixed data'!$G$9</f>
        <v>1.8192313849704291E-2</v>
      </c>
      <c r="I70" s="34">
        <f>I91*'Fixed data'!$G$9</f>
        <v>2.2655261838405771E-2</v>
      </c>
      <c r="J70" s="34">
        <f>J91*'Fixed data'!$G$9</f>
        <v>2.6487724219390642E-2</v>
      </c>
      <c r="K70" s="34">
        <f>K91*'Fixed data'!$G$9</f>
        <v>2.9796603004774887E-2</v>
      </c>
      <c r="L70" s="34">
        <f>L91*'Fixed data'!$G$9</f>
        <v>3.2572490593259187E-2</v>
      </c>
      <c r="M70" s="34">
        <f>M91*'Fixed data'!$G$9</f>
        <v>3.5426207161732996E-2</v>
      </c>
      <c r="N70" s="34">
        <f>N91*'Fixed data'!$G$9</f>
        <v>3.6701347324948376E-2</v>
      </c>
      <c r="O70" s="34">
        <f>O91*'Fixed data'!$G$9</f>
        <v>3.7977915989541144E-2</v>
      </c>
      <c r="P70" s="34">
        <f>P91*'Fixed data'!$G$9</f>
        <v>3.9228154617736807E-2</v>
      </c>
      <c r="Q70" s="34">
        <f>Q91*'Fixed data'!$G$9</f>
        <v>4.0350455389227435E-2</v>
      </c>
      <c r="R70" s="34">
        <f>R91*'Fixed data'!$G$9</f>
        <v>4.1495468675651688E-2</v>
      </c>
      <c r="S70" s="34">
        <f>S91*'Fixed data'!$G$9</f>
        <v>4.2534823018386847E-2</v>
      </c>
      <c r="T70" s="34">
        <f>T91*'Fixed data'!$G$9</f>
        <v>4.3538244488950308E-2</v>
      </c>
      <c r="U70" s="34">
        <f>U91*'Fixed data'!$G$9</f>
        <v>4.4533865546215468E-2</v>
      </c>
      <c r="V70" s="34">
        <f>V91*'Fixed data'!$G$9</f>
        <v>4.5352226120182144E-2</v>
      </c>
      <c r="W70" s="34">
        <f>W91*'Fixed data'!$G$9</f>
        <v>4.6181910685171669E-2</v>
      </c>
      <c r="X70" s="34">
        <f>X91*'Fixed data'!$G$9</f>
        <v>4.7010894521446411E-2</v>
      </c>
      <c r="Y70" s="34">
        <f>Y91*'Fixed data'!$G$9</f>
        <v>4.7674931844614611E-2</v>
      </c>
      <c r="Z70" s="34">
        <f>Z91*'Fixed data'!$G$9</f>
        <v>4.830329864953254E-2</v>
      </c>
      <c r="AA70" s="34">
        <f>AA91*'Fixed data'!$G$9</f>
        <v>4.8826486390602802E-2</v>
      </c>
      <c r="AB70" s="34">
        <f>AB91*'Fixed data'!$G$9</f>
        <v>4.9255792529782433E-2</v>
      </c>
      <c r="AC70" s="34">
        <f>AC91*'Fixed data'!$G$9</f>
        <v>4.9544997649378857E-2</v>
      </c>
      <c r="AD70" s="34">
        <f>AD91*'Fixed data'!$G$9</f>
        <v>4.9634628870775285E-2</v>
      </c>
      <c r="AE70" s="34">
        <f>AE91*'Fixed data'!$G$9</f>
        <v>4.96585082944846E-2</v>
      </c>
      <c r="AF70" s="34">
        <f>AF91*'Fixed data'!$G$9</f>
        <v>4.9666361718678761E-2</v>
      </c>
      <c r="AG70" s="34">
        <f>AG91*'Fixed data'!$G$9</f>
        <v>4.9666361718678761E-2</v>
      </c>
      <c r="AH70" s="34">
        <f>AH91*'Fixed data'!$G$9</f>
        <v>4.9666361718678761E-2</v>
      </c>
      <c r="AI70" s="34">
        <f>AI91*'Fixed data'!$G$9</f>
        <v>4.9666361718678761E-2</v>
      </c>
      <c r="AJ70" s="34">
        <f>AJ91*'Fixed data'!$G$9</f>
        <v>4.9666361718678761E-2</v>
      </c>
      <c r="AK70" s="34">
        <f>AK91*'Fixed data'!$G$9</f>
        <v>4.9666361718678761E-2</v>
      </c>
      <c r="AL70" s="34">
        <f>AL91*'Fixed data'!$G$9</f>
        <v>4.9666361718678761E-2</v>
      </c>
      <c r="AM70" s="34">
        <f>AM91*'Fixed data'!$G$9</f>
        <v>4.9666361718678761E-2</v>
      </c>
      <c r="AN70" s="34">
        <f>AN91*'Fixed data'!$G$9</f>
        <v>4.9666361718678761E-2</v>
      </c>
      <c r="AO70" s="34">
        <f>AO91*'Fixed data'!$G$9</f>
        <v>4.9666361718678761E-2</v>
      </c>
      <c r="AP70" s="34">
        <f>AP91*'Fixed data'!$G$9</f>
        <v>4.9666361718678761E-2</v>
      </c>
      <c r="AQ70" s="34">
        <f>AQ91*'Fixed data'!$G$9</f>
        <v>4.9666361718678761E-2</v>
      </c>
      <c r="AR70" s="34">
        <f>AR91*'Fixed data'!$G$9</f>
        <v>4.9666361718678761E-2</v>
      </c>
      <c r="AS70" s="34">
        <f>AS91*'Fixed data'!$G$9</f>
        <v>4.9666361718678761E-2</v>
      </c>
      <c r="AT70" s="34">
        <f>AT91*'Fixed data'!$G$9</f>
        <v>4.9666361718678761E-2</v>
      </c>
      <c r="AU70" s="34">
        <f>AU91*'Fixed data'!$G$9</f>
        <v>4.9666361718678761E-2</v>
      </c>
      <c r="AV70" s="34">
        <f>AV91*'Fixed data'!$G$9</f>
        <v>4.9666361718678761E-2</v>
      </c>
      <c r="AW70" s="34">
        <f>AW91*'Fixed data'!$G$9</f>
        <v>4.9666361718678761E-2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6.1787393709712224E-4</v>
      </c>
      <c r="G71" s="34">
        <f>G92*'Fixed data'!$G$10</f>
        <v>1.2295691348233088E-3</v>
      </c>
      <c r="H71" s="34">
        <f>H92*'Fixed data'!$G$10</f>
        <v>1.7999134104899088E-3</v>
      </c>
      <c r="I71" s="34">
        <f>I92*'Fixed data'!$G$10</f>
        <v>2.2414691137141768E-3</v>
      </c>
      <c r="J71" s="34">
        <f>J92*'Fixed data'!$G$10</f>
        <v>2.620645753460027E-3</v>
      </c>
      <c r="K71" s="34">
        <f>K92*'Fixed data'!$G$10</f>
        <v>2.948020014299061E-3</v>
      </c>
      <c r="L71" s="34">
        <f>L92*'Fixed data'!$G$10</f>
        <v>3.2226611258037757E-3</v>
      </c>
      <c r="M71" s="34">
        <f>M92*'Fixed data'!$G$10</f>
        <v>3.5050024906113498E-3</v>
      </c>
      <c r="N71" s="34">
        <f>N92*'Fixed data'!$G$10</f>
        <v>3.6311624666862433E-3</v>
      </c>
      <c r="O71" s="34">
        <f>O92*'Fixed data'!$G$10</f>
        <v>3.757463776008095E-3</v>
      </c>
      <c r="P71" s="34">
        <f>P92*'Fixed data'!$G$10</f>
        <v>3.8811600409138633E-3</v>
      </c>
      <c r="Q71" s="34">
        <f>Q92*'Fixed data'!$G$10</f>
        <v>3.9921983742395601E-3</v>
      </c>
      <c r="R71" s="34">
        <f>R92*'Fixed data'!$G$10</f>
        <v>4.1054838411928272E-3</v>
      </c>
      <c r="S71" s="34">
        <f>S92*'Fixed data'!$G$10</f>
        <v>4.2083156104331283E-3</v>
      </c>
      <c r="T71" s="34">
        <f>T92*'Fixed data'!$G$10</f>
        <v>4.3075922486970428E-3</v>
      </c>
      <c r="U71" s="34">
        <f>U92*'Fixed data'!$G$10</f>
        <v>4.4060971286998037E-3</v>
      </c>
      <c r="V71" s="34">
        <f>V92*'Fixed data'!$G$10</f>
        <v>4.4870641889576601E-3</v>
      </c>
      <c r="W71" s="34">
        <f>W92*'Fixed data'!$G$10</f>
        <v>4.5691516236478552E-3</v>
      </c>
      <c r="X71" s="34">
        <f>X92*'Fixed data'!$G$10</f>
        <v>4.6511697295533085E-3</v>
      </c>
      <c r="Y71" s="34">
        <f>Y92*'Fixed data'!$G$10</f>
        <v>4.7168683368283629E-3</v>
      </c>
      <c r="Z71" s="34">
        <f>Z92*'Fixed data'!$G$10</f>
        <v>4.779037769931941E-3</v>
      </c>
      <c r="AA71" s="34">
        <f>AA92*'Fixed data'!$G$10</f>
        <v>4.8308009837339932E-3</v>
      </c>
      <c r="AB71" s="34">
        <f>AB92*'Fixed data'!$G$10</f>
        <v>4.8732757279308474E-3</v>
      </c>
      <c r="AC71" s="34">
        <f>AC92*'Fixed data'!$G$10</f>
        <v>4.9018891400258889E-3</v>
      </c>
      <c r="AD71" s="34">
        <f>AD92*'Fixed data'!$G$10</f>
        <v>4.9107570849570752E-3</v>
      </c>
      <c r="AE71" s="34">
        <f>AE92*'Fixed data'!$G$10</f>
        <v>4.9131196703502394E-3</v>
      </c>
      <c r="AF71" s="34">
        <f>AF92*'Fixed data'!$G$10</f>
        <v>4.9138966734099988E-3</v>
      </c>
      <c r="AG71" s="34">
        <f>AG92*'Fixed data'!$G$10</f>
        <v>4.9138966734099988E-3</v>
      </c>
      <c r="AH71" s="34">
        <f>AH92*'Fixed data'!$G$10</f>
        <v>4.9138966734099988E-3</v>
      </c>
      <c r="AI71" s="34">
        <f>AI92*'Fixed data'!$G$10</f>
        <v>4.9138966734099988E-3</v>
      </c>
      <c r="AJ71" s="34">
        <f>AJ92*'Fixed data'!$G$10</f>
        <v>4.9138966734099988E-3</v>
      </c>
      <c r="AK71" s="34">
        <f>AK92*'Fixed data'!$G$10</f>
        <v>4.9138966734099988E-3</v>
      </c>
      <c r="AL71" s="34">
        <f>AL92*'Fixed data'!$G$10</f>
        <v>4.9138966734099988E-3</v>
      </c>
      <c r="AM71" s="34">
        <f>AM92*'Fixed data'!$G$10</f>
        <v>4.9138966734099988E-3</v>
      </c>
      <c r="AN71" s="34">
        <f>AN92*'Fixed data'!$G$10</f>
        <v>4.9138966734099988E-3</v>
      </c>
      <c r="AO71" s="34">
        <f>AO92*'Fixed data'!$G$10</f>
        <v>4.9138966734099988E-3</v>
      </c>
      <c r="AP71" s="34">
        <f>AP92*'Fixed data'!$G$10</f>
        <v>4.9138966734099988E-3</v>
      </c>
      <c r="AQ71" s="34">
        <f>AQ92*'Fixed data'!$G$10</f>
        <v>4.9138966734099988E-3</v>
      </c>
      <c r="AR71" s="34">
        <f>AR92*'Fixed data'!$G$10</f>
        <v>4.9138966734099988E-3</v>
      </c>
      <c r="AS71" s="34">
        <f>AS92*'Fixed data'!$G$10</f>
        <v>4.9138966734099988E-3</v>
      </c>
      <c r="AT71" s="34">
        <f>AT92*'Fixed data'!$G$10</f>
        <v>4.9138966734099988E-3</v>
      </c>
      <c r="AU71" s="34">
        <f>AU92*'Fixed data'!$G$10</f>
        <v>4.9138966734099988E-3</v>
      </c>
      <c r="AV71" s="34">
        <f>AV92*'Fixed data'!$G$10</f>
        <v>4.9138966734099988E-3</v>
      </c>
      <c r="AW71" s="34">
        <f>AW92*'Fixed data'!$G$10</f>
        <v>4.9138966734099988E-3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4.8506527862560095E-3</v>
      </c>
      <c r="G72" s="34">
        <f>'Fixed data'!$G$11*G93/1000000</f>
        <v>9.7013055725108446E-3</v>
      </c>
      <c r="H72" s="34">
        <f>'Fixed data'!$G$11*H93/1000000</f>
        <v>1.4219245021823404E-2</v>
      </c>
      <c r="I72" s="34">
        <f>'Fixed data'!$G$11*I93/1000000</f>
        <v>1.7712025312795747E-2</v>
      </c>
      <c r="J72" s="34">
        <f>'Fixed data'!$G$11*J93/1000000</f>
        <v>2.0697102719383662E-2</v>
      </c>
      <c r="K72" s="34">
        <f>'Fixed data'!$G$11*K93/1000000</f>
        <v>2.3276407228066873E-2</v>
      </c>
      <c r="L72" s="34">
        <f>'Fixed data'!$G$11*L93/1000000</f>
        <v>2.5448818541673929E-2</v>
      </c>
      <c r="M72" s="34">
        <f>'Fixed data'!$G$11*M93/1000000</f>
        <v>2.7680749540358891E-2</v>
      </c>
      <c r="N72" s="34">
        <f>'Fixed data'!$G$11*N93/1000000</f>
        <v>2.8676509942818101E-2</v>
      </c>
      <c r="O72" s="34">
        <f>'Fixed data'!$G$11*O93/1000000</f>
        <v>2.9673421984633609E-2</v>
      </c>
      <c r="P72" s="34">
        <f>'Fixed data'!$G$11*P93/1000000</f>
        <v>3.0649443631744447E-2</v>
      </c>
      <c r="Q72" s="34">
        <f>'Fixed data'!$G$11*Q93/1000000</f>
        <v>3.1524851230274743E-2</v>
      </c>
      <c r="R72" s="34">
        <f>'Fixed data'!$G$11*R93/1000000</f>
        <v>3.2418132909033469E-2</v>
      </c>
      <c r="S72" s="34">
        <f>'Fixed data'!$G$11*S93/1000000</f>
        <v>3.3230139235366031E-2</v>
      </c>
      <c r="T72" s="34">
        <f>'Fixed data'!$G$11*T93/1000000</f>
        <v>3.4014576572493627E-2</v>
      </c>
      <c r="U72" s="34">
        <f>'Fixed data'!$G$11*U93/1000000</f>
        <v>3.4792987647368344E-2</v>
      </c>
      <c r="V72" s="34">
        <f>'Fixed data'!$G$11*V93/1000000</f>
        <v>3.5433099169627308E-2</v>
      </c>
      <c r="W72" s="34">
        <f>'Fixed data'!$G$11*W93/1000000</f>
        <v>3.6082010160204236E-2</v>
      </c>
      <c r="X72" s="34">
        <f>'Fixed data'!$G$11*X93/1000000</f>
        <v>3.673030999222187E-2</v>
      </c>
      <c r="Y72" s="34">
        <f>'Fixed data'!$G$11*Y93/1000000</f>
        <v>3.7249857492664996E-2</v>
      </c>
      <c r="Z72" s="34">
        <f>'Fixed data'!$G$11*Z93/1000000</f>
        <v>3.7741931656797033E-2</v>
      </c>
      <c r="AA72" s="34">
        <f>'Fixed data'!$G$11*AA93/1000000</f>
        <v>3.8151729110560924E-2</v>
      </c>
      <c r="AB72" s="34">
        <f>'Fixed data'!$G$11*AB93/1000000</f>
        <v>3.8487946647567335E-2</v>
      </c>
      <c r="AC72" s="34">
        <f>'Fixed data'!$G$11*AC93/1000000</f>
        <v>3.8714221458304325E-2</v>
      </c>
      <c r="AD72" s="34">
        <f>'Fixed data'!$G$11*AD93/1000000</f>
        <v>3.8784630678445155E-2</v>
      </c>
      <c r="AE72" s="34">
        <f>'Fixed data'!$G$11*AE93/1000000</f>
        <v>3.8803407233341553E-2</v>
      </c>
      <c r="AF72" s="34">
        <f>'Fixed data'!$G$11*AF93/1000000</f>
        <v>3.88095687531161E-2</v>
      </c>
      <c r="AG72" s="34">
        <f>'Fixed data'!$G$11*AG93/1000000</f>
        <v>3.88095687531161E-2</v>
      </c>
      <c r="AH72" s="34">
        <f>'Fixed data'!$G$11*AH93/1000000</f>
        <v>3.88095687531161E-2</v>
      </c>
      <c r="AI72" s="34">
        <f>'Fixed data'!$G$11*AI93/1000000</f>
        <v>3.88095687531161E-2</v>
      </c>
      <c r="AJ72" s="34">
        <f>'Fixed data'!$G$11*AJ93/1000000</f>
        <v>3.88095687531161E-2</v>
      </c>
      <c r="AK72" s="34">
        <f>'Fixed data'!$G$11*AK93/1000000</f>
        <v>3.88095687531161E-2</v>
      </c>
      <c r="AL72" s="34">
        <f>'Fixed data'!$G$11*AL93/1000000</f>
        <v>3.88095687531161E-2</v>
      </c>
      <c r="AM72" s="34">
        <f>'Fixed data'!$G$11*AM93/1000000</f>
        <v>3.88095687531161E-2</v>
      </c>
      <c r="AN72" s="34">
        <f>'Fixed data'!$G$11*AN93/1000000</f>
        <v>3.88095687531161E-2</v>
      </c>
      <c r="AO72" s="34">
        <f>'Fixed data'!$G$11*AO93/1000000</f>
        <v>3.88095687531161E-2</v>
      </c>
      <c r="AP72" s="34">
        <f>'Fixed data'!$G$11*AP93/1000000</f>
        <v>3.88095687531161E-2</v>
      </c>
      <c r="AQ72" s="34">
        <f>'Fixed data'!$G$11*AQ93/1000000</f>
        <v>3.88095687531161E-2</v>
      </c>
      <c r="AR72" s="34">
        <f>'Fixed data'!$G$11*AR93/1000000</f>
        <v>3.88095687531161E-2</v>
      </c>
      <c r="AS72" s="34">
        <f>'Fixed data'!$G$11*AS93/1000000</f>
        <v>3.88095687531161E-2</v>
      </c>
      <c r="AT72" s="34">
        <f>'Fixed data'!$G$11*AT93/1000000</f>
        <v>3.88095687531161E-2</v>
      </c>
      <c r="AU72" s="34">
        <f>'Fixed data'!$G$11*AU93/1000000</f>
        <v>3.88095687531161E-2</v>
      </c>
      <c r="AV72" s="34">
        <f>'Fixed data'!$G$11*AV93/1000000</f>
        <v>3.88095687531161E-2</v>
      </c>
      <c r="AW72" s="34">
        <f>'Fixed data'!$G$11*AW93/1000000</f>
        <v>3.88095687531161E-2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0.42500213940245674</v>
      </c>
      <c r="G76" s="53">
        <f t="shared" si="10"/>
        <v>0.68416572822751998</v>
      </c>
      <c r="H76" s="53">
        <f t="shared" si="10"/>
        <v>1.0368226814256545</v>
      </c>
      <c r="I76" s="53">
        <f t="shared" si="10"/>
        <v>1.3379259584871448</v>
      </c>
      <c r="J76" s="53">
        <f t="shared" si="10"/>
        <v>1.5703491904549463</v>
      </c>
      <c r="K76" s="53">
        <f t="shared" si="10"/>
        <v>1.7865520325358464</v>
      </c>
      <c r="L76" s="53">
        <f t="shared" si="10"/>
        <v>1.9708412902073562</v>
      </c>
      <c r="M76" s="53">
        <f t="shared" si="10"/>
        <v>2.1553377539986522</v>
      </c>
      <c r="N76" s="53">
        <f t="shared" si="10"/>
        <v>2.2384504898032591</v>
      </c>
      <c r="O76" s="53">
        <f t="shared" si="10"/>
        <v>2.3214899003613119</v>
      </c>
      <c r="P76" s="53">
        <f t="shared" si="10"/>
        <v>2.4032164420284787</v>
      </c>
      <c r="Q76" s="53">
        <f t="shared" si="10"/>
        <v>2.4771891299769049</v>
      </c>
      <c r="R76" s="53">
        <f t="shared" si="10"/>
        <v>2.5526766744991183</v>
      </c>
      <c r="S76" s="53">
        <f t="shared" si="10"/>
        <v>2.6217526510228719</v>
      </c>
      <c r="T76" s="53">
        <f t="shared" si="10"/>
        <v>2.6884973676960375</v>
      </c>
      <c r="U76" s="53">
        <f t="shared" si="10"/>
        <v>2.7547168802935635</v>
      </c>
      <c r="V76" s="53">
        <f t="shared" si="10"/>
        <v>2.8095983244388805</v>
      </c>
      <c r="W76" s="53">
        <f t="shared" si="10"/>
        <v>2.8653103544481282</v>
      </c>
      <c r="X76" s="53">
        <f t="shared" si="10"/>
        <v>2.9208781333395737</v>
      </c>
      <c r="Y76" s="53">
        <f t="shared" si="10"/>
        <v>2.966117173823029</v>
      </c>
      <c r="Z76" s="53">
        <f t="shared" si="10"/>
        <v>3.0086237449069513</v>
      </c>
      <c r="AA76" s="53">
        <f t="shared" si="10"/>
        <v>3.0439920344831024</v>
      </c>
      <c r="AB76" s="53">
        <f t="shared" si="10"/>
        <v>3.0729835588523207</v>
      </c>
      <c r="AC76" s="53">
        <f t="shared" si="10"/>
        <v>3.093121842526446</v>
      </c>
      <c r="AD76" s="53">
        <f t="shared" si="10"/>
        <v>3.1002815016950804</v>
      </c>
      <c r="AE76" s="53">
        <f t="shared" si="10"/>
        <v>3.1023191135743295</v>
      </c>
      <c r="AF76" s="53">
        <f t="shared" si="10"/>
        <v>3.103115953856507</v>
      </c>
      <c r="AG76" s="53">
        <f t="shared" si="10"/>
        <v>3.1031720380843177</v>
      </c>
      <c r="AH76" s="53">
        <f t="shared" si="10"/>
        <v>3.1032281223121281</v>
      </c>
      <c r="AI76" s="53">
        <f t="shared" si="10"/>
        <v>3.1032761945073943</v>
      </c>
      <c r="AJ76" s="53">
        <f t="shared" si="10"/>
        <v>3.1033322787352047</v>
      </c>
      <c r="AK76" s="53">
        <f t="shared" si="10"/>
        <v>3.103388362963015</v>
      </c>
      <c r="AL76" s="53">
        <f t="shared" si="10"/>
        <v>3.1034444471908254</v>
      </c>
      <c r="AM76" s="53">
        <f t="shared" si="10"/>
        <v>3.1035005314186361</v>
      </c>
      <c r="AN76" s="53">
        <f t="shared" si="10"/>
        <v>3.1035646276789906</v>
      </c>
      <c r="AO76" s="53">
        <f t="shared" si="10"/>
        <v>3.1036207119068013</v>
      </c>
      <c r="AP76" s="53">
        <f t="shared" si="10"/>
        <v>3.1036767961346117</v>
      </c>
      <c r="AQ76" s="53">
        <f t="shared" si="10"/>
        <v>3.103732880362422</v>
      </c>
      <c r="AR76" s="53">
        <f t="shared" si="10"/>
        <v>3.1037889645902323</v>
      </c>
      <c r="AS76" s="53">
        <f t="shared" si="10"/>
        <v>3.1038530608505872</v>
      </c>
      <c r="AT76" s="53">
        <f t="shared" si="10"/>
        <v>3.1039011330458535</v>
      </c>
      <c r="AU76" s="53">
        <f t="shared" si="10"/>
        <v>3.1039572172736638</v>
      </c>
      <c r="AV76" s="53">
        <f t="shared" si="10"/>
        <v>3.1040133015014741</v>
      </c>
      <c r="AW76" s="53">
        <f t="shared" si="10"/>
        <v>3.1040613736967404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-6.0674877999999988E-2</v>
      </c>
      <c r="F77" s="54">
        <f>IF('Fixed data'!$G$19=FALSE,F64+F76,F64)</f>
        <v>0.36019764178268532</v>
      </c>
      <c r="G77" s="54">
        <f>IF('Fixed data'!$G$19=FALSE,G64+G76,G64)</f>
        <v>0.61787824232417543</v>
      </c>
      <c r="H77" s="54">
        <f>IF('Fixed data'!$G$19=FALSE,H64+H76,H64)</f>
        <v>0.97210546680701981</v>
      </c>
      <c r="I77" s="54">
        <f>IF('Fixed data'!$G$19=FALSE,I64+I76,I64)</f>
        <v>1.2758365001230088</v>
      </c>
      <c r="J77" s="54">
        <f>IF('Fixed data'!$G$19=FALSE,J64+J76,J64)</f>
        <v>1.5116648416015026</v>
      </c>
      <c r="K77" s="54">
        <f>IF('Fixed data'!$G$19=FALSE,K64+K76,K64)</f>
        <v>1.7323246590936066</v>
      </c>
      <c r="L77" s="54">
        <f>IF('Fixed data'!$G$19=FALSE,L64+L76,L64)</f>
        <v>1.92210623897543</v>
      </c>
      <c r="M77" s="54">
        <f>IF('Fixed data'!$G$19=FALSE,M64+M76,M64)</f>
        <v>2.1693462654783842</v>
      </c>
      <c r="N77" s="54">
        <f>IF('Fixed data'!$G$19=FALSE,N64+N76,N64)</f>
        <v>2.2716741011145398</v>
      </c>
      <c r="O77" s="54">
        <f>IF('Fixed data'!$G$19=FALSE,O64+O76,O64)</f>
        <v>2.3742798860866885</v>
      </c>
      <c r="P77" s="54">
        <f>IF('Fixed data'!$G$19=FALSE,P64+P76,P64)</f>
        <v>2.4758670888284668</v>
      </c>
      <c r="Q77" s="54">
        <f>IF('Fixed data'!$G$19=FALSE,Q64+Q76,Q64)</f>
        <v>2.5697875794103404</v>
      </c>
      <c r="R77" s="54">
        <f>IF('Fixed data'!$G$19=FALSE,R64+R76,R64)</f>
        <v>2.6655176989820419</v>
      </c>
      <c r="S77" s="54">
        <f>IF('Fixed data'!$G$19=FALSE,S64+S76,S64)</f>
        <v>2.7549030227170355</v>
      </c>
      <c r="T77" s="54">
        <f>IF('Fixed data'!$G$19=FALSE,T64+T76,T64)</f>
        <v>2.8420940038343292</v>
      </c>
      <c r="U77" s="54">
        <f>IF('Fixed data'!$G$19=FALSE,U64+U76,U64)</f>
        <v>2.928921363397349</v>
      </c>
      <c r="V77" s="54">
        <f>IF('Fixed data'!$G$19=FALSE,V64+V76,V64)</f>
        <v>3.0042583022925036</v>
      </c>
      <c r="W77" s="54">
        <f>IF('Fixed data'!$G$19=FALSE,W64+W76,W64)</f>
        <v>3.0805234219202964</v>
      </c>
      <c r="X77" s="54">
        <f>IF('Fixed data'!$G$19=FALSE,X64+X76,X64)</f>
        <v>3.1567184654045777</v>
      </c>
      <c r="Y77" s="54">
        <f>IF('Fixed data'!$G$19=FALSE,Y64+Y76,Y64)</f>
        <v>3.2223541315946895</v>
      </c>
      <c r="Z77" s="54">
        <f>IF('Fixed data'!$G$19=FALSE,Z64+Z76,Z64)</f>
        <v>3.2851807506301807</v>
      </c>
      <c r="AA77" s="54">
        <f>IF('Fixed data'!$G$19=FALSE,AA64+AA76,AA64)</f>
        <v>3.3406446145488844</v>
      </c>
      <c r="AB77" s="54">
        <f>IF('Fixed data'!$G$19=FALSE,AB64+AB76,AB64)</f>
        <v>3.3894724650085148</v>
      </c>
      <c r="AC77" s="54">
        <f>IF('Fixed data'!$G$19=FALSE,AC64+AC76,AC64)</f>
        <v>3.4290542499022547</v>
      </c>
      <c r="AD77" s="54">
        <f>IF('Fixed data'!$G$19=FALSE,AD64+AD76,AD64)</f>
        <v>3.4550813976611923</v>
      </c>
      <c r="AE77" s="54">
        <f>IF('Fixed data'!$G$19=FALSE,AE64+AE76,AE64)</f>
        <v>3.4755481627606986</v>
      </c>
      <c r="AF77" s="54">
        <f>IF('Fixed data'!$G$19=FALSE,AF64+AF76,AF64)</f>
        <v>3.4944063820987052</v>
      </c>
      <c r="AG77" s="54">
        <f>IF('Fixed data'!$G$19=FALSE,AG64+AG76,AG64)</f>
        <v>3.5121614456762815</v>
      </c>
      <c r="AH77" s="54">
        <f>IF('Fixed data'!$G$19=FALSE,AH64+AH76,AH64)</f>
        <v>3.5295669877930842</v>
      </c>
      <c r="AI77" s="54">
        <f>IF('Fixed data'!$G$19=FALSE,AI64+AI76,AI64)</f>
        <v>3.5466149964165701</v>
      </c>
      <c r="AJ77" s="54">
        <f>IF('Fixed data'!$G$19=FALSE,AJ64+AJ76,AJ64)</f>
        <v>3.5562597871750699</v>
      </c>
      <c r="AK77" s="54">
        <f>IF('Fixed data'!$G$19=FALSE,AK64+AK76,AK64)</f>
        <v>3.5659045779335701</v>
      </c>
      <c r="AL77" s="54">
        <f>IF('Fixed data'!$G$19=FALSE,AL64+AL76,AL64)</f>
        <v>3.5755493686920699</v>
      </c>
      <c r="AM77" s="54">
        <f>IF('Fixed data'!$G$19=FALSE,AM64+AM76,AM64)</f>
        <v>3.5851941594505701</v>
      </c>
      <c r="AN77" s="54">
        <f>IF('Fixed data'!$G$19=FALSE,AN64+AN76,AN64)</f>
        <v>3.5948469622416144</v>
      </c>
      <c r="AO77" s="54">
        <f>IF('Fixed data'!$G$19=FALSE,AO64+AO76,AO64)</f>
        <v>3.6044917530001146</v>
      </c>
      <c r="AP77" s="54">
        <f>IF('Fixed data'!$G$19=FALSE,AP64+AP76,AP64)</f>
        <v>3.6141365437586144</v>
      </c>
      <c r="AQ77" s="54">
        <f>IF('Fixed data'!$G$19=FALSE,AQ64+AQ76,AQ64)</f>
        <v>3.6237813345171146</v>
      </c>
      <c r="AR77" s="54">
        <f>IF('Fixed data'!$G$19=FALSE,AR64+AR76,AR64)</f>
        <v>3.6334261252756144</v>
      </c>
      <c r="AS77" s="54">
        <f>IF('Fixed data'!$G$19=FALSE,AS64+AS76,AS64)</f>
        <v>3.6430789280666591</v>
      </c>
      <c r="AT77" s="54">
        <f>IF('Fixed data'!$G$19=FALSE,AT64+AT76,AT64)</f>
        <v>3.6527157067926148</v>
      </c>
      <c r="AU77" s="54">
        <f>IF('Fixed data'!$G$19=FALSE,AU64+AU76,AU64)</f>
        <v>3.6623604975511146</v>
      </c>
      <c r="AV77" s="54">
        <f>IF('Fixed data'!$G$19=FALSE,AV64+AV76,AV64)</f>
        <v>3.6720052883096148</v>
      </c>
      <c r="AW77" s="54">
        <f>IF('Fixed data'!$G$19=FALSE,AW64+AW76,AW64)</f>
        <v>3.681642067035571</v>
      </c>
      <c r="AX77" s="54">
        <f>IF('Fixed data'!$G$19=FALSE,AX64+AX76,AX64)</f>
        <v>0.49789488887176458</v>
      </c>
      <c r="AY77" s="54">
        <f>IF('Fixed data'!$G$19=FALSE,AY64+AY76,AY64)</f>
        <v>0.49655457682322379</v>
      </c>
      <c r="AZ77" s="54">
        <f>IF('Fixed data'!$G$19=FALSE,AZ64+AZ76,AZ64)</f>
        <v>0.49407815954431078</v>
      </c>
      <c r="BA77" s="54">
        <f>IF('Fixed data'!$G$19=FALSE,BA64+BA76,BA64)</f>
        <v>0.49054893535004535</v>
      </c>
      <c r="BB77" s="54">
        <f>IF('Fixed data'!$G$19=FALSE,BB64+BB76,BB64)</f>
        <v>0.486002687180833</v>
      </c>
      <c r="BC77" s="54">
        <f>IF('Fixed data'!$G$19=FALSE,BC64+BC76,BC64)</f>
        <v>0.48063176315848505</v>
      </c>
      <c r="BD77" s="54">
        <f>IF('Fixed data'!$G$19=FALSE,BD64+BD76,BD64)</f>
        <v>0.47460172552047031</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-5.8623070531400957E-2</v>
      </c>
      <c r="F80" s="55">
        <f t="shared" ref="F80:BD80" si="11">F77*F78</f>
        <v>0.33624835285088134</v>
      </c>
      <c r="G80" s="55">
        <f t="shared" si="11"/>
        <v>0.5572907736552688</v>
      </c>
      <c r="H80" s="55">
        <f t="shared" si="11"/>
        <v>0.84713375355226994</v>
      </c>
      <c r="I80" s="55">
        <f t="shared" si="11"/>
        <v>1.0742200984022656</v>
      </c>
      <c r="J80" s="55">
        <f t="shared" si="11"/>
        <v>1.2297403226201995</v>
      </c>
      <c r="K80" s="55">
        <f t="shared" si="11"/>
        <v>1.3615915230172533</v>
      </c>
      <c r="L80" s="55">
        <f t="shared" si="11"/>
        <v>1.4596696901532957</v>
      </c>
      <c r="M80" s="55">
        <f t="shared" si="11"/>
        <v>1.5917165443853636</v>
      </c>
      <c r="N80" s="55">
        <f t="shared" si="11"/>
        <v>1.6104325088973326</v>
      </c>
      <c r="O80" s="55">
        <f t="shared" si="11"/>
        <v>1.6262528311686457</v>
      </c>
      <c r="P80" s="55">
        <f t="shared" si="11"/>
        <v>1.6384874881704066</v>
      </c>
      <c r="Q80" s="55">
        <f t="shared" si="11"/>
        <v>1.6431328504392391</v>
      </c>
      <c r="R80" s="55">
        <f t="shared" si="11"/>
        <v>1.6467082960912838</v>
      </c>
      <c r="S80" s="55">
        <f t="shared" si="11"/>
        <v>1.6443757694809165</v>
      </c>
      <c r="T80" s="55">
        <f t="shared" si="11"/>
        <v>1.6390524136604074</v>
      </c>
      <c r="U80" s="55">
        <f t="shared" si="11"/>
        <v>1.632006053351678</v>
      </c>
      <c r="V80" s="55">
        <f t="shared" si="11"/>
        <v>1.6173759231256908</v>
      </c>
      <c r="W80" s="55">
        <f t="shared" si="11"/>
        <v>1.6023517872815951</v>
      </c>
      <c r="X80" s="55">
        <f t="shared" si="11"/>
        <v>1.5864590074678375</v>
      </c>
      <c r="Y80" s="55">
        <f t="shared" si="11"/>
        <v>1.5646814049245734</v>
      </c>
      <c r="Z80" s="55">
        <f t="shared" si="11"/>
        <v>1.5412446213058477</v>
      </c>
      <c r="AA80" s="55">
        <f t="shared" si="11"/>
        <v>1.5142662106738902</v>
      </c>
      <c r="AB80" s="55">
        <f t="shared" si="11"/>
        <v>1.4844436461892463</v>
      </c>
      <c r="AC80" s="55">
        <f t="shared" si="11"/>
        <v>1.4509939818895989</v>
      </c>
      <c r="AD80" s="55">
        <f t="shared" si="11"/>
        <v>1.4125674310174672</v>
      </c>
      <c r="AE80" s="55">
        <f t="shared" si="11"/>
        <v>1.3728840730332383</v>
      </c>
      <c r="AF80" s="55">
        <f t="shared" si="11"/>
        <v>1.3336553628405254</v>
      </c>
      <c r="AG80" s="55">
        <f t="shared" si="11"/>
        <v>1.2951030530617782</v>
      </c>
      <c r="AH80" s="55">
        <f t="shared" si="11"/>
        <v>1.257508516525276</v>
      </c>
      <c r="AI80" s="55">
        <f t="shared" si="11"/>
        <v>1.4186004074021186</v>
      </c>
      <c r="AJ80" s="55">
        <f t="shared" si="11"/>
        <v>1.3810273783721234</v>
      </c>
      <c r="AK80" s="55">
        <f t="shared" si="11"/>
        <v>1.3444396192331562</v>
      </c>
      <c r="AL80" s="55">
        <f t="shared" si="11"/>
        <v>1.3088116101877449</v>
      </c>
      <c r="AM80" s="55">
        <f t="shared" si="11"/>
        <v>1.2741184821883289</v>
      </c>
      <c r="AN80" s="55">
        <f t="shared" si="11"/>
        <v>1.2403387650898878</v>
      </c>
      <c r="AO80" s="55">
        <f t="shared" si="11"/>
        <v>1.2074432336256871</v>
      </c>
      <c r="AP80" s="55">
        <f t="shared" si="11"/>
        <v>1.1754117222914764</v>
      </c>
      <c r="AQ80" s="55">
        <f t="shared" si="11"/>
        <v>1.1442218062915959</v>
      </c>
      <c r="AR80" s="55">
        <f t="shared" si="11"/>
        <v>1.1138516341495064</v>
      </c>
      <c r="AS80" s="55">
        <f t="shared" si="11"/>
        <v>1.084282297939555</v>
      </c>
      <c r="AT80" s="55">
        <f t="shared" si="11"/>
        <v>1.0554858962382947</v>
      </c>
      <c r="AU80" s="55">
        <f t="shared" si="11"/>
        <v>1.0274493664968991</v>
      </c>
      <c r="AV80" s="55">
        <f t="shared" si="11"/>
        <v>1.000150625643621</v>
      </c>
      <c r="AW80" s="55">
        <f t="shared" si="11"/>
        <v>0.9735683614005346</v>
      </c>
      <c r="AX80" s="55">
        <f t="shared" si="11"/>
        <v>0.12782780504140739</v>
      </c>
      <c r="AY80" s="55">
        <f t="shared" si="11"/>
        <v>0.12377058056284142</v>
      </c>
      <c r="AZ80" s="55">
        <f t="shared" si="11"/>
        <v>0.1195663221847872</v>
      </c>
      <c r="BA80" s="55">
        <f t="shared" si="11"/>
        <v>0.11525461569077181</v>
      </c>
      <c r="BB80" s="55">
        <f t="shared" si="11"/>
        <v>0.11086065374279312</v>
      </c>
      <c r="BC80" s="55">
        <f t="shared" si="11"/>
        <v>0.10644224072648804</v>
      </c>
      <c r="BD80" s="55">
        <f t="shared" si="11"/>
        <v>0.10204544600966428</v>
      </c>
    </row>
    <row r="81" spans="1:56" x14ac:dyDescent="0.3">
      <c r="A81" s="74"/>
      <c r="B81" s="15" t="s">
        <v>18</v>
      </c>
      <c r="C81" s="15"/>
      <c r="D81" s="14" t="s">
        <v>40</v>
      </c>
      <c r="E81" s="56">
        <f>+E80</f>
        <v>-5.8623070531400957E-2</v>
      </c>
      <c r="F81" s="56">
        <f t="shared" ref="F81:BD81" si="12">+E81+F80</f>
        <v>0.27762528231948036</v>
      </c>
      <c r="G81" s="56">
        <f t="shared" si="12"/>
        <v>0.83491605597474916</v>
      </c>
      <c r="H81" s="56">
        <f t="shared" si="12"/>
        <v>1.6820498095270191</v>
      </c>
      <c r="I81" s="56">
        <f t="shared" si="12"/>
        <v>2.7562699079292847</v>
      </c>
      <c r="J81" s="56">
        <f t="shared" si="12"/>
        <v>3.9860102305494842</v>
      </c>
      <c r="K81" s="56">
        <f t="shared" si="12"/>
        <v>5.3476017535667371</v>
      </c>
      <c r="L81" s="56">
        <f t="shared" si="12"/>
        <v>6.8072714437200332</v>
      </c>
      <c r="M81" s="56">
        <f t="shared" si="12"/>
        <v>8.3989879881053966</v>
      </c>
      <c r="N81" s="56">
        <f t="shared" si="12"/>
        <v>10.009420497002729</v>
      </c>
      <c r="O81" s="56">
        <f t="shared" si="12"/>
        <v>11.635673328171375</v>
      </c>
      <c r="P81" s="56">
        <f t="shared" si="12"/>
        <v>13.274160816341782</v>
      </c>
      <c r="Q81" s="56">
        <f t="shared" si="12"/>
        <v>14.917293666781021</v>
      </c>
      <c r="R81" s="56">
        <f t="shared" si="12"/>
        <v>16.564001962872304</v>
      </c>
      <c r="S81" s="56">
        <f t="shared" si="12"/>
        <v>18.20837773235322</v>
      </c>
      <c r="T81" s="56">
        <f t="shared" si="12"/>
        <v>19.847430146013629</v>
      </c>
      <c r="U81" s="56">
        <f t="shared" si="12"/>
        <v>21.479436199365306</v>
      </c>
      <c r="V81" s="56">
        <f t="shared" si="12"/>
        <v>23.096812122490999</v>
      </c>
      <c r="W81" s="56">
        <f t="shared" si="12"/>
        <v>24.699163909772594</v>
      </c>
      <c r="X81" s="56">
        <f t="shared" si="12"/>
        <v>26.285622917240431</v>
      </c>
      <c r="Y81" s="56">
        <f t="shared" si="12"/>
        <v>27.850304322165005</v>
      </c>
      <c r="Z81" s="56">
        <f t="shared" si="12"/>
        <v>29.391548943470852</v>
      </c>
      <c r="AA81" s="56">
        <f t="shared" si="12"/>
        <v>30.905815154144744</v>
      </c>
      <c r="AB81" s="56">
        <f t="shared" si="12"/>
        <v>32.390258800333989</v>
      </c>
      <c r="AC81" s="56">
        <f t="shared" si="12"/>
        <v>33.841252782223584</v>
      </c>
      <c r="AD81" s="56">
        <f t="shared" si="12"/>
        <v>35.253820213241049</v>
      </c>
      <c r="AE81" s="56">
        <f t="shared" si="12"/>
        <v>36.62670428627429</v>
      </c>
      <c r="AF81" s="56">
        <f t="shared" si="12"/>
        <v>37.960359649114814</v>
      </c>
      <c r="AG81" s="56">
        <f t="shared" si="12"/>
        <v>39.255462702176594</v>
      </c>
      <c r="AH81" s="56">
        <f t="shared" si="12"/>
        <v>40.512971218701871</v>
      </c>
      <c r="AI81" s="56">
        <f t="shared" si="12"/>
        <v>41.931571626103988</v>
      </c>
      <c r="AJ81" s="56">
        <f t="shared" si="12"/>
        <v>43.312599004476112</v>
      </c>
      <c r="AK81" s="56">
        <f t="shared" si="12"/>
        <v>44.657038623709269</v>
      </c>
      <c r="AL81" s="56">
        <f t="shared" si="12"/>
        <v>45.965850233897015</v>
      </c>
      <c r="AM81" s="56">
        <f t="shared" si="12"/>
        <v>47.239968716085343</v>
      </c>
      <c r="AN81" s="56">
        <f t="shared" si="12"/>
        <v>48.480307481175231</v>
      </c>
      <c r="AO81" s="56">
        <f t="shared" si="12"/>
        <v>49.68775071480092</v>
      </c>
      <c r="AP81" s="56">
        <f t="shared" si="12"/>
        <v>50.863162437092399</v>
      </c>
      <c r="AQ81" s="56">
        <f t="shared" si="12"/>
        <v>52.007384243383996</v>
      </c>
      <c r="AR81" s="56">
        <f t="shared" si="12"/>
        <v>53.121235877533501</v>
      </c>
      <c r="AS81" s="56">
        <f t="shared" si="12"/>
        <v>54.205518175473053</v>
      </c>
      <c r="AT81" s="56">
        <f t="shared" si="12"/>
        <v>55.261004071711348</v>
      </c>
      <c r="AU81" s="56">
        <f t="shared" si="12"/>
        <v>56.288453438208244</v>
      </c>
      <c r="AV81" s="56">
        <f t="shared" si="12"/>
        <v>57.288604063851864</v>
      </c>
      <c r="AW81" s="56">
        <f t="shared" si="12"/>
        <v>58.262172425252402</v>
      </c>
      <c r="AX81" s="56">
        <f t="shared" si="12"/>
        <v>58.390000230293808</v>
      </c>
      <c r="AY81" s="56">
        <f t="shared" si="12"/>
        <v>58.513770810856649</v>
      </c>
      <c r="AZ81" s="56">
        <f t="shared" si="12"/>
        <v>58.633337133041437</v>
      </c>
      <c r="BA81" s="56">
        <f t="shared" si="12"/>
        <v>58.74859174873221</v>
      </c>
      <c r="BB81" s="56">
        <f t="shared" si="12"/>
        <v>58.859452402475</v>
      </c>
      <c r="BC81" s="56">
        <f t="shared" si="12"/>
        <v>58.965894643201487</v>
      </c>
      <c r="BD81" s="56">
        <f t="shared" si="12"/>
        <v>59.067940089211149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16053.820314695338</v>
      </c>
      <c r="G88" s="43">
        <f>'Option 1'!G88</f>
        <v>25667.597898794877</v>
      </c>
      <c r="H88" s="43">
        <f>'Option 1'!H88</f>
        <v>38944.395874131602</v>
      </c>
      <c r="I88" s="43">
        <f>'Option 1'!I88</f>
        <v>50314.011340299759</v>
      </c>
      <c r="J88" s="43">
        <f>'Option 1'!J88</f>
        <v>59061.392420019271</v>
      </c>
      <c r="K88" s="43">
        <f>'Option 1'!K88</f>
        <v>67216.533378347245</v>
      </c>
      <c r="L88" s="43">
        <f>'Option 1'!L88</f>
        <v>74170.43665272143</v>
      </c>
      <c r="M88" s="43">
        <f>'Option 1'!M88</f>
        <v>81126.500622854917</v>
      </c>
      <c r="N88" s="43">
        <f>'Option 1'!N88</f>
        <v>84259.986796958226</v>
      </c>
      <c r="O88" s="43">
        <f>'Option 1'!O88</f>
        <v>87390.408086959505</v>
      </c>
      <c r="P88" s="43">
        <f>'Option 1'!P88</f>
        <v>90471.668766139832</v>
      </c>
      <c r="Q88" s="43">
        <f>'Option 1'!Q88</f>
        <v>93261.054474163306</v>
      </c>
      <c r="R88" s="43">
        <f>'Option 1'!R88</f>
        <v>96107.516275112983</v>
      </c>
      <c r="S88" s="43">
        <f>'Option 1'!S88</f>
        <v>98712.547360750788</v>
      </c>
      <c r="T88" s="43">
        <f>'Option 1'!T88</f>
        <v>101229.92742621759</v>
      </c>
      <c r="U88" s="43">
        <f>'Option 1'!U88</f>
        <v>103726.95224504438</v>
      </c>
      <c r="V88" s="43">
        <f>'Option 1'!V88</f>
        <v>105796.52948498732</v>
      </c>
      <c r="W88" s="43">
        <f>'Option 1'!W88</f>
        <v>107897.46700578404</v>
      </c>
      <c r="X88" s="43">
        <f>'Option 1'!X88</f>
        <v>109992.78315324875</v>
      </c>
      <c r="Y88" s="43">
        <f>'Option 1'!Y88</f>
        <v>111698.97034205322</v>
      </c>
      <c r="Z88" s="43">
        <f>'Option 1'!Z88</f>
        <v>113301.88089496968</v>
      </c>
      <c r="AA88" s="43">
        <f>'Option 1'!AA88</f>
        <v>114634.92482695237</v>
      </c>
      <c r="AB88" s="43">
        <f>'Option 1'!AB88</f>
        <v>115727.16570388901</v>
      </c>
      <c r="AC88" s="43">
        <f>'Option 1'!AC88</f>
        <v>116485.84698668096</v>
      </c>
      <c r="AD88" s="43">
        <f>'Option 1'!AD88</f>
        <v>116755.13832341103</v>
      </c>
      <c r="AE88" s="43">
        <f>'Option 1'!AE88</f>
        <v>116830.33489295974</v>
      </c>
      <c r="AF88" s="43">
        <f>'Option 1'!AF88</f>
        <v>116858.52518018009</v>
      </c>
      <c r="AG88" s="43">
        <f>'Option 1'!AG88</f>
        <v>116858.52518018009</v>
      </c>
      <c r="AH88" s="43">
        <f>'Option 1'!AH88</f>
        <v>116858.52518018009</v>
      </c>
      <c r="AI88" s="43">
        <f>'Option 1'!AI88</f>
        <v>116858.52518018009</v>
      </c>
      <c r="AJ88" s="43">
        <f>'Option 1'!AJ88</f>
        <v>116858.52518018009</v>
      </c>
      <c r="AK88" s="43">
        <f>'Option 1'!AK88</f>
        <v>116858.52518018009</v>
      </c>
      <c r="AL88" s="43">
        <f>'Option 1'!AL88</f>
        <v>116858.52518018009</v>
      </c>
      <c r="AM88" s="43">
        <f>'Option 1'!AM88</f>
        <v>116858.52518018009</v>
      </c>
      <c r="AN88" s="43">
        <f>'Option 1'!AN88</f>
        <v>116858.52518018009</v>
      </c>
      <c r="AO88" s="43">
        <f>'Option 1'!AO88</f>
        <v>116858.52518018009</v>
      </c>
      <c r="AP88" s="43">
        <f>'Option 1'!AP88</f>
        <v>116858.52518018009</v>
      </c>
      <c r="AQ88" s="43">
        <f>'Option 1'!AQ88</f>
        <v>116858.52518018009</v>
      </c>
      <c r="AR88" s="43">
        <f>'Option 1'!AR88</f>
        <v>116858.52518018009</v>
      </c>
      <c r="AS88" s="43">
        <f>'Option 1'!AS88</f>
        <v>116858.52518018009</v>
      </c>
      <c r="AT88" s="43">
        <f>'Option 1'!AT88</f>
        <v>116858.52518018009</v>
      </c>
      <c r="AU88" s="43">
        <f>'Option 1'!AU88</f>
        <v>116858.52518018009</v>
      </c>
      <c r="AV88" s="43">
        <f>'Option 1'!AV88</f>
        <v>116858.52518018009</v>
      </c>
      <c r="AW88" s="43">
        <f>'Option 1'!AW88</f>
        <v>116858.52518018009</v>
      </c>
      <c r="AX88" s="43"/>
      <c r="AY88" s="43"/>
      <c r="AZ88" s="43"/>
      <c r="BA88" s="43"/>
      <c r="BB88" s="43"/>
      <c r="BC88" s="43"/>
      <c r="BD88" s="43"/>
    </row>
    <row r="89" spans="1:56" x14ac:dyDescent="0.3">
      <c r="A89" s="172"/>
      <c r="B89" s="4" t="s">
        <v>214</v>
      </c>
      <c r="D89" s="4" t="s">
        <v>88</v>
      </c>
      <c r="E89" s="43">
        <f>'Option 1'!E89</f>
        <v>0</v>
      </c>
      <c r="F89" s="43">
        <f>'Option 1'!F89</f>
        <v>438987.4297560025</v>
      </c>
      <c r="G89" s="43">
        <f>'Option 1'!G89</f>
        <v>701922.42559285229</v>
      </c>
      <c r="H89" s="43">
        <f>'Option 1'!H89</f>
        <v>1064984.5358580118</v>
      </c>
      <c r="I89" s="43">
        <f>'Option 1'!I89</f>
        <v>1375896.0017518699</v>
      </c>
      <c r="J89" s="43">
        <f>'Option 1'!J89</f>
        <v>1615102.505617606</v>
      </c>
      <c r="K89" s="43">
        <f>'Option 1'!K89</f>
        <v>1838116.1393949105</v>
      </c>
      <c r="L89" s="43">
        <f>'Option 1'!L89</f>
        <v>2028277.8751788952</v>
      </c>
      <c r="M89" s="43">
        <f>'Option 1'!M89</f>
        <v>2218498.9262849833</v>
      </c>
      <c r="N89" s="43">
        <f>'Option 1'!N89</f>
        <v>2304188.0142004145</v>
      </c>
      <c r="O89" s="43">
        <f>'Option 1'!O89</f>
        <v>2389793.5165695651</v>
      </c>
      <c r="P89" s="43">
        <f>'Option 1'!P89</f>
        <v>2474054.7359847245</v>
      </c>
      <c r="Q89" s="43">
        <f>'Option 1'!Q89</f>
        <v>2550334.253048385</v>
      </c>
      <c r="R89" s="43">
        <f>'Option 1'!R89</f>
        <v>2628174.5148350056</v>
      </c>
      <c r="S89" s="43">
        <f>'Option 1'!S89</f>
        <v>2699412.61423636</v>
      </c>
      <c r="T89" s="43">
        <f>'Option 1'!T89</f>
        <v>2768253.9480722831</v>
      </c>
      <c r="U89" s="43">
        <f>'Option 1'!U89</f>
        <v>2836538.4935725667</v>
      </c>
      <c r="V89" s="43">
        <f>'Option 1'!V89</f>
        <v>2893133.2386505161</v>
      </c>
      <c r="W89" s="43">
        <f>'Option 1'!W89</f>
        <v>2950585.4796687639</v>
      </c>
      <c r="X89" s="43">
        <f>'Option 1'!X89</f>
        <v>3007883.9597245883</v>
      </c>
      <c r="Y89" s="43">
        <f>'Option 1'!Y89</f>
        <v>3054541.8917402304</v>
      </c>
      <c r="Z89" s="43">
        <f>'Option 1'!Z89</f>
        <v>3098375.4674520162</v>
      </c>
      <c r="AA89" s="43">
        <f>'Option 1'!AA89</f>
        <v>3134829.5288872821</v>
      </c>
      <c r="AB89" s="43">
        <f>'Option 1'!AB89</f>
        <v>3164698.8387388526</v>
      </c>
      <c r="AC89" s="43">
        <f>'Option 1'!AC89</f>
        <v>3185446.8619405865</v>
      </c>
      <c r="AD89" s="43">
        <f>'Option 1'!AD89</f>
        <v>3192810.8991675009</v>
      </c>
      <c r="AE89" s="43">
        <f>'Option 1'!AE89</f>
        <v>3194867.4352103099</v>
      </c>
      <c r="AF89" s="43">
        <f>'Option 1'!AF89</f>
        <v>3195638.4181280378</v>
      </c>
      <c r="AG89" s="43">
        <f>'Option 1'!AG89</f>
        <v>3195638.4181280378</v>
      </c>
      <c r="AH89" s="43">
        <f>'Option 1'!AH89</f>
        <v>3195638.4181280378</v>
      </c>
      <c r="AI89" s="43">
        <f>'Option 1'!AI89</f>
        <v>3195638.4181280378</v>
      </c>
      <c r="AJ89" s="43">
        <f>'Option 1'!AJ89</f>
        <v>3195638.4181280378</v>
      </c>
      <c r="AK89" s="43">
        <f>'Option 1'!AK89</f>
        <v>3195638.4181280378</v>
      </c>
      <c r="AL89" s="43">
        <f>'Option 1'!AL89</f>
        <v>3195638.4181280378</v>
      </c>
      <c r="AM89" s="43">
        <f>'Option 1'!AM89</f>
        <v>3195638.4181280378</v>
      </c>
      <c r="AN89" s="43">
        <f>'Option 1'!AN89</f>
        <v>3195638.4181280378</v>
      </c>
      <c r="AO89" s="43">
        <f>'Option 1'!AO89</f>
        <v>3195638.4181280378</v>
      </c>
      <c r="AP89" s="43">
        <f>'Option 1'!AP89</f>
        <v>3195638.4181280378</v>
      </c>
      <c r="AQ89" s="43">
        <f>'Option 1'!AQ89</f>
        <v>3195638.4181280378</v>
      </c>
      <c r="AR89" s="43">
        <f>'Option 1'!AR89</f>
        <v>3195638.4181280378</v>
      </c>
      <c r="AS89" s="43">
        <f>'Option 1'!AS89</f>
        <v>3195638.4181280378</v>
      </c>
      <c r="AT89" s="43">
        <f>'Option 1'!AT89</f>
        <v>3195638.4181280378</v>
      </c>
      <c r="AU89" s="43">
        <f>'Option 1'!AU89</f>
        <v>3195638.4181280378</v>
      </c>
      <c r="AV89" s="43">
        <f>'Option 1'!AV89</f>
        <v>3195638.4181280378</v>
      </c>
      <c r="AW89" s="43">
        <f>'Option 1'!AW89</f>
        <v>3195638.4181280378</v>
      </c>
      <c r="AX89" s="43"/>
      <c r="AY89" s="43"/>
      <c r="AZ89" s="43"/>
      <c r="BA89" s="43"/>
      <c r="BB89" s="43"/>
      <c r="BC89" s="43"/>
      <c r="BD89" s="43"/>
    </row>
    <row r="90" spans="1:56" ht="16.5" x14ac:dyDescent="0.3">
      <c r="A90" s="172"/>
      <c r="B90" s="4" t="s">
        <v>331</v>
      </c>
      <c r="D90" s="4" t="s">
        <v>89</v>
      </c>
      <c r="E90" s="43">
        <f>'Option 1'!E90</f>
        <v>0</v>
      </c>
      <c r="F90" s="43">
        <f>'Option 1'!F90</f>
        <v>0.92700456809505383</v>
      </c>
      <c r="G90" s="43">
        <f>'Option 1'!G90</f>
        <v>1.854009136190137</v>
      </c>
      <c r="H90" s="43">
        <f>'Option 1'!H90</f>
        <v>2.7174291112819673</v>
      </c>
      <c r="I90" s="43">
        <f>'Option 1'!I90</f>
        <v>3.3849316986158655</v>
      </c>
      <c r="J90" s="43">
        <f>'Option 1'!J90</f>
        <v>3.9554075735053633</v>
      </c>
      <c r="K90" s="43">
        <f>'Option 1'!K90</f>
        <v>4.4483234784567864</v>
      </c>
      <c r="L90" s="43">
        <f>'Option 1'!L90</f>
        <v>4.8634902133815494</v>
      </c>
      <c r="M90" s="43">
        <f>'Option 1'!M90</f>
        <v>5.2898197219599927</v>
      </c>
      <c r="N90" s="43">
        <f>'Option 1'!N90</f>
        <v>5.4800907776355476</v>
      </c>
      <c r="O90" s="43">
        <f>'Option 1'!O90</f>
        <v>5.6705802035635076</v>
      </c>
      <c r="P90" s="43">
        <f>'Option 1'!P90</f>
        <v>5.8570755104334893</v>
      </c>
      <c r="Q90" s="43">
        <f>'Option 1'!Q90</f>
        <v>6.0243407184697304</v>
      </c>
      <c r="R90" s="43">
        <f>'Option 1'!R90</f>
        <v>6.195019951016576</v>
      </c>
      <c r="S90" s="43">
        <f>'Option 1'!S90</f>
        <v>6.3501647824689069</v>
      </c>
      <c r="T90" s="43">
        <f>'Option 1'!T90</f>
        <v>6.5000415606967481</v>
      </c>
      <c r="U90" s="43">
        <f>'Option 1'!U90</f>
        <v>6.6487666050859309</v>
      </c>
      <c r="V90" s="43">
        <f>'Option 1'!V90</f>
        <v>6.7710593384926145</v>
      </c>
      <c r="W90" s="43">
        <f>'Option 1'!W90</f>
        <v>6.8950321040723601</v>
      </c>
      <c r="X90" s="43">
        <f>'Option 1'!X90</f>
        <v>7.0188870884671246</v>
      </c>
      <c r="Y90" s="43">
        <f>'Option 1'!Y90</f>
        <v>7.1181352479421118</v>
      </c>
      <c r="Z90" s="43">
        <f>'Option 1'!Z90</f>
        <v>7.2121373673252371</v>
      </c>
      <c r="AA90" s="43">
        <f>'Option 1'!AA90</f>
        <v>7.2904263280162951</v>
      </c>
      <c r="AB90" s="43">
        <f>'Option 1'!AB90</f>
        <v>7.3546554334610521</v>
      </c>
      <c r="AC90" s="43">
        <f>'Option 1'!AC90</f>
        <v>7.3978724582686732</v>
      </c>
      <c r="AD90" s="43">
        <f>'Option 1'!AD90</f>
        <v>7.4113044650928837</v>
      </c>
      <c r="AE90" s="43">
        <f>'Option 1'!AE90</f>
        <v>7.4148848879245728</v>
      </c>
      <c r="AF90" s="43">
        <f>'Option 1'!AF90</f>
        <v>7.4160624112867035</v>
      </c>
      <c r="AG90" s="43">
        <f>'Option 1'!AG90</f>
        <v>7.4160624112867035</v>
      </c>
      <c r="AH90" s="43">
        <f>'Option 1'!AH90</f>
        <v>7.4160624112867035</v>
      </c>
      <c r="AI90" s="43">
        <f>'Option 1'!AI90</f>
        <v>7.4160624112867035</v>
      </c>
      <c r="AJ90" s="43">
        <f>'Option 1'!AJ90</f>
        <v>7.4160624112867035</v>
      </c>
      <c r="AK90" s="43">
        <f>'Option 1'!AK90</f>
        <v>7.4160624112867035</v>
      </c>
      <c r="AL90" s="43">
        <f>'Option 1'!AL90</f>
        <v>7.4160624112867035</v>
      </c>
      <c r="AM90" s="43">
        <f>'Option 1'!AM90</f>
        <v>7.4160624112867035</v>
      </c>
      <c r="AN90" s="43">
        <f>'Option 1'!AN90</f>
        <v>7.4160624112867035</v>
      </c>
      <c r="AO90" s="43">
        <f>'Option 1'!AO90</f>
        <v>7.4160624112867035</v>
      </c>
      <c r="AP90" s="43">
        <f>'Option 1'!AP90</f>
        <v>7.4160624112867035</v>
      </c>
      <c r="AQ90" s="43">
        <f>'Option 1'!AQ90</f>
        <v>7.4160624112867035</v>
      </c>
      <c r="AR90" s="43">
        <f>'Option 1'!AR90</f>
        <v>7.4160624112867035</v>
      </c>
      <c r="AS90" s="43">
        <f>'Option 1'!AS90</f>
        <v>7.4160624112867035</v>
      </c>
      <c r="AT90" s="43">
        <f>'Option 1'!AT90</f>
        <v>7.4160624112867035</v>
      </c>
      <c r="AU90" s="43">
        <f>'Option 1'!AU90</f>
        <v>7.4160624112867035</v>
      </c>
      <c r="AV90" s="43">
        <f>'Option 1'!AV90</f>
        <v>7.4160624112867035</v>
      </c>
      <c r="AW90" s="43">
        <f>'Option 1'!AW90</f>
        <v>7.4160624112867035</v>
      </c>
      <c r="AX90" s="37"/>
      <c r="AY90" s="37"/>
      <c r="AZ90" s="37"/>
      <c r="BA90" s="37"/>
      <c r="BB90" s="37"/>
      <c r="BC90" s="37"/>
      <c r="BD90" s="37"/>
    </row>
    <row r="91" spans="1:56" ht="16.5" x14ac:dyDescent="0.3">
      <c r="A91" s="172"/>
      <c r="B91" s="4" t="s">
        <v>332</v>
      </c>
      <c r="D91" s="4" t="s">
        <v>42</v>
      </c>
      <c r="E91" s="43">
        <f>'Option 1'!E91</f>
        <v>0</v>
      </c>
      <c r="F91" s="43">
        <f>'Option 1'!F91</f>
        <v>3.4840432840731565E-3</v>
      </c>
      <c r="G91" s="43">
        <f>'Option 1'!G91</f>
        <v>6.933246135305781E-3</v>
      </c>
      <c r="H91" s="43">
        <f>'Option 1'!H91</f>
        <v>1.0149281031649755E-2</v>
      </c>
      <c r="I91" s="43">
        <f>'Option 1'!I91</f>
        <v>1.2639107985009161E-2</v>
      </c>
      <c r="J91" s="43">
        <f>'Option 1'!J91</f>
        <v>1.4777194325712506E-2</v>
      </c>
      <c r="K91" s="43">
        <f>'Option 1'!K91</f>
        <v>1.662317944722988E-2</v>
      </c>
      <c r="L91" s="43">
        <f>'Option 1'!L91</f>
        <v>1.8171814957838865E-2</v>
      </c>
      <c r="M91" s="43">
        <f>'Option 1'!M91</f>
        <v>1.9763870354276885E-2</v>
      </c>
      <c r="N91" s="43">
        <f>'Option 1'!N91</f>
        <v>2.0475256271325969E-2</v>
      </c>
      <c r="O91" s="43">
        <f>'Option 1'!O91</f>
        <v>2.1187439132735894E-2</v>
      </c>
      <c r="P91" s="43">
        <f>'Option 1'!P91</f>
        <v>2.188493277202842E-2</v>
      </c>
      <c r="Q91" s="43">
        <f>'Option 1'!Q91</f>
        <v>2.2511051363978771E-2</v>
      </c>
      <c r="R91" s="43">
        <f>'Option 1'!R91</f>
        <v>2.3149841004752338E-2</v>
      </c>
      <c r="S91" s="43">
        <f>'Option 1'!S91</f>
        <v>2.3729684745522908E-2</v>
      </c>
      <c r="T91" s="43">
        <f>'Option 1'!T91</f>
        <v>2.4289481953402837E-2</v>
      </c>
      <c r="U91" s="43">
        <f>'Option 1'!U91</f>
        <v>2.4844927401117375E-2</v>
      </c>
      <c r="V91" s="43">
        <f>'Option 1'!V91</f>
        <v>2.530148127980637E-2</v>
      </c>
      <c r="W91" s="43">
        <f>'Option 1'!W91</f>
        <v>2.576435268183188E-2</v>
      </c>
      <c r="X91" s="43">
        <f>'Option 1'!X91</f>
        <v>2.6226833155429483E-2</v>
      </c>
      <c r="Y91" s="43">
        <f>'Option 1'!Y91</f>
        <v>2.6597291881241759E-2</v>
      </c>
      <c r="Z91" s="43">
        <f>'Option 1'!Z91</f>
        <v>2.6947850438375248E-2</v>
      </c>
      <c r="AA91" s="43">
        <f>'Option 1'!AA91</f>
        <v>2.7239730814907034E-2</v>
      </c>
      <c r="AB91" s="43">
        <f>'Option 1'!AB91</f>
        <v>2.7479235733915312E-2</v>
      </c>
      <c r="AC91" s="43">
        <f>'Option 1'!AC91</f>
        <v>2.7640579917993562E-2</v>
      </c>
      <c r="AD91" s="43">
        <f>'Option 1'!AD91</f>
        <v>2.7690584137505043E-2</v>
      </c>
      <c r="AE91" s="43">
        <f>'Option 1'!AE91</f>
        <v>2.7703906191208709E-2</v>
      </c>
      <c r="AF91" s="43">
        <f>'Option 1'!AF91</f>
        <v>2.7708287525538458E-2</v>
      </c>
      <c r="AG91" s="43">
        <f>'Option 1'!AG91</f>
        <v>2.7708287525538458E-2</v>
      </c>
      <c r="AH91" s="43">
        <f>'Option 1'!AH91</f>
        <v>2.7708287525538458E-2</v>
      </c>
      <c r="AI91" s="43">
        <f>'Option 1'!AI91</f>
        <v>2.7708287525538458E-2</v>
      </c>
      <c r="AJ91" s="43">
        <f>'Option 1'!AJ91</f>
        <v>2.7708287525538458E-2</v>
      </c>
      <c r="AK91" s="43">
        <f>'Option 1'!AK91</f>
        <v>2.7708287525538458E-2</v>
      </c>
      <c r="AL91" s="43">
        <f>'Option 1'!AL91</f>
        <v>2.7708287525538458E-2</v>
      </c>
      <c r="AM91" s="43">
        <f>'Option 1'!AM91</f>
        <v>2.7708287525538458E-2</v>
      </c>
      <c r="AN91" s="43">
        <f>'Option 1'!AN91</f>
        <v>2.7708287525538458E-2</v>
      </c>
      <c r="AO91" s="43">
        <f>'Option 1'!AO91</f>
        <v>2.7708287525538458E-2</v>
      </c>
      <c r="AP91" s="43">
        <f>'Option 1'!AP91</f>
        <v>2.7708287525538458E-2</v>
      </c>
      <c r="AQ91" s="43">
        <f>'Option 1'!AQ91</f>
        <v>2.7708287525538458E-2</v>
      </c>
      <c r="AR91" s="43">
        <f>'Option 1'!AR91</f>
        <v>2.7708287525538458E-2</v>
      </c>
      <c r="AS91" s="43">
        <f>'Option 1'!AS91</f>
        <v>2.7708287525538458E-2</v>
      </c>
      <c r="AT91" s="43">
        <f>'Option 1'!AT91</f>
        <v>2.7708287525538458E-2</v>
      </c>
      <c r="AU91" s="43">
        <f>'Option 1'!AU91</f>
        <v>2.7708287525538458E-2</v>
      </c>
      <c r="AV91" s="43">
        <f>'Option 1'!AV91</f>
        <v>2.7708287525538458E-2</v>
      </c>
      <c r="AW91" s="43">
        <f>'Option 1'!AW91</f>
        <v>2.7708287525538458E-2</v>
      </c>
      <c r="AX91" s="35"/>
      <c r="AY91" s="35"/>
      <c r="AZ91" s="35"/>
      <c r="BA91" s="35"/>
      <c r="BB91" s="35"/>
      <c r="BC91" s="35"/>
      <c r="BD91" s="35"/>
    </row>
    <row r="92" spans="1:56" ht="16.5" x14ac:dyDescent="0.3">
      <c r="A92" s="172"/>
      <c r="B92" s="4" t="s">
        <v>333</v>
      </c>
      <c r="D92" s="4" t="s">
        <v>42</v>
      </c>
      <c r="E92" s="43">
        <f>'Option 1'!E92</f>
        <v>0</v>
      </c>
      <c r="F92" s="43">
        <f>'Option 1'!F92</f>
        <v>2.2478109921184125E-2</v>
      </c>
      <c r="G92" s="43">
        <f>'Option 1'!G92</f>
        <v>4.47314387431577E-2</v>
      </c>
      <c r="H92" s="43">
        <f>'Option 1'!H92</f>
        <v>6.5480430651739835E-2</v>
      </c>
      <c r="I92" s="43">
        <f>'Option 1'!I92</f>
        <v>8.1544124291306169E-2</v>
      </c>
      <c r="J92" s="43">
        <f>'Option 1'!J92</f>
        <v>9.5338482130375712E-2</v>
      </c>
      <c r="K92" s="43">
        <f>'Option 1'!K92</f>
        <v>0.10724828149022395</v>
      </c>
      <c r="L92" s="43">
        <f>'Option 1'!L92</f>
        <v>0.11723966115948611</v>
      </c>
      <c r="M92" s="43">
        <f>'Option 1'!M92</f>
        <v>0.12751117425042299</v>
      </c>
      <c r="N92" s="43">
        <f>'Option 1'!N92</f>
        <v>0.13210084479582368</v>
      </c>
      <c r="O92" s="43">
        <f>'Option 1'!O92</f>
        <v>0.13669565701183045</v>
      </c>
      <c r="P92" s="43">
        <f>'Option 1'!P92</f>
        <v>0.14119569831872686</v>
      </c>
      <c r="Q92" s="43">
        <f>'Option 1'!Q92</f>
        <v>0.14523524702292762</v>
      </c>
      <c r="R92" s="43">
        <f>'Option 1'!R92</f>
        <v>0.14935654592511441</v>
      </c>
      <c r="S92" s="43">
        <f>'Option 1'!S92</f>
        <v>0.15309754173929779</v>
      </c>
      <c r="T92" s="43">
        <f>'Option 1'!T92</f>
        <v>0.15670920271659375</v>
      </c>
      <c r="U92" s="43">
        <f>'Option 1'!U92</f>
        <v>0.16029278730810093</v>
      </c>
      <c r="V92" s="43">
        <f>'Option 1'!V92</f>
        <v>0.16323835010206153</v>
      </c>
      <c r="W92" s="43">
        <f>'Option 1'!W92</f>
        <v>0.16622467185692166</v>
      </c>
      <c r="X92" s="43">
        <f>'Option 1'!X92</f>
        <v>0.16920847144674042</v>
      </c>
      <c r="Y92" s="43">
        <f>'Option 1'!Y92</f>
        <v>0.17159857147739643</v>
      </c>
      <c r="Z92" s="43">
        <f>'Option 1'!Z92</f>
        <v>0.17386028097368203</v>
      </c>
      <c r="AA92" s="43">
        <f>'Option 1'!AA92</f>
        <v>0.1757434146355141</v>
      </c>
      <c r="AB92" s="43">
        <f>'Option 1'!AB92</f>
        <v>0.17728863593650737</v>
      </c>
      <c r="AC92" s="43">
        <f>'Option 1'!AC92</f>
        <v>0.1783295852041108</v>
      </c>
      <c r="AD92" s="43">
        <f>'Option 1'!AD92</f>
        <v>0.17865219897525433</v>
      </c>
      <c r="AE92" s="43">
        <f>'Option 1'!AE92</f>
        <v>0.17873814928158258</v>
      </c>
      <c r="AF92" s="43">
        <f>'Option 1'!AF92</f>
        <v>0.1787664164719231</v>
      </c>
      <c r="AG92" s="43">
        <f>'Option 1'!AG92</f>
        <v>0.1787664164719231</v>
      </c>
      <c r="AH92" s="43">
        <f>'Option 1'!AH92</f>
        <v>0.1787664164719231</v>
      </c>
      <c r="AI92" s="43">
        <f>'Option 1'!AI92</f>
        <v>0.1787664164719231</v>
      </c>
      <c r="AJ92" s="43">
        <f>'Option 1'!AJ92</f>
        <v>0.1787664164719231</v>
      </c>
      <c r="AK92" s="43">
        <f>'Option 1'!AK92</f>
        <v>0.1787664164719231</v>
      </c>
      <c r="AL92" s="43">
        <f>'Option 1'!AL92</f>
        <v>0.1787664164719231</v>
      </c>
      <c r="AM92" s="43">
        <f>'Option 1'!AM92</f>
        <v>0.1787664164719231</v>
      </c>
      <c r="AN92" s="43">
        <f>'Option 1'!AN92</f>
        <v>0.1787664164719231</v>
      </c>
      <c r="AO92" s="43">
        <f>'Option 1'!AO92</f>
        <v>0.1787664164719231</v>
      </c>
      <c r="AP92" s="43">
        <f>'Option 1'!AP92</f>
        <v>0.1787664164719231</v>
      </c>
      <c r="AQ92" s="43">
        <f>'Option 1'!AQ92</f>
        <v>0.1787664164719231</v>
      </c>
      <c r="AR92" s="43">
        <f>'Option 1'!AR92</f>
        <v>0.1787664164719231</v>
      </c>
      <c r="AS92" s="43">
        <f>'Option 1'!AS92</f>
        <v>0.1787664164719231</v>
      </c>
      <c r="AT92" s="43">
        <f>'Option 1'!AT92</f>
        <v>0.1787664164719231</v>
      </c>
      <c r="AU92" s="43">
        <f>'Option 1'!AU92</f>
        <v>0.1787664164719231</v>
      </c>
      <c r="AV92" s="43">
        <f>'Option 1'!AV92</f>
        <v>0.1787664164719231</v>
      </c>
      <c r="AW92" s="43">
        <f>'Option 1'!AW92</f>
        <v>0.1787664164719231</v>
      </c>
      <c r="AX92" s="35"/>
      <c r="AY92" s="35"/>
      <c r="AZ92" s="35"/>
      <c r="BA92" s="35"/>
      <c r="BB92" s="35"/>
      <c r="BC92" s="35"/>
      <c r="BD92" s="35"/>
    </row>
    <row r="93" spans="1:56" x14ac:dyDescent="0.3">
      <c r="A93" s="172"/>
      <c r="B93" s="4" t="s">
        <v>215</v>
      </c>
      <c r="D93" s="4" t="s">
        <v>90</v>
      </c>
      <c r="E93" s="43">
        <f>'Option 1'!E93</f>
        <v>0</v>
      </c>
      <c r="F93" s="43">
        <f>'Option 1'!F93</f>
        <v>134.4362949932198</v>
      </c>
      <c r="G93" s="43">
        <f>'Option 1'!G93</f>
        <v>268.87258998640704</v>
      </c>
      <c r="H93" s="43">
        <f>'Option 1'!H93</f>
        <v>394.08770377279131</v>
      </c>
      <c r="I93" s="43">
        <f>'Option 1'!I93</f>
        <v>490.89043574200537</v>
      </c>
      <c r="J93" s="43">
        <f>'Option 1'!J93</f>
        <v>573.62213485407381</v>
      </c>
      <c r="K93" s="43">
        <f>'Option 1'!K93</f>
        <v>645.1078002039369</v>
      </c>
      <c r="L93" s="43">
        <f>'Option 1'!L93</f>
        <v>705.31638265085871</v>
      </c>
      <c r="M93" s="43">
        <f>'Option 1'!M93</f>
        <v>767.17455872849951</v>
      </c>
      <c r="N93" s="43">
        <f>'Option 1'!N93</f>
        <v>794.77215128075864</v>
      </c>
      <c r="O93" s="43">
        <f>'Option 1'!O93</f>
        <v>822.40166162533376</v>
      </c>
      <c r="P93" s="43">
        <f>'Option 1'!P93</f>
        <v>849.45219272963027</v>
      </c>
      <c r="Q93" s="43">
        <f>'Option 1'!Q93</f>
        <v>873.71419608076314</v>
      </c>
      <c r="R93" s="43">
        <f>'Option 1'!R93</f>
        <v>898.4715812347597</v>
      </c>
      <c r="S93" s="43">
        <f>'Option 1'!S93</f>
        <v>920.97641240563041</v>
      </c>
      <c r="T93" s="43">
        <f>'Option 1'!T93</f>
        <v>942.71716646590573</v>
      </c>
      <c r="U93" s="43">
        <f>'Option 1'!U93</f>
        <v>964.29090210502557</v>
      </c>
      <c r="V93" s="43">
        <f>'Option 1'!V93</f>
        <v>982.03165272704348</v>
      </c>
      <c r="W93" s="43">
        <f>'Option 1'!W93</f>
        <v>1000.016281435312</v>
      </c>
      <c r="X93" s="43">
        <f>'Option 1'!X93</f>
        <v>1017.983971827031</v>
      </c>
      <c r="Y93" s="43">
        <f>'Option 1'!Y93</f>
        <v>1032.3832793244603</v>
      </c>
      <c r="Z93" s="43">
        <f>'Option 1'!Z93</f>
        <v>1046.0211607401814</v>
      </c>
      <c r="AA93" s="43">
        <f>'Option 1'!AA93</f>
        <v>1057.3787354438939</v>
      </c>
      <c r="AB93" s="43">
        <f>'Option 1'!AB93</f>
        <v>1066.6970358827457</v>
      </c>
      <c r="AC93" s="43">
        <f>'Option 1'!AC93</f>
        <v>1072.9682633950436</v>
      </c>
      <c r="AD93" s="43">
        <f>'Option 1'!AD93</f>
        <v>1074.9196615070491</v>
      </c>
      <c r="AE93" s="43">
        <f>'Option 1'!AE93</f>
        <v>1075.4400554796216</v>
      </c>
      <c r="AF93" s="43">
        <f>'Option 1'!AF93</f>
        <v>1075.6108225756225</v>
      </c>
      <c r="AG93" s="43">
        <f>'Option 1'!AG93</f>
        <v>1075.6108225756225</v>
      </c>
      <c r="AH93" s="43">
        <f>'Option 1'!AH93</f>
        <v>1075.6108225756225</v>
      </c>
      <c r="AI93" s="43">
        <f>'Option 1'!AI93</f>
        <v>1075.6108225756225</v>
      </c>
      <c r="AJ93" s="43">
        <f>'Option 1'!AJ93</f>
        <v>1075.6108225756225</v>
      </c>
      <c r="AK93" s="43">
        <f>'Option 1'!AK93</f>
        <v>1075.6108225756225</v>
      </c>
      <c r="AL93" s="43">
        <f>'Option 1'!AL93</f>
        <v>1075.6108225756225</v>
      </c>
      <c r="AM93" s="43">
        <f>'Option 1'!AM93</f>
        <v>1075.6108225756225</v>
      </c>
      <c r="AN93" s="43">
        <f>'Option 1'!AN93</f>
        <v>1075.6108225756225</v>
      </c>
      <c r="AO93" s="43">
        <f>'Option 1'!AO93</f>
        <v>1075.6108225756225</v>
      </c>
      <c r="AP93" s="43">
        <f>'Option 1'!AP93</f>
        <v>1075.6108225756225</v>
      </c>
      <c r="AQ93" s="43">
        <f>'Option 1'!AQ93</f>
        <v>1075.6108225756225</v>
      </c>
      <c r="AR93" s="43">
        <f>'Option 1'!AR93</f>
        <v>1075.6108225756225</v>
      </c>
      <c r="AS93" s="43">
        <f>'Option 1'!AS93</f>
        <v>1075.6108225756225</v>
      </c>
      <c r="AT93" s="43">
        <f>'Option 1'!AT93</f>
        <v>1075.6108225756225</v>
      </c>
      <c r="AU93" s="43">
        <f>'Option 1'!AU93</f>
        <v>1075.6108225756225</v>
      </c>
      <c r="AV93" s="43">
        <f>'Option 1'!AV93</f>
        <v>1075.6108225756225</v>
      </c>
      <c r="AW93" s="43">
        <f>'Option 1'!AW93</f>
        <v>1075.6108225756225</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2013-06-26T14:25:44Z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