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5" yWindow="5415"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19" i="33"/>
  <c r="AI25" i="33" s="1"/>
  <c r="AI26" i="33" s="1"/>
  <c r="AI28" i="33" s="1"/>
  <c r="AI29" i="33" s="1"/>
  <c r="AA19" i="35"/>
  <c r="AA25" i="35" s="1"/>
  <c r="AA26" i="35" s="1"/>
  <c r="AA28" i="35" s="1"/>
  <c r="AY52" i="35" s="1"/>
  <c r="AA19" i="33"/>
  <c r="AA25" i="33" s="1"/>
  <c r="AA26" i="33" s="1"/>
  <c r="S19" i="35"/>
  <c r="S25" i="35" s="1"/>
  <c r="S26" i="35" s="1"/>
  <c r="S28" i="35" s="1"/>
  <c r="AL44"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BA55" i="33" s="1"/>
  <c r="AD19" i="35"/>
  <c r="AD25" i="35" s="1"/>
  <c r="AD26" i="35" s="1"/>
  <c r="Z19" i="33"/>
  <c r="Z25" i="33" s="1"/>
  <c r="Z26" i="33" s="1"/>
  <c r="Z28" i="33" s="1"/>
  <c r="AR51" i="33" s="1"/>
  <c r="Z19" i="35"/>
  <c r="Z25" i="35" s="1"/>
  <c r="Z26" i="35" s="1"/>
  <c r="V19" i="33"/>
  <c r="V25" i="33" s="1"/>
  <c r="V26" i="33" s="1"/>
  <c r="V28" i="33" s="1"/>
  <c r="AP47" i="33" s="1"/>
  <c r="V19" i="35"/>
  <c r="V25" i="35" s="1"/>
  <c r="V26" i="35" s="1"/>
  <c r="R19" i="33"/>
  <c r="R25" i="33" s="1"/>
  <c r="R26" i="33" s="1"/>
  <c r="R28" i="33" s="1"/>
  <c r="BB43" i="33" s="1"/>
  <c r="R19" i="35"/>
  <c r="R25" i="35" s="1"/>
  <c r="R26" i="35" s="1"/>
  <c r="N19" i="33"/>
  <c r="N25" i="33" s="1"/>
  <c r="N26" i="33" s="1"/>
  <c r="N28" i="33" s="1"/>
  <c r="AS39" i="33" s="1"/>
  <c r="N19" i="35"/>
  <c r="N25" i="35" s="1"/>
  <c r="N26" i="35" s="1"/>
  <c r="J19" i="33"/>
  <c r="J25" i="33" s="1"/>
  <c r="J26" i="33" s="1"/>
  <c r="J28" i="33" s="1"/>
  <c r="AP35" i="33" s="1"/>
  <c r="J19" i="35"/>
  <c r="J25" i="35" s="1"/>
  <c r="J26" i="35" s="1"/>
  <c r="AU19" i="35"/>
  <c r="AU25" i="35" s="1"/>
  <c r="AU26" i="35" s="1"/>
  <c r="AU19" i="33"/>
  <c r="AU25" i="33" s="1"/>
  <c r="AU26" i="33" s="1"/>
  <c r="AU28" i="33" s="1"/>
  <c r="AU29" i="33" s="1"/>
  <c r="AM19" i="35"/>
  <c r="AM25" i="35" s="1"/>
  <c r="AM26" i="35" s="1"/>
  <c r="AM19" i="33"/>
  <c r="AM25" i="33" s="1"/>
  <c r="AM26" i="33" s="1"/>
  <c r="AM28" i="33" s="1"/>
  <c r="AM29" i="33" s="1"/>
  <c r="AE19" i="35"/>
  <c r="AE25" i="35" s="1"/>
  <c r="AE26" i="35" s="1"/>
  <c r="AE28" i="35" s="1"/>
  <c r="AV56" i="35" s="1"/>
  <c r="AE19" i="33"/>
  <c r="AE25" i="33" s="1"/>
  <c r="AE26" i="33" s="1"/>
  <c r="AE28" i="33" s="1"/>
  <c r="AZ56" i="33" s="1"/>
  <c r="W19" i="35"/>
  <c r="W25" i="35" s="1"/>
  <c r="W26" i="35" s="1"/>
  <c r="W28" i="35" s="1"/>
  <c r="AT48" i="35" s="1"/>
  <c r="W19" i="33"/>
  <c r="W25" i="33" s="1"/>
  <c r="W26" i="33" s="1"/>
  <c r="W28" i="33" s="1"/>
  <c r="AQ48" i="33" s="1"/>
  <c r="O19" i="35"/>
  <c r="O25" i="35" s="1"/>
  <c r="O26" i="35" s="1"/>
  <c r="O28" i="35" s="1"/>
  <c r="BD40"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19" i="35"/>
  <c r="AO25" i="35" s="1"/>
  <c r="AO26" i="35" s="1"/>
  <c r="AO28" i="35" s="1"/>
  <c r="AO29" i="35" s="1"/>
  <c r="AK19" i="33"/>
  <c r="AK25" i="33" s="1"/>
  <c r="AK26" i="33" s="1"/>
  <c r="AK19" i="35"/>
  <c r="AK25" i="35" s="1"/>
  <c r="AK26" i="35" s="1"/>
  <c r="AK28" i="35" s="1"/>
  <c r="AK29" i="35" s="1"/>
  <c r="AG19" i="33"/>
  <c r="AG25" i="33" s="1"/>
  <c r="AG26" i="33" s="1"/>
  <c r="AG19" i="35"/>
  <c r="AG25" i="35" s="1"/>
  <c r="AG26" i="35" s="1"/>
  <c r="AG28" i="35" s="1"/>
  <c r="AG29" i="35" s="1"/>
  <c r="AC19" i="33"/>
  <c r="AC25" i="33" s="1"/>
  <c r="AC26" i="33" s="1"/>
  <c r="AC28" i="33" s="1"/>
  <c r="BA54" i="33" s="1"/>
  <c r="AC19" i="35"/>
  <c r="AC25" i="35" s="1"/>
  <c r="AC26" i="35" s="1"/>
  <c r="Y19" i="33"/>
  <c r="Y25" i="33" s="1"/>
  <c r="Y26" i="33" s="1"/>
  <c r="Y28" i="33" s="1"/>
  <c r="AX50" i="33" s="1"/>
  <c r="Y19" i="35"/>
  <c r="Y25" i="35" s="1"/>
  <c r="Y26" i="35" s="1"/>
  <c r="Y28" i="35" s="1"/>
  <c r="AY50" i="35" s="1"/>
  <c r="U19" i="33"/>
  <c r="U25" i="33" s="1"/>
  <c r="U26" i="33" s="1"/>
  <c r="U28" i="33" s="1"/>
  <c r="AP46" i="33" s="1"/>
  <c r="U19" i="35"/>
  <c r="U25" i="35" s="1"/>
  <c r="U26" i="35" s="1"/>
  <c r="U28" i="35" s="1"/>
  <c r="AS46" i="35" s="1"/>
  <c r="Q19" i="33"/>
  <c r="Q25" i="33" s="1"/>
  <c r="Q26" i="33" s="1"/>
  <c r="Q28" i="33" s="1"/>
  <c r="AV42" i="33" s="1"/>
  <c r="Q19" i="35"/>
  <c r="Q25" i="35" s="1"/>
  <c r="Q26" i="35" s="1"/>
  <c r="Q28" i="35" s="1"/>
  <c r="AW42" i="35" s="1"/>
  <c r="M19" i="33"/>
  <c r="M25" i="33" s="1"/>
  <c r="M26" i="33" s="1"/>
  <c r="M28" i="33" s="1"/>
  <c r="AS38" i="33" s="1"/>
  <c r="M19" i="35"/>
  <c r="M25" i="35" s="1"/>
  <c r="M26" i="35" s="1"/>
  <c r="M28" i="35" s="1"/>
  <c r="I19" i="33"/>
  <c r="I25" i="33" s="1"/>
  <c r="I26" i="33" s="1"/>
  <c r="I28" i="33" s="1"/>
  <c r="AN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S56" i="35"/>
  <c r="BB44" i="35"/>
  <c r="AT44" i="35"/>
  <c r="AD44" i="35"/>
  <c r="AY44" i="35"/>
  <c r="AI44" i="35"/>
  <c r="AA44" i="35"/>
  <c r="AR40" i="35"/>
  <c r="AJ40" i="35"/>
  <c r="X40" i="35"/>
  <c r="AQ40" i="35"/>
  <c r="AI40" i="35"/>
  <c r="Y40" i="35"/>
  <c r="AX34" i="33"/>
  <c r="AB34" i="33"/>
  <c r="T34" i="33"/>
  <c r="AE34" i="33"/>
  <c r="W34" i="33"/>
  <c r="AW29" i="33"/>
  <c r="AU55" i="33"/>
  <c r="AS55" i="33"/>
  <c r="AM55" i="33"/>
  <c r="BD55" i="33"/>
  <c r="AX55" i="33"/>
  <c r="AP55" i="33"/>
  <c r="AH55" i="33"/>
  <c r="AZ47" i="33"/>
  <c r="AX47" i="33"/>
  <c r="AJ47" i="33"/>
  <c r="AH47" i="33"/>
  <c r="AB47" i="33"/>
  <c r="AY47" i="33"/>
  <c r="AS47" i="33"/>
  <c r="AK47" i="33"/>
  <c r="AC47" i="33"/>
  <c r="BC39" i="33"/>
  <c r="BA39" i="33"/>
  <c r="AM39" i="33"/>
  <c r="AK39" i="33"/>
  <c r="AE39" i="33"/>
  <c r="U39" i="33"/>
  <c r="O39" i="33"/>
  <c r="AX39" i="33"/>
  <c r="AP39" i="33"/>
  <c r="AH39" i="33"/>
  <c r="AF39" i="33"/>
  <c r="R39" i="33"/>
  <c r="P39" i="33"/>
  <c r="AZ50" i="33"/>
  <c r="AP50" i="33"/>
  <c r="AJ50" i="33"/>
  <c r="AB50" i="33"/>
  <c r="AY50" i="33"/>
  <c r="AQ50" i="33"/>
  <c r="AO50" i="33"/>
  <c r="AA50" i="33"/>
  <c r="BD42" i="33"/>
  <c r="AX42" i="33"/>
  <c r="AN42" i="33"/>
  <c r="BA42" i="33"/>
  <c r="AS42" i="33"/>
  <c r="AK42" i="33"/>
  <c r="AC42" i="33"/>
  <c r="AH42" i="33"/>
  <c r="AJ42" i="33"/>
  <c r="AF42" i="33"/>
  <c r="X42" i="33"/>
  <c r="Y42" i="33" l="1"/>
  <c r="AQ42" i="33"/>
  <c r="AP42" i="33"/>
  <c r="AI50" i="33"/>
  <c r="Z50" i="33"/>
  <c r="AR50" i="33"/>
  <c r="Z39" i="33"/>
  <c r="AV39" i="33"/>
  <c r="W39" i="33"/>
  <c r="AU39" i="33"/>
  <c r="AI47" i="33"/>
  <c r="BA47" i="33"/>
  <c r="AR47" i="33"/>
  <c r="AN55" i="33"/>
  <c r="AE55" i="33"/>
  <c r="BC55" i="33"/>
  <c r="BA34" i="33"/>
  <c r="S40" i="35"/>
  <c r="P40" i="35"/>
  <c r="U44" i="35"/>
  <c r="V44" i="35"/>
  <c r="AI56" i="35"/>
  <c r="AS34" i="33"/>
  <c r="AP34" i="33"/>
  <c r="M34" i="33"/>
  <c r="AG34" i="33"/>
  <c r="J34" i="33"/>
  <c r="AF34" i="33"/>
  <c r="AZ34" i="33"/>
  <c r="AA40" i="35"/>
  <c r="AS40" i="35"/>
  <c r="Z40" i="35"/>
  <c r="AV40" i="35"/>
  <c r="AL56" i="35"/>
  <c r="BC56" i="35"/>
  <c r="V42" i="33"/>
  <c r="W42" i="33"/>
  <c r="AI42" i="33"/>
  <c r="AY42" i="33"/>
  <c r="AG50" i="33"/>
  <c r="AW50" i="33"/>
  <c r="AH50" i="33"/>
  <c r="X39" i="33"/>
  <c r="AN39" i="33"/>
  <c r="BD39" i="33"/>
  <c r="AC39" i="33"/>
  <c r="AA47" i="33"/>
  <c r="AQ47" i="33"/>
  <c r="Z47" i="33"/>
  <c r="AF55" i="33"/>
  <c r="AV55" i="33"/>
  <c r="AK55" i="33"/>
  <c r="U34" i="33"/>
  <c r="AO34" i="33"/>
  <c r="R34" i="33"/>
  <c r="Q40" i="35"/>
  <c r="AG40" i="35"/>
  <c r="BA40" i="35"/>
  <c r="AH40" i="35"/>
  <c r="AQ44" i="35"/>
  <c r="BB34" i="33"/>
  <c r="AV34" i="33"/>
  <c r="AJ34" i="33"/>
  <c r="Z34" i="33"/>
  <c r="P34" i="33"/>
  <c r="AW34" i="33"/>
  <c r="AM34" i="33"/>
  <c r="AC34" i="33"/>
  <c r="Q34" i="33"/>
  <c r="AR34" i="33"/>
  <c r="AH34" i="33"/>
  <c r="X34" i="33"/>
  <c r="L34" i="33"/>
  <c r="AU34" i="33"/>
  <c r="AK34" i="33"/>
  <c r="Y34" i="33"/>
  <c r="O34" i="33"/>
  <c r="Q29" i="33"/>
  <c r="BB42" i="33"/>
  <c r="AT42" i="33"/>
  <c r="AL42" i="33"/>
  <c r="AW42" i="33"/>
  <c r="AO42" i="33"/>
  <c r="AG42" i="33"/>
  <c r="AD42" i="33"/>
  <c r="U42" i="33"/>
  <c r="AB42" i="33"/>
  <c r="T42" i="33"/>
  <c r="AZ42" i="33"/>
  <c r="AR42" i="33"/>
  <c r="BC42" i="33"/>
  <c r="AU42" i="33"/>
  <c r="AM42" i="33"/>
  <c r="AE42" i="33"/>
  <c r="AA42" i="33"/>
  <c r="S42" i="33"/>
  <c r="Z42" i="33"/>
  <c r="R42" i="33"/>
  <c r="Y29" i="33"/>
  <c r="BD50" i="33"/>
  <c r="AV50" i="33"/>
  <c r="AN50" i="33"/>
  <c r="AF50" i="33"/>
  <c r="BC50" i="33"/>
  <c r="AU50" i="33"/>
  <c r="AM50" i="33"/>
  <c r="AE50" i="33"/>
  <c r="BB50" i="33"/>
  <c r="AT50" i="33"/>
  <c r="AL50" i="33"/>
  <c r="AD50" i="33"/>
  <c r="BA50" i="33"/>
  <c r="AS50" i="33"/>
  <c r="AK50" i="33"/>
  <c r="AC50" i="33"/>
  <c r="AG28" i="33"/>
  <c r="AO58" i="33" s="1"/>
  <c r="AO28" i="33"/>
  <c r="AO29" i="33" s="1"/>
  <c r="O29" i="35"/>
  <c r="AZ40" i="35"/>
  <c r="AP40" i="35"/>
  <c r="AF40" i="35"/>
  <c r="T40" i="35"/>
  <c r="AY40" i="35"/>
  <c r="AO40" i="35"/>
  <c r="AE40" i="35"/>
  <c r="W40" i="35"/>
  <c r="AX40" i="35"/>
  <c r="AN40" i="35"/>
  <c r="AB40" i="35"/>
  <c r="R40" i="35"/>
  <c r="AW40" i="35"/>
  <c r="AK40" i="35"/>
  <c r="AC40" i="35"/>
  <c r="U40" i="35"/>
  <c r="AE29" i="35"/>
  <c r="BA56" i="35"/>
  <c r="AQ56" i="35"/>
  <c r="BD56" i="35"/>
  <c r="AT56" i="35"/>
  <c r="AJ56" i="35"/>
  <c r="AU56" i="35"/>
  <c r="AZ56" i="35"/>
  <c r="AY56" i="35"/>
  <c r="AM56" i="35"/>
  <c r="BB56" i="35"/>
  <c r="AR56" i="35"/>
  <c r="AF56" i="35"/>
  <c r="AK56" i="35"/>
  <c r="AN56" i="35"/>
  <c r="AU28" i="35"/>
  <c r="AU29" i="35" s="1"/>
  <c r="N29" i="33"/>
  <c r="AY39" i="33"/>
  <c r="AQ39" i="33"/>
  <c r="AI39" i="33"/>
  <c r="AA39" i="33"/>
  <c r="S39" i="33"/>
  <c r="BB39" i="33"/>
  <c r="AT39" i="33"/>
  <c r="AL39" i="33"/>
  <c r="AD39" i="33"/>
  <c r="V39" i="33"/>
  <c r="AW39" i="33"/>
  <c r="AO39" i="33"/>
  <c r="AG39" i="33"/>
  <c r="Y39" i="33"/>
  <c r="Q39" i="33"/>
  <c r="AZ39" i="33"/>
  <c r="AR39" i="33"/>
  <c r="AJ39" i="33"/>
  <c r="AB39" i="33"/>
  <c r="T39" i="33"/>
  <c r="V29" i="33"/>
  <c r="BD47" i="33"/>
  <c r="AV47" i="33"/>
  <c r="AN47" i="33"/>
  <c r="AF47" i="33"/>
  <c r="X47" i="33"/>
  <c r="AW47" i="33"/>
  <c r="AO47" i="33"/>
  <c r="AG47" i="33"/>
  <c r="Y47" i="33"/>
  <c r="BB47" i="33"/>
  <c r="AT47" i="33"/>
  <c r="AL47" i="33"/>
  <c r="AD47" i="33"/>
  <c r="BC47" i="33"/>
  <c r="AU47" i="33"/>
  <c r="AM47" i="33"/>
  <c r="AE47" i="33"/>
  <c r="W47" i="33"/>
  <c r="AD29" i="33"/>
  <c r="AY55" i="33"/>
  <c r="AQ55" i="33"/>
  <c r="AI55" i="33"/>
  <c r="BB55" i="33"/>
  <c r="AT55" i="33"/>
  <c r="AL55" i="33"/>
  <c r="AW55" i="33"/>
  <c r="AO55" i="33"/>
  <c r="AG55" i="33"/>
  <c r="AZ55" i="33"/>
  <c r="AR55" i="33"/>
  <c r="AJ55" i="33"/>
  <c r="S29" i="35"/>
  <c r="AZ44" i="35"/>
  <c r="AR44" i="35"/>
  <c r="AJ44" i="35"/>
  <c r="AB44" i="35"/>
  <c r="T44" i="35"/>
  <c r="AW44" i="35"/>
  <c r="AO44" i="35"/>
  <c r="AG44" i="35"/>
  <c r="Y44" i="35"/>
  <c r="BD44" i="35"/>
  <c r="AV44" i="35"/>
  <c r="AF44" i="35"/>
  <c r="X44" i="35"/>
  <c r="AS44" i="35"/>
  <c r="AC44" i="35"/>
  <c r="AX44" i="35"/>
  <c r="AP44" i="35"/>
  <c r="AH44" i="35"/>
  <c r="Z44" i="35"/>
  <c r="BC44" i="35"/>
  <c r="AU44" i="35"/>
  <c r="AM44" i="35"/>
  <c r="AE44" i="35"/>
  <c r="W44" i="35"/>
  <c r="AN44" i="35"/>
  <c r="BA44" i="35"/>
  <c r="AK44" i="35"/>
  <c r="AI28" i="35"/>
  <c r="AI29" i="35" s="1"/>
  <c r="I29" i="33"/>
  <c r="K34" i="33"/>
  <c r="S34" i="33"/>
  <c r="AA34" i="33"/>
  <c r="AI34" i="33"/>
  <c r="AQ34" i="33"/>
  <c r="AY34" i="33"/>
  <c r="N34" i="33"/>
  <c r="V34" i="33"/>
  <c r="AD34" i="33"/>
  <c r="AL34" i="33"/>
  <c r="AT34" i="33"/>
  <c r="AM40" i="35"/>
  <c r="AU40" i="35"/>
  <c r="BC40" i="35"/>
  <c r="V40" i="35"/>
  <c r="AD40" i="35"/>
  <c r="AL40" i="35"/>
  <c r="AT40" i="35"/>
  <c r="BB40" i="35"/>
  <c r="AH56" i="35"/>
  <c r="AP56" i="35"/>
  <c r="AX56" i="35"/>
  <c r="AG56" i="35"/>
  <c r="AO56" i="35"/>
  <c r="AW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AW58" i="33" l="1"/>
  <c r="BC58" i="33"/>
  <c r="AS58" i="33"/>
  <c r="AI58" i="33"/>
  <c r="AT58" i="33"/>
  <c r="AJ58" i="33"/>
  <c r="BA58" i="33"/>
  <c r="AQ58" i="33"/>
  <c r="BB58" i="33"/>
  <c r="AR58" i="33"/>
  <c r="AH58" i="33"/>
  <c r="AM58" i="33"/>
  <c r="AP58" i="33"/>
  <c r="AK58" i="33"/>
  <c r="AL58" i="33"/>
  <c r="AY58" i="33"/>
  <c r="AZ58" i="33"/>
  <c r="AU58" i="33"/>
  <c r="AX58" i="33"/>
  <c r="AV58" i="33"/>
  <c r="BD58" i="33"/>
  <c r="AN58" i="33"/>
  <c r="AG29" i="33"/>
  <c r="G60" i="33"/>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S60" i="33" s="1"/>
  <c r="AK52" i="33"/>
  <c r="AN52" i="33"/>
  <c r="AN60" i="33" s="1"/>
  <c r="AC52" i="33"/>
  <c r="AC60" i="33" s="1"/>
  <c r="AL52" i="33"/>
  <c r="AL60" i="33" s="1"/>
  <c r="AB52" i="33"/>
  <c r="AB60" i="33" s="1"/>
  <c r="AZ52" i="33"/>
  <c r="AW52" i="33"/>
  <c r="AO52" i="33"/>
  <c r="AO60" i="33" s="1"/>
  <c r="AV52" i="33"/>
  <c r="AG52" i="33"/>
  <c r="AG60" i="33" s="1"/>
  <c r="AT52" i="33"/>
  <c r="AF52" i="33"/>
  <c r="AF60" i="33" s="1"/>
  <c r="BB52" i="33"/>
  <c r="BB60" i="33" s="1"/>
  <c r="AQ52" i="33"/>
  <c r="AJ52" i="33"/>
  <c r="AH52" i="33"/>
  <c r="AH60" i="33" s="1"/>
  <c r="AY52" i="33"/>
  <c r="AX52" i="33"/>
  <c r="AU52" i="33"/>
  <c r="AR52" i="33"/>
  <c r="AR60" i="33" s="1"/>
  <c r="BC52" i="33"/>
  <c r="AM52" i="33"/>
  <c r="AE52" i="33"/>
  <c r="AE60" i="33" s="1"/>
  <c r="AD52" i="33"/>
  <c r="AD60" i="33" s="1"/>
  <c r="AI52" i="33"/>
  <c r="AP52" i="33"/>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AT60" i="33" l="1"/>
  <c r="AW60" i="33"/>
  <c r="AP60" i="33"/>
  <c r="AZ60" i="33"/>
  <c r="BD60" i="33"/>
  <c r="AU60" i="33"/>
  <c r="AJ60" i="33"/>
  <c r="BC60" i="33"/>
  <c r="AK60" i="33"/>
  <c r="G62" i="33"/>
  <c r="H61" i="33" s="1"/>
  <c r="AM60" i="33"/>
  <c r="AX60" i="33"/>
  <c r="AQ60" i="33"/>
  <c r="AI60" i="33"/>
  <c r="AY60" i="33"/>
  <c r="AV60" i="33"/>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T18" i="31"/>
  <c r="AS18" i="31"/>
  <c r="AS26" i="31" s="1"/>
  <c r="AR18" i="31"/>
  <c r="AQ18" i="31"/>
  <c r="AP18" i="31"/>
  <c r="AO18" i="31"/>
  <c r="AO26" i="31" s="1"/>
  <c r="AN18" i="31"/>
  <c r="AM18" i="31"/>
  <c r="AL18" i="31"/>
  <c r="AK18" i="31"/>
  <c r="AK26" i="31" s="1"/>
  <c r="AJ18" i="31"/>
  <c r="AI18" i="31"/>
  <c r="AH18" i="31"/>
  <c r="AG18" i="31"/>
  <c r="AG26" i="31" s="1"/>
  <c r="AF18" i="31"/>
  <c r="AE18" i="31"/>
  <c r="AD18" i="31"/>
  <c r="AC18" i="31"/>
  <c r="AC26" i="31" s="1"/>
  <c r="AB18" i="31"/>
  <c r="AA18" i="31"/>
  <c r="Z18" i="31"/>
  <c r="Y18" i="31"/>
  <c r="X18" i="31"/>
  <c r="W18" i="31"/>
  <c r="V18" i="31"/>
  <c r="U18" i="31"/>
  <c r="U26" i="31" s="1"/>
  <c r="T18" i="31"/>
  <c r="S18" i="31"/>
  <c r="R18" i="31"/>
  <c r="Q18" i="31"/>
  <c r="Q26" i="31" s="1"/>
  <c r="P18" i="31"/>
  <c r="O18" i="31"/>
  <c r="N18" i="31"/>
  <c r="M18" i="31"/>
  <c r="M26" i="31" s="1"/>
  <c r="L18" i="31"/>
  <c r="K18" i="31"/>
  <c r="J18" i="31"/>
  <c r="I18" i="31"/>
  <c r="I26" i="31" s="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G26" i="31" l="1"/>
  <c r="G28" i="31" s="1"/>
  <c r="G29" i="31" s="1"/>
  <c r="K26" i="31"/>
  <c r="K28" i="31" s="1"/>
  <c r="K29" i="31" s="1"/>
  <c r="O26" i="31"/>
  <c r="O28" i="31" s="1"/>
  <c r="O29" i="31" s="1"/>
  <c r="S26" i="31"/>
  <c r="S28" i="31" s="1"/>
  <c r="S29" i="31" s="1"/>
  <c r="W26" i="31"/>
  <c r="AA26" i="31"/>
  <c r="AA28" i="31" s="1"/>
  <c r="AA29" i="31" s="1"/>
  <c r="AE26" i="31"/>
  <c r="AE28" i="31" s="1"/>
  <c r="AE29" i="31" s="1"/>
  <c r="AI26" i="31"/>
  <c r="AI28" i="31" s="1"/>
  <c r="AI29" i="31" s="1"/>
  <c r="AM26" i="3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D28" i="31"/>
  <c r="AD29" i="31" s="1"/>
  <c r="I28" i="31"/>
  <c r="I29" i="31" s="1"/>
  <c r="M28" i="31"/>
  <c r="M29" i="31" s="1"/>
  <c r="Q28" i="31"/>
  <c r="Q29" i="31" s="1"/>
  <c r="U28" i="31"/>
  <c r="U29" i="31" s="1"/>
  <c r="W28" i="31"/>
  <c r="W29" i="31" s="1"/>
  <c r="AC28" i="31"/>
  <c r="AC29" i="31" s="1"/>
  <c r="AG28" i="31"/>
  <c r="AG29" i="31" s="1"/>
  <c r="AK28" i="31"/>
  <c r="AM28" i="31"/>
  <c r="AM29" i="31" s="1"/>
  <c r="AO28" i="31"/>
  <c r="AS28" i="3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<sst xmlns="http://schemas.openxmlformats.org/spreadsheetml/2006/main" count="1211" uniqueCount="407">
  <si>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</si>
  <si>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</si>
  <si>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</si>
  <si>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</si>
  <si>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</si>
  <si>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</si>
  <si>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</si>
  <si>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</si>
  <si>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</si>
  <si>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</si>
  <si>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</si>
  <si>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</si>
  <si>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</si>
  <si>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</si>
  <si>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</si>
  <si>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</si>
  <si>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</si>
  <si>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</si>
  <si>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</si>
  <si>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</si>
  <si>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</si>
  <si>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</si>
  <si>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</si>
  <si>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</si>
  <si>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</si>
  <si>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</si>
  <si>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</si>
  <si>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</si>
  <si>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</si>
  <si>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</si>
  <si>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</si>
  <si>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</si>
  <si>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</si>
  <si>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</si>
  <si>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</si>
  <si>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</si>
  <si>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</si>
  <si>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</si>
  <si>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</si>
  <si>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</si>
  <si>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</si>
  <si>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</si>
  <si>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</si>
  <si>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</si>
  <si>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</si>
  <si>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</si>
  <si>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</si>
  <si>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</si>
  <si>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</si>
  <si>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</si>
  <si>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</si>
  <si>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</si>
  <si>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</si>
  <si>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</si>
  <si>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</si>
  <si>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</si>
  <si>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</si>
  <si>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</si>
  <si>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</si>
  <si>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</si>
  <si>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</si>
  <si>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</si>
  <si>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</si>
  <si>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</si>
  <si>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</si>
  <si>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</si>
  <si>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</si>
  <si>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</si>
  <si>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</si>
  <si>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</si>
  <si>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</si>
  <si>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</si>
  <si>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</si>
  <si>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</si>
  <si>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</si>
  <si>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</si>
  <si>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</si>
  <si>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</si>
  <si>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</si>
  <si>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</si>
  <si>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</si>
  <si>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</si>
  <si>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</si>
  <si>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</si>
  <si>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</si>
  <si>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</si>
  <si>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</si>
  <si>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</si>
  <si>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</si>
  <si>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</si>
  <si>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</si>
  <si>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</si>
  <si>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</si>
  <si>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</si>
  <si>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</si>
  <si>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</si>
  <si>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</si>
  <si>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</si>
  <si>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</si>
  <si>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</si>
  <si>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</si>
  <si>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</si>
  <si>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</si>
  <si>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</si>
  <si>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</si>
  <si>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</si>
  <si>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</si>
  <si>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</si>
  <si>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</si>
  <si>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</si>
  <si>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</si>
  <si>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</si>
  <si>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</si>
  <si>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</si>
  <si>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</si>
  <si>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</si>
  <si>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</si>
  <si>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</si>
  <si>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</si>
  <si>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</si>
  <si>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</si>
  <si>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</si>
  <si>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</si>
  <si>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</si>
  <si>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</si>
  <si>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</si>
  <si>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</si>
  <si>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</si>
  <si>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</si>
  <si>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</si>
  <si>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</si>
  <si>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</si>
  <si>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</si>
  <si>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</si>
  <si>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</si>
  <si>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</si>
  <si>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</si>
  <si>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</si>
  <si>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</si>
  <si>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</si>
  <si>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</si>
  <si>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</si>
  <si>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</si>
  <si>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</si>
  <si>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</si>
  <si>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</si>
  <si>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</si>
  <si>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</si>
  <si>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</si>
  <si>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</si>
  <si>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</si>
  <si>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</si>
  <si>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</si>
  <si>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</si>
  <si>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</si>
  <si>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</si>
  <si>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</si>
  <si>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</si>
  <si>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</si>
  <si>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</si>
  <si>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</si>
  <si>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</si>
  <si>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</si>
  <si>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</si>
  <si>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</si>
  <si>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</si>
  <si>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</si>
  <si>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</si>
  <si>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</si>
  <si>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</si>
  <si>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</si>
  <si>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</si>
  <si>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</si>
  <si>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</si>
  <si>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</si>
  <si>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</si>
  <si>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</si>
  <si>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</si>
  <si>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</si>
  <si>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</si>
  <si>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</si>
  <si>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</si>
  <si>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</si>
  <si>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</si>
  <si>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</si>
  <si>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</si>
  <si>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</si>
  <si>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</si>
  <si>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</si>
  <si>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</si>
  <si>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</si>
  <si>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</si>
  <si>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</si>
  <si>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</si>
  <si>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</si>
  <si>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</si>
  <si>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</si>
  <si>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</si>
  <si>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</si>
  <si>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</si>
  <si>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</si>
  <si>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</si>
  <si>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</si>
  <si>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</si>
  <si>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</si>
  <si>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</si>
  <si>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</si>
  <si>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</si>
  <si>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</si>
  <si>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</si>
  <si>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</si>
  <si>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</si>
  <si>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</si>
  <si>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</si>
  <si>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</si>
  <si>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</si>
  <si>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</si>
  <si>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</si>
  <si>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</si>
  <si>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</si>
  <si>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</si>
  <si>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</si>
  <si>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</si>
  <si>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</si>
  <si>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</si>
  <si>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</si>
  <si>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</si>
  <si>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</si>
  <si>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</si>
  <si>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</si>
  <si>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</si>
  <si>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</si>
  <si>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</si>
  <si>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</si>
  <si>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</si>
  <si>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</si>
  <si>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</si>
  <si>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</si>
  <si>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</si>
  <si>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</si>
  <si>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</si>
  <si>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</si>
  <si>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</si>
  <si>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</si>
  <si>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</si>
  <si>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</si>
  <si>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</si>
  <si>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</si>
  <si>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</si>
  <si>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</si>
  <si>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</si>
  <si>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</si>
  <si>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</si>
  <si>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</si>
  <si>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</si>
  <si>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</si>
  <si>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</si>
  <si>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</si>
  <si>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</si>
  <si>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</si>
  <si>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</si>
  <si>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</si>
  <si>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</si>
  <si>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</si>
  <si>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</si>
  <si>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</si>
  <si>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</si>
  <si>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</si>
  <si>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</si>
  <si>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</si>
  <si>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</si>
  <si>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</si>
  <si>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</si>
  <si>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</si>
  <si>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</si>
  <si>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</si>
  <si>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</si>
  <si>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</si>
  <si>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</si>
  <si>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</si>
  <si>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</si>
  <si>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</si>
  <si>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</si>
  <si>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</si>
  <si>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</si>
  <si>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</si>
  <si>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</si>
  <si>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</si>
  <si>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</si>
  <si>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</si>
  <si>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</si>
  <si>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</si>
  <si>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</si>
  <si>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</si>
  <si>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</si>
  <si>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</si>
  <si>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</si>
  <si>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</si>
  <si>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</si>
  <si>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</si>
  <si>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</si>
  <si>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</si>
  <si>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</si>
  <si>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</si>
  <si>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</si>
  <si>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</si>
  <si>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</si>
  <si>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</si>
  <si>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</si>
  <si>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</si>
  <si>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</si>
  <si>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</si>
  <si>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</si>
  <si>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</si>
  <si>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</si>
  <si>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</si>
  <si>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</si>
  <si>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</si>
  <si>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</si>
  <si>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</si>
  <si>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</si>
  <si>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</si>
  <si>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</si>
  <si>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</si>
  <si>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</si>
  <si>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</si>
  <si>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</si>
  <si>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</si>
  <si>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</si>
  <si>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</si>
  <si>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</si>
  <si>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</si>
  <si>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</si>
  <si>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</si>
  <si>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</si>
  <si>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</si>
  <si>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</si>
  <si>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</si>
  <si>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</si>
  <si>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</si>
  <si>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</si>
  <si>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</si>
  <si>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</si>
  <si>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</si>
  <si>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</si>
  <si>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</si>
  <si>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</si>
  <si>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</si>
  <si>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</si>
  <si>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</si>
  <si>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</si>
  <si>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</si>
  <si>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</si>
  <si>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</si>
  <si>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</si>
  <si>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</si>
  <si>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</si>
  <si>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</si>
  <si>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</si>
  <si>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</si>
  <si>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</si>
  <si>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</si>
  <si>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</si>
  <si>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</si>
  <si>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</si>
  <si>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</si>
  <si>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</si>
  <si>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</si>
  <si>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</si>
  <si>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</si>
  <si>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</si>
  <si>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</si>
  <si>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</si>
  <si>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</si>
  <si>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</si>
  <si>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</si>
  <si>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</si>
  <si>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</si>
  <si>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</si>
  <si>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</si>
  <si>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</si>
  <si>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</si>
  <si>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</si>
  <si>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</si>
  <si>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</si>
  <si>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</si>
  <si>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</si>
  <si>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</si>
  <si>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</si>
  <si>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</si>
  <si>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</si>
  <si>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</si>
  <si>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</si>
  <si>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</si>
  <si>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</si>
  <si>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</si>
  <si>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</si>
  <si>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</si>
  <si>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</si>
  <si>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</si>
  <si>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</si>
  <si>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</si>
  <si>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</si>
  <si>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</si>
  <si>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South Wales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</si>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</sst>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10.259665048009248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21.74661250141121</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31.317976201000924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44.498337291055712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-0.68530000000000002</v>
      </c>
      <c r="F13" s="62">
        <f>'Option 1'!F13</f>
        <v>-0.67769999999999997</v>
      </c>
      <c r="G13" s="62">
        <f>'Option 1'!G13</f>
        <v>-0.61439999999999995</v>
      </c>
      <c r="H13" s="62">
        <f>'Option 1'!H13</f>
        <v>-0.66190000000000004</v>
      </c>
      <c r="I13" s="62">
        <f>'Option 1'!I13</f>
        <v>-0.6552</v>
      </c>
      <c r="J13" s="62">
        <f>'Option 1'!J13</f>
        <v>-0.64759999999999995</v>
      </c>
      <c r="K13" s="62">
        <f>'Option 1'!K13</f>
        <v>-0.64080000000000004</v>
      </c>
      <c r="L13" s="62">
        <f>'Option 1'!L13</f>
        <v>-0.63390000000000002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-0.68530000000000002</v>
      </c>
      <c r="F18" s="59">
        <f t="shared" ref="F18:AW18" si="0">SUM(F13:F17)</f>
        <v>-0.67769999999999997</v>
      </c>
      <c r="G18" s="59">
        <f t="shared" si="0"/>
        <v>-0.61439999999999995</v>
      </c>
      <c r="H18" s="59">
        <f t="shared" si="0"/>
        <v>-0.66190000000000004</v>
      </c>
      <c r="I18" s="59">
        <f t="shared" si="0"/>
        <v>-0.6552</v>
      </c>
      <c r="J18" s="59">
        <f t="shared" si="0"/>
        <v>-0.64759999999999995</v>
      </c>
      <c r="K18" s="59">
        <f t="shared" si="0"/>
        <v>-0.64080000000000004</v>
      </c>
      <c r="L18" s="59">
        <f t="shared" si="0"/>
        <v>-0.63390000000000002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7.9767474472325905E-3</v>
      </c>
      <c r="G19" s="33">
        <f>'Option 1'!G19</f>
        <v>1.6487098223375907E-2</v>
      </c>
      <c r="H19" s="33">
        <f>'Option 1'!H19</f>
        <v>2.6504834677716693E-2</v>
      </c>
      <c r="I19" s="33">
        <f>'Option 1'!I19</f>
        <v>4.0680545494301841E-2</v>
      </c>
      <c r="J19" s="33">
        <f>'Option 1'!J19</f>
        <v>5.8196113429370012E-2</v>
      </c>
      <c r="K19" s="33">
        <f>'Option 1'!K19</f>
        <v>7.9071317220685333E-2</v>
      </c>
      <c r="L19" s="33">
        <f>'Option 1'!L19</f>
        <v>0.10205512744000556</v>
      </c>
      <c r="M19" s="33">
        <f>'Option 1'!M19</f>
        <v>0.12993547247102563</v>
      </c>
      <c r="N19" s="33">
        <f>'Option 1'!N19</f>
        <v>0.14987691323160393</v>
      </c>
      <c r="O19" s="33">
        <f>'Option 1'!O19</f>
        <v>0.17144088557718554</v>
      </c>
      <c r="P19" s="33">
        <f>'Option 1'!P19</f>
        <v>0.19469139050483258</v>
      </c>
      <c r="Q19" s="33">
        <f>'Option 1'!Q19</f>
        <v>0.21969240848271032</v>
      </c>
      <c r="R19" s="33">
        <f>'Option 1'!R19</f>
        <v>0.24565049072330761</v>
      </c>
      <c r="S19" s="33">
        <f>'Option 1'!S19</f>
        <v>0.27051498171258315</v>
      </c>
      <c r="T19" s="33">
        <f>'Option 1'!T19</f>
        <v>0.28699451869451942</v>
      </c>
      <c r="U19" s="33">
        <f>'Option 1'!U19</f>
        <v>0.29287494456890162</v>
      </c>
      <c r="V19" s="33">
        <f>'Option 1'!V19</f>
        <v>0.29615732353383828</v>
      </c>
      <c r="W19" s="33">
        <f>'Option 1'!W19</f>
        <v>0.29893692256864113</v>
      </c>
      <c r="X19" s="33">
        <f>'Option 1'!X19</f>
        <v>0.30008624350776503</v>
      </c>
      <c r="Y19" s="33">
        <f>'Option 1'!Y19</f>
        <v>0.30040908583320658</v>
      </c>
      <c r="Z19" s="33">
        <f>'Option 1'!Z19</f>
        <v>0.30048512638218383</v>
      </c>
      <c r="AA19" s="33">
        <f>'Option 1'!AA19</f>
        <v>0.30048512638218383</v>
      </c>
      <c r="AB19" s="33">
        <f>'Option 1'!AB19</f>
        <v>0.30048512638218383</v>
      </c>
      <c r="AC19" s="33">
        <f>'Option 1'!AC19</f>
        <v>0.30048512638218383</v>
      </c>
      <c r="AD19" s="33">
        <f>'Option 1'!AD19</f>
        <v>0.30048512638218383</v>
      </c>
      <c r="AE19" s="33">
        <f>'Option 1'!AE19</f>
        <v>0.30048512638218383</v>
      </c>
      <c r="AF19" s="33">
        <f>'Option 1'!AF19</f>
        <v>0.30048512638218383</v>
      </c>
      <c r="AG19" s="33">
        <f>'Option 1'!AG19</f>
        <v>0.30048512638218383</v>
      </c>
      <c r="AH19" s="33">
        <f>'Option 1'!AH19</f>
        <v>0.30048512638218383</v>
      </c>
      <c r="AI19" s="33">
        <f>'Option 1'!AI19</f>
        <v>0.30048512638218383</v>
      </c>
      <c r="AJ19" s="33">
        <f>'Option 1'!AJ19</f>
        <v>0.30048512638218383</v>
      </c>
      <c r="AK19" s="33">
        <f>'Option 1'!AK19</f>
        <v>0.30048512638218383</v>
      </c>
      <c r="AL19" s="33">
        <f>'Option 1'!AL19</f>
        <v>0.30048512638218383</v>
      </c>
      <c r="AM19" s="33">
        <f>'Option 1'!AM19</f>
        <v>0.30048512638218383</v>
      </c>
      <c r="AN19" s="33">
        <f>'Option 1'!AN19</f>
        <v>0.30048512638218383</v>
      </c>
      <c r="AO19" s="33">
        <f>'Option 1'!AO19</f>
        <v>0.30048512638218383</v>
      </c>
      <c r="AP19" s="33">
        <f>'Option 1'!AP19</f>
        <v>0.30048512638218383</v>
      </c>
      <c r="AQ19" s="33">
        <f>'Option 1'!AQ19</f>
        <v>0.30048512638218383</v>
      </c>
      <c r="AR19" s="33">
        <f>'Option 1'!AR19</f>
        <v>0.30048512638218383</v>
      </c>
      <c r="AS19" s="33">
        <f>'Option 1'!AS19</f>
        <v>0.30048512638218383</v>
      </c>
      <c r="AT19" s="33">
        <f>'Option 1'!AT19</f>
        <v>0.30048512638218383</v>
      </c>
      <c r="AU19" s="33">
        <f>'Option 1'!AU19</f>
        <v>0.30048512638218383</v>
      </c>
      <c r="AV19" s="33">
        <f>'Option 1'!AV19</f>
        <v>0.30048512638218383</v>
      </c>
      <c r="AW19" s="33">
        <f>'Option 1'!AW19</f>
        <v>0.30048512638218383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7.9767474472325905E-3</v>
      </c>
      <c r="G25" s="67">
        <f t="shared" si="1"/>
        <v>1.6487098223375907E-2</v>
      </c>
      <c r="H25" s="67">
        <f t="shared" si="1"/>
        <v>2.6504834677716693E-2</v>
      </c>
      <c r="I25" s="67">
        <f t="shared" si="1"/>
        <v>4.0680545494301841E-2</v>
      </c>
      <c r="J25" s="67">
        <f t="shared" si="1"/>
        <v>5.8196113429370012E-2</v>
      </c>
      <c r="K25" s="67">
        <f t="shared" si="1"/>
        <v>7.9071317220685333E-2</v>
      </c>
      <c r="L25" s="67">
        <f t="shared" si="1"/>
        <v>0.10205512744000556</v>
      </c>
      <c r="M25" s="67">
        <f t="shared" si="1"/>
        <v>0.12993547247102563</v>
      </c>
      <c r="N25" s="67">
        <f t="shared" si="1"/>
        <v>0.14987691323160393</v>
      </c>
      <c r="O25" s="67">
        <f t="shared" si="1"/>
        <v>0.17144088557718554</v>
      </c>
      <c r="P25" s="67">
        <f t="shared" si="1"/>
        <v>0.19469139050483258</v>
      </c>
      <c r="Q25" s="67">
        <f t="shared" si="1"/>
        <v>0.21969240848271032</v>
      </c>
      <c r="R25" s="67">
        <f t="shared" si="1"/>
        <v>0.24565049072330761</v>
      </c>
      <c r="S25" s="67">
        <f t="shared" si="1"/>
        <v>0.27051498171258315</v>
      </c>
      <c r="T25" s="67">
        <f t="shared" si="1"/>
        <v>0.28699451869451942</v>
      </c>
      <c r="U25" s="67">
        <f t="shared" si="1"/>
        <v>0.29287494456890162</v>
      </c>
      <c r="V25" s="67">
        <f t="shared" si="1"/>
        <v>0.29615732353383828</v>
      </c>
      <c r="W25" s="67">
        <f t="shared" si="1"/>
        <v>0.29893692256864113</v>
      </c>
      <c r="X25" s="67">
        <f t="shared" si="1"/>
        <v>0.30008624350776503</v>
      </c>
      <c r="Y25" s="67">
        <f t="shared" si="1"/>
        <v>0.30040908583320658</v>
      </c>
      <c r="Z25" s="67">
        <f t="shared" si="1"/>
        <v>0.30048512638218383</v>
      </c>
      <c r="AA25" s="67">
        <f t="shared" si="1"/>
        <v>0.30048512638218383</v>
      </c>
      <c r="AB25" s="67">
        <f t="shared" si="1"/>
        <v>0.30048512638218383</v>
      </c>
      <c r="AC25" s="67">
        <f t="shared" si="1"/>
        <v>0.30048512638218383</v>
      </c>
      <c r="AD25" s="67">
        <f t="shared" si="1"/>
        <v>0.30048512638218383</v>
      </c>
      <c r="AE25" s="67">
        <f t="shared" si="1"/>
        <v>0.30048512638218383</v>
      </c>
      <c r="AF25" s="67">
        <f t="shared" si="1"/>
        <v>0.30048512638218383</v>
      </c>
      <c r="AG25" s="67">
        <f t="shared" si="1"/>
        <v>0.30048512638218383</v>
      </c>
      <c r="AH25" s="67">
        <f t="shared" si="1"/>
        <v>0.30048512638218383</v>
      </c>
      <c r="AI25" s="67">
        <f t="shared" si="1"/>
        <v>0.30048512638218383</v>
      </c>
      <c r="AJ25" s="67">
        <f t="shared" si="1"/>
        <v>0.30048512638218383</v>
      </c>
      <c r="AK25" s="67">
        <f t="shared" si="1"/>
        <v>0.30048512638218383</v>
      </c>
      <c r="AL25" s="67">
        <f t="shared" si="1"/>
        <v>0.30048512638218383</v>
      </c>
      <c r="AM25" s="67">
        <f t="shared" si="1"/>
        <v>0.30048512638218383</v>
      </c>
      <c r="AN25" s="67">
        <f t="shared" si="1"/>
        <v>0.30048512638218383</v>
      </c>
      <c r="AO25" s="67">
        <f t="shared" si="1"/>
        <v>0.30048512638218383</v>
      </c>
      <c r="AP25" s="67">
        <f t="shared" si="1"/>
        <v>0.30048512638218383</v>
      </c>
      <c r="AQ25" s="67">
        <f t="shared" si="1"/>
        <v>0.30048512638218383</v>
      </c>
      <c r="AR25" s="67">
        <f t="shared" si="1"/>
        <v>0.30048512638218383</v>
      </c>
      <c r="AS25" s="67">
        <f t="shared" si="1"/>
        <v>0.30048512638218383</v>
      </c>
      <c r="AT25" s="67">
        <f t="shared" si="1"/>
        <v>0.30048512638218383</v>
      </c>
      <c r="AU25" s="67">
        <f t="shared" si="1"/>
        <v>0.30048512638218383</v>
      </c>
      <c r="AV25" s="67">
        <f t="shared" si="1"/>
        <v>0.30048512638218383</v>
      </c>
      <c r="AW25" s="67">
        <f t="shared" si="1"/>
        <v>0.30048512638218383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-0.68530000000000002</v>
      </c>
      <c r="F26" s="59">
        <f t="shared" ref="F26:BD26" si="2">F18+F25</f>
        <v>-0.66972325255276743</v>
      </c>
      <c r="G26" s="59">
        <f t="shared" si="2"/>
        <v>-0.59791290177662404</v>
      </c>
      <c r="H26" s="59">
        <f t="shared" si="2"/>
        <v>-0.63539516532228335</v>
      </c>
      <c r="I26" s="59">
        <f t="shared" si="2"/>
        <v>-0.61451945450569812</v>
      </c>
      <c r="J26" s="59">
        <f t="shared" si="2"/>
        <v>-0.58940388657062992</v>
      </c>
      <c r="K26" s="59">
        <f t="shared" si="2"/>
        <v>-0.56172868277931465</v>
      </c>
      <c r="L26" s="59">
        <f t="shared" si="2"/>
        <v>-0.53184487255999446</v>
      </c>
      <c r="M26" s="59">
        <f t="shared" si="2"/>
        <v>0.12993547247102563</v>
      </c>
      <c r="N26" s="59">
        <f t="shared" si="2"/>
        <v>0.14987691323160393</v>
      </c>
      <c r="O26" s="59">
        <f t="shared" si="2"/>
        <v>0.17144088557718554</v>
      </c>
      <c r="P26" s="59">
        <f t="shared" si="2"/>
        <v>0.19469139050483258</v>
      </c>
      <c r="Q26" s="59">
        <f t="shared" si="2"/>
        <v>0.21969240848271032</v>
      </c>
      <c r="R26" s="59">
        <f t="shared" si="2"/>
        <v>0.24565049072330761</v>
      </c>
      <c r="S26" s="59">
        <f t="shared" si="2"/>
        <v>0.27051498171258315</v>
      </c>
      <c r="T26" s="59">
        <f t="shared" si="2"/>
        <v>0.28699451869451942</v>
      </c>
      <c r="U26" s="59">
        <f t="shared" si="2"/>
        <v>0.29287494456890162</v>
      </c>
      <c r="V26" s="59">
        <f t="shared" si="2"/>
        <v>0.29615732353383828</v>
      </c>
      <c r="W26" s="59">
        <f t="shared" si="2"/>
        <v>0.29893692256864113</v>
      </c>
      <c r="X26" s="59">
        <f t="shared" si="2"/>
        <v>0.30008624350776503</v>
      </c>
      <c r="Y26" s="59">
        <f t="shared" si="2"/>
        <v>0.30040908583320658</v>
      </c>
      <c r="Z26" s="59">
        <f t="shared" si="2"/>
        <v>0.30048512638218383</v>
      </c>
      <c r="AA26" s="59">
        <f t="shared" si="2"/>
        <v>0.30048512638218383</v>
      </c>
      <c r="AB26" s="59">
        <f t="shared" si="2"/>
        <v>0.30048512638218383</v>
      </c>
      <c r="AC26" s="59">
        <f t="shared" si="2"/>
        <v>0.30048512638218383</v>
      </c>
      <c r="AD26" s="59">
        <f t="shared" si="2"/>
        <v>0.30048512638218383</v>
      </c>
      <c r="AE26" s="59">
        <f t="shared" si="2"/>
        <v>0.30048512638218383</v>
      </c>
      <c r="AF26" s="59">
        <f t="shared" si="2"/>
        <v>0.30048512638218383</v>
      </c>
      <c r="AG26" s="59">
        <f t="shared" si="2"/>
        <v>0.30048512638218383</v>
      </c>
      <c r="AH26" s="59">
        <f t="shared" si="2"/>
        <v>0.30048512638218383</v>
      </c>
      <c r="AI26" s="59">
        <f t="shared" si="2"/>
        <v>0.30048512638218383</v>
      </c>
      <c r="AJ26" s="59">
        <f t="shared" si="2"/>
        <v>0.30048512638218383</v>
      </c>
      <c r="AK26" s="59">
        <f t="shared" si="2"/>
        <v>0.30048512638218383</v>
      </c>
      <c r="AL26" s="59">
        <f t="shared" si="2"/>
        <v>0.30048512638218383</v>
      </c>
      <c r="AM26" s="59">
        <f t="shared" si="2"/>
        <v>0.30048512638218383</v>
      </c>
      <c r="AN26" s="59">
        <f t="shared" si="2"/>
        <v>0.30048512638218383</v>
      </c>
      <c r="AO26" s="59">
        <f t="shared" si="2"/>
        <v>0.30048512638218383</v>
      </c>
      <c r="AP26" s="59">
        <f t="shared" si="2"/>
        <v>0.30048512638218383</v>
      </c>
      <c r="AQ26" s="59">
        <f t="shared" si="2"/>
        <v>0.30048512638218383</v>
      </c>
      <c r="AR26" s="59">
        <f t="shared" si="2"/>
        <v>0.30048512638218383</v>
      </c>
      <c r="AS26" s="59">
        <f t="shared" si="2"/>
        <v>0.30048512638218383</v>
      </c>
      <c r="AT26" s="59">
        <f t="shared" si="2"/>
        <v>0.30048512638218383</v>
      </c>
      <c r="AU26" s="59">
        <f t="shared" si="2"/>
        <v>0.30048512638218383</v>
      </c>
      <c r="AV26" s="59">
        <f t="shared" si="2"/>
        <v>0.30048512638218383</v>
      </c>
      <c r="AW26" s="59">
        <f t="shared" si="2"/>
        <v>0.30048512638218383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-0.54824000000000006</v>
      </c>
      <c r="F28" s="34">
        <f t="shared" ref="F28:AW28" si="4">F26*F27</f>
        <v>-0.53577860204221395</v>
      </c>
      <c r="G28" s="34">
        <f t="shared" si="4"/>
        <v>-0.47833032142129928</v>
      </c>
      <c r="H28" s="34">
        <f t="shared" si="4"/>
        <v>-0.50831613225782668</v>
      </c>
      <c r="I28" s="34">
        <f t="shared" si="4"/>
        <v>-0.49161556360455849</v>
      </c>
      <c r="J28" s="34">
        <f t="shared" si="4"/>
        <v>-0.47152310925650398</v>
      </c>
      <c r="K28" s="34">
        <f t="shared" si="4"/>
        <v>-0.44938294622345176</v>
      </c>
      <c r="L28" s="34">
        <f t="shared" si="4"/>
        <v>-0.42547589804799557</v>
      </c>
      <c r="M28" s="34">
        <f t="shared" si="4"/>
        <v>0.10394837797682051</v>
      </c>
      <c r="N28" s="34">
        <f t="shared" si="4"/>
        <v>0.11990153058528315</v>
      </c>
      <c r="O28" s="34">
        <f t="shared" si="4"/>
        <v>0.13715270846174843</v>
      </c>
      <c r="P28" s="34">
        <f t="shared" si="4"/>
        <v>0.15575311240386608</v>
      </c>
      <c r="Q28" s="34">
        <f t="shared" si="4"/>
        <v>0.17575392678616827</v>
      </c>
      <c r="R28" s="34">
        <f t="shared" si="4"/>
        <v>0.19652039257864609</v>
      </c>
      <c r="S28" s="34">
        <f t="shared" si="4"/>
        <v>0.21641198537006653</v>
      </c>
      <c r="T28" s="34">
        <f t="shared" si="4"/>
        <v>0.22959561495561553</v>
      </c>
      <c r="U28" s="34">
        <f t="shared" si="4"/>
        <v>0.23429995565512129</v>
      </c>
      <c r="V28" s="34">
        <f t="shared" si="4"/>
        <v>0.23692585882707062</v>
      </c>
      <c r="W28" s="34">
        <f t="shared" si="4"/>
        <v>0.2391495380549129</v>
      </c>
      <c r="X28" s="34">
        <f t="shared" si="4"/>
        <v>0.24006899480621202</v>
      </c>
      <c r="Y28" s="34">
        <f t="shared" si="4"/>
        <v>0.24032726866656529</v>
      </c>
      <c r="Z28" s="34">
        <f t="shared" si="4"/>
        <v>0.24038810110574707</v>
      </c>
      <c r="AA28" s="34">
        <f t="shared" si="4"/>
        <v>0.24038810110574707</v>
      </c>
      <c r="AB28" s="34">
        <f t="shared" si="4"/>
        <v>0.24038810110574707</v>
      </c>
      <c r="AC28" s="34">
        <f t="shared" si="4"/>
        <v>0.24038810110574707</v>
      </c>
      <c r="AD28" s="34">
        <f t="shared" si="4"/>
        <v>0.24038810110574707</v>
      </c>
      <c r="AE28" s="34">
        <f t="shared" si="4"/>
        <v>0.24038810110574707</v>
      </c>
      <c r="AF28" s="34">
        <f t="shared" si="4"/>
        <v>0.24038810110574707</v>
      </c>
      <c r="AG28" s="34">
        <f t="shared" si="4"/>
        <v>0.24038810110574707</v>
      </c>
      <c r="AH28" s="34">
        <f t="shared" si="4"/>
        <v>0.24038810110574707</v>
      </c>
      <c r="AI28" s="34">
        <f t="shared" si="4"/>
        <v>0.24038810110574707</v>
      </c>
      <c r="AJ28" s="34">
        <f t="shared" si="4"/>
        <v>0.24038810110574707</v>
      </c>
      <c r="AK28" s="34">
        <f t="shared" si="4"/>
        <v>0.24038810110574707</v>
      </c>
      <c r="AL28" s="34">
        <f t="shared" si="4"/>
        <v>0.24038810110574707</v>
      </c>
      <c r="AM28" s="34">
        <f t="shared" si="4"/>
        <v>0.24038810110574707</v>
      </c>
      <c r="AN28" s="34">
        <f t="shared" si="4"/>
        <v>0.24038810110574707</v>
      </c>
      <c r="AO28" s="34">
        <f t="shared" si="4"/>
        <v>0.24038810110574707</v>
      </c>
      <c r="AP28" s="34">
        <f t="shared" si="4"/>
        <v>0.24038810110574707</v>
      </c>
      <c r="AQ28" s="34">
        <f t="shared" si="4"/>
        <v>0.24038810110574707</v>
      </c>
      <c r="AR28" s="34">
        <f t="shared" si="4"/>
        <v>0.24038810110574707</v>
      </c>
      <c r="AS28" s="34">
        <f t="shared" si="4"/>
        <v>0.24038810110574707</v>
      </c>
      <c r="AT28" s="34">
        <f t="shared" si="4"/>
        <v>0.24038810110574707</v>
      </c>
      <c r="AU28" s="34">
        <f t="shared" si="4"/>
        <v>0.24038810110574707</v>
      </c>
      <c r="AV28" s="34">
        <f t="shared" si="4"/>
        <v>0.24038810110574707</v>
      </c>
      <c r="AW28" s="34">
        <f t="shared" si="4"/>
        <v>0.24038810110574707</v>
      </c>
      <c r="AX28" s="34"/>
      <c r="AY28" s="34"/>
      <c r="AZ28" s="34"/>
      <c r="BA28" s="34"/>
      <c r="BB28" s="34"/>
      <c r="BC28" s="34"/>
      <c r="BD28" s="34"/>
    </row>
    <row r="29" spans="1:56" x14ac:dyDescent="0.3">
      <c r="A29" s="115"/>
      <c r="B29" s="9" t="s">
        <v>92</v>
      </c>
      <c r="C29" s="11" t="s">
        <v>44</v>
      </c>
      <c r="D29" s="9" t="s">
        <v>40</v>
      </c>
      <c r="E29" s="34">
        <f>E26-E28</f>
        <v>-0.13705999999999996</v>
      </c>
      <c r="F29" s="34">
        <f t="shared" ref="F29:AW29" si="5">F26-F28</f>
        <v>-0.13394465051055349</v>
      </c>
      <c r="G29" s="34">
        <f t="shared" si="5"/>
        <v>-0.11958258035532476</v>
      </c>
      <c r="H29" s="34">
        <f t="shared" si="5"/>
        <v>-0.12707903306445667</v>
      </c>
      <c r="I29" s="34">
        <f t="shared" si="5"/>
        <v>-0.12290389090113962</v>
      </c>
      <c r="J29" s="34">
        <f t="shared" si="5"/>
        <v>-0.11788077731412594</v>
      </c>
      <c r="K29" s="34">
        <f t="shared" si="5"/>
        <v>-0.11234573655586289</v>
      </c>
      <c r="L29" s="34">
        <f t="shared" si="5"/>
        <v>-0.10636897451199889</v>
      </c>
      <c r="M29" s="34">
        <f t="shared" si="5"/>
        <v>2.5987094494205124E-2</v>
      </c>
      <c r="N29" s="34">
        <f t="shared" si="5"/>
        <v>2.9975382646320783E-2</v>
      </c>
      <c r="O29" s="34">
        <f t="shared" si="5"/>
        <v>3.4288177115437107E-2</v>
      </c>
      <c r="P29" s="34">
        <f t="shared" si="5"/>
        <v>3.8938278100966506E-2</v>
      </c>
      <c r="Q29" s="34">
        <f t="shared" si="5"/>
        <v>4.3938481696542048E-2</v>
      </c>
      <c r="R29" s="34">
        <f t="shared" si="5"/>
        <v>4.9130098144661516E-2</v>
      </c>
      <c r="S29" s="34">
        <f t="shared" si="5"/>
        <v>5.4102996342516613E-2</v>
      </c>
      <c r="T29" s="34">
        <f t="shared" si="5"/>
        <v>5.7398903738903884E-2</v>
      </c>
      <c r="U29" s="34">
        <f t="shared" si="5"/>
        <v>5.8574988913780324E-2</v>
      </c>
      <c r="V29" s="34">
        <f t="shared" si="5"/>
        <v>5.9231464706767656E-2</v>
      </c>
      <c r="W29" s="34">
        <f t="shared" si="5"/>
        <v>5.9787384513728226E-2</v>
      </c>
      <c r="X29" s="34">
        <f t="shared" si="5"/>
        <v>6.0017248701553005E-2</v>
      </c>
      <c r="Y29" s="34">
        <f t="shared" si="5"/>
        <v>6.0081817166641294E-2</v>
      </c>
      <c r="Z29" s="34">
        <f t="shared" si="5"/>
        <v>6.0097025276436761E-2</v>
      </c>
      <c r="AA29" s="34">
        <f t="shared" si="5"/>
        <v>6.0097025276436761E-2</v>
      </c>
      <c r="AB29" s="34">
        <f t="shared" si="5"/>
        <v>6.0097025276436761E-2</v>
      </c>
      <c r="AC29" s="34">
        <f t="shared" si="5"/>
        <v>6.0097025276436761E-2</v>
      </c>
      <c r="AD29" s="34">
        <f t="shared" si="5"/>
        <v>6.0097025276436761E-2</v>
      </c>
      <c r="AE29" s="34">
        <f t="shared" si="5"/>
        <v>6.0097025276436761E-2</v>
      </c>
      <c r="AF29" s="34">
        <f t="shared" si="5"/>
        <v>6.0097025276436761E-2</v>
      </c>
      <c r="AG29" s="34">
        <f t="shared" si="5"/>
        <v>6.0097025276436761E-2</v>
      </c>
      <c r="AH29" s="34">
        <f t="shared" si="5"/>
        <v>6.0097025276436761E-2</v>
      </c>
      <c r="AI29" s="34">
        <f t="shared" si="5"/>
        <v>6.0097025276436761E-2</v>
      </c>
      <c r="AJ29" s="34">
        <f t="shared" si="5"/>
        <v>6.0097025276436761E-2</v>
      </c>
      <c r="AK29" s="34">
        <f t="shared" si="5"/>
        <v>6.0097025276436761E-2</v>
      </c>
      <c r="AL29" s="34">
        <f t="shared" si="5"/>
        <v>6.0097025276436761E-2</v>
      </c>
      <c r="AM29" s="34">
        <f t="shared" si="5"/>
        <v>6.0097025276436761E-2</v>
      </c>
      <c r="AN29" s="34">
        <f t="shared" si="5"/>
        <v>6.0097025276436761E-2</v>
      </c>
      <c r="AO29" s="34">
        <f t="shared" si="5"/>
        <v>6.0097025276436761E-2</v>
      </c>
      <c r="AP29" s="34">
        <f t="shared" si="5"/>
        <v>6.0097025276436761E-2</v>
      </c>
      <c r="AQ29" s="34">
        <f t="shared" si="5"/>
        <v>6.0097025276436761E-2</v>
      </c>
      <c r="AR29" s="34">
        <f t="shared" si="5"/>
        <v>6.0097025276436761E-2</v>
      </c>
      <c r="AS29" s="34">
        <f t="shared" si="5"/>
        <v>6.0097025276436761E-2</v>
      </c>
      <c r="AT29" s="34">
        <f t="shared" si="5"/>
        <v>6.0097025276436761E-2</v>
      </c>
      <c r="AU29" s="34">
        <f t="shared" si="5"/>
        <v>6.0097025276436761E-2</v>
      </c>
      <c r="AV29" s="34">
        <f t="shared" si="5"/>
        <v>6.0097025276436761E-2</v>
      </c>
      <c r="AW29" s="34">
        <f t="shared" si="5"/>
        <v>6.0097025276436761E-2</v>
      </c>
      <c r="AX29" s="34"/>
      <c r="AY29" s="34"/>
      <c r="AZ29" s="34"/>
      <c r="BA29" s="34"/>
      <c r="BB29" s="34"/>
      <c r="BC29" s="34"/>
      <c r="BD29" s="34"/>
    </row>
    <row r="30" spans="1:56" ht="16.5" hidden="1" customHeight="1" outlineLevel="1" x14ac:dyDescent="0.35">
      <c r="A30" s="115"/>
      <c r="B30" s="9" t="s">
        <v>1</v>
      </c>
      <c r="C30" s="11" t="s">
        <v>53</v>
      </c>
      <c r="D30" s="9" t="s">
        <v>40</v>
      </c>
      <c r="F30" s="34">
        <f>$E$28/'Fixed data'!$C$7</f>
        <v>-1.2183111111111113E-2</v>
      </c>
      <c r="G30" s="34">
        <f>$E$28/'Fixed data'!$C$7</f>
        <v>-1.2183111111111113E-2</v>
      </c>
      <c r="H30" s="34">
        <f>$E$28/'Fixed data'!$C$7</f>
        <v>-1.2183111111111113E-2</v>
      </c>
      <c r="I30" s="34">
        <f>$E$28/'Fixed data'!$C$7</f>
        <v>-1.2183111111111113E-2</v>
      </c>
      <c r="J30" s="34">
        <f>$E$28/'Fixed data'!$C$7</f>
        <v>-1.2183111111111113E-2</v>
      </c>
      <c r="K30" s="34">
        <f>$E$28/'Fixed data'!$C$7</f>
        <v>-1.2183111111111113E-2</v>
      </c>
      <c r="L30" s="34">
        <f>$E$28/'Fixed data'!$C$7</f>
        <v>-1.2183111111111113E-2</v>
      </c>
      <c r="M30" s="34">
        <f>$E$28/'Fixed data'!$C$7</f>
        <v>-1.2183111111111113E-2</v>
      </c>
      <c r="N30" s="34">
        <f>$E$28/'Fixed data'!$C$7</f>
        <v>-1.2183111111111113E-2</v>
      </c>
      <c r="O30" s="34">
        <f>$E$28/'Fixed data'!$C$7</f>
        <v>-1.2183111111111113E-2</v>
      </c>
      <c r="P30" s="34">
        <f>$E$28/'Fixed data'!$C$7</f>
        <v>-1.2183111111111113E-2</v>
      </c>
      <c r="Q30" s="34">
        <f>$E$28/'Fixed data'!$C$7</f>
        <v>-1.2183111111111113E-2</v>
      </c>
      <c r="R30" s="34">
        <f>$E$28/'Fixed data'!$C$7</f>
        <v>-1.2183111111111113E-2</v>
      </c>
      <c r="S30" s="34">
        <f>$E$28/'Fixed data'!$C$7</f>
        <v>-1.2183111111111113E-2</v>
      </c>
      <c r="T30" s="34">
        <f>$E$28/'Fixed data'!$C$7</f>
        <v>-1.2183111111111113E-2</v>
      </c>
      <c r="U30" s="34">
        <f>$E$28/'Fixed data'!$C$7</f>
        <v>-1.2183111111111113E-2</v>
      </c>
      <c r="V30" s="34">
        <f>$E$28/'Fixed data'!$C$7</f>
        <v>-1.2183111111111113E-2</v>
      </c>
      <c r="W30" s="34">
        <f>$E$28/'Fixed data'!$C$7</f>
        <v>-1.2183111111111113E-2</v>
      </c>
      <c r="X30" s="34">
        <f>$E$28/'Fixed data'!$C$7</f>
        <v>-1.2183111111111113E-2</v>
      </c>
      <c r="Y30" s="34">
        <f>$E$28/'Fixed data'!$C$7</f>
        <v>-1.2183111111111113E-2</v>
      </c>
      <c r="Z30" s="34">
        <f>$E$28/'Fixed data'!$C$7</f>
        <v>-1.2183111111111113E-2</v>
      </c>
      <c r="AA30" s="34">
        <f>$E$28/'Fixed data'!$C$7</f>
        <v>-1.2183111111111113E-2</v>
      </c>
      <c r="AB30" s="34">
        <f>$E$28/'Fixed data'!$C$7</f>
        <v>-1.2183111111111113E-2</v>
      </c>
      <c r="AC30" s="34">
        <f>$E$28/'Fixed data'!$C$7</f>
        <v>-1.2183111111111113E-2</v>
      </c>
      <c r="AD30" s="34">
        <f>$E$28/'Fixed data'!$C$7</f>
        <v>-1.2183111111111113E-2</v>
      </c>
      <c r="AE30" s="34">
        <f>$E$28/'Fixed data'!$C$7</f>
        <v>-1.2183111111111113E-2</v>
      </c>
      <c r="AF30" s="34">
        <f>$E$28/'Fixed data'!$C$7</f>
        <v>-1.2183111111111113E-2</v>
      </c>
      <c r="AG30" s="34">
        <f>$E$28/'Fixed data'!$C$7</f>
        <v>-1.2183111111111113E-2</v>
      </c>
      <c r="AH30" s="34">
        <f>$E$28/'Fixed data'!$C$7</f>
        <v>-1.2183111111111113E-2</v>
      </c>
      <c r="AI30" s="34">
        <f>$E$28/'Fixed data'!$C$7</f>
        <v>-1.2183111111111113E-2</v>
      </c>
      <c r="AJ30" s="34">
        <f>$E$28/'Fixed data'!$C$7</f>
        <v>-1.2183111111111113E-2</v>
      </c>
      <c r="AK30" s="34">
        <f>$E$28/'Fixed data'!$C$7</f>
        <v>-1.2183111111111113E-2</v>
      </c>
      <c r="AL30" s="34">
        <f>$E$28/'Fixed data'!$C$7</f>
        <v>-1.2183111111111113E-2</v>
      </c>
      <c r="AM30" s="34">
        <f>$E$28/'Fixed data'!$C$7</f>
        <v>-1.2183111111111113E-2</v>
      </c>
      <c r="AN30" s="34">
        <f>$E$28/'Fixed data'!$C$7</f>
        <v>-1.2183111111111113E-2</v>
      </c>
      <c r="AO30" s="34">
        <f>$E$28/'Fixed data'!$C$7</f>
        <v>-1.2183111111111113E-2</v>
      </c>
      <c r="AP30" s="34">
        <f>$E$28/'Fixed data'!$C$7</f>
        <v>-1.2183111111111113E-2</v>
      </c>
      <c r="AQ30" s="34">
        <f>$E$28/'Fixed data'!$C$7</f>
        <v>-1.2183111111111113E-2</v>
      </c>
      <c r="AR30" s="34">
        <f>$E$28/'Fixed data'!$C$7</f>
        <v>-1.2183111111111113E-2</v>
      </c>
      <c r="AS30" s="34">
        <f>$E$28/'Fixed data'!$C$7</f>
        <v>-1.2183111111111113E-2</v>
      </c>
      <c r="AT30" s="34">
        <f>$E$28/'Fixed data'!$C$7</f>
        <v>-1.2183111111111113E-2</v>
      </c>
      <c r="AU30" s="34">
        <f>$E$28/'Fixed data'!$C$7</f>
        <v>-1.2183111111111113E-2</v>
      </c>
      <c r="AV30" s="34">
        <f>$E$28/'Fixed data'!$C$7</f>
        <v>-1.2183111111111113E-2</v>
      </c>
      <c r="AW30" s="34">
        <f>$E$28/'Fixed data'!$C$7</f>
        <v>-1.2183111111111113E-2</v>
      </c>
      <c r="AX30" s="34">
        <f>$E$28/'Fixed data'!$C$7</f>
        <v>-1.2183111111111113E-2</v>
      </c>
      <c r="AY30" s="34"/>
      <c r="AZ30" s="34"/>
      <c r="BA30" s="34"/>
      <c r="BB30" s="34"/>
      <c r="BC30" s="34"/>
      <c r="BD30" s="34"/>
    </row>
    <row r="31" spans="1:56" ht="16.5" hidden="1" customHeight="1" outlineLevel="1" x14ac:dyDescent="0.35">
      <c r="A31" s="115"/>
      <c r="B31" s="9" t="s">
        <v>2</v>
      </c>
      <c r="C31" s="11" t="s">
        <v>54</v>
      </c>
      <c r="D31" s="9" t="s">
        <v>40</v>
      </c>
      <c r="F31" s="34"/>
      <c r="G31" s="34">
        <f>$F$28/'Fixed data'!$C$7</f>
        <v>-1.1906191156493643E-2</v>
      </c>
      <c r="H31" s="34">
        <f>$F$28/'Fixed data'!$C$7</f>
        <v>-1.1906191156493643E-2</v>
      </c>
      <c r="I31" s="34">
        <f>$F$28/'Fixed data'!$C$7</f>
        <v>-1.1906191156493643E-2</v>
      </c>
      <c r="J31" s="34">
        <f>$F$28/'Fixed data'!$C$7</f>
        <v>-1.1906191156493643E-2</v>
      </c>
      <c r="K31" s="34">
        <f>$F$28/'Fixed data'!$C$7</f>
        <v>-1.1906191156493643E-2</v>
      </c>
      <c r="L31" s="34">
        <f>$F$28/'Fixed data'!$C$7</f>
        <v>-1.1906191156493643E-2</v>
      </c>
      <c r="M31" s="34">
        <f>$F$28/'Fixed data'!$C$7</f>
        <v>-1.1906191156493643E-2</v>
      </c>
      <c r="N31" s="34">
        <f>$F$28/'Fixed data'!$C$7</f>
        <v>-1.1906191156493643E-2</v>
      </c>
      <c r="O31" s="34">
        <f>$F$28/'Fixed data'!$C$7</f>
        <v>-1.1906191156493643E-2</v>
      </c>
      <c r="P31" s="34">
        <f>$F$28/'Fixed data'!$C$7</f>
        <v>-1.1906191156493643E-2</v>
      </c>
      <c r="Q31" s="34">
        <f>$F$28/'Fixed data'!$C$7</f>
        <v>-1.1906191156493643E-2</v>
      </c>
      <c r="R31" s="34">
        <f>$F$28/'Fixed data'!$C$7</f>
        <v>-1.1906191156493643E-2</v>
      </c>
      <c r="S31" s="34">
        <f>$F$28/'Fixed data'!$C$7</f>
        <v>-1.1906191156493643E-2</v>
      </c>
      <c r="T31" s="34">
        <f>$F$28/'Fixed data'!$C$7</f>
        <v>-1.1906191156493643E-2</v>
      </c>
      <c r="U31" s="34">
        <f>$F$28/'Fixed data'!$C$7</f>
        <v>-1.1906191156493643E-2</v>
      </c>
      <c r="V31" s="34">
        <f>$F$28/'Fixed data'!$C$7</f>
        <v>-1.1906191156493643E-2</v>
      </c>
      <c r="W31" s="34">
        <f>$F$28/'Fixed data'!$C$7</f>
        <v>-1.1906191156493643E-2</v>
      </c>
      <c r="X31" s="34">
        <f>$F$28/'Fixed data'!$C$7</f>
        <v>-1.1906191156493643E-2</v>
      </c>
      <c r="Y31" s="34">
        <f>$F$28/'Fixed data'!$C$7</f>
        <v>-1.1906191156493643E-2</v>
      </c>
      <c r="Z31" s="34">
        <f>$F$28/'Fixed data'!$C$7</f>
        <v>-1.1906191156493643E-2</v>
      </c>
      <c r="AA31" s="34">
        <f>$F$28/'Fixed data'!$C$7</f>
        <v>-1.1906191156493643E-2</v>
      </c>
      <c r="AB31" s="34">
        <f>$F$28/'Fixed data'!$C$7</f>
        <v>-1.1906191156493643E-2</v>
      </c>
      <c r="AC31" s="34">
        <f>$F$28/'Fixed data'!$C$7</f>
        <v>-1.1906191156493643E-2</v>
      </c>
      <c r="AD31" s="34">
        <f>$F$28/'Fixed data'!$C$7</f>
        <v>-1.1906191156493643E-2</v>
      </c>
      <c r="AE31" s="34">
        <f>$F$28/'Fixed data'!$C$7</f>
        <v>-1.1906191156493643E-2</v>
      </c>
      <c r="AF31" s="34">
        <f>$F$28/'Fixed data'!$C$7</f>
        <v>-1.1906191156493643E-2</v>
      </c>
      <c r="AG31" s="34">
        <f>$F$28/'Fixed data'!$C$7</f>
        <v>-1.1906191156493643E-2</v>
      </c>
      <c r="AH31" s="34">
        <f>$F$28/'Fixed data'!$C$7</f>
        <v>-1.1906191156493643E-2</v>
      </c>
      <c r="AI31" s="34">
        <f>$F$28/'Fixed data'!$C$7</f>
        <v>-1.1906191156493643E-2</v>
      </c>
      <c r="AJ31" s="34">
        <f>$F$28/'Fixed data'!$C$7</f>
        <v>-1.1906191156493643E-2</v>
      </c>
      <c r="AK31" s="34">
        <f>$F$28/'Fixed data'!$C$7</f>
        <v>-1.1906191156493643E-2</v>
      </c>
      <c r="AL31" s="34">
        <f>$F$28/'Fixed data'!$C$7</f>
        <v>-1.1906191156493643E-2</v>
      </c>
      <c r="AM31" s="34">
        <f>$F$28/'Fixed data'!$C$7</f>
        <v>-1.1906191156493643E-2</v>
      </c>
      <c r="AN31" s="34">
        <f>$F$28/'Fixed data'!$C$7</f>
        <v>-1.1906191156493643E-2</v>
      </c>
      <c r="AO31" s="34">
        <f>$F$28/'Fixed data'!$C$7</f>
        <v>-1.1906191156493643E-2</v>
      </c>
      <c r="AP31" s="34">
        <f>$F$28/'Fixed data'!$C$7</f>
        <v>-1.1906191156493643E-2</v>
      </c>
      <c r="AQ31" s="34">
        <f>$F$28/'Fixed data'!$C$7</f>
        <v>-1.1906191156493643E-2</v>
      </c>
      <c r="AR31" s="34">
        <f>$F$28/'Fixed data'!$C$7</f>
        <v>-1.1906191156493643E-2</v>
      </c>
      <c r="AS31" s="34">
        <f>$F$28/'Fixed data'!$C$7</f>
        <v>-1.1906191156493643E-2</v>
      </c>
      <c r="AT31" s="34">
        <f>$F$28/'Fixed data'!$C$7</f>
        <v>-1.1906191156493643E-2</v>
      </c>
      <c r="AU31" s="34">
        <f>$F$28/'Fixed data'!$C$7</f>
        <v>-1.1906191156493643E-2</v>
      </c>
      <c r="AV31" s="34">
        <f>$F$28/'Fixed data'!$C$7</f>
        <v>-1.1906191156493643E-2</v>
      </c>
      <c r="AW31" s="34">
        <f>$F$28/'Fixed data'!$C$7</f>
        <v>-1.1906191156493643E-2</v>
      </c>
      <c r="AX31" s="34">
        <f>$F$28/'Fixed data'!$C$7</f>
        <v>-1.1906191156493643E-2</v>
      </c>
      <c r="AY31" s="34">
        <f>$F$28/'Fixed data'!$C$7</f>
        <v>-1.1906191156493643E-2</v>
      </c>
      <c r="AZ31" s="34"/>
      <c r="BA31" s="34"/>
      <c r="BB31" s="34"/>
      <c r="BC31" s="34"/>
      <c r="BD31" s="34"/>
    </row>
    <row r="32" spans="1:56" ht="16.5" hidden="1" customHeight="1" outlineLevel="1" x14ac:dyDescent="0.35">
      <c r="A32" s="115"/>
      <c r="B32" s="9" t="s">
        <v>3</v>
      </c>
      <c r="C32" s="11" t="s">
        <v>55</v>
      </c>
      <c r="D32" s="9" t="s">
        <v>40</v>
      </c>
      <c r="F32" s="34"/>
      <c r="G32" s="34"/>
      <c r="H32" s="34">
        <f>$G$28/'Fixed data'!$C$7</f>
        <v>-1.0629562698251094E-2</v>
      </c>
      <c r="I32" s="34">
        <f>$G$28/'Fixed data'!$C$7</f>
        <v>-1.0629562698251094E-2</v>
      </c>
      <c r="J32" s="34">
        <f>$G$28/'Fixed data'!$C$7</f>
        <v>-1.0629562698251094E-2</v>
      </c>
      <c r="K32" s="34">
        <f>$G$28/'Fixed data'!$C$7</f>
        <v>-1.0629562698251094E-2</v>
      </c>
      <c r="L32" s="34">
        <f>$G$28/'Fixed data'!$C$7</f>
        <v>-1.0629562698251094E-2</v>
      </c>
      <c r="M32" s="34">
        <f>$G$28/'Fixed data'!$C$7</f>
        <v>-1.0629562698251094E-2</v>
      </c>
      <c r="N32" s="34">
        <f>$G$28/'Fixed data'!$C$7</f>
        <v>-1.0629562698251094E-2</v>
      </c>
      <c r="O32" s="34">
        <f>$G$28/'Fixed data'!$C$7</f>
        <v>-1.0629562698251094E-2</v>
      </c>
      <c r="P32" s="34">
        <f>$G$28/'Fixed data'!$C$7</f>
        <v>-1.0629562698251094E-2</v>
      </c>
      <c r="Q32" s="34">
        <f>$G$28/'Fixed data'!$C$7</f>
        <v>-1.0629562698251094E-2</v>
      </c>
      <c r="R32" s="34">
        <f>$G$28/'Fixed data'!$C$7</f>
        <v>-1.0629562698251094E-2</v>
      </c>
      <c r="S32" s="34">
        <f>$G$28/'Fixed data'!$C$7</f>
        <v>-1.0629562698251094E-2</v>
      </c>
      <c r="T32" s="34">
        <f>$G$28/'Fixed data'!$C$7</f>
        <v>-1.0629562698251094E-2</v>
      </c>
      <c r="U32" s="34">
        <f>$G$28/'Fixed data'!$C$7</f>
        <v>-1.0629562698251094E-2</v>
      </c>
      <c r="V32" s="34">
        <f>$G$28/'Fixed data'!$C$7</f>
        <v>-1.0629562698251094E-2</v>
      </c>
      <c r="W32" s="34">
        <f>$G$28/'Fixed data'!$C$7</f>
        <v>-1.0629562698251094E-2</v>
      </c>
      <c r="X32" s="34">
        <f>$G$28/'Fixed data'!$C$7</f>
        <v>-1.0629562698251094E-2</v>
      </c>
      <c r="Y32" s="34">
        <f>$G$28/'Fixed data'!$C$7</f>
        <v>-1.0629562698251094E-2</v>
      </c>
      <c r="Z32" s="34">
        <f>$G$28/'Fixed data'!$C$7</f>
        <v>-1.0629562698251094E-2</v>
      </c>
      <c r="AA32" s="34">
        <f>$G$28/'Fixed data'!$C$7</f>
        <v>-1.0629562698251094E-2</v>
      </c>
      <c r="AB32" s="34">
        <f>$G$28/'Fixed data'!$C$7</f>
        <v>-1.0629562698251094E-2</v>
      </c>
      <c r="AC32" s="34">
        <f>$G$28/'Fixed data'!$C$7</f>
        <v>-1.0629562698251094E-2</v>
      </c>
      <c r="AD32" s="34">
        <f>$G$28/'Fixed data'!$C$7</f>
        <v>-1.0629562698251094E-2</v>
      </c>
      <c r="AE32" s="34">
        <f>$G$28/'Fixed data'!$C$7</f>
        <v>-1.0629562698251094E-2</v>
      </c>
      <c r="AF32" s="34">
        <f>$G$28/'Fixed data'!$C$7</f>
        <v>-1.0629562698251094E-2</v>
      </c>
      <c r="AG32" s="34">
        <f>$G$28/'Fixed data'!$C$7</f>
        <v>-1.0629562698251094E-2</v>
      </c>
      <c r="AH32" s="34">
        <f>$G$28/'Fixed data'!$C$7</f>
        <v>-1.0629562698251094E-2</v>
      </c>
      <c r="AI32" s="34">
        <f>$G$28/'Fixed data'!$C$7</f>
        <v>-1.0629562698251094E-2</v>
      </c>
      <c r="AJ32" s="34">
        <f>$G$28/'Fixed data'!$C$7</f>
        <v>-1.0629562698251094E-2</v>
      </c>
      <c r="AK32" s="34">
        <f>$G$28/'Fixed data'!$C$7</f>
        <v>-1.0629562698251094E-2</v>
      </c>
      <c r="AL32" s="34">
        <f>$G$28/'Fixed data'!$C$7</f>
        <v>-1.0629562698251094E-2</v>
      </c>
      <c r="AM32" s="34">
        <f>$G$28/'Fixed data'!$C$7</f>
        <v>-1.0629562698251094E-2</v>
      </c>
      <c r="AN32" s="34">
        <f>$G$28/'Fixed data'!$C$7</f>
        <v>-1.0629562698251094E-2</v>
      </c>
      <c r="AO32" s="34">
        <f>$G$28/'Fixed data'!$C$7</f>
        <v>-1.0629562698251094E-2</v>
      </c>
      <c r="AP32" s="34">
        <f>$G$28/'Fixed data'!$C$7</f>
        <v>-1.0629562698251094E-2</v>
      </c>
      <c r="AQ32" s="34">
        <f>$G$28/'Fixed data'!$C$7</f>
        <v>-1.0629562698251094E-2</v>
      </c>
      <c r="AR32" s="34">
        <f>$G$28/'Fixed data'!$C$7</f>
        <v>-1.0629562698251094E-2</v>
      </c>
      <c r="AS32" s="34">
        <f>$G$28/'Fixed data'!$C$7</f>
        <v>-1.0629562698251094E-2</v>
      </c>
      <c r="AT32" s="34">
        <f>$G$28/'Fixed data'!$C$7</f>
        <v>-1.0629562698251094E-2</v>
      </c>
      <c r="AU32" s="34">
        <f>$G$28/'Fixed data'!$C$7</f>
        <v>-1.0629562698251094E-2</v>
      </c>
      <c r="AV32" s="34">
        <f>$G$28/'Fixed data'!$C$7</f>
        <v>-1.0629562698251094E-2</v>
      </c>
      <c r="AW32" s="34">
        <f>$G$28/'Fixed data'!$C$7</f>
        <v>-1.0629562698251094E-2</v>
      </c>
      <c r="AX32" s="34">
        <f>$G$28/'Fixed data'!$C$7</f>
        <v>-1.0629562698251094E-2</v>
      </c>
      <c r="AY32" s="34">
        <f>$G$28/'Fixed data'!$C$7</f>
        <v>-1.0629562698251094E-2</v>
      </c>
      <c r="AZ32" s="34">
        <f>$G$28/'Fixed data'!$C$7</f>
        <v>-1.0629562698251094E-2</v>
      </c>
      <c r="BA32" s="34"/>
      <c r="BB32" s="34"/>
      <c r="BC32" s="34"/>
      <c r="BD32" s="34"/>
    </row>
    <row r="33" spans="1:57" ht="16.5" hidden="1" customHeight="1" outlineLevel="1" x14ac:dyDescent="0.35">
      <c r="A33" s="115"/>
      <c r="B33" s="9" t="s">
        <v>4</v>
      </c>
      <c r="C33" s="11" t="s">
        <v>56</v>
      </c>
      <c r="D33" s="9" t="s">
        <v>40</v>
      </c>
      <c r="F33" s="34"/>
      <c r="G33" s="34"/>
      <c r="H33" s="34"/>
      <c r="I33" s="34">
        <f>$H$28/'Fixed data'!$C$7</f>
        <v>-1.1295914050173926E-2</v>
      </c>
      <c r="J33" s="34">
        <f>$H$28/'Fixed data'!$C$7</f>
        <v>-1.1295914050173926E-2</v>
      </c>
      <c r="K33" s="34">
        <f>$H$28/'Fixed data'!$C$7</f>
        <v>-1.1295914050173926E-2</v>
      </c>
      <c r="L33" s="34">
        <f>$H$28/'Fixed data'!$C$7</f>
        <v>-1.1295914050173926E-2</v>
      </c>
      <c r="M33" s="34">
        <f>$H$28/'Fixed data'!$C$7</f>
        <v>-1.1295914050173926E-2</v>
      </c>
      <c r="N33" s="34">
        <f>$H$28/'Fixed data'!$C$7</f>
        <v>-1.1295914050173926E-2</v>
      </c>
      <c r="O33" s="34">
        <f>$H$28/'Fixed data'!$C$7</f>
        <v>-1.1295914050173926E-2</v>
      </c>
      <c r="P33" s="34">
        <f>$H$28/'Fixed data'!$C$7</f>
        <v>-1.1295914050173926E-2</v>
      </c>
      <c r="Q33" s="34">
        <f>$H$28/'Fixed data'!$C$7</f>
        <v>-1.1295914050173926E-2</v>
      </c>
      <c r="R33" s="34">
        <f>$H$28/'Fixed data'!$C$7</f>
        <v>-1.1295914050173926E-2</v>
      </c>
      <c r="S33" s="34">
        <f>$H$28/'Fixed data'!$C$7</f>
        <v>-1.1295914050173926E-2</v>
      </c>
      <c r="T33" s="34">
        <f>$H$28/'Fixed data'!$C$7</f>
        <v>-1.1295914050173926E-2</v>
      </c>
      <c r="U33" s="34">
        <f>$H$28/'Fixed data'!$C$7</f>
        <v>-1.1295914050173926E-2</v>
      </c>
      <c r="V33" s="34">
        <f>$H$28/'Fixed data'!$C$7</f>
        <v>-1.1295914050173926E-2</v>
      </c>
      <c r="W33" s="34">
        <f>$H$28/'Fixed data'!$C$7</f>
        <v>-1.1295914050173926E-2</v>
      </c>
      <c r="X33" s="34">
        <f>$H$28/'Fixed data'!$C$7</f>
        <v>-1.1295914050173926E-2</v>
      </c>
      <c r="Y33" s="34">
        <f>$H$28/'Fixed data'!$C$7</f>
        <v>-1.1295914050173926E-2</v>
      </c>
      <c r="Z33" s="34">
        <f>$H$28/'Fixed data'!$C$7</f>
        <v>-1.1295914050173926E-2</v>
      </c>
      <c r="AA33" s="34">
        <f>$H$28/'Fixed data'!$C$7</f>
        <v>-1.1295914050173926E-2</v>
      </c>
      <c r="AB33" s="34">
        <f>$H$28/'Fixed data'!$C$7</f>
        <v>-1.1295914050173926E-2</v>
      </c>
      <c r="AC33" s="34">
        <f>$H$28/'Fixed data'!$C$7</f>
        <v>-1.1295914050173926E-2</v>
      </c>
      <c r="AD33" s="34">
        <f>$H$28/'Fixed data'!$C$7</f>
        <v>-1.1295914050173926E-2</v>
      </c>
      <c r="AE33" s="34">
        <f>$H$28/'Fixed data'!$C$7</f>
        <v>-1.1295914050173926E-2</v>
      </c>
      <c r="AF33" s="34">
        <f>$H$28/'Fixed data'!$C$7</f>
        <v>-1.1295914050173926E-2</v>
      </c>
      <c r="AG33" s="34">
        <f>$H$28/'Fixed data'!$C$7</f>
        <v>-1.1295914050173926E-2</v>
      </c>
      <c r="AH33" s="34">
        <f>$H$28/'Fixed data'!$C$7</f>
        <v>-1.1295914050173926E-2</v>
      </c>
      <c r="AI33" s="34">
        <f>$H$28/'Fixed data'!$C$7</f>
        <v>-1.1295914050173926E-2</v>
      </c>
      <c r="AJ33" s="34">
        <f>$H$28/'Fixed data'!$C$7</f>
        <v>-1.1295914050173926E-2</v>
      </c>
      <c r="AK33" s="34">
        <f>$H$28/'Fixed data'!$C$7</f>
        <v>-1.1295914050173926E-2</v>
      </c>
      <c r="AL33" s="34">
        <f>$H$28/'Fixed data'!$C$7</f>
        <v>-1.1295914050173926E-2</v>
      </c>
      <c r="AM33" s="34">
        <f>$H$28/'Fixed data'!$C$7</f>
        <v>-1.1295914050173926E-2</v>
      </c>
      <c r="AN33" s="34">
        <f>$H$28/'Fixed data'!$C$7</f>
        <v>-1.1295914050173926E-2</v>
      </c>
      <c r="AO33" s="34">
        <f>$H$28/'Fixed data'!$C$7</f>
        <v>-1.1295914050173926E-2</v>
      </c>
      <c r="AP33" s="34">
        <f>$H$28/'Fixed data'!$C$7</f>
        <v>-1.1295914050173926E-2</v>
      </c>
      <c r="AQ33" s="34">
        <f>$H$28/'Fixed data'!$C$7</f>
        <v>-1.1295914050173926E-2</v>
      </c>
      <c r="AR33" s="34">
        <f>$H$28/'Fixed data'!$C$7</f>
        <v>-1.1295914050173926E-2</v>
      </c>
      <c r="AS33" s="34">
        <f>$H$28/'Fixed data'!$C$7</f>
        <v>-1.1295914050173926E-2</v>
      </c>
      <c r="AT33" s="34">
        <f>$H$28/'Fixed data'!$C$7</f>
        <v>-1.1295914050173926E-2</v>
      </c>
      <c r="AU33" s="34">
        <f>$H$28/'Fixed data'!$C$7</f>
        <v>-1.1295914050173926E-2</v>
      </c>
      <c r="AV33" s="34">
        <f>$H$28/'Fixed data'!$C$7</f>
        <v>-1.1295914050173926E-2</v>
      </c>
      <c r="AW33" s="34">
        <f>$H$28/'Fixed data'!$C$7</f>
        <v>-1.1295914050173926E-2</v>
      </c>
      <c r="AX33" s="34">
        <f>$H$28/'Fixed data'!$C$7</f>
        <v>-1.1295914050173926E-2</v>
      </c>
      <c r="AY33" s="34">
        <f>$H$28/'Fixed data'!$C$7</f>
        <v>-1.1295914050173926E-2</v>
      </c>
      <c r="AZ33" s="34">
        <f>$H$28/'Fixed data'!$C$7</f>
        <v>-1.1295914050173926E-2</v>
      </c>
      <c r="BA33" s="34">
        <f>$H$28/'Fixed data'!$C$7</f>
        <v>-1.1295914050173926E-2</v>
      </c>
      <c r="BB33" s="34"/>
      <c r="BC33" s="34"/>
      <c r="BD33" s="34"/>
    </row>
    <row r="34" spans="1:57" ht="16.5" hidden="1" customHeight="1" outlineLevel="1" x14ac:dyDescent="0.35">
      <c r="A34" s="115"/>
      <c r="B34" s="9" t="s">
        <v>5</v>
      </c>
      <c r="C34" s="11" t="s">
        <v>57</v>
      </c>
      <c r="D34" s="9" t="s">
        <v>40</v>
      </c>
      <c r="F34" s="34"/>
      <c r="G34" s="34"/>
      <c r="H34" s="34"/>
      <c r="I34" s="34"/>
      <c r="J34" s="34">
        <f>$I$28/'Fixed data'!$C$7</f>
        <v>-1.0924790302323522E-2</v>
      </c>
      <c r="K34" s="34">
        <f>$I$28/'Fixed data'!$C$7</f>
        <v>-1.0924790302323522E-2</v>
      </c>
      <c r="L34" s="34">
        <f>$I$28/'Fixed data'!$C$7</f>
        <v>-1.0924790302323522E-2</v>
      </c>
      <c r="M34" s="34">
        <f>$I$28/'Fixed data'!$C$7</f>
        <v>-1.0924790302323522E-2</v>
      </c>
      <c r="N34" s="34">
        <f>$I$28/'Fixed data'!$C$7</f>
        <v>-1.0924790302323522E-2</v>
      </c>
      <c r="O34" s="34">
        <f>$I$28/'Fixed data'!$C$7</f>
        <v>-1.0924790302323522E-2</v>
      </c>
      <c r="P34" s="34">
        <f>$I$28/'Fixed data'!$C$7</f>
        <v>-1.0924790302323522E-2</v>
      </c>
      <c r="Q34" s="34">
        <f>$I$28/'Fixed data'!$C$7</f>
        <v>-1.0924790302323522E-2</v>
      </c>
      <c r="R34" s="34">
        <f>$I$28/'Fixed data'!$C$7</f>
        <v>-1.0924790302323522E-2</v>
      </c>
      <c r="S34" s="34">
        <f>$I$28/'Fixed data'!$C$7</f>
        <v>-1.0924790302323522E-2</v>
      </c>
      <c r="T34" s="34">
        <f>$I$28/'Fixed data'!$C$7</f>
        <v>-1.0924790302323522E-2</v>
      </c>
      <c r="U34" s="34">
        <f>$I$28/'Fixed data'!$C$7</f>
        <v>-1.0924790302323522E-2</v>
      </c>
      <c r="V34" s="34">
        <f>$I$28/'Fixed data'!$C$7</f>
        <v>-1.0924790302323522E-2</v>
      </c>
      <c r="W34" s="34">
        <f>$I$28/'Fixed data'!$C$7</f>
        <v>-1.0924790302323522E-2</v>
      </c>
      <c r="X34" s="34">
        <f>$I$28/'Fixed data'!$C$7</f>
        <v>-1.0924790302323522E-2</v>
      </c>
      <c r="Y34" s="34">
        <f>$I$28/'Fixed data'!$C$7</f>
        <v>-1.0924790302323522E-2</v>
      </c>
      <c r="Z34" s="34">
        <f>$I$28/'Fixed data'!$C$7</f>
        <v>-1.0924790302323522E-2</v>
      </c>
      <c r="AA34" s="34">
        <f>$I$28/'Fixed data'!$C$7</f>
        <v>-1.0924790302323522E-2</v>
      </c>
      <c r="AB34" s="34">
        <f>$I$28/'Fixed data'!$C$7</f>
        <v>-1.0924790302323522E-2</v>
      </c>
      <c r="AC34" s="34">
        <f>$I$28/'Fixed data'!$C$7</f>
        <v>-1.0924790302323522E-2</v>
      </c>
      <c r="AD34" s="34">
        <f>$I$28/'Fixed data'!$C$7</f>
        <v>-1.0924790302323522E-2</v>
      </c>
      <c r="AE34" s="34">
        <f>$I$28/'Fixed data'!$C$7</f>
        <v>-1.0924790302323522E-2</v>
      </c>
      <c r="AF34" s="34">
        <f>$I$28/'Fixed data'!$C$7</f>
        <v>-1.0924790302323522E-2</v>
      </c>
      <c r="AG34" s="34">
        <f>$I$28/'Fixed data'!$C$7</f>
        <v>-1.0924790302323522E-2</v>
      </c>
      <c r="AH34" s="34">
        <f>$I$28/'Fixed data'!$C$7</f>
        <v>-1.0924790302323522E-2</v>
      </c>
      <c r="AI34" s="34">
        <f>$I$28/'Fixed data'!$C$7</f>
        <v>-1.0924790302323522E-2</v>
      </c>
      <c r="AJ34" s="34">
        <f>$I$28/'Fixed data'!$C$7</f>
        <v>-1.0924790302323522E-2</v>
      </c>
      <c r="AK34" s="34">
        <f>$I$28/'Fixed data'!$C$7</f>
        <v>-1.0924790302323522E-2</v>
      </c>
      <c r="AL34" s="34">
        <f>$I$28/'Fixed data'!$C$7</f>
        <v>-1.0924790302323522E-2</v>
      </c>
      <c r="AM34" s="34">
        <f>$I$28/'Fixed data'!$C$7</f>
        <v>-1.0924790302323522E-2</v>
      </c>
      <c r="AN34" s="34">
        <f>$I$28/'Fixed data'!$C$7</f>
        <v>-1.0924790302323522E-2</v>
      </c>
      <c r="AO34" s="34">
        <f>$I$28/'Fixed data'!$C$7</f>
        <v>-1.0924790302323522E-2</v>
      </c>
      <c r="AP34" s="34">
        <f>$I$28/'Fixed data'!$C$7</f>
        <v>-1.0924790302323522E-2</v>
      </c>
      <c r="AQ34" s="34">
        <f>$I$28/'Fixed data'!$C$7</f>
        <v>-1.0924790302323522E-2</v>
      </c>
      <c r="AR34" s="34">
        <f>$I$28/'Fixed data'!$C$7</f>
        <v>-1.0924790302323522E-2</v>
      </c>
      <c r="AS34" s="34">
        <f>$I$28/'Fixed data'!$C$7</f>
        <v>-1.0924790302323522E-2</v>
      </c>
      <c r="AT34" s="34">
        <f>$I$28/'Fixed data'!$C$7</f>
        <v>-1.0924790302323522E-2</v>
      </c>
      <c r="AU34" s="34">
        <f>$I$28/'Fixed data'!$C$7</f>
        <v>-1.0924790302323522E-2</v>
      </c>
      <c r="AV34" s="34">
        <f>$I$28/'Fixed data'!$C$7</f>
        <v>-1.0924790302323522E-2</v>
      </c>
      <c r="AW34" s="34">
        <f>$I$28/'Fixed data'!$C$7</f>
        <v>-1.0924790302323522E-2</v>
      </c>
      <c r="AX34" s="34">
        <f>$I$28/'Fixed data'!$C$7</f>
        <v>-1.0924790302323522E-2</v>
      </c>
      <c r="AY34" s="34">
        <f>$I$28/'Fixed data'!$C$7</f>
        <v>-1.0924790302323522E-2</v>
      </c>
      <c r="AZ34" s="34">
        <f>$I$28/'Fixed data'!$C$7</f>
        <v>-1.0924790302323522E-2</v>
      </c>
      <c r="BA34" s="34">
        <f>$I$28/'Fixed data'!$C$7</f>
        <v>-1.0924790302323522E-2</v>
      </c>
      <c r="BB34" s="34">
        <f>$I$28/'Fixed data'!$C$7</f>
        <v>-1.0924790302323522E-2</v>
      </c>
      <c r="BC34" s="34"/>
      <c r="BD34" s="34"/>
    </row>
    <row r="35" spans="1:57" ht="16.5" hidden="1" customHeight="1" outlineLevel="1" x14ac:dyDescent="0.35">
      <c r="A35" s="115"/>
      <c r="B35" s="9" t="s">
        <v>6</v>
      </c>
      <c r="C35" s="11" t="s">
        <v>58</v>
      </c>
      <c r="D35" s="9" t="s">
        <v>40</v>
      </c>
      <c r="F35" s="34"/>
      <c r="G35" s="34"/>
      <c r="H35" s="34"/>
      <c r="I35" s="34"/>
      <c r="J35" s="34"/>
      <c r="K35" s="34">
        <f>$J$28/'Fixed data'!$C$7</f>
        <v>-1.0478291316811199E-2</v>
      </c>
      <c r="L35" s="34">
        <f>$J$28/'Fixed data'!$C$7</f>
        <v>-1.0478291316811199E-2</v>
      </c>
      <c r="M35" s="34">
        <f>$J$28/'Fixed data'!$C$7</f>
        <v>-1.0478291316811199E-2</v>
      </c>
      <c r="N35" s="34">
        <f>$J$28/'Fixed data'!$C$7</f>
        <v>-1.0478291316811199E-2</v>
      </c>
      <c r="O35" s="34">
        <f>$J$28/'Fixed data'!$C$7</f>
        <v>-1.0478291316811199E-2</v>
      </c>
      <c r="P35" s="34">
        <f>$J$28/'Fixed data'!$C$7</f>
        <v>-1.0478291316811199E-2</v>
      </c>
      <c r="Q35" s="34">
        <f>$J$28/'Fixed data'!$C$7</f>
        <v>-1.0478291316811199E-2</v>
      </c>
      <c r="R35" s="34">
        <f>$J$28/'Fixed data'!$C$7</f>
        <v>-1.0478291316811199E-2</v>
      </c>
      <c r="S35" s="34">
        <f>$J$28/'Fixed data'!$C$7</f>
        <v>-1.0478291316811199E-2</v>
      </c>
      <c r="T35" s="34">
        <f>$J$28/'Fixed data'!$C$7</f>
        <v>-1.0478291316811199E-2</v>
      </c>
      <c r="U35" s="34">
        <f>$J$28/'Fixed data'!$C$7</f>
        <v>-1.0478291316811199E-2</v>
      </c>
      <c r="V35" s="34">
        <f>$J$28/'Fixed data'!$C$7</f>
        <v>-1.0478291316811199E-2</v>
      </c>
      <c r="W35" s="34">
        <f>$J$28/'Fixed data'!$C$7</f>
        <v>-1.0478291316811199E-2</v>
      </c>
      <c r="X35" s="34">
        <f>$J$28/'Fixed data'!$C$7</f>
        <v>-1.0478291316811199E-2</v>
      </c>
      <c r="Y35" s="34">
        <f>$J$28/'Fixed data'!$C$7</f>
        <v>-1.0478291316811199E-2</v>
      </c>
      <c r="Z35" s="34">
        <f>$J$28/'Fixed data'!$C$7</f>
        <v>-1.0478291316811199E-2</v>
      </c>
      <c r="AA35" s="34">
        <f>$J$28/'Fixed data'!$C$7</f>
        <v>-1.0478291316811199E-2</v>
      </c>
      <c r="AB35" s="34">
        <f>$J$28/'Fixed data'!$C$7</f>
        <v>-1.0478291316811199E-2</v>
      </c>
      <c r="AC35" s="34">
        <f>$J$28/'Fixed data'!$C$7</f>
        <v>-1.0478291316811199E-2</v>
      </c>
      <c r="AD35" s="34">
        <f>$J$28/'Fixed data'!$C$7</f>
        <v>-1.0478291316811199E-2</v>
      </c>
      <c r="AE35" s="34">
        <f>$J$28/'Fixed data'!$C$7</f>
        <v>-1.0478291316811199E-2</v>
      </c>
      <c r="AF35" s="34">
        <f>$J$28/'Fixed data'!$C$7</f>
        <v>-1.0478291316811199E-2</v>
      </c>
      <c r="AG35" s="34">
        <f>$J$28/'Fixed data'!$C$7</f>
        <v>-1.0478291316811199E-2</v>
      </c>
      <c r="AH35" s="34">
        <f>$J$28/'Fixed data'!$C$7</f>
        <v>-1.0478291316811199E-2</v>
      </c>
      <c r="AI35" s="34">
        <f>$J$28/'Fixed data'!$C$7</f>
        <v>-1.0478291316811199E-2</v>
      </c>
      <c r="AJ35" s="34">
        <f>$J$28/'Fixed data'!$C$7</f>
        <v>-1.0478291316811199E-2</v>
      </c>
      <c r="AK35" s="34">
        <f>$J$28/'Fixed data'!$C$7</f>
        <v>-1.0478291316811199E-2</v>
      </c>
      <c r="AL35" s="34">
        <f>$J$28/'Fixed data'!$C$7</f>
        <v>-1.0478291316811199E-2</v>
      </c>
      <c r="AM35" s="34">
        <f>$J$28/'Fixed data'!$C$7</f>
        <v>-1.0478291316811199E-2</v>
      </c>
      <c r="AN35" s="34">
        <f>$J$28/'Fixed data'!$C$7</f>
        <v>-1.0478291316811199E-2</v>
      </c>
      <c r="AO35" s="34">
        <f>$J$28/'Fixed data'!$C$7</f>
        <v>-1.0478291316811199E-2</v>
      </c>
      <c r="AP35" s="34">
        <f>$J$28/'Fixed data'!$C$7</f>
        <v>-1.0478291316811199E-2</v>
      </c>
      <c r="AQ35" s="34">
        <f>$J$28/'Fixed data'!$C$7</f>
        <v>-1.0478291316811199E-2</v>
      </c>
      <c r="AR35" s="34">
        <f>$J$28/'Fixed data'!$C$7</f>
        <v>-1.0478291316811199E-2</v>
      </c>
      <c r="AS35" s="34">
        <f>$J$28/'Fixed data'!$C$7</f>
        <v>-1.0478291316811199E-2</v>
      </c>
      <c r="AT35" s="34">
        <f>$J$28/'Fixed data'!$C$7</f>
        <v>-1.0478291316811199E-2</v>
      </c>
      <c r="AU35" s="34">
        <f>$J$28/'Fixed data'!$C$7</f>
        <v>-1.0478291316811199E-2</v>
      </c>
      <c r="AV35" s="34">
        <f>$J$28/'Fixed data'!$C$7</f>
        <v>-1.0478291316811199E-2</v>
      </c>
      <c r="AW35" s="34">
        <f>$J$28/'Fixed data'!$C$7</f>
        <v>-1.0478291316811199E-2</v>
      </c>
      <c r="AX35" s="34">
        <f>$J$28/'Fixed data'!$C$7</f>
        <v>-1.0478291316811199E-2</v>
      </c>
      <c r="AY35" s="34">
        <f>$J$28/'Fixed data'!$C$7</f>
        <v>-1.0478291316811199E-2</v>
      </c>
      <c r="AZ35" s="34">
        <f>$J$28/'Fixed data'!$C$7</f>
        <v>-1.0478291316811199E-2</v>
      </c>
      <c r="BA35" s="34">
        <f>$J$28/'Fixed data'!$C$7</f>
        <v>-1.0478291316811199E-2</v>
      </c>
      <c r="BB35" s="34">
        <f>$J$28/'Fixed data'!$C$7</f>
        <v>-1.0478291316811199E-2</v>
      </c>
      <c r="BC35" s="34">
        <f>$J$28/'Fixed data'!$C$7</f>
        <v>-1.0478291316811199E-2</v>
      </c>
      <c r="BD35" s="34"/>
    </row>
    <row r="36" spans="1:57" ht="16.5" hidden="1" customHeight="1" outlineLevel="1" x14ac:dyDescent="0.35">
      <c r="A36" s="115"/>
      <c r="B36" s="9" t="s">
        <v>32</v>
      </c>
      <c r="C36" s="11" t="s">
        <v>59</v>
      </c>
      <c r="D36" s="9" t="s">
        <v>40</v>
      </c>
      <c r="F36" s="34"/>
      <c r="G36" s="34"/>
      <c r="H36" s="34"/>
      <c r="I36" s="34"/>
      <c r="J36" s="34"/>
      <c r="K36" s="34"/>
      <c r="L36" s="34">
        <f>$K$28/'Fixed data'!$C$7</f>
        <v>-9.9862876938544842E-3</v>
      </c>
      <c r="M36" s="34">
        <f>$K$28/'Fixed data'!$C$7</f>
        <v>-9.9862876938544842E-3</v>
      </c>
      <c r="N36" s="34">
        <f>$K$28/'Fixed data'!$C$7</f>
        <v>-9.9862876938544842E-3</v>
      </c>
      <c r="O36" s="34">
        <f>$K$28/'Fixed data'!$C$7</f>
        <v>-9.9862876938544842E-3</v>
      </c>
      <c r="P36" s="34">
        <f>$K$28/'Fixed data'!$C$7</f>
        <v>-9.9862876938544842E-3</v>
      </c>
      <c r="Q36" s="34">
        <f>$K$28/'Fixed data'!$C$7</f>
        <v>-9.9862876938544842E-3</v>
      </c>
      <c r="R36" s="34">
        <f>$K$28/'Fixed data'!$C$7</f>
        <v>-9.9862876938544842E-3</v>
      </c>
      <c r="S36" s="34">
        <f>$K$28/'Fixed data'!$C$7</f>
        <v>-9.9862876938544842E-3</v>
      </c>
      <c r="T36" s="34">
        <f>$K$28/'Fixed data'!$C$7</f>
        <v>-9.9862876938544842E-3</v>
      </c>
      <c r="U36" s="34">
        <f>$K$28/'Fixed data'!$C$7</f>
        <v>-9.9862876938544842E-3</v>
      </c>
      <c r="V36" s="34">
        <f>$K$28/'Fixed data'!$C$7</f>
        <v>-9.9862876938544842E-3</v>
      </c>
      <c r="W36" s="34">
        <f>$K$28/'Fixed data'!$C$7</f>
        <v>-9.9862876938544842E-3</v>
      </c>
      <c r="X36" s="34">
        <f>$K$28/'Fixed data'!$C$7</f>
        <v>-9.9862876938544842E-3</v>
      </c>
      <c r="Y36" s="34">
        <f>$K$28/'Fixed data'!$C$7</f>
        <v>-9.9862876938544842E-3</v>
      </c>
      <c r="Z36" s="34">
        <f>$K$28/'Fixed data'!$C$7</f>
        <v>-9.9862876938544842E-3</v>
      </c>
      <c r="AA36" s="34">
        <f>$K$28/'Fixed data'!$C$7</f>
        <v>-9.9862876938544842E-3</v>
      </c>
      <c r="AB36" s="34">
        <f>$K$28/'Fixed data'!$C$7</f>
        <v>-9.9862876938544842E-3</v>
      </c>
      <c r="AC36" s="34">
        <f>$K$28/'Fixed data'!$C$7</f>
        <v>-9.9862876938544842E-3</v>
      </c>
      <c r="AD36" s="34">
        <f>$K$28/'Fixed data'!$C$7</f>
        <v>-9.9862876938544842E-3</v>
      </c>
      <c r="AE36" s="34">
        <f>$K$28/'Fixed data'!$C$7</f>
        <v>-9.9862876938544842E-3</v>
      </c>
      <c r="AF36" s="34">
        <f>$K$28/'Fixed data'!$C$7</f>
        <v>-9.9862876938544842E-3</v>
      </c>
      <c r="AG36" s="34">
        <f>$K$28/'Fixed data'!$C$7</f>
        <v>-9.9862876938544842E-3</v>
      </c>
      <c r="AH36" s="34">
        <f>$K$28/'Fixed data'!$C$7</f>
        <v>-9.9862876938544842E-3</v>
      </c>
      <c r="AI36" s="34">
        <f>$K$28/'Fixed data'!$C$7</f>
        <v>-9.9862876938544842E-3</v>
      </c>
      <c r="AJ36" s="34">
        <f>$K$28/'Fixed data'!$C$7</f>
        <v>-9.9862876938544842E-3</v>
      </c>
      <c r="AK36" s="34">
        <f>$K$28/'Fixed data'!$C$7</f>
        <v>-9.9862876938544842E-3</v>
      </c>
      <c r="AL36" s="34">
        <f>$K$28/'Fixed data'!$C$7</f>
        <v>-9.9862876938544842E-3</v>
      </c>
      <c r="AM36" s="34">
        <f>$K$28/'Fixed data'!$C$7</f>
        <v>-9.9862876938544842E-3</v>
      </c>
      <c r="AN36" s="34">
        <f>$K$28/'Fixed data'!$C$7</f>
        <v>-9.9862876938544842E-3</v>
      </c>
      <c r="AO36" s="34">
        <f>$K$28/'Fixed data'!$C$7</f>
        <v>-9.9862876938544842E-3</v>
      </c>
      <c r="AP36" s="34">
        <f>$K$28/'Fixed data'!$C$7</f>
        <v>-9.9862876938544842E-3</v>
      </c>
      <c r="AQ36" s="34">
        <f>$K$28/'Fixed data'!$C$7</f>
        <v>-9.9862876938544842E-3</v>
      </c>
      <c r="AR36" s="34">
        <f>$K$28/'Fixed data'!$C$7</f>
        <v>-9.9862876938544842E-3</v>
      </c>
      <c r="AS36" s="34">
        <f>$K$28/'Fixed data'!$C$7</f>
        <v>-9.9862876938544842E-3</v>
      </c>
      <c r="AT36" s="34">
        <f>$K$28/'Fixed data'!$C$7</f>
        <v>-9.9862876938544842E-3</v>
      </c>
      <c r="AU36" s="34">
        <f>$K$28/'Fixed data'!$C$7</f>
        <v>-9.9862876938544842E-3</v>
      </c>
      <c r="AV36" s="34">
        <f>$K$28/'Fixed data'!$C$7</f>
        <v>-9.9862876938544842E-3</v>
      </c>
      <c r="AW36" s="34">
        <f>$K$28/'Fixed data'!$C$7</f>
        <v>-9.9862876938544842E-3</v>
      </c>
      <c r="AX36" s="34">
        <f>$K$28/'Fixed data'!$C$7</f>
        <v>-9.9862876938544842E-3</v>
      </c>
      <c r="AY36" s="34">
        <f>$K$28/'Fixed data'!$C$7</f>
        <v>-9.9862876938544842E-3</v>
      </c>
      <c r="AZ36" s="34">
        <f>$K$28/'Fixed data'!$C$7</f>
        <v>-9.9862876938544842E-3</v>
      </c>
      <c r="BA36" s="34">
        <f>$K$28/'Fixed data'!$C$7</f>
        <v>-9.9862876938544842E-3</v>
      </c>
      <c r="BB36" s="34">
        <f>$K$28/'Fixed data'!$C$7</f>
        <v>-9.9862876938544842E-3</v>
      </c>
      <c r="BC36" s="34">
        <f>$K$28/'Fixed data'!$C$7</f>
        <v>-9.9862876938544842E-3</v>
      </c>
      <c r="BD36" s="34">
        <f>$K$28/'Fixed data'!$C$7</f>
        <v>-9.9862876938544842E-3</v>
      </c>
    </row>
    <row r="37" spans="1:57" ht="16.5" hidden="1" customHeight="1" outlineLevel="1" x14ac:dyDescent="0.35">
      <c r="A37" s="115"/>
      <c r="B37" s="9" t="s">
        <v>33</v>
      </c>
      <c r="C37" s="11" t="s">
        <v>60</v>
      </c>
      <c r="D37" s="9" t="s">
        <v>40</v>
      </c>
      <c r="F37" s="34"/>
      <c r="G37" s="34"/>
      <c r="H37" s="34"/>
      <c r="I37" s="34"/>
      <c r="J37" s="34"/>
      <c r="K37" s="34"/>
      <c r="L37" s="34"/>
      <c r="M37" s="34">
        <f>$L$28/'Fixed data'!$C$7</f>
        <v>-9.4550199566221238E-3</v>
      </c>
      <c r="N37" s="34">
        <f>$L$28/'Fixed data'!$C$7</f>
        <v>-9.4550199566221238E-3</v>
      </c>
      <c r="O37" s="34">
        <f>$L$28/'Fixed data'!$C$7</f>
        <v>-9.4550199566221238E-3</v>
      </c>
      <c r="P37" s="34">
        <f>$L$28/'Fixed data'!$C$7</f>
        <v>-9.4550199566221238E-3</v>
      </c>
      <c r="Q37" s="34">
        <f>$L$28/'Fixed data'!$C$7</f>
        <v>-9.4550199566221238E-3</v>
      </c>
      <c r="R37" s="34">
        <f>$L$28/'Fixed data'!$C$7</f>
        <v>-9.4550199566221238E-3</v>
      </c>
      <c r="S37" s="34">
        <f>$L$28/'Fixed data'!$C$7</f>
        <v>-9.4550199566221238E-3</v>
      </c>
      <c r="T37" s="34">
        <f>$L$28/'Fixed data'!$C$7</f>
        <v>-9.4550199566221238E-3</v>
      </c>
      <c r="U37" s="34">
        <f>$L$28/'Fixed data'!$C$7</f>
        <v>-9.4550199566221238E-3</v>
      </c>
      <c r="V37" s="34">
        <f>$L$28/'Fixed data'!$C$7</f>
        <v>-9.4550199566221238E-3</v>
      </c>
      <c r="W37" s="34">
        <f>$L$28/'Fixed data'!$C$7</f>
        <v>-9.4550199566221238E-3</v>
      </c>
      <c r="X37" s="34">
        <f>$L$28/'Fixed data'!$C$7</f>
        <v>-9.4550199566221238E-3</v>
      </c>
      <c r="Y37" s="34">
        <f>$L$28/'Fixed data'!$C$7</f>
        <v>-9.4550199566221238E-3</v>
      </c>
      <c r="Z37" s="34">
        <f>$L$28/'Fixed data'!$C$7</f>
        <v>-9.4550199566221238E-3</v>
      </c>
      <c r="AA37" s="34">
        <f>$L$28/'Fixed data'!$C$7</f>
        <v>-9.4550199566221238E-3</v>
      </c>
      <c r="AB37" s="34">
        <f>$L$28/'Fixed data'!$C$7</f>
        <v>-9.4550199566221238E-3</v>
      </c>
      <c r="AC37" s="34">
        <f>$L$28/'Fixed data'!$C$7</f>
        <v>-9.4550199566221238E-3</v>
      </c>
      <c r="AD37" s="34">
        <f>$L$28/'Fixed data'!$C$7</f>
        <v>-9.4550199566221238E-3</v>
      </c>
      <c r="AE37" s="34">
        <f>$L$28/'Fixed data'!$C$7</f>
        <v>-9.4550199566221238E-3</v>
      </c>
      <c r="AF37" s="34">
        <f>$L$28/'Fixed data'!$C$7</f>
        <v>-9.4550199566221238E-3</v>
      </c>
      <c r="AG37" s="34">
        <f>$L$28/'Fixed data'!$C$7</f>
        <v>-9.4550199566221238E-3</v>
      </c>
      <c r="AH37" s="34">
        <f>$L$28/'Fixed data'!$C$7</f>
        <v>-9.4550199566221238E-3</v>
      </c>
      <c r="AI37" s="34">
        <f>$L$28/'Fixed data'!$C$7</f>
        <v>-9.4550199566221238E-3</v>
      </c>
      <c r="AJ37" s="34">
        <f>$L$28/'Fixed data'!$C$7</f>
        <v>-9.4550199566221238E-3</v>
      </c>
      <c r="AK37" s="34">
        <f>$L$28/'Fixed data'!$C$7</f>
        <v>-9.4550199566221238E-3</v>
      </c>
      <c r="AL37" s="34">
        <f>$L$28/'Fixed data'!$C$7</f>
        <v>-9.4550199566221238E-3</v>
      </c>
      <c r="AM37" s="34">
        <f>$L$28/'Fixed data'!$C$7</f>
        <v>-9.4550199566221238E-3</v>
      </c>
      <c r="AN37" s="34">
        <f>$L$28/'Fixed data'!$C$7</f>
        <v>-9.4550199566221238E-3</v>
      </c>
      <c r="AO37" s="34">
        <f>$L$28/'Fixed data'!$C$7</f>
        <v>-9.4550199566221238E-3</v>
      </c>
      <c r="AP37" s="34">
        <f>$L$28/'Fixed data'!$C$7</f>
        <v>-9.4550199566221238E-3</v>
      </c>
      <c r="AQ37" s="34">
        <f>$L$28/'Fixed data'!$C$7</f>
        <v>-9.4550199566221238E-3</v>
      </c>
      <c r="AR37" s="34">
        <f>$L$28/'Fixed data'!$C$7</f>
        <v>-9.4550199566221238E-3</v>
      </c>
      <c r="AS37" s="34">
        <f>$L$28/'Fixed data'!$C$7</f>
        <v>-9.4550199566221238E-3</v>
      </c>
      <c r="AT37" s="34">
        <f>$L$28/'Fixed data'!$C$7</f>
        <v>-9.4550199566221238E-3</v>
      </c>
      <c r="AU37" s="34">
        <f>$L$28/'Fixed data'!$C$7</f>
        <v>-9.4550199566221238E-3</v>
      </c>
      <c r="AV37" s="34">
        <f>$L$28/'Fixed data'!$C$7</f>
        <v>-9.4550199566221238E-3</v>
      </c>
      <c r="AW37" s="34">
        <f>$L$28/'Fixed data'!$C$7</f>
        <v>-9.4550199566221238E-3</v>
      </c>
      <c r="AX37" s="34">
        <f>$L$28/'Fixed data'!$C$7</f>
        <v>-9.4550199566221238E-3</v>
      </c>
      <c r="AY37" s="34">
        <f>$L$28/'Fixed data'!$C$7</f>
        <v>-9.4550199566221238E-3</v>
      </c>
      <c r="AZ37" s="34">
        <f>$L$28/'Fixed data'!$C$7</f>
        <v>-9.4550199566221238E-3</v>
      </c>
      <c r="BA37" s="34">
        <f>$L$28/'Fixed data'!$C$7</f>
        <v>-9.4550199566221238E-3</v>
      </c>
      <c r="BB37" s="34">
        <f>$L$28/'Fixed data'!$C$7</f>
        <v>-9.4550199566221238E-3</v>
      </c>
      <c r="BC37" s="34">
        <f>$L$28/'Fixed data'!$C$7</f>
        <v>-9.4550199566221238E-3</v>
      </c>
      <c r="BD37" s="34">
        <f>$L$28/'Fixed data'!$C$7</f>
        <v>-9.4550199566221238E-3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2.3099639550404555E-3</v>
      </c>
      <c r="O38" s="34">
        <f>$M$28/'Fixed data'!$C$7</f>
        <v>2.3099639550404555E-3</v>
      </c>
      <c r="P38" s="34">
        <f>$M$28/'Fixed data'!$C$7</f>
        <v>2.3099639550404555E-3</v>
      </c>
      <c r="Q38" s="34">
        <f>$M$28/'Fixed data'!$C$7</f>
        <v>2.3099639550404555E-3</v>
      </c>
      <c r="R38" s="34">
        <f>$M$28/'Fixed data'!$C$7</f>
        <v>2.3099639550404555E-3</v>
      </c>
      <c r="S38" s="34">
        <f>$M$28/'Fixed data'!$C$7</f>
        <v>2.3099639550404555E-3</v>
      </c>
      <c r="T38" s="34">
        <f>$M$28/'Fixed data'!$C$7</f>
        <v>2.3099639550404555E-3</v>
      </c>
      <c r="U38" s="34">
        <f>$M$28/'Fixed data'!$C$7</f>
        <v>2.3099639550404555E-3</v>
      </c>
      <c r="V38" s="34">
        <f>$M$28/'Fixed data'!$C$7</f>
        <v>2.3099639550404555E-3</v>
      </c>
      <c r="W38" s="34">
        <f>$M$28/'Fixed data'!$C$7</f>
        <v>2.3099639550404555E-3</v>
      </c>
      <c r="X38" s="34">
        <f>$M$28/'Fixed data'!$C$7</f>
        <v>2.3099639550404555E-3</v>
      </c>
      <c r="Y38" s="34">
        <f>$M$28/'Fixed data'!$C$7</f>
        <v>2.3099639550404555E-3</v>
      </c>
      <c r="Z38" s="34">
        <f>$M$28/'Fixed data'!$C$7</f>
        <v>2.3099639550404555E-3</v>
      </c>
      <c r="AA38" s="34">
        <f>$M$28/'Fixed data'!$C$7</f>
        <v>2.3099639550404555E-3</v>
      </c>
      <c r="AB38" s="34">
        <f>$M$28/'Fixed data'!$C$7</f>
        <v>2.3099639550404555E-3</v>
      </c>
      <c r="AC38" s="34">
        <f>$M$28/'Fixed data'!$C$7</f>
        <v>2.3099639550404555E-3</v>
      </c>
      <c r="AD38" s="34">
        <f>$M$28/'Fixed data'!$C$7</f>
        <v>2.3099639550404555E-3</v>
      </c>
      <c r="AE38" s="34">
        <f>$M$28/'Fixed data'!$C$7</f>
        <v>2.3099639550404555E-3</v>
      </c>
      <c r="AF38" s="34">
        <f>$M$28/'Fixed data'!$C$7</f>
        <v>2.3099639550404555E-3</v>
      </c>
      <c r="AG38" s="34">
        <f>$M$28/'Fixed data'!$C$7</f>
        <v>2.3099639550404555E-3</v>
      </c>
      <c r="AH38" s="34">
        <f>$M$28/'Fixed data'!$C$7</f>
        <v>2.3099639550404555E-3</v>
      </c>
      <c r="AI38" s="34">
        <f>$M$28/'Fixed data'!$C$7</f>
        <v>2.3099639550404555E-3</v>
      </c>
      <c r="AJ38" s="34">
        <f>$M$28/'Fixed data'!$C$7</f>
        <v>2.3099639550404555E-3</v>
      </c>
      <c r="AK38" s="34">
        <f>$M$28/'Fixed data'!$C$7</f>
        <v>2.3099639550404555E-3</v>
      </c>
      <c r="AL38" s="34">
        <f>$M$28/'Fixed data'!$C$7</f>
        <v>2.3099639550404555E-3</v>
      </c>
      <c r="AM38" s="34">
        <f>$M$28/'Fixed data'!$C$7</f>
        <v>2.3099639550404555E-3</v>
      </c>
      <c r="AN38" s="34">
        <f>$M$28/'Fixed data'!$C$7</f>
        <v>2.3099639550404555E-3</v>
      </c>
      <c r="AO38" s="34">
        <f>$M$28/'Fixed data'!$C$7</f>
        <v>2.3099639550404555E-3</v>
      </c>
      <c r="AP38" s="34">
        <f>$M$28/'Fixed data'!$C$7</f>
        <v>2.3099639550404555E-3</v>
      </c>
      <c r="AQ38" s="34">
        <f>$M$28/'Fixed data'!$C$7</f>
        <v>2.3099639550404555E-3</v>
      </c>
      <c r="AR38" s="34">
        <f>$M$28/'Fixed data'!$C$7</f>
        <v>2.3099639550404555E-3</v>
      </c>
      <c r="AS38" s="34">
        <f>$M$28/'Fixed data'!$C$7</f>
        <v>2.3099639550404555E-3</v>
      </c>
      <c r="AT38" s="34">
        <f>$M$28/'Fixed data'!$C$7</f>
        <v>2.3099639550404555E-3</v>
      </c>
      <c r="AU38" s="34">
        <f>$M$28/'Fixed data'!$C$7</f>
        <v>2.3099639550404555E-3</v>
      </c>
      <c r="AV38" s="34">
        <f>$M$28/'Fixed data'!$C$7</f>
        <v>2.3099639550404555E-3</v>
      </c>
      <c r="AW38" s="34">
        <f>$M$28/'Fixed data'!$C$7</f>
        <v>2.3099639550404555E-3</v>
      </c>
      <c r="AX38" s="34">
        <f>$M$28/'Fixed data'!$C$7</f>
        <v>2.3099639550404555E-3</v>
      </c>
      <c r="AY38" s="34">
        <f>$M$28/'Fixed data'!$C$7</f>
        <v>2.3099639550404555E-3</v>
      </c>
      <c r="AZ38" s="34">
        <f>$M$28/'Fixed data'!$C$7</f>
        <v>2.3099639550404555E-3</v>
      </c>
      <c r="BA38" s="34">
        <f>$M$28/'Fixed data'!$C$7</f>
        <v>2.3099639550404555E-3</v>
      </c>
      <c r="BB38" s="34">
        <f>$M$28/'Fixed data'!$C$7</f>
        <v>2.3099639550404555E-3</v>
      </c>
      <c r="BC38" s="34">
        <f>$M$28/'Fixed data'!$C$7</f>
        <v>2.3099639550404555E-3</v>
      </c>
      <c r="BD38" s="34">
        <f>$M$28/'Fixed data'!$C$7</f>
        <v>2.3099639550404555E-3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2.6644784574507367E-3</v>
      </c>
      <c r="P39" s="34">
        <f>$N$28/'Fixed data'!$C$7</f>
        <v>2.6644784574507367E-3</v>
      </c>
      <c r="Q39" s="34">
        <f>$N$28/'Fixed data'!$C$7</f>
        <v>2.6644784574507367E-3</v>
      </c>
      <c r="R39" s="34">
        <f>$N$28/'Fixed data'!$C$7</f>
        <v>2.6644784574507367E-3</v>
      </c>
      <c r="S39" s="34">
        <f>$N$28/'Fixed data'!$C$7</f>
        <v>2.6644784574507367E-3</v>
      </c>
      <c r="T39" s="34">
        <f>$N$28/'Fixed data'!$C$7</f>
        <v>2.6644784574507367E-3</v>
      </c>
      <c r="U39" s="34">
        <f>$N$28/'Fixed data'!$C$7</f>
        <v>2.6644784574507367E-3</v>
      </c>
      <c r="V39" s="34">
        <f>$N$28/'Fixed data'!$C$7</f>
        <v>2.6644784574507367E-3</v>
      </c>
      <c r="W39" s="34">
        <f>$N$28/'Fixed data'!$C$7</f>
        <v>2.6644784574507367E-3</v>
      </c>
      <c r="X39" s="34">
        <f>$N$28/'Fixed data'!$C$7</f>
        <v>2.6644784574507367E-3</v>
      </c>
      <c r="Y39" s="34">
        <f>$N$28/'Fixed data'!$C$7</f>
        <v>2.6644784574507367E-3</v>
      </c>
      <c r="Z39" s="34">
        <f>$N$28/'Fixed data'!$C$7</f>
        <v>2.6644784574507367E-3</v>
      </c>
      <c r="AA39" s="34">
        <f>$N$28/'Fixed data'!$C$7</f>
        <v>2.6644784574507367E-3</v>
      </c>
      <c r="AB39" s="34">
        <f>$N$28/'Fixed data'!$C$7</f>
        <v>2.6644784574507367E-3</v>
      </c>
      <c r="AC39" s="34">
        <f>$N$28/'Fixed data'!$C$7</f>
        <v>2.6644784574507367E-3</v>
      </c>
      <c r="AD39" s="34">
        <f>$N$28/'Fixed data'!$C$7</f>
        <v>2.6644784574507367E-3</v>
      </c>
      <c r="AE39" s="34">
        <f>$N$28/'Fixed data'!$C$7</f>
        <v>2.6644784574507367E-3</v>
      </c>
      <c r="AF39" s="34">
        <f>$N$28/'Fixed data'!$C$7</f>
        <v>2.6644784574507367E-3</v>
      </c>
      <c r="AG39" s="34">
        <f>$N$28/'Fixed data'!$C$7</f>
        <v>2.6644784574507367E-3</v>
      </c>
      <c r="AH39" s="34">
        <f>$N$28/'Fixed data'!$C$7</f>
        <v>2.6644784574507367E-3</v>
      </c>
      <c r="AI39" s="34">
        <f>$N$28/'Fixed data'!$C$7</f>
        <v>2.6644784574507367E-3</v>
      </c>
      <c r="AJ39" s="34">
        <f>$N$28/'Fixed data'!$C$7</f>
        <v>2.6644784574507367E-3</v>
      </c>
      <c r="AK39" s="34">
        <f>$N$28/'Fixed data'!$C$7</f>
        <v>2.6644784574507367E-3</v>
      </c>
      <c r="AL39" s="34">
        <f>$N$28/'Fixed data'!$C$7</f>
        <v>2.6644784574507367E-3</v>
      </c>
      <c r="AM39" s="34">
        <f>$N$28/'Fixed data'!$C$7</f>
        <v>2.6644784574507367E-3</v>
      </c>
      <c r="AN39" s="34">
        <f>$N$28/'Fixed data'!$C$7</f>
        <v>2.6644784574507367E-3</v>
      </c>
      <c r="AO39" s="34">
        <f>$N$28/'Fixed data'!$C$7</f>
        <v>2.6644784574507367E-3</v>
      </c>
      <c r="AP39" s="34">
        <f>$N$28/'Fixed data'!$C$7</f>
        <v>2.6644784574507367E-3</v>
      </c>
      <c r="AQ39" s="34">
        <f>$N$28/'Fixed data'!$C$7</f>
        <v>2.6644784574507367E-3</v>
      </c>
      <c r="AR39" s="34">
        <f>$N$28/'Fixed data'!$C$7</f>
        <v>2.6644784574507367E-3</v>
      </c>
      <c r="AS39" s="34">
        <f>$N$28/'Fixed data'!$C$7</f>
        <v>2.6644784574507367E-3</v>
      </c>
      <c r="AT39" s="34">
        <f>$N$28/'Fixed data'!$C$7</f>
        <v>2.6644784574507367E-3</v>
      </c>
      <c r="AU39" s="34">
        <f>$N$28/'Fixed data'!$C$7</f>
        <v>2.6644784574507367E-3</v>
      </c>
      <c r="AV39" s="34">
        <f>$N$28/'Fixed data'!$C$7</f>
        <v>2.6644784574507367E-3</v>
      </c>
      <c r="AW39" s="34">
        <f>$N$28/'Fixed data'!$C$7</f>
        <v>2.6644784574507367E-3</v>
      </c>
      <c r="AX39" s="34">
        <f>$N$28/'Fixed data'!$C$7</f>
        <v>2.6644784574507367E-3</v>
      </c>
      <c r="AY39" s="34">
        <f>$N$28/'Fixed data'!$C$7</f>
        <v>2.6644784574507367E-3</v>
      </c>
      <c r="AZ39" s="34">
        <f>$N$28/'Fixed data'!$C$7</f>
        <v>2.6644784574507367E-3</v>
      </c>
      <c r="BA39" s="34">
        <f>$N$28/'Fixed data'!$C$7</f>
        <v>2.6644784574507367E-3</v>
      </c>
      <c r="BB39" s="34">
        <f>$N$28/'Fixed data'!$C$7</f>
        <v>2.6644784574507367E-3</v>
      </c>
      <c r="BC39" s="34">
        <f>$N$28/'Fixed data'!$C$7</f>
        <v>2.6644784574507367E-3</v>
      </c>
      <c r="BD39" s="34">
        <f>$N$28/'Fixed data'!$C$7</f>
        <v>2.6644784574507367E-3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3.0478379658166318E-3</v>
      </c>
      <c r="Q40" s="34">
        <f>$O$28/'Fixed data'!$C$7</f>
        <v>3.0478379658166318E-3</v>
      </c>
      <c r="R40" s="34">
        <f>$O$28/'Fixed data'!$C$7</f>
        <v>3.0478379658166318E-3</v>
      </c>
      <c r="S40" s="34">
        <f>$O$28/'Fixed data'!$C$7</f>
        <v>3.0478379658166318E-3</v>
      </c>
      <c r="T40" s="34">
        <f>$O$28/'Fixed data'!$C$7</f>
        <v>3.0478379658166318E-3</v>
      </c>
      <c r="U40" s="34">
        <f>$O$28/'Fixed data'!$C$7</f>
        <v>3.0478379658166318E-3</v>
      </c>
      <c r="V40" s="34">
        <f>$O$28/'Fixed data'!$C$7</f>
        <v>3.0478379658166318E-3</v>
      </c>
      <c r="W40" s="34">
        <f>$O$28/'Fixed data'!$C$7</f>
        <v>3.0478379658166318E-3</v>
      </c>
      <c r="X40" s="34">
        <f>$O$28/'Fixed data'!$C$7</f>
        <v>3.0478379658166318E-3</v>
      </c>
      <c r="Y40" s="34">
        <f>$O$28/'Fixed data'!$C$7</f>
        <v>3.0478379658166318E-3</v>
      </c>
      <c r="Z40" s="34">
        <f>$O$28/'Fixed data'!$C$7</f>
        <v>3.0478379658166318E-3</v>
      </c>
      <c r="AA40" s="34">
        <f>$O$28/'Fixed data'!$C$7</f>
        <v>3.0478379658166318E-3</v>
      </c>
      <c r="AB40" s="34">
        <f>$O$28/'Fixed data'!$C$7</f>
        <v>3.0478379658166318E-3</v>
      </c>
      <c r="AC40" s="34">
        <f>$O$28/'Fixed data'!$C$7</f>
        <v>3.0478379658166318E-3</v>
      </c>
      <c r="AD40" s="34">
        <f>$O$28/'Fixed data'!$C$7</f>
        <v>3.0478379658166318E-3</v>
      </c>
      <c r="AE40" s="34">
        <f>$O$28/'Fixed data'!$C$7</f>
        <v>3.0478379658166318E-3</v>
      </c>
      <c r="AF40" s="34">
        <f>$O$28/'Fixed data'!$C$7</f>
        <v>3.0478379658166318E-3</v>
      </c>
      <c r="AG40" s="34">
        <f>$O$28/'Fixed data'!$C$7</f>
        <v>3.0478379658166318E-3</v>
      </c>
      <c r="AH40" s="34">
        <f>$O$28/'Fixed data'!$C$7</f>
        <v>3.0478379658166318E-3</v>
      </c>
      <c r="AI40" s="34">
        <f>$O$28/'Fixed data'!$C$7</f>
        <v>3.0478379658166318E-3</v>
      </c>
      <c r="AJ40" s="34">
        <f>$O$28/'Fixed data'!$C$7</f>
        <v>3.0478379658166318E-3</v>
      </c>
      <c r="AK40" s="34">
        <f>$O$28/'Fixed data'!$C$7</f>
        <v>3.0478379658166318E-3</v>
      </c>
      <c r="AL40" s="34">
        <f>$O$28/'Fixed data'!$C$7</f>
        <v>3.0478379658166318E-3</v>
      </c>
      <c r="AM40" s="34">
        <f>$O$28/'Fixed data'!$C$7</f>
        <v>3.0478379658166318E-3</v>
      </c>
      <c r="AN40" s="34">
        <f>$O$28/'Fixed data'!$C$7</f>
        <v>3.0478379658166318E-3</v>
      </c>
      <c r="AO40" s="34">
        <f>$O$28/'Fixed data'!$C$7</f>
        <v>3.0478379658166318E-3</v>
      </c>
      <c r="AP40" s="34">
        <f>$O$28/'Fixed data'!$C$7</f>
        <v>3.0478379658166318E-3</v>
      </c>
      <c r="AQ40" s="34">
        <f>$O$28/'Fixed data'!$C$7</f>
        <v>3.0478379658166318E-3</v>
      </c>
      <c r="AR40" s="34">
        <f>$O$28/'Fixed data'!$C$7</f>
        <v>3.0478379658166318E-3</v>
      </c>
      <c r="AS40" s="34">
        <f>$O$28/'Fixed data'!$C$7</f>
        <v>3.0478379658166318E-3</v>
      </c>
      <c r="AT40" s="34">
        <f>$O$28/'Fixed data'!$C$7</f>
        <v>3.0478379658166318E-3</v>
      </c>
      <c r="AU40" s="34">
        <f>$O$28/'Fixed data'!$C$7</f>
        <v>3.0478379658166318E-3</v>
      </c>
      <c r="AV40" s="34">
        <f>$O$28/'Fixed data'!$C$7</f>
        <v>3.0478379658166318E-3</v>
      </c>
      <c r="AW40" s="34">
        <f>$O$28/'Fixed data'!$C$7</f>
        <v>3.0478379658166318E-3</v>
      </c>
      <c r="AX40" s="34">
        <f>$O$28/'Fixed data'!$C$7</f>
        <v>3.0478379658166318E-3</v>
      </c>
      <c r="AY40" s="34">
        <f>$O$28/'Fixed data'!$C$7</f>
        <v>3.0478379658166318E-3</v>
      </c>
      <c r="AZ40" s="34">
        <f>$O$28/'Fixed data'!$C$7</f>
        <v>3.0478379658166318E-3</v>
      </c>
      <c r="BA40" s="34">
        <f>$O$28/'Fixed data'!$C$7</f>
        <v>3.0478379658166318E-3</v>
      </c>
      <c r="BB40" s="34">
        <f>$O$28/'Fixed data'!$C$7</f>
        <v>3.0478379658166318E-3</v>
      </c>
      <c r="BC40" s="34">
        <f>$O$28/'Fixed data'!$C$7</f>
        <v>3.0478379658166318E-3</v>
      </c>
      <c r="BD40" s="34">
        <f>$O$28/'Fixed data'!$C$7</f>
        <v>3.0478379658166318E-3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3.4611802756414683E-3</v>
      </c>
      <c r="R41" s="34">
        <f>$P$28/'Fixed data'!$C$7</f>
        <v>3.4611802756414683E-3</v>
      </c>
      <c r="S41" s="34">
        <f>$P$28/'Fixed data'!$C$7</f>
        <v>3.4611802756414683E-3</v>
      </c>
      <c r="T41" s="34">
        <f>$P$28/'Fixed data'!$C$7</f>
        <v>3.4611802756414683E-3</v>
      </c>
      <c r="U41" s="34">
        <f>$P$28/'Fixed data'!$C$7</f>
        <v>3.4611802756414683E-3</v>
      </c>
      <c r="V41" s="34">
        <f>$P$28/'Fixed data'!$C$7</f>
        <v>3.4611802756414683E-3</v>
      </c>
      <c r="W41" s="34">
        <f>$P$28/'Fixed data'!$C$7</f>
        <v>3.4611802756414683E-3</v>
      </c>
      <c r="X41" s="34">
        <f>$P$28/'Fixed data'!$C$7</f>
        <v>3.4611802756414683E-3</v>
      </c>
      <c r="Y41" s="34">
        <f>$P$28/'Fixed data'!$C$7</f>
        <v>3.4611802756414683E-3</v>
      </c>
      <c r="Z41" s="34">
        <f>$P$28/'Fixed data'!$C$7</f>
        <v>3.4611802756414683E-3</v>
      </c>
      <c r="AA41" s="34">
        <f>$P$28/'Fixed data'!$C$7</f>
        <v>3.4611802756414683E-3</v>
      </c>
      <c r="AB41" s="34">
        <f>$P$28/'Fixed data'!$C$7</f>
        <v>3.4611802756414683E-3</v>
      </c>
      <c r="AC41" s="34">
        <f>$P$28/'Fixed data'!$C$7</f>
        <v>3.4611802756414683E-3</v>
      </c>
      <c r="AD41" s="34">
        <f>$P$28/'Fixed data'!$C$7</f>
        <v>3.4611802756414683E-3</v>
      </c>
      <c r="AE41" s="34">
        <f>$P$28/'Fixed data'!$C$7</f>
        <v>3.4611802756414683E-3</v>
      </c>
      <c r="AF41" s="34">
        <f>$P$28/'Fixed data'!$C$7</f>
        <v>3.4611802756414683E-3</v>
      </c>
      <c r="AG41" s="34">
        <f>$P$28/'Fixed data'!$C$7</f>
        <v>3.4611802756414683E-3</v>
      </c>
      <c r="AH41" s="34">
        <f>$P$28/'Fixed data'!$C$7</f>
        <v>3.4611802756414683E-3</v>
      </c>
      <c r="AI41" s="34">
        <f>$P$28/'Fixed data'!$C$7</f>
        <v>3.4611802756414683E-3</v>
      </c>
      <c r="AJ41" s="34">
        <f>$P$28/'Fixed data'!$C$7</f>
        <v>3.4611802756414683E-3</v>
      </c>
      <c r="AK41" s="34">
        <f>$P$28/'Fixed data'!$C$7</f>
        <v>3.4611802756414683E-3</v>
      </c>
      <c r="AL41" s="34">
        <f>$P$28/'Fixed data'!$C$7</f>
        <v>3.4611802756414683E-3</v>
      </c>
      <c r="AM41" s="34">
        <f>$P$28/'Fixed data'!$C$7</f>
        <v>3.4611802756414683E-3</v>
      </c>
      <c r="AN41" s="34">
        <f>$P$28/'Fixed data'!$C$7</f>
        <v>3.4611802756414683E-3</v>
      </c>
      <c r="AO41" s="34">
        <f>$P$28/'Fixed data'!$C$7</f>
        <v>3.4611802756414683E-3</v>
      </c>
      <c r="AP41" s="34">
        <f>$P$28/'Fixed data'!$C$7</f>
        <v>3.4611802756414683E-3</v>
      </c>
      <c r="AQ41" s="34">
        <f>$P$28/'Fixed data'!$C$7</f>
        <v>3.4611802756414683E-3</v>
      </c>
      <c r="AR41" s="34">
        <f>$P$28/'Fixed data'!$C$7</f>
        <v>3.4611802756414683E-3</v>
      </c>
      <c r="AS41" s="34">
        <f>$P$28/'Fixed data'!$C$7</f>
        <v>3.4611802756414683E-3</v>
      </c>
      <c r="AT41" s="34">
        <f>$P$28/'Fixed data'!$C$7</f>
        <v>3.4611802756414683E-3</v>
      </c>
      <c r="AU41" s="34">
        <f>$P$28/'Fixed data'!$C$7</f>
        <v>3.4611802756414683E-3</v>
      </c>
      <c r="AV41" s="34">
        <f>$P$28/'Fixed data'!$C$7</f>
        <v>3.4611802756414683E-3</v>
      </c>
      <c r="AW41" s="34">
        <f>$P$28/'Fixed data'!$C$7</f>
        <v>3.4611802756414683E-3</v>
      </c>
      <c r="AX41" s="34">
        <f>$P$28/'Fixed data'!$C$7</f>
        <v>3.4611802756414683E-3</v>
      </c>
      <c r="AY41" s="34">
        <f>$P$28/'Fixed data'!$C$7</f>
        <v>3.4611802756414683E-3</v>
      </c>
      <c r="AZ41" s="34">
        <f>$P$28/'Fixed data'!$C$7</f>
        <v>3.4611802756414683E-3</v>
      </c>
      <c r="BA41" s="34">
        <f>$P$28/'Fixed data'!$C$7</f>
        <v>3.4611802756414683E-3</v>
      </c>
      <c r="BB41" s="34">
        <f>$P$28/'Fixed data'!$C$7</f>
        <v>3.4611802756414683E-3</v>
      </c>
      <c r="BC41" s="34">
        <f>$P$28/'Fixed data'!$C$7</f>
        <v>3.4611802756414683E-3</v>
      </c>
      <c r="BD41" s="34">
        <f>$P$28/'Fixed data'!$C$7</f>
        <v>3.4611802756414683E-3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3.905642817470406E-3</v>
      </c>
      <c r="S42" s="34">
        <f>$Q$28/'Fixed data'!$C$7</f>
        <v>3.905642817470406E-3</v>
      </c>
      <c r="T42" s="34">
        <f>$Q$28/'Fixed data'!$C$7</f>
        <v>3.905642817470406E-3</v>
      </c>
      <c r="U42" s="34">
        <f>$Q$28/'Fixed data'!$C$7</f>
        <v>3.905642817470406E-3</v>
      </c>
      <c r="V42" s="34">
        <f>$Q$28/'Fixed data'!$C$7</f>
        <v>3.905642817470406E-3</v>
      </c>
      <c r="W42" s="34">
        <f>$Q$28/'Fixed data'!$C$7</f>
        <v>3.905642817470406E-3</v>
      </c>
      <c r="X42" s="34">
        <f>$Q$28/'Fixed data'!$C$7</f>
        <v>3.905642817470406E-3</v>
      </c>
      <c r="Y42" s="34">
        <f>$Q$28/'Fixed data'!$C$7</f>
        <v>3.905642817470406E-3</v>
      </c>
      <c r="Z42" s="34">
        <f>$Q$28/'Fixed data'!$C$7</f>
        <v>3.905642817470406E-3</v>
      </c>
      <c r="AA42" s="34">
        <f>$Q$28/'Fixed data'!$C$7</f>
        <v>3.905642817470406E-3</v>
      </c>
      <c r="AB42" s="34">
        <f>$Q$28/'Fixed data'!$C$7</f>
        <v>3.905642817470406E-3</v>
      </c>
      <c r="AC42" s="34">
        <f>$Q$28/'Fixed data'!$C$7</f>
        <v>3.905642817470406E-3</v>
      </c>
      <c r="AD42" s="34">
        <f>$Q$28/'Fixed data'!$C$7</f>
        <v>3.905642817470406E-3</v>
      </c>
      <c r="AE42" s="34">
        <f>$Q$28/'Fixed data'!$C$7</f>
        <v>3.905642817470406E-3</v>
      </c>
      <c r="AF42" s="34">
        <f>$Q$28/'Fixed data'!$C$7</f>
        <v>3.905642817470406E-3</v>
      </c>
      <c r="AG42" s="34">
        <f>$Q$28/'Fixed data'!$C$7</f>
        <v>3.905642817470406E-3</v>
      </c>
      <c r="AH42" s="34">
        <f>$Q$28/'Fixed data'!$C$7</f>
        <v>3.905642817470406E-3</v>
      </c>
      <c r="AI42" s="34">
        <f>$Q$28/'Fixed data'!$C$7</f>
        <v>3.905642817470406E-3</v>
      </c>
      <c r="AJ42" s="34">
        <f>$Q$28/'Fixed data'!$C$7</f>
        <v>3.905642817470406E-3</v>
      </c>
      <c r="AK42" s="34">
        <f>$Q$28/'Fixed data'!$C$7</f>
        <v>3.905642817470406E-3</v>
      </c>
      <c r="AL42" s="34">
        <f>$Q$28/'Fixed data'!$C$7</f>
        <v>3.905642817470406E-3</v>
      </c>
      <c r="AM42" s="34">
        <f>$Q$28/'Fixed data'!$C$7</f>
        <v>3.905642817470406E-3</v>
      </c>
      <c r="AN42" s="34">
        <f>$Q$28/'Fixed data'!$C$7</f>
        <v>3.905642817470406E-3</v>
      </c>
      <c r="AO42" s="34">
        <f>$Q$28/'Fixed data'!$C$7</f>
        <v>3.905642817470406E-3</v>
      </c>
      <c r="AP42" s="34">
        <f>$Q$28/'Fixed data'!$C$7</f>
        <v>3.905642817470406E-3</v>
      </c>
      <c r="AQ42" s="34">
        <f>$Q$28/'Fixed data'!$C$7</f>
        <v>3.905642817470406E-3</v>
      </c>
      <c r="AR42" s="34">
        <f>$Q$28/'Fixed data'!$C$7</f>
        <v>3.905642817470406E-3</v>
      </c>
      <c r="AS42" s="34">
        <f>$Q$28/'Fixed data'!$C$7</f>
        <v>3.905642817470406E-3</v>
      </c>
      <c r="AT42" s="34">
        <f>$Q$28/'Fixed data'!$C$7</f>
        <v>3.905642817470406E-3</v>
      </c>
      <c r="AU42" s="34">
        <f>$Q$28/'Fixed data'!$C$7</f>
        <v>3.905642817470406E-3</v>
      </c>
      <c r="AV42" s="34">
        <f>$Q$28/'Fixed data'!$C$7</f>
        <v>3.905642817470406E-3</v>
      </c>
      <c r="AW42" s="34">
        <f>$Q$28/'Fixed data'!$C$7</f>
        <v>3.905642817470406E-3</v>
      </c>
      <c r="AX42" s="34">
        <f>$Q$28/'Fixed data'!$C$7</f>
        <v>3.905642817470406E-3</v>
      </c>
      <c r="AY42" s="34">
        <f>$Q$28/'Fixed data'!$C$7</f>
        <v>3.905642817470406E-3</v>
      </c>
      <c r="AZ42" s="34">
        <f>$Q$28/'Fixed data'!$C$7</f>
        <v>3.905642817470406E-3</v>
      </c>
      <c r="BA42" s="34">
        <f>$Q$28/'Fixed data'!$C$7</f>
        <v>3.905642817470406E-3</v>
      </c>
      <c r="BB42" s="34">
        <f>$Q$28/'Fixed data'!$C$7</f>
        <v>3.905642817470406E-3</v>
      </c>
      <c r="BC42" s="34">
        <f>$Q$28/'Fixed data'!$C$7</f>
        <v>3.905642817470406E-3</v>
      </c>
      <c r="BD42" s="34">
        <f>$Q$28/'Fixed data'!$C$7</f>
        <v>3.905642817470406E-3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4.3671198350810243E-3</v>
      </c>
      <c r="T43" s="34">
        <f>$R$28/'Fixed data'!$C$7</f>
        <v>4.3671198350810243E-3</v>
      </c>
      <c r="U43" s="34">
        <f>$R$28/'Fixed data'!$C$7</f>
        <v>4.3671198350810243E-3</v>
      </c>
      <c r="V43" s="34">
        <f>$R$28/'Fixed data'!$C$7</f>
        <v>4.3671198350810243E-3</v>
      </c>
      <c r="W43" s="34">
        <f>$R$28/'Fixed data'!$C$7</f>
        <v>4.3671198350810243E-3</v>
      </c>
      <c r="X43" s="34">
        <f>$R$28/'Fixed data'!$C$7</f>
        <v>4.3671198350810243E-3</v>
      </c>
      <c r="Y43" s="34">
        <f>$R$28/'Fixed data'!$C$7</f>
        <v>4.3671198350810243E-3</v>
      </c>
      <c r="Z43" s="34">
        <f>$R$28/'Fixed data'!$C$7</f>
        <v>4.3671198350810243E-3</v>
      </c>
      <c r="AA43" s="34">
        <f>$R$28/'Fixed data'!$C$7</f>
        <v>4.3671198350810243E-3</v>
      </c>
      <c r="AB43" s="34">
        <f>$R$28/'Fixed data'!$C$7</f>
        <v>4.3671198350810243E-3</v>
      </c>
      <c r="AC43" s="34">
        <f>$R$28/'Fixed data'!$C$7</f>
        <v>4.3671198350810243E-3</v>
      </c>
      <c r="AD43" s="34">
        <f>$R$28/'Fixed data'!$C$7</f>
        <v>4.3671198350810243E-3</v>
      </c>
      <c r="AE43" s="34">
        <f>$R$28/'Fixed data'!$C$7</f>
        <v>4.3671198350810243E-3</v>
      </c>
      <c r="AF43" s="34">
        <f>$R$28/'Fixed data'!$C$7</f>
        <v>4.3671198350810243E-3</v>
      </c>
      <c r="AG43" s="34">
        <f>$R$28/'Fixed data'!$C$7</f>
        <v>4.3671198350810243E-3</v>
      </c>
      <c r="AH43" s="34">
        <f>$R$28/'Fixed data'!$C$7</f>
        <v>4.3671198350810243E-3</v>
      </c>
      <c r="AI43" s="34">
        <f>$R$28/'Fixed data'!$C$7</f>
        <v>4.3671198350810243E-3</v>
      </c>
      <c r="AJ43" s="34">
        <f>$R$28/'Fixed data'!$C$7</f>
        <v>4.3671198350810243E-3</v>
      </c>
      <c r="AK43" s="34">
        <f>$R$28/'Fixed data'!$C$7</f>
        <v>4.3671198350810243E-3</v>
      </c>
      <c r="AL43" s="34">
        <f>$R$28/'Fixed data'!$C$7</f>
        <v>4.3671198350810243E-3</v>
      </c>
      <c r="AM43" s="34">
        <f>$R$28/'Fixed data'!$C$7</f>
        <v>4.3671198350810243E-3</v>
      </c>
      <c r="AN43" s="34">
        <f>$R$28/'Fixed data'!$C$7</f>
        <v>4.3671198350810243E-3</v>
      </c>
      <c r="AO43" s="34">
        <f>$R$28/'Fixed data'!$C$7</f>
        <v>4.3671198350810243E-3</v>
      </c>
      <c r="AP43" s="34">
        <f>$R$28/'Fixed data'!$C$7</f>
        <v>4.3671198350810243E-3</v>
      </c>
      <c r="AQ43" s="34">
        <f>$R$28/'Fixed data'!$C$7</f>
        <v>4.3671198350810243E-3</v>
      </c>
      <c r="AR43" s="34">
        <f>$R$28/'Fixed data'!$C$7</f>
        <v>4.3671198350810243E-3</v>
      </c>
      <c r="AS43" s="34">
        <f>$R$28/'Fixed data'!$C$7</f>
        <v>4.3671198350810243E-3</v>
      </c>
      <c r="AT43" s="34">
        <f>$R$28/'Fixed data'!$C$7</f>
        <v>4.3671198350810243E-3</v>
      </c>
      <c r="AU43" s="34">
        <f>$R$28/'Fixed data'!$C$7</f>
        <v>4.3671198350810243E-3</v>
      </c>
      <c r="AV43" s="34">
        <f>$R$28/'Fixed data'!$C$7</f>
        <v>4.3671198350810243E-3</v>
      </c>
      <c r="AW43" s="34">
        <f>$R$28/'Fixed data'!$C$7</f>
        <v>4.3671198350810243E-3</v>
      </c>
      <c r="AX43" s="34">
        <f>$R$28/'Fixed data'!$C$7</f>
        <v>4.3671198350810243E-3</v>
      </c>
      <c r="AY43" s="34">
        <f>$R$28/'Fixed data'!$C$7</f>
        <v>4.3671198350810243E-3</v>
      </c>
      <c r="AZ43" s="34">
        <f>$R$28/'Fixed data'!$C$7</f>
        <v>4.3671198350810243E-3</v>
      </c>
      <c r="BA43" s="34">
        <f>$R$28/'Fixed data'!$C$7</f>
        <v>4.3671198350810243E-3</v>
      </c>
      <c r="BB43" s="34">
        <f>$R$28/'Fixed data'!$C$7</f>
        <v>4.3671198350810243E-3</v>
      </c>
      <c r="BC43" s="34">
        <f>$R$28/'Fixed data'!$C$7</f>
        <v>4.3671198350810243E-3</v>
      </c>
      <c r="BD43" s="34">
        <f>$R$28/'Fixed data'!$C$7</f>
        <v>4.3671198350810243E-3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4.8091552304459226E-3</v>
      </c>
      <c r="U44" s="34">
        <f>$S$28/'Fixed data'!$C$7</f>
        <v>4.8091552304459226E-3</v>
      </c>
      <c r="V44" s="34">
        <f>$S$28/'Fixed data'!$C$7</f>
        <v>4.8091552304459226E-3</v>
      </c>
      <c r="W44" s="34">
        <f>$S$28/'Fixed data'!$C$7</f>
        <v>4.8091552304459226E-3</v>
      </c>
      <c r="X44" s="34">
        <f>$S$28/'Fixed data'!$C$7</f>
        <v>4.8091552304459226E-3</v>
      </c>
      <c r="Y44" s="34">
        <f>$S$28/'Fixed data'!$C$7</f>
        <v>4.8091552304459226E-3</v>
      </c>
      <c r="Z44" s="34">
        <f>$S$28/'Fixed data'!$C$7</f>
        <v>4.8091552304459226E-3</v>
      </c>
      <c r="AA44" s="34">
        <f>$S$28/'Fixed data'!$C$7</f>
        <v>4.8091552304459226E-3</v>
      </c>
      <c r="AB44" s="34">
        <f>$S$28/'Fixed data'!$C$7</f>
        <v>4.8091552304459226E-3</v>
      </c>
      <c r="AC44" s="34">
        <f>$S$28/'Fixed data'!$C$7</f>
        <v>4.8091552304459226E-3</v>
      </c>
      <c r="AD44" s="34">
        <f>$S$28/'Fixed data'!$C$7</f>
        <v>4.8091552304459226E-3</v>
      </c>
      <c r="AE44" s="34">
        <f>$S$28/'Fixed data'!$C$7</f>
        <v>4.8091552304459226E-3</v>
      </c>
      <c r="AF44" s="34">
        <f>$S$28/'Fixed data'!$C$7</f>
        <v>4.8091552304459226E-3</v>
      </c>
      <c r="AG44" s="34">
        <f>$S$28/'Fixed data'!$C$7</f>
        <v>4.8091552304459226E-3</v>
      </c>
      <c r="AH44" s="34">
        <f>$S$28/'Fixed data'!$C$7</f>
        <v>4.8091552304459226E-3</v>
      </c>
      <c r="AI44" s="34">
        <f>$S$28/'Fixed data'!$C$7</f>
        <v>4.8091552304459226E-3</v>
      </c>
      <c r="AJ44" s="34">
        <f>$S$28/'Fixed data'!$C$7</f>
        <v>4.8091552304459226E-3</v>
      </c>
      <c r="AK44" s="34">
        <f>$S$28/'Fixed data'!$C$7</f>
        <v>4.8091552304459226E-3</v>
      </c>
      <c r="AL44" s="34">
        <f>$S$28/'Fixed data'!$C$7</f>
        <v>4.8091552304459226E-3</v>
      </c>
      <c r="AM44" s="34">
        <f>$S$28/'Fixed data'!$C$7</f>
        <v>4.8091552304459226E-3</v>
      </c>
      <c r="AN44" s="34">
        <f>$S$28/'Fixed data'!$C$7</f>
        <v>4.8091552304459226E-3</v>
      </c>
      <c r="AO44" s="34">
        <f>$S$28/'Fixed data'!$C$7</f>
        <v>4.8091552304459226E-3</v>
      </c>
      <c r="AP44" s="34">
        <f>$S$28/'Fixed data'!$C$7</f>
        <v>4.8091552304459226E-3</v>
      </c>
      <c r="AQ44" s="34">
        <f>$S$28/'Fixed data'!$C$7</f>
        <v>4.8091552304459226E-3</v>
      </c>
      <c r="AR44" s="34">
        <f>$S$28/'Fixed data'!$C$7</f>
        <v>4.8091552304459226E-3</v>
      </c>
      <c r="AS44" s="34">
        <f>$S$28/'Fixed data'!$C$7</f>
        <v>4.8091552304459226E-3</v>
      </c>
      <c r="AT44" s="34">
        <f>$S$28/'Fixed data'!$C$7</f>
        <v>4.8091552304459226E-3</v>
      </c>
      <c r="AU44" s="34">
        <f>$S$28/'Fixed data'!$C$7</f>
        <v>4.8091552304459226E-3</v>
      </c>
      <c r="AV44" s="34">
        <f>$S$28/'Fixed data'!$C$7</f>
        <v>4.8091552304459226E-3</v>
      </c>
      <c r="AW44" s="34">
        <f>$S$28/'Fixed data'!$C$7</f>
        <v>4.8091552304459226E-3</v>
      </c>
      <c r="AX44" s="34">
        <f>$S$28/'Fixed data'!$C$7</f>
        <v>4.8091552304459226E-3</v>
      </c>
      <c r="AY44" s="34">
        <f>$S$28/'Fixed data'!$C$7</f>
        <v>4.8091552304459226E-3</v>
      </c>
      <c r="AZ44" s="34">
        <f>$S$28/'Fixed data'!$C$7</f>
        <v>4.8091552304459226E-3</v>
      </c>
      <c r="BA44" s="34">
        <f>$S$28/'Fixed data'!$C$7</f>
        <v>4.8091552304459226E-3</v>
      </c>
      <c r="BB44" s="34">
        <f>$S$28/'Fixed data'!$C$7</f>
        <v>4.8091552304459226E-3</v>
      </c>
      <c r="BC44" s="34">
        <f>$S$28/'Fixed data'!$C$7</f>
        <v>4.8091552304459226E-3</v>
      </c>
      <c r="BD44" s="34">
        <f>$S$28/'Fixed data'!$C$7</f>
        <v>4.8091552304459226E-3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5.1021247767914562E-3</v>
      </c>
      <c r="V45" s="34">
        <f>$T$28/'Fixed data'!$C$7</f>
        <v>5.1021247767914562E-3</v>
      </c>
      <c r="W45" s="34">
        <f>$T$28/'Fixed data'!$C$7</f>
        <v>5.1021247767914562E-3</v>
      </c>
      <c r="X45" s="34">
        <f>$T$28/'Fixed data'!$C$7</f>
        <v>5.1021247767914562E-3</v>
      </c>
      <c r="Y45" s="34">
        <f>$T$28/'Fixed data'!$C$7</f>
        <v>5.1021247767914562E-3</v>
      </c>
      <c r="Z45" s="34">
        <f>$T$28/'Fixed data'!$C$7</f>
        <v>5.1021247767914562E-3</v>
      </c>
      <c r="AA45" s="34">
        <f>$T$28/'Fixed data'!$C$7</f>
        <v>5.1021247767914562E-3</v>
      </c>
      <c r="AB45" s="34">
        <f>$T$28/'Fixed data'!$C$7</f>
        <v>5.1021247767914562E-3</v>
      </c>
      <c r="AC45" s="34">
        <f>$T$28/'Fixed data'!$C$7</f>
        <v>5.1021247767914562E-3</v>
      </c>
      <c r="AD45" s="34">
        <f>$T$28/'Fixed data'!$C$7</f>
        <v>5.1021247767914562E-3</v>
      </c>
      <c r="AE45" s="34">
        <f>$T$28/'Fixed data'!$C$7</f>
        <v>5.1021247767914562E-3</v>
      </c>
      <c r="AF45" s="34">
        <f>$T$28/'Fixed data'!$C$7</f>
        <v>5.1021247767914562E-3</v>
      </c>
      <c r="AG45" s="34">
        <f>$T$28/'Fixed data'!$C$7</f>
        <v>5.1021247767914562E-3</v>
      </c>
      <c r="AH45" s="34">
        <f>$T$28/'Fixed data'!$C$7</f>
        <v>5.1021247767914562E-3</v>
      </c>
      <c r="AI45" s="34">
        <f>$T$28/'Fixed data'!$C$7</f>
        <v>5.1021247767914562E-3</v>
      </c>
      <c r="AJ45" s="34">
        <f>$T$28/'Fixed data'!$C$7</f>
        <v>5.1021247767914562E-3</v>
      </c>
      <c r="AK45" s="34">
        <f>$T$28/'Fixed data'!$C$7</f>
        <v>5.1021247767914562E-3</v>
      </c>
      <c r="AL45" s="34">
        <f>$T$28/'Fixed data'!$C$7</f>
        <v>5.1021247767914562E-3</v>
      </c>
      <c r="AM45" s="34">
        <f>$T$28/'Fixed data'!$C$7</f>
        <v>5.1021247767914562E-3</v>
      </c>
      <c r="AN45" s="34">
        <f>$T$28/'Fixed data'!$C$7</f>
        <v>5.1021247767914562E-3</v>
      </c>
      <c r="AO45" s="34">
        <f>$T$28/'Fixed data'!$C$7</f>
        <v>5.1021247767914562E-3</v>
      </c>
      <c r="AP45" s="34">
        <f>$T$28/'Fixed data'!$C$7</f>
        <v>5.1021247767914562E-3</v>
      </c>
      <c r="AQ45" s="34">
        <f>$T$28/'Fixed data'!$C$7</f>
        <v>5.1021247767914562E-3</v>
      </c>
      <c r="AR45" s="34">
        <f>$T$28/'Fixed data'!$C$7</f>
        <v>5.1021247767914562E-3</v>
      </c>
      <c r="AS45" s="34">
        <f>$T$28/'Fixed data'!$C$7</f>
        <v>5.1021247767914562E-3</v>
      </c>
      <c r="AT45" s="34">
        <f>$T$28/'Fixed data'!$C$7</f>
        <v>5.1021247767914562E-3</v>
      </c>
      <c r="AU45" s="34">
        <f>$T$28/'Fixed data'!$C$7</f>
        <v>5.1021247767914562E-3</v>
      </c>
      <c r="AV45" s="34">
        <f>$T$28/'Fixed data'!$C$7</f>
        <v>5.1021247767914562E-3</v>
      </c>
      <c r="AW45" s="34">
        <f>$T$28/'Fixed data'!$C$7</f>
        <v>5.1021247767914562E-3</v>
      </c>
      <c r="AX45" s="34">
        <f>$T$28/'Fixed data'!$C$7</f>
        <v>5.1021247767914562E-3</v>
      </c>
      <c r="AY45" s="34">
        <f>$T$28/'Fixed data'!$C$7</f>
        <v>5.1021247767914562E-3</v>
      </c>
      <c r="AZ45" s="34">
        <f>$T$28/'Fixed data'!$C$7</f>
        <v>5.1021247767914562E-3</v>
      </c>
      <c r="BA45" s="34">
        <f>$T$28/'Fixed data'!$C$7</f>
        <v>5.1021247767914562E-3</v>
      </c>
      <c r="BB45" s="34">
        <f>$T$28/'Fixed data'!$C$7</f>
        <v>5.1021247767914562E-3</v>
      </c>
      <c r="BC45" s="34">
        <f>$T$28/'Fixed data'!$C$7</f>
        <v>5.1021247767914562E-3</v>
      </c>
      <c r="BD45" s="34">
        <f>$T$28/'Fixed data'!$C$7</f>
        <v>5.1021247767914562E-3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5.2066656812249177E-3</v>
      </c>
      <c r="W46" s="34">
        <f>$U$28/'Fixed data'!$C$7</f>
        <v>5.2066656812249177E-3</v>
      </c>
      <c r="X46" s="34">
        <f>$U$28/'Fixed data'!$C$7</f>
        <v>5.2066656812249177E-3</v>
      </c>
      <c r="Y46" s="34">
        <f>$U$28/'Fixed data'!$C$7</f>
        <v>5.2066656812249177E-3</v>
      </c>
      <c r="Z46" s="34">
        <f>$U$28/'Fixed data'!$C$7</f>
        <v>5.2066656812249177E-3</v>
      </c>
      <c r="AA46" s="34">
        <f>$U$28/'Fixed data'!$C$7</f>
        <v>5.2066656812249177E-3</v>
      </c>
      <c r="AB46" s="34">
        <f>$U$28/'Fixed data'!$C$7</f>
        <v>5.2066656812249177E-3</v>
      </c>
      <c r="AC46" s="34">
        <f>$U$28/'Fixed data'!$C$7</f>
        <v>5.2066656812249177E-3</v>
      </c>
      <c r="AD46" s="34">
        <f>$U$28/'Fixed data'!$C$7</f>
        <v>5.2066656812249177E-3</v>
      </c>
      <c r="AE46" s="34">
        <f>$U$28/'Fixed data'!$C$7</f>
        <v>5.2066656812249177E-3</v>
      </c>
      <c r="AF46" s="34">
        <f>$U$28/'Fixed data'!$C$7</f>
        <v>5.2066656812249177E-3</v>
      </c>
      <c r="AG46" s="34">
        <f>$U$28/'Fixed data'!$C$7</f>
        <v>5.2066656812249177E-3</v>
      </c>
      <c r="AH46" s="34">
        <f>$U$28/'Fixed data'!$C$7</f>
        <v>5.2066656812249177E-3</v>
      </c>
      <c r="AI46" s="34">
        <f>$U$28/'Fixed data'!$C$7</f>
        <v>5.2066656812249177E-3</v>
      </c>
      <c r="AJ46" s="34">
        <f>$U$28/'Fixed data'!$C$7</f>
        <v>5.2066656812249177E-3</v>
      </c>
      <c r="AK46" s="34">
        <f>$U$28/'Fixed data'!$C$7</f>
        <v>5.2066656812249177E-3</v>
      </c>
      <c r="AL46" s="34">
        <f>$U$28/'Fixed data'!$C$7</f>
        <v>5.2066656812249177E-3</v>
      </c>
      <c r="AM46" s="34">
        <f>$U$28/'Fixed data'!$C$7</f>
        <v>5.2066656812249177E-3</v>
      </c>
      <c r="AN46" s="34">
        <f>$U$28/'Fixed data'!$C$7</f>
        <v>5.2066656812249177E-3</v>
      </c>
      <c r="AO46" s="34">
        <f>$U$28/'Fixed data'!$C$7</f>
        <v>5.2066656812249177E-3</v>
      </c>
      <c r="AP46" s="34">
        <f>$U$28/'Fixed data'!$C$7</f>
        <v>5.2066656812249177E-3</v>
      </c>
      <c r="AQ46" s="34">
        <f>$U$28/'Fixed data'!$C$7</f>
        <v>5.2066656812249177E-3</v>
      </c>
      <c r="AR46" s="34">
        <f>$U$28/'Fixed data'!$C$7</f>
        <v>5.2066656812249177E-3</v>
      </c>
      <c r="AS46" s="34">
        <f>$U$28/'Fixed data'!$C$7</f>
        <v>5.2066656812249177E-3</v>
      </c>
      <c r="AT46" s="34">
        <f>$U$28/'Fixed data'!$C$7</f>
        <v>5.2066656812249177E-3</v>
      </c>
      <c r="AU46" s="34">
        <f>$U$28/'Fixed data'!$C$7</f>
        <v>5.2066656812249177E-3</v>
      </c>
      <c r="AV46" s="34">
        <f>$U$28/'Fixed data'!$C$7</f>
        <v>5.2066656812249177E-3</v>
      </c>
      <c r="AW46" s="34">
        <f>$U$28/'Fixed data'!$C$7</f>
        <v>5.2066656812249177E-3</v>
      </c>
      <c r="AX46" s="34">
        <f>$U$28/'Fixed data'!$C$7</f>
        <v>5.2066656812249177E-3</v>
      </c>
      <c r="AY46" s="34">
        <f>$U$28/'Fixed data'!$C$7</f>
        <v>5.2066656812249177E-3</v>
      </c>
      <c r="AZ46" s="34">
        <f>$U$28/'Fixed data'!$C$7</f>
        <v>5.2066656812249177E-3</v>
      </c>
      <c r="BA46" s="34">
        <f>$U$28/'Fixed data'!$C$7</f>
        <v>5.2066656812249177E-3</v>
      </c>
      <c r="BB46" s="34">
        <f>$U$28/'Fixed data'!$C$7</f>
        <v>5.2066656812249177E-3</v>
      </c>
      <c r="BC46" s="34">
        <f>$U$28/'Fixed data'!$C$7</f>
        <v>5.2066656812249177E-3</v>
      </c>
      <c r="BD46" s="34">
        <f>$U$28/'Fixed data'!$C$7</f>
        <v>5.2066656812249177E-3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5.2650190850460138E-3</v>
      </c>
      <c r="X47" s="34">
        <f>$V$28/'Fixed data'!$C$7</f>
        <v>5.2650190850460138E-3</v>
      </c>
      <c r="Y47" s="34">
        <f>$V$28/'Fixed data'!$C$7</f>
        <v>5.2650190850460138E-3</v>
      </c>
      <c r="Z47" s="34">
        <f>$V$28/'Fixed data'!$C$7</f>
        <v>5.2650190850460138E-3</v>
      </c>
      <c r="AA47" s="34">
        <f>$V$28/'Fixed data'!$C$7</f>
        <v>5.2650190850460138E-3</v>
      </c>
      <c r="AB47" s="34">
        <f>$V$28/'Fixed data'!$C$7</f>
        <v>5.2650190850460138E-3</v>
      </c>
      <c r="AC47" s="34">
        <f>$V$28/'Fixed data'!$C$7</f>
        <v>5.2650190850460138E-3</v>
      </c>
      <c r="AD47" s="34">
        <f>$V$28/'Fixed data'!$C$7</f>
        <v>5.2650190850460138E-3</v>
      </c>
      <c r="AE47" s="34">
        <f>$V$28/'Fixed data'!$C$7</f>
        <v>5.2650190850460138E-3</v>
      </c>
      <c r="AF47" s="34">
        <f>$V$28/'Fixed data'!$C$7</f>
        <v>5.2650190850460138E-3</v>
      </c>
      <c r="AG47" s="34">
        <f>$V$28/'Fixed data'!$C$7</f>
        <v>5.2650190850460138E-3</v>
      </c>
      <c r="AH47" s="34">
        <f>$V$28/'Fixed data'!$C$7</f>
        <v>5.2650190850460138E-3</v>
      </c>
      <c r="AI47" s="34">
        <f>$V$28/'Fixed data'!$C$7</f>
        <v>5.2650190850460138E-3</v>
      </c>
      <c r="AJ47" s="34">
        <f>$V$28/'Fixed data'!$C$7</f>
        <v>5.2650190850460138E-3</v>
      </c>
      <c r="AK47" s="34">
        <f>$V$28/'Fixed data'!$C$7</f>
        <v>5.2650190850460138E-3</v>
      </c>
      <c r="AL47" s="34">
        <f>$V$28/'Fixed data'!$C$7</f>
        <v>5.2650190850460138E-3</v>
      </c>
      <c r="AM47" s="34">
        <f>$V$28/'Fixed data'!$C$7</f>
        <v>5.2650190850460138E-3</v>
      </c>
      <c r="AN47" s="34">
        <f>$V$28/'Fixed data'!$C$7</f>
        <v>5.2650190850460138E-3</v>
      </c>
      <c r="AO47" s="34">
        <f>$V$28/'Fixed data'!$C$7</f>
        <v>5.2650190850460138E-3</v>
      </c>
      <c r="AP47" s="34">
        <f>$V$28/'Fixed data'!$C$7</f>
        <v>5.2650190850460138E-3</v>
      </c>
      <c r="AQ47" s="34">
        <f>$V$28/'Fixed data'!$C$7</f>
        <v>5.2650190850460138E-3</v>
      </c>
      <c r="AR47" s="34">
        <f>$V$28/'Fixed data'!$C$7</f>
        <v>5.2650190850460138E-3</v>
      </c>
      <c r="AS47" s="34">
        <f>$V$28/'Fixed data'!$C$7</f>
        <v>5.2650190850460138E-3</v>
      </c>
      <c r="AT47" s="34">
        <f>$V$28/'Fixed data'!$C$7</f>
        <v>5.2650190850460138E-3</v>
      </c>
      <c r="AU47" s="34">
        <f>$V$28/'Fixed data'!$C$7</f>
        <v>5.2650190850460138E-3</v>
      </c>
      <c r="AV47" s="34">
        <f>$V$28/'Fixed data'!$C$7</f>
        <v>5.2650190850460138E-3</v>
      </c>
      <c r="AW47" s="34">
        <f>$V$28/'Fixed data'!$C$7</f>
        <v>5.2650190850460138E-3</v>
      </c>
      <c r="AX47" s="34">
        <f>$V$28/'Fixed data'!$C$7</f>
        <v>5.2650190850460138E-3</v>
      </c>
      <c r="AY47" s="34">
        <f>$V$28/'Fixed data'!$C$7</f>
        <v>5.2650190850460138E-3</v>
      </c>
      <c r="AZ47" s="34">
        <f>$V$28/'Fixed data'!$C$7</f>
        <v>5.2650190850460138E-3</v>
      </c>
      <c r="BA47" s="34">
        <f>$V$28/'Fixed data'!$C$7</f>
        <v>5.2650190850460138E-3</v>
      </c>
      <c r="BB47" s="34">
        <f>$V$28/'Fixed data'!$C$7</f>
        <v>5.2650190850460138E-3</v>
      </c>
      <c r="BC47" s="34">
        <f>$V$28/'Fixed data'!$C$7</f>
        <v>5.2650190850460138E-3</v>
      </c>
      <c r="BD47" s="34">
        <f>$V$28/'Fixed data'!$C$7</f>
        <v>5.2650190850460138E-3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5.3144341789980645E-3</v>
      </c>
      <c r="Y48" s="34">
        <f>$W$28/'Fixed data'!$C$7</f>
        <v>5.3144341789980645E-3</v>
      </c>
      <c r="Z48" s="34">
        <f>$W$28/'Fixed data'!$C$7</f>
        <v>5.3144341789980645E-3</v>
      </c>
      <c r="AA48" s="34">
        <f>$W$28/'Fixed data'!$C$7</f>
        <v>5.3144341789980645E-3</v>
      </c>
      <c r="AB48" s="34">
        <f>$W$28/'Fixed data'!$C$7</f>
        <v>5.3144341789980645E-3</v>
      </c>
      <c r="AC48" s="34">
        <f>$W$28/'Fixed data'!$C$7</f>
        <v>5.3144341789980645E-3</v>
      </c>
      <c r="AD48" s="34">
        <f>$W$28/'Fixed data'!$C$7</f>
        <v>5.3144341789980645E-3</v>
      </c>
      <c r="AE48" s="34">
        <f>$W$28/'Fixed data'!$C$7</f>
        <v>5.3144341789980645E-3</v>
      </c>
      <c r="AF48" s="34">
        <f>$W$28/'Fixed data'!$C$7</f>
        <v>5.3144341789980645E-3</v>
      </c>
      <c r="AG48" s="34">
        <f>$W$28/'Fixed data'!$C$7</f>
        <v>5.3144341789980645E-3</v>
      </c>
      <c r="AH48" s="34">
        <f>$W$28/'Fixed data'!$C$7</f>
        <v>5.3144341789980645E-3</v>
      </c>
      <c r="AI48" s="34">
        <f>$W$28/'Fixed data'!$C$7</f>
        <v>5.3144341789980645E-3</v>
      </c>
      <c r="AJ48" s="34">
        <f>$W$28/'Fixed data'!$C$7</f>
        <v>5.3144341789980645E-3</v>
      </c>
      <c r="AK48" s="34">
        <f>$W$28/'Fixed data'!$C$7</f>
        <v>5.3144341789980645E-3</v>
      </c>
      <c r="AL48" s="34">
        <f>$W$28/'Fixed data'!$C$7</f>
        <v>5.3144341789980645E-3</v>
      </c>
      <c r="AM48" s="34">
        <f>$W$28/'Fixed data'!$C$7</f>
        <v>5.3144341789980645E-3</v>
      </c>
      <c r="AN48" s="34">
        <f>$W$28/'Fixed data'!$C$7</f>
        <v>5.3144341789980645E-3</v>
      </c>
      <c r="AO48" s="34">
        <f>$W$28/'Fixed data'!$C$7</f>
        <v>5.3144341789980645E-3</v>
      </c>
      <c r="AP48" s="34">
        <f>$W$28/'Fixed data'!$C$7</f>
        <v>5.3144341789980645E-3</v>
      </c>
      <c r="AQ48" s="34">
        <f>$W$28/'Fixed data'!$C$7</f>
        <v>5.3144341789980645E-3</v>
      </c>
      <c r="AR48" s="34">
        <f>$W$28/'Fixed data'!$C$7</f>
        <v>5.3144341789980645E-3</v>
      </c>
      <c r="AS48" s="34">
        <f>$W$28/'Fixed data'!$C$7</f>
        <v>5.3144341789980645E-3</v>
      </c>
      <c r="AT48" s="34">
        <f>$W$28/'Fixed data'!$C$7</f>
        <v>5.3144341789980645E-3</v>
      </c>
      <c r="AU48" s="34">
        <f>$W$28/'Fixed data'!$C$7</f>
        <v>5.3144341789980645E-3</v>
      </c>
      <c r="AV48" s="34">
        <f>$W$28/'Fixed data'!$C$7</f>
        <v>5.3144341789980645E-3</v>
      </c>
      <c r="AW48" s="34">
        <f>$W$28/'Fixed data'!$C$7</f>
        <v>5.3144341789980645E-3</v>
      </c>
      <c r="AX48" s="34">
        <f>$W$28/'Fixed data'!$C$7</f>
        <v>5.3144341789980645E-3</v>
      </c>
      <c r="AY48" s="34">
        <f>$W$28/'Fixed data'!$C$7</f>
        <v>5.3144341789980645E-3</v>
      </c>
      <c r="AZ48" s="34">
        <f>$W$28/'Fixed data'!$C$7</f>
        <v>5.3144341789980645E-3</v>
      </c>
      <c r="BA48" s="34">
        <f>$W$28/'Fixed data'!$C$7</f>
        <v>5.3144341789980645E-3</v>
      </c>
      <c r="BB48" s="34">
        <f>$W$28/'Fixed data'!$C$7</f>
        <v>5.3144341789980645E-3</v>
      </c>
      <c r="BC48" s="34">
        <f>$W$28/'Fixed data'!$C$7</f>
        <v>5.3144341789980645E-3</v>
      </c>
      <c r="BD48" s="34">
        <f>$W$28/'Fixed data'!$C$7</f>
        <v>5.3144341789980645E-3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5.3348665512491563E-3</v>
      </c>
      <c r="Z49" s="34">
        <f>$X$28/'Fixed data'!$C$7</f>
        <v>5.3348665512491563E-3</v>
      </c>
      <c r="AA49" s="34">
        <f>$X$28/'Fixed data'!$C$7</f>
        <v>5.3348665512491563E-3</v>
      </c>
      <c r="AB49" s="34">
        <f>$X$28/'Fixed data'!$C$7</f>
        <v>5.3348665512491563E-3</v>
      </c>
      <c r="AC49" s="34">
        <f>$X$28/'Fixed data'!$C$7</f>
        <v>5.3348665512491563E-3</v>
      </c>
      <c r="AD49" s="34">
        <f>$X$28/'Fixed data'!$C$7</f>
        <v>5.3348665512491563E-3</v>
      </c>
      <c r="AE49" s="34">
        <f>$X$28/'Fixed data'!$C$7</f>
        <v>5.3348665512491563E-3</v>
      </c>
      <c r="AF49" s="34">
        <f>$X$28/'Fixed data'!$C$7</f>
        <v>5.3348665512491563E-3</v>
      </c>
      <c r="AG49" s="34">
        <f>$X$28/'Fixed data'!$C$7</f>
        <v>5.3348665512491563E-3</v>
      </c>
      <c r="AH49" s="34">
        <f>$X$28/'Fixed data'!$C$7</f>
        <v>5.3348665512491563E-3</v>
      </c>
      <c r="AI49" s="34">
        <f>$X$28/'Fixed data'!$C$7</f>
        <v>5.3348665512491563E-3</v>
      </c>
      <c r="AJ49" s="34">
        <f>$X$28/'Fixed data'!$C$7</f>
        <v>5.3348665512491563E-3</v>
      </c>
      <c r="AK49" s="34">
        <f>$X$28/'Fixed data'!$C$7</f>
        <v>5.3348665512491563E-3</v>
      </c>
      <c r="AL49" s="34">
        <f>$X$28/'Fixed data'!$C$7</f>
        <v>5.3348665512491563E-3</v>
      </c>
      <c r="AM49" s="34">
        <f>$X$28/'Fixed data'!$C$7</f>
        <v>5.3348665512491563E-3</v>
      </c>
      <c r="AN49" s="34">
        <f>$X$28/'Fixed data'!$C$7</f>
        <v>5.3348665512491563E-3</v>
      </c>
      <c r="AO49" s="34">
        <f>$X$28/'Fixed data'!$C$7</f>
        <v>5.3348665512491563E-3</v>
      </c>
      <c r="AP49" s="34">
        <f>$X$28/'Fixed data'!$C$7</f>
        <v>5.3348665512491563E-3</v>
      </c>
      <c r="AQ49" s="34">
        <f>$X$28/'Fixed data'!$C$7</f>
        <v>5.3348665512491563E-3</v>
      </c>
      <c r="AR49" s="34">
        <f>$X$28/'Fixed data'!$C$7</f>
        <v>5.3348665512491563E-3</v>
      </c>
      <c r="AS49" s="34">
        <f>$X$28/'Fixed data'!$C$7</f>
        <v>5.3348665512491563E-3</v>
      </c>
      <c r="AT49" s="34">
        <f>$X$28/'Fixed data'!$C$7</f>
        <v>5.3348665512491563E-3</v>
      </c>
      <c r="AU49" s="34">
        <f>$X$28/'Fixed data'!$C$7</f>
        <v>5.3348665512491563E-3</v>
      </c>
      <c r="AV49" s="34">
        <f>$X$28/'Fixed data'!$C$7</f>
        <v>5.3348665512491563E-3</v>
      </c>
      <c r="AW49" s="34">
        <f>$X$28/'Fixed data'!$C$7</f>
        <v>5.3348665512491563E-3</v>
      </c>
      <c r="AX49" s="34">
        <f>$X$28/'Fixed data'!$C$7</f>
        <v>5.3348665512491563E-3</v>
      </c>
      <c r="AY49" s="34">
        <f>$X$28/'Fixed data'!$C$7</f>
        <v>5.3348665512491563E-3</v>
      </c>
      <c r="AZ49" s="34">
        <f>$X$28/'Fixed data'!$C$7</f>
        <v>5.3348665512491563E-3</v>
      </c>
      <c r="BA49" s="34">
        <f>$X$28/'Fixed data'!$C$7</f>
        <v>5.3348665512491563E-3</v>
      </c>
      <c r="BB49" s="34">
        <f>$X$28/'Fixed data'!$C$7</f>
        <v>5.3348665512491563E-3</v>
      </c>
      <c r="BC49" s="34">
        <f>$X$28/'Fixed data'!$C$7</f>
        <v>5.3348665512491563E-3</v>
      </c>
      <c r="BD49" s="34">
        <f>$X$28/'Fixed data'!$C$7</f>
        <v>5.3348665512491563E-3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5.3406059703681175E-3</v>
      </c>
      <c r="AA50" s="34">
        <f>$Y$28/'Fixed data'!$C$7</f>
        <v>5.3406059703681175E-3</v>
      </c>
      <c r="AB50" s="34">
        <f>$Y$28/'Fixed data'!$C$7</f>
        <v>5.3406059703681175E-3</v>
      </c>
      <c r="AC50" s="34">
        <f>$Y$28/'Fixed data'!$C$7</f>
        <v>5.3406059703681175E-3</v>
      </c>
      <c r="AD50" s="34">
        <f>$Y$28/'Fixed data'!$C$7</f>
        <v>5.3406059703681175E-3</v>
      </c>
      <c r="AE50" s="34">
        <f>$Y$28/'Fixed data'!$C$7</f>
        <v>5.3406059703681175E-3</v>
      </c>
      <c r="AF50" s="34">
        <f>$Y$28/'Fixed data'!$C$7</f>
        <v>5.3406059703681175E-3</v>
      </c>
      <c r="AG50" s="34">
        <f>$Y$28/'Fixed data'!$C$7</f>
        <v>5.3406059703681175E-3</v>
      </c>
      <c r="AH50" s="34">
        <f>$Y$28/'Fixed data'!$C$7</f>
        <v>5.3406059703681175E-3</v>
      </c>
      <c r="AI50" s="34">
        <f>$Y$28/'Fixed data'!$C$7</f>
        <v>5.3406059703681175E-3</v>
      </c>
      <c r="AJ50" s="34">
        <f>$Y$28/'Fixed data'!$C$7</f>
        <v>5.3406059703681175E-3</v>
      </c>
      <c r="AK50" s="34">
        <f>$Y$28/'Fixed data'!$C$7</f>
        <v>5.3406059703681175E-3</v>
      </c>
      <c r="AL50" s="34">
        <f>$Y$28/'Fixed data'!$C$7</f>
        <v>5.3406059703681175E-3</v>
      </c>
      <c r="AM50" s="34">
        <f>$Y$28/'Fixed data'!$C$7</f>
        <v>5.3406059703681175E-3</v>
      </c>
      <c r="AN50" s="34">
        <f>$Y$28/'Fixed data'!$C$7</f>
        <v>5.3406059703681175E-3</v>
      </c>
      <c r="AO50" s="34">
        <f>$Y$28/'Fixed data'!$C$7</f>
        <v>5.3406059703681175E-3</v>
      </c>
      <c r="AP50" s="34">
        <f>$Y$28/'Fixed data'!$C$7</f>
        <v>5.3406059703681175E-3</v>
      </c>
      <c r="AQ50" s="34">
        <f>$Y$28/'Fixed data'!$C$7</f>
        <v>5.3406059703681175E-3</v>
      </c>
      <c r="AR50" s="34">
        <f>$Y$28/'Fixed data'!$C$7</f>
        <v>5.3406059703681175E-3</v>
      </c>
      <c r="AS50" s="34">
        <f>$Y$28/'Fixed data'!$C$7</f>
        <v>5.3406059703681175E-3</v>
      </c>
      <c r="AT50" s="34">
        <f>$Y$28/'Fixed data'!$C$7</f>
        <v>5.3406059703681175E-3</v>
      </c>
      <c r="AU50" s="34">
        <f>$Y$28/'Fixed data'!$C$7</f>
        <v>5.3406059703681175E-3</v>
      </c>
      <c r="AV50" s="34">
        <f>$Y$28/'Fixed data'!$C$7</f>
        <v>5.3406059703681175E-3</v>
      </c>
      <c r="AW50" s="34">
        <f>$Y$28/'Fixed data'!$C$7</f>
        <v>5.3406059703681175E-3</v>
      </c>
      <c r="AX50" s="34">
        <f>$Y$28/'Fixed data'!$C$7</f>
        <v>5.3406059703681175E-3</v>
      </c>
      <c r="AY50" s="34">
        <f>$Y$28/'Fixed data'!$C$7</f>
        <v>5.3406059703681175E-3</v>
      </c>
      <c r="AZ50" s="34">
        <f>$Y$28/'Fixed data'!$C$7</f>
        <v>5.3406059703681175E-3</v>
      </c>
      <c r="BA50" s="34">
        <f>$Y$28/'Fixed data'!$C$7</f>
        <v>5.3406059703681175E-3</v>
      </c>
      <c r="BB50" s="34">
        <f>$Y$28/'Fixed data'!$C$7</f>
        <v>5.3406059703681175E-3</v>
      </c>
      <c r="BC50" s="34">
        <f>$Y$28/'Fixed data'!$C$7</f>
        <v>5.3406059703681175E-3</v>
      </c>
      <c r="BD50" s="34">
        <f>$Y$28/'Fixed data'!$C$7</f>
        <v>5.3406059703681175E-3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5.3419578023499352E-3</v>
      </c>
      <c r="AB51" s="34">
        <f>$Z$28/'Fixed data'!$C$7</f>
        <v>5.3419578023499352E-3</v>
      </c>
      <c r="AC51" s="34">
        <f>$Z$28/'Fixed data'!$C$7</f>
        <v>5.3419578023499352E-3</v>
      </c>
      <c r="AD51" s="34">
        <f>$Z$28/'Fixed data'!$C$7</f>
        <v>5.3419578023499352E-3</v>
      </c>
      <c r="AE51" s="34">
        <f>$Z$28/'Fixed data'!$C$7</f>
        <v>5.3419578023499352E-3</v>
      </c>
      <c r="AF51" s="34">
        <f>$Z$28/'Fixed data'!$C$7</f>
        <v>5.3419578023499352E-3</v>
      </c>
      <c r="AG51" s="34">
        <f>$Z$28/'Fixed data'!$C$7</f>
        <v>5.3419578023499352E-3</v>
      </c>
      <c r="AH51" s="34">
        <f>$Z$28/'Fixed data'!$C$7</f>
        <v>5.3419578023499352E-3</v>
      </c>
      <c r="AI51" s="34">
        <f>$Z$28/'Fixed data'!$C$7</f>
        <v>5.3419578023499352E-3</v>
      </c>
      <c r="AJ51" s="34">
        <f>$Z$28/'Fixed data'!$C$7</f>
        <v>5.3419578023499352E-3</v>
      </c>
      <c r="AK51" s="34">
        <f>$Z$28/'Fixed data'!$C$7</f>
        <v>5.3419578023499352E-3</v>
      </c>
      <c r="AL51" s="34">
        <f>$Z$28/'Fixed data'!$C$7</f>
        <v>5.3419578023499352E-3</v>
      </c>
      <c r="AM51" s="34">
        <f>$Z$28/'Fixed data'!$C$7</f>
        <v>5.3419578023499352E-3</v>
      </c>
      <c r="AN51" s="34">
        <f>$Z$28/'Fixed data'!$C$7</f>
        <v>5.3419578023499352E-3</v>
      </c>
      <c r="AO51" s="34">
        <f>$Z$28/'Fixed data'!$C$7</f>
        <v>5.3419578023499352E-3</v>
      </c>
      <c r="AP51" s="34">
        <f>$Z$28/'Fixed data'!$C$7</f>
        <v>5.3419578023499352E-3</v>
      </c>
      <c r="AQ51" s="34">
        <f>$Z$28/'Fixed data'!$C$7</f>
        <v>5.3419578023499352E-3</v>
      </c>
      <c r="AR51" s="34">
        <f>$Z$28/'Fixed data'!$C$7</f>
        <v>5.3419578023499352E-3</v>
      </c>
      <c r="AS51" s="34">
        <f>$Z$28/'Fixed data'!$C$7</f>
        <v>5.3419578023499352E-3</v>
      </c>
      <c r="AT51" s="34">
        <f>$Z$28/'Fixed data'!$C$7</f>
        <v>5.3419578023499352E-3</v>
      </c>
      <c r="AU51" s="34">
        <f>$Z$28/'Fixed data'!$C$7</f>
        <v>5.3419578023499352E-3</v>
      </c>
      <c r="AV51" s="34">
        <f>$Z$28/'Fixed data'!$C$7</f>
        <v>5.3419578023499352E-3</v>
      </c>
      <c r="AW51" s="34">
        <f>$Z$28/'Fixed data'!$C$7</f>
        <v>5.3419578023499352E-3</v>
      </c>
      <c r="AX51" s="34">
        <f>$Z$28/'Fixed data'!$C$7</f>
        <v>5.3419578023499352E-3</v>
      </c>
      <c r="AY51" s="34">
        <f>$Z$28/'Fixed data'!$C$7</f>
        <v>5.3419578023499352E-3</v>
      </c>
      <c r="AZ51" s="34">
        <f>$Z$28/'Fixed data'!$C$7</f>
        <v>5.3419578023499352E-3</v>
      </c>
      <c r="BA51" s="34">
        <f>$Z$28/'Fixed data'!$C$7</f>
        <v>5.3419578023499352E-3</v>
      </c>
      <c r="BB51" s="34">
        <f>$Z$28/'Fixed data'!$C$7</f>
        <v>5.3419578023499352E-3</v>
      </c>
      <c r="BC51" s="34">
        <f>$Z$28/'Fixed data'!$C$7</f>
        <v>5.3419578023499352E-3</v>
      </c>
      <c r="BD51" s="34">
        <f>$Z$28/'Fixed data'!$C$7</f>
        <v>5.3419578023499352E-3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5.3419578023499352E-3</v>
      </c>
      <c r="AC52" s="34">
        <f>$AA$28/'Fixed data'!$C$7</f>
        <v>5.3419578023499352E-3</v>
      </c>
      <c r="AD52" s="34">
        <f>$AA$28/'Fixed data'!$C$7</f>
        <v>5.3419578023499352E-3</v>
      </c>
      <c r="AE52" s="34">
        <f>$AA$28/'Fixed data'!$C$7</f>
        <v>5.3419578023499352E-3</v>
      </c>
      <c r="AF52" s="34">
        <f>$AA$28/'Fixed data'!$C$7</f>
        <v>5.3419578023499352E-3</v>
      </c>
      <c r="AG52" s="34">
        <f>$AA$28/'Fixed data'!$C$7</f>
        <v>5.3419578023499352E-3</v>
      </c>
      <c r="AH52" s="34">
        <f>$AA$28/'Fixed data'!$C$7</f>
        <v>5.3419578023499352E-3</v>
      </c>
      <c r="AI52" s="34">
        <f>$AA$28/'Fixed data'!$C$7</f>
        <v>5.3419578023499352E-3</v>
      </c>
      <c r="AJ52" s="34">
        <f>$AA$28/'Fixed data'!$C$7</f>
        <v>5.3419578023499352E-3</v>
      </c>
      <c r="AK52" s="34">
        <f>$AA$28/'Fixed data'!$C$7</f>
        <v>5.3419578023499352E-3</v>
      </c>
      <c r="AL52" s="34">
        <f>$AA$28/'Fixed data'!$C$7</f>
        <v>5.3419578023499352E-3</v>
      </c>
      <c r="AM52" s="34">
        <f>$AA$28/'Fixed data'!$C$7</f>
        <v>5.3419578023499352E-3</v>
      </c>
      <c r="AN52" s="34">
        <f>$AA$28/'Fixed data'!$C$7</f>
        <v>5.3419578023499352E-3</v>
      </c>
      <c r="AO52" s="34">
        <f>$AA$28/'Fixed data'!$C$7</f>
        <v>5.3419578023499352E-3</v>
      </c>
      <c r="AP52" s="34">
        <f>$AA$28/'Fixed data'!$C$7</f>
        <v>5.3419578023499352E-3</v>
      </c>
      <c r="AQ52" s="34">
        <f>$AA$28/'Fixed data'!$C$7</f>
        <v>5.3419578023499352E-3</v>
      </c>
      <c r="AR52" s="34">
        <f>$AA$28/'Fixed data'!$C$7</f>
        <v>5.3419578023499352E-3</v>
      </c>
      <c r="AS52" s="34">
        <f>$AA$28/'Fixed data'!$C$7</f>
        <v>5.3419578023499352E-3</v>
      </c>
      <c r="AT52" s="34">
        <f>$AA$28/'Fixed data'!$C$7</f>
        <v>5.3419578023499352E-3</v>
      </c>
      <c r="AU52" s="34">
        <f>$AA$28/'Fixed data'!$C$7</f>
        <v>5.3419578023499352E-3</v>
      </c>
      <c r="AV52" s="34">
        <f>$AA$28/'Fixed data'!$C$7</f>
        <v>5.3419578023499352E-3</v>
      </c>
      <c r="AW52" s="34">
        <f>$AA$28/'Fixed data'!$C$7</f>
        <v>5.3419578023499352E-3</v>
      </c>
      <c r="AX52" s="34">
        <f>$AA$28/'Fixed data'!$C$7</f>
        <v>5.3419578023499352E-3</v>
      </c>
      <c r="AY52" s="34">
        <f>$AA$28/'Fixed data'!$C$7</f>
        <v>5.3419578023499352E-3</v>
      </c>
      <c r="AZ52" s="34">
        <f>$AA$28/'Fixed data'!$C$7</f>
        <v>5.3419578023499352E-3</v>
      </c>
      <c r="BA52" s="34">
        <f>$AA$28/'Fixed data'!$C$7</f>
        <v>5.3419578023499352E-3</v>
      </c>
      <c r="BB52" s="34">
        <f>$AA$28/'Fixed data'!$C$7</f>
        <v>5.3419578023499352E-3</v>
      </c>
      <c r="BC52" s="34">
        <f>$AA$28/'Fixed data'!$C$7</f>
        <v>5.3419578023499352E-3</v>
      </c>
      <c r="BD52" s="34">
        <f>$AA$28/'Fixed data'!$C$7</f>
        <v>5.3419578023499352E-3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5.3419578023499352E-3</v>
      </c>
      <c r="AD53" s="34">
        <f>$AB$28/'Fixed data'!$C$7</f>
        <v>5.3419578023499352E-3</v>
      </c>
      <c r="AE53" s="34">
        <f>$AB$28/'Fixed data'!$C$7</f>
        <v>5.3419578023499352E-3</v>
      </c>
      <c r="AF53" s="34">
        <f>$AB$28/'Fixed data'!$C$7</f>
        <v>5.3419578023499352E-3</v>
      </c>
      <c r="AG53" s="34">
        <f>$AB$28/'Fixed data'!$C$7</f>
        <v>5.3419578023499352E-3</v>
      </c>
      <c r="AH53" s="34">
        <f>$AB$28/'Fixed data'!$C$7</f>
        <v>5.3419578023499352E-3</v>
      </c>
      <c r="AI53" s="34">
        <f>$AB$28/'Fixed data'!$C$7</f>
        <v>5.3419578023499352E-3</v>
      </c>
      <c r="AJ53" s="34">
        <f>$AB$28/'Fixed data'!$C$7</f>
        <v>5.3419578023499352E-3</v>
      </c>
      <c r="AK53" s="34">
        <f>$AB$28/'Fixed data'!$C$7</f>
        <v>5.3419578023499352E-3</v>
      </c>
      <c r="AL53" s="34">
        <f>$AB$28/'Fixed data'!$C$7</f>
        <v>5.3419578023499352E-3</v>
      </c>
      <c r="AM53" s="34">
        <f>$AB$28/'Fixed data'!$C$7</f>
        <v>5.3419578023499352E-3</v>
      </c>
      <c r="AN53" s="34">
        <f>$AB$28/'Fixed data'!$C$7</f>
        <v>5.3419578023499352E-3</v>
      </c>
      <c r="AO53" s="34">
        <f>$AB$28/'Fixed data'!$C$7</f>
        <v>5.3419578023499352E-3</v>
      </c>
      <c r="AP53" s="34">
        <f>$AB$28/'Fixed data'!$C$7</f>
        <v>5.3419578023499352E-3</v>
      </c>
      <c r="AQ53" s="34">
        <f>$AB$28/'Fixed data'!$C$7</f>
        <v>5.3419578023499352E-3</v>
      </c>
      <c r="AR53" s="34">
        <f>$AB$28/'Fixed data'!$C$7</f>
        <v>5.3419578023499352E-3</v>
      </c>
      <c r="AS53" s="34">
        <f>$AB$28/'Fixed data'!$C$7</f>
        <v>5.3419578023499352E-3</v>
      </c>
      <c r="AT53" s="34">
        <f>$AB$28/'Fixed data'!$C$7</f>
        <v>5.3419578023499352E-3</v>
      </c>
      <c r="AU53" s="34">
        <f>$AB$28/'Fixed data'!$C$7</f>
        <v>5.3419578023499352E-3</v>
      </c>
      <c r="AV53" s="34">
        <f>$AB$28/'Fixed data'!$C$7</f>
        <v>5.3419578023499352E-3</v>
      </c>
      <c r="AW53" s="34">
        <f>$AB$28/'Fixed data'!$C$7</f>
        <v>5.3419578023499352E-3</v>
      </c>
      <c r="AX53" s="34">
        <f>$AB$28/'Fixed data'!$C$7</f>
        <v>5.3419578023499352E-3</v>
      </c>
      <c r="AY53" s="34">
        <f>$AB$28/'Fixed data'!$C$7</f>
        <v>5.3419578023499352E-3</v>
      </c>
      <c r="AZ53" s="34">
        <f>$AB$28/'Fixed data'!$C$7</f>
        <v>5.3419578023499352E-3</v>
      </c>
      <c r="BA53" s="34">
        <f>$AB$28/'Fixed data'!$C$7</f>
        <v>5.3419578023499352E-3</v>
      </c>
      <c r="BB53" s="34">
        <f>$AB$28/'Fixed data'!$C$7</f>
        <v>5.3419578023499352E-3</v>
      </c>
      <c r="BC53" s="34">
        <f>$AB$28/'Fixed data'!$C$7</f>
        <v>5.3419578023499352E-3</v>
      </c>
      <c r="BD53" s="34">
        <f>$AB$28/'Fixed data'!$C$7</f>
        <v>5.3419578023499352E-3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5.3419578023499352E-3</v>
      </c>
      <c r="AE54" s="34">
        <f>$AC$28/'Fixed data'!$C$7</f>
        <v>5.3419578023499352E-3</v>
      </c>
      <c r="AF54" s="34">
        <f>$AC$28/'Fixed data'!$C$7</f>
        <v>5.3419578023499352E-3</v>
      </c>
      <c r="AG54" s="34">
        <f>$AC$28/'Fixed data'!$C$7</f>
        <v>5.3419578023499352E-3</v>
      </c>
      <c r="AH54" s="34">
        <f>$AC$28/'Fixed data'!$C$7</f>
        <v>5.3419578023499352E-3</v>
      </c>
      <c r="AI54" s="34">
        <f>$AC$28/'Fixed data'!$C$7</f>
        <v>5.3419578023499352E-3</v>
      </c>
      <c r="AJ54" s="34">
        <f>$AC$28/'Fixed data'!$C$7</f>
        <v>5.3419578023499352E-3</v>
      </c>
      <c r="AK54" s="34">
        <f>$AC$28/'Fixed data'!$C$7</f>
        <v>5.3419578023499352E-3</v>
      </c>
      <c r="AL54" s="34">
        <f>$AC$28/'Fixed data'!$C$7</f>
        <v>5.3419578023499352E-3</v>
      </c>
      <c r="AM54" s="34">
        <f>$AC$28/'Fixed data'!$C$7</f>
        <v>5.3419578023499352E-3</v>
      </c>
      <c r="AN54" s="34">
        <f>$AC$28/'Fixed data'!$C$7</f>
        <v>5.3419578023499352E-3</v>
      </c>
      <c r="AO54" s="34">
        <f>$AC$28/'Fixed data'!$C$7</f>
        <v>5.3419578023499352E-3</v>
      </c>
      <c r="AP54" s="34">
        <f>$AC$28/'Fixed data'!$C$7</f>
        <v>5.3419578023499352E-3</v>
      </c>
      <c r="AQ54" s="34">
        <f>$AC$28/'Fixed data'!$C$7</f>
        <v>5.3419578023499352E-3</v>
      </c>
      <c r="AR54" s="34">
        <f>$AC$28/'Fixed data'!$C$7</f>
        <v>5.3419578023499352E-3</v>
      </c>
      <c r="AS54" s="34">
        <f>$AC$28/'Fixed data'!$C$7</f>
        <v>5.3419578023499352E-3</v>
      </c>
      <c r="AT54" s="34">
        <f>$AC$28/'Fixed data'!$C$7</f>
        <v>5.3419578023499352E-3</v>
      </c>
      <c r="AU54" s="34">
        <f>$AC$28/'Fixed data'!$C$7</f>
        <v>5.3419578023499352E-3</v>
      </c>
      <c r="AV54" s="34">
        <f>$AC$28/'Fixed data'!$C$7</f>
        <v>5.3419578023499352E-3</v>
      </c>
      <c r="AW54" s="34">
        <f>$AC$28/'Fixed data'!$C$7</f>
        <v>5.3419578023499352E-3</v>
      </c>
      <c r="AX54" s="34">
        <f>$AC$28/'Fixed data'!$C$7</f>
        <v>5.3419578023499352E-3</v>
      </c>
      <c r="AY54" s="34">
        <f>$AC$28/'Fixed data'!$C$7</f>
        <v>5.3419578023499352E-3</v>
      </c>
      <c r="AZ54" s="34">
        <f>$AC$28/'Fixed data'!$C$7</f>
        <v>5.3419578023499352E-3</v>
      </c>
      <c r="BA54" s="34">
        <f>$AC$28/'Fixed data'!$C$7</f>
        <v>5.3419578023499352E-3</v>
      </c>
      <c r="BB54" s="34">
        <f>$AC$28/'Fixed data'!$C$7</f>
        <v>5.3419578023499352E-3</v>
      </c>
      <c r="BC54" s="34">
        <f>$AC$28/'Fixed data'!$C$7</f>
        <v>5.3419578023499352E-3</v>
      </c>
      <c r="BD54" s="34">
        <f>$AC$28/'Fixed data'!$C$7</f>
        <v>5.3419578023499352E-3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5.3419578023499352E-3</v>
      </c>
      <c r="AF55" s="34">
        <f>$AD$28/'Fixed data'!$C$7</f>
        <v>5.3419578023499352E-3</v>
      </c>
      <c r="AG55" s="34">
        <f>$AD$28/'Fixed data'!$C$7</f>
        <v>5.3419578023499352E-3</v>
      </c>
      <c r="AH55" s="34">
        <f>$AD$28/'Fixed data'!$C$7</f>
        <v>5.3419578023499352E-3</v>
      </c>
      <c r="AI55" s="34">
        <f>$AD$28/'Fixed data'!$C$7</f>
        <v>5.3419578023499352E-3</v>
      </c>
      <c r="AJ55" s="34">
        <f>$AD$28/'Fixed data'!$C$7</f>
        <v>5.3419578023499352E-3</v>
      </c>
      <c r="AK55" s="34">
        <f>$AD$28/'Fixed data'!$C$7</f>
        <v>5.3419578023499352E-3</v>
      </c>
      <c r="AL55" s="34">
        <f>$AD$28/'Fixed data'!$C$7</f>
        <v>5.3419578023499352E-3</v>
      </c>
      <c r="AM55" s="34">
        <f>$AD$28/'Fixed data'!$C$7</f>
        <v>5.3419578023499352E-3</v>
      </c>
      <c r="AN55" s="34">
        <f>$AD$28/'Fixed data'!$C$7</f>
        <v>5.3419578023499352E-3</v>
      </c>
      <c r="AO55" s="34">
        <f>$AD$28/'Fixed data'!$C$7</f>
        <v>5.3419578023499352E-3</v>
      </c>
      <c r="AP55" s="34">
        <f>$AD$28/'Fixed data'!$C$7</f>
        <v>5.3419578023499352E-3</v>
      </c>
      <c r="AQ55" s="34">
        <f>$AD$28/'Fixed data'!$C$7</f>
        <v>5.3419578023499352E-3</v>
      </c>
      <c r="AR55" s="34">
        <f>$AD$28/'Fixed data'!$C$7</f>
        <v>5.3419578023499352E-3</v>
      </c>
      <c r="AS55" s="34">
        <f>$AD$28/'Fixed data'!$C$7</f>
        <v>5.3419578023499352E-3</v>
      </c>
      <c r="AT55" s="34">
        <f>$AD$28/'Fixed data'!$C$7</f>
        <v>5.3419578023499352E-3</v>
      </c>
      <c r="AU55" s="34">
        <f>$AD$28/'Fixed data'!$C$7</f>
        <v>5.3419578023499352E-3</v>
      </c>
      <c r="AV55" s="34">
        <f>$AD$28/'Fixed data'!$C$7</f>
        <v>5.3419578023499352E-3</v>
      </c>
      <c r="AW55" s="34">
        <f>$AD$28/'Fixed data'!$C$7</f>
        <v>5.3419578023499352E-3</v>
      </c>
      <c r="AX55" s="34">
        <f>$AD$28/'Fixed data'!$C$7</f>
        <v>5.3419578023499352E-3</v>
      </c>
      <c r="AY55" s="34">
        <f>$AD$28/'Fixed data'!$C$7</f>
        <v>5.3419578023499352E-3</v>
      </c>
      <c r="AZ55" s="34">
        <f>$AD$28/'Fixed data'!$C$7</f>
        <v>5.3419578023499352E-3</v>
      </c>
      <c r="BA55" s="34">
        <f>$AD$28/'Fixed data'!$C$7</f>
        <v>5.3419578023499352E-3</v>
      </c>
      <c r="BB55" s="34">
        <f>$AD$28/'Fixed data'!$C$7</f>
        <v>5.3419578023499352E-3</v>
      </c>
      <c r="BC55" s="34">
        <f>$AD$28/'Fixed data'!$C$7</f>
        <v>5.3419578023499352E-3</v>
      </c>
      <c r="BD55" s="34">
        <f>$AD$28/'Fixed data'!$C$7</f>
        <v>5.3419578023499352E-3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5.3419578023499352E-3</v>
      </c>
      <c r="AG56" s="34">
        <f>$AE$28/'Fixed data'!$C$7</f>
        <v>5.3419578023499352E-3</v>
      </c>
      <c r="AH56" s="34">
        <f>$AE$28/'Fixed data'!$C$7</f>
        <v>5.3419578023499352E-3</v>
      </c>
      <c r="AI56" s="34">
        <f>$AE$28/'Fixed data'!$C$7</f>
        <v>5.3419578023499352E-3</v>
      </c>
      <c r="AJ56" s="34">
        <f>$AE$28/'Fixed data'!$C$7</f>
        <v>5.3419578023499352E-3</v>
      </c>
      <c r="AK56" s="34">
        <f>$AE$28/'Fixed data'!$C$7</f>
        <v>5.3419578023499352E-3</v>
      </c>
      <c r="AL56" s="34">
        <f>$AE$28/'Fixed data'!$C$7</f>
        <v>5.3419578023499352E-3</v>
      </c>
      <c r="AM56" s="34">
        <f>$AE$28/'Fixed data'!$C$7</f>
        <v>5.3419578023499352E-3</v>
      </c>
      <c r="AN56" s="34">
        <f>$AE$28/'Fixed data'!$C$7</f>
        <v>5.3419578023499352E-3</v>
      </c>
      <c r="AO56" s="34">
        <f>$AE$28/'Fixed data'!$C$7</f>
        <v>5.3419578023499352E-3</v>
      </c>
      <c r="AP56" s="34">
        <f>$AE$28/'Fixed data'!$C$7</f>
        <v>5.3419578023499352E-3</v>
      </c>
      <c r="AQ56" s="34">
        <f>$AE$28/'Fixed data'!$C$7</f>
        <v>5.3419578023499352E-3</v>
      </c>
      <c r="AR56" s="34">
        <f>$AE$28/'Fixed data'!$C$7</f>
        <v>5.3419578023499352E-3</v>
      </c>
      <c r="AS56" s="34">
        <f>$AE$28/'Fixed data'!$C$7</f>
        <v>5.3419578023499352E-3</v>
      </c>
      <c r="AT56" s="34">
        <f>$AE$28/'Fixed data'!$C$7</f>
        <v>5.3419578023499352E-3</v>
      </c>
      <c r="AU56" s="34">
        <f>$AE$28/'Fixed data'!$C$7</f>
        <v>5.3419578023499352E-3</v>
      </c>
      <c r="AV56" s="34">
        <f>$AE$28/'Fixed data'!$C$7</f>
        <v>5.3419578023499352E-3</v>
      </c>
      <c r="AW56" s="34">
        <f>$AE$28/'Fixed data'!$C$7</f>
        <v>5.3419578023499352E-3</v>
      </c>
      <c r="AX56" s="34">
        <f>$AE$28/'Fixed data'!$C$7</f>
        <v>5.3419578023499352E-3</v>
      </c>
      <c r="AY56" s="34">
        <f>$AE$28/'Fixed data'!$C$7</f>
        <v>5.3419578023499352E-3</v>
      </c>
      <c r="AZ56" s="34">
        <f>$AE$28/'Fixed data'!$C$7</f>
        <v>5.3419578023499352E-3</v>
      </c>
      <c r="BA56" s="34">
        <f>$AE$28/'Fixed data'!$C$7</f>
        <v>5.3419578023499352E-3</v>
      </c>
      <c r="BB56" s="34">
        <f>$AE$28/'Fixed data'!$C$7</f>
        <v>5.3419578023499352E-3</v>
      </c>
      <c r="BC56" s="34">
        <f>$AE$28/'Fixed data'!$C$7</f>
        <v>5.3419578023499352E-3</v>
      </c>
      <c r="BD56" s="34">
        <f>$AE$28/'Fixed data'!$C$7</f>
        <v>5.3419578023499352E-3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5.3419578023499352E-3</v>
      </c>
      <c r="AH57" s="34">
        <f>$AF$28/'Fixed data'!$C$7</f>
        <v>5.3419578023499352E-3</v>
      </c>
      <c r="AI57" s="34">
        <f>$AF$28/'Fixed data'!$C$7</f>
        <v>5.3419578023499352E-3</v>
      </c>
      <c r="AJ57" s="34">
        <f>$AF$28/'Fixed data'!$C$7</f>
        <v>5.3419578023499352E-3</v>
      </c>
      <c r="AK57" s="34">
        <f>$AF$28/'Fixed data'!$C$7</f>
        <v>5.3419578023499352E-3</v>
      </c>
      <c r="AL57" s="34">
        <f>$AF$28/'Fixed data'!$C$7</f>
        <v>5.3419578023499352E-3</v>
      </c>
      <c r="AM57" s="34">
        <f>$AF$28/'Fixed data'!$C$7</f>
        <v>5.3419578023499352E-3</v>
      </c>
      <c r="AN57" s="34">
        <f>$AF$28/'Fixed data'!$C$7</f>
        <v>5.3419578023499352E-3</v>
      </c>
      <c r="AO57" s="34">
        <f>$AF$28/'Fixed data'!$C$7</f>
        <v>5.3419578023499352E-3</v>
      </c>
      <c r="AP57" s="34">
        <f>$AF$28/'Fixed data'!$C$7</f>
        <v>5.3419578023499352E-3</v>
      </c>
      <c r="AQ57" s="34">
        <f>$AF$28/'Fixed data'!$C$7</f>
        <v>5.3419578023499352E-3</v>
      </c>
      <c r="AR57" s="34">
        <f>$AF$28/'Fixed data'!$C$7</f>
        <v>5.3419578023499352E-3</v>
      </c>
      <c r="AS57" s="34">
        <f>$AF$28/'Fixed data'!$C$7</f>
        <v>5.3419578023499352E-3</v>
      </c>
      <c r="AT57" s="34">
        <f>$AF$28/'Fixed data'!$C$7</f>
        <v>5.3419578023499352E-3</v>
      </c>
      <c r="AU57" s="34">
        <f>$AF$28/'Fixed data'!$C$7</f>
        <v>5.3419578023499352E-3</v>
      </c>
      <c r="AV57" s="34">
        <f>$AF$28/'Fixed data'!$C$7</f>
        <v>5.3419578023499352E-3</v>
      </c>
      <c r="AW57" s="34">
        <f>$AF$28/'Fixed data'!$C$7</f>
        <v>5.3419578023499352E-3</v>
      </c>
      <c r="AX57" s="34">
        <f>$AF$28/'Fixed data'!$C$7</f>
        <v>5.3419578023499352E-3</v>
      </c>
      <c r="AY57" s="34">
        <f>$AF$28/'Fixed data'!$C$7</f>
        <v>5.3419578023499352E-3</v>
      </c>
      <c r="AZ57" s="34">
        <f>$AF$28/'Fixed data'!$C$7</f>
        <v>5.3419578023499352E-3</v>
      </c>
      <c r="BA57" s="34">
        <f>$AF$28/'Fixed data'!$C$7</f>
        <v>5.3419578023499352E-3</v>
      </c>
      <c r="BB57" s="34">
        <f>$AF$28/'Fixed data'!$C$7</f>
        <v>5.3419578023499352E-3</v>
      </c>
      <c r="BC57" s="34">
        <f>$AF$28/'Fixed data'!$C$7</f>
        <v>5.3419578023499352E-3</v>
      </c>
      <c r="BD57" s="34">
        <f>$AF$28/'Fixed data'!$C$7</f>
        <v>5.3419578023499352E-3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5.3419578023499352E-3</v>
      </c>
      <c r="AI58" s="34">
        <f>$AG$28/'Fixed data'!$C$7</f>
        <v>5.3419578023499352E-3</v>
      </c>
      <c r="AJ58" s="34">
        <f>$AG$28/'Fixed data'!$C$7</f>
        <v>5.3419578023499352E-3</v>
      </c>
      <c r="AK58" s="34">
        <f>$AG$28/'Fixed data'!$C$7</f>
        <v>5.3419578023499352E-3</v>
      </c>
      <c r="AL58" s="34">
        <f>$AG$28/'Fixed data'!$C$7</f>
        <v>5.3419578023499352E-3</v>
      </c>
      <c r="AM58" s="34">
        <f>$AG$28/'Fixed data'!$C$7</f>
        <v>5.3419578023499352E-3</v>
      </c>
      <c r="AN58" s="34">
        <f>$AG$28/'Fixed data'!$C$7</f>
        <v>5.3419578023499352E-3</v>
      </c>
      <c r="AO58" s="34">
        <f>$AG$28/'Fixed data'!$C$7</f>
        <v>5.3419578023499352E-3</v>
      </c>
      <c r="AP58" s="34">
        <f>$AG$28/'Fixed data'!$C$7</f>
        <v>5.3419578023499352E-3</v>
      </c>
      <c r="AQ58" s="34">
        <f>$AG$28/'Fixed data'!$C$7</f>
        <v>5.3419578023499352E-3</v>
      </c>
      <c r="AR58" s="34">
        <f>$AG$28/'Fixed data'!$C$7</f>
        <v>5.3419578023499352E-3</v>
      </c>
      <c r="AS58" s="34">
        <f>$AG$28/'Fixed data'!$C$7</f>
        <v>5.3419578023499352E-3</v>
      </c>
      <c r="AT58" s="34">
        <f>$AG$28/'Fixed data'!$C$7</f>
        <v>5.3419578023499352E-3</v>
      </c>
      <c r="AU58" s="34">
        <f>$AG$28/'Fixed data'!$C$7</f>
        <v>5.3419578023499352E-3</v>
      </c>
      <c r="AV58" s="34">
        <f>$AG$28/'Fixed data'!$C$7</f>
        <v>5.3419578023499352E-3</v>
      </c>
      <c r="AW58" s="34">
        <f>$AG$28/'Fixed data'!$C$7</f>
        <v>5.3419578023499352E-3</v>
      </c>
      <c r="AX58" s="34">
        <f>$AG$28/'Fixed data'!$C$7</f>
        <v>5.3419578023499352E-3</v>
      </c>
      <c r="AY58" s="34">
        <f>$AG$28/'Fixed data'!$C$7</f>
        <v>5.3419578023499352E-3</v>
      </c>
      <c r="AZ58" s="34">
        <f>$AG$28/'Fixed data'!$C$7</f>
        <v>5.3419578023499352E-3</v>
      </c>
      <c r="BA58" s="34">
        <f>$AG$28/'Fixed data'!$C$7</f>
        <v>5.3419578023499352E-3</v>
      </c>
      <c r="BB58" s="34">
        <f>$AG$28/'Fixed data'!$C$7</f>
        <v>5.3419578023499352E-3</v>
      </c>
      <c r="BC58" s="34">
        <f>$AG$28/'Fixed data'!$C$7</f>
        <v>5.3419578023499352E-3</v>
      </c>
      <c r="BD58" s="34">
        <f>$AG$28/'Fixed data'!$C$7</f>
        <v>5.3419578023499352E-3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5.3419578023499352E-3</v>
      </c>
      <c r="AJ59" s="34">
        <f>$AH$28/'Fixed data'!$C$7</f>
        <v>5.3419578023499352E-3</v>
      </c>
      <c r="AK59" s="34">
        <f>$AH$28/'Fixed data'!$C$7</f>
        <v>5.3419578023499352E-3</v>
      </c>
      <c r="AL59" s="34">
        <f>$AH$28/'Fixed data'!$C$7</f>
        <v>5.3419578023499352E-3</v>
      </c>
      <c r="AM59" s="34">
        <f>$AH$28/'Fixed data'!$C$7</f>
        <v>5.3419578023499352E-3</v>
      </c>
      <c r="AN59" s="34">
        <f>$AH$28/'Fixed data'!$C$7</f>
        <v>5.3419578023499352E-3</v>
      </c>
      <c r="AO59" s="34">
        <f>$AH$28/'Fixed data'!$C$7</f>
        <v>5.3419578023499352E-3</v>
      </c>
      <c r="AP59" s="34">
        <f>$AH$28/'Fixed data'!$C$7</f>
        <v>5.3419578023499352E-3</v>
      </c>
      <c r="AQ59" s="34">
        <f>$AH$28/'Fixed data'!$C$7</f>
        <v>5.3419578023499352E-3</v>
      </c>
      <c r="AR59" s="34">
        <f>$AH$28/'Fixed data'!$C$7</f>
        <v>5.3419578023499352E-3</v>
      </c>
      <c r="AS59" s="34">
        <f>$AH$28/'Fixed data'!$C$7</f>
        <v>5.3419578023499352E-3</v>
      </c>
      <c r="AT59" s="34">
        <f>$AH$28/'Fixed data'!$C$7</f>
        <v>5.3419578023499352E-3</v>
      </c>
      <c r="AU59" s="34">
        <f>$AH$28/'Fixed data'!$C$7</f>
        <v>5.3419578023499352E-3</v>
      </c>
      <c r="AV59" s="34">
        <f>$AH$28/'Fixed data'!$C$7</f>
        <v>5.3419578023499352E-3</v>
      </c>
      <c r="AW59" s="34">
        <f>$AH$28/'Fixed data'!$C$7</f>
        <v>5.3419578023499352E-3</v>
      </c>
      <c r="AX59" s="34">
        <f>$AH$28/'Fixed data'!$C$7</f>
        <v>5.3419578023499352E-3</v>
      </c>
      <c r="AY59" s="34">
        <f>$AH$28/'Fixed data'!$C$7</f>
        <v>5.3419578023499352E-3</v>
      </c>
      <c r="AZ59" s="34">
        <f>$AH$28/'Fixed data'!$C$7</f>
        <v>5.3419578023499352E-3</v>
      </c>
      <c r="BA59" s="34">
        <f>$AH$28/'Fixed data'!$C$7</f>
        <v>5.3419578023499352E-3</v>
      </c>
      <c r="BB59" s="34">
        <f>$AH$28/'Fixed data'!$C$7</f>
        <v>5.3419578023499352E-3</v>
      </c>
      <c r="BC59" s="34">
        <f>$AH$28/'Fixed data'!$C$7</f>
        <v>5.3419578023499352E-3</v>
      </c>
      <c r="BD59" s="34">
        <f>$AH$28/'Fixed data'!$C$7</f>
        <v>5.3419578023499352E-3</v>
      </c>
    </row>
    <row r="60" spans="1:56" ht="16.5" collapsed="1" x14ac:dyDescent="0.35">
      <c r="A60" s="115"/>
      <c r="B60" s="9" t="s">
        <v>7</v>
      </c>
      <c r="C60" s="9" t="s">
        <v>61</v>
      </c>
      <c r="D60" s="9" t="s">
        <v>40</v>
      </c>
      <c r="E60" s="34">
        <f>SUM(E30:E59)</f>
        <v>0</v>
      </c>
      <c r="F60" s="34">
        <f t="shared" ref="F60:BD60" si="6">SUM(F30:F59)</f>
        <v>-1.2183111111111113E-2</v>
      </c>
      <c r="G60" s="34">
        <f t="shared" si="6"/>
        <v>-2.4089302267604758E-2</v>
      </c>
      <c r="H60" s="34">
        <f t="shared" si="6"/>
        <v>-3.4718864965855856E-2</v>
      </c>
      <c r="I60" s="34">
        <f t="shared" si="6"/>
        <v>-4.601477901602978E-2</v>
      </c>
      <c r="J60" s="34">
        <f t="shared" si="6"/>
        <v>-5.6939569318353304E-2</v>
      </c>
      <c r="K60" s="34">
        <f t="shared" si="6"/>
        <v>-6.74178606351645E-2</v>
      </c>
      <c r="L60" s="34">
        <f t="shared" si="6"/>
        <v>-7.7404148329018985E-2</v>
      </c>
      <c r="M60" s="34">
        <f t="shared" si="6"/>
        <v>-8.6859168285641108E-2</v>
      </c>
      <c r="N60" s="34">
        <f t="shared" si="6"/>
        <v>-8.4549204330600647E-2</v>
      </c>
      <c r="O60" s="34">
        <f t="shared" si="6"/>
        <v>-8.1884725873149905E-2</v>
      </c>
      <c r="P60" s="34">
        <f t="shared" si="6"/>
        <v>-7.8836887907333272E-2</v>
      </c>
      <c r="Q60" s="34">
        <f t="shared" si="6"/>
        <v>-7.537570763169181E-2</v>
      </c>
      <c r="R60" s="34">
        <f t="shared" si="6"/>
        <v>-7.1470064814221398E-2</v>
      </c>
      <c r="S60" s="34">
        <f t="shared" si="6"/>
        <v>-6.7102944979140378E-2</v>
      </c>
      <c r="T60" s="34">
        <f t="shared" si="6"/>
        <v>-6.2293789748694456E-2</v>
      </c>
      <c r="U60" s="34">
        <f t="shared" si="6"/>
        <v>-5.7191664971902999E-2</v>
      </c>
      <c r="V60" s="34">
        <f t="shared" si="6"/>
        <v>-5.1984999290678083E-2</v>
      </c>
      <c r="W60" s="34">
        <f t="shared" si="6"/>
        <v>-4.6719980205632068E-2</v>
      </c>
      <c r="X60" s="34">
        <f t="shared" si="6"/>
        <v>-4.1405546026634002E-2</v>
      </c>
      <c r="Y60" s="34">
        <f t="shared" si="6"/>
        <v>-3.6070679475384844E-2</v>
      </c>
      <c r="Z60" s="34">
        <f t="shared" si="6"/>
        <v>-3.0730073505016726E-2</v>
      </c>
      <c r="AA60" s="34">
        <f t="shared" si="6"/>
        <v>-2.5388115702666792E-2</v>
      </c>
      <c r="AB60" s="34">
        <f t="shared" si="6"/>
        <v>-2.0046157900316858E-2</v>
      </c>
      <c r="AC60" s="34">
        <f t="shared" si="6"/>
        <v>-1.4704200097966923E-2</v>
      </c>
      <c r="AD60" s="34">
        <f t="shared" si="6"/>
        <v>-9.362242295616989E-3</v>
      </c>
      <c r="AE60" s="34">
        <f t="shared" si="6"/>
        <v>-4.0202844932670538E-3</v>
      </c>
      <c r="AF60" s="34">
        <f t="shared" si="6"/>
        <v>1.3216733090828815E-3</v>
      </c>
      <c r="AG60" s="34">
        <f t="shared" si="6"/>
        <v>6.6636311114328167E-3</v>
      </c>
      <c r="AH60" s="34">
        <f t="shared" si="6"/>
        <v>1.2005588913782752E-2</v>
      </c>
      <c r="AI60" s="34">
        <f t="shared" si="6"/>
        <v>1.7347546716132686E-2</v>
      </c>
      <c r="AJ60" s="34">
        <f t="shared" si="6"/>
        <v>1.7347546716132686E-2</v>
      </c>
      <c r="AK60" s="34">
        <f t="shared" si="6"/>
        <v>1.7347546716132686E-2</v>
      </c>
      <c r="AL60" s="34">
        <f t="shared" si="6"/>
        <v>1.7347546716132686E-2</v>
      </c>
      <c r="AM60" s="34">
        <f t="shared" si="6"/>
        <v>1.7347546716132686E-2</v>
      </c>
      <c r="AN60" s="34">
        <f t="shared" si="6"/>
        <v>1.7347546716132686E-2</v>
      </c>
      <c r="AO60" s="34">
        <f t="shared" si="6"/>
        <v>1.7347546716132686E-2</v>
      </c>
      <c r="AP60" s="34">
        <f t="shared" si="6"/>
        <v>1.7347546716132686E-2</v>
      </c>
      <c r="AQ60" s="34">
        <f t="shared" si="6"/>
        <v>1.7347546716132686E-2</v>
      </c>
      <c r="AR60" s="34">
        <f t="shared" si="6"/>
        <v>1.7347546716132686E-2</v>
      </c>
      <c r="AS60" s="34">
        <f t="shared" si="6"/>
        <v>1.7347546716132686E-2</v>
      </c>
      <c r="AT60" s="34">
        <f t="shared" si="6"/>
        <v>1.7347546716132686E-2</v>
      </c>
      <c r="AU60" s="34">
        <f t="shared" si="6"/>
        <v>1.7347546716132686E-2</v>
      </c>
      <c r="AV60" s="34">
        <f t="shared" si="6"/>
        <v>1.7347546716132686E-2</v>
      </c>
      <c r="AW60" s="34">
        <f t="shared" si="6"/>
        <v>1.7347546716132686E-2</v>
      </c>
      <c r="AX60" s="34">
        <f t="shared" si="6"/>
        <v>1.7347546716132686E-2</v>
      </c>
      <c r="AY60" s="34">
        <f t="shared" si="6"/>
        <v>2.9530657827243803E-2</v>
      </c>
      <c r="AZ60" s="34">
        <f t="shared" si="6"/>
        <v>4.1436848983737423E-2</v>
      </c>
      <c r="BA60" s="34">
        <f t="shared" si="6"/>
        <v>5.2066411681988535E-2</v>
      </c>
      <c r="BB60" s="34">
        <f t="shared" si="6"/>
        <v>6.3362325732162467E-2</v>
      </c>
      <c r="BC60" s="34">
        <f t="shared" si="6"/>
        <v>7.4287116034485984E-2</v>
      </c>
      <c r="BD60" s="34">
        <f t="shared" si="6"/>
        <v>8.4765407351297173E-2</v>
      </c>
    </row>
    <row r="61" spans="1:56" ht="17.25" hidden="1" customHeight="1" outlineLevel="1" x14ac:dyDescent="0.35">
      <c r="A61" s="115"/>
      <c r="B61" s="9" t="s">
        <v>35</v>
      </c>
      <c r="C61" s="9" t="s">
        <v>62</v>
      </c>
      <c r="D61" s="9" t="s">
        <v>40</v>
      </c>
      <c r="E61" s="34">
        <v>0</v>
      </c>
      <c r="F61" s="34">
        <f>E62</f>
        <v>-0.54824000000000006</v>
      </c>
      <c r="G61" s="34">
        <f t="shared" ref="G61:BD61" si="7">F62</f>
        <v>-1.071835490931103</v>
      </c>
      <c r="H61" s="34">
        <f t="shared" si="7"/>
        <v>-1.5260765100847975</v>
      </c>
      <c r="I61" s="34">
        <f t="shared" si="7"/>
        <v>-1.9996737773767683</v>
      </c>
      <c r="J61" s="34">
        <f t="shared" si="7"/>
        <v>-2.4452745619652969</v>
      </c>
      <c r="K61" s="34">
        <f t="shared" si="7"/>
        <v>-2.8598581019034475</v>
      </c>
      <c r="L61" s="34">
        <f t="shared" si="7"/>
        <v>-3.2418231874917347</v>
      </c>
      <c r="M61" s="34">
        <f t="shared" si="7"/>
        <v>-3.5898949372107114</v>
      </c>
      <c r="N61" s="34">
        <f t="shared" si="7"/>
        <v>-3.39908739094825</v>
      </c>
      <c r="O61" s="34">
        <f t="shared" si="7"/>
        <v>-3.1946366560323662</v>
      </c>
      <c r="P61" s="34">
        <f t="shared" si="7"/>
        <v>-2.9755992216974678</v>
      </c>
      <c r="Q61" s="34">
        <f t="shared" si="7"/>
        <v>-2.7410092213862685</v>
      </c>
      <c r="R61" s="34">
        <f t="shared" si="7"/>
        <v>-2.4898795869684083</v>
      </c>
      <c r="S61" s="34">
        <f t="shared" si="7"/>
        <v>-2.221889129575541</v>
      </c>
      <c r="T61" s="34">
        <f t="shared" si="7"/>
        <v>-1.9383741992263341</v>
      </c>
      <c r="U61" s="34">
        <f t="shared" si="7"/>
        <v>-1.6464847945220242</v>
      </c>
      <c r="V61" s="34">
        <f t="shared" si="7"/>
        <v>-1.3549931738950001</v>
      </c>
      <c r="W61" s="34">
        <f t="shared" si="7"/>
        <v>-1.0660823157772514</v>
      </c>
      <c r="X61" s="34">
        <f t="shared" si="7"/>
        <v>-0.78021279751670647</v>
      </c>
      <c r="Y61" s="34">
        <f t="shared" si="7"/>
        <v>-0.49873825668386046</v>
      </c>
      <c r="Z61" s="34">
        <f t="shared" si="7"/>
        <v>-0.22234030854191034</v>
      </c>
      <c r="AA61" s="34">
        <f t="shared" si="7"/>
        <v>4.8777866068853482E-2</v>
      </c>
      <c r="AB61" s="34">
        <f t="shared" si="7"/>
        <v>0.31455408287726733</v>
      </c>
      <c r="AC61" s="34">
        <f t="shared" si="7"/>
        <v>0.57498834188333126</v>
      </c>
      <c r="AD61" s="34">
        <f t="shared" si="7"/>
        <v>0.83008064308704532</v>
      </c>
      <c r="AE61" s="34">
        <f t="shared" si="7"/>
        <v>1.0798309864884095</v>
      </c>
      <c r="AF61" s="34">
        <f t="shared" si="7"/>
        <v>1.3242393720874235</v>
      </c>
      <c r="AG61" s="34">
        <f t="shared" si="7"/>
        <v>1.5633057998840876</v>
      </c>
      <c r="AH61" s="34">
        <f t="shared" si="7"/>
        <v>1.7970302698784018</v>
      </c>
      <c r="AI61" s="34">
        <f t="shared" si="7"/>
        <v>2.025412782070366</v>
      </c>
      <c r="AJ61" s="34">
        <f t="shared" si="7"/>
        <v>2.2484533364599804</v>
      </c>
      <c r="AK61" s="34">
        <f t="shared" si="7"/>
        <v>2.4714938908495947</v>
      </c>
      <c r="AL61" s="34">
        <f t="shared" si="7"/>
        <v>2.694534445239209</v>
      </c>
      <c r="AM61" s="34">
        <f t="shared" si="7"/>
        <v>2.9175749996288234</v>
      </c>
      <c r="AN61" s="34">
        <f t="shared" si="7"/>
        <v>3.1406155540184377</v>
      </c>
      <c r="AO61" s="34">
        <f t="shared" si="7"/>
        <v>3.3636561084080521</v>
      </c>
      <c r="AP61" s="34">
        <f t="shared" si="7"/>
        <v>3.5866966627976664</v>
      </c>
      <c r="AQ61" s="34">
        <f t="shared" si="7"/>
        <v>3.8097372171872808</v>
      </c>
      <c r="AR61" s="34">
        <f t="shared" si="7"/>
        <v>4.0327777715768951</v>
      </c>
      <c r="AS61" s="34">
        <f t="shared" si="7"/>
        <v>4.2558183259665094</v>
      </c>
      <c r="AT61" s="34">
        <f t="shared" si="7"/>
        <v>4.4788588803561238</v>
      </c>
      <c r="AU61" s="34">
        <f t="shared" si="7"/>
        <v>4.7018994347457381</v>
      </c>
      <c r="AV61" s="34">
        <f t="shared" si="7"/>
        <v>4.9249399891353525</v>
      </c>
      <c r="AW61" s="34">
        <f t="shared" si="7"/>
        <v>5.1479805435249668</v>
      </c>
      <c r="AX61" s="34">
        <f t="shared" si="7"/>
        <v>5.3710210979145812</v>
      </c>
      <c r="AY61" s="34">
        <f t="shared" si="7"/>
        <v>5.3536735511984483</v>
      </c>
      <c r="AZ61" s="34">
        <f t="shared" si="7"/>
        <v>5.3241428933712047</v>
      </c>
      <c r="BA61" s="34">
        <f t="shared" si="7"/>
        <v>5.2827060443874672</v>
      </c>
      <c r="BB61" s="34">
        <f t="shared" si="7"/>
        <v>5.2306396327054783</v>
      </c>
      <c r="BC61" s="34">
        <f t="shared" si="7"/>
        <v>5.1672773069733156</v>
      </c>
      <c r="BD61" s="34">
        <f t="shared" si="7"/>
        <v>5.0929901909388295</v>
      </c>
    </row>
    <row r="62" spans="1:56" ht="16.5" hidden="1" customHeight="1" outlineLevel="1" x14ac:dyDescent="0.3">
      <c r="A62" s="115"/>
      <c r="B62" s="9" t="s">
        <v>34</v>
      </c>
      <c r="C62" s="9" t="s">
        <v>68</v>
      </c>
      <c r="D62" s="9" t="s">
        <v>40</v>
      </c>
      <c r="E62" s="34">
        <f t="shared" ref="E62:BD62" si="8">E28-E60+E61</f>
        <v>-0.54824000000000006</v>
      </c>
      <c r="F62" s="34">
        <f t="shared" si="8"/>
        <v>-1.071835490931103</v>
      </c>
      <c r="G62" s="34">
        <f t="shared" si="8"/>
        <v>-1.5260765100847975</v>
      </c>
      <c r="H62" s="34">
        <f t="shared" si="8"/>
        <v>-1.9996737773767683</v>
      </c>
      <c r="I62" s="34">
        <f t="shared" si="8"/>
        <v>-2.4452745619652969</v>
      </c>
      <c r="J62" s="34">
        <f t="shared" si="8"/>
        <v>-2.8598581019034475</v>
      </c>
      <c r="K62" s="34">
        <f t="shared" si="8"/>
        <v>-3.2418231874917347</v>
      </c>
      <c r="L62" s="34">
        <f t="shared" si="8"/>
        <v>-3.5898949372107114</v>
      </c>
      <c r="M62" s="34">
        <f t="shared" si="8"/>
        <v>-3.39908739094825</v>
      </c>
      <c r="N62" s="34">
        <f t="shared" si="8"/>
        <v>-3.1946366560323662</v>
      </c>
      <c r="O62" s="34">
        <f t="shared" si="8"/>
        <v>-2.9755992216974678</v>
      </c>
      <c r="P62" s="34">
        <f t="shared" si="8"/>
        <v>-2.7410092213862685</v>
      </c>
      <c r="Q62" s="34">
        <f t="shared" si="8"/>
        <v>-2.4898795869684083</v>
      </c>
      <c r="R62" s="34">
        <f t="shared" si="8"/>
        <v>-2.221889129575541</v>
      </c>
      <c r="S62" s="34">
        <f t="shared" si="8"/>
        <v>-1.9383741992263341</v>
      </c>
      <c r="T62" s="34">
        <f t="shared" si="8"/>
        <v>-1.6464847945220242</v>
      </c>
      <c r="U62" s="34">
        <f t="shared" si="8"/>
        <v>-1.3549931738950001</v>
      </c>
      <c r="V62" s="34">
        <f t="shared" si="8"/>
        <v>-1.0660823157772514</v>
      </c>
      <c r="W62" s="34">
        <f t="shared" si="8"/>
        <v>-0.78021279751670647</v>
      </c>
      <c r="X62" s="34">
        <f t="shared" si="8"/>
        <v>-0.49873825668386046</v>
      </c>
      <c r="Y62" s="34">
        <f t="shared" si="8"/>
        <v>-0.22234030854191034</v>
      </c>
      <c r="Z62" s="34">
        <f t="shared" si="8"/>
        <v>4.8777866068853482E-2</v>
      </c>
      <c r="AA62" s="34">
        <f t="shared" si="8"/>
        <v>0.31455408287726733</v>
      </c>
      <c r="AB62" s="34">
        <f t="shared" si="8"/>
        <v>0.57498834188333126</v>
      </c>
      <c r="AC62" s="34">
        <f t="shared" si="8"/>
        <v>0.83008064308704532</v>
      </c>
      <c r="AD62" s="34">
        <f t="shared" si="8"/>
        <v>1.0798309864884095</v>
      </c>
      <c r="AE62" s="34">
        <f t="shared" si="8"/>
        <v>1.3242393720874235</v>
      </c>
      <c r="AF62" s="34">
        <f t="shared" si="8"/>
        <v>1.5633057998840876</v>
      </c>
      <c r="AG62" s="34">
        <f t="shared" si="8"/>
        <v>1.7970302698784018</v>
      </c>
      <c r="AH62" s="34">
        <f t="shared" si="8"/>
        <v>2.025412782070366</v>
      </c>
      <c r="AI62" s="34">
        <f t="shared" si="8"/>
        <v>2.2484533364599804</v>
      </c>
      <c r="AJ62" s="34">
        <f t="shared" si="8"/>
        <v>2.4714938908495947</v>
      </c>
      <c r="AK62" s="34">
        <f t="shared" si="8"/>
        <v>2.694534445239209</v>
      </c>
      <c r="AL62" s="34">
        <f t="shared" si="8"/>
        <v>2.9175749996288234</v>
      </c>
      <c r="AM62" s="34">
        <f t="shared" si="8"/>
        <v>3.1406155540184377</v>
      </c>
      <c r="AN62" s="34">
        <f t="shared" si="8"/>
        <v>3.3636561084080521</v>
      </c>
      <c r="AO62" s="34">
        <f t="shared" si="8"/>
        <v>3.5866966627976664</v>
      </c>
      <c r="AP62" s="34">
        <f t="shared" si="8"/>
        <v>3.8097372171872808</v>
      </c>
      <c r="AQ62" s="34">
        <f t="shared" si="8"/>
        <v>4.0327777715768951</v>
      </c>
      <c r="AR62" s="34">
        <f t="shared" si="8"/>
        <v>4.2558183259665094</v>
      </c>
      <c r="AS62" s="34">
        <f t="shared" si="8"/>
        <v>4.4788588803561238</v>
      </c>
      <c r="AT62" s="34">
        <f t="shared" si="8"/>
        <v>4.7018994347457381</v>
      </c>
      <c r="AU62" s="34">
        <f t="shared" si="8"/>
        <v>4.9249399891353525</v>
      </c>
      <c r="AV62" s="34">
        <f t="shared" si="8"/>
        <v>5.1479805435249668</v>
      </c>
      <c r="AW62" s="34">
        <f t="shared" si="8"/>
        <v>5.3710210979145812</v>
      </c>
      <c r="AX62" s="34">
        <f t="shared" si="8"/>
        <v>5.3536735511984483</v>
      </c>
      <c r="AY62" s="34">
        <f t="shared" si="8"/>
        <v>5.3241428933712047</v>
      </c>
      <c r="AZ62" s="34">
        <f t="shared" si="8"/>
        <v>5.2827060443874672</v>
      </c>
      <c r="BA62" s="34">
        <f t="shared" si="8"/>
        <v>5.2306396327054783</v>
      </c>
      <c r="BB62" s="34">
        <f t="shared" si="8"/>
        <v>5.1672773069733156</v>
      </c>
      <c r="BC62" s="34">
        <f t="shared" si="8"/>
        <v>5.0929901909388295</v>
      </c>
      <c r="BD62" s="34">
        <f t="shared" si="8"/>
        <v>5.008224783587532</v>
      </c>
    </row>
    <row r="63" spans="1:56" ht="16.5" collapsed="1" x14ac:dyDescent="0.3">
      <c r="A63" s="115"/>
      <c r="B63" s="9" t="s">
        <v>8</v>
      </c>
      <c r="C63" s="11" t="s">
        <v>67</v>
      </c>
      <c r="D63" s="9" t="s">
        <v>40</v>
      </c>
      <c r="E63" s="34">
        <f>AVERAGE(E61:E62)*'Fixed data'!$C$3</f>
        <v>-1.3239996000000002E-2</v>
      </c>
      <c r="F63" s="34">
        <f>AVERAGE(F61:F62)*'Fixed data'!$C$3</f>
        <v>-3.912482310598614E-2</v>
      </c>
      <c r="G63" s="34">
        <f>AVERAGE(G61:G62)*'Fixed data'!$C$3</f>
        <v>-6.2739574824533989E-2</v>
      </c>
      <c r="H63" s="34">
        <f>AVERAGE(H61:H62)*'Fixed data'!$C$3</f>
        <v>-8.5146869442196821E-2</v>
      </c>
      <c r="I63" s="34">
        <f>AVERAGE(I61:I62)*'Fixed data'!$C$3</f>
        <v>-0.1073455023951109</v>
      </c>
      <c r="J63" s="34">
        <f>AVERAGE(J61:J62)*'Fixed data'!$C$3</f>
        <v>-0.12811895383243019</v>
      </c>
      <c r="K63" s="34">
        <f>AVERAGE(K61:K62)*'Fixed data'!$C$3</f>
        <v>-0.14735560313889368</v>
      </c>
      <c r="L63" s="34">
        <f>AVERAGE(L61:L62)*'Fixed data'!$C$3</f>
        <v>-0.16498599271156408</v>
      </c>
      <c r="M63" s="34">
        <f>AVERAGE(M61:M62)*'Fixed data'!$C$3</f>
        <v>-0.16878392322503893</v>
      </c>
      <c r="N63" s="34">
        <f>AVERAGE(N61:N62)*'Fixed data'!$C$3</f>
        <v>-0.15923843573458191</v>
      </c>
      <c r="O63" s="34">
        <f>AVERAGE(O61:O62)*'Fixed data'!$C$3</f>
        <v>-0.1490111964471755</v>
      </c>
      <c r="P63" s="34">
        <f>AVERAGE(P61:P62)*'Fixed data'!$C$3</f>
        <v>-0.13805609390047222</v>
      </c>
      <c r="Q63" s="34">
        <f>AVERAGE(Q61:Q62)*'Fixed data'!$C$3</f>
        <v>-0.12632596472176544</v>
      </c>
      <c r="R63" s="34">
        <f>AVERAGE(R61:R62)*'Fixed data'!$C$3</f>
        <v>-0.11378921450453637</v>
      </c>
      <c r="S63" s="34">
        <f>AVERAGE(S61:S62)*'Fixed data'!$C$3</f>
        <v>-0.10047035939056528</v>
      </c>
      <c r="T63" s="34">
        <f>AVERAGE(T61:T62)*'Fixed data'!$C$3</f>
        <v>-8.6574344699022865E-2</v>
      </c>
      <c r="U63" s="34">
        <f>AVERAGE(U61:U62)*'Fixed data'!$C$3</f>
        <v>-7.248569293727114E-2</v>
      </c>
      <c r="V63" s="34">
        <f>AVERAGE(V61:V62)*'Fixed data'!$C$3</f>
        <v>-5.8468973075584872E-2</v>
      </c>
      <c r="W63" s="34">
        <f>AVERAGE(W61:W62)*'Fixed data'!$C$3</f>
        <v>-4.4588026986049085E-2</v>
      </c>
      <c r="X63" s="34">
        <f>AVERAGE(X61:X62)*'Fixed data'!$C$3</f>
        <v>-3.0886667958943691E-2</v>
      </c>
      <c r="Y63" s="34">
        <f>AVERAGE(Y61:Y62)*'Fixed data'!$C$3</f>
        <v>-1.7414047350202366E-2</v>
      </c>
      <c r="Z63" s="34">
        <f>AVERAGE(Z61:Z62)*'Fixed data'!$C$3</f>
        <v>-4.1915329857243229E-3</v>
      </c>
      <c r="AA63" s="34">
        <f>AVERAGE(AA61:AA62)*'Fixed data'!$C$3</f>
        <v>8.7744665670488175E-3</v>
      </c>
      <c r="AB63" s="34">
        <f>AVERAGE(AB61:AB62)*'Fixed data'!$C$3</f>
        <v>2.1482449557968457E-2</v>
      </c>
      <c r="AC63" s="34">
        <f>AVERAGE(AC61:AC62)*'Fixed data'!$C$3</f>
        <v>3.3932415987034593E-2</v>
      </c>
      <c r="AD63" s="34">
        <f>AVERAGE(AD61:AD62)*'Fixed data'!$C$3</f>
        <v>4.6124365854247236E-2</v>
      </c>
      <c r="AE63" s="34">
        <f>AVERAGE(AE61:AE62)*'Fixed data'!$C$3</f>
        <v>5.805829915960637E-2</v>
      </c>
      <c r="AF63" s="34">
        <f>AVERAGE(AF61:AF62)*'Fixed data'!$C$3</f>
        <v>6.973421590311199E-2</v>
      </c>
      <c r="AG63" s="34">
        <f>AVERAGE(AG61:AG62)*'Fixed data'!$C$3</f>
        <v>8.1152116084764123E-2</v>
      </c>
      <c r="AH63" s="34">
        <f>AVERAGE(AH61:AH62)*'Fixed data'!$C$3</f>
        <v>9.2311999704562747E-2</v>
      </c>
      <c r="AI63" s="34">
        <f>AVERAGE(AI61:AI62)*'Fixed data'!$C$3</f>
        <v>0.10321386676250786</v>
      </c>
      <c r="AJ63" s="34">
        <f>AVERAGE(AJ61:AJ62)*'Fixed data'!$C$3</f>
        <v>0.11398672553952624</v>
      </c>
      <c r="AK63" s="34">
        <f>AVERAGE(AK61:AK62)*'Fixed data'!$C$3</f>
        <v>0.12475958431654462</v>
      </c>
      <c r="AL63" s="34">
        <f>AVERAGE(AL61:AL62)*'Fixed data'!$C$3</f>
        <v>0.13553244309356299</v>
      </c>
      <c r="AM63" s="34">
        <f>AVERAGE(AM61:AM62)*'Fixed data'!$C$3</f>
        <v>0.14630530187058136</v>
      </c>
      <c r="AN63" s="34">
        <f>AVERAGE(AN61:AN62)*'Fixed data'!$C$3</f>
        <v>0.15707816064759975</v>
      </c>
      <c r="AO63" s="34">
        <f>AVERAGE(AO61:AO62)*'Fixed data'!$C$3</f>
        <v>0.16785101942461811</v>
      </c>
      <c r="AP63" s="34">
        <f>AVERAGE(AP61:AP62)*'Fixed data'!$C$3</f>
        <v>0.17862387820163647</v>
      </c>
      <c r="AQ63" s="34">
        <f>AVERAGE(AQ61:AQ62)*'Fixed data'!$C$3</f>
        <v>0.18939673697865486</v>
      </c>
      <c r="AR63" s="34">
        <f>AVERAGE(AR61:AR62)*'Fixed data'!$C$3</f>
        <v>0.20016959575567322</v>
      </c>
      <c r="AS63" s="34">
        <f>AVERAGE(AS61:AS62)*'Fixed data'!$C$3</f>
        <v>0.21094245453269161</v>
      </c>
      <c r="AT63" s="34">
        <f>AVERAGE(AT61:AT62)*'Fixed data'!$C$3</f>
        <v>0.22171531330970998</v>
      </c>
      <c r="AU63" s="34">
        <f>AVERAGE(AU61:AU62)*'Fixed data'!$C$3</f>
        <v>0.23248817208672834</v>
      </c>
      <c r="AV63" s="34">
        <f>AVERAGE(AV61:AV62)*'Fixed data'!$C$3</f>
        <v>0.24326103086374673</v>
      </c>
      <c r="AW63" s="34">
        <f>AVERAGE(AW61:AW62)*'Fixed data'!$C$3</f>
        <v>0.25403388964076512</v>
      </c>
      <c r="AX63" s="34">
        <f>AVERAGE(AX61:AX62)*'Fixed data'!$C$3</f>
        <v>0.25900137577607968</v>
      </c>
      <c r="AY63" s="34">
        <f>AVERAGE(AY61:AY62)*'Fixed data'!$C$3</f>
        <v>0.25786926713635716</v>
      </c>
      <c r="AZ63" s="34">
        <f>AVERAGE(AZ61:AZ62)*'Fixed data'!$C$3</f>
        <v>0.25615540184687197</v>
      </c>
      <c r="BA63" s="34">
        <f>AVERAGE(BA61:BA62)*'Fixed data'!$C$3</f>
        <v>0.25389729810179468</v>
      </c>
      <c r="BB63" s="34">
        <f>AVERAGE(BB61:BB62)*'Fixed data'!$C$3</f>
        <v>0.25110969409324291</v>
      </c>
      <c r="BC63" s="34">
        <f>AVERAGE(BC61:BC62)*'Fixed data'!$C$3</f>
        <v>0.24778546007457833</v>
      </c>
      <c r="BD63" s="34">
        <f>AVERAGE(BD61:BD62)*'Fixed data'!$C$3</f>
        <v>0.24394434163481163</v>
      </c>
    </row>
    <row r="64" spans="1:56" ht="15.75" thickBot="1" x14ac:dyDescent="0.35">
      <c r="A64" s="114"/>
      <c r="B64" s="12" t="s">
        <v>94</v>
      </c>
      <c r="C64" s="12" t="s">
        <v>45</v>
      </c>
      <c r="D64" s="12" t="s">
        <v>40</v>
      </c>
      <c r="E64" s="53">
        <f t="shared" ref="E64:BD64" si="9">E29+E60+E63</f>
        <v>-0.15029999599999996</v>
      </c>
      <c r="F64" s="53">
        <f t="shared" si="9"/>
        <v>-0.18525258472765074</v>
      </c>
      <c r="G64" s="53">
        <f t="shared" si="9"/>
        <v>-0.2064114574474635</v>
      </c>
      <c r="H64" s="53">
        <f t="shared" si="9"/>
        <v>-0.24694476747250935</v>
      </c>
      <c r="I64" s="53">
        <f t="shared" si="9"/>
        <v>-0.27626417231228029</v>
      </c>
      <c r="J64" s="53">
        <f t="shared" si="9"/>
        <v>-0.30293930046490947</v>
      </c>
      <c r="K64" s="53">
        <f t="shared" si="9"/>
        <v>-0.32711920032992103</v>
      </c>
      <c r="L64" s="53">
        <f t="shared" si="9"/>
        <v>-0.34875911555258199</v>
      </c>
      <c r="M64" s="53">
        <f t="shared" si="9"/>
        <v>-0.22965599701647493</v>
      </c>
      <c r="N64" s="53">
        <f t="shared" si="9"/>
        <v>-0.21381225741886178</v>
      </c>
      <c r="O64" s="53">
        <f t="shared" si="9"/>
        <v>-0.1966077452048883</v>
      </c>
      <c r="P64" s="53">
        <f t="shared" si="9"/>
        <v>-0.17795470370683897</v>
      </c>
      <c r="Q64" s="53">
        <f t="shared" si="9"/>
        <v>-0.15776319065691519</v>
      </c>
      <c r="R64" s="53">
        <f t="shared" si="9"/>
        <v>-0.13612918117409625</v>
      </c>
      <c r="S64" s="53">
        <f t="shared" si="9"/>
        <v>-0.11347030802718905</v>
      </c>
      <c r="T64" s="53">
        <f t="shared" si="9"/>
        <v>-9.1469230708813437E-2</v>
      </c>
      <c r="U64" s="53">
        <f t="shared" si="9"/>
        <v>-7.1102368995393822E-2</v>
      </c>
      <c r="V64" s="53">
        <f t="shared" si="9"/>
        <v>-5.1222507659495299E-2</v>
      </c>
      <c r="W64" s="53">
        <f t="shared" si="9"/>
        <v>-3.1520622677952928E-2</v>
      </c>
      <c r="X64" s="53">
        <f t="shared" si="9"/>
        <v>-1.2274965284024688E-2</v>
      </c>
      <c r="Y64" s="53">
        <f t="shared" si="9"/>
        <v>6.5970903410540842E-3</v>
      </c>
      <c r="Z64" s="53">
        <f t="shared" si="9"/>
        <v>2.5175418785695711E-2</v>
      </c>
      <c r="AA64" s="53">
        <f t="shared" si="9"/>
        <v>4.3483376140818791E-2</v>
      </c>
      <c r="AB64" s="53">
        <f t="shared" si="9"/>
        <v>6.153331693408836E-2</v>
      </c>
      <c r="AC64" s="53">
        <f t="shared" si="9"/>
        <v>7.9325241165504434E-2</v>
      </c>
      <c r="AD64" s="53">
        <f t="shared" si="9"/>
        <v>9.6859148835067008E-2</v>
      </c>
      <c r="AE64" s="53">
        <f t="shared" si="9"/>
        <v>0.11413503994277607</v>
      </c>
      <c r="AF64" s="53">
        <f t="shared" si="9"/>
        <v>0.13115291448863164</v>
      </c>
      <c r="AG64" s="53">
        <f t="shared" si="9"/>
        <v>0.14791277247263368</v>
      </c>
      <c r="AH64" s="53">
        <f t="shared" si="9"/>
        <v>0.16441461389478226</v>
      </c>
      <c r="AI64" s="53">
        <f t="shared" si="9"/>
        <v>0.18065843875507731</v>
      </c>
      <c r="AJ64" s="53">
        <f t="shared" si="9"/>
        <v>0.1914312975320957</v>
      </c>
      <c r="AK64" s="53">
        <f t="shared" si="9"/>
        <v>0.20220415630911406</v>
      </c>
      <c r="AL64" s="53">
        <f t="shared" si="9"/>
        <v>0.21297701508613243</v>
      </c>
      <c r="AM64" s="53">
        <f t="shared" si="9"/>
        <v>0.22374987386315082</v>
      </c>
      <c r="AN64" s="53">
        <f t="shared" si="9"/>
        <v>0.23452273264016921</v>
      </c>
      <c r="AO64" s="53">
        <f t="shared" si="9"/>
        <v>0.24529559141718754</v>
      </c>
      <c r="AP64" s="53">
        <f t="shared" si="9"/>
        <v>0.25606845019420593</v>
      </c>
      <c r="AQ64" s="53">
        <f t="shared" si="9"/>
        <v>0.26684130897122432</v>
      </c>
      <c r="AR64" s="53">
        <f t="shared" si="9"/>
        <v>0.27761416774824266</v>
      </c>
      <c r="AS64" s="53">
        <f t="shared" si="9"/>
        <v>0.28838702652526105</v>
      </c>
      <c r="AT64" s="53">
        <f t="shared" si="9"/>
        <v>0.29915988530227944</v>
      </c>
      <c r="AU64" s="53">
        <f t="shared" si="9"/>
        <v>0.30993274407929777</v>
      </c>
      <c r="AV64" s="53">
        <f t="shared" si="9"/>
        <v>0.32070560285631616</v>
      </c>
      <c r="AW64" s="53">
        <f t="shared" si="9"/>
        <v>0.33147846163333455</v>
      </c>
      <c r="AX64" s="53">
        <f t="shared" si="9"/>
        <v>0.27634892249221238</v>
      </c>
      <c r="AY64" s="53">
        <f t="shared" si="9"/>
        <v>0.28739992496360095</v>
      </c>
      <c r="AZ64" s="53">
        <f t="shared" si="9"/>
        <v>0.29759225083060936</v>
      </c>
      <c r="BA64" s="53">
        <f t="shared" si="9"/>
        <v>0.30596370978378323</v>
      </c>
      <c r="BB64" s="53">
        <f t="shared" si="9"/>
        <v>0.3144720198254054</v>
      </c>
      <c r="BC64" s="53">
        <f t="shared" si="9"/>
        <v>0.32207257610906431</v>
      </c>
      <c r="BD64" s="53">
        <f t="shared" si="9"/>
        <v>0.32870974898610883</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6.2570420998012799E-2</v>
      </c>
      <c r="G67" s="81">
        <f>'Fixed data'!$G$7*G$88/1000000</f>
        <v>0.13543241243561102</v>
      </c>
      <c r="H67" s="81">
        <f>'Fixed data'!$G$7*H$88/1000000</f>
        <v>0.20977970394271592</v>
      </c>
      <c r="I67" s="81">
        <f>'Fixed data'!$G$7*I$88/1000000</f>
        <v>0.30558456598072364</v>
      </c>
      <c r="J67" s="81">
        <f>'Fixed data'!$G$7*J$88/1000000</f>
        <v>0.42418265504829078</v>
      </c>
      <c r="K67" s="81">
        <f>'Fixed data'!$G$7*K$88/1000000</f>
        <v>0.56188751478021803</v>
      </c>
      <c r="L67" s="81">
        <f>'Fixed data'!$G$7*L$88/1000000</f>
        <v>0.73347012279572221</v>
      </c>
      <c r="M67" s="81">
        <f>'Fixed data'!$G$7*M$88/1000000</f>
        <v>0.92849505924620179</v>
      </c>
      <c r="N67" s="81">
        <f>'Fixed data'!$G$7*N$88/1000000</f>
        <v>1.0714888536723042</v>
      </c>
      <c r="O67" s="81">
        <f>'Fixed data'!$G$7*O$88/1000000</f>
        <v>1.226117826049806</v>
      </c>
      <c r="P67" s="81">
        <f>'Fixed data'!$G$7*P$88/1000000</f>
        <v>1.3928409572457014</v>
      </c>
      <c r="Q67" s="81">
        <f>'Fixed data'!$G$7*Q$88/1000000</f>
        <v>1.5721170804726741</v>
      </c>
      <c r="R67" s="81">
        <f>'Fixed data'!$G$7*R$88/1000000</f>
        <v>1.7592496211475519</v>
      </c>
      <c r="S67" s="81">
        <f>'Fixed data'!$G$7*S$88/1000000</f>
        <v>1.9418421732377409</v>
      </c>
      <c r="T67" s="81">
        <f>'Fixed data'!$G$7*T$88/1000000</f>
        <v>2.0692269199731075</v>
      </c>
      <c r="U67" s="81">
        <f>'Fixed data'!$G$7*U$88/1000000</f>
        <v>2.1192170948135343</v>
      </c>
      <c r="V67" s="81">
        <f>'Fixed data'!$G$7*V$88/1000000</f>
        <v>2.1505018575388863</v>
      </c>
      <c r="W67" s="81">
        <f>'Fixed data'!$G$7*W$88/1000000</f>
        <v>2.1740586364054746</v>
      </c>
      <c r="X67" s="81">
        <f>'Fixed data'!$G$7*X$88/1000000</f>
        <v>2.1834962818940165</v>
      </c>
      <c r="Y67" s="81">
        <f>'Fixed data'!$G$7*Y$88/1000000</f>
        <v>2.1877343955419857</v>
      </c>
      <c r="Z67" s="81">
        <f>'Fixed data'!$G$7*Z$88/1000000</f>
        <v>2.1888059353459672</v>
      </c>
      <c r="AA67" s="81">
        <f>'Fixed data'!$G$7*AA$88/1000000</f>
        <v>2.1888059353459672</v>
      </c>
      <c r="AB67" s="81">
        <f>'Fixed data'!$G$7*AB$88/1000000</f>
        <v>2.1888059353459672</v>
      </c>
      <c r="AC67" s="81">
        <f>'Fixed data'!$G$7*AC$88/1000000</f>
        <v>2.1888059353459672</v>
      </c>
      <c r="AD67" s="81">
        <f>'Fixed data'!$G$7*AD$88/1000000</f>
        <v>2.1888059353459672</v>
      </c>
      <c r="AE67" s="81">
        <f>'Fixed data'!$G$7*AE$88/1000000</f>
        <v>2.1888059353459672</v>
      </c>
      <c r="AF67" s="81">
        <f>'Fixed data'!$G$7*AF$88/1000000</f>
        <v>2.1888059353459672</v>
      </c>
      <c r="AG67" s="81">
        <f>'Fixed data'!$G$7*AG$88/1000000</f>
        <v>2.1888059353459672</v>
      </c>
      <c r="AH67" s="81">
        <f>'Fixed data'!$G$7*AH$88/1000000</f>
        <v>2.1888059353459672</v>
      </c>
      <c r="AI67" s="81">
        <f>'Fixed data'!$G$7*AI$88/1000000</f>
        <v>2.1888059353459672</v>
      </c>
      <c r="AJ67" s="81">
        <f>'Fixed data'!$G$7*AJ$88/1000000</f>
        <v>2.1888059353459672</v>
      </c>
      <c r="AK67" s="81">
        <f>'Fixed data'!$G$7*AK$88/1000000</f>
        <v>2.1888059353459672</v>
      </c>
      <c r="AL67" s="81">
        <f>'Fixed data'!$G$7*AL$88/1000000</f>
        <v>2.1888059353459672</v>
      </c>
      <c r="AM67" s="81">
        <f>'Fixed data'!$G$7*AM$88/1000000</f>
        <v>2.1888059353459672</v>
      </c>
      <c r="AN67" s="81">
        <f>'Fixed data'!$G$7*AN$88/1000000</f>
        <v>2.1888059353459672</v>
      </c>
      <c r="AO67" s="81">
        <f>'Fixed data'!$G$7*AO$88/1000000</f>
        <v>2.1888059353459672</v>
      </c>
      <c r="AP67" s="81">
        <f>'Fixed data'!$G$7*AP$88/1000000</f>
        <v>2.1888059353459672</v>
      </c>
      <c r="AQ67" s="81">
        <f>'Fixed data'!$G$7*AQ$88/1000000</f>
        <v>2.1888059353459672</v>
      </c>
      <c r="AR67" s="81">
        <f>'Fixed data'!$G$7*AR$88/1000000</f>
        <v>2.1888059353459672</v>
      </c>
      <c r="AS67" s="81">
        <f>'Fixed data'!$G$7*AS$88/1000000</f>
        <v>2.1888059353459672</v>
      </c>
      <c r="AT67" s="81">
        <f>'Fixed data'!$G$7*AT$88/1000000</f>
        <v>2.1888059353459672</v>
      </c>
      <c r="AU67" s="81">
        <f>'Fixed data'!$G$7*AU$88/1000000</f>
        <v>2.1888059353459672</v>
      </c>
      <c r="AV67" s="81">
        <f>'Fixed data'!$G$7*AV$88/1000000</f>
        <v>2.1888059353459672</v>
      </c>
      <c r="AW67" s="81">
        <f>'Fixed data'!$G$7*AW$88/1000000</f>
        <v>2.1888059353459672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2.0846260993121632E-2</v>
      </c>
      <c r="G68" s="81">
        <f>'Fixed data'!$G$8*G89/1000000</f>
        <v>4.5121465068667523E-2</v>
      </c>
      <c r="H68" s="81">
        <f>'Fixed data'!$G$8*H89/1000000</f>
        <v>6.9891644164570055E-2</v>
      </c>
      <c r="I68" s="81">
        <f>'Fixed data'!$G$8*I89/1000000</f>
        <v>0.10181083510728081</v>
      </c>
      <c r="J68" s="81">
        <f>'Fixed data'!$G$8*J89/1000000</f>
        <v>0.14132391519393944</v>
      </c>
      <c r="K68" s="81">
        <f>'Fixed data'!$G$8*K89/1000000</f>
        <v>0.18720279015498081</v>
      </c>
      <c r="L68" s="81">
        <f>'Fixed data'!$G$8*L89/1000000</f>
        <v>0.24436852926058064</v>
      </c>
      <c r="M68" s="81">
        <f>'Fixed data'!$G$8*M89/1000000</f>
        <v>0.30934449064753411</v>
      </c>
      <c r="N68" s="81">
        <f>'Fixed data'!$G$8*N89/1000000</f>
        <v>0.35698539710944499</v>
      </c>
      <c r="O68" s="81">
        <f>'Fixed data'!$G$8*O89/1000000</f>
        <v>0.40850276866665902</v>
      </c>
      <c r="P68" s="81">
        <f>'Fixed data'!$G$8*P89/1000000</f>
        <v>0.46404952291124263</v>
      </c>
      <c r="Q68" s="81">
        <f>'Fixed data'!$G$8*Q89/1000000</f>
        <v>0.52377852824127902</v>
      </c>
      <c r="R68" s="81">
        <f>'Fixed data'!$G$8*R89/1000000</f>
        <v>0.58612505926948399</v>
      </c>
      <c r="S68" s="81">
        <f>'Fixed data'!$G$8*S89/1000000</f>
        <v>0.64695906365183831</v>
      </c>
      <c r="T68" s="81">
        <f>'Fixed data'!$G$8*T89/1000000</f>
        <v>0.68939956561673332</v>
      </c>
      <c r="U68" s="81">
        <f>'Fixed data'!$G$8*U89/1000000</f>
        <v>0.70605464904848758</v>
      </c>
      <c r="V68" s="81">
        <f>'Fixed data'!$G$8*V89/1000000</f>
        <v>0.71647770927916921</v>
      </c>
      <c r="W68" s="81">
        <f>'Fixed data'!$G$8*W89/1000000</f>
        <v>0.72432605751998091</v>
      </c>
      <c r="X68" s="81">
        <f>'Fixed data'!$G$8*X89/1000000</f>
        <v>0.72747037388713365</v>
      </c>
      <c r="Y68" s="81">
        <f>'Fixed data'!$G$8*Y89/1000000</f>
        <v>0.72888237844215154</v>
      </c>
      <c r="Z68" s="81">
        <f>'Fixed data'!$G$8*Z89/1000000</f>
        <v>0.72923938169791735</v>
      </c>
      <c r="AA68" s="81">
        <f>'Fixed data'!$G$8*AA89/1000000</f>
        <v>0.72923938169791735</v>
      </c>
      <c r="AB68" s="81">
        <f>'Fixed data'!$G$8*AB89/1000000</f>
        <v>0.72923938169791735</v>
      </c>
      <c r="AC68" s="81">
        <f>'Fixed data'!$G$8*AC89/1000000</f>
        <v>0.72923938169791735</v>
      </c>
      <c r="AD68" s="81">
        <f>'Fixed data'!$G$8*AD89/1000000</f>
        <v>0.72923938169791735</v>
      </c>
      <c r="AE68" s="81">
        <f>'Fixed data'!$G$8*AE89/1000000</f>
        <v>0.72923938169791735</v>
      </c>
      <c r="AF68" s="81">
        <f>'Fixed data'!$G$8*AF89/1000000</f>
        <v>0.72923938169791735</v>
      </c>
      <c r="AG68" s="81">
        <f>'Fixed data'!$G$8*AG89/1000000</f>
        <v>0.72923938169791735</v>
      </c>
      <c r="AH68" s="81">
        <f>'Fixed data'!$G$8*AH89/1000000</f>
        <v>0.72923938169791735</v>
      </c>
      <c r="AI68" s="81">
        <f>'Fixed data'!$G$8*AI89/1000000</f>
        <v>0.72923938169791735</v>
      </c>
      <c r="AJ68" s="81">
        <f>'Fixed data'!$G$8*AJ89/1000000</f>
        <v>0.72923938169791735</v>
      </c>
      <c r="AK68" s="81">
        <f>'Fixed data'!$G$8*AK89/1000000</f>
        <v>0.72923938169791735</v>
      </c>
      <c r="AL68" s="81">
        <f>'Fixed data'!$G$8*AL89/1000000</f>
        <v>0.72923938169791735</v>
      </c>
      <c r="AM68" s="81">
        <f>'Fixed data'!$G$8*AM89/1000000</f>
        <v>0.72923938169791735</v>
      </c>
      <c r="AN68" s="81">
        <f>'Fixed data'!$G$8*AN89/1000000</f>
        <v>0.72923938169791735</v>
      </c>
      <c r="AO68" s="81">
        <f>'Fixed data'!$G$8*AO89/1000000</f>
        <v>0.72923938169791735</v>
      </c>
      <c r="AP68" s="81">
        <f>'Fixed data'!$G$8*AP89/1000000</f>
        <v>0.72923938169791735</v>
      </c>
      <c r="AQ68" s="81">
        <f>'Fixed data'!$G$8*AQ89/1000000</f>
        <v>0.72923938169791735</v>
      </c>
      <c r="AR68" s="81">
        <f>'Fixed data'!$G$8*AR89/1000000</f>
        <v>0.72923938169791735</v>
      </c>
      <c r="AS68" s="81">
        <f>'Fixed data'!$G$8*AS89/1000000</f>
        <v>0.72923938169791735</v>
      </c>
      <c r="AT68" s="81">
        <f>'Fixed data'!$G$8*AT89/1000000</f>
        <v>0.72923938169791735</v>
      </c>
      <c r="AU68" s="81">
        <f>'Fixed data'!$G$8*AU89/1000000</f>
        <v>0.72923938169791735</v>
      </c>
      <c r="AV68" s="81">
        <f>'Fixed data'!$G$8*AV89/1000000</f>
        <v>0.72923938169791735</v>
      </c>
      <c r="AW68" s="81">
        <f>'Fixed data'!$G$8*AW89/1000000</f>
        <v>0.72923938169791735</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9.0145709214740296E-7</v>
      </c>
      <c r="G69" s="34">
        <f>G90*'Fixed data'!J$5/1000000</f>
        <v>1.9811529057181454E-6</v>
      </c>
      <c r="H69" s="34">
        <f>H90*'Fixed data'!K$5/1000000</f>
        <v>3.3872394384015157E-6</v>
      </c>
      <c r="I69" s="34">
        <f>I90*'Fixed data'!L$5/1000000</f>
        <v>5.5353540511778031E-6</v>
      </c>
      <c r="J69" s="34">
        <f>J90*'Fixed data'!M$5/1000000</f>
        <v>1.4133030041109301E-5</v>
      </c>
      <c r="K69" s="34">
        <f>K90*'Fixed data'!N$5/1000000</f>
        <v>2.7645865575776805E-5</v>
      </c>
      <c r="L69" s="34">
        <f>L90*'Fixed data'!O$5/1000000</f>
        <v>4.6580367426985075E-5</v>
      </c>
      <c r="M69" s="34">
        <f>M90*'Fixed data'!P$5/1000000</f>
        <v>7.3181670833298188E-5</v>
      </c>
      <c r="N69" s="34">
        <f>N90*'Fixed data'!Q$5/1000000</f>
        <v>1.0041783480693809E-4</v>
      </c>
      <c r="O69" s="34">
        <f>O90*'Fixed data'!R$5/1000000</f>
        <v>1.3317331605693124E-4</v>
      </c>
      <c r="P69" s="34">
        <f>P90*'Fixed data'!S$5/1000000</f>
        <v>1.7202445734381381E-4</v>
      </c>
      <c r="Q69" s="34">
        <f>Q90*'Fixed data'!T$5/1000000</f>
        <v>2.1757491883879761E-4</v>
      </c>
      <c r="R69" s="34">
        <f>R90*'Fixed data'!U$5/1000000</f>
        <v>2.695147635633066E-4</v>
      </c>
      <c r="S69" s="34">
        <f>S90*'Fixed data'!V$5/1000000</f>
        <v>3.2568148746066919E-4</v>
      </c>
      <c r="T69" s="34">
        <f>T90*'Fixed data'!W$5/1000000</f>
        <v>3.6995726766954307E-4</v>
      </c>
      <c r="U69" s="34">
        <f>U90*'Fixed data'!X$5/1000000</f>
        <v>4.1016522491468365E-4</v>
      </c>
      <c r="V69" s="34">
        <f>V90*'Fixed data'!Y$5/1000000</f>
        <v>4.477553666794446E-4</v>
      </c>
      <c r="W69" s="34">
        <f>W90*'Fixed data'!Z$5/1000000</f>
        <v>4.8526067684663847E-4</v>
      </c>
      <c r="X69" s="34">
        <f>X90*'Fixed data'!AA$5/1000000</f>
        <v>5.2055689911291946E-4</v>
      </c>
      <c r="Y69" s="34">
        <f>Y90*'Fixed data'!AB$5/1000000</f>
        <v>5.5458316258089101E-4</v>
      </c>
      <c r="Z69" s="34">
        <f>Z90*'Fixed data'!AC$5/1000000</f>
        <v>5.8341613443029991E-4</v>
      </c>
      <c r="AA69" s="34">
        <f>AA90*'Fixed data'!AD$5/1000000</f>
        <v>6.1689083066810411E-4</v>
      </c>
      <c r="AB69" s="34">
        <f>AB90*'Fixed data'!AE$5/1000000</f>
        <v>6.5036552690590809E-4</v>
      </c>
      <c r="AC69" s="34">
        <f>AC90*'Fixed data'!AF$5/1000000</f>
        <v>6.8384022314371218E-4</v>
      </c>
      <c r="AD69" s="34">
        <f>AD90*'Fixed data'!AG$5/1000000</f>
        <v>7.1731491938151638E-4</v>
      </c>
      <c r="AE69" s="34">
        <f>AE90*'Fixed data'!AH$5/1000000</f>
        <v>7.5078961561932047E-4</v>
      </c>
      <c r="AF69" s="34">
        <f>AF90*'Fixed data'!AI$5/1000000</f>
        <v>7.8426431185712455E-4</v>
      </c>
      <c r="AG69" s="34">
        <f>AG90*'Fixed data'!AJ$5/1000000</f>
        <v>8.1773900809492864E-4</v>
      </c>
      <c r="AH69" s="34">
        <f>AH90*'Fixed data'!AK$5/1000000</f>
        <v>8.5121370433273262E-4</v>
      </c>
      <c r="AI69" s="34">
        <f>AI90*'Fixed data'!AL$5/1000000</f>
        <v>8.7990630110799332E-4</v>
      </c>
      <c r="AJ69" s="34">
        <f>AJ90*'Fixed data'!AM$5/1000000</f>
        <v>9.1338099734579741E-4</v>
      </c>
      <c r="AK69" s="34">
        <f>AK90*'Fixed data'!AN$5/1000000</f>
        <v>9.468556935836015E-4</v>
      </c>
      <c r="AL69" s="34">
        <f>AL90*'Fixed data'!AO$5/1000000</f>
        <v>9.8033038982140558E-4</v>
      </c>
      <c r="AM69" s="34">
        <f>AM90*'Fixed data'!AP$5/1000000</f>
        <v>1.0138050860592097E-3</v>
      </c>
      <c r="AN69" s="34">
        <f>AN90*'Fixed data'!AQ$5/1000000</f>
        <v>1.0520618817595573E-3</v>
      </c>
      <c r="AO69" s="34">
        <f>AO90*'Fixed data'!AR$5/1000000</f>
        <v>1.0855365779973614E-3</v>
      </c>
      <c r="AP69" s="34">
        <f>AP90*'Fixed data'!AS$5/1000000</f>
        <v>1.1190112742351654E-3</v>
      </c>
      <c r="AQ69" s="34">
        <f>AQ90*'Fixed data'!AT$5/1000000</f>
        <v>1.1524859704729695E-3</v>
      </c>
      <c r="AR69" s="34">
        <f>AR90*'Fixed data'!AU$5/1000000</f>
        <v>1.1859606667107734E-3</v>
      </c>
      <c r="AS69" s="34">
        <f>AS90*'Fixed data'!AV$5/1000000</f>
        <v>1.2242174624111212E-3</v>
      </c>
      <c r="AT69" s="34">
        <f>AT90*'Fixed data'!AW$5/1000000</f>
        <v>1.2529100591863816E-3</v>
      </c>
      <c r="AU69" s="34">
        <f>AU90*'Fixed data'!AX$5/1000000</f>
        <v>1.2863847554241861E-3</v>
      </c>
      <c r="AV69" s="34">
        <f>AV90*'Fixed data'!AY$5/1000000</f>
        <v>1.31985945166199E-3</v>
      </c>
      <c r="AW69" s="34">
        <f>AW90*'Fixed data'!AZ$5/1000000</f>
        <v>1.3485520484372508E-3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6.9350398251843618E-5</v>
      </c>
      <c r="G70" s="34">
        <f>G91*'Fixed data'!$G$9</f>
        <v>1.8519162895231728E-4</v>
      </c>
      <c r="H70" s="34">
        <f>H91*'Fixed data'!$G$9</f>
        <v>2.5311922402921244E-4</v>
      </c>
      <c r="I70" s="34">
        <f>I91*'Fixed data'!$G$9</f>
        <v>3.9971218939799261E-4</v>
      </c>
      <c r="J70" s="34">
        <f>J91*'Fixed data'!$G$9</f>
        <v>6.0179345793250972E-4</v>
      </c>
      <c r="K70" s="34">
        <f>K91*'Fixed data'!$G$9</f>
        <v>8.6825824396826075E-4</v>
      </c>
      <c r="L70" s="34">
        <f>L91*'Fixed data'!$G$9</f>
        <v>1.120888052701739E-3</v>
      </c>
      <c r="M70" s="34">
        <f>M91*'Fixed data'!$G$9</f>
        <v>1.4498085794124593E-3</v>
      </c>
      <c r="N70" s="34">
        <f>N91*'Fixed data'!$G$9</f>
        <v>1.6752046518262809E-3</v>
      </c>
      <c r="O70" s="34">
        <f>O91*'Fixed data'!$G$9</f>
        <v>1.9191817808270335E-3</v>
      </c>
      <c r="P70" s="34">
        <f>P91*'Fixed data'!$G$9</f>
        <v>2.1824821632961135E-3</v>
      </c>
      <c r="Q70" s="34">
        <f>Q91*'Fixed data'!$G$9</f>
        <v>2.4658477455778991E-3</v>
      </c>
      <c r="R70" s="34">
        <f>R91*'Fixed data'!$G$9</f>
        <v>2.7583460840763735E-3</v>
      </c>
      <c r="S70" s="34">
        <f>S91*'Fixed data'!$G$9</f>
        <v>3.0358510389628243E-3</v>
      </c>
      <c r="T70" s="34">
        <f>T91*'Fixed data'!$G$9</f>
        <v>3.2068898612153873E-3</v>
      </c>
      <c r="U70" s="34">
        <f>U91*'Fixed data'!$G$9</f>
        <v>3.2629135957028777E-3</v>
      </c>
      <c r="V70" s="34">
        <f>V91*'Fixed data'!$G$9</f>
        <v>3.2913486140589941E-3</v>
      </c>
      <c r="W70" s="34">
        <f>W91*'Fixed data'!$G$9</f>
        <v>3.3178223591560588E-3</v>
      </c>
      <c r="X70" s="34">
        <f>X91*'Fixed data'!$G$9</f>
        <v>3.3322624481711238E-3</v>
      </c>
      <c r="Y70" s="34">
        <f>Y91*'Fixed data'!$G$9</f>
        <v>3.3368936537153861E-3</v>
      </c>
      <c r="Z70" s="34">
        <f>Z91*'Fixed data'!$G$9</f>
        <v>3.338103546796561E-3</v>
      </c>
      <c r="AA70" s="34">
        <f>AA91*'Fixed data'!$G$9</f>
        <v>3.338103546796561E-3</v>
      </c>
      <c r="AB70" s="34">
        <f>AB91*'Fixed data'!$G$9</f>
        <v>3.338103546796561E-3</v>
      </c>
      <c r="AC70" s="34">
        <f>AC91*'Fixed data'!$G$9</f>
        <v>3.338103546796561E-3</v>
      </c>
      <c r="AD70" s="34">
        <f>AD91*'Fixed data'!$G$9</f>
        <v>3.338103546796561E-3</v>
      </c>
      <c r="AE70" s="34">
        <f>AE91*'Fixed data'!$G$9</f>
        <v>3.338103546796561E-3</v>
      </c>
      <c r="AF70" s="34">
        <f>AF91*'Fixed data'!$G$9</f>
        <v>3.338103546796561E-3</v>
      </c>
      <c r="AG70" s="34">
        <f>AG91*'Fixed data'!$G$9</f>
        <v>3.338103546796561E-3</v>
      </c>
      <c r="AH70" s="34">
        <f>AH91*'Fixed data'!$G$9</f>
        <v>3.338103546796561E-3</v>
      </c>
      <c r="AI70" s="34">
        <f>AI91*'Fixed data'!$G$9</f>
        <v>3.338103546796561E-3</v>
      </c>
      <c r="AJ70" s="34">
        <f>AJ91*'Fixed data'!$G$9</f>
        <v>3.338103546796561E-3</v>
      </c>
      <c r="AK70" s="34">
        <f>AK91*'Fixed data'!$G$9</f>
        <v>3.338103546796561E-3</v>
      </c>
      <c r="AL70" s="34">
        <f>AL91*'Fixed data'!$G$9</f>
        <v>3.338103546796561E-3</v>
      </c>
      <c r="AM70" s="34">
        <f>AM91*'Fixed data'!$G$9</f>
        <v>3.338103546796561E-3</v>
      </c>
      <c r="AN70" s="34">
        <f>AN91*'Fixed data'!$G$9</f>
        <v>3.338103546796561E-3</v>
      </c>
      <c r="AO70" s="34">
        <f>AO91*'Fixed data'!$G$9</f>
        <v>3.338103546796561E-3</v>
      </c>
      <c r="AP70" s="34">
        <f>AP91*'Fixed data'!$G$9</f>
        <v>3.338103546796561E-3</v>
      </c>
      <c r="AQ70" s="34">
        <f>AQ91*'Fixed data'!$G$9</f>
        <v>3.338103546796561E-3</v>
      </c>
      <c r="AR70" s="34">
        <f>AR91*'Fixed data'!$G$9</f>
        <v>3.338103546796561E-3</v>
      </c>
      <c r="AS70" s="34">
        <f>AS91*'Fixed data'!$G$9</f>
        <v>3.338103546796561E-3</v>
      </c>
      <c r="AT70" s="34">
        <f>AT91*'Fixed data'!$G$9</f>
        <v>3.338103546796561E-3</v>
      </c>
      <c r="AU70" s="34">
        <f>AU91*'Fixed data'!$G$9</f>
        <v>3.338103546796561E-3</v>
      </c>
      <c r="AV70" s="34">
        <f>AV91*'Fixed data'!$G$9</f>
        <v>3.338103546796561E-3</v>
      </c>
      <c r="AW70" s="34">
        <f>AW91*'Fixed data'!$G$9</f>
        <v>3.338103546796561E-3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1.0619955857283513E-5</v>
      </c>
      <c r="G71" s="34">
        <f>G92*'Fixed data'!$G$10</f>
        <v>2.836324514736113E-5</v>
      </c>
      <c r="H71" s="34">
        <f>H92*'Fixed data'!$G$10</f>
        <v>3.8763501606081928E-5</v>
      </c>
      <c r="I71" s="34">
        <f>I92*'Fixed data'!$G$10</f>
        <v>6.1214194276917714E-5</v>
      </c>
      <c r="J71" s="34">
        <f>J92*'Fixed data'!$G$10</f>
        <v>9.2164584421357629E-5</v>
      </c>
      <c r="K71" s="34">
        <f>K92*'Fixed data'!$G$10</f>
        <v>1.3297766624304231E-4</v>
      </c>
      <c r="L71" s="34">
        <f>L92*'Fixed data'!$G$10</f>
        <v>1.7166907991069124E-4</v>
      </c>
      <c r="M71" s="34">
        <f>M92*'Fixed data'!$G$10</f>
        <v>2.2204669672114984E-4</v>
      </c>
      <c r="N71" s="34">
        <f>N92*'Fixed data'!$G$10</f>
        <v>2.5656764133161669E-4</v>
      </c>
      <c r="O71" s="34">
        <f>O92*'Fixed data'!$G$10</f>
        <v>2.9393441949390113E-4</v>
      </c>
      <c r="P71" s="34">
        <f>P92*'Fixed data'!$G$10</f>
        <v>3.3426070512984597E-4</v>
      </c>
      <c r="Q71" s="34">
        <f>Q92*'Fixed data'!$G$10</f>
        <v>3.7766013378445198E-4</v>
      </c>
      <c r="R71" s="34">
        <f>R92*'Fixed data'!$G$10</f>
        <v>4.2245818579441578E-4</v>
      </c>
      <c r="S71" s="34">
        <f>S92*'Fixed data'!$G$10</f>
        <v>4.6495971334288089E-4</v>
      </c>
      <c r="T71" s="34">
        <f>T92*'Fixed data'!$G$10</f>
        <v>4.9115439773524843E-4</v>
      </c>
      <c r="U71" s="34">
        <f>U92*'Fixed data'!$G$10</f>
        <v>4.9973410783132682E-4</v>
      </c>
      <c r="V71" s="34">
        <f>V92*'Fixed data'!$G$10</f>
        <v>5.04088556783658E-4</v>
      </c>
      <c r="W71" s="34">
        <f>W92*'Fixed data'!$G$10</f>
        <v>5.0814290005569908E-4</v>
      </c>
      <c r="X71" s="34">
        <f>X92*'Fixed data'!$G$10</f>
        <v>5.1035439151425263E-4</v>
      </c>
      <c r="Y71" s="34">
        <f>Y92*'Fixed data'!$G$10</f>
        <v>5.1106330903868968E-4</v>
      </c>
      <c r="Z71" s="34">
        <f>Z92*'Fixed data'!$G$10</f>
        <v>5.1124851230806355E-4</v>
      </c>
      <c r="AA71" s="34">
        <f>AA92*'Fixed data'!$G$10</f>
        <v>5.1124851230806355E-4</v>
      </c>
      <c r="AB71" s="34">
        <f>AB92*'Fixed data'!$G$10</f>
        <v>5.1124851230806355E-4</v>
      </c>
      <c r="AC71" s="34">
        <f>AC92*'Fixed data'!$G$10</f>
        <v>5.1124851230806355E-4</v>
      </c>
      <c r="AD71" s="34">
        <f>AD92*'Fixed data'!$G$10</f>
        <v>5.1124851230806355E-4</v>
      </c>
      <c r="AE71" s="34">
        <f>AE92*'Fixed data'!$G$10</f>
        <v>5.1124851230806355E-4</v>
      </c>
      <c r="AF71" s="34">
        <f>AF92*'Fixed data'!$G$10</f>
        <v>5.1124851230806355E-4</v>
      </c>
      <c r="AG71" s="34">
        <f>AG92*'Fixed data'!$G$10</f>
        <v>5.1124851230806355E-4</v>
      </c>
      <c r="AH71" s="34">
        <f>AH92*'Fixed data'!$G$10</f>
        <v>5.1124851230806355E-4</v>
      </c>
      <c r="AI71" s="34">
        <f>AI92*'Fixed data'!$G$10</f>
        <v>5.1124851230806355E-4</v>
      </c>
      <c r="AJ71" s="34">
        <f>AJ92*'Fixed data'!$G$10</f>
        <v>5.1124851230806355E-4</v>
      </c>
      <c r="AK71" s="34">
        <f>AK92*'Fixed data'!$G$10</f>
        <v>5.1124851230806355E-4</v>
      </c>
      <c r="AL71" s="34">
        <f>AL92*'Fixed data'!$G$10</f>
        <v>5.1124851230806355E-4</v>
      </c>
      <c r="AM71" s="34">
        <f>AM92*'Fixed data'!$G$10</f>
        <v>5.1124851230806355E-4</v>
      </c>
      <c r="AN71" s="34">
        <f>AN92*'Fixed data'!$G$10</f>
        <v>5.1124851230806355E-4</v>
      </c>
      <c r="AO71" s="34">
        <f>AO92*'Fixed data'!$G$10</f>
        <v>5.1124851230806355E-4</v>
      </c>
      <c r="AP71" s="34">
        <f>AP92*'Fixed data'!$G$10</f>
        <v>5.1124851230806355E-4</v>
      </c>
      <c r="AQ71" s="34">
        <f>AQ92*'Fixed data'!$G$10</f>
        <v>5.1124851230806355E-4</v>
      </c>
      <c r="AR71" s="34">
        <f>AR92*'Fixed data'!$G$10</f>
        <v>5.1124851230806355E-4</v>
      </c>
      <c r="AS71" s="34">
        <f>AS92*'Fixed data'!$G$10</f>
        <v>5.1124851230806355E-4</v>
      </c>
      <c r="AT71" s="34">
        <f>AT92*'Fixed data'!$G$10</f>
        <v>5.1124851230806355E-4</v>
      </c>
      <c r="AU71" s="34">
        <f>AU92*'Fixed data'!$G$10</f>
        <v>5.1124851230806355E-4</v>
      </c>
      <c r="AV71" s="34">
        <f>AV92*'Fixed data'!$G$10</f>
        <v>5.1124851230806355E-4</v>
      </c>
      <c r="AW71" s="34">
        <f>AW92*'Fixed data'!$G$10</f>
        <v>5.1124851230806355E-4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1.5900336389236026E-4</v>
      </c>
      <c r="G72" s="34">
        <f>'Fixed data'!$G$11*G93/1000000</f>
        <v>3.2850127166147492E-4</v>
      </c>
      <c r="H72" s="34">
        <f>'Fixed data'!$G$11*H93/1000000</f>
        <v>5.2795759607017555E-4</v>
      </c>
      <c r="I72" s="34">
        <f>'Fixed data'!$G$11*I93/1000000</f>
        <v>8.1019563229601621E-4</v>
      </c>
      <c r="J72" s="34">
        <f>'Fixed data'!$G$11*J93/1000000</f>
        <v>1.1589528217594667E-3</v>
      </c>
      <c r="K72" s="34">
        <f>'Fixed data'!$G$11*K93/1000000</f>
        <v>1.5746709114387951E-3</v>
      </c>
      <c r="L72" s="34">
        <f>'Fixed data'!$G$11*L93/1000000</f>
        <v>2.0326604359657855E-3</v>
      </c>
      <c r="M72" s="34">
        <f>'Fixed data'!$G$11*M93/1000000</f>
        <v>2.5881131095415993E-3</v>
      </c>
      <c r="N72" s="34">
        <f>'Fixed data'!$G$11*N93/1000000</f>
        <v>2.9853155643771189E-3</v>
      </c>
      <c r="O72" s="34">
        <f>'Fixed data'!$G$11*O93/1000000</f>
        <v>3.4148362118267949E-3</v>
      </c>
      <c r="P72" s="34">
        <f>'Fixed data'!$G$11*P93/1000000</f>
        <v>3.8779498437454484E-3</v>
      </c>
      <c r="Q72" s="34">
        <f>'Fixed data'!$G$11*Q93/1000000</f>
        <v>4.3759308434719738E-3</v>
      </c>
      <c r="R72" s="34">
        <f>'Fixed data'!$G$11*R93/1000000</f>
        <v>4.8929566882059666E-3</v>
      </c>
      <c r="S72" s="34">
        <f>'Fixed data'!$G$11*S93/1000000</f>
        <v>5.3881683902548645E-3</v>
      </c>
      <c r="T72" s="34">
        <f>'Fixed data'!$G$11*T93/1000000</f>
        <v>5.7164328576693752E-3</v>
      </c>
      <c r="U72" s="34">
        <f>'Fixed data'!$G$11*U93/1000000</f>
        <v>5.8336276609317348E-3</v>
      </c>
      <c r="V72" s="34">
        <f>'Fixed data'!$G$11*V93/1000000</f>
        <v>5.8990602263548509E-3</v>
      </c>
      <c r="W72" s="34">
        <f>'Fixed data'!$G$11*W93/1000000</f>
        <v>5.9544680754755131E-3</v>
      </c>
      <c r="X72" s="34">
        <f>'Fixed data'!$G$11*X93/1000000</f>
        <v>5.9773768028878356E-3</v>
      </c>
      <c r="Y72" s="34">
        <f>'Fixed data'!$G$11*Y93/1000000</f>
        <v>5.9838053763228835E-3</v>
      </c>
      <c r="Z72" s="34">
        <f>'Fixed data'!$G$11*Z93/1000000</f>
        <v>5.985319171571169E-3</v>
      </c>
      <c r="AA72" s="34">
        <f>'Fixed data'!$G$11*AA93/1000000</f>
        <v>5.985319171571169E-3</v>
      </c>
      <c r="AB72" s="34">
        <f>'Fixed data'!$G$11*AB93/1000000</f>
        <v>5.985319171571169E-3</v>
      </c>
      <c r="AC72" s="34">
        <f>'Fixed data'!$G$11*AC93/1000000</f>
        <v>5.985319171571169E-3</v>
      </c>
      <c r="AD72" s="34">
        <f>'Fixed data'!$G$11*AD93/1000000</f>
        <v>5.985319171571169E-3</v>
      </c>
      <c r="AE72" s="34">
        <f>'Fixed data'!$G$11*AE93/1000000</f>
        <v>5.985319171571169E-3</v>
      </c>
      <c r="AF72" s="34">
        <f>'Fixed data'!$G$11*AF93/1000000</f>
        <v>5.985319171571169E-3</v>
      </c>
      <c r="AG72" s="34">
        <f>'Fixed data'!$G$11*AG93/1000000</f>
        <v>5.985319171571169E-3</v>
      </c>
      <c r="AH72" s="34">
        <f>'Fixed data'!$G$11*AH93/1000000</f>
        <v>5.985319171571169E-3</v>
      </c>
      <c r="AI72" s="34">
        <f>'Fixed data'!$G$11*AI93/1000000</f>
        <v>5.985319171571169E-3</v>
      </c>
      <c r="AJ72" s="34">
        <f>'Fixed data'!$G$11*AJ93/1000000</f>
        <v>5.985319171571169E-3</v>
      </c>
      <c r="AK72" s="34">
        <f>'Fixed data'!$G$11*AK93/1000000</f>
        <v>5.985319171571169E-3</v>
      </c>
      <c r="AL72" s="34">
        <f>'Fixed data'!$G$11*AL93/1000000</f>
        <v>5.985319171571169E-3</v>
      </c>
      <c r="AM72" s="34">
        <f>'Fixed data'!$G$11*AM93/1000000</f>
        <v>5.985319171571169E-3</v>
      </c>
      <c r="AN72" s="34">
        <f>'Fixed data'!$G$11*AN93/1000000</f>
        <v>5.985319171571169E-3</v>
      </c>
      <c r="AO72" s="34">
        <f>'Fixed data'!$G$11*AO93/1000000</f>
        <v>5.985319171571169E-3</v>
      </c>
      <c r="AP72" s="34">
        <f>'Fixed data'!$G$11*AP93/1000000</f>
        <v>5.985319171571169E-3</v>
      </c>
      <c r="AQ72" s="34">
        <f>'Fixed data'!$G$11*AQ93/1000000</f>
        <v>5.985319171571169E-3</v>
      </c>
      <c r="AR72" s="34">
        <f>'Fixed data'!$G$11*AR93/1000000</f>
        <v>5.985319171571169E-3</v>
      </c>
      <c r="AS72" s="34">
        <f>'Fixed data'!$G$11*AS93/1000000</f>
        <v>5.985319171571169E-3</v>
      </c>
      <c r="AT72" s="34">
        <f>'Fixed data'!$G$11*AT93/1000000</f>
        <v>5.985319171571169E-3</v>
      </c>
      <c r="AU72" s="34">
        <f>'Fixed data'!$G$11*AU93/1000000</f>
        <v>5.985319171571169E-3</v>
      </c>
      <c r="AV72" s="34">
        <f>'Fixed data'!$G$11*AV93/1000000</f>
        <v>5.985319171571169E-3</v>
      </c>
      <c r="AW72" s="34">
        <f>'Fixed data'!$G$11*AW93/1000000</f>
        <v>5.985319171571169E-3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8.3656557166228079E-2</v>
      </c>
      <c r="G76" s="53">
        <f t="shared" si="10"/>
        <v>0.1810979148029454</v>
      </c>
      <c r="H76" s="53">
        <f t="shared" si="10"/>
        <v>0.28049457566842984</v>
      </c>
      <c r="I76" s="53">
        <f t="shared" si="10"/>
        <v>0.40867205845802651</v>
      </c>
      <c r="J76" s="53">
        <f t="shared" si="10"/>
        <v>0.56737361413638476</v>
      </c>
      <c r="K76" s="53">
        <f t="shared" si="10"/>
        <v>0.75169385762242491</v>
      </c>
      <c r="L76" s="53">
        <f t="shared" si="10"/>
        <v>0.98121044999230811</v>
      </c>
      <c r="M76" s="53">
        <f t="shared" si="10"/>
        <v>1.2421726999502445</v>
      </c>
      <c r="N76" s="53">
        <f t="shared" si="10"/>
        <v>1.433491756474091</v>
      </c>
      <c r="O76" s="53">
        <f t="shared" si="10"/>
        <v>1.6403817204446696</v>
      </c>
      <c r="P76" s="53">
        <f t="shared" si="10"/>
        <v>1.8634571973264591</v>
      </c>
      <c r="Q76" s="53">
        <f t="shared" si="10"/>
        <v>2.1033326223556266</v>
      </c>
      <c r="R76" s="53">
        <f t="shared" si="10"/>
        <v>2.3537179561386763</v>
      </c>
      <c r="S76" s="53">
        <f t="shared" si="10"/>
        <v>2.598015897519601</v>
      </c>
      <c r="T76" s="53">
        <f t="shared" si="10"/>
        <v>2.7684109199741305</v>
      </c>
      <c r="U76" s="53">
        <f t="shared" si="10"/>
        <v>2.8352781844514023</v>
      </c>
      <c r="V76" s="53">
        <f t="shared" si="10"/>
        <v>2.8771218195819319</v>
      </c>
      <c r="W76" s="53">
        <f t="shared" si="10"/>
        <v>2.9086503879369894</v>
      </c>
      <c r="X76" s="53">
        <f t="shared" si="10"/>
        <v>2.9213072063228358</v>
      </c>
      <c r="Y76" s="53">
        <f t="shared" si="10"/>
        <v>2.9270031194857955</v>
      </c>
      <c r="Z76" s="53">
        <f t="shared" si="10"/>
        <v>2.928463404408991</v>
      </c>
      <c r="AA76" s="53">
        <f t="shared" si="10"/>
        <v>2.928496879105229</v>
      </c>
      <c r="AB76" s="53">
        <f t="shared" si="10"/>
        <v>2.9285303538014666</v>
      </c>
      <c r="AC76" s="53">
        <f t="shared" si="10"/>
        <v>2.9285638284977042</v>
      </c>
      <c r="AD76" s="53">
        <f t="shared" si="10"/>
        <v>2.9285973031939423</v>
      </c>
      <c r="AE76" s="53">
        <f t="shared" si="10"/>
        <v>2.9286307778901799</v>
      </c>
      <c r="AF76" s="53">
        <f t="shared" si="10"/>
        <v>2.9286642525864179</v>
      </c>
      <c r="AG76" s="53">
        <f t="shared" si="10"/>
        <v>2.9286977272826555</v>
      </c>
      <c r="AH76" s="53">
        <f t="shared" si="10"/>
        <v>2.9287312019788936</v>
      </c>
      <c r="AI76" s="53">
        <f t="shared" si="10"/>
        <v>2.9287598945756685</v>
      </c>
      <c r="AJ76" s="53">
        <f t="shared" si="10"/>
        <v>2.9287933692719066</v>
      </c>
      <c r="AK76" s="53">
        <f t="shared" si="10"/>
        <v>2.9288268439681442</v>
      </c>
      <c r="AL76" s="53">
        <f t="shared" si="10"/>
        <v>2.9288603186643822</v>
      </c>
      <c r="AM76" s="53">
        <f t="shared" si="10"/>
        <v>2.9288937933606198</v>
      </c>
      <c r="AN76" s="53">
        <f t="shared" si="10"/>
        <v>2.9289320501563205</v>
      </c>
      <c r="AO76" s="53">
        <f t="shared" si="10"/>
        <v>2.9289655248525581</v>
      </c>
      <c r="AP76" s="53">
        <f t="shared" si="10"/>
        <v>2.9289989995487957</v>
      </c>
      <c r="AQ76" s="53">
        <f t="shared" si="10"/>
        <v>2.9290324742450338</v>
      </c>
      <c r="AR76" s="53">
        <f t="shared" si="10"/>
        <v>2.9290659489412714</v>
      </c>
      <c r="AS76" s="53">
        <f t="shared" si="10"/>
        <v>2.9291042057369721</v>
      </c>
      <c r="AT76" s="53">
        <f t="shared" si="10"/>
        <v>2.929132898333747</v>
      </c>
      <c r="AU76" s="53">
        <f t="shared" si="10"/>
        <v>2.9291663730299851</v>
      </c>
      <c r="AV76" s="53">
        <f t="shared" si="10"/>
        <v>2.9291998477262227</v>
      </c>
      <c r="AW76" s="53">
        <f t="shared" si="10"/>
        <v>2.9292285403229981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-0.15029999599999996</v>
      </c>
      <c r="F77" s="54">
        <f>IF('Fixed data'!$G$19=FALSE,F64+F76,F64)</f>
        <v>-0.10159602756142266</v>
      </c>
      <c r="G77" s="54">
        <f>IF('Fixed data'!$G$19=FALSE,G64+G76,G64)</f>
        <v>-2.53135426445181E-2</v>
      </c>
      <c r="H77" s="54">
        <f>IF('Fixed data'!$G$19=FALSE,H64+H76,H64)</f>
        <v>3.3549808195920489E-2</v>
      </c>
      <c r="I77" s="54">
        <f>IF('Fixed data'!$G$19=FALSE,I64+I76,I64)</f>
        <v>0.13240788614574622</v>
      </c>
      <c r="J77" s="54">
        <f>IF('Fixed data'!$G$19=FALSE,J64+J76,J64)</f>
        <v>0.2644343136714753</v>
      </c>
      <c r="K77" s="54">
        <f>IF('Fixed data'!$G$19=FALSE,K64+K76,K64)</f>
        <v>0.42457465729250388</v>
      </c>
      <c r="L77" s="54">
        <f>IF('Fixed data'!$G$19=FALSE,L64+L76,L64)</f>
        <v>0.63245133443972612</v>
      </c>
      <c r="M77" s="54">
        <f>IF('Fixed data'!$G$19=FALSE,M64+M76,M64)</f>
        <v>1.0125167029337696</v>
      </c>
      <c r="N77" s="54">
        <f>IF('Fixed data'!$G$19=FALSE,N64+N76,N64)</f>
        <v>1.2196794990552293</v>
      </c>
      <c r="O77" s="54">
        <f>IF('Fixed data'!$G$19=FALSE,O64+O76,O64)</f>
        <v>1.4437739752397813</v>
      </c>
      <c r="P77" s="54">
        <f>IF('Fixed data'!$G$19=FALSE,P64+P76,P64)</f>
        <v>1.6855024936196201</v>
      </c>
      <c r="Q77" s="54">
        <f>IF('Fixed data'!$G$19=FALSE,Q64+Q76,Q64)</f>
        <v>1.9455694316987113</v>
      </c>
      <c r="R77" s="54">
        <f>IF('Fixed data'!$G$19=FALSE,R64+R76,R64)</f>
        <v>2.2175887749645802</v>
      </c>
      <c r="S77" s="54">
        <f>IF('Fixed data'!$G$19=FALSE,S64+S76,S64)</f>
        <v>2.484545589492412</v>
      </c>
      <c r="T77" s="54">
        <f>IF('Fixed data'!$G$19=FALSE,T64+T76,T64)</f>
        <v>2.6769416892653171</v>
      </c>
      <c r="U77" s="54">
        <f>IF('Fixed data'!$G$19=FALSE,U64+U76,U64)</f>
        <v>2.7641758154560083</v>
      </c>
      <c r="V77" s="54">
        <f>IF('Fixed data'!$G$19=FALSE,V64+V76,V64)</f>
        <v>2.8258993119224365</v>
      </c>
      <c r="W77" s="54">
        <f>IF('Fixed data'!$G$19=FALSE,W64+W76,W64)</f>
        <v>2.8771297652590366</v>
      </c>
      <c r="X77" s="54">
        <f>IF('Fixed data'!$G$19=FALSE,X64+X76,X64)</f>
        <v>2.909032241038811</v>
      </c>
      <c r="Y77" s="54">
        <f>IF('Fixed data'!$G$19=FALSE,Y64+Y76,Y64)</f>
        <v>2.9336002098268494</v>
      </c>
      <c r="Z77" s="54">
        <f>IF('Fixed data'!$G$19=FALSE,Z64+Z76,Z64)</f>
        <v>2.9536388231946868</v>
      </c>
      <c r="AA77" s="54">
        <f>IF('Fixed data'!$G$19=FALSE,AA64+AA76,AA64)</f>
        <v>2.9719802552460477</v>
      </c>
      <c r="AB77" s="54">
        <f>IF('Fixed data'!$G$19=FALSE,AB64+AB76,AB64)</f>
        <v>2.9900636707355548</v>
      </c>
      <c r="AC77" s="54">
        <f>IF('Fixed data'!$G$19=FALSE,AC64+AC76,AC64)</f>
        <v>3.0078890696632086</v>
      </c>
      <c r="AD77" s="54">
        <f>IF('Fixed data'!$G$19=FALSE,AD64+AD76,AD64)</f>
        <v>3.0254564520290095</v>
      </c>
      <c r="AE77" s="54">
        <f>IF('Fixed data'!$G$19=FALSE,AE64+AE76,AE64)</f>
        <v>3.0427658178329562</v>
      </c>
      <c r="AF77" s="54">
        <f>IF('Fixed data'!$G$19=FALSE,AF64+AF76,AF64)</f>
        <v>3.0598171670750496</v>
      </c>
      <c r="AG77" s="54">
        <f>IF('Fixed data'!$G$19=FALSE,AG64+AG76,AG64)</f>
        <v>3.0766104997552892</v>
      </c>
      <c r="AH77" s="54">
        <f>IF('Fixed data'!$G$19=FALSE,AH64+AH76,AH64)</f>
        <v>3.093145815873676</v>
      </c>
      <c r="AI77" s="54">
        <f>IF('Fixed data'!$G$19=FALSE,AI64+AI76,AI64)</f>
        <v>3.1094183333307459</v>
      </c>
      <c r="AJ77" s="54">
        <f>IF('Fixed data'!$G$19=FALSE,AJ64+AJ76,AJ64)</f>
        <v>3.1202246668040021</v>
      </c>
      <c r="AK77" s="54">
        <f>IF('Fixed data'!$G$19=FALSE,AK64+AK76,AK64)</f>
        <v>3.1310310002772583</v>
      </c>
      <c r="AL77" s="54">
        <f>IF('Fixed data'!$G$19=FALSE,AL64+AL76,AL64)</f>
        <v>3.1418373337505145</v>
      </c>
      <c r="AM77" s="54">
        <f>IF('Fixed data'!$G$19=FALSE,AM64+AM76,AM64)</f>
        <v>3.1526436672237708</v>
      </c>
      <c r="AN77" s="54">
        <f>IF('Fixed data'!$G$19=FALSE,AN64+AN76,AN64)</f>
        <v>3.1634547827964896</v>
      </c>
      <c r="AO77" s="54">
        <f>IF('Fixed data'!$G$19=FALSE,AO64+AO76,AO64)</f>
        <v>3.1742611162697458</v>
      </c>
      <c r="AP77" s="54">
        <f>IF('Fixed data'!$G$19=FALSE,AP64+AP76,AP64)</f>
        <v>3.1850674497430016</v>
      </c>
      <c r="AQ77" s="54">
        <f>IF('Fixed data'!$G$19=FALSE,AQ64+AQ76,AQ64)</f>
        <v>3.1958737832162583</v>
      </c>
      <c r="AR77" s="54">
        <f>IF('Fixed data'!$G$19=FALSE,AR64+AR76,AR64)</f>
        <v>3.206680116689514</v>
      </c>
      <c r="AS77" s="54">
        <f>IF('Fixed data'!$G$19=FALSE,AS64+AS76,AS64)</f>
        <v>3.2174912322622333</v>
      </c>
      <c r="AT77" s="54">
        <f>IF('Fixed data'!$G$19=FALSE,AT64+AT76,AT64)</f>
        <v>3.2282927836360265</v>
      </c>
      <c r="AU77" s="54">
        <f>IF('Fixed data'!$G$19=FALSE,AU64+AU76,AU64)</f>
        <v>3.2390991171092827</v>
      </c>
      <c r="AV77" s="54">
        <f>IF('Fixed data'!$G$19=FALSE,AV64+AV76,AV64)</f>
        <v>3.2499054505825389</v>
      </c>
      <c r="AW77" s="54">
        <f>IF('Fixed data'!$G$19=FALSE,AW64+AW76,AW64)</f>
        <v>3.2607070019563325</v>
      </c>
      <c r="AX77" s="54">
        <f>IF('Fixed data'!$G$19=FALSE,AX64+AX76,AX64)</f>
        <v>0.27634892249221238</v>
      </c>
      <c r="AY77" s="54">
        <f>IF('Fixed data'!$G$19=FALSE,AY64+AY76,AY64)</f>
        <v>0.28739992496360095</v>
      </c>
      <c r="AZ77" s="54">
        <f>IF('Fixed data'!$G$19=FALSE,AZ64+AZ76,AZ64)</f>
        <v>0.29759225083060936</v>
      </c>
      <c r="BA77" s="54">
        <f>IF('Fixed data'!$G$19=FALSE,BA64+BA76,BA64)</f>
        <v>0.30596370978378323</v>
      </c>
      <c r="BB77" s="54">
        <f>IF('Fixed data'!$G$19=FALSE,BB64+BB76,BB64)</f>
        <v>0.3144720198254054</v>
      </c>
      <c r="BC77" s="54">
        <f>IF('Fixed data'!$G$19=FALSE,BC64+BC76,BC64)</f>
        <v>0.32207257610906431</v>
      </c>
      <c r="BD77" s="54">
        <f>IF('Fixed data'!$G$19=FALSE,BD64+BD76,BD64)</f>
        <v>0.32870974898610883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-0.14521738743961352</v>
      </c>
      <c r="F80" s="55">
        <f t="shared" ref="F80:BD80" si="11">F77*F78</f>
        <v>-9.4840978843308055E-2</v>
      </c>
      <c r="G80" s="55">
        <f t="shared" si="11"/>
        <v>-2.2831365142839521E-2</v>
      </c>
      <c r="H80" s="55">
        <f t="shared" si="11"/>
        <v>2.9236719593112772E-2</v>
      </c>
      <c r="I80" s="55">
        <f t="shared" si="11"/>
        <v>0.11148388721517685</v>
      </c>
      <c r="J80" s="55">
        <f t="shared" si="11"/>
        <v>0.21511748454882357</v>
      </c>
      <c r="K80" s="55">
        <f t="shared" si="11"/>
        <v>0.3337118427673384</v>
      </c>
      <c r="L80" s="55">
        <f t="shared" si="11"/>
        <v>0.48029085211791678</v>
      </c>
      <c r="M80" s="55">
        <f t="shared" si="11"/>
        <v>0.74291486480181745</v>
      </c>
      <c r="N80" s="55">
        <f t="shared" si="11"/>
        <v>0.86465374357636238</v>
      </c>
      <c r="O80" s="55">
        <f t="shared" si="11"/>
        <v>0.9889067959343264</v>
      </c>
      <c r="P80" s="55">
        <f t="shared" si="11"/>
        <v>1.1154373995021438</v>
      </c>
      <c r="Q80" s="55">
        <f t="shared" si="11"/>
        <v>1.2440051744541833</v>
      </c>
      <c r="R80" s="55">
        <f t="shared" si="11"/>
        <v>1.3699859634950724</v>
      </c>
      <c r="S80" s="55">
        <f t="shared" si="11"/>
        <v>1.4830019539136565</v>
      </c>
      <c r="T80" s="55">
        <f t="shared" si="11"/>
        <v>1.5438080975150779</v>
      </c>
      <c r="U80" s="55">
        <f t="shared" si="11"/>
        <v>1.5402092113937427</v>
      </c>
      <c r="V80" s="55">
        <f t="shared" si="11"/>
        <v>1.5213543738210176</v>
      </c>
      <c r="W80" s="55">
        <f t="shared" si="11"/>
        <v>1.4965554193806658</v>
      </c>
      <c r="X80" s="55">
        <f t="shared" si="11"/>
        <v>1.4619803610579147</v>
      </c>
      <c r="Y80" s="55">
        <f t="shared" si="11"/>
        <v>1.424470902435329</v>
      </c>
      <c r="Z80" s="55">
        <f t="shared" si="11"/>
        <v>1.3857015169274027</v>
      </c>
      <c r="AA80" s="55">
        <f t="shared" si="11"/>
        <v>1.347155952988665</v>
      </c>
      <c r="AB80" s="55">
        <f t="shared" si="11"/>
        <v>1.3095197153972273</v>
      </c>
      <c r="AC80" s="55">
        <f t="shared" si="11"/>
        <v>1.2727792038860943</v>
      </c>
      <c r="AD80" s="55">
        <f t="shared" si="11"/>
        <v>1.2369205689309544</v>
      </c>
      <c r="AE80" s="55">
        <f t="shared" si="11"/>
        <v>1.2019297485305613</v>
      </c>
      <c r="AF80" s="55">
        <f t="shared" si="11"/>
        <v>1.1677925026368261</v>
      </c>
      <c r="AG80" s="55">
        <f t="shared" si="11"/>
        <v>1.1344944453565007</v>
      </c>
      <c r="AH80" s="55">
        <f t="shared" si="11"/>
        <v>1.1020210750406352</v>
      </c>
      <c r="AI80" s="55">
        <f t="shared" si="11"/>
        <v>1.2437273622604716</v>
      </c>
      <c r="AJ80" s="55">
        <f t="shared" si="11"/>
        <v>1.2116987929476681</v>
      </c>
      <c r="AK80" s="55">
        <f t="shared" si="11"/>
        <v>1.1804808664452111</v>
      </c>
      <c r="AL80" s="55">
        <f t="shared" si="11"/>
        <v>1.1500535318403875</v>
      </c>
      <c r="AM80" s="55">
        <f t="shared" si="11"/>
        <v>1.1203972185370785</v>
      </c>
      <c r="AN80" s="55">
        <f t="shared" si="11"/>
        <v>1.091494475265447</v>
      </c>
      <c r="AO80" s="55">
        <f t="shared" si="11"/>
        <v>1.0633233113686369</v>
      </c>
      <c r="AP80" s="55">
        <f t="shared" si="11"/>
        <v>1.0358672317409228</v>
      </c>
      <c r="AQ80" s="55">
        <f t="shared" si="11"/>
        <v>1.0091084796094483</v>
      </c>
      <c r="AR80" s="55">
        <f t="shared" si="11"/>
        <v>0.98302972594451976</v>
      </c>
      <c r="AS80" s="55">
        <f t="shared" si="11"/>
        <v>0.95761548289294462</v>
      </c>
      <c r="AT80" s="55">
        <f t="shared" si="11"/>
        <v>0.93284497770227059</v>
      </c>
      <c r="AU80" s="55">
        <f t="shared" si="11"/>
        <v>0.90870637615273409</v>
      </c>
      <c r="AV80" s="55">
        <f t="shared" si="11"/>
        <v>0.88518254045844247</v>
      </c>
      <c r="AW80" s="55">
        <f t="shared" si="11"/>
        <v>0.8622568720967424</v>
      </c>
      <c r="AX80" s="55">
        <f t="shared" si="11"/>
        <v>7.0948862856946668E-2</v>
      </c>
      <c r="AY80" s="55">
        <f t="shared" si="11"/>
        <v>7.1636950351029904E-2</v>
      </c>
      <c r="AZ80" s="55">
        <f t="shared" si="11"/>
        <v>7.2016967872706616E-2</v>
      </c>
      <c r="BA80" s="55">
        <f t="shared" si="11"/>
        <v>7.1886263011231133E-2</v>
      </c>
      <c r="BB80" s="55">
        <f t="shared" si="11"/>
        <v>7.173329411795884E-2</v>
      </c>
      <c r="BC80" s="55">
        <f t="shared" si="11"/>
        <v>7.1327218268545572E-2</v>
      </c>
      <c r="BD80" s="55">
        <f t="shared" si="11"/>
        <v>7.0676803600381116E-2</v>
      </c>
    </row>
    <row r="81" spans="1:56" x14ac:dyDescent="0.3">
      <c r="A81" s="74"/>
      <c r="B81" s="15" t="s">
        <v>18</v>
      </c>
      <c r="C81" s="15"/>
      <c r="D81" s="14" t="s">
        <v>40</v>
      </c>
      <c r="E81" s="56">
        <f>+E80</f>
        <v>-0.14521738743961352</v>
      </c>
      <c r="F81" s="56">
        <f t="shared" ref="F81:BD81" si="12">+E81+F80</f>
        <v>-0.24005836628292157</v>
      </c>
      <c r="G81" s="56">
        <f t="shared" si="12"/>
        <v>-0.26288973142576111</v>
      </c>
      <c r="H81" s="56">
        <f t="shared" si="12"/>
        <v>-0.23365301183264833</v>
      </c>
      <c r="I81" s="56">
        <f t="shared" si="12"/>
        <v>-0.12216912461747148</v>
      </c>
      <c r="J81" s="56">
        <f t="shared" si="12"/>
        <v>9.2948359931352087E-2</v>
      </c>
      <c r="K81" s="56">
        <f t="shared" si="12"/>
        <v>0.42666020269869048</v>
      </c>
      <c r="L81" s="56">
        <f t="shared" si="12"/>
        <v>0.90695105481660732</v>
      </c>
      <c r="M81" s="56">
        <f t="shared" si="12"/>
        <v>1.6498659196184247</v>
      </c>
      <c r="N81" s="56">
        <f t="shared" si="12"/>
        <v>2.514519663194787</v>
      </c>
      <c r="O81" s="56">
        <f t="shared" si="12"/>
        <v>3.5034264591291135</v>
      </c>
      <c r="P81" s="56">
        <f t="shared" si="12"/>
        <v>4.6188638586312578</v>
      </c>
      <c r="Q81" s="56">
        <f t="shared" si="12"/>
        <v>5.8628690330854409</v>
      </c>
      <c r="R81" s="56">
        <f t="shared" si="12"/>
        <v>7.2328549965805138</v>
      </c>
      <c r="S81" s="56">
        <f t="shared" si="12"/>
        <v>8.715856950494171</v>
      </c>
      <c r="T81" s="56">
        <f t="shared" si="12"/>
        <v>10.259665048009248</v>
      </c>
      <c r="U81" s="56">
        <f t="shared" si="12"/>
        <v>11.799874259402991</v>
      </c>
      <c r="V81" s="56">
        <f t="shared" si="12"/>
        <v>13.321228633224008</v>
      </c>
      <c r="W81" s="56">
        <f t="shared" si="12"/>
        <v>14.817784052604674</v>
      </c>
      <c r="X81" s="56">
        <f t="shared" si="12"/>
        <v>16.279764413662591</v>
      </c>
      <c r="Y81" s="56">
        <f t="shared" si="12"/>
        <v>17.704235316097918</v>
      </c>
      <c r="Z81" s="56">
        <f t="shared" si="12"/>
        <v>19.08993683302532</v>
      </c>
      <c r="AA81" s="56">
        <f t="shared" si="12"/>
        <v>20.437092786013984</v>
      </c>
      <c r="AB81" s="56">
        <f t="shared" si="12"/>
        <v>21.74661250141121</v>
      </c>
      <c r="AC81" s="56">
        <f t="shared" si="12"/>
        <v>23.019391705297306</v>
      </c>
      <c r="AD81" s="56">
        <f t="shared" si="12"/>
        <v>24.256312274228261</v>
      </c>
      <c r="AE81" s="56">
        <f t="shared" si="12"/>
        <v>25.458242022758821</v>
      </c>
      <c r="AF81" s="56">
        <f t="shared" si="12"/>
        <v>26.626034525395646</v>
      </c>
      <c r="AG81" s="56">
        <f t="shared" si="12"/>
        <v>27.760528970752148</v>
      </c>
      <c r="AH81" s="56">
        <f t="shared" si="12"/>
        <v>28.862550045792783</v>
      </c>
      <c r="AI81" s="56">
        <f t="shared" si="12"/>
        <v>30.106277408053256</v>
      </c>
      <c r="AJ81" s="56">
        <f t="shared" si="12"/>
        <v>31.317976201000924</v>
      </c>
      <c r="AK81" s="56">
        <f t="shared" si="12"/>
        <v>32.498457067446132</v>
      </c>
      <c r="AL81" s="56">
        <f t="shared" si="12"/>
        <v>33.648510599286517</v>
      </c>
      <c r="AM81" s="56">
        <f t="shared" si="12"/>
        <v>34.768907817823596</v>
      </c>
      <c r="AN81" s="56">
        <f t="shared" si="12"/>
        <v>35.860402293089045</v>
      </c>
      <c r="AO81" s="56">
        <f t="shared" si="12"/>
        <v>36.92372560445768</v>
      </c>
      <c r="AP81" s="56">
        <f t="shared" si="12"/>
        <v>37.959592836198603</v>
      </c>
      <c r="AQ81" s="56">
        <f t="shared" si="12"/>
        <v>38.968701315808048</v>
      </c>
      <c r="AR81" s="56">
        <f t="shared" si="12"/>
        <v>39.951731041752566</v>
      </c>
      <c r="AS81" s="56">
        <f t="shared" si="12"/>
        <v>40.909346524645514</v>
      </c>
      <c r="AT81" s="56">
        <f t="shared" si="12"/>
        <v>41.842191502347788</v>
      </c>
      <c r="AU81" s="56">
        <f t="shared" si="12"/>
        <v>42.750897878500524</v>
      </c>
      <c r="AV81" s="56">
        <f t="shared" si="12"/>
        <v>43.636080418958969</v>
      </c>
      <c r="AW81" s="56">
        <f t="shared" si="12"/>
        <v>44.498337291055712</v>
      </c>
      <c r="AX81" s="56">
        <f t="shared" si="12"/>
        <v>44.569286153912657</v>
      </c>
      <c r="AY81" s="56">
        <f t="shared" si="12"/>
        <v>44.640923104263685</v>
      </c>
      <c r="AZ81" s="56">
        <f t="shared" si="12"/>
        <v>44.712940072136391</v>
      </c>
      <c r="BA81" s="56">
        <f t="shared" si="12"/>
        <v>44.784826335147621</v>
      </c>
      <c r="BB81" s="56">
        <f t="shared" si="12"/>
        <v>44.856559629265583</v>
      </c>
      <c r="BC81" s="56">
        <f t="shared" si="12"/>
        <v>44.927886847534126</v>
      </c>
      <c r="BD81" s="56">
        <f t="shared" si="12"/>
        <v>44.998563651134504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4051.564514962316</v>
      </c>
      <c r="G88" s="43">
        <f>'Option 1'!G88*0.8</f>
        <v>8769.5295580205457</v>
      </c>
      <c r="H88" s="43">
        <f>'Option 1'!H88*0.8</f>
        <v>13583.670860718703</v>
      </c>
      <c r="I88" s="43">
        <f>'Option 1'!I88*0.8</f>
        <v>19787.234352905853</v>
      </c>
      <c r="J88" s="43">
        <f>'Option 1'!J88*0.8</f>
        <v>27466.706562686188</v>
      </c>
      <c r="K88" s="43">
        <f>'Option 1'!K88*0.8</f>
        <v>36383.381795628266</v>
      </c>
      <c r="L88" s="43">
        <f>'Option 1'!L88*0.8</f>
        <v>47493.711483874788</v>
      </c>
      <c r="M88" s="43">
        <f>'Option 1'!M88*0.8</f>
        <v>60121.980551788503</v>
      </c>
      <c r="N88" s="43">
        <f>'Option 1'!N88*0.8</f>
        <v>69381.125274100865</v>
      </c>
      <c r="O88" s="43">
        <f>'Option 1'!O88*0.8</f>
        <v>79393.671897203691</v>
      </c>
      <c r="P88" s="43">
        <f>'Option 1'!P88*0.8</f>
        <v>90189.340384045892</v>
      </c>
      <c r="Q88" s="43">
        <f>'Option 1'!Q88*0.8</f>
        <v>101797.8411366536</v>
      </c>
      <c r="R88" s="43">
        <f>'Option 1'!R88*0.8</f>
        <v>113915.06121125014</v>
      </c>
      <c r="S88" s="43">
        <f>'Option 1'!S88*0.8</f>
        <v>125738.30761019181</v>
      </c>
      <c r="T88" s="43">
        <f>'Option 1'!T88*0.8</f>
        <v>133986.73412528372</v>
      </c>
      <c r="U88" s="43">
        <f>'Option 1'!U88*0.8</f>
        <v>137223.70161327085</v>
      </c>
      <c r="V88" s="43">
        <f>'Option 1'!V88*0.8</f>
        <v>139249.45487647934</v>
      </c>
      <c r="W88" s="43">
        <f>'Option 1'!W88*0.8</f>
        <v>140774.80515893491</v>
      </c>
      <c r="X88" s="43">
        <f>'Option 1'!X88*0.8</f>
        <v>141385.91227562484</v>
      </c>
      <c r="Y88" s="43">
        <f>'Option 1'!Y88*0.8</f>
        <v>141660.33892311429</v>
      </c>
      <c r="Z88" s="43">
        <f>'Option 1'!Z88*0.8</f>
        <v>141729.7233475266</v>
      </c>
      <c r="AA88" s="43">
        <f>'Option 1'!AA88*0.8</f>
        <v>141729.7233475266</v>
      </c>
      <c r="AB88" s="43">
        <f>'Option 1'!AB88*0.8</f>
        <v>141729.7233475266</v>
      </c>
      <c r="AC88" s="43">
        <f>'Option 1'!AC88*0.8</f>
        <v>141729.7233475266</v>
      </c>
      <c r="AD88" s="43">
        <f>'Option 1'!AD88*0.8</f>
        <v>141729.7233475266</v>
      </c>
      <c r="AE88" s="43">
        <f>'Option 1'!AE88*0.8</f>
        <v>141729.7233475266</v>
      </c>
      <c r="AF88" s="43">
        <f>'Option 1'!AF88*0.8</f>
        <v>141729.7233475266</v>
      </c>
      <c r="AG88" s="43">
        <f>'Option 1'!AG88*0.8</f>
        <v>141729.7233475266</v>
      </c>
      <c r="AH88" s="43">
        <f>'Option 1'!AH88*0.8</f>
        <v>141729.7233475266</v>
      </c>
      <c r="AI88" s="43">
        <f>'Option 1'!AI88*0.8</f>
        <v>141729.7233475266</v>
      </c>
      <c r="AJ88" s="43">
        <f>'Option 1'!AJ88*0.8</f>
        <v>141729.7233475266</v>
      </c>
      <c r="AK88" s="43">
        <f>'Option 1'!AK88*0.8</f>
        <v>141729.7233475266</v>
      </c>
      <c r="AL88" s="43">
        <f>'Option 1'!AL88*0.8</f>
        <v>141729.7233475266</v>
      </c>
      <c r="AM88" s="43">
        <f>'Option 1'!AM88*0.8</f>
        <v>141729.7233475266</v>
      </c>
      <c r="AN88" s="43">
        <f>'Option 1'!AN88*0.8</f>
        <v>141729.7233475266</v>
      </c>
      <c r="AO88" s="43">
        <f>'Option 1'!AO88*0.8</f>
        <v>141729.7233475266</v>
      </c>
      <c r="AP88" s="43">
        <f>'Option 1'!AP88*0.8</f>
        <v>141729.7233475266</v>
      </c>
      <c r="AQ88" s="43">
        <f>'Option 1'!AQ88*0.8</f>
        <v>141729.7233475266</v>
      </c>
      <c r="AR88" s="43">
        <f>'Option 1'!AR88*0.8</f>
        <v>141729.7233475266</v>
      </c>
      <c r="AS88" s="43">
        <f>'Option 1'!AS88*0.8</f>
        <v>141729.7233475266</v>
      </c>
      <c r="AT88" s="43">
        <f>'Option 1'!AT88*0.8</f>
        <v>141729.7233475266</v>
      </c>
      <c r="AU88" s="43">
        <f>'Option 1'!AU88*0.8</f>
        <v>141729.7233475266</v>
      </c>
      <c r="AV88" s="43">
        <f>'Option 1'!AV88*0.8</f>
        <v>141729.7233475266</v>
      </c>
      <c r="AW88" s="43">
        <f>'Option 1'!AW88*0.8</f>
        <v>141729.7233475266</v>
      </c>
      <c r="AX88" s="43"/>
      <c r="AY88" s="43"/>
      <c r="AZ88" s="43"/>
      <c r="BA88" s="43"/>
      <c r="BB88" s="43"/>
      <c r="BC88" s="43"/>
      <c r="BD88" s="43"/>
    </row>
    <row r="89" spans="1:56" x14ac:dyDescent="0.3">
      <c r="A89" s="172"/>
      <c r="B89" s="4" t="s">
        <v>214</v>
      </c>
      <c r="D89" s="4" t="s">
        <v>88</v>
      </c>
      <c r="E89" s="43">
        <f>'Option 1'!E89*0.8</f>
        <v>0</v>
      </c>
      <c r="F89" s="43">
        <f>'Option 1'!F89*0.8</f>
        <v>55343.383797822804</v>
      </c>
      <c r="G89" s="43">
        <f>'Option 1'!G89*0.8</f>
        <v>119790.04578515455</v>
      </c>
      <c r="H89" s="43">
        <f>'Option 1'!H89*0.8</f>
        <v>185550.78479238792</v>
      </c>
      <c r="I89" s="43">
        <f>'Option 1'!I89*0.8</f>
        <v>270290.97083540569</v>
      </c>
      <c r="J89" s="43">
        <f>'Option 1'!J89*0.8</f>
        <v>375191.67974390509</v>
      </c>
      <c r="K89" s="43">
        <f>'Option 1'!K89*0.8</f>
        <v>496992.5238386339</v>
      </c>
      <c r="L89" s="43">
        <f>'Option 1'!L89*0.8</f>
        <v>648758.1301721303</v>
      </c>
      <c r="M89" s="43">
        <f>'Option 1'!M89*0.8</f>
        <v>821258.58816108096</v>
      </c>
      <c r="N89" s="43">
        <f>'Option 1'!N89*0.8</f>
        <v>947737.33519718878</v>
      </c>
      <c r="O89" s="43">
        <f>'Option 1'!O89*0.8</f>
        <v>1084507.457536475</v>
      </c>
      <c r="P89" s="43">
        <f>'Option 1'!P89*0.8</f>
        <v>1231974.9261580983</v>
      </c>
      <c r="Q89" s="43">
        <f>'Option 1'!Q89*0.8</f>
        <v>1390545.5814393074</v>
      </c>
      <c r="R89" s="43">
        <f>'Option 1'!R89*0.8</f>
        <v>1556065.335619461</v>
      </c>
      <c r="S89" s="43">
        <f>'Option 1'!S89*0.8</f>
        <v>1717569.5810859241</v>
      </c>
      <c r="T89" s="43">
        <f>'Option 1'!T89*0.8</f>
        <v>1830242.1121259239</v>
      </c>
      <c r="U89" s="43">
        <f>'Option 1'!U89*0.8</f>
        <v>1874458.6109432646</v>
      </c>
      <c r="V89" s="43">
        <f>'Option 1'!V89*0.8</f>
        <v>1902130.116297859</v>
      </c>
      <c r="W89" s="43">
        <f>'Option 1'!W89*0.8</f>
        <v>1922966.1860857951</v>
      </c>
      <c r="X89" s="43">
        <f>'Option 1'!X89*0.8</f>
        <v>1931313.827302919</v>
      </c>
      <c r="Y89" s="43">
        <f>'Option 1'!Y89*0.8</f>
        <v>1935062.4664492109</v>
      </c>
      <c r="Z89" s="43">
        <f>'Option 1'!Z89*0.8</f>
        <v>1936010.2511961944</v>
      </c>
      <c r="AA89" s="43">
        <f>'Option 1'!AA89*0.8</f>
        <v>1936010.2511961944</v>
      </c>
      <c r="AB89" s="43">
        <f>'Option 1'!AB89*0.8</f>
        <v>1936010.2511961944</v>
      </c>
      <c r="AC89" s="43">
        <f>'Option 1'!AC89*0.8</f>
        <v>1936010.2511961944</v>
      </c>
      <c r="AD89" s="43">
        <f>'Option 1'!AD89*0.8</f>
        <v>1936010.2511961944</v>
      </c>
      <c r="AE89" s="43">
        <f>'Option 1'!AE89*0.8</f>
        <v>1936010.2511961944</v>
      </c>
      <c r="AF89" s="43">
        <f>'Option 1'!AF89*0.8</f>
        <v>1936010.2511961944</v>
      </c>
      <c r="AG89" s="43">
        <f>'Option 1'!AG89*0.8</f>
        <v>1936010.2511961944</v>
      </c>
      <c r="AH89" s="43">
        <f>'Option 1'!AH89*0.8</f>
        <v>1936010.2511961944</v>
      </c>
      <c r="AI89" s="43">
        <f>'Option 1'!AI89*0.8</f>
        <v>1936010.2511961944</v>
      </c>
      <c r="AJ89" s="43">
        <f>'Option 1'!AJ89*0.8</f>
        <v>1936010.2511961944</v>
      </c>
      <c r="AK89" s="43">
        <f>'Option 1'!AK89*0.8</f>
        <v>1936010.2511961944</v>
      </c>
      <c r="AL89" s="43">
        <f>'Option 1'!AL89*0.8</f>
        <v>1936010.2511961944</v>
      </c>
      <c r="AM89" s="43">
        <f>'Option 1'!AM89*0.8</f>
        <v>1936010.2511961944</v>
      </c>
      <c r="AN89" s="43">
        <f>'Option 1'!AN89*0.8</f>
        <v>1936010.2511961944</v>
      </c>
      <c r="AO89" s="43">
        <f>'Option 1'!AO89*0.8</f>
        <v>1936010.2511961944</v>
      </c>
      <c r="AP89" s="43">
        <f>'Option 1'!AP89*0.8</f>
        <v>1936010.2511961944</v>
      </c>
      <c r="AQ89" s="43">
        <f>'Option 1'!AQ89*0.8</f>
        <v>1936010.2511961944</v>
      </c>
      <c r="AR89" s="43">
        <f>'Option 1'!AR89*0.8</f>
        <v>1936010.2511961944</v>
      </c>
      <c r="AS89" s="43">
        <f>'Option 1'!AS89*0.8</f>
        <v>1936010.2511961944</v>
      </c>
      <c r="AT89" s="43">
        <f>'Option 1'!AT89*0.8</f>
        <v>1936010.2511961944</v>
      </c>
      <c r="AU89" s="43">
        <f>'Option 1'!AU89*0.8</f>
        <v>1936010.2511961944</v>
      </c>
      <c r="AV89" s="43">
        <f>'Option 1'!AV89*0.8</f>
        <v>1936010.2511961944</v>
      </c>
      <c r="AW89" s="43">
        <f>'Option 1'!AW89*0.8</f>
        <v>1936010.2511961944</v>
      </c>
      <c r="AX89" s="43"/>
      <c r="AY89" s="43"/>
      <c r="AZ89" s="43"/>
      <c r="BA89" s="43"/>
      <c r="BB89" s="43"/>
      <c r="BC89" s="43"/>
      <c r="BD89" s="43"/>
    </row>
    <row r="90" spans="1:56" ht="16.5" x14ac:dyDescent="0.3">
      <c r="A90" s="172"/>
      <c r="B90" s="4" t="s">
        <v>331</v>
      </c>
      <c r="D90" s="4" t="s">
        <v>89</v>
      </c>
      <c r="E90" s="43">
        <f>'Option 1'!E90*0.8</f>
        <v>0</v>
      </c>
      <c r="F90" s="43">
        <f>'Option 1'!F90*0.8</f>
        <v>0.1175215152863503</v>
      </c>
      <c r="G90" s="43">
        <f>'Option 1'!G90*0.8</f>
        <v>0.24288557091073884</v>
      </c>
      <c r="H90" s="43">
        <f>'Option 1'!H90*0.8</f>
        <v>0.39044604079953232</v>
      </c>
      <c r="I90" s="43">
        <f>'Option 1'!I90*0.8</f>
        <v>0.59925264687098012</v>
      </c>
      <c r="J90" s="43">
        <f>'Option 1'!J90*0.8</f>
        <v>0.85725774958389001</v>
      </c>
      <c r="K90" s="43">
        <f>'Option 1'!K90*0.8</f>
        <v>1.1647448702467802</v>
      </c>
      <c r="L90" s="43">
        <f>'Option 1'!L90*0.8</f>
        <v>1.5033303810531753</v>
      </c>
      <c r="M90" s="43">
        <f>'Option 1'!M90*0.8</f>
        <v>1.9140462581405764</v>
      </c>
      <c r="N90" s="43">
        <f>'Option 1'!N90*0.8</f>
        <v>2.2077984721019766</v>
      </c>
      <c r="O90" s="43">
        <f>'Option 1'!O90*0.8</f>
        <v>2.5254517622820285</v>
      </c>
      <c r="P90" s="43">
        <f>'Option 1'!P90*0.8</f>
        <v>2.8679489095353681</v>
      </c>
      <c r="Q90" s="43">
        <f>'Option 1'!Q90*0.8</f>
        <v>3.2362323923492413</v>
      </c>
      <c r="R90" s="43">
        <f>'Option 1'!R90*0.8</f>
        <v>3.6186114442439661</v>
      </c>
      <c r="S90" s="43">
        <f>'Option 1'!S90*0.8</f>
        <v>3.9848760014700453</v>
      </c>
      <c r="T90" s="43">
        <f>'Option 1'!T90*0.8</f>
        <v>4.2276323818549804</v>
      </c>
      <c r="U90" s="43">
        <f>'Option 1'!U90*0.8</f>
        <v>4.3142651807385022</v>
      </c>
      <c r="V90" s="43">
        <f>'Option 1'!V90*0.8</f>
        <v>4.3626248210559533</v>
      </c>
      <c r="W90" s="43">
        <f>'Option 1'!W90*0.8</f>
        <v>4.4035770455342904</v>
      </c>
      <c r="X90" s="43">
        <f>'Option 1'!X90*0.8</f>
        <v>4.4205100278725267</v>
      </c>
      <c r="Y90" s="43">
        <f>'Option 1'!Y90*0.8</f>
        <v>4.4252658081095362</v>
      </c>
      <c r="Z90" s="43">
        <f>'Option 1'!Z90*0.8</f>
        <v>4.4263859232840543</v>
      </c>
      <c r="AA90" s="43">
        <f>'Option 1'!AA90*0.8</f>
        <v>4.4263859232840543</v>
      </c>
      <c r="AB90" s="43">
        <f>'Option 1'!AB90*0.8</f>
        <v>4.4263859232840543</v>
      </c>
      <c r="AC90" s="43">
        <f>'Option 1'!AC90*0.8</f>
        <v>4.4263859232840543</v>
      </c>
      <c r="AD90" s="43">
        <f>'Option 1'!AD90*0.8</f>
        <v>4.4263859232840543</v>
      </c>
      <c r="AE90" s="43">
        <f>'Option 1'!AE90*0.8</f>
        <v>4.4263859232840543</v>
      </c>
      <c r="AF90" s="43">
        <f>'Option 1'!AF90*0.8</f>
        <v>4.4263859232840543</v>
      </c>
      <c r="AG90" s="43">
        <f>'Option 1'!AG90*0.8</f>
        <v>4.4263859232840543</v>
      </c>
      <c r="AH90" s="43">
        <f>'Option 1'!AH90*0.8</f>
        <v>4.4263859232840543</v>
      </c>
      <c r="AI90" s="43">
        <f>'Option 1'!AI90*0.8</f>
        <v>4.4263859232840543</v>
      </c>
      <c r="AJ90" s="43">
        <f>'Option 1'!AJ90*0.8</f>
        <v>4.4263859232840543</v>
      </c>
      <c r="AK90" s="43">
        <f>'Option 1'!AK90*0.8</f>
        <v>4.4263859232840543</v>
      </c>
      <c r="AL90" s="43">
        <f>'Option 1'!AL90*0.8</f>
        <v>4.4263859232840543</v>
      </c>
      <c r="AM90" s="43">
        <f>'Option 1'!AM90*0.8</f>
        <v>4.4263859232840543</v>
      </c>
      <c r="AN90" s="43">
        <f>'Option 1'!AN90*0.8</f>
        <v>4.4263859232840543</v>
      </c>
      <c r="AO90" s="43">
        <f>'Option 1'!AO90*0.8</f>
        <v>4.4263859232840543</v>
      </c>
      <c r="AP90" s="43">
        <f>'Option 1'!AP90*0.8</f>
        <v>4.4263859232840543</v>
      </c>
      <c r="AQ90" s="43">
        <f>'Option 1'!AQ90*0.8</f>
        <v>4.4263859232840543</v>
      </c>
      <c r="AR90" s="43">
        <f>'Option 1'!AR90*0.8</f>
        <v>4.4263859232840543</v>
      </c>
      <c r="AS90" s="43">
        <f>'Option 1'!AS90*0.8</f>
        <v>4.4263859232840543</v>
      </c>
      <c r="AT90" s="43">
        <f>'Option 1'!AT90*0.8</f>
        <v>4.4263859232840543</v>
      </c>
      <c r="AU90" s="43">
        <f>'Option 1'!AU90*0.8</f>
        <v>4.4263859232840543</v>
      </c>
      <c r="AV90" s="43">
        <f>'Option 1'!AV90*0.8</f>
        <v>4.4263859232840543</v>
      </c>
      <c r="AW90" s="43">
        <f>'Option 1'!AW90*0.8</f>
        <v>4.4263859232840543</v>
      </c>
      <c r="AX90" s="37"/>
      <c r="AY90" s="37"/>
      <c r="AZ90" s="37"/>
      <c r="BA90" s="37"/>
      <c r="BB90" s="37"/>
      <c r="BC90" s="37"/>
      <c r="BD90" s="37"/>
    </row>
    <row r="91" spans="1:56" ht="16.5" x14ac:dyDescent="0.3">
      <c r="A91" s="172"/>
      <c r="B91" s="4" t="s">
        <v>332</v>
      </c>
      <c r="D91" s="4" t="s">
        <v>42</v>
      </c>
      <c r="E91" s="43">
        <f>'Option 1'!E91*0.8</f>
        <v>0</v>
      </c>
      <c r="F91" s="43">
        <f>'Option 1'!F91*0.8</f>
        <v>3.8689783351898019E-5</v>
      </c>
      <c r="G91" s="43">
        <f>'Option 1'!G91*0.8</f>
        <v>1.033162632567833E-4</v>
      </c>
      <c r="H91" s="43">
        <f>'Option 1'!H91*0.8</f>
        <v>1.4121228120893202E-4</v>
      </c>
      <c r="I91" s="43">
        <f>'Option 1'!I91*0.8</f>
        <v>2.2299479744530587E-4</v>
      </c>
      <c r="J91" s="43">
        <f>'Option 1'!J91*0.8</f>
        <v>3.3573359485905173E-4</v>
      </c>
      <c r="K91" s="43">
        <f>'Option 1'!K91*0.8</f>
        <v>4.843912104244966E-4</v>
      </c>
      <c r="L91" s="43">
        <f>'Option 1'!L91*0.8</f>
        <v>6.2533045251269713E-4</v>
      </c>
      <c r="M91" s="43">
        <f>'Option 1'!M91*0.8</f>
        <v>8.0883140188311618E-4</v>
      </c>
      <c r="N91" s="43">
        <f>'Option 1'!N91*0.8</f>
        <v>9.3457725814180971E-4</v>
      </c>
      <c r="O91" s="43">
        <f>'Option 1'!O91*0.8</f>
        <v>1.0706892704993776E-3</v>
      </c>
      <c r="P91" s="43">
        <f>'Option 1'!P91*0.8</f>
        <v>1.2175815019932288E-3</v>
      </c>
      <c r="Q91" s="43">
        <f>'Option 1'!Q91*0.8</f>
        <v>1.3756678758890741E-3</v>
      </c>
      <c r="R91" s="43">
        <f>'Option 1'!R91*0.8</f>
        <v>1.5388493086214415E-3</v>
      </c>
      <c r="S91" s="43">
        <f>'Option 1'!S91*0.8</f>
        <v>1.6936661064233139E-3</v>
      </c>
      <c r="T91" s="43">
        <f>'Option 1'!T91*0.8</f>
        <v>1.7890866828659234E-3</v>
      </c>
      <c r="U91" s="43">
        <f>'Option 1'!U91*0.8</f>
        <v>1.8203416749715765E-3</v>
      </c>
      <c r="V91" s="43">
        <f>'Option 1'!V91*0.8</f>
        <v>1.8362052421252971E-3</v>
      </c>
      <c r="W91" s="43">
        <f>'Option 1'!W91*0.8</f>
        <v>1.8509746376606942E-3</v>
      </c>
      <c r="X91" s="43">
        <f>'Option 1'!X91*0.8</f>
        <v>1.8590305959487225E-3</v>
      </c>
      <c r="Y91" s="43">
        <f>'Option 1'!Y91*0.8</f>
        <v>1.8616142918420745E-3</v>
      </c>
      <c r="Z91" s="43">
        <f>'Option 1'!Z91*0.8</f>
        <v>1.8622892771683248E-3</v>
      </c>
      <c r="AA91" s="43">
        <f>'Option 1'!AA91*0.8</f>
        <v>1.8622892771683248E-3</v>
      </c>
      <c r="AB91" s="43">
        <f>'Option 1'!AB91*0.8</f>
        <v>1.8622892771683248E-3</v>
      </c>
      <c r="AC91" s="43">
        <f>'Option 1'!AC91*0.8</f>
        <v>1.8622892771683248E-3</v>
      </c>
      <c r="AD91" s="43">
        <f>'Option 1'!AD91*0.8</f>
        <v>1.8622892771683248E-3</v>
      </c>
      <c r="AE91" s="43">
        <f>'Option 1'!AE91*0.8</f>
        <v>1.8622892771683248E-3</v>
      </c>
      <c r="AF91" s="43">
        <f>'Option 1'!AF91*0.8</f>
        <v>1.8622892771683248E-3</v>
      </c>
      <c r="AG91" s="43">
        <f>'Option 1'!AG91*0.8</f>
        <v>1.8622892771683248E-3</v>
      </c>
      <c r="AH91" s="43">
        <f>'Option 1'!AH91*0.8</f>
        <v>1.8622892771683248E-3</v>
      </c>
      <c r="AI91" s="43">
        <f>'Option 1'!AI91*0.8</f>
        <v>1.8622892771683248E-3</v>
      </c>
      <c r="AJ91" s="43">
        <f>'Option 1'!AJ91*0.8</f>
        <v>1.8622892771683248E-3</v>
      </c>
      <c r="AK91" s="43">
        <f>'Option 1'!AK91*0.8</f>
        <v>1.8622892771683248E-3</v>
      </c>
      <c r="AL91" s="43">
        <f>'Option 1'!AL91*0.8</f>
        <v>1.8622892771683248E-3</v>
      </c>
      <c r="AM91" s="43">
        <f>'Option 1'!AM91*0.8</f>
        <v>1.8622892771683248E-3</v>
      </c>
      <c r="AN91" s="43">
        <f>'Option 1'!AN91*0.8</f>
        <v>1.8622892771683248E-3</v>
      </c>
      <c r="AO91" s="43">
        <f>'Option 1'!AO91*0.8</f>
        <v>1.8622892771683248E-3</v>
      </c>
      <c r="AP91" s="43">
        <f>'Option 1'!AP91*0.8</f>
        <v>1.8622892771683248E-3</v>
      </c>
      <c r="AQ91" s="43">
        <f>'Option 1'!AQ91*0.8</f>
        <v>1.8622892771683248E-3</v>
      </c>
      <c r="AR91" s="43">
        <f>'Option 1'!AR91*0.8</f>
        <v>1.8622892771683248E-3</v>
      </c>
      <c r="AS91" s="43">
        <f>'Option 1'!AS91*0.8</f>
        <v>1.8622892771683248E-3</v>
      </c>
      <c r="AT91" s="43">
        <f>'Option 1'!AT91*0.8</f>
        <v>1.8622892771683248E-3</v>
      </c>
      <c r="AU91" s="43">
        <f>'Option 1'!AU91*0.8</f>
        <v>1.8622892771683248E-3</v>
      </c>
      <c r="AV91" s="43">
        <f>'Option 1'!AV91*0.8</f>
        <v>1.8622892771683248E-3</v>
      </c>
      <c r="AW91" s="43">
        <f>'Option 1'!AW91*0.8</f>
        <v>1.8622892771683248E-3</v>
      </c>
      <c r="AX91" s="35"/>
      <c r="AY91" s="35"/>
      <c r="AZ91" s="35"/>
      <c r="BA91" s="35"/>
      <c r="BB91" s="35"/>
      <c r="BC91" s="35"/>
      <c r="BD91" s="35"/>
    </row>
    <row r="92" spans="1:56" ht="16.5" x14ac:dyDescent="0.3">
      <c r="A92" s="172"/>
      <c r="B92" s="4" t="s">
        <v>333</v>
      </c>
      <c r="D92" s="4" t="s">
        <v>42</v>
      </c>
      <c r="E92" s="43">
        <f>'Option 1'!E92*0.8</f>
        <v>0</v>
      </c>
      <c r="F92" s="43">
        <f>'Option 1'!F92*0.8</f>
        <v>3.8635152057015583E-4</v>
      </c>
      <c r="G92" s="43">
        <f>'Option 1'!G92*0.8</f>
        <v>1.0318482523137406E-3</v>
      </c>
      <c r="H92" s="43">
        <f>'Option 1'!H92*0.8</f>
        <v>1.4102071599348663E-3</v>
      </c>
      <c r="I92" s="43">
        <f>'Option 1'!I92*0.8</f>
        <v>2.2269581302585182E-3</v>
      </c>
      <c r="J92" s="43">
        <f>'Option 1'!J92*0.8</f>
        <v>3.3529261149882212E-3</v>
      </c>
      <c r="K92" s="43">
        <f>'Option 1'!K92*0.8</f>
        <v>4.8376965257943758E-3</v>
      </c>
      <c r="L92" s="43">
        <f>'Option 1'!L92*0.8</f>
        <v>6.2452811433192125E-3</v>
      </c>
      <c r="M92" s="43">
        <f>'Option 1'!M92*0.8</f>
        <v>8.0780071093195932E-3</v>
      </c>
      <c r="N92" s="43">
        <f>'Option 1'!N92*0.8</f>
        <v>9.3338710338974808E-3</v>
      </c>
      <c r="O92" s="43">
        <f>'Option 1'!O92*0.8</f>
        <v>1.0693265720260995E-2</v>
      </c>
      <c r="P92" s="43">
        <f>'Option 1'!P92*0.8</f>
        <v>1.2160326599210729E-2</v>
      </c>
      <c r="Q92" s="43">
        <f>'Option 1'!Q92*0.8</f>
        <v>1.3739187705406698E-2</v>
      </c>
      <c r="R92" s="43">
        <f>'Option 1'!R92*0.8</f>
        <v>1.5368930403514072E-2</v>
      </c>
      <c r="S92" s="43">
        <f>'Option 1'!S92*0.8</f>
        <v>1.6915126076600805E-2</v>
      </c>
      <c r="T92" s="43">
        <f>'Option 1'!T92*0.8</f>
        <v>1.7868082593732244E-2</v>
      </c>
      <c r="U92" s="43">
        <f>'Option 1'!U92*0.8</f>
        <v>1.818021044870799E-2</v>
      </c>
      <c r="V92" s="43">
        <f>'Option 1'!V92*0.8</f>
        <v>1.8338624287389291E-2</v>
      </c>
      <c r="W92" s="43">
        <f>'Option 1'!W92*0.8</f>
        <v>1.848612035131993E-2</v>
      </c>
      <c r="X92" s="43">
        <f>'Option 1'!X92*0.8</f>
        <v>1.8566573895498657E-2</v>
      </c>
      <c r="Y92" s="43">
        <f>'Option 1'!Y92*0.8</f>
        <v>1.8592364149922099E-2</v>
      </c>
      <c r="Z92" s="43">
        <f>'Option 1'!Z92*0.8</f>
        <v>1.8599101801725811E-2</v>
      </c>
      <c r="AA92" s="43">
        <f>'Option 1'!AA92*0.8</f>
        <v>1.8599101801725811E-2</v>
      </c>
      <c r="AB92" s="43">
        <f>'Option 1'!AB92*0.8</f>
        <v>1.8599101801725811E-2</v>
      </c>
      <c r="AC92" s="43">
        <f>'Option 1'!AC92*0.8</f>
        <v>1.8599101801725811E-2</v>
      </c>
      <c r="AD92" s="43">
        <f>'Option 1'!AD92*0.8</f>
        <v>1.8599101801725811E-2</v>
      </c>
      <c r="AE92" s="43">
        <f>'Option 1'!AE92*0.8</f>
        <v>1.8599101801725811E-2</v>
      </c>
      <c r="AF92" s="43">
        <f>'Option 1'!AF92*0.8</f>
        <v>1.8599101801725811E-2</v>
      </c>
      <c r="AG92" s="43">
        <f>'Option 1'!AG92*0.8</f>
        <v>1.8599101801725811E-2</v>
      </c>
      <c r="AH92" s="43">
        <f>'Option 1'!AH92*0.8</f>
        <v>1.8599101801725811E-2</v>
      </c>
      <c r="AI92" s="43">
        <f>'Option 1'!AI92*0.8</f>
        <v>1.8599101801725811E-2</v>
      </c>
      <c r="AJ92" s="43">
        <f>'Option 1'!AJ92*0.8</f>
        <v>1.8599101801725811E-2</v>
      </c>
      <c r="AK92" s="43">
        <f>'Option 1'!AK92*0.8</f>
        <v>1.8599101801725811E-2</v>
      </c>
      <c r="AL92" s="43">
        <f>'Option 1'!AL92*0.8</f>
        <v>1.8599101801725811E-2</v>
      </c>
      <c r="AM92" s="43">
        <f>'Option 1'!AM92*0.8</f>
        <v>1.8599101801725811E-2</v>
      </c>
      <c r="AN92" s="43">
        <f>'Option 1'!AN92*0.8</f>
        <v>1.8599101801725811E-2</v>
      </c>
      <c r="AO92" s="43">
        <f>'Option 1'!AO92*0.8</f>
        <v>1.8599101801725811E-2</v>
      </c>
      <c r="AP92" s="43">
        <f>'Option 1'!AP92*0.8</f>
        <v>1.8599101801725811E-2</v>
      </c>
      <c r="AQ92" s="43">
        <f>'Option 1'!AQ92*0.8</f>
        <v>1.8599101801725811E-2</v>
      </c>
      <c r="AR92" s="43">
        <f>'Option 1'!AR92*0.8</f>
        <v>1.8599101801725811E-2</v>
      </c>
      <c r="AS92" s="43">
        <f>'Option 1'!AS92*0.8</f>
        <v>1.8599101801725811E-2</v>
      </c>
      <c r="AT92" s="43">
        <f>'Option 1'!AT92*0.8</f>
        <v>1.8599101801725811E-2</v>
      </c>
      <c r="AU92" s="43">
        <f>'Option 1'!AU92*0.8</f>
        <v>1.8599101801725811E-2</v>
      </c>
      <c r="AV92" s="43">
        <f>'Option 1'!AV92*0.8</f>
        <v>1.8599101801725811E-2</v>
      </c>
      <c r="AW92" s="43">
        <f>'Option 1'!AW92*0.8</f>
        <v>1.8599101801725811E-2</v>
      </c>
      <c r="AX92" s="35"/>
      <c r="AY92" s="35"/>
      <c r="AZ92" s="35"/>
      <c r="BA92" s="35"/>
      <c r="BB92" s="35"/>
      <c r="BC92" s="35"/>
      <c r="BD92" s="35"/>
    </row>
    <row r="93" spans="1:56" x14ac:dyDescent="0.3">
      <c r="A93" s="172"/>
      <c r="B93" s="4" t="s">
        <v>215</v>
      </c>
      <c r="D93" s="4" t="s">
        <v>90</v>
      </c>
      <c r="E93" s="43">
        <f>'Option 1'!E93*0.8</f>
        <v>0</v>
      </c>
      <c r="F93" s="43">
        <f>'Option 1'!F93*0.8</f>
        <v>4.4067930802457225</v>
      </c>
      <c r="G93" s="43">
        <f>'Option 1'!G93*0.8</f>
        <v>9.1044434241637031</v>
      </c>
      <c r="H93" s="43">
        <f>'Option 1'!H93*0.8</f>
        <v>14.632394083185829</v>
      </c>
      <c r="I93" s="43">
        <f>'Option 1'!I93*0.8</f>
        <v>22.454647616539763</v>
      </c>
      <c r="J93" s="43">
        <f>'Option 1'!J93*0.8</f>
        <v>32.120485694367524</v>
      </c>
      <c r="K93" s="43">
        <f>'Option 1'!K93*0.8</f>
        <v>43.642151375428369</v>
      </c>
      <c r="L93" s="43">
        <f>'Option 1'!L93*0.8</f>
        <v>56.335373821192881</v>
      </c>
      <c r="M93" s="43">
        <f>'Option 1'!M93*0.8</f>
        <v>71.729796545324263</v>
      </c>
      <c r="N93" s="43">
        <f>'Option 1'!N93*0.8</f>
        <v>82.738299677438704</v>
      </c>
      <c r="O93" s="43">
        <f>'Option 1'!O93*0.8</f>
        <v>94.642504536181576</v>
      </c>
      <c r="P93" s="43">
        <f>'Option 1'!P93*0.8</f>
        <v>107.4777420968672</v>
      </c>
      <c r="Q93" s="43">
        <f>'Option 1'!Q93*0.8</f>
        <v>121.27933201275289</v>
      </c>
      <c r="R93" s="43">
        <f>'Option 1'!R93*0.8</f>
        <v>135.6087515866958</v>
      </c>
      <c r="S93" s="43">
        <f>'Option 1'!S93*0.8</f>
        <v>149.3335901588101</v>
      </c>
      <c r="T93" s="43">
        <f>'Option 1'!T93*0.8</f>
        <v>158.43147053115308</v>
      </c>
      <c r="U93" s="43">
        <f>'Option 1'!U93*0.8</f>
        <v>161.67953544886731</v>
      </c>
      <c r="V93" s="43">
        <f>'Option 1'!V93*0.8</f>
        <v>163.49300511058161</v>
      </c>
      <c r="W93" s="43">
        <f>'Option 1'!W93*0.8</f>
        <v>165.02863882372446</v>
      </c>
      <c r="X93" s="43">
        <f>'Option 1'!X93*0.8</f>
        <v>165.66355634349594</v>
      </c>
      <c r="Y93" s="43">
        <f>'Option 1'!Y93*0.8</f>
        <v>165.84172485663885</v>
      </c>
      <c r="Z93" s="43">
        <f>'Option 1'!Z93*0.8</f>
        <v>165.88367983332455</v>
      </c>
      <c r="AA93" s="43">
        <f>'Option 1'!AA93*0.8</f>
        <v>165.88367983332455</v>
      </c>
      <c r="AB93" s="43">
        <f>'Option 1'!AB93*0.8</f>
        <v>165.88367983332455</v>
      </c>
      <c r="AC93" s="43">
        <f>'Option 1'!AC93*0.8</f>
        <v>165.88367983332455</v>
      </c>
      <c r="AD93" s="43">
        <f>'Option 1'!AD93*0.8</f>
        <v>165.88367983332455</v>
      </c>
      <c r="AE93" s="43">
        <f>'Option 1'!AE93*0.8</f>
        <v>165.88367983332455</v>
      </c>
      <c r="AF93" s="43">
        <f>'Option 1'!AF93*0.8</f>
        <v>165.88367983332455</v>
      </c>
      <c r="AG93" s="43">
        <f>'Option 1'!AG93*0.8</f>
        <v>165.88367983332455</v>
      </c>
      <c r="AH93" s="43">
        <f>'Option 1'!AH93*0.8</f>
        <v>165.88367983332455</v>
      </c>
      <c r="AI93" s="43">
        <f>'Option 1'!AI93*0.8</f>
        <v>165.88367983332455</v>
      </c>
      <c r="AJ93" s="43">
        <f>'Option 1'!AJ93*0.8</f>
        <v>165.88367983332455</v>
      </c>
      <c r="AK93" s="43">
        <f>'Option 1'!AK93*0.8</f>
        <v>165.88367983332455</v>
      </c>
      <c r="AL93" s="43">
        <f>'Option 1'!AL93*0.8</f>
        <v>165.88367983332455</v>
      </c>
      <c r="AM93" s="43">
        <f>'Option 1'!AM93*0.8</f>
        <v>165.88367983332455</v>
      </c>
      <c r="AN93" s="43">
        <f>'Option 1'!AN93*0.8</f>
        <v>165.88367983332455</v>
      </c>
      <c r="AO93" s="43">
        <f>'Option 1'!AO93*0.8</f>
        <v>165.88367983332455</v>
      </c>
      <c r="AP93" s="43">
        <f>'Option 1'!AP93*0.8</f>
        <v>165.88367983332455</v>
      </c>
      <c r="AQ93" s="43">
        <f>'Option 1'!AQ93*0.8</f>
        <v>165.88367983332455</v>
      </c>
      <c r="AR93" s="43">
        <f>'Option 1'!AR93*0.8</f>
        <v>165.88367983332455</v>
      </c>
      <c r="AS93" s="43">
        <f>'Option 1'!AS93*0.8</f>
        <v>165.88367983332455</v>
      </c>
      <c r="AT93" s="43">
        <f>'Option 1'!AT93*0.8</f>
        <v>165.88367983332455</v>
      </c>
      <c r="AU93" s="43">
        <f>'Option 1'!AU93*0.8</f>
        <v>165.88367983332455</v>
      </c>
      <c r="AV93" s="43">
        <f>'Option 1'!AV93*0.8</f>
        <v>165.88367983332455</v>
      </c>
      <c r="AW93" s="43">
        <f>'Option 1'!AW93*0.8</f>
        <v>165.88367983332455</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52"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CB ID (Air Ins) delivers a cost effective reduction in the risk of condition based failure.  This CBA specifically relates to South Wales.</v>
      </c>
      <c r="C2" s="153"/>
      <c r="D2" s="153"/>
      <c r="E2" s="153"/>
      <c r="F2" s="154"/>
      <c r="G2" s="25" t="s">
        <v>404</v>
      </c>
      <c r="Z2" s="26" t="s">
        <v>80</v>
      </c>
      <c r="AJ2" s="22" t="s">
        <v>400</v>
      </c>
    </row>
    <row r="3" spans="2:36" ht="24.75" customHeight="1" x14ac:dyDescent="0.3">
      <c r="B3" s="155"/>
      <c r="C3" s="156"/>
      <c r="D3" s="156"/>
      <c r="E3" s="156"/>
      <c r="F3" s="157"/>
      <c r="G3" s="18" t="s">
        <v>381</v>
      </c>
      <c r="AJ3" s="22" t="s">
        <v>401</v>
      </c>
    </row>
    <row r="4" spans="2:36" ht="18" customHeight="1" x14ac:dyDescent="0.3">
      <c r="B4" s="25" t="s">
        <v>79</v>
      </c>
      <c r="C4" s="27"/>
      <c r="D4" s="27"/>
      <c r="E4" s="27"/>
      <c r="F4" s="27"/>
      <c r="AJ4" s="22" t="s">
        <v>342</v>
      </c>
    </row>
    <row r="5" spans="2:36" ht="96" customHeight="1" x14ac:dyDescent="0.3">
      <c r="B5" s="149" t="s">
        <v>403</v>
      </c>
      <c r="C5" s="150"/>
      <c r="D5" s="150"/>
      <c r="E5" s="150"/>
      <c r="F5" s="151"/>
      <c r="AJ5" s="22" t="s">
        <v>367</v>
      </c>
    </row>
    <row r="6" spans="2:36" ht="13.5" customHeight="1" x14ac:dyDescent="0.3">
      <c r="B6" s="27"/>
      <c r="C6" s="27"/>
      <c r="D6" s="27"/>
      <c r="E6" s="27"/>
      <c r="F6" s="27"/>
      <c r="AJ6" s="22" t="s">
        <v>368</v>
      </c>
    </row>
    <row r="7" spans="2:36" x14ac:dyDescent="0.3">
      <c r="B7" s="25" t="s">
        <v>50</v>
      </c>
      <c r="AJ7" s="22" t="s">
        <v>369</v>
      </c>
    </row>
    <row r="8" spans="2:36" x14ac:dyDescent="0.3">
      <c r="B8" s="160" t="s">
        <v>27</v>
      </c>
      <c r="C8" s="161"/>
      <c r="D8" s="158" t="s">
        <v>30</v>
      </c>
      <c r="E8" s="158"/>
      <c r="F8" s="158"/>
      <c r="AJ8" s="22" t="s">
        <v>370</v>
      </c>
    </row>
    <row r="9" spans="2:36" ht="22.5" customHeight="1" x14ac:dyDescent="0.3">
      <c r="B9" s="162" t="s">
        <v>303</v>
      </c>
      <c r="C9" s="163"/>
      <c r="D9" s="159" t="str">
        <f>'Baseline scenario'!$C$1</f>
        <v>No intervention</v>
      </c>
      <c r="E9" s="159"/>
      <c r="F9" s="159"/>
      <c r="AJ9" s="22" t="s">
        <v>371</v>
      </c>
    </row>
    <row r="10" spans="2:36" ht="22.5" customHeight="1" x14ac:dyDescent="0.3">
      <c r="B10" s="147" t="s">
        <v>226</v>
      </c>
      <c r="C10" s="148"/>
      <c r="D10" s="149" t="str">
        <f>'Option 1'!$C$1</f>
        <v>Asset Replacement Programme</v>
      </c>
      <c r="E10" s="150"/>
      <c r="F10" s="151"/>
      <c r="AJ10" s="22" t="s">
        <v>372</v>
      </c>
    </row>
    <row r="11" spans="2:36" ht="22.5" customHeight="1" x14ac:dyDescent="0.3">
      <c r="B11" s="147" t="s">
        <v>346</v>
      </c>
      <c r="C11" s="148"/>
      <c r="D11" s="149" t="str">
        <f>'Option 1(i)'!$C$1</f>
        <v>Sensitivity Analysis of Option 1 - Asset Replacement Programme Delivered With 10% Increased Costs</v>
      </c>
      <c r="E11" s="150"/>
      <c r="F11" s="151"/>
      <c r="AJ11" s="22" t="s">
        <v>373</v>
      </c>
    </row>
    <row r="12" spans="2:36" ht="22.5" customHeight="1" x14ac:dyDescent="0.3">
      <c r="B12" s="147" t="s">
        <v>347</v>
      </c>
      <c r="C12" s="148"/>
      <c r="D12" s="149" t="str">
        <f>'Option 1(ii)'!$C$1</f>
        <v>Sensitivity Analysis of Option 1 - Asset Replacement Programme Achieving 20% Lower Benefits</v>
      </c>
      <c r="E12" s="150"/>
      <c r="F12" s="151"/>
      <c r="AJ12" s="22" t="s">
        <v>374</v>
      </c>
    </row>
    <row r="13" spans="2:36" ht="22.5" customHeight="1" x14ac:dyDescent="0.3">
      <c r="B13" s="147"/>
      <c r="C13" s="148"/>
      <c r="D13" s="149"/>
      <c r="E13" s="150"/>
      <c r="F13" s="151"/>
      <c r="AJ13" s="22" t="s">
        <v>375</v>
      </c>
    </row>
    <row r="14" spans="2:36" ht="22.5" customHeight="1" x14ac:dyDescent="0.3">
      <c r="B14" s="147"/>
      <c r="C14" s="148"/>
      <c r="D14" s="149"/>
      <c r="E14" s="150"/>
      <c r="F14" s="151"/>
      <c r="AJ14" s="22" t="s">
        <v>376</v>
      </c>
    </row>
    <row r="15" spans="2:36" ht="22.5" customHeight="1" x14ac:dyDescent="0.3">
      <c r="B15" s="147"/>
      <c r="C15" s="148"/>
      <c r="D15" s="149"/>
      <c r="E15" s="150"/>
      <c r="F15" s="151"/>
      <c r="AJ15" s="22" t="s">
        <v>377</v>
      </c>
    </row>
    <row r="16" spans="2:36" ht="22.5" customHeight="1" x14ac:dyDescent="0.3">
      <c r="B16" s="147"/>
      <c r="C16" s="148"/>
      <c r="D16" s="149"/>
      <c r="E16" s="150"/>
      <c r="F16" s="151"/>
      <c r="AJ16" s="22" t="s">
        <v>378</v>
      </c>
    </row>
    <row r="17" spans="2:36" ht="22.5" customHeight="1" x14ac:dyDescent="0.3">
      <c r="B17" s="147"/>
      <c r="C17" s="148"/>
      <c r="D17" s="149"/>
      <c r="E17" s="150"/>
      <c r="F17" s="151"/>
      <c r="AJ17" s="22" t="s">
        <v>379</v>
      </c>
    </row>
    <row r="18" spans="2:36" ht="22.5" customHeight="1" x14ac:dyDescent="0.3">
      <c r="B18" s="147"/>
      <c r="C18" s="148"/>
      <c r="D18" s="149"/>
      <c r="E18" s="150"/>
      <c r="F18" s="151"/>
      <c r="AJ18" s="22" t="s">
        <v>380</v>
      </c>
    </row>
    <row r="19" spans="2:36" ht="22.5" customHeight="1" x14ac:dyDescent="0.3">
      <c r="B19" s="147"/>
      <c r="C19" s="148"/>
      <c r="D19" s="149"/>
      <c r="E19" s="150"/>
      <c r="F19" s="151"/>
      <c r="AJ19" s="22" t="s">
        <v>381</v>
      </c>
    </row>
    <row r="20" spans="2:36" ht="22.5" customHeight="1" x14ac:dyDescent="0.3">
      <c r="B20" s="147"/>
      <c r="C20" s="148"/>
      <c r="D20" s="149"/>
      <c r="E20" s="150"/>
      <c r="F20" s="151"/>
      <c r="AJ20" s="22" t="s">
        <v>382</v>
      </c>
    </row>
    <row r="21" spans="2:36" ht="22.5" customHeight="1" x14ac:dyDescent="0.3">
      <c r="B21" s="147"/>
      <c r="C21" s="148"/>
      <c r="D21" s="149"/>
      <c r="E21" s="150"/>
      <c r="F21" s="151"/>
      <c r="AJ21" s="22" t="s">
        <v>383</v>
      </c>
    </row>
    <row r="22" spans="2:36" ht="22.5" customHeight="1" x14ac:dyDescent="0.3">
      <c r="B22" s="147"/>
      <c r="C22" s="148"/>
      <c r="D22" s="149"/>
      <c r="E22" s="150"/>
      <c r="F22" s="151"/>
      <c r="AJ22" s="22" t="s">
        <v>384</v>
      </c>
    </row>
    <row r="23" spans="2:36" ht="22.5" customHeight="1" x14ac:dyDescent="0.3">
      <c r="B23" s="147"/>
      <c r="C23" s="148"/>
      <c r="D23" s="149"/>
      <c r="E23" s="150"/>
      <c r="F23" s="151"/>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43" t="s">
        <v>48</v>
      </c>
      <c r="C26" s="145" t="s">
        <v>27</v>
      </c>
      <c r="D26" s="145" t="s">
        <v>28</v>
      </c>
      <c r="E26" s="145" t="s">
        <v>30</v>
      </c>
      <c r="F26" s="143" t="s">
        <v>31</v>
      </c>
      <c r="G26" s="142" t="s">
        <v>101</v>
      </c>
      <c r="H26" s="142"/>
      <c r="I26" s="142"/>
      <c r="J26" s="142"/>
      <c r="K26" s="142"/>
      <c r="AJ26" s="22" t="s">
        <v>388</v>
      </c>
    </row>
    <row r="27" spans="2:36" x14ac:dyDescent="0.3">
      <c r="B27" s="144"/>
      <c r="C27" s="146"/>
      <c r="D27" s="146"/>
      <c r="E27" s="146"/>
      <c r="F27" s="144"/>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13.474206796908261</v>
      </c>
      <c r="H29" s="65">
        <f>'Option 1'!$C$5</f>
        <v>27.839912504364829</v>
      </c>
      <c r="I29" s="65">
        <f>'Option 1'!$C$6</f>
        <v>39.697110484437616</v>
      </c>
      <c r="J29" s="65">
        <f>'Option 1'!$C$7</f>
        <v>55.901643262659064</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13.15747383552729</v>
      </c>
      <c r="H30" s="65">
        <f>'Option 1(i)'!$C$5</f>
        <v>27.433784765318777</v>
      </c>
      <c r="I30" s="65">
        <f>'Option 1(i)'!$C$6</f>
        <v>39.231927713184</v>
      </c>
      <c r="J30" s="65">
        <f>'Option 1(i)'!$C$7</f>
        <v>55.37712435736286</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10.259665048009248</v>
      </c>
      <c r="H31" s="65">
        <f>'Option 1(ii)'!$C$5</f>
        <v>21.74661250141121</v>
      </c>
      <c r="I31" s="65">
        <f>'Option 1(ii)'!$C$6</f>
        <v>31.317976201000924</v>
      </c>
      <c r="J31" s="65">
        <f>'Option 1(ii)'!$C$7</f>
        <v>44.498337291055712</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9">
    <cfRule type="expression" dxfId="1" priority="2">
      <formula>$D29="Adopted"</formula>
    </cfRule>
  </conditionalFormatting>
  <conditionalFormatting sqref="E28">
    <cfRule type="expression" dxfId="0" priority="1">
      <formula>$D28="Adopted"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South Wales - 33kV CB ID (Air Ins)</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-6.7797857882456833E-2</v>
      </c>
      <c r="F7" s="62">
        <v>-7.5373964984281602E-2</v>
      </c>
      <c r="G7" s="62">
        <v>-8.3503968189964278E-2</v>
      </c>
      <c r="H7" s="62">
        <v>-9.1811254316880572E-2</v>
      </c>
      <c r="I7" s="62">
        <v>-0.10268208116769142</v>
      </c>
      <c r="J7" s="62">
        <v>-0.1143906932480175</v>
      </c>
      <c r="K7" s="62">
        <v>-0.12696856434793288</v>
      </c>
      <c r="L7" s="62">
        <v>-0.14008637499171961</v>
      </c>
      <c r="M7" s="62">
        <v>-0.15846925498921655</v>
      </c>
      <c r="N7" s="62">
        <v>-0.17841069574979485</v>
      </c>
      <c r="O7" s="62">
        <v>-0.19997466809537645</v>
      </c>
      <c r="P7" s="62">
        <v>-0.2232251730230235</v>
      </c>
      <c r="Q7" s="62">
        <v>-0.24822619100090124</v>
      </c>
      <c r="R7" s="62">
        <v>-0.27418427324149852</v>
      </c>
      <c r="S7" s="62">
        <v>-0.29904876423077403</v>
      </c>
      <c r="T7" s="62">
        <v>-0.3155283012127103</v>
      </c>
      <c r="U7" s="62">
        <v>-0.32140872708709251</v>
      </c>
      <c r="V7" s="62">
        <v>-0.32469110605202917</v>
      </c>
      <c r="W7" s="62">
        <v>-0.32747070508683201</v>
      </c>
      <c r="X7" s="62">
        <v>-0.32862002602595591</v>
      </c>
      <c r="Y7" s="62">
        <v>-0.32894286835139747</v>
      </c>
      <c r="Z7" s="62">
        <v>-0.32901890890037477</v>
      </c>
      <c r="AA7" s="62">
        <v>-0.32901890890037477</v>
      </c>
      <c r="AB7" s="62">
        <v>-0.32901890890037477</v>
      </c>
      <c r="AC7" s="62">
        <v>-0.32901890890037477</v>
      </c>
      <c r="AD7" s="62">
        <v>-0.32901890890037477</v>
      </c>
      <c r="AE7" s="62">
        <v>-0.32901890890037477</v>
      </c>
      <c r="AF7" s="62">
        <v>-0.32901890890037477</v>
      </c>
      <c r="AG7" s="62">
        <v>-0.32901890890037477</v>
      </c>
      <c r="AH7" s="62">
        <v>-0.32901890890037477</v>
      </c>
      <c r="AI7" s="62">
        <v>-0.32901890890037477</v>
      </c>
      <c r="AJ7" s="62">
        <v>-0.32901890890037477</v>
      </c>
      <c r="AK7" s="62">
        <v>-0.32901890890037477</v>
      </c>
      <c r="AL7" s="62">
        <v>-0.32901890890037477</v>
      </c>
      <c r="AM7" s="62">
        <v>-0.32901890890037477</v>
      </c>
      <c r="AN7" s="62">
        <v>-0.32901890890037477</v>
      </c>
      <c r="AO7" s="62">
        <v>-0.32901890890037477</v>
      </c>
      <c r="AP7" s="62">
        <v>-0.32901890890037477</v>
      </c>
      <c r="AQ7" s="62">
        <v>-0.32901890890037477</v>
      </c>
      <c r="AR7" s="62">
        <v>-0.32901890890037477</v>
      </c>
      <c r="AS7" s="62">
        <v>-0.32901890890037477</v>
      </c>
      <c r="AT7" s="62">
        <v>-0.32901890890037477</v>
      </c>
      <c r="AU7" s="62">
        <v>-0.32901890890037477</v>
      </c>
      <c r="AV7" s="62">
        <v>-0.32901890890037477</v>
      </c>
      <c r="AW7" s="62">
        <v>-0.32901890890037477</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-6.7797857882456833E-2</v>
      </c>
      <c r="F12" s="59">
        <f t="shared" ref="F12:AW12" si="0">SUM(F7:F11)</f>
        <v>-7.5373964984281602E-2</v>
      </c>
      <c r="G12" s="59">
        <f t="shared" si="0"/>
        <v>-8.3503968189964278E-2</v>
      </c>
      <c r="H12" s="59">
        <f t="shared" si="0"/>
        <v>-9.1811254316880572E-2</v>
      </c>
      <c r="I12" s="59">
        <f t="shared" si="0"/>
        <v>-0.10268208116769142</v>
      </c>
      <c r="J12" s="59">
        <f t="shared" si="0"/>
        <v>-0.1143906932480175</v>
      </c>
      <c r="K12" s="59">
        <f t="shared" si="0"/>
        <v>-0.12696856434793288</v>
      </c>
      <c r="L12" s="59">
        <f t="shared" si="0"/>
        <v>-0.14008637499171961</v>
      </c>
      <c r="M12" s="59">
        <f t="shared" si="0"/>
        <v>-0.15846925498921655</v>
      </c>
      <c r="N12" s="59">
        <f t="shared" si="0"/>
        <v>-0.17841069574979485</v>
      </c>
      <c r="O12" s="59">
        <f t="shared" si="0"/>
        <v>-0.19997466809537645</v>
      </c>
      <c r="P12" s="59">
        <f t="shared" si="0"/>
        <v>-0.2232251730230235</v>
      </c>
      <c r="Q12" s="59">
        <f t="shared" si="0"/>
        <v>-0.24822619100090124</v>
      </c>
      <c r="R12" s="59">
        <f t="shared" si="0"/>
        <v>-0.27418427324149852</v>
      </c>
      <c r="S12" s="59">
        <f t="shared" si="0"/>
        <v>-0.29904876423077403</v>
      </c>
      <c r="T12" s="59">
        <f t="shared" si="0"/>
        <v>-0.3155283012127103</v>
      </c>
      <c r="U12" s="59">
        <f t="shared" si="0"/>
        <v>-0.32140872708709251</v>
      </c>
      <c r="V12" s="59">
        <f t="shared" si="0"/>
        <v>-0.32469110605202917</v>
      </c>
      <c r="W12" s="59">
        <f t="shared" si="0"/>
        <v>-0.32747070508683201</v>
      </c>
      <c r="X12" s="59">
        <f t="shared" si="0"/>
        <v>-0.32862002602595591</v>
      </c>
      <c r="Y12" s="59">
        <f t="shared" si="0"/>
        <v>-0.32894286835139747</v>
      </c>
      <c r="Z12" s="59">
        <f t="shared" si="0"/>
        <v>-0.32901890890037477</v>
      </c>
      <c r="AA12" s="59">
        <f t="shared" si="0"/>
        <v>-0.32901890890037477</v>
      </c>
      <c r="AB12" s="59">
        <f t="shared" si="0"/>
        <v>-0.32901890890037477</v>
      </c>
      <c r="AC12" s="59">
        <f t="shared" si="0"/>
        <v>-0.32901890890037477</v>
      </c>
      <c r="AD12" s="59">
        <f t="shared" si="0"/>
        <v>-0.32901890890037477</v>
      </c>
      <c r="AE12" s="59">
        <f t="shared" si="0"/>
        <v>-0.32901890890037477</v>
      </c>
      <c r="AF12" s="59">
        <f t="shared" si="0"/>
        <v>-0.32901890890037477</v>
      </c>
      <c r="AG12" s="59">
        <f t="shared" si="0"/>
        <v>-0.32901890890037477</v>
      </c>
      <c r="AH12" s="59">
        <f t="shared" si="0"/>
        <v>-0.32901890890037477</v>
      </c>
      <c r="AI12" s="59">
        <f t="shared" si="0"/>
        <v>-0.32901890890037477</v>
      </c>
      <c r="AJ12" s="59">
        <f t="shared" si="0"/>
        <v>-0.32901890890037477</v>
      </c>
      <c r="AK12" s="59">
        <f t="shared" si="0"/>
        <v>-0.32901890890037477</v>
      </c>
      <c r="AL12" s="59">
        <f t="shared" si="0"/>
        <v>-0.32901890890037477</v>
      </c>
      <c r="AM12" s="59">
        <f t="shared" si="0"/>
        <v>-0.32901890890037477</v>
      </c>
      <c r="AN12" s="59">
        <f t="shared" si="0"/>
        <v>-0.32901890890037477</v>
      </c>
      <c r="AO12" s="59">
        <f t="shared" si="0"/>
        <v>-0.32901890890037477</v>
      </c>
      <c r="AP12" s="59">
        <f t="shared" si="0"/>
        <v>-0.32901890890037477</v>
      </c>
      <c r="AQ12" s="59">
        <f t="shared" si="0"/>
        <v>-0.32901890890037477</v>
      </c>
      <c r="AR12" s="59">
        <f t="shared" si="0"/>
        <v>-0.32901890890037477</v>
      </c>
      <c r="AS12" s="59">
        <f t="shared" si="0"/>
        <v>-0.32901890890037477</v>
      </c>
      <c r="AT12" s="59">
        <f t="shared" si="0"/>
        <v>-0.32901890890037477</v>
      </c>
      <c r="AU12" s="59">
        <f t="shared" si="0"/>
        <v>-0.32901890890037477</v>
      </c>
      <c r="AV12" s="59">
        <f t="shared" si="0"/>
        <v>-0.32901890890037477</v>
      </c>
      <c r="AW12" s="59">
        <f t="shared" si="0"/>
        <v>-0.32901890890037477</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-0.6076474624079673</v>
      </c>
      <c r="F15" s="81">
        <f>'Fixed data'!$G$7*F$31/1000000</f>
        <v>-0.6755752572523348</v>
      </c>
      <c r="G15" s="81">
        <f>'Fixed data'!$G$7*G$31/1000000</f>
        <v>-0.74847165084375722</v>
      </c>
      <c r="H15" s="81">
        <f>'Fixed data'!$G$7*H$31/1000000</f>
        <v>-0.8228243412964884</v>
      </c>
      <c r="I15" s="81">
        <f>'Fixed data'!$G$7*I$31/1000000</f>
        <v>-0.92023149907873925</v>
      </c>
      <c r="J15" s="81">
        <f>'Fixed data'!$G$7*J$31/1000000</f>
        <v>-1.0251451711267099</v>
      </c>
      <c r="K15" s="81">
        <f>'Fixed data'!$G$7*K$31/1000000</f>
        <v>-1.1378473611050115</v>
      </c>
      <c r="L15" s="81">
        <f>'Fixed data'!$G$7*L$31/1000000</f>
        <v>-1.2556557474459307</v>
      </c>
      <c r="M15" s="81">
        <f>'Fixed data'!$G$7*M$31/1000000</f>
        <v>-1.4204274928163334</v>
      </c>
      <c r="N15" s="81">
        <f>'Fixed data'!$G$7*N$31/1000000</f>
        <v>-1.5991697358489614</v>
      </c>
      <c r="O15" s="81">
        <f>'Fixed data'!$G$7*O$31/1000000</f>
        <v>-1.7924559513208387</v>
      </c>
      <c r="P15" s="81">
        <f>'Fixed data'!$G$7*P$31/1000000</f>
        <v>-2.0008598653157077</v>
      </c>
      <c r="Q15" s="81">
        <f>'Fixed data'!$G$7*Q$31/1000000</f>
        <v>-2.2249550193494234</v>
      </c>
      <c r="R15" s="81">
        <f>'Fixed data'!$G$7*R$31/1000000</f>
        <v>-2.4588706951930206</v>
      </c>
      <c r="S15" s="81">
        <f>'Fixed data'!$G$7*S$31/1000000</f>
        <v>-2.6871113853057573</v>
      </c>
      <c r="T15" s="81">
        <f>'Fixed data'!$G$7*T$31/1000000</f>
        <v>-2.846342318724965</v>
      </c>
      <c r="U15" s="81">
        <f>'Fixed data'!$G$7*U$31/1000000</f>
        <v>-2.9088300372754983</v>
      </c>
      <c r="V15" s="81">
        <f>'Fixed data'!$G$7*V$31/1000000</f>
        <v>-2.9479359906821889</v>
      </c>
      <c r="W15" s="81">
        <f>'Fixed data'!$G$7*W$31/1000000</f>
        <v>-2.9773819642654242</v>
      </c>
      <c r="X15" s="81">
        <f>'Fixed data'!$G$7*X$31/1000000</f>
        <v>-2.9891790211261013</v>
      </c>
      <c r="Y15" s="81">
        <f>'Fixed data'!$G$7*Y$31/1000000</f>
        <v>-2.9944766631860626</v>
      </c>
      <c r="Z15" s="81">
        <f>'Fixed data'!$G$7*Z$31/1000000</f>
        <v>-2.9958160879410398</v>
      </c>
      <c r="AA15" s="81">
        <f>'Fixed data'!$G$7*AA$31/1000000</f>
        <v>-2.9958160879410398</v>
      </c>
      <c r="AB15" s="81">
        <f>'Fixed data'!$G$7*AB$31/1000000</f>
        <v>-2.9958160879410398</v>
      </c>
      <c r="AC15" s="81">
        <f>'Fixed data'!$G$7*AC$31/1000000</f>
        <v>-2.9958160879410398</v>
      </c>
      <c r="AD15" s="81">
        <f>'Fixed data'!$G$7*AD$31/1000000</f>
        <v>-2.9958160879410398</v>
      </c>
      <c r="AE15" s="81">
        <f>'Fixed data'!$G$7*AE$31/1000000</f>
        <v>-2.9958160879410398</v>
      </c>
      <c r="AF15" s="81">
        <f>'Fixed data'!$G$7*AF$31/1000000</f>
        <v>-2.9958160879410398</v>
      </c>
      <c r="AG15" s="81">
        <f>'Fixed data'!$G$7*AG$31/1000000</f>
        <v>-2.9958160879410398</v>
      </c>
      <c r="AH15" s="81">
        <f>'Fixed data'!$G$7*AH$31/1000000</f>
        <v>-2.9958160879410398</v>
      </c>
      <c r="AI15" s="81">
        <f>'Fixed data'!$G$7*AI$31/1000000</f>
        <v>-2.9958160879410398</v>
      </c>
      <c r="AJ15" s="81">
        <f>'Fixed data'!$G$7*AJ$31/1000000</f>
        <v>-2.9958160879410398</v>
      </c>
      <c r="AK15" s="81">
        <f>'Fixed data'!$G$7*AK$31/1000000</f>
        <v>-2.9958160879410398</v>
      </c>
      <c r="AL15" s="81">
        <f>'Fixed data'!$G$7*AL$31/1000000</f>
        <v>-2.9958160879410398</v>
      </c>
      <c r="AM15" s="81">
        <f>'Fixed data'!$G$7*AM$31/1000000</f>
        <v>-2.9958160879410398</v>
      </c>
      <c r="AN15" s="81">
        <f>'Fixed data'!$G$7*AN$31/1000000</f>
        <v>-2.9958160879410398</v>
      </c>
      <c r="AO15" s="81">
        <f>'Fixed data'!$G$7*AO$31/1000000</f>
        <v>-2.9958160879410398</v>
      </c>
      <c r="AP15" s="81">
        <f>'Fixed data'!$G$7*AP$31/1000000</f>
        <v>-2.9958160879410398</v>
      </c>
      <c r="AQ15" s="81">
        <f>'Fixed data'!$G$7*AQ$31/1000000</f>
        <v>-2.9958160879410398</v>
      </c>
      <c r="AR15" s="81">
        <f>'Fixed data'!$G$7*AR$31/1000000</f>
        <v>-2.9958160879410398</v>
      </c>
      <c r="AS15" s="81">
        <f>'Fixed data'!$G$7*AS$31/1000000</f>
        <v>-2.9958160879410398</v>
      </c>
      <c r="AT15" s="81">
        <f>'Fixed data'!$G$7*AT$31/1000000</f>
        <v>-2.9958160879410398</v>
      </c>
      <c r="AU15" s="81">
        <f>'Fixed data'!$G$7*AU$31/1000000</f>
        <v>-2.9958160879410398</v>
      </c>
      <c r="AV15" s="81">
        <f>'Fixed data'!$G$7*AV$31/1000000</f>
        <v>-2.9958160879410398</v>
      </c>
      <c r="AW15" s="81">
        <f>'Fixed data'!$G$7*AW$31/1000000</f>
        <v>-2.9958160879410398</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-0.20244845727748195</v>
      </c>
      <c r="F16" s="81">
        <f>'Fixed data'!$G$8*F32/1000000</f>
        <v>-0.2250798006415182</v>
      </c>
      <c r="G16" s="81">
        <f>'Fixed data'!$G$8*G32/1000000</f>
        <v>-0.24936652046746141</v>
      </c>
      <c r="H16" s="81">
        <f>'Fixed data'!$G$8*H32/1000000</f>
        <v>-0.2741384297356198</v>
      </c>
      <c r="I16" s="81">
        <f>'Fixed data'!$G$8*I32/1000000</f>
        <v>-0.30659134236431967</v>
      </c>
      <c r="J16" s="81">
        <f>'Fixed data'!$G$8*J32/1000000</f>
        <v>-0.3415451827177638</v>
      </c>
      <c r="K16" s="81">
        <f>'Fixed data'!$G$8*K32/1000000</f>
        <v>-0.37909390529801279</v>
      </c>
      <c r="L16" s="81">
        <f>'Fixed data'!$G$8*L32/1000000</f>
        <v>-0.41834384812073572</v>
      </c>
      <c r="M16" s="81">
        <f>'Fixed data'!$G$8*M32/1000000</f>
        <v>-0.47324046309131224</v>
      </c>
      <c r="N16" s="81">
        <f>'Fixed data'!$G$8*N32/1000000</f>
        <v>-0.53279159616870087</v>
      </c>
      <c r="O16" s="81">
        <f>'Fixed data'!$G$8*O32/1000000</f>
        <v>-0.59718831061521838</v>
      </c>
      <c r="P16" s="81">
        <f>'Fixed data'!$G$8*P32/1000000</f>
        <v>-0.66662175342094798</v>
      </c>
      <c r="Q16" s="81">
        <f>'Fixed data'!$G$8*Q32/1000000</f>
        <v>-0.74128301008349329</v>
      </c>
      <c r="R16" s="81">
        <f>'Fixed data'!$G$8*R32/1000000</f>
        <v>-0.81921617386874968</v>
      </c>
      <c r="S16" s="81">
        <f>'Fixed data'!$G$8*S32/1000000</f>
        <v>-0.89525867934669268</v>
      </c>
      <c r="T16" s="81">
        <f>'Fixed data'!$G$8*T32/1000000</f>
        <v>-0.94830930680281134</v>
      </c>
      <c r="U16" s="81">
        <f>'Fixed data'!$G$8*U32/1000000</f>
        <v>-0.96912816109250421</v>
      </c>
      <c r="V16" s="81">
        <f>'Fixed data'!$G$8*V32/1000000</f>
        <v>-0.98215698638085625</v>
      </c>
      <c r="W16" s="81">
        <f>'Fixed data'!$G$8*W32/1000000</f>
        <v>-0.9919674216818708</v>
      </c>
      <c r="X16" s="81">
        <f>'Fixed data'!$G$8*X32/1000000</f>
        <v>-0.99589781714081171</v>
      </c>
      <c r="Y16" s="81">
        <f>'Fixed data'!$G$8*Y32/1000000</f>
        <v>-0.99766282283458418</v>
      </c>
      <c r="Z16" s="81">
        <f>'Fixed data'!$G$8*Z32/1000000</f>
        <v>-0.9981090769042914</v>
      </c>
      <c r="AA16" s="81">
        <f>'Fixed data'!$G$8*AA32/1000000</f>
        <v>-0.9981090769042914</v>
      </c>
      <c r="AB16" s="81">
        <f>'Fixed data'!$G$8*AB32/1000000</f>
        <v>-0.9981090769042914</v>
      </c>
      <c r="AC16" s="81">
        <f>'Fixed data'!$G$8*AC32/1000000</f>
        <v>-0.9981090769042914</v>
      </c>
      <c r="AD16" s="81">
        <f>'Fixed data'!$G$8*AD32/1000000</f>
        <v>-0.9981090769042914</v>
      </c>
      <c r="AE16" s="81">
        <f>'Fixed data'!$G$8*AE32/1000000</f>
        <v>-0.9981090769042914</v>
      </c>
      <c r="AF16" s="81">
        <f>'Fixed data'!$G$8*AF32/1000000</f>
        <v>-0.9981090769042914</v>
      </c>
      <c r="AG16" s="81">
        <f>'Fixed data'!$G$8*AG32/1000000</f>
        <v>-0.9981090769042914</v>
      </c>
      <c r="AH16" s="81">
        <f>'Fixed data'!$G$8*AH32/1000000</f>
        <v>-0.9981090769042914</v>
      </c>
      <c r="AI16" s="81">
        <f>'Fixed data'!$G$8*AI32/1000000</f>
        <v>-0.9981090769042914</v>
      </c>
      <c r="AJ16" s="81">
        <f>'Fixed data'!$G$8*AJ32/1000000</f>
        <v>-0.9981090769042914</v>
      </c>
      <c r="AK16" s="81">
        <f>'Fixed data'!$G$8*AK32/1000000</f>
        <v>-0.9981090769042914</v>
      </c>
      <c r="AL16" s="81">
        <f>'Fixed data'!$G$8*AL32/1000000</f>
        <v>-0.9981090769042914</v>
      </c>
      <c r="AM16" s="81">
        <f>'Fixed data'!$G$8*AM32/1000000</f>
        <v>-0.9981090769042914</v>
      </c>
      <c r="AN16" s="81">
        <f>'Fixed data'!$G$8*AN32/1000000</f>
        <v>-0.9981090769042914</v>
      </c>
      <c r="AO16" s="81">
        <f>'Fixed data'!$G$8*AO32/1000000</f>
        <v>-0.9981090769042914</v>
      </c>
      <c r="AP16" s="81">
        <f>'Fixed data'!$G$8*AP32/1000000</f>
        <v>-0.9981090769042914</v>
      </c>
      <c r="AQ16" s="81">
        <f>'Fixed data'!$G$8*AQ32/1000000</f>
        <v>-0.9981090769042914</v>
      </c>
      <c r="AR16" s="81">
        <f>'Fixed data'!$G$8*AR32/1000000</f>
        <v>-0.9981090769042914</v>
      </c>
      <c r="AS16" s="81">
        <f>'Fixed data'!$G$8*AS32/1000000</f>
        <v>-0.9981090769042914</v>
      </c>
      <c r="AT16" s="81">
        <f>'Fixed data'!$G$8*AT32/1000000</f>
        <v>-0.9981090769042914</v>
      </c>
      <c r="AU16" s="81">
        <f>'Fixed data'!$G$8*AU32/1000000</f>
        <v>-0.9981090769042914</v>
      </c>
      <c r="AV16" s="81">
        <f>'Fixed data'!$G$8*AV32/1000000</f>
        <v>-0.9981090769042914</v>
      </c>
      <c r="AW16" s="81">
        <f>'Fixed data'!$G$8*AW32/1000000</f>
        <v>-0.9981090769042914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-9.1173229159618086E-6</v>
      </c>
      <c r="F17" s="34">
        <f>F33*'Fixed data'!I$5/1000000</f>
        <v>-1.0645947084340627E-5</v>
      </c>
      <c r="G17" s="34">
        <f>G33*'Fixed data'!J$5/1000000</f>
        <v>-1.2541762950972113E-5</v>
      </c>
      <c r="H17" s="34">
        <f>H33*'Fixed data'!K$5/1000000</f>
        <v>-1.4666145663125159E-5</v>
      </c>
      <c r="I17" s="34">
        <f>I33*'Fixed data'!L$5/1000000</f>
        <v>-1.7464866025815833E-5</v>
      </c>
      <c r="J17" s="34">
        <f>J33*'Fixed data'!M$5/1000000</f>
        <v>-3.4725592435850625E-5</v>
      </c>
      <c r="K17" s="34">
        <f>K33*'Fixed data'!N$5/1000000</f>
        <v>-5.549203659277417E-5</v>
      </c>
      <c r="L17" s="34">
        <f>L33*'Fixed data'!O$5/1000000</f>
        <v>-7.9924406170678623E-5</v>
      </c>
      <c r="M17" s="34">
        <f>M33*'Fixed data'!P$5/1000000</f>
        <v>-1.115654977844459E-4</v>
      </c>
      <c r="N17" s="34">
        <f>N33*'Fixed data'!Q$5/1000000</f>
        <v>-1.4941949693118902E-4</v>
      </c>
      <c r="O17" s="34">
        <f>O33*'Fixed data'!R$5/1000000</f>
        <v>-1.9417264267337369E-4</v>
      </c>
      <c r="P17" s="34">
        <f>P33*'Fixed data'!S$5/1000000</f>
        <v>-2.4654536346167014E-4</v>
      </c>
      <c r="Q17" s="34">
        <f>Q33*'Fixed data'!T$5/1000000</f>
        <v>-3.0729223451009301E-4</v>
      </c>
      <c r="R17" s="34">
        <f>R33*'Fixed data'!U$5/1000000</f>
        <v>-3.7602583459542249E-4</v>
      </c>
      <c r="S17" s="34">
        <f>S33*'Fixed data'!V$5/1000000</f>
        <v>-4.5004303364681896E-4</v>
      </c>
      <c r="T17" s="34">
        <f>T33*'Fixed data'!W$5/1000000</f>
        <v>-5.0842457692003643E-4</v>
      </c>
      <c r="U17" s="34">
        <f>U33*'Fixed data'!X$5/1000000</f>
        <v>-5.6265793022129858E-4</v>
      </c>
      <c r="V17" s="34">
        <f>V33*'Fixed data'!Y$5/1000000</f>
        <v>-6.1361901417208617E-4</v>
      </c>
      <c r="W17" s="34">
        <f>W33*'Fixed data'!Z$5/1000000</f>
        <v>-6.6447405862591496E-4</v>
      </c>
      <c r="X17" s="34">
        <f>X33*'Fixed data'!AA$5/1000000</f>
        <v>-7.1256774320360271E-4</v>
      </c>
      <c r="Y17" s="34">
        <f>Y33*'Fixed data'!AB$5/1000000</f>
        <v>-7.5907397928340358E-4</v>
      </c>
      <c r="Z17" s="34">
        <f>Z33*'Fixed data'!AC$5/1000000</f>
        <v>-7.9852097130502441E-4</v>
      </c>
      <c r="AA17" s="34">
        <f>AA33*'Fixed data'!AD$5/1000000</f>
        <v>-8.4433774834711595E-4</v>
      </c>
      <c r="AB17" s="34">
        <f>AB33*'Fixed data'!AE$5/1000000</f>
        <v>-8.901545253892075E-4</v>
      </c>
      <c r="AC17" s="34">
        <f>AC33*'Fixed data'!AF$5/1000000</f>
        <v>-9.3597130243129904E-4</v>
      </c>
      <c r="AD17" s="34">
        <f>AD33*'Fixed data'!AG$5/1000000</f>
        <v>-9.8178807947339069E-4</v>
      </c>
      <c r="AE17" s="34">
        <f>AE33*'Fixed data'!AH$5/1000000</f>
        <v>-1.0276048565154821E-3</v>
      </c>
      <c r="AF17" s="34">
        <f>AF33*'Fixed data'!AI$5/1000000</f>
        <v>-1.0734216335575738E-3</v>
      </c>
      <c r="AG17" s="34">
        <f>AG33*'Fixed data'!AJ$5/1000000</f>
        <v>-1.1192384105996652E-3</v>
      </c>
      <c r="AH17" s="34">
        <f>AH33*'Fixed data'!AK$5/1000000</f>
        <v>-1.1650551876417569E-3</v>
      </c>
      <c r="AI17" s="34">
        <f>AI33*'Fixed data'!AL$5/1000000</f>
        <v>-1.2043267108206926E-3</v>
      </c>
      <c r="AJ17" s="34">
        <f>AJ33*'Fixed data'!AM$5/1000000</f>
        <v>-1.250143487862784E-3</v>
      </c>
      <c r="AK17" s="34">
        <f>AK33*'Fixed data'!AN$5/1000000</f>
        <v>-1.2959602649048757E-3</v>
      </c>
      <c r="AL17" s="34">
        <f>AL33*'Fixed data'!AO$5/1000000</f>
        <v>-1.3417770419469673E-3</v>
      </c>
      <c r="AM17" s="34">
        <f>AM33*'Fixed data'!AP$5/1000000</f>
        <v>-1.387593818989059E-3</v>
      </c>
      <c r="AN17" s="34">
        <f>AN33*'Fixed data'!AQ$5/1000000</f>
        <v>-1.4399558498943063E-3</v>
      </c>
      <c r="AO17" s="34">
        <f>AO33*'Fixed data'!AR$5/1000000</f>
        <v>-1.485772626936398E-3</v>
      </c>
      <c r="AP17" s="34">
        <f>AP33*'Fixed data'!AS$5/1000000</f>
        <v>-1.5315894039784894E-3</v>
      </c>
      <c r="AQ17" s="34">
        <f>AQ33*'Fixed data'!AT$5/1000000</f>
        <v>-1.5774061810205811E-3</v>
      </c>
      <c r="AR17" s="34">
        <f>AR33*'Fixed data'!AU$5/1000000</f>
        <v>-1.6232229580626725E-3</v>
      </c>
      <c r="AS17" s="34">
        <f>AS33*'Fixed data'!AV$5/1000000</f>
        <v>-1.6755849889679201E-3</v>
      </c>
      <c r="AT17" s="34">
        <f>AT33*'Fixed data'!AW$5/1000000</f>
        <v>-1.7148565121468556E-3</v>
      </c>
      <c r="AU17" s="34">
        <f>AU33*'Fixed data'!AX$5/1000000</f>
        <v>-1.7606732891889475E-3</v>
      </c>
      <c r="AV17" s="34">
        <f>AV33*'Fixed data'!AY$5/1000000</f>
        <v>-1.8064900662310391E-3</v>
      </c>
      <c r="AW17" s="34">
        <f>AW33*'Fixed data'!AZ$5/1000000</f>
        <v>-1.8457615894099744E-3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-9.3534037869864026E-4</v>
      </c>
      <c r="F18" s="34">
        <f>F34*'Fixed data'!$G$9</f>
        <v>-1.0410909730322083E-3</v>
      </c>
      <c r="G18" s="34">
        <f>G34*'Fixed data'!$G$9</f>
        <v>-1.1546607324445593E-3</v>
      </c>
      <c r="H18" s="34">
        <f>H34*'Fixed data'!$G$9</f>
        <v>-1.2711331025227347E-3</v>
      </c>
      <c r="I18" s="34">
        <f>I34*'Fixed data'!$G$9</f>
        <v>-1.4235883493731842E-3</v>
      </c>
      <c r="J18" s="34">
        <f>J34*'Fixed data'!$G$9</f>
        <v>-1.5879367505584341E-3</v>
      </c>
      <c r="K18" s="34">
        <f>K34*'Fixed data'!$G$9</f>
        <v>-1.7646303253509743E-3</v>
      </c>
      <c r="L18" s="34">
        <f>L34*'Fixed data'!$G$9</f>
        <v>-1.949043648921817E-3</v>
      </c>
      <c r="M18" s="34">
        <f>M34*'Fixed data'!$G$9</f>
        <v>-2.2084896565187345E-3</v>
      </c>
      <c r="N18" s="34">
        <f>N34*'Fixed data'!$G$9</f>
        <v>-2.4902347470360108E-3</v>
      </c>
      <c r="O18" s="34">
        <f>O34*'Fixed data'!$G$9</f>
        <v>-2.7952061582869519E-3</v>
      </c>
      <c r="P18" s="34">
        <f>P34*'Fixed data'!$G$9</f>
        <v>-3.1243316363733019E-3</v>
      </c>
      <c r="Q18" s="34">
        <f>Q34*'Fixed data'!$G$9</f>
        <v>-3.4785386142255339E-3</v>
      </c>
      <c r="R18" s="34">
        <f>R34*'Fixed data'!$G$9</f>
        <v>-3.844161537348627E-3</v>
      </c>
      <c r="S18" s="34">
        <f>S34*'Fixed data'!$G$9</f>
        <v>-4.19104273095669E-3</v>
      </c>
      <c r="T18" s="34">
        <f>T34*'Fixed data'!$G$9</f>
        <v>-4.4048412587723938E-3</v>
      </c>
      <c r="U18" s="34">
        <f>U34*'Fixed data'!$G$9</f>
        <v>-4.4748709268817568E-3</v>
      </c>
      <c r="V18" s="34">
        <f>V34*'Fixed data'!$G$9</f>
        <v>-4.5104146998269029E-3</v>
      </c>
      <c r="W18" s="34">
        <f>W34*'Fixed data'!$G$9</f>
        <v>-4.5435068811982325E-3</v>
      </c>
      <c r="X18" s="34">
        <f>X34*'Fixed data'!$G$9</f>
        <v>-4.5615569924670647E-3</v>
      </c>
      <c r="Y18" s="34">
        <f>Y34*'Fixed data'!$G$9</f>
        <v>-4.5673459993973925E-3</v>
      </c>
      <c r="Z18" s="34">
        <f>Z34*'Fixed data'!$G$9</f>
        <v>-4.5688583657488612E-3</v>
      </c>
      <c r="AA18" s="34">
        <f>AA34*'Fixed data'!$G$9</f>
        <v>-4.5688583657488612E-3</v>
      </c>
      <c r="AB18" s="34">
        <f>AB34*'Fixed data'!$G$9</f>
        <v>-4.5688583657488612E-3</v>
      </c>
      <c r="AC18" s="34">
        <f>AC34*'Fixed data'!$G$9</f>
        <v>-4.5688583657488612E-3</v>
      </c>
      <c r="AD18" s="34">
        <f>AD34*'Fixed data'!$G$9</f>
        <v>-4.5688583657488612E-3</v>
      </c>
      <c r="AE18" s="34">
        <f>AE34*'Fixed data'!$G$9</f>
        <v>-4.5688583657488612E-3</v>
      </c>
      <c r="AF18" s="34">
        <f>AF34*'Fixed data'!$G$9</f>
        <v>-4.5688583657488612E-3</v>
      </c>
      <c r="AG18" s="34">
        <f>AG34*'Fixed data'!$G$9</f>
        <v>-4.5688583657488612E-3</v>
      </c>
      <c r="AH18" s="34">
        <f>AH34*'Fixed data'!$G$9</f>
        <v>-4.5688583657488612E-3</v>
      </c>
      <c r="AI18" s="34">
        <f>AI34*'Fixed data'!$G$9</f>
        <v>-4.5688583657488612E-3</v>
      </c>
      <c r="AJ18" s="34">
        <f>AJ34*'Fixed data'!$G$9</f>
        <v>-4.5688583657488612E-3</v>
      </c>
      <c r="AK18" s="34">
        <f>AK34*'Fixed data'!$G$9</f>
        <v>-4.5688583657488612E-3</v>
      </c>
      <c r="AL18" s="34">
        <f>AL34*'Fixed data'!$G$9</f>
        <v>-4.5688583657488612E-3</v>
      </c>
      <c r="AM18" s="34">
        <f>AM34*'Fixed data'!$G$9</f>
        <v>-4.5688583657488612E-3</v>
      </c>
      <c r="AN18" s="34">
        <f>AN34*'Fixed data'!$G$9</f>
        <v>-4.5688583657488612E-3</v>
      </c>
      <c r="AO18" s="34">
        <f>AO34*'Fixed data'!$G$9</f>
        <v>-4.5688583657488612E-3</v>
      </c>
      <c r="AP18" s="34">
        <f>AP34*'Fixed data'!$G$9</f>
        <v>-4.5688583657488612E-3</v>
      </c>
      <c r="AQ18" s="34">
        <f>AQ34*'Fixed data'!$G$9</f>
        <v>-4.5688583657488612E-3</v>
      </c>
      <c r="AR18" s="34">
        <f>AR34*'Fixed data'!$G$9</f>
        <v>-4.5688583657488612E-3</v>
      </c>
      <c r="AS18" s="34">
        <f>AS34*'Fixed data'!$G$9</f>
        <v>-4.5688583657488612E-3</v>
      </c>
      <c r="AT18" s="34">
        <f>AT34*'Fixed data'!$G$9</f>
        <v>-4.5688583657488612E-3</v>
      </c>
      <c r="AU18" s="34">
        <f>AU34*'Fixed data'!$G$9</f>
        <v>-4.5688583657488612E-3</v>
      </c>
      <c r="AV18" s="34">
        <f>AV34*'Fixed data'!$G$9</f>
        <v>-4.5688583657488612E-3</v>
      </c>
      <c r="AW18" s="34">
        <f>AW34*'Fixed data'!$G$9</f>
        <v>-4.5688583657488612E-3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-1.4325205855548939E-4</v>
      </c>
      <c r="F19" s="34">
        <f>F35*'Fixed data'!$G$10</f>
        <v>-1.5944838471102174E-4</v>
      </c>
      <c r="G19" s="34">
        <f>G35*'Fixed data'!$G$10</f>
        <v>-1.7684226861769921E-4</v>
      </c>
      <c r="H19" s="34">
        <f>H35*'Fixed data'!$G$10</f>
        <v>-1.9468074894326645E-4</v>
      </c>
      <c r="I19" s="34">
        <f>I35*'Fixed data'!$G$10</f>
        <v>-2.1803022744388252E-4</v>
      </c>
      <c r="J19" s="34">
        <f>J35*'Fixed data'!$G$10</f>
        <v>-2.4320122833607495E-4</v>
      </c>
      <c r="K19" s="34">
        <f>K35*'Fixed data'!$G$10</f>
        <v>-2.7026298203230618E-4</v>
      </c>
      <c r="L19" s="34">
        <f>L35*'Fixed data'!$G$10</f>
        <v>-2.9850705964255098E-4</v>
      </c>
      <c r="M19" s="34">
        <f>M35*'Fixed data'!$G$10</f>
        <v>-3.3824296300830579E-4</v>
      </c>
      <c r="N19" s="34">
        <f>N35*'Fixed data'!$G$10</f>
        <v>-3.8139414377138934E-4</v>
      </c>
      <c r="O19" s="34">
        <f>O35*'Fixed data'!$G$10</f>
        <v>-4.2810261647424489E-4</v>
      </c>
      <c r="P19" s="34">
        <f>P35*'Fixed data'!$G$10</f>
        <v>-4.7851047351917593E-4</v>
      </c>
      <c r="Q19" s="34">
        <f>Q35*'Fixed data'!$G$10</f>
        <v>-5.3275975933743337E-4</v>
      </c>
      <c r="R19" s="34">
        <f>R35*'Fixed data'!$G$10</f>
        <v>-5.8875732434988818E-4</v>
      </c>
      <c r="S19" s="34">
        <f>S35*'Fixed data'!$G$10</f>
        <v>-6.4188423378546951E-4</v>
      </c>
      <c r="T19" s="34">
        <f>T35*'Fixed data'!$G$10</f>
        <v>-6.7462758927592896E-4</v>
      </c>
      <c r="U19" s="34">
        <f>U35*'Fixed data'!$G$10</f>
        <v>-6.85352226896027E-4</v>
      </c>
      <c r="V19" s="34">
        <f>V35*'Fixed data'!$G$10</f>
        <v>-6.9079528808644089E-4</v>
      </c>
      <c r="W19" s="34">
        <f>W35*'Fixed data'!$G$10</f>
        <v>-6.9586321717649219E-4</v>
      </c>
      <c r="X19" s="34">
        <f>X35*'Fixed data'!$G$10</f>
        <v>-6.9862758149968418E-4</v>
      </c>
      <c r="Y19" s="34">
        <f>Y35*'Fixed data'!$G$10</f>
        <v>-6.9951372840523047E-4</v>
      </c>
      <c r="Z19" s="34">
        <f>Z35*'Fixed data'!$G$10</f>
        <v>-6.9974523249194778E-4</v>
      </c>
      <c r="AA19" s="34">
        <f>AA35*'Fixed data'!$G$10</f>
        <v>-6.9974523249194778E-4</v>
      </c>
      <c r="AB19" s="34">
        <f>AB35*'Fixed data'!$G$10</f>
        <v>-6.9974523249194778E-4</v>
      </c>
      <c r="AC19" s="34">
        <f>AC35*'Fixed data'!$G$10</f>
        <v>-6.9974523249194778E-4</v>
      </c>
      <c r="AD19" s="34">
        <f>AD35*'Fixed data'!$G$10</f>
        <v>-6.9974523249194778E-4</v>
      </c>
      <c r="AE19" s="34">
        <f>AE35*'Fixed data'!$G$10</f>
        <v>-6.9974523249194778E-4</v>
      </c>
      <c r="AF19" s="34">
        <f>AF35*'Fixed data'!$G$10</f>
        <v>-6.9974523249194778E-4</v>
      </c>
      <c r="AG19" s="34">
        <f>AG35*'Fixed data'!$G$10</f>
        <v>-6.9974523249194778E-4</v>
      </c>
      <c r="AH19" s="34">
        <f>AH35*'Fixed data'!$G$10</f>
        <v>-6.9974523249194778E-4</v>
      </c>
      <c r="AI19" s="34">
        <f>AI35*'Fixed data'!$G$10</f>
        <v>-6.9974523249194778E-4</v>
      </c>
      <c r="AJ19" s="34">
        <f>AJ35*'Fixed data'!$G$10</f>
        <v>-6.9974523249194778E-4</v>
      </c>
      <c r="AK19" s="34">
        <f>AK35*'Fixed data'!$G$10</f>
        <v>-6.9974523249194778E-4</v>
      </c>
      <c r="AL19" s="34">
        <f>AL35*'Fixed data'!$G$10</f>
        <v>-6.9974523249194778E-4</v>
      </c>
      <c r="AM19" s="34">
        <f>AM35*'Fixed data'!$G$10</f>
        <v>-6.9974523249194778E-4</v>
      </c>
      <c r="AN19" s="34">
        <f>AN35*'Fixed data'!$G$10</f>
        <v>-6.9974523249194778E-4</v>
      </c>
      <c r="AO19" s="34">
        <f>AO35*'Fixed data'!$G$10</f>
        <v>-6.9974523249194778E-4</v>
      </c>
      <c r="AP19" s="34">
        <f>AP35*'Fixed data'!$G$10</f>
        <v>-6.9974523249194778E-4</v>
      </c>
      <c r="AQ19" s="34">
        <f>AQ35*'Fixed data'!$G$10</f>
        <v>-6.9974523249194778E-4</v>
      </c>
      <c r="AR19" s="34">
        <f>AR35*'Fixed data'!$G$10</f>
        <v>-6.9974523249194778E-4</v>
      </c>
      <c r="AS19" s="34">
        <f>AS35*'Fixed data'!$G$10</f>
        <v>-6.9974523249194778E-4</v>
      </c>
      <c r="AT19" s="34">
        <f>AT35*'Fixed data'!$G$10</f>
        <v>-6.9974523249194778E-4</v>
      </c>
      <c r="AU19" s="34">
        <f>AU35*'Fixed data'!$G$10</f>
        <v>-6.9974523249194778E-4</v>
      </c>
      <c r="AV19" s="34">
        <f>AV35*'Fixed data'!$G$10</f>
        <v>-6.9974523249194778E-4</v>
      </c>
      <c r="AW19" s="34">
        <f>AW35*'Fixed data'!$G$10</f>
        <v>-6.9974523249194778E-4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-1.6880469846814582E-3</v>
      </c>
      <c r="F20" s="34">
        <f>'Fixed data'!$G$11*F36/1000000</f>
        <v>-1.8766768819295813E-3</v>
      </c>
      <c r="G20" s="34">
        <f>'Fixed data'!$G$11*G36/1000000</f>
        <v>-2.0790975618078496E-3</v>
      </c>
      <c r="H20" s="34">
        <f>'Fixed data'!$G$11*H36/1000000</f>
        <v>-2.2859349681546479E-3</v>
      </c>
      <c r="I20" s="34">
        <f>'Fixed data'!$G$11*I36/1000000</f>
        <v>-2.5565979779419564E-3</v>
      </c>
      <c r="J20" s="34">
        <f>'Fixed data'!$G$11*J36/1000000</f>
        <v>-2.8481201877556764E-3</v>
      </c>
      <c r="K20" s="34">
        <f>'Fixed data'!$G$11*K36/1000000</f>
        <v>-3.1612852306036809E-3</v>
      </c>
      <c r="L20" s="34">
        <f>'Fixed data'!$G$11*L36/1000000</f>
        <v>-3.4878936075889849E-3</v>
      </c>
      <c r="M20" s="34">
        <f>'Fixed data'!$G$11*M36/1000000</f>
        <v>-3.9455916744328768E-3</v>
      </c>
      <c r="N20" s="34">
        <f>'Fixed data'!$G$11*N36/1000000</f>
        <v>-4.4420947429772758E-3</v>
      </c>
      <c r="O20" s="34">
        <f>'Fixed data'!$G$11*O36/1000000</f>
        <v>-4.9789955522893713E-3</v>
      </c>
      <c r="P20" s="34">
        <f>'Fixed data'!$G$11*P36/1000000</f>
        <v>-5.5578875921876887E-3</v>
      </c>
      <c r="Q20" s="34">
        <f>'Fixed data'!$G$11*Q36/1000000</f>
        <v>-6.1803638418458469E-3</v>
      </c>
      <c r="R20" s="34">
        <f>'Fixed data'!$G$11*R36/1000000</f>
        <v>-6.8266461477633367E-3</v>
      </c>
      <c r="S20" s="34">
        <f>'Fixed data'!$G$11*S36/1000000</f>
        <v>-7.4456607753244598E-3</v>
      </c>
      <c r="T20" s="34">
        <f>'Fixed data'!$G$11*T36/1000000</f>
        <v>-7.8559913595925967E-3</v>
      </c>
      <c r="U20" s="34">
        <f>'Fixed data'!$G$11*U36/1000000</f>
        <v>-8.0024848636705472E-3</v>
      </c>
      <c r="V20" s="34">
        <f>'Fixed data'!$G$11*V36/1000000</f>
        <v>-8.0842755704494413E-3</v>
      </c>
      <c r="W20" s="34">
        <f>'Fixed data'!$G$11*W36/1000000</f>
        <v>-8.1535353818502684E-3</v>
      </c>
      <c r="X20" s="34">
        <f>'Fixed data'!$G$11*X36/1000000</f>
        <v>-8.1821712911156717E-3</v>
      </c>
      <c r="Y20" s="34">
        <f>'Fixed data'!$G$11*Y36/1000000</f>
        <v>-8.1902070079094818E-3</v>
      </c>
      <c r="Z20" s="34">
        <f>'Fixed data'!$G$11*Z36/1000000</f>
        <v>-8.1920992519698369E-3</v>
      </c>
      <c r="AA20" s="34">
        <f>'Fixed data'!$G$11*AA36/1000000</f>
        <v>-8.1920992519698369E-3</v>
      </c>
      <c r="AB20" s="34">
        <f>'Fixed data'!$G$11*AB36/1000000</f>
        <v>-8.1920992519698369E-3</v>
      </c>
      <c r="AC20" s="34">
        <f>'Fixed data'!$G$11*AC36/1000000</f>
        <v>-8.1920992519698369E-3</v>
      </c>
      <c r="AD20" s="34">
        <f>'Fixed data'!$G$11*AD36/1000000</f>
        <v>-8.1920992519698369E-3</v>
      </c>
      <c r="AE20" s="34">
        <f>'Fixed data'!$G$11*AE36/1000000</f>
        <v>-8.1920992519698369E-3</v>
      </c>
      <c r="AF20" s="34">
        <f>'Fixed data'!$G$11*AF36/1000000</f>
        <v>-8.1920992519698369E-3</v>
      </c>
      <c r="AG20" s="34">
        <f>'Fixed data'!$G$11*AG36/1000000</f>
        <v>-8.1920992519698369E-3</v>
      </c>
      <c r="AH20" s="34">
        <f>'Fixed data'!$G$11*AH36/1000000</f>
        <v>-8.1920992519698369E-3</v>
      </c>
      <c r="AI20" s="34">
        <f>'Fixed data'!$G$11*AI36/1000000</f>
        <v>-8.1920992519698369E-3</v>
      </c>
      <c r="AJ20" s="34">
        <f>'Fixed data'!$G$11*AJ36/1000000</f>
        <v>-8.1920992519698369E-3</v>
      </c>
      <c r="AK20" s="34">
        <f>'Fixed data'!$G$11*AK36/1000000</f>
        <v>-8.1920992519698369E-3</v>
      </c>
      <c r="AL20" s="34">
        <f>'Fixed data'!$G$11*AL36/1000000</f>
        <v>-8.1920992519698369E-3</v>
      </c>
      <c r="AM20" s="34">
        <f>'Fixed data'!$G$11*AM36/1000000</f>
        <v>-8.1920992519698369E-3</v>
      </c>
      <c r="AN20" s="34">
        <f>'Fixed data'!$G$11*AN36/1000000</f>
        <v>-8.1920992519698369E-3</v>
      </c>
      <c r="AO20" s="34">
        <f>'Fixed data'!$G$11*AO36/1000000</f>
        <v>-8.1920992519698369E-3</v>
      </c>
      <c r="AP20" s="34">
        <f>'Fixed data'!$G$11*AP36/1000000</f>
        <v>-8.1920992519698369E-3</v>
      </c>
      <c r="AQ20" s="34">
        <f>'Fixed data'!$G$11*AQ36/1000000</f>
        <v>-8.1920992519698369E-3</v>
      </c>
      <c r="AR20" s="34">
        <f>'Fixed data'!$G$11*AR36/1000000</f>
        <v>-8.1920992519698369E-3</v>
      </c>
      <c r="AS20" s="34">
        <f>'Fixed data'!$G$11*AS36/1000000</f>
        <v>-8.1920992519698369E-3</v>
      </c>
      <c r="AT20" s="34">
        <f>'Fixed data'!$G$11*AT36/1000000</f>
        <v>-8.1920992519698369E-3</v>
      </c>
      <c r="AU20" s="34">
        <f>'Fixed data'!$G$11*AU36/1000000</f>
        <v>-8.1920992519698369E-3</v>
      </c>
      <c r="AV20" s="34">
        <f>'Fixed data'!$G$11*AV36/1000000</f>
        <v>-8.1920992519698369E-3</v>
      </c>
      <c r="AW20" s="34">
        <f>'Fixed data'!$G$11*AW36/1000000</f>
        <v>-8.1920992519698369E-3</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-0.81287167643030089</v>
      </c>
      <c r="F24" s="53">
        <f t="shared" ref="F24:BD24" si="1">SUM(F13:F23)</f>
        <v>-0.90374292008061019</v>
      </c>
      <c r="G24" s="53">
        <f t="shared" si="1"/>
        <v>-1.0012613136370396</v>
      </c>
      <c r="H24" s="53">
        <f t="shared" si="1"/>
        <v>-1.1007291859973918</v>
      </c>
      <c r="I24" s="53">
        <f t="shared" si="1"/>
        <v>-1.2310385228638439</v>
      </c>
      <c r="J24" s="53">
        <f t="shared" si="1"/>
        <v>-1.3714043376035596</v>
      </c>
      <c r="K24" s="53">
        <f t="shared" si="1"/>
        <v>-1.5221929369776039</v>
      </c>
      <c r="L24" s="53">
        <f t="shared" si="1"/>
        <v>-1.6798149642889906</v>
      </c>
      <c r="M24" s="53">
        <f t="shared" si="1"/>
        <v>-1.9002718456993899</v>
      </c>
      <c r="N24" s="53">
        <f t="shared" si="1"/>
        <v>-2.139424475148378</v>
      </c>
      <c r="O24" s="53">
        <f t="shared" si="1"/>
        <v>-2.398040738905781</v>
      </c>
      <c r="P24" s="53">
        <f t="shared" si="1"/>
        <v>-2.6768888938021975</v>
      </c>
      <c r="Q24" s="53">
        <f t="shared" si="1"/>
        <v>-2.9767369838828359</v>
      </c>
      <c r="R24" s="53">
        <f t="shared" si="1"/>
        <v>-3.2897224599058279</v>
      </c>
      <c r="S24" s="53">
        <f t="shared" si="1"/>
        <v>-3.5950986954261634</v>
      </c>
      <c r="T24" s="53">
        <f t="shared" si="1"/>
        <v>-3.8080955103123375</v>
      </c>
      <c r="U24" s="53">
        <f t="shared" si="1"/>
        <v>-3.891683564315672</v>
      </c>
      <c r="V24" s="53">
        <f t="shared" si="1"/>
        <v>-3.9439920816355798</v>
      </c>
      <c r="W24" s="53">
        <f t="shared" si="1"/>
        <v>-3.983406765486146</v>
      </c>
      <c r="X24" s="53">
        <f t="shared" si="1"/>
        <v>-3.9992317618751989</v>
      </c>
      <c r="Y24" s="53">
        <f t="shared" si="1"/>
        <v>-4.0063556267356422</v>
      </c>
      <c r="Z24" s="53">
        <f t="shared" si="1"/>
        <v>-4.0081843886668471</v>
      </c>
      <c r="AA24" s="53">
        <f t="shared" si="1"/>
        <v>-4.0082302054438887</v>
      </c>
      <c r="AB24" s="53">
        <f t="shared" si="1"/>
        <v>-4.0082760222209304</v>
      </c>
      <c r="AC24" s="53">
        <f t="shared" si="1"/>
        <v>-4.0083218389979729</v>
      </c>
      <c r="AD24" s="53">
        <f t="shared" si="1"/>
        <v>-4.0083676557750154</v>
      </c>
      <c r="AE24" s="53">
        <f t="shared" si="1"/>
        <v>-4.008413472552057</v>
      </c>
      <c r="AF24" s="53">
        <f t="shared" si="1"/>
        <v>-4.0084592893290996</v>
      </c>
      <c r="AG24" s="53">
        <f t="shared" si="1"/>
        <v>-4.0085051061061412</v>
      </c>
      <c r="AH24" s="53">
        <f t="shared" si="1"/>
        <v>-4.0085509228831837</v>
      </c>
      <c r="AI24" s="53">
        <f t="shared" si="1"/>
        <v>-4.008590194406362</v>
      </c>
      <c r="AJ24" s="53">
        <f t="shared" si="1"/>
        <v>-4.0086360111834045</v>
      </c>
      <c r="AK24" s="53">
        <f t="shared" si="1"/>
        <v>-4.0086818279604461</v>
      </c>
      <c r="AL24" s="53">
        <f t="shared" si="1"/>
        <v>-4.0087276447374887</v>
      </c>
      <c r="AM24" s="53">
        <f t="shared" si="1"/>
        <v>-4.0087734615145303</v>
      </c>
      <c r="AN24" s="53">
        <f t="shared" si="1"/>
        <v>-4.0088258235454362</v>
      </c>
      <c r="AO24" s="53">
        <f t="shared" si="1"/>
        <v>-4.0088716403224778</v>
      </c>
      <c r="AP24" s="53">
        <f t="shared" si="1"/>
        <v>-4.0089174570995194</v>
      </c>
      <c r="AQ24" s="53">
        <f t="shared" si="1"/>
        <v>-4.0089632738765619</v>
      </c>
      <c r="AR24" s="53">
        <f t="shared" si="1"/>
        <v>-4.0090090906536036</v>
      </c>
      <c r="AS24" s="53">
        <f t="shared" si="1"/>
        <v>-4.0090614526845094</v>
      </c>
      <c r="AT24" s="53">
        <f t="shared" si="1"/>
        <v>-4.0091007242076877</v>
      </c>
      <c r="AU24" s="53">
        <f t="shared" si="1"/>
        <v>-4.0091465409847302</v>
      </c>
      <c r="AV24" s="53">
        <f t="shared" si="1"/>
        <v>-4.0091923577617719</v>
      </c>
      <c r="AW24" s="53">
        <f t="shared" si="1"/>
        <v>-4.009231629284951</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-39346.433299165554</v>
      </c>
      <c r="F31" s="139">
        <v>-43744.898880527398</v>
      </c>
      <c r="G31" s="139">
        <v>-48465.091534387167</v>
      </c>
      <c r="H31" s="139">
        <v>-53279.582430010683</v>
      </c>
      <c r="I31" s="139">
        <v>-59586.897894396592</v>
      </c>
      <c r="J31" s="139">
        <v>-66380.275724113468</v>
      </c>
      <c r="K31" s="139">
        <v>-73677.976241249693</v>
      </c>
      <c r="L31" s="139">
        <v>-81306.313561834409</v>
      </c>
      <c r="M31" s="139">
        <v>-91975.625769791775</v>
      </c>
      <c r="N31" s="139">
        <v>-103549.55667268223</v>
      </c>
      <c r="O31" s="139">
        <v>-116065.23995156075</v>
      </c>
      <c r="P31" s="139">
        <v>-129559.8255601135</v>
      </c>
      <c r="Q31" s="139">
        <v>-144070.45150087314</v>
      </c>
      <c r="R31" s="139">
        <v>-159216.97659411881</v>
      </c>
      <c r="S31" s="139">
        <v>-173996.03459279588</v>
      </c>
      <c r="T31" s="139">
        <v>-184306.56773666077</v>
      </c>
      <c r="U31" s="139">
        <v>-188352.77709664468</v>
      </c>
      <c r="V31" s="139">
        <v>-190884.96867565531</v>
      </c>
      <c r="W31" s="139">
        <v>-192791.65652872476</v>
      </c>
      <c r="X31" s="139">
        <v>-193555.54042458718</v>
      </c>
      <c r="Y31" s="139">
        <v>-193898.57373394899</v>
      </c>
      <c r="Z31" s="139">
        <v>-193985.30426446436</v>
      </c>
      <c r="AA31" s="139">
        <v>-193985.30426446436</v>
      </c>
      <c r="AB31" s="139">
        <v>-193985.30426446436</v>
      </c>
      <c r="AC31" s="139">
        <v>-193985.30426446436</v>
      </c>
      <c r="AD31" s="139">
        <v>-193985.30426446436</v>
      </c>
      <c r="AE31" s="139">
        <v>-193985.30426446436</v>
      </c>
      <c r="AF31" s="139">
        <v>-193985.30426446436</v>
      </c>
      <c r="AG31" s="139">
        <v>-193985.30426446436</v>
      </c>
      <c r="AH31" s="139">
        <v>-193985.30426446436</v>
      </c>
      <c r="AI31" s="139">
        <v>-193985.30426446436</v>
      </c>
      <c r="AJ31" s="139">
        <v>-193985.30426446436</v>
      </c>
      <c r="AK31" s="139">
        <v>-193985.30426446436</v>
      </c>
      <c r="AL31" s="139">
        <v>-193985.30426446436</v>
      </c>
      <c r="AM31" s="139">
        <v>-193985.30426446436</v>
      </c>
      <c r="AN31" s="139">
        <v>-193985.30426446436</v>
      </c>
      <c r="AO31" s="139">
        <v>-193985.30426446436</v>
      </c>
      <c r="AP31" s="139">
        <v>-193985.30426446436</v>
      </c>
      <c r="AQ31" s="139">
        <v>-193985.30426446436</v>
      </c>
      <c r="AR31" s="139">
        <v>-193985.30426446436</v>
      </c>
      <c r="AS31" s="139">
        <v>-193985.30426446436</v>
      </c>
      <c r="AT31" s="139">
        <v>-193985.30426446436</v>
      </c>
      <c r="AU31" s="139">
        <v>-193985.30426446436</v>
      </c>
      <c r="AV31" s="139">
        <v>-193985.30426446436</v>
      </c>
      <c r="AW31" s="139">
        <v>-193985.30426446436</v>
      </c>
      <c r="AX31" s="43"/>
      <c r="AY31" s="43"/>
      <c r="AZ31" s="43"/>
      <c r="BA31" s="43"/>
      <c r="BB31" s="43"/>
      <c r="BC31" s="43"/>
      <c r="BD31" s="43"/>
      <c r="BP31" s="22" t="s">
        <v>393</v>
      </c>
    </row>
    <row r="32" spans="1:68" x14ac:dyDescent="0.3">
      <c r="A32" s="172"/>
      <c r="B32" s="4" t="s">
        <v>214</v>
      </c>
      <c r="D32" s="4" t="s">
        <v>88</v>
      </c>
      <c r="E32" s="139">
        <v>-537467.25487518904</v>
      </c>
      <c r="F32" s="139">
        <v>-597549.73787151335</v>
      </c>
      <c r="G32" s="139">
        <v>-662026.97227632417</v>
      </c>
      <c r="H32" s="139">
        <v>-727792.30460545945</v>
      </c>
      <c r="I32" s="139">
        <v>-813949.43367335165</v>
      </c>
      <c r="J32" s="139">
        <v>-906746.11325664842</v>
      </c>
      <c r="K32" s="139">
        <v>-1006431.7770580547</v>
      </c>
      <c r="L32" s="139">
        <v>-1110633.899942216</v>
      </c>
      <c r="M32" s="139">
        <v>-1256375.3560489193</v>
      </c>
      <c r="N32" s="139">
        <v>-1414473.789844054</v>
      </c>
      <c r="O32" s="139">
        <v>-1585436.4427681619</v>
      </c>
      <c r="P32" s="139">
        <v>-1769770.778545191</v>
      </c>
      <c r="Q32" s="139">
        <v>-1967984.0976467023</v>
      </c>
      <c r="R32" s="139">
        <v>-2174883.7903718944</v>
      </c>
      <c r="S32" s="139">
        <v>-2376764.0972049735</v>
      </c>
      <c r="T32" s="139">
        <v>-2517604.7610049732</v>
      </c>
      <c r="U32" s="139">
        <v>-2572875.384526649</v>
      </c>
      <c r="V32" s="139">
        <v>-2607464.7662198921</v>
      </c>
      <c r="W32" s="139">
        <v>-2633509.853454812</v>
      </c>
      <c r="X32" s="139">
        <v>-2643944.4049762171</v>
      </c>
      <c r="Y32" s="139">
        <v>-2648630.2039090819</v>
      </c>
      <c r="Z32" s="139">
        <v>-2649814.9348428114</v>
      </c>
      <c r="AA32" s="139">
        <v>-2649814.9348428114</v>
      </c>
      <c r="AB32" s="139">
        <v>-2649814.9348428114</v>
      </c>
      <c r="AC32" s="139">
        <v>-2649814.9348428114</v>
      </c>
      <c r="AD32" s="139">
        <v>-2649814.9348428114</v>
      </c>
      <c r="AE32" s="139">
        <v>-2649814.9348428114</v>
      </c>
      <c r="AF32" s="139">
        <v>-2649814.9348428114</v>
      </c>
      <c r="AG32" s="139">
        <v>-2649814.9348428114</v>
      </c>
      <c r="AH32" s="139">
        <v>-2649814.9348428114</v>
      </c>
      <c r="AI32" s="139">
        <v>-2649814.9348428114</v>
      </c>
      <c r="AJ32" s="139">
        <v>-2649814.9348428114</v>
      </c>
      <c r="AK32" s="139">
        <v>-2649814.9348428114</v>
      </c>
      <c r="AL32" s="139">
        <v>-2649814.9348428114</v>
      </c>
      <c r="AM32" s="139">
        <v>-2649814.9348428114</v>
      </c>
      <c r="AN32" s="139">
        <v>-2649814.9348428114</v>
      </c>
      <c r="AO32" s="139">
        <v>-2649814.9348428114</v>
      </c>
      <c r="AP32" s="139">
        <v>-2649814.9348428114</v>
      </c>
      <c r="AQ32" s="139">
        <v>-2649814.9348428114</v>
      </c>
      <c r="AR32" s="139">
        <v>-2649814.9348428114</v>
      </c>
      <c r="AS32" s="139">
        <v>-2649814.9348428114</v>
      </c>
      <c r="AT32" s="139">
        <v>-2649814.9348428114</v>
      </c>
      <c r="AU32" s="139">
        <v>-2649814.9348428114</v>
      </c>
      <c r="AV32" s="139">
        <v>-2649814.9348428114</v>
      </c>
      <c r="AW32" s="139">
        <v>-2649814.9348428114</v>
      </c>
      <c r="AX32" s="43"/>
      <c r="AY32" s="43"/>
      <c r="AZ32" s="43"/>
      <c r="BA32" s="43"/>
      <c r="BB32" s="43"/>
      <c r="BC32" s="43"/>
      <c r="BD32" s="43"/>
      <c r="BP32" s="22" t="s">
        <v>394</v>
      </c>
    </row>
    <row r="33" spans="1:68" ht="16.5" x14ac:dyDescent="0.3">
      <c r="A33" s="172"/>
      <c r="B33" s="4" t="s">
        <v>331</v>
      </c>
      <c r="D33" s="4" t="s">
        <v>89</v>
      </c>
      <c r="E33" s="140">
        <v>-1.2483929638534215</v>
      </c>
      <c r="F33" s="140">
        <v>-1.3878950467067084</v>
      </c>
      <c r="G33" s="140">
        <v>-1.5375962379187473</v>
      </c>
      <c r="H33" s="140">
        <v>-1.6905620674571462</v>
      </c>
      <c r="I33" s="140">
        <v>-1.8907313057943032</v>
      </c>
      <c r="J33" s="140">
        <v>-2.1063270323444461</v>
      </c>
      <c r="K33" s="140">
        <v>-2.3379287866324732</v>
      </c>
      <c r="L33" s="140">
        <v>-2.5794727397192614</v>
      </c>
      <c r="M33" s="140">
        <v>-2.9179645823930342</v>
      </c>
      <c r="N33" s="140">
        <v>-3.2851548498447842</v>
      </c>
      <c r="O33" s="140">
        <v>-3.6822214625698493</v>
      </c>
      <c r="P33" s="140">
        <v>-4.1103428966365234</v>
      </c>
      <c r="Q33" s="140">
        <v>-4.5706972501538647</v>
      </c>
      <c r="R33" s="140">
        <v>-5.0486710650222708</v>
      </c>
      <c r="S33" s="140">
        <v>-5.5065017615548699</v>
      </c>
      <c r="T33" s="140">
        <v>-5.809947237036039</v>
      </c>
      <c r="U33" s="140">
        <v>-5.918238235640441</v>
      </c>
      <c r="V33" s="140">
        <v>-5.9786877860372547</v>
      </c>
      <c r="W33" s="140">
        <v>-6.0298780666351757</v>
      </c>
      <c r="X33" s="140">
        <v>-6.0510442945579719</v>
      </c>
      <c r="Y33" s="140">
        <v>-6.0569890198542335</v>
      </c>
      <c r="Z33" s="140">
        <v>-6.0583891638223806</v>
      </c>
      <c r="AA33" s="140">
        <v>-6.0583891638223806</v>
      </c>
      <c r="AB33" s="140">
        <v>-6.0583891638223806</v>
      </c>
      <c r="AC33" s="140">
        <v>-6.0583891638223806</v>
      </c>
      <c r="AD33" s="140">
        <v>-6.0583891638223806</v>
      </c>
      <c r="AE33" s="140">
        <v>-6.0583891638223806</v>
      </c>
      <c r="AF33" s="140">
        <v>-6.0583891638223806</v>
      </c>
      <c r="AG33" s="140">
        <v>-6.0583891638223806</v>
      </c>
      <c r="AH33" s="140">
        <v>-6.0583891638223806</v>
      </c>
      <c r="AI33" s="140">
        <v>-6.0583891638223806</v>
      </c>
      <c r="AJ33" s="140">
        <v>-6.0583891638223806</v>
      </c>
      <c r="AK33" s="140">
        <v>-6.0583891638223806</v>
      </c>
      <c r="AL33" s="140">
        <v>-6.0583891638223806</v>
      </c>
      <c r="AM33" s="140">
        <v>-6.0583891638223806</v>
      </c>
      <c r="AN33" s="140">
        <v>-6.0583891638223806</v>
      </c>
      <c r="AO33" s="140">
        <v>-6.0583891638223806</v>
      </c>
      <c r="AP33" s="140">
        <v>-6.0583891638223806</v>
      </c>
      <c r="AQ33" s="140">
        <v>-6.0583891638223806</v>
      </c>
      <c r="AR33" s="140">
        <v>-6.0583891638223806</v>
      </c>
      <c r="AS33" s="140">
        <v>-6.0583891638223806</v>
      </c>
      <c r="AT33" s="140">
        <v>-6.0583891638223806</v>
      </c>
      <c r="AU33" s="140">
        <v>-6.0583891638223806</v>
      </c>
      <c r="AV33" s="140">
        <v>-6.0583891638223806</v>
      </c>
      <c r="AW33" s="140">
        <v>-6.0583891638223806</v>
      </c>
      <c r="AX33" s="37"/>
      <c r="AY33" s="37"/>
      <c r="AZ33" s="37"/>
      <c r="BA33" s="37"/>
      <c r="BB33" s="37"/>
      <c r="BC33" s="37"/>
      <c r="BD33" s="37"/>
      <c r="BP33" s="22" t="s">
        <v>395</v>
      </c>
    </row>
    <row r="34" spans="1:68" ht="16.5" x14ac:dyDescent="0.3">
      <c r="A34" s="172"/>
      <c r="B34" s="4" t="s">
        <v>332</v>
      </c>
      <c r="D34" s="4" t="s">
        <v>42</v>
      </c>
      <c r="E34" s="140">
        <v>-5.2181555584896171E-4</v>
      </c>
      <c r="F34" s="140">
        <v>-5.8081258668420187E-4</v>
      </c>
      <c r="G34" s="140">
        <v>-6.4417183908581626E-4</v>
      </c>
      <c r="H34" s="140">
        <v>-7.0915042433405452E-4</v>
      </c>
      <c r="I34" s="140">
        <v>-7.942034394599946E-4</v>
      </c>
      <c r="J34" s="140">
        <v>-8.8589150753708168E-4</v>
      </c>
      <c r="K34" s="140">
        <v>-9.8446680487813249E-4</v>
      </c>
      <c r="L34" s="140">
        <v>-1.0873488605838428E-3</v>
      </c>
      <c r="M34" s="140">
        <v>-1.2320907810121479E-3</v>
      </c>
      <c r="N34" s="140">
        <v>-1.3892731013355145E-3</v>
      </c>
      <c r="O34" s="140">
        <v>-1.5594131167824745E-3</v>
      </c>
      <c r="P34" s="140">
        <v>-1.7430284061497887E-3</v>
      </c>
      <c r="Q34" s="140">
        <v>-1.9406363735195952E-3</v>
      </c>
      <c r="R34" s="140">
        <v>-2.1446131644350542E-3</v>
      </c>
      <c r="S34" s="140">
        <v>-2.3381341616873948E-3</v>
      </c>
      <c r="T34" s="140">
        <v>-2.4574098822406566E-3</v>
      </c>
      <c r="U34" s="140">
        <v>-2.4964786223727231E-3</v>
      </c>
      <c r="V34" s="140">
        <v>-2.5163080813148738E-3</v>
      </c>
      <c r="W34" s="140">
        <v>-2.5347698257341201E-3</v>
      </c>
      <c r="X34" s="140">
        <v>-2.5448397735941554E-3</v>
      </c>
      <c r="Y34" s="140">
        <v>-2.5480693934608455E-3</v>
      </c>
      <c r="Z34" s="140">
        <v>-2.5489131251186584E-3</v>
      </c>
      <c r="AA34" s="140">
        <v>-2.5489131251186584E-3</v>
      </c>
      <c r="AB34" s="140">
        <v>-2.5489131251186584E-3</v>
      </c>
      <c r="AC34" s="140">
        <v>-2.5489131251186584E-3</v>
      </c>
      <c r="AD34" s="140">
        <v>-2.5489131251186584E-3</v>
      </c>
      <c r="AE34" s="140">
        <v>-2.5489131251186584E-3</v>
      </c>
      <c r="AF34" s="140">
        <v>-2.5489131251186584E-3</v>
      </c>
      <c r="AG34" s="140">
        <v>-2.5489131251186584E-3</v>
      </c>
      <c r="AH34" s="140">
        <v>-2.5489131251186584E-3</v>
      </c>
      <c r="AI34" s="140">
        <v>-2.5489131251186584E-3</v>
      </c>
      <c r="AJ34" s="140">
        <v>-2.5489131251186584E-3</v>
      </c>
      <c r="AK34" s="140">
        <v>-2.5489131251186584E-3</v>
      </c>
      <c r="AL34" s="140">
        <v>-2.5489131251186584E-3</v>
      </c>
      <c r="AM34" s="140">
        <v>-2.5489131251186584E-3</v>
      </c>
      <c r="AN34" s="140">
        <v>-2.5489131251186584E-3</v>
      </c>
      <c r="AO34" s="140">
        <v>-2.5489131251186584E-3</v>
      </c>
      <c r="AP34" s="140">
        <v>-2.5489131251186584E-3</v>
      </c>
      <c r="AQ34" s="140">
        <v>-2.5489131251186584E-3</v>
      </c>
      <c r="AR34" s="140">
        <v>-2.5489131251186584E-3</v>
      </c>
      <c r="AS34" s="140">
        <v>-2.5489131251186584E-3</v>
      </c>
      <c r="AT34" s="140">
        <v>-2.5489131251186584E-3</v>
      </c>
      <c r="AU34" s="140">
        <v>-2.5489131251186584E-3</v>
      </c>
      <c r="AV34" s="140">
        <v>-2.5489131251186584E-3</v>
      </c>
      <c r="AW34" s="140">
        <v>-2.5489131251186584E-3</v>
      </c>
      <c r="AX34" s="35"/>
      <c r="AY34" s="35"/>
      <c r="AZ34" s="35"/>
      <c r="BA34" s="35"/>
      <c r="BB34" s="35"/>
      <c r="BC34" s="35"/>
      <c r="BD34" s="35"/>
      <c r="BP34" s="22" t="s">
        <v>396</v>
      </c>
    </row>
    <row r="35" spans="1:68" ht="16.5" x14ac:dyDescent="0.3">
      <c r="A35" s="172"/>
      <c r="B35" s="4" t="s">
        <v>333</v>
      </c>
      <c r="D35" s="4" t="s">
        <v>42</v>
      </c>
      <c r="E35" s="140">
        <v>-5.211476525089364E-3</v>
      </c>
      <c r="F35" s="140">
        <v>-5.800695098304858E-3</v>
      </c>
      <c r="G35" s="140">
        <v>-6.4334805435811394E-3</v>
      </c>
      <c r="H35" s="140">
        <v>-7.082440303024678E-3</v>
      </c>
      <c r="I35" s="140">
        <v>-7.9318888924975062E-3</v>
      </c>
      <c r="J35" s="140">
        <v>-8.8476040423210028E-3</v>
      </c>
      <c r="K35" s="140">
        <v>-9.8321043387759408E-3</v>
      </c>
      <c r="L35" s="140">
        <v>-1.0859617303844969E-2</v>
      </c>
      <c r="M35" s="140">
        <v>-1.2305200213312452E-2</v>
      </c>
      <c r="N35" s="140">
        <v>-1.387503011903481E-2</v>
      </c>
      <c r="O35" s="140">
        <v>-1.5574273476989203E-2</v>
      </c>
      <c r="P35" s="140">
        <v>-1.7408099575676371E-2</v>
      </c>
      <c r="Q35" s="140">
        <v>-1.9381675958421329E-2</v>
      </c>
      <c r="R35" s="140">
        <v>-2.1418854331055549E-2</v>
      </c>
      <c r="S35" s="140">
        <v>-2.3351598922413962E-2</v>
      </c>
      <c r="T35" s="140">
        <v>-2.4542794568828262E-2</v>
      </c>
      <c r="U35" s="140">
        <v>-2.4932954387547945E-2</v>
      </c>
      <c r="V35" s="140">
        <v>-2.5130971685899572E-2</v>
      </c>
      <c r="W35" s="140">
        <v>-2.531534176581287E-2</v>
      </c>
      <c r="X35" s="140">
        <v>-2.5415908696036278E-2</v>
      </c>
      <c r="Y35" s="140">
        <v>-2.5448146514065583E-2</v>
      </c>
      <c r="Z35" s="140">
        <v>-2.545656857882022E-2</v>
      </c>
      <c r="AA35" s="140">
        <v>-2.545656857882022E-2</v>
      </c>
      <c r="AB35" s="140">
        <v>-2.545656857882022E-2</v>
      </c>
      <c r="AC35" s="140">
        <v>-2.545656857882022E-2</v>
      </c>
      <c r="AD35" s="140">
        <v>-2.545656857882022E-2</v>
      </c>
      <c r="AE35" s="140">
        <v>-2.545656857882022E-2</v>
      </c>
      <c r="AF35" s="140">
        <v>-2.545656857882022E-2</v>
      </c>
      <c r="AG35" s="140">
        <v>-2.545656857882022E-2</v>
      </c>
      <c r="AH35" s="140">
        <v>-2.545656857882022E-2</v>
      </c>
      <c r="AI35" s="140">
        <v>-2.545656857882022E-2</v>
      </c>
      <c r="AJ35" s="140">
        <v>-2.545656857882022E-2</v>
      </c>
      <c r="AK35" s="140">
        <v>-2.545656857882022E-2</v>
      </c>
      <c r="AL35" s="140">
        <v>-2.545656857882022E-2</v>
      </c>
      <c r="AM35" s="140">
        <v>-2.545656857882022E-2</v>
      </c>
      <c r="AN35" s="140">
        <v>-2.545656857882022E-2</v>
      </c>
      <c r="AO35" s="140">
        <v>-2.545656857882022E-2</v>
      </c>
      <c r="AP35" s="140">
        <v>-2.545656857882022E-2</v>
      </c>
      <c r="AQ35" s="140">
        <v>-2.545656857882022E-2</v>
      </c>
      <c r="AR35" s="140">
        <v>-2.545656857882022E-2</v>
      </c>
      <c r="AS35" s="140">
        <v>-2.545656857882022E-2</v>
      </c>
      <c r="AT35" s="140">
        <v>-2.545656857882022E-2</v>
      </c>
      <c r="AU35" s="140">
        <v>-2.545656857882022E-2</v>
      </c>
      <c r="AV35" s="140">
        <v>-2.545656857882022E-2</v>
      </c>
      <c r="AW35" s="140">
        <v>-2.545656857882022E-2</v>
      </c>
      <c r="AX35" s="35"/>
      <c r="AY35" s="35"/>
      <c r="AZ35" s="35"/>
      <c r="BA35" s="35"/>
      <c r="BB35" s="35"/>
      <c r="BC35" s="35"/>
      <c r="BD35" s="35"/>
      <c r="BP35" s="22" t="s">
        <v>397</v>
      </c>
    </row>
    <row r="36" spans="1:68" x14ac:dyDescent="0.3">
      <c r="A36" s="172"/>
      <c r="B36" s="4" t="s">
        <v>215</v>
      </c>
      <c r="D36" s="4" t="s">
        <v>90</v>
      </c>
      <c r="E36" s="140">
        <v>-46.784379834000028</v>
      </c>
      <c r="F36" s="140">
        <v>-52.012275053142808</v>
      </c>
      <c r="G36" s="140">
        <v>-57.622383100857185</v>
      </c>
      <c r="H36" s="140">
        <v>-63.354901135142853</v>
      </c>
      <c r="I36" s="140">
        <v>-70.856351729714206</v>
      </c>
      <c r="J36" s="140">
        <v>-78.93591700114284</v>
      </c>
      <c r="K36" s="140">
        <v>-87.615315411428611</v>
      </c>
      <c r="L36" s="140">
        <v>-96.667297082857132</v>
      </c>
      <c r="M36" s="140">
        <v>-109.35244175171415</v>
      </c>
      <c r="N36" s="140">
        <v>-123.11307066685721</v>
      </c>
      <c r="O36" s="140">
        <v>-137.9933267402858</v>
      </c>
      <c r="P36" s="140">
        <v>-154.03737369114285</v>
      </c>
      <c r="Q36" s="140">
        <v>-171.28936108599996</v>
      </c>
      <c r="R36" s="140">
        <v>-189.2011355534286</v>
      </c>
      <c r="S36" s="140">
        <v>-206.35718376857147</v>
      </c>
      <c r="T36" s="140">
        <v>-217.72953423400017</v>
      </c>
      <c r="U36" s="140">
        <v>-221.78961538114297</v>
      </c>
      <c r="V36" s="140">
        <v>-224.05645245828583</v>
      </c>
      <c r="W36" s="140">
        <v>-225.9759945997144</v>
      </c>
      <c r="X36" s="140">
        <v>-226.76964149942876</v>
      </c>
      <c r="Y36" s="140">
        <v>-226.99235214085738</v>
      </c>
      <c r="Z36" s="140">
        <v>-227.0447958617145</v>
      </c>
      <c r="AA36" s="140">
        <v>-227.0447958617145</v>
      </c>
      <c r="AB36" s="140">
        <v>-227.0447958617145</v>
      </c>
      <c r="AC36" s="140">
        <v>-227.0447958617145</v>
      </c>
      <c r="AD36" s="140">
        <v>-227.0447958617145</v>
      </c>
      <c r="AE36" s="140">
        <v>-227.0447958617145</v>
      </c>
      <c r="AF36" s="140">
        <v>-227.0447958617145</v>
      </c>
      <c r="AG36" s="140">
        <v>-227.0447958617145</v>
      </c>
      <c r="AH36" s="140">
        <v>-227.0447958617145</v>
      </c>
      <c r="AI36" s="140">
        <v>-227.0447958617145</v>
      </c>
      <c r="AJ36" s="140">
        <v>-227.0447958617145</v>
      </c>
      <c r="AK36" s="140">
        <v>-227.0447958617145</v>
      </c>
      <c r="AL36" s="140">
        <v>-227.0447958617145</v>
      </c>
      <c r="AM36" s="140">
        <v>-227.0447958617145</v>
      </c>
      <c r="AN36" s="140">
        <v>-227.0447958617145</v>
      </c>
      <c r="AO36" s="140">
        <v>-227.0447958617145</v>
      </c>
      <c r="AP36" s="140">
        <v>-227.0447958617145</v>
      </c>
      <c r="AQ36" s="140">
        <v>-227.0447958617145</v>
      </c>
      <c r="AR36" s="140">
        <v>-227.0447958617145</v>
      </c>
      <c r="AS36" s="140">
        <v>-227.0447958617145</v>
      </c>
      <c r="AT36" s="140">
        <v>-227.0447958617145</v>
      </c>
      <c r="AU36" s="140">
        <v>-227.0447958617145</v>
      </c>
      <c r="AV36" s="140">
        <v>-227.0447958617145</v>
      </c>
      <c r="AW36" s="140">
        <v>-227.0447958617145</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B13" sqref="B13"/>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South Wales - 33kV CB ID (Air Ins)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13.474206796908261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27.839912504364829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39.697110484437616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55.901643262659064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-0.68530000000000002</v>
      </c>
      <c r="F13" s="62">
        <v>-0.67769999999999997</v>
      </c>
      <c r="G13" s="62">
        <v>-0.61439999999999995</v>
      </c>
      <c r="H13" s="62">
        <v>-0.66190000000000004</v>
      </c>
      <c r="I13" s="62">
        <v>-0.6552</v>
      </c>
      <c r="J13" s="62">
        <v>-0.64759999999999995</v>
      </c>
      <c r="K13" s="62">
        <v>-0.64080000000000004</v>
      </c>
      <c r="L13" s="62">
        <v>-0.63390000000000002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-0.68530000000000002</v>
      </c>
      <c r="F18" s="59">
        <f t="shared" ref="F18:AW18" si="0">SUM(F13:F17)</f>
        <v>-0.67769999999999997</v>
      </c>
      <c r="G18" s="59">
        <f t="shared" si="0"/>
        <v>-0.61439999999999995</v>
      </c>
      <c r="H18" s="59">
        <f t="shared" si="0"/>
        <v>-0.66190000000000004</v>
      </c>
      <c r="I18" s="59">
        <f t="shared" si="0"/>
        <v>-0.6552</v>
      </c>
      <c r="J18" s="59">
        <f t="shared" si="0"/>
        <v>-0.64759999999999995</v>
      </c>
      <c r="K18" s="59">
        <f t="shared" si="0"/>
        <v>-0.64080000000000004</v>
      </c>
      <c r="L18" s="59">
        <f t="shared" si="0"/>
        <v>-0.63390000000000002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7.9767474472325905E-3</v>
      </c>
      <c r="G19" s="62">
        <v>1.6487098223375907E-2</v>
      </c>
      <c r="H19" s="62">
        <v>2.6504834677716693E-2</v>
      </c>
      <c r="I19" s="62">
        <v>4.0680545494301841E-2</v>
      </c>
      <c r="J19" s="62">
        <v>5.8196113429370012E-2</v>
      </c>
      <c r="K19" s="62">
        <v>7.9071317220685333E-2</v>
      </c>
      <c r="L19" s="62">
        <v>0.10205512744000556</v>
      </c>
      <c r="M19" s="62">
        <v>0.12993547247102563</v>
      </c>
      <c r="N19" s="62">
        <v>0.14987691323160393</v>
      </c>
      <c r="O19" s="62">
        <v>0.17144088557718554</v>
      </c>
      <c r="P19" s="62">
        <v>0.19469139050483258</v>
      </c>
      <c r="Q19" s="62">
        <v>0.21969240848271032</v>
      </c>
      <c r="R19" s="62">
        <v>0.24565049072330761</v>
      </c>
      <c r="S19" s="62">
        <v>0.27051498171258315</v>
      </c>
      <c r="T19" s="62">
        <v>0.28699451869451942</v>
      </c>
      <c r="U19" s="62">
        <v>0.29287494456890162</v>
      </c>
      <c r="V19" s="62">
        <v>0.29615732353383828</v>
      </c>
      <c r="W19" s="62">
        <v>0.29893692256864113</v>
      </c>
      <c r="X19" s="62">
        <v>0.30008624350776503</v>
      </c>
      <c r="Y19" s="62">
        <v>0.30040908583320658</v>
      </c>
      <c r="Z19" s="62">
        <v>0.30048512638218383</v>
      </c>
      <c r="AA19" s="62">
        <v>0.30048512638218383</v>
      </c>
      <c r="AB19" s="62">
        <v>0.30048512638218383</v>
      </c>
      <c r="AC19" s="62">
        <v>0.30048512638218383</v>
      </c>
      <c r="AD19" s="62">
        <v>0.30048512638218383</v>
      </c>
      <c r="AE19" s="62">
        <v>0.30048512638218383</v>
      </c>
      <c r="AF19" s="62">
        <v>0.30048512638218383</v>
      </c>
      <c r="AG19" s="62">
        <v>0.30048512638218383</v>
      </c>
      <c r="AH19" s="62">
        <v>0.30048512638218383</v>
      </c>
      <c r="AI19" s="62">
        <v>0.30048512638218383</v>
      </c>
      <c r="AJ19" s="62">
        <v>0.30048512638218383</v>
      </c>
      <c r="AK19" s="62">
        <v>0.30048512638218383</v>
      </c>
      <c r="AL19" s="62">
        <v>0.30048512638218383</v>
      </c>
      <c r="AM19" s="62">
        <v>0.30048512638218383</v>
      </c>
      <c r="AN19" s="62">
        <v>0.30048512638218383</v>
      </c>
      <c r="AO19" s="62">
        <v>0.30048512638218383</v>
      </c>
      <c r="AP19" s="62">
        <v>0.30048512638218383</v>
      </c>
      <c r="AQ19" s="62">
        <v>0.30048512638218383</v>
      </c>
      <c r="AR19" s="62">
        <v>0.30048512638218383</v>
      </c>
      <c r="AS19" s="62">
        <v>0.30048512638218383</v>
      </c>
      <c r="AT19" s="62">
        <v>0.30048512638218383</v>
      </c>
      <c r="AU19" s="62">
        <v>0.30048512638218383</v>
      </c>
      <c r="AV19" s="62">
        <v>0.30048512638218383</v>
      </c>
      <c r="AW19" s="62">
        <v>0.30048512638218383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7.9767474472325905E-3</v>
      </c>
      <c r="G25" s="67">
        <f t="shared" si="1"/>
        <v>1.6487098223375907E-2</v>
      </c>
      <c r="H25" s="67">
        <f t="shared" si="1"/>
        <v>2.6504834677716693E-2</v>
      </c>
      <c r="I25" s="67">
        <f t="shared" si="1"/>
        <v>4.0680545494301841E-2</v>
      </c>
      <c r="J25" s="67">
        <f t="shared" si="1"/>
        <v>5.8196113429370012E-2</v>
      </c>
      <c r="K25" s="67">
        <f t="shared" si="1"/>
        <v>7.9071317220685333E-2</v>
      </c>
      <c r="L25" s="67">
        <f t="shared" si="1"/>
        <v>0.10205512744000556</v>
      </c>
      <c r="M25" s="67">
        <f t="shared" si="1"/>
        <v>0.12993547247102563</v>
      </c>
      <c r="N25" s="67">
        <f t="shared" si="1"/>
        <v>0.14987691323160393</v>
      </c>
      <c r="O25" s="67">
        <f t="shared" si="1"/>
        <v>0.17144088557718554</v>
      </c>
      <c r="P25" s="67">
        <f t="shared" si="1"/>
        <v>0.19469139050483258</v>
      </c>
      <c r="Q25" s="67">
        <f t="shared" si="1"/>
        <v>0.21969240848271032</v>
      </c>
      <c r="R25" s="67">
        <f t="shared" si="1"/>
        <v>0.24565049072330761</v>
      </c>
      <c r="S25" s="67">
        <f t="shared" si="1"/>
        <v>0.27051498171258315</v>
      </c>
      <c r="T25" s="67">
        <f t="shared" si="1"/>
        <v>0.28699451869451942</v>
      </c>
      <c r="U25" s="67">
        <f t="shared" si="1"/>
        <v>0.29287494456890162</v>
      </c>
      <c r="V25" s="67">
        <f t="shared" si="1"/>
        <v>0.29615732353383828</v>
      </c>
      <c r="W25" s="67">
        <f t="shared" si="1"/>
        <v>0.29893692256864113</v>
      </c>
      <c r="X25" s="67">
        <f t="shared" si="1"/>
        <v>0.30008624350776503</v>
      </c>
      <c r="Y25" s="67">
        <f t="shared" si="1"/>
        <v>0.30040908583320658</v>
      </c>
      <c r="Z25" s="67">
        <f t="shared" si="1"/>
        <v>0.30048512638218383</v>
      </c>
      <c r="AA25" s="67">
        <f t="shared" si="1"/>
        <v>0.30048512638218383</v>
      </c>
      <c r="AB25" s="67">
        <f t="shared" si="1"/>
        <v>0.30048512638218383</v>
      </c>
      <c r="AC25" s="67">
        <f t="shared" si="1"/>
        <v>0.30048512638218383</v>
      </c>
      <c r="AD25" s="67">
        <f t="shared" si="1"/>
        <v>0.30048512638218383</v>
      </c>
      <c r="AE25" s="67">
        <f t="shared" si="1"/>
        <v>0.30048512638218383</v>
      </c>
      <c r="AF25" s="67">
        <f t="shared" si="1"/>
        <v>0.30048512638218383</v>
      </c>
      <c r="AG25" s="67">
        <f t="shared" si="1"/>
        <v>0.30048512638218383</v>
      </c>
      <c r="AH25" s="67">
        <f t="shared" si="1"/>
        <v>0.30048512638218383</v>
      </c>
      <c r="AI25" s="67">
        <f t="shared" si="1"/>
        <v>0.30048512638218383</v>
      </c>
      <c r="AJ25" s="67">
        <f t="shared" si="1"/>
        <v>0.30048512638218383</v>
      </c>
      <c r="AK25" s="67">
        <f t="shared" si="1"/>
        <v>0.30048512638218383</v>
      </c>
      <c r="AL25" s="67">
        <f t="shared" si="1"/>
        <v>0.30048512638218383</v>
      </c>
      <c r="AM25" s="67">
        <f t="shared" si="1"/>
        <v>0.30048512638218383</v>
      </c>
      <c r="AN25" s="67">
        <f t="shared" si="1"/>
        <v>0.30048512638218383</v>
      </c>
      <c r="AO25" s="67">
        <f t="shared" si="1"/>
        <v>0.30048512638218383</v>
      </c>
      <c r="AP25" s="67">
        <f t="shared" si="1"/>
        <v>0.30048512638218383</v>
      </c>
      <c r="AQ25" s="67">
        <f t="shared" si="1"/>
        <v>0.30048512638218383</v>
      </c>
      <c r="AR25" s="67">
        <f t="shared" si="1"/>
        <v>0.30048512638218383</v>
      </c>
      <c r="AS25" s="67">
        <f t="shared" si="1"/>
        <v>0.30048512638218383</v>
      </c>
      <c r="AT25" s="67">
        <f t="shared" si="1"/>
        <v>0.30048512638218383</v>
      </c>
      <c r="AU25" s="67">
        <f t="shared" si="1"/>
        <v>0.30048512638218383</v>
      </c>
      <c r="AV25" s="67">
        <f t="shared" si="1"/>
        <v>0.30048512638218383</v>
      </c>
      <c r="AW25" s="67">
        <f t="shared" si="1"/>
        <v>0.30048512638218383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-0.68530000000000002</v>
      </c>
      <c r="F26" s="59">
        <f t="shared" ref="F26:BD26" si="2">F18+F25</f>
        <v>-0.66972325255276743</v>
      </c>
      <c r="G26" s="59">
        <f t="shared" si="2"/>
        <v>-0.59791290177662404</v>
      </c>
      <c r="H26" s="59">
        <f t="shared" si="2"/>
        <v>-0.63539516532228335</v>
      </c>
      <c r="I26" s="59">
        <f t="shared" si="2"/>
        <v>-0.61451945450569812</v>
      </c>
      <c r="J26" s="59">
        <f t="shared" si="2"/>
        <v>-0.58940388657062992</v>
      </c>
      <c r="K26" s="59">
        <f t="shared" si="2"/>
        <v>-0.56172868277931465</v>
      </c>
      <c r="L26" s="59">
        <f t="shared" si="2"/>
        <v>-0.53184487255999446</v>
      </c>
      <c r="M26" s="59">
        <f t="shared" si="2"/>
        <v>0.12993547247102563</v>
      </c>
      <c r="N26" s="59">
        <f t="shared" si="2"/>
        <v>0.14987691323160393</v>
      </c>
      <c r="O26" s="59">
        <f t="shared" si="2"/>
        <v>0.17144088557718554</v>
      </c>
      <c r="P26" s="59">
        <f t="shared" si="2"/>
        <v>0.19469139050483258</v>
      </c>
      <c r="Q26" s="59">
        <f t="shared" si="2"/>
        <v>0.21969240848271032</v>
      </c>
      <c r="R26" s="59">
        <f t="shared" si="2"/>
        <v>0.24565049072330761</v>
      </c>
      <c r="S26" s="59">
        <f t="shared" si="2"/>
        <v>0.27051498171258315</v>
      </c>
      <c r="T26" s="59">
        <f t="shared" si="2"/>
        <v>0.28699451869451942</v>
      </c>
      <c r="U26" s="59">
        <f t="shared" si="2"/>
        <v>0.29287494456890162</v>
      </c>
      <c r="V26" s="59">
        <f t="shared" si="2"/>
        <v>0.29615732353383828</v>
      </c>
      <c r="W26" s="59">
        <f t="shared" si="2"/>
        <v>0.29893692256864113</v>
      </c>
      <c r="X26" s="59">
        <f t="shared" si="2"/>
        <v>0.30008624350776503</v>
      </c>
      <c r="Y26" s="59">
        <f t="shared" si="2"/>
        <v>0.30040908583320658</v>
      </c>
      <c r="Z26" s="59">
        <f t="shared" si="2"/>
        <v>0.30048512638218383</v>
      </c>
      <c r="AA26" s="59">
        <f t="shared" si="2"/>
        <v>0.30048512638218383</v>
      </c>
      <c r="AB26" s="59">
        <f t="shared" si="2"/>
        <v>0.30048512638218383</v>
      </c>
      <c r="AC26" s="59">
        <f t="shared" si="2"/>
        <v>0.30048512638218383</v>
      </c>
      <c r="AD26" s="59">
        <f t="shared" si="2"/>
        <v>0.30048512638218383</v>
      </c>
      <c r="AE26" s="59">
        <f t="shared" si="2"/>
        <v>0.30048512638218383</v>
      </c>
      <c r="AF26" s="59">
        <f t="shared" si="2"/>
        <v>0.30048512638218383</v>
      </c>
      <c r="AG26" s="59">
        <f t="shared" si="2"/>
        <v>0.30048512638218383</v>
      </c>
      <c r="AH26" s="59">
        <f t="shared" si="2"/>
        <v>0.30048512638218383</v>
      </c>
      <c r="AI26" s="59">
        <f t="shared" si="2"/>
        <v>0.30048512638218383</v>
      </c>
      <c r="AJ26" s="59">
        <f t="shared" si="2"/>
        <v>0.30048512638218383</v>
      </c>
      <c r="AK26" s="59">
        <f t="shared" si="2"/>
        <v>0.30048512638218383</v>
      </c>
      <c r="AL26" s="59">
        <f t="shared" si="2"/>
        <v>0.30048512638218383</v>
      </c>
      <c r="AM26" s="59">
        <f t="shared" si="2"/>
        <v>0.30048512638218383</v>
      </c>
      <c r="AN26" s="59">
        <f t="shared" si="2"/>
        <v>0.30048512638218383</v>
      </c>
      <c r="AO26" s="59">
        <f t="shared" si="2"/>
        <v>0.30048512638218383</v>
      </c>
      <c r="AP26" s="59">
        <f t="shared" si="2"/>
        <v>0.30048512638218383</v>
      </c>
      <c r="AQ26" s="59">
        <f t="shared" si="2"/>
        <v>0.30048512638218383</v>
      </c>
      <c r="AR26" s="59">
        <f t="shared" si="2"/>
        <v>0.30048512638218383</v>
      </c>
      <c r="AS26" s="59">
        <f t="shared" si="2"/>
        <v>0.30048512638218383</v>
      </c>
      <c r="AT26" s="59">
        <f t="shared" si="2"/>
        <v>0.30048512638218383</v>
      </c>
      <c r="AU26" s="59">
        <f t="shared" si="2"/>
        <v>0.30048512638218383</v>
      </c>
      <c r="AV26" s="59">
        <f t="shared" si="2"/>
        <v>0.30048512638218383</v>
      </c>
      <c r="AW26" s="59">
        <f t="shared" si="2"/>
        <v>0.30048512638218383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-0.54824000000000006</v>
      </c>
      <c r="F28" s="34">
        <f t="shared" ref="F28:AW28" si="4">F26*F27</f>
        <v>-0.53577860204221395</v>
      </c>
      <c r="G28" s="34">
        <f t="shared" si="4"/>
        <v>-0.47833032142129928</v>
      </c>
      <c r="H28" s="34">
        <f t="shared" si="4"/>
        <v>-0.50831613225782668</v>
      </c>
      <c r="I28" s="34">
        <f t="shared" si="4"/>
        <v>-0.49161556360455849</v>
      </c>
      <c r="J28" s="34">
        <f t="shared" si="4"/>
        <v>-0.47152310925650398</v>
      </c>
      <c r="K28" s="34">
        <f t="shared" si="4"/>
        <v>-0.44938294622345176</v>
      </c>
      <c r="L28" s="34">
        <f t="shared" si="4"/>
        <v>-0.42547589804799557</v>
      </c>
      <c r="M28" s="34">
        <f t="shared" si="4"/>
        <v>0.10394837797682051</v>
      </c>
      <c r="N28" s="34">
        <f t="shared" si="4"/>
        <v>0.11990153058528315</v>
      </c>
      <c r="O28" s="34">
        <f t="shared" si="4"/>
        <v>0.13715270846174843</v>
      </c>
      <c r="P28" s="34">
        <f t="shared" si="4"/>
        <v>0.15575311240386608</v>
      </c>
      <c r="Q28" s="34">
        <f t="shared" si="4"/>
        <v>0.17575392678616827</v>
      </c>
      <c r="R28" s="34">
        <f t="shared" si="4"/>
        <v>0.19652039257864609</v>
      </c>
      <c r="S28" s="34">
        <f t="shared" si="4"/>
        <v>0.21641198537006653</v>
      </c>
      <c r="T28" s="34">
        <f t="shared" si="4"/>
        <v>0.22959561495561553</v>
      </c>
      <c r="U28" s="34">
        <f t="shared" si="4"/>
        <v>0.23429995565512129</v>
      </c>
      <c r="V28" s="34">
        <f t="shared" si="4"/>
        <v>0.23692585882707062</v>
      </c>
      <c r="W28" s="34">
        <f t="shared" si="4"/>
        <v>0.2391495380549129</v>
      </c>
      <c r="X28" s="34">
        <f t="shared" si="4"/>
        <v>0.24006899480621202</v>
      </c>
      <c r="Y28" s="34">
        <f t="shared" si="4"/>
        <v>0.24032726866656529</v>
      </c>
      <c r="Z28" s="34">
        <f t="shared" si="4"/>
        <v>0.24038810110574707</v>
      </c>
      <c r="AA28" s="34">
        <f t="shared" si="4"/>
        <v>0.24038810110574707</v>
      </c>
      <c r="AB28" s="34">
        <f t="shared" si="4"/>
        <v>0.24038810110574707</v>
      </c>
      <c r="AC28" s="34">
        <f t="shared" si="4"/>
        <v>0.24038810110574707</v>
      </c>
      <c r="AD28" s="34">
        <f t="shared" si="4"/>
        <v>0.24038810110574707</v>
      </c>
      <c r="AE28" s="34">
        <f t="shared" si="4"/>
        <v>0.24038810110574707</v>
      </c>
      <c r="AF28" s="34">
        <f t="shared" si="4"/>
        <v>0.24038810110574707</v>
      </c>
      <c r="AG28" s="34">
        <f t="shared" si="4"/>
        <v>0.24038810110574707</v>
      </c>
      <c r="AH28" s="34">
        <f t="shared" si="4"/>
        <v>0.24038810110574707</v>
      </c>
      <c r="AI28" s="34">
        <f t="shared" si="4"/>
        <v>0.24038810110574707</v>
      </c>
      <c r="AJ28" s="34">
        <f t="shared" si="4"/>
        <v>0.24038810110574707</v>
      </c>
      <c r="AK28" s="34">
        <f t="shared" si="4"/>
        <v>0.24038810110574707</v>
      </c>
      <c r="AL28" s="34">
        <f t="shared" si="4"/>
        <v>0.24038810110574707</v>
      </c>
      <c r="AM28" s="34">
        <f t="shared" si="4"/>
        <v>0.24038810110574707</v>
      </c>
      <c r="AN28" s="34">
        <f t="shared" si="4"/>
        <v>0.24038810110574707</v>
      </c>
      <c r="AO28" s="34">
        <f t="shared" si="4"/>
        <v>0.24038810110574707</v>
      </c>
      <c r="AP28" s="34">
        <f t="shared" si="4"/>
        <v>0.24038810110574707</v>
      </c>
      <c r="AQ28" s="34">
        <f t="shared" si="4"/>
        <v>0.24038810110574707</v>
      </c>
      <c r="AR28" s="34">
        <f t="shared" si="4"/>
        <v>0.24038810110574707</v>
      </c>
      <c r="AS28" s="34">
        <f t="shared" si="4"/>
        <v>0.24038810110574707</v>
      </c>
      <c r="AT28" s="34">
        <f t="shared" si="4"/>
        <v>0.24038810110574707</v>
      </c>
      <c r="AU28" s="34">
        <f t="shared" si="4"/>
        <v>0.24038810110574707</v>
      </c>
      <c r="AV28" s="34">
        <f t="shared" si="4"/>
        <v>0.24038810110574707</v>
      </c>
      <c r="AW28" s="34">
        <f t="shared" si="4"/>
        <v>0.24038810110574707</v>
      </c>
      <c r="AX28" s="34"/>
      <c r="AY28" s="34"/>
      <c r="AZ28" s="34"/>
      <c r="BA28" s="34"/>
      <c r="BB28" s="34"/>
      <c r="BC28" s="34"/>
      <c r="BD28" s="34"/>
    </row>
    <row r="29" spans="1:56" x14ac:dyDescent="0.3">
      <c r="A29" s="115"/>
      <c r="B29" s="9" t="s">
        <v>92</v>
      </c>
      <c r="C29" s="11" t="s">
        <v>44</v>
      </c>
      <c r="D29" s="9" t="s">
        <v>40</v>
      </c>
      <c r="E29" s="34">
        <f>E26-E28</f>
        <v>-0.13705999999999996</v>
      </c>
      <c r="F29" s="34">
        <f t="shared" ref="F29:AW29" si="5">F26-F28</f>
        <v>-0.13394465051055349</v>
      </c>
      <c r="G29" s="34">
        <f t="shared" si="5"/>
        <v>-0.11958258035532476</v>
      </c>
      <c r="H29" s="34">
        <f t="shared" si="5"/>
        <v>-0.12707903306445667</v>
      </c>
      <c r="I29" s="34">
        <f t="shared" si="5"/>
        <v>-0.12290389090113962</v>
      </c>
      <c r="J29" s="34">
        <f t="shared" si="5"/>
        <v>-0.11788077731412594</v>
      </c>
      <c r="K29" s="34">
        <f t="shared" si="5"/>
        <v>-0.11234573655586289</v>
      </c>
      <c r="L29" s="34">
        <f t="shared" si="5"/>
        <v>-0.10636897451199889</v>
      </c>
      <c r="M29" s="34">
        <f t="shared" si="5"/>
        <v>2.5987094494205124E-2</v>
      </c>
      <c r="N29" s="34">
        <f t="shared" si="5"/>
        <v>2.9975382646320783E-2</v>
      </c>
      <c r="O29" s="34">
        <f t="shared" si="5"/>
        <v>3.4288177115437107E-2</v>
      </c>
      <c r="P29" s="34">
        <f t="shared" si="5"/>
        <v>3.8938278100966506E-2</v>
      </c>
      <c r="Q29" s="34">
        <f t="shared" si="5"/>
        <v>4.3938481696542048E-2</v>
      </c>
      <c r="R29" s="34">
        <f t="shared" si="5"/>
        <v>4.9130098144661516E-2</v>
      </c>
      <c r="S29" s="34">
        <f t="shared" si="5"/>
        <v>5.4102996342516613E-2</v>
      </c>
      <c r="T29" s="34">
        <f t="shared" si="5"/>
        <v>5.7398903738903884E-2</v>
      </c>
      <c r="U29" s="34">
        <f t="shared" si="5"/>
        <v>5.8574988913780324E-2</v>
      </c>
      <c r="V29" s="34">
        <f t="shared" si="5"/>
        <v>5.9231464706767656E-2</v>
      </c>
      <c r="W29" s="34">
        <f t="shared" si="5"/>
        <v>5.9787384513728226E-2</v>
      </c>
      <c r="X29" s="34">
        <f t="shared" si="5"/>
        <v>6.0017248701553005E-2</v>
      </c>
      <c r="Y29" s="34">
        <f t="shared" si="5"/>
        <v>6.0081817166641294E-2</v>
      </c>
      <c r="Z29" s="34">
        <f t="shared" si="5"/>
        <v>6.0097025276436761E-2</v>
      </c>
      <c r="AA29" s="34">
        <f t="shared" si="5"/>
        <v>6.0097025276436761E-2</v>
      </c>
      <c r="AB29" s="34">
        <f t="shared" si="5"/>
        <v>6.0097025276436761E-2</v>
      </c>
      <c r="AC29" s="34">
        <f t="shared" si="5"/>
        <v>6.0097025276436761E-2</v>
      </c>
      <c r="AD29" s="34">
        <f t="shared" si="5"/>
        <v>6.0097025276436761E-2</v>
      </c>
      <c r="AE29" s="34">
        <f t="shared" si="5"/>
        <v>6.0097025276436761E-2</v>
      </c>
      <c r="AF29" s="34">
        <f t="shared" si="5"/>
        <v>6.0097025276436761E-2</v>
      </c>
      <c r="AG29" s="34">
        <f t="shared" si="5"/>
        <v>6.0097025276436761E-2</v>
      </c>
      <c r="AH29" s="34">
        <f t="shared" si="5"/>
        <v>6.0097025276436761E-2</v>
      </c>
      <c r="AI29" s="34">
        <f t="shared" si="5"/>
        <v>6.0097025276436761E-2</v>
      </c>
      <c r="AJ29" s="34">
        <f t="shared" si="5"/>
        <v>6.0097025276436761E-2</v>
      </c>
      <c r="AK29" s="34">
        <f t="shared" si="5"/>
        <v>6.0097025276436761E-2</v>
      </c>
      <c r="AL29" s="34">
        <f t="shared" si="5"/>
        <v>6.0097025276436761E-2</v>
      </c>
      <c r="AM29" s="34">
        <f t="shared" si="5"/>
        <v>6.0097025276436761E-2</v>
      </c>
      <c r="AN29" s="34">
        <f t="shared" si="5"/>
        <v>6.0097025276436761E-2</v>
      </c>
      <c r="AO29" s="34">
        <f t="shared" si="5"/>
        <v>6.0097025276436761E-2</v>
      </c>
      <c r="AP29" s="34">
        <f t="shared" si="5"/>
        <v>6.0097025276436761E-2</v>
      </c>
      <c r="AQ29" s="34">
        <f t="shared" si="5"/>
        <v>6.0097025276436761E-2</v>
      </c>
      <c r="AR29" s="34">
        <f t="shared" si="5"/>
        <v>6.0097025276436761E-2</v>
      </c>
      <c r="AS29" s="34">
        <f t="shared" si="5"/>
        <v>6.0097025276436761E-2</v>
      </c>
      <c r="AT29" s="34">
        <f t="shared" si="5"/>
        <v>6.0097025276436761E-2</v>
      </c>
      <c r="AU29" s="34">
        <f t="shared" si="5"/>
        <v>6.0097025276436761E-2</v>
      </c>
      <c r="AV29" s="34">
        <f t="shared" si="5"/>
        <v>6.0097025276436761E-2</v>
      </c>
      <c r="AW29" s="34">
        <f t="shared" si="5"/>
        <v>6.0097025276436761E-2</v>
      </c>
      <c r="AX29" s="34"/>
      <c r="AY29" s="34"/>
      <c r="AZ29" s="34"/>
      <c r="BA29" s="34"/>
      <c r="BB29" s="34"/>
      <c r="BC29" s="34"/>
      <c r="BD29" s="34"/>
    </row>
    <row r="30" spans="1:56" ht="16.5" hidden="1" customHeight="1" outlineLevel="1" x14ac:dyDescent="0.35">
      <c r="A30" s="115"/>
      <c r="B30" s="9" t="s">
        <v>1</v>
      </c>
      <c r="C30" s="11" t="s">
        <v>53</v>
      </c>
      <c r="D30" s="9" t="s">
        <v>40</v>
      </c>
      <c r="F30" s="34">
        <f>$E$28/'Fixed data'!$C$7</f>
        <v>-1.2183111111111113E-2</v>
      </c>
      <c r="G30" s="34">
        <f>$E$28/'Fixed data'!$C$7</f>
        <v>-1.2183111111111113E-2</v>
      </c>
      <c r="H30" s="34">
        <f>$E$28/'Fixed data'!$C$7</f>
        <v>-1.2183111111111113E-2</v>
      </c>
      <c r="I30" s="34">
        <f>$E$28/'Fixed data'!$C$7</f>
        <v>-1.2183111111111113E-2</v>
      </c>
      <c r="J30" s="34">
        <f>$E$28/'Fixed data'!$C$7</f>
        <v>-1.2183111111111113E-2</v>
      </c>
      <c r="K30" s="34">
        <f>$E$28/'Fixed data'!$C$7</f>
        <v>-1.2183111111111113E-2</v>
      </c>
      <c r="L30" s="34">
        <f>$E$28/'Fixed data'!$C$7</f>
        <v>-1.2183111111111113E-2</v>
      </c>
      <c r="M30" s="34">
        <f>$E$28/'Fixed data'!$C$7</f>
        <v>-1.2183111111111113E-2</v>
      </c>
      <c r="N30" s="34">
        <f>$E$28/'Fixed data'!$C$7</f>
        <v>-1.2183111111111113E-2</v>
      </c>
      <c r="O30" s="34">
        <f>$E$28/'Fixed data'!$C$7</f>
        <v>-1.2183111111111113E-2</v>
      </c>
      <c r="P30" s="34">
        <f>$E$28/'Fixed data'!$C$7</f>
        <v>-1.2183111111111113E-2</v>
      </c>
      <c r="Q30" s="34">
        <f>$E$28/'Fixed data'!$C$7</f>
        <v>-1.2183111111111113E-2</v>
      </c>
      <c r="R30" s="34">
        <f>$E$28/'Fixed data'!$C$7</f>
        <v>-1.2183111111111113E-2</v>
      </c>
      <c r="S30" s="34">
        <f>$E$28/'Fixed data'!$C$7</f>
        <v>-1.2183111111111113E-2</v>
      </c>
      <c r="T30" s="34">
        <f>$E$28/'Fixed data'!$C$7</f>
        <v>-1.2183111111111113E-2</v>
      </c>
      <c r="U30" s="34">
        <f>$E$28/'Fixed data'!$C$7</f>
        <v>-1.2183111111111113E-2</v>
      </c>
      <c r="V30" s="34">
        <f>$E$28/'Fixed data'!$C$7</f>
        <v>-1.2183111111111113E-2</v>
      </c>
      <c r="W30" s="34">
        <f>$E$28/'Fixed data'!$C$7</f>
        <v>-1.2183111111111113E-2</v>
      </c>
      <c r="X30" s="34">
        <f>$E$28/'Fixed data'!$C$7</f>
        <v>-1.2183111111111113E-2</v>
      </c>
      <c r="Y30" s="34">
        <f>$E$28/'Fixed data'!$C$7</f>
        <v>-1.2183111111111113E-2</v>
      </c>
      <c r="Z30" s="34">
        <f>$E$28/'Fixed data'!$C$7</f>
        <v>-1.2183111111111113E-2</v>
      </c>
      <c r="AA30" s="34">
        <f>$E$28/'Fixed data'!$C$7</f>
        <v>-1.2183111111111113E-2</v>
      </c>
      <c r="AB30" s="34">
        <f>$E$28/'Fixed data'!$C$7</f>
        <v>-1.2183111111111113E-2</v>
      </c>
      <c r="AC30" s="34">
        <f>$E$28/'Fixed data'!$C$7</f>
        <v>-1.2183111111111113E-2</v>
      </c>
      <c r="AD30" s="34">
        <f>$E$28/'Fixed data'!$C$7</f>
        <v>-1.2183111111111113E-2</v>
      </c>
      <c r="AE30" s="34">
        <f>$E$28/'Fixed data'!$C$7</f>
        <v>-1.2183111111111113E-2</v>
      </c>
      <c r="AF30" s="34">
        <f>$E$28/'Fixed data'!$C$7</f>
        <v>-1.2183111111111113E-2</v>
      </c>
      <c r="AG30" s="34">
        <f>$E$28/'Fixed data'!$C$7</f>
        <v>-1.2183111111111113E-2</v>
      </c>
      <c r="AH30" s="34">
        <f>$E$28/'Fixed data'!$C$7</f>
        <v>-1.2183111111111113E-2</v>
      </c>
      <c r="AI30" s="34">
        <f>$E$28/'Fixed data'!$C$7</f>
        <v>-1.2183111111111113E-2</v>
      </c>
      <c r="AJ30" s="34">
        <f>$E$28/'Fixed data'!$C$7</f>
        <v>-1.2183111111111113E-2</v>
      </c>
      <c r="AK30" s="34">
        <f>$E$28/'Fixed data'!$C$7</f>
        <v>-1.2183111111111113E-2</v>
      </c>
      <c r="AL30" s="34">
        <f>$E$28/'Fixed data'!$C$7</f>
        <v>-1.2183111111111113E-2</v>
      </c>
      <c r="AM30" s="34">
        <f>$E$28/'Fixed data'!$C$7</f>
        <v>-1.2183111111111113E-2</v>
      </c>
      <c r="AN30" s="34">
        <f>$E$28/'Fixed data'!$C$7</f>
        <v>-1.2183111111111113E-2</v>
      </c>
      <c r="AO30" s="34">
        <f>$E$28/'Fixed data'!$C$7</f>
        <v>-1.2183111111111113E-2</v>
      </c>
      <c r="AP30" s="34">
        <f>$E$28/'Fixed data'!$C$7</f>
        <v>-1.2183111111111113E-2</v>
      </c>
      <c r="AQ30" s="34">
        <f>$E$28/'Fixed data'!$C$7</f>
        <v>-1.2183111111111113E-2</v>
      </c>
      <c r="AR30" s="34">
        <f>$E$28/'Fixed data'!$C$7</f>
        <v>-1.2183111111111113E-2</v>
      </c>
      <c r="AS30" s="34">
        <f>$E$28/'Fixed data'!$C$7</f>
        <v>-1.2183111111111113E-2</v>
      </c>
      <c r="AT30" s="34">
        <f>$E$28/'Fixed data'!$C$7</f>
        <v>-1.2183111111111113E-2</v>
      </c>
      <c r="AU30" s="34">
        <f>$E$28/'Fixed data'!$C$7</f>
        <v>-1.2183111111111113E-2</v>
      </c>
      <c r="AV30" s="34">
        <f>$E$28/'Fixed data'!$C$7</f>
        <v>-1.2183111111111113E-2</v>
      </c>
      <c r="AW30" s="34">
        <f>$E$28/'Fixed data'!$C$7</f>
        <v>-1.2183111111111113E-2</v>
      </c>
      <c r="AX30" s="34">
        <f>$E$28/'Fixed data'!$C$7</f>
        <v>-1.2183111111111113E-2</v>
      </c>
      <c r="AY30" s="34"/>
      <c r="AZ30" s="34"/>
      <c r="BA30" s="34"/>
      <c r="BB30" s="34"/>
      <c r="BC30" s="34"/>
      <c r="BD30" s="34"/>
    </row>
    <row r="31" spans="1:56" ht="16.5" hidden="1" customHeight="1" outlineLevel="1" x14ac:dyDescent="0.35">
      <c r="A31" s="115"/>
      <c r="B31" s="9" t="s">
        <v>2</v>
      </c>
      <c r="C31" s="11" t="s">
        <v>54</v>
      </c>
      <c r="D31" s="9" t="s">
        <v>40</v>
      </c>
      <c r="F31" s="34"/>
      <c r="G31" s="34">
        <f>$F$28/'Fixed data'!$C$7</f>
        <v>-1.1906191156493643E-2</v>
      </c>
      <c r="H31" s="34">
        <f>$F$28/'Fixed data'!$C$7</f>
        <v>-1.1906191156493643E-2</v>
      </c>
      <c r="I31" s="34">
        <f>$F$28/'Fixed data'!$C$7</f>
        <v>-1.1906191156493643E-2</v>
      </c>
      <c r="J31" s="34">
        <f>$F$28/'Fixed data'!$C$7</f>
        <v>-1.1906191156493643E-2</v>
      </c>
      <c r="K31" s="34">
        <f>$F$28/'Fixed data'!$C$7</f>
        <v>-1.1906191156493643E-2</v>
      </c>
      <c r="L31" s="34">
        <f>$F$28/'Fixed data'!$C$7</f>
        <v>-1.1906191156493643E-2</v>
      </c>
      <c r="M31" s="34">
        <f>$F$28/'Fixed data'!$C$7</f>
        <v>-1.1906191156493643E-2</v>
      </c>
      <c r="N31" s="34">
        <f>$F$28/'Fixed data'!$C$7</f>
        <v>-1.1906191156493643E-2</v>
      </c>
      <c r="O31" s="34">
        <f>$F$28/'Fixed data'!$C$7</f>
        <v>-1.1906191156493643E-2</v>
      </c>
      <c r="P31" s="34">
        <f>$F$28/'Fixed data'!$C$7</f>
        <v>-1.1906191156493643E-2</v>
      </c>
      <c r="Q31" s="34">
        <f>$F$28/'Fixed data'!$C$7</f>
        <v>-1.1906191156493643E-2</v>
      </c>
      <c r="R31" s="34">
        <f>$F$28/'Fixed data'!$C$7</f>
        <v>-1.1906191156493643E-2</v>
      </c>
      <c r="S31" s="34">
        <f>$F$28/'Fixed data'!$C$7</f>
        <v>-1.1906191156493643E-2</v>
      </c>
      <c r="T31" s="34">
        <f>$F$28/'Fixed data'!$C$7</f>
        <v>-1.1906191156493643E-2</v>
      </c>
      <c r="U31" s="34">
        <f>$F$28/'Fixed data'!$C$7</f>
        <v>-1.1906191156493643E-2</v>
      </c>
      <c r="V31" s="34">
        <f>$F$28/'Fixed data'!$C$7</f>
        <v>-1.1906191156493643E-2</v>
      </c>
      <c r="W31" s="34">
        <f>$F$28/'Fixed data'!$C$7</f>
        <v>-1.1906191156493643E-2</v>
      </c>
      <c r="X31" s="34">
        <f>$F$28/'Fixed data'!$C$7</f>
        <v>-1.1906191156493643E-2</v>
      </c>
      <c r="Y31" s="34">
        <f>$F$28/'Fixed data'!$C$7</f>
        <v>-1.1906191156493643E-2</v>
      </c>
      <c r="Z31" s="34">
        <f>$F$28/'Fixed data'!$C$7</f>
        <v>-1.1906191156493643E-2</v>
      </c>
      <c r="AA31" s="34">
        <f>$F$28/'Fixed data'!$C$7</f>
        <v>-1.1906191156493643E-2</v>
      </c>
      <c r="AB31" s="34">
        <f>$F$28/'Fixed data'!$C$7</f>
        <v>-1.1906191156493643E-2</v>
      </c>
      <c r="AC31" s="34">
        <f>$F$28/'Fixed data'!$C$7</f>
        <v>-1.1906191156493643E-2</v>
      </c>
      <c r="AD31" s="34">
        <f>$F$28/'Fixed data'!$C$7</f>
        <v>-1.1906191156493643E-2</v>
      </c>
      <c r="AE31" s="34">
        <f>$F$28/'Fixed data'!$C$7</f>
        <v>-1.1906191156493643E-2</v>
      </c>
      <c r="AF31" s="34">
        <f>$F$28/'Fixed data'!$C$7</f>
        <v>-1.1906191156493643E-2</v>
      </c>
      <c r="AG31" s="34">
        <f>$F$28/'Fixed data'!$C$7</f>
        <v>-1.1906191156493643E-2</v>
      </c>
      <c r="AH31" s="34">
        <f>$F$28/'Fixed data'!$C$7</f>
        <v>-1.1906191156493643E-2</v>
      </c>
      <c r="AI31" s="34">
        <f>$F$28/'Fixed data'!$C$7</f>
        <v>-1.1906191156493643E-2</v>
      </c>
      <c r="AJ31" s="34">
        <f>$F$28/'Fixed data'!$C$7</f>
        <v>-1.1906191156493643E-2</v>
      </c>
      <c r="AK31" s="34">
        <f>$F$28/'Fixed data'!$C$7</f>
        <v>-1.1906191156493643E-2</v>
      </c>
      <c r="AL31" s="34">
        <f>$F$28/'Fixed data'!$C$7</f>
        <v>-1.1906191156493643E-2</v>
      </c>
      <c r="AM31" s="34">
        <f>$F$28/'Fixed data'!$C$7</f>
        <v>-1.1906191156493643E-2</v>
      </c>
      <c r="AN31" s="34">
        <f>$F$28/'Fixed data'!$C$7</f>
        <v>-1.1906191156493643E-2</v>
      </c>
      <c r="AO31" s="34">
        <f>$F$28/'Fixed data'!$C$7</f>
        <v>-1.1906191156493643E-2</v>
      </c>
      <c r="AP31" s="34">
        <f>$F$28/'Fixed data'!$C$7</f>
        <v>-1.1906191156493643E-2</v>
      </c>
      <c r="AQ31" s="34">
        <f>$F$28/'Fixed data'!$C$7</f>
        <v>-1.1906191156493643E-2</v>
      </c>
      <c r="AR31" s="34">
        <f>$F$28/'Fixed data'!$C$7</f>
        <v>-1.1906191156493643E-2</v>
      </c>
      <c r="AS31" s="34">
        <f>$F$28/'Fixed data'!$C$7</f>
        <v>-1.1906191156493643E-2</v>
      </c>
      <c r="AT31" s="34">
        <f>$F$28/'Fixed data'!$C$7</f>
        <v>-1.1906191156493643E-2</v>
      </c>
      <c r="AU31" s="34">
        <f>$F$28/'Fixed data'!$C$7</f>
        <v>-1.1906191156493643E-2</v>
      </c>
      <c r="AV31" s="34">
        <f>$F$28/'Fixed data'!$C$7</f>
        <v>-1.1906191156493643E-2</v>
      </c>
      <c r="AW31" s="34">
        <f>$F$28/'Fixed data'!$C$7</f>
        <v>-1.1906191156493643E-2</v>
      </c>
      <c r="AX31" s="34">
        <f>$F$28/'Fixed data'!$C$7</f>
        <v>-1.1906191156493643E-2</v>
      </c>
      <c r="AY31" s="34">
        <f>$F$28/'Fixed data'!$C$7</f>
        <v>-1.1906191156493643E-2</v>
      </c>
      <c r="AZ31" s="34"/>
      <c r="BA31" s="34"/>
      <c r="BB31" s="34"/>
      <c r="BC31" s="34"/>
      <c r="BD31" s="34"/>
    </row>
    <row r="32" spans="1:56" ht="16.5" hidden="1" customHeight="1" outlineLevel="1" x14ac:dyDescent="0.35">
      <c r="A32" s="115"/>
      <c r="B32" s="9" t="s">
        <v>3</v>
      </c>
      <c r="C32" s="11" t="s">
        <v>55</v>
      </c>
      <c r="D32" s="9" t="s">
        <v>40</v>
      </c>
      <c r="F32" s="34"/>
      <c r="G32" s="34"/>
      <c r="H32" s="34">
        <f>$G$28/'Fixed data'!$C$7</f>
        <v>-1.0629562698251094E-2</v>
      </c>
      <c r="I32" s="34">
        <f>$G$28/'Fixed data'!$C$7</f>
        <v>-1.0629562698251094E-2</v>
      </c>
      <c r="J32" s="34">
        <f>$G$28/'Fixed data'!$C$7</f>
        <v>-1.0629562698251094E-2</v>
      </c>
      <c r="K32" s="34">
        <f>$G$28/'Fixed data'!$C$7</f>
        <v>-1.0629562698251094E-2</v>
      </c>
      <c r="L32" s="34">
        <f>$G$28/'Fixed data'!$C$7</f>
        <v>-1.0629562698251094E-2</v>
      </c>
      <c r="M32" s="34">
        <f>$G$28/'Fixed data'!$C$7</f>
        <v>-1.0629562698251094E-2</v>
      </c>
      <c r="N32" s="34">
        <f>$G$28/'Fixed data'!$C$7</f>
        <v>-1.0629562698251094E-2</v>
      </c>
      <c r="O32" s="34">
        <f>$G$28/'Fixed data'!$C$7</f>
        <v>-1.0629562698251094E-2</v>
      </c>
      <c r="P32" s="34">
        <f>$G$28/'Fixed data'!$C$7</f>
        <v>-1.0629562698251094E-2</v>
      </c>
      <c r="Q32" s="34">
        <f>$G$28/'Fixed data'!$C$7</f>
        <v>-1.0629562698251094E-2</v>
      </c>
      <c r="R32" s="34">
        <f>$G$28/'Fixed data'!$C$7</f>
        <v>-1.0629562698251094E-2</v>
      </c>
      <c r="S32" s="34">
        <f>$G$28/'Fixed data'!$C$7</f>
        <v>-1.0629562698251094E-2</v>
      </c>
      <c r="T32" s="34">
        <f>$G$28/'Fixed data'!$C$7</f>
        <v>-1.0629562698251094E-2</v>
      </c>
      <c r="U32" s="34">
        <f>$G$28/'Fixed data'!$C$7</f>
        <v>-1.0629562698251094E-2</v>
      </c>
      <c r="V32" s="34">
        <f>$G$28/'Fixed data'!$C$7</f>
        <v>-1.0629562698251094E-2</v>
      </c>
      <c r="W32" s="34">
        <f>$G$28/'Fixed data'!$C$7</f>
        <v>-1.0629562698251094E-2</v>
      </c>
      <c r="X32" s="34">
        <f>$G$28/'Fixed data'!$C$7</f>
        <v>-1.0629562698251094E-2</v>
      </c>
      <c r="Y32" s="34">
        <f>$G$28/'Fixed data'!$C$7</f>
        <v>-1.0629562698251094E-2</v>
      </c>
      <c r="Z32" s="34">
        <f>$G$28/'Fixed data'!$C$7</f>
        <v>-1.0629562698251094E-2</v>
      </c>
      <c r="AA32" s="34">
        <f>$G$28/'Fixed data'!$C$7</f>
        <v>-1.0629562698251094E-2</v>
      </c>
      <c r="AB32" s="34">
        <f>$G$28/'Fixed data'!$C$7</f>
        <v>-1.0629562698251094E-2</v>
      </c>
      <c r="AC32" s="34">
        <f>$G$28/'Fixed data'!$C$7</f>
        <v>-1.0629562698251094E-2</v>
      </c>
      <c r="AD32" s="34">
        <f>$G$28/'Fixed data'!$C$7</f>
        <v>-1.0629562698251094E-2</v>
      </c>
      <c r="AE32" s="34">
        <f>$G$28/'Fixed data'!$C$7</f>
        <v>-1.0629562698251094E-2</v>
      </c>
      <c r="AF32" s="34">
        <f>$G$28/'Fixed data'!$C$7</f>
        <v>-1.0629562698251094E-2</v>
      </c>
      <c r="AG32" s="34">
        <f>$G$28/'Fixed data'!$C$7</f>
        <v>-1.0629562698251094E-2</v>
      </c>
      <c r="AH32" s="34">
        <f>$G$28/'Fixed data'!$C$7</f>
        <v>-1.0629562698251094E-2</v>
      </c>
      <c r="AI32" s="34">
        <f>$G$28/'Fixed data'!$C$7</f>
        <v>-1.0629562698251094E-2</v>
      </c>
      <c r="AJ32" s="34">
        <f>$G$28/'Fixed data'!$C$7</f>
        <v>-1.0629562698251094E-2</v>
      </c>
      <c r="AK32" s="34">
        <f>$G$28/'Fixed data'!$C$7</f>
        <v>-1.0629562698251094E-2</v>
      </c>
      <c r="AL32" s="34">
        <f>$G$28/'Fixed data'!$C$7</f>
        <v>-1.0629562698251094E-2</v>
      </c>
      <c r="AM32" s="34">
        <f>$G$28/'Fixed data'!$C$7</f>
        <v>-1.0629562698251094E-2</v>
      </c>
      <c r="AN32" s="34">
        <f>$G$28/'Fixed data'!$C$7</f>
        <v>-1.0629562698251094E-2</v>
      </c>
      <c r="AO32" s="34">
        <f>$G$28/'Fixed data'!$C$7</f>
        <v>-1.0629562698251094E-2</v>
      </c>
      <c r="AP32" s="34">
        <f>$G$28/'Fixed data'!$C$7</f>
        <v>-1.0629562698251094E-2</v>
      </c>
      <c r="AQ32" s="34">
        <f>$G$28/'Fixed data'!$C$7</f>
        <v>-1.0629562698251094E-2</v>
      </c>
      <c r="AR32" s="34">
        <f>$G$28/'Fixed data'!$C$7</f>
        <v>-1.0629562698251094E-2</v>
      </c>
      <c r="AS32" s="34">
        <f>$G$28/'Fixed data'!$C$7</f>
        <v>-1.0629562698251094E-2</v>
      </c>
      <c r="AT32" s="34">
        <f>$G$28/'Fixed data'!$C$7</f>
        <v>-1.0629562698251094E-2</v>
      </c>
      <c r="AU32" s="34">
        <f>$G$28/'Fixed data'!$C$7</f>
        <v>-1.0629562698251094E-2</v>
      </c>
      <c r="AV32" s="34">
        <f>$G$28/'Fixed data'!$C$7</f>
        <v>-1.0629562698251094E-2</v>
      </c>
      <c r="AW32" s="34">
        <f>$G$28/'Fixed data'!$C$7</f>
        <v>-1.0629562698251094E-2</v>
      </c>
      <c r="AX32" s="34">
        <f>$G$28/'Fixed data'!$C$7</f>
        <v>-1.0629562698251094E-2</v>
      </c>
      <c r="AY32" s="34">
        <f>$G$28/'Fixed data'!$C$7</f>
        <v>-1.0629562698251094E-2</v>
      </c>
      <c r="AZ32" s="34">
        <f>$G$28/'Fixed data'!$C$7</f>
        <v>-1.0629562698251094E-2</v>
      </c>
      <c r="BA32" s="34"/>
      <c r="BB32" s="34"/>
      <c r="BC32" s="34"/>
      <c r="BD32" s="34"/>
    </row>
    <row r="33" spans="1:57" ht="16.5" hidden="1" customHeight="1" outlineLevel="1" x14ac:dyDescent="0.35">
      <c r="A33" s="115"/>
      <c r="B33" s="9" t="s">
        <v>4</v>
      </c>
      <c r="C33" s="11" t="s">
        <v>56</v>
      </c>
      <c r="D33" s="9" t="s">
        <v>40</v>
      </c>
      <c r="F33" s="34"/>
      <c r="G33" s="34"/>
      <c r="H33" s="34"/>
      <c r="I33" s="34">
        <f>$H$28/'Fixed data'!$C$7</f>
        <v>-1.1295914050173926E-2</v>
      </c>
      <c r="J33" s="34">
        <f>$H$28/'Fixed data'!$C$7</f>
        <v>-1.1295914050173926E-2</v>
      </c>
      <c r="K33" s="34">
        <f>$H$28/'Fixed data'!$C$7</f>
        <v>-1.1295914050173926E-2</v>
      </c>
      <c r="L33" s="34">
        <f>$H$28/'Fixed data'!$C$7</f>
        <v>-1.1295914050173926E-2</v>
      </c>
      <c r="M33" s="34">
        <f>$H$28/'Fixed data'!$C$7</f>
        <v>-1.1295914050173926E-2</v>
      </c>
      <c r="N33" s="34">
        <f>$H$28/'Fixed data'!$C$7</f>
        <v>-1.1295914050173926E-2</v>
      </c>
      <c r="O33" s="34">
        <f>$H$28/'Fixed data'!$C$7</f>
        <v>-1.1295914050173926E-2</v>
      </c>
      <c r="P33" s="34">
        <f>$H$28/'Fixed data'!$C$7</f>
        <v>-1.1295914050173926E-2</v>
      </c>
      <c r="Q33" s="34">
        <f>$H$28/'Fixed data'!$C$7</f>
        <v>-1.1295914050173926E-2</v>
      </c>
      <c r="R33" s="34">
        <f>$H$28/'Fixed data'!$C$7</f>
        <v>-1.1295914050173926E-2</v>
      </c>
      <c r="S33" s="34">
        <f>$H$28/'Fixed data'!$C$7</f>
        <v>-1.1295914050173926E-2</v>
      </c>
      <c r="T33" s="34">
        <f>$H$28/'Fixed data'!$C$7</f>
        <v>-1.1295914050173926E-2</v>
      </c>
      <c r="U33" s="34">
        <f>$H$28/'Fixed data'!$C$7</f>
        <v>-1.1295914050173926E-2</v>
      </c>
      <c r="V33" s="34">
        <f>$H$28/'Fixed data'!$C$7</f>
        <v>-1.1295914050173926E-2</v>
      </c>
      <c r="W33" s="34">
        <f>$H$28/'Fixed data'!$C$7</f>
        <v>-1.1295914050173926E-2</v>
      </c>
      <c r="X33" s="34">
        <f>$H$28/'Fixed data'!$C$7</f>
        <v>-1.1295914050173926E-2</v>
      </c>
      <c r="Y33" s="34">
        <f>$H$28/'Fixed data'!$C$7</f>
        <v>-1.1295914050173926E-2</v>
      </c>
      <c r="Z33" s="34">
        <f>$H$28/'Fixed data'!$C$7</f>
        <v>-1.1295914050173926E-2</v>
      </c>
      <c r="AA33" s="34">
        <f>$H$28/'Fixed data'!$C$7</f>
        <v>-1.1295914050173926E-2</v>
      </c>
      <c r="AB33" s="34">
        <f>$H$28/'Fixed data'!$C$7</f>
        <v>-1.1295914050173926E-2</v>
      </c>
      <c r="AC33" s="34">
        <f>$H$28/'Fixed data'!$C$7</f>
        <v>-1.1295914050173926E-2</v>
      </c>
      <c r="AD33" s="34">
        <f>$H$28/'Fixed data'!$C$7</f>
        <v>-1.1295914050173926E-2</v>
      </c>
      <c r="AE33" s="34">
        <f>$H$28/'Fixed data'!$C$7</f>
        <v>-1.1295914050173926E-2</v>
      </c>
      <c r="AF33" s="34">
        <f>$H$28/'Fixed data'!$C$7</f>
        <v>-1.1295914050173926E-2</v>
      </c>
      <c r="AG33" s="34">
        <f>$H$28/'Fixed data'!$C$7</f>
        <v>-1.1295914050173926E-2</v>
      </c>
      <c r="AH33" s="34">
        <f>$H$28/'Fixed data'!$C$7</f>
        <v>-1.1295914050173926E-2</v>
      </c>
      <c r="AI33" s="34">
        <f>$H$28/'Fixed data'!$C$7</f>
        <v>-1.1295914050173926E-2</v>
      </c>
      <c r="AJ33" s="34">
        <f>$H$28/'Fixed data'!$C$7</f>
        <v>-1.1295914050173926E-2</v>
      </c>
      <c r="AK33" s="34">
        <f>$H$28/'Fixed data'!$C$7</f>
        <v>-1.1295914050173926E-2</v>
      </c>
      <c r="AL33" s="34">
        <f>$H$28/'Fixed data'!$C$7</f>
        <v>-1.1295914050173926E-2</v>
      </c>
      <c r="AM33" s="34">
        <f>$H$28/'Fixed data'!$C$7</f>
        <v>-1.1295914050173926E-2</v>
      </c>
      <c r="AN33" s="34">
        <f>$H$28/'Fixed data'!$C$7</f>
        <v>-1.1295914050173926E-2</v>
      </c>
      <c r="AO33" s="34">
        <f>$H$28/'Fixed data'!$C$7</f>
        <v>-1.1295914050173926E-2</v>
      </c>
      <c r="AP33" s="34">
        <f>$H$28/'Fixed data'!$C$7</f>
        <v>-1.1295914050173926E-2</v>
      </c>
      <c r="AQ33" s="34">
        <f>$H$28/'Fixed data'!$C$7</f>
        <v>-1.1295914050173926E-2</v>
      </c>
      <c r="AR33" s="34">
        <f>$H$28/'Fixed data'!$C$7</f>
        <v>-1.1295914050173926E-2</v>
      </c>
      <c r="AS33" s="34">
        <f>$H$28/'Fixed data'!$C$7</f>
        <v>-1.1295914050173926E-2</v>
      </c>
      <c r="AT33" s="34">
        <f>$H$28/'Fixed data'!$C$7</f>
        <v>-1.1295914050173926E-2</v>
      </c>
      <c r="AU33" s="34">
        <f>$H$28/'Fixed data'!$C$7</f>
        <v>-1.1295914050173926E-2</v>
      </c>
      <c r="AV33" s="34">
        <f>$H$28/'Fixed data'!$C$7</f>
        <v>-1.1295914050173926E-2</v>
      </c>
      <c r="AW33" s="34">
        <f>$H$28/'Fixed data'!$C$7</f>
        <v>-1.1295914050173926E-2</v>
      </c>
      <c r="AX33" s="34">
        <f>$H$28/'Fixed data'!$C$7</f>
        <v>-1.1295914050173926E-2</v>
      </c>
      <c r="AY33" s="34">
        <f>$H$28/'Fixed data'!$C$7</f>
        <v>-1.1295914050173926E-2</v>
      </c>
      <c r="AZ33" s="34">
        <f>$H$28/'Fixed data'!$C$7</f>
        <v>-1.1295914050173926E-2</v>
      </c>
      <c r="BA33" s="34">
        <f>$H$28/'Fixed data'!$C$7</f>
        <v>-1.1295914050173926E-2</v>
      </c>
      <c r="BB33" s="34"/>
      <c r="BC33" s="34"/>
      <c r="BD33" s="34"/>
    </row>
    <row r="34" spans="1:57" ht="16.5" hidden="1" customHeight="1" outlineLevel="1" x14ac:dyDescent="0.35">
      <c r="A34" s="115"/>
      <c r="B34" s="9" t="s">
        <v>5</v>
      </c>
      <c r="C34" s="11" t="s">
        <v>57</v>
      </c>
      <c r="D34" s="9" t="s">
        <v>40</v>
      </c>
      <c r="F34" s="34"/>
      <c r="G34" s="34"/>
      <c r="H34" s="34"/>
      <c r="I34" s="34"/>
      <c r="J34" s="34">
        <f>$I$28/'Fixed data'!$C$7</f>
        <v>-1.0924790302323522E-2</v>
      </c>
      <c r="K34" s="34">
        <f>$I$28/'Fixed data'!$C$7</f>
        <v>-1.0924790302323522E-2</v>
      </c>
      <c r="L34" s="34">
        <f>$I$28/'Fixed data'!$C$7</f>
        <v>-1.0924790302323522E-2</v>
      </c>
      <c r="M34" s="34">
        <f>$I$28/'Fixed data'!$C$7</f>
        <v>-1.0924790302323522E-2</v>
      </c>
      <c r="N34" s="34">
        <f>$I$28/'Fixed data'!$C$7</f>
        <v>-1.0924790302323522E-2</v>
      </c>
      <c r="O34" s="34">
        <f>$I$28/'Fixed data'!$C$7</f>
        <v>-1.0924790302323522E-2</v>
      </c>
      <c r="P34" s="34">
        <f>$I$28/'Fixed data'!$C$7</f>
        <v>-1.0924790302323522E-2</v>
      </c>
      <c r="Q34" s="34">
        <f>$I$28/'Fixed data'!$C$7</f>
        <v>-1.0924790302323522E-2</v>
      </c>
      <c r="R34" s="34">
        <f>$I$28/'Fixed data'!$C$7</f>
        <v>-1.0924790302323522E-2</v>
      </c>
      <c r="S34" s="34">
        <f>$I$28/'Fixed data'!$C$7</f>
        <v>-1.0924790302323522E-2</v>
      </c>
      <c r="T34" s="34">
        <f>$I$28/'Fixed data'!$C$7</f>
        <v>-1.0924790302323522E-2</v>
      </c>
      <c r="U34" s="34">
        <f>$I$28/'Fixed data'!$C$7</f>
        <v>-1.0924790302323522E-2</v>
      </c>
      <c r="V34" s="34">
        <f>$I$28/'Fixed data'!$C$7</f>
        <v>-1.0924790302323522E-2</v>
      </c>
      <c r="W34" s="34">
        <f>$I$28/'Fixed data'!$C$7</f>
        <v>-1.0924790302323522E-2</v>
      </c>
      <c r="X34" s="34">
        <f>$I$28/'Fixed data'!$C$7</f>
        <v>-1.0924790302323522E-2</v>
      </c>
      <c r="Y34" s="34">
        <f>$I$28/'Fixed data'!$C$7</f>
        <v>-1.0924790302323522E-2</v>
      </c>
      <c r="Z34" s="34">
        <f>$I$28/'Fixed data'!$C$7</f>
        <v>-1.0924790302323522E-2</v>
      </c>
      <c r="AA34" s="34">
        <f>$I$28/'Fixed data'!$C$7</f>
        <v>-1.0924790302323522E-2</v>
      </c>
      <c r="AB34" s="34">
        <f>$I$28/'Fixed data'!$C$7</f>
        <v>-1.0924790302323522E-2</v>
      </c>
      <c r="AC34" s="34">
        <f>$I$28/'Fixed data'!$C$7</f>
        <v>-1.0924790302323522E-2</v>
      </c>
      <c r="AD34" s="34">
        <f>$I$28/'Fixed data'!$C$7</f>
        <v>-1.0924790302323522E-2</v>
      </c>
      <c r="AE34" s="34">
        <f>$I$28/'Fixed data'!$C$7</f>
        <v>-1.0924790302323522E-2</v>
      </c>
      <c r="AF34" s="34">
        <f>$I$28/'Fixed data'!$C$7</f>
        <v>-1.0924790302323522E-2</v>
      </c>
      <c r="AG34" s="34">
        <f>$I$28/'Fixed data'!$C$7</f>
        <v>-1.0924790302323522E-2</v>
      </c>
      <c r="AH34" s="34">
        <f>$I$28/'Fixed data'!$C$7</f>
        <v>-1.0924790302323522E-2</v>
      </c>
      <c r="AI34" s="34">
        <f>$I$28/'Fixed data'!$C$7</f>
        <v>-1.0924790302323522E-2</v>
      </c>
      <c r="AJ34" s="34">
        <f>$I$28/'Fixed data'!$C$7</f>
        <v>-1.0924790302323522E-2</v>
      </c>
      <c r="AK34" s="34">
        <f>$I$28/'Fixed data'!$C$7</f>
        <v>-1.0924790302323522E-2</v>
      </c>
      <c r="AL34" s="34">
        <f>$I$28/'Fixed data'!$C$7</f>
        <v>-1.0924790302323522E-2</v>
      </c>
      <c r="AM34" s="34">
        <f>$I$28/'Fixed data'!$C$7</f>
        <v>-1.0924790302323522E-2</v>
      </c>
      <c r="AN34" s="34">
        <f>$I$28/'Fixed data'!$C$7</f>
        <v>-1.0924790302323522E-2</v>
      </c>
      <c r="AO34" s="34">
        <f>$I$28/'Fixed data'!$C$7</f>
        <v>-1.0924790302323522E-2</v>
      </c>
      <c r="AP34" s="34">
        <f>$I$28/'Fixed data'!$C$7</f>
        <v>-1.0924790302323522E-2</v>
      </c>
      <c r="AQ34" s="34">
        <f>$I$28/'Fixed data'!$C$7</f>
        <v>-1.0924790302323522E-2</v>
      </c>
      <c r="AR34" s="34">
        <f>$I$28/'Fixed data'!$C$7</f>
        <v>-1.0924790302323522E-2</v>
      </c>
      <c r="AS34" s="34">
        <f>$I$28/'Fixed data'!$C$7</f>
        <v>-1.0924790302323522E-2</v>
      </c>
      <c r="AT34" s="34">
        <f>$I$28/'Fixed data'!$C$7</f>
        <v>-1.0924790302323522E-2</v>
      </c>
      <c r="AU34" s="34">
        <f>$I$28/'Fixed data'!$C$7</f>
        <v>-1.0924790302323522E-2</v>
      </c>
      <c r="AV34" s="34">
        <f>$I$28/'Fixed data'!$C$7</f>
        <v>-1.0924790302323522E-2</v>
      </c>
      <c r="AW34" s="34">
        <f>$I$28/'Fixed data'!$C$7</f>
        <v>-1.0924790302323522E-2</v>
      </c>
      <c r="AX34" s="34">
        <f>$I$28/'Fixed data'!$C$7</f>
        <v>-1.0924790302323522E-2</v>
      </c>
      <c r="AY34" s="34">
        <f>$I$28/'Fixed data'!$C$7</f>
        <v>-1.0924790302323522E-2</v>
      </c>
      <c r="AZ34" s="34">
        <f>$I$28/'Fixed data'!$C$7</f>
        <v>-1.0924790302323522E-2</v>
      </c>
      <c r="BA34" s="34">
        <f>$I$28/'Fixed data'!$C$7</f>
        <v>-1.0924790302323522E-2</v>
      </c>
      <c r="BB34" s="34">
        <f>$I$28/'Fixed data'!$C$7</f>
        <v>-1.0924790302323522E-2</v>
      </c>
      <c r="BC34" s="34"/>
      <c r="BD34" s="34"/>
    </row>
    <row r="35" spans="1:57" ht="16.5" hidden="1" customHeight="1" outlineLevel="1" x14ac:dyDescent="0.35">
      <c r="A35" s="115"/>
      <c r="B35" s="9" t="s">
        <v>6</v>
      </c>
      <c r="C35" s="11" t="s">
        <v>58</v>
      </c>
      <c r="D35" s="9" t="s">
        <v>40</v>
      </c>
      <c r="F35" s="34"/>
      <c r="G35" s="34"/>
      <c r="H35" s="34"/>
      <c r="I35" s="34"/>
      <c r="J35" s="34"/>
      <c r="K35" s="34">
        <f>$J$28/'Fixed data'!$C$7</f>
        <v>-1.0478291316811199E-2</v>
      </c>
      <c r="L35" s="34">
        <f>$J$28/'Fixed data'!$C$7</f>
        <v>-1.0478291316811199E-2</v>
      </c>
      <c r="M35" s="34">
        <f>$J$28/'Fixed data'!$C$7</f>
        <v>-1.0478291316811199E-2</v>
      </c>
      <c r="N35" s="34">
        <f>$J$28/'Fixed data'!$C$7</f>
        <v>-1.0478291316811199E-2</v>
      </c>
      <c r="O35" s="34">
        <f>$J$28/'Fixed data'!$C$7</f>
        <v>-1.0478291316811199E-2</v>
      </c>
      <c r="P35" s="34">
        <f>$J$28/'Fixed data'!$C$7</f>
        <v>-1.0478291316811199E-2</v>
      </c>
      <c r="Q35" s="34">
        <f>$J$28/'Fixed data'!$C$7</f>
        <v>-1.0478291316811199E-2</v>
      </c>
      <c r="R35" s="34">
        <f>$J$28/'Fixed data'!$C$7</f>
        <v>-1.0478291316811199E-2</v>
      </c>
      <c r="S35" s="34">
        <f>$J$28/'Fixed data'!$C$7</f>
        <v>-1.0478291316811199E-2</v>
      </c>
      <c r="T35" s="34">
        <f>$J$28/'Fixed data'!$C$7</f>
        <v>-1.0478291316811199E-2</v>
      </c>
      <c r="U35" s="34">
        <f>$J$28/'Fixed data'!$C$7</f>
        <v>-1.0478291316811199E-2</v>
      </c>
      <c r="V35" s="34">
        <f>$J$28/'Fixed data'!$C$7</f>
        <v>-1.0478291316811199E-2</v>
      </c>
      <c r="W35" s="34">
        <f>$J$28/'Fixed data'!$C$7</f>
        <v>-1.0478291316811199E-2</v>
      </c>
      <c r="X35" s="34">
        <f>$J$28/'Fixed data'!$C$7</f>
        <v>-1.0478291316811199E-2</v>
      </c>
      <c r="Y35" s="34">
        <f>$J$28/'Fixed data'!$C$7</f>
        <v>-1.0478291316811199E-2</v>
      </c>
      <c r="Z35" s="34">
        <f>$J$28/'Fixed data'!$C$7</f>
        <v>-1.0478291316811199E-2</v>
      </c>
      <c r="AA35" s="34">
        <f>$J$28/'Fixed data'!$C$7</f>
        <v>-1.0478291316811199E-2</v>
      </c>
      <c r="AB35" s="34">
        <f>$J$28/'Fixed data'!$C$7</f>
        <v>-1.0478291316811199E-2</v>
      </c>
      <c r="AC35" s="34">
        <f>$J$28/'Fixed data'!$C$7</f>
        <v>-1.0478291316811199E-2</v>
      </c>
      <c r="AD35" s="34">
        <f>$J$28/'Fixed data'!$C$7</f>
        <v>-1.0478291316811199E-2</v>
      </c>
      <c r="AE35" s="34">
        <f>$J$28/'Fixed data'!$C$7</f>
        <v>-1.0478291316811199E-2</v>
      </c>
      <c r="AF35" s="34">
        <f>$J$28/'Fixed data'!$C$7</f>
        <v>-1.0478291316811199E-2</v>
      </c>
      <c r="AG35" s="34">
        <f>$J$28/'Fixed data'!$C$7</f>
        <v>-1.0478291316811199E-2</v>
      </c>
      <c r="AH35" s="34">
        <f>$J$28/'Fixed data'!$C$7</f>
        <v>-1.0478291316811199E-2</v>
      </c>
      <c r="AI35" s="34">
        <f>$J$28/'Fixed data'!$C$7</f>
        <v>-1.0478291316811199E-2</v>
      </c>
      <c r="AJ35" s="34">
        <f>$J$28/'Fixed data'!$C$7</f>
        <v>-1.0478291316811199E-2</v>
      </c>
      <c r="AK35" s="34">
        <f>$J$28/'Fixed data'!$C$7</f>
        <v>-1.0478291316811199E-2</v>
      </c>
      <c r="AL35" s="34">
        <f>$J$28/'Fixed data'!$C$7</f>
        <v>-1.0478291316811199E-2</v>
      </c>
      <c r="AM35" s="34">
        <f>$J$28/'Fixed data'!$C$7</f>
        <v>-1.0478291316811199E-2</v>
      </c>
      <c r="AN35" s="34">
        <f>$J$28/'Fixed data'!$C$7</f>
        <v>-1.0478291316811199E-2</v>
      </c>
      <c r="AO35" s="34">
        <f>$J$28/'Fixed data'!$C$7</f>
        <v>-1.0478291316811199E-2</v>
      </c>
      <c r="AP35" s="34">
        <f>$J$28/'Fixed data'!$C$7</f>
        <v>-1.0478291316811199E-2</v>
      </c>
      <c r="AQ35" s="34">
        <f>$J$28/'Fixed data'!$C$7</f>
        <v>-1.0478291316811199E-2</v>
      </c>
      <c r="AR35" s="34">
        <f>$J$28/'Fixed data'!$C$7</f>
        <v>-1.0478291316811199E-2</v>
      </c>
      <c r="AS35" s="34">
        <f>$J$28/'Fixed data'!$C$7</f>
        <v>-1.0478291316811199E-2</v>
      </c>
      <c r="AT35" s="34">
        <f>$J$28/'Fixed data'!$C$7</f>
        <v>-1.0478291316811199E-2</v>
      </c>
      <c r="AU35" s="34">
        <f>$J$28/'Fixed data'!$C$7</f>
        <v>-1.0478291316811199E-2</v>
      </c>
      <c r="AV35" s="34">
        <f>$J$28/'Fixed data'!$C$7</f>
        <v>-1.0478291316811199E-2</v>
      </c>
      <c r="AW35" s="34">
        <f>$J$28/'Fixed data'!$C$7</f>
        <v>-1.0478291316811199E-2</v>
      </c>
      <c r="AX35" s="34">
        <f>$J$28/'Fixed data'!$C$7</f>
        <v>-1.0478291316811199E-2</v>
      </c>
      <c r="AY35" s="34">
        <f>$J$28/'Fixed data'!$C$7</f>
        <v>-1.0478291316811199E-2</v>
      </c>
      <c r="AZ35" s="34">
        <f>$J$28/'Fixed data'!$C$7</f>
        <v>-1.0478291316811199E-2</v>
      </c>
      <c r="BA35" s="34">
        <f>$J$28/'Fixed data'!$C$7</f>
        <v>-1.0478291316811199E-2</v>
      </c>
      <c r="BB35" s="34">
        <f>$J$28/'Fixed data'!$C$7</f>
        <v>-1.0478291316811199E-2</v>
      </c>
      <c r="BC35" s="34">
        <f>$J$28/'Fixed data'!$C$7</f>
        <v>-1.0478291316811199E-2</v>
      </c>
      <c r="BD35" s="34"/>
    </row>
    <row r="36" spans="1:57" ht="16.5" hidden="1" customHeight="1" outlineLevel="1" x14ac:dyDescent="0.35">
      <c r="A36" s="115"/>
      <c r="B36" s="9" t="s">
        <v>32</v>
      </c>
      <c r="C36" s="11" t="s">
        <v>59</v>
      </c>
      <c r="D36" s="9" t="s">
        <v>40</v>
      </c>
      <c r="F36" s="34"/>
      <c r="G36" s="34"/>
      <c r="H36" s="34"/>
      <c r="I36" s="34"/>
      <c r="J36" s="34"/>
      <c r="K36" s="34"/>
      <c r="L36" s="34">
        <f>$K$28/'Fixed data'!$C$7</f>
        <v>-9.9862876938544842E-3</v>
      </c>
      <c r="M36" s="34">
        <f>$K$28/'Fixed data'!$C$7</f>
        <v>-9.9862876938544842E-3</v>
      </c>
      <c r="N36" s="34">
        <f>$K$28/'Fixed data'!$C$7</f>
        <v>-9.9862876938544842E-3</v>
      </c>
      <c r="O36" s="34">
        <f>$K$28/'Fixed data'!$C$7</f>
        <v>-9.9862876938544842E-3</v>
      </c>
      <c r="P36" s="34">
        <f>$K$28/'Fixed data'!$C$7</f>
        <v>-9.9862876938544842E-3</v>
      </c>
      <c r="Q36" s="34">
        <f>$K$28/'Fixed data'!$C$7</f>
        <v>-9.9862876938544842E-3</v>
      </c>
      <c r="R36" s="34">
        <f>$K$28/'Fixed data'!$C$7</f>
        <v>-9.9862876938544842E-3</v>
      </c>
      <c r="S36" s="34">
        <f>$K$28/'Fixed data'!$C$7</f>
        <v>-9.9862876938544842E-3</v>
      </c>
      <c r="T36" s="34">
        <f>$K$28/'Fixed data'!$C$7</f>
        <v>-9.9862876938544842E-3</v>
      </c>
      <c r="U36" s="34">
        <f>$K$28/'Fixed data'!$C$7</f>
        <v>-9.9862876938544842E-3</v>
      </c>
      <c r="V36" s="34">
        <f>$K$28/'Fixed data'!$C$7</f>
        <v>-9.9862876938544842E-3</v>
      </c>
      <c r="W36" s="34">
        <f>$K$28/'Fixed data'!$C$7</f>
        <v>-9.9862876938544842E-3</v>
      </c>
      <c r="X36" s="34">
        <f>$K$28/'Fixed data'!$C$7</f>
        <v>-9.9862876938544842E-3</v>
      </c>
      <c r="Y36" s="34">
        <f>$K$28/'Fixed data'!$C$7</f>
        <v>-9.9862876938544842E-3</v>
      </c>
      <c r="Z36" s="34">
        <f>$K$28/'Fixed data'!$C$7</f>
        <v>-9.9862876938544842E-3</v>
      </c>
      <c r="AA36" s="34">
        <f>$K$28/'Fixed data'!$C$7</f>
        <v>-9.9862876938544842E-3</v>
      </c>
      <c r="AB36" s="34">
        <f>$K$28/'Fixed data'!$C$7</f>
        <v>-9.9862876938544842E-3</v>
      </c>
      <c r="AC36" s="34">
        <f>$K$28/'Fixed data'!$C$7</f>
        <v>-9.9862876938544842E-3</v>
      </c>
      <c r="AD36" s="34">
        <f>$K$28/'Fixed data'!$C$7</f>
        <v>-9.9862876938544842E-3</v>
      </c>
      <c r="AE36" s="34">
        <f>$K$28/'Fixed data'!$C$7</f>
        <v>-9.9862876938544842E-3</v>
      </c>
      <c r="AF36" s="34">
        <f>$K$28/'Fixed data'!$C$7</f>
        <v>-9.9862876938544842E-3</v>
      </c>
      <c r="AG36" s="34">
        <f>$K$28/'Fixed data'!$C$7</f>
        <v>-9.9862876938544842E-3</v>
      </c>
      <c r="AH36" s="34">
        <f>$K$28/'Fixed data'!$C$7</f>
        <v>-9.9862876938544842E-3</v>
      </c>
      <c r="AI36" s="34">
        <f>$K$28/'Fixed data'!$C$7</f>
        <v>-9.9862876938544842E-3</v>
      </c>
      <c r="AJ36" s="34">
        <f>$K$28/'Fixed data'!$C$7</f>
        <v>-9.9862876938544842E-3</v>
      </c>
      <c r="AK36" s="34">
        <f>$K$28/'Fixed data'!$C$7</f>
        <v>-9.9862876938544842E-3</v>
      </c>
      <c r="AL36" s="34">
        <f>$K$28/'Fixed data'!$C$7</f>
        <v>-9.9862876938544842E-3</v>
      </c>
      <c r="AM36" s="34">
        <f>$K$28/'Fixed data'!$C$7</f>
        <v>-9.9862876938544842E-3</v>
      </c>
      <c r="AN36" s="34">
        <f>$K$28/'Fixed data'!$C$7</f>
        <v>-9.9862876938544842E-3</v>
      </c>
      <c r="AO36" s="34">
        <f>$K$28/'Fixed data'!$C$7</f>
        <v>-9.9862876938544842E-3</v>
      </c>
      <c r="AP36" s="34">
        <f>$K$28/'Fixed data'!$C$7</f>
        <v>-9.9862876938544842E-3</v>
      </c>
      <c r="AQ36" s="34">
        <f>$K$28/'Fixed data'!$C$7</f>
        <v>-9.9862876938544842E-3</v>
      </c>
      <c r="AR36" s="34">
        <f>$K$28/'Fixed data'!$C$7</f>
        <v>-9.9862876938544842E-3</v>
      </c>
      <c r="AS36" s="34">
        <f>$K$28/'Fixed data'!$C$7</f>
        <v>-9.9862876938544842E-3</v>
      </c>
      <c r="AT36" s="34">
        <f>$K$28/'Fixed data'!$C$7</f>
        <v>-9.9862876938544842E-3</v>
      </c>
      <c r="AU36" s="34">
        <f>$K$28/'Fixed data'!$C$7</f>
        <v>-9.9862876938544842E-3</v>
      </c>
      <c r="AV36" s="34">
        <f>$K$28/'Fixed data'!$C$7</f>
        <v>-9.9862876938544842E-3</v>
      </c>
      <c r="AW36" s="34">
        <f>$K$28/'Fixed data'!$C$7</f>
        <v>-9.9862876938544842E-3</v>
      </c>
      <c r="AX36" s="34">
        <f>$K$28/'Fixed data'!$C$7</f>
        <v>-9.9862876938544842E-3</v>
      </c>
      <c r="AY36" s="34">
        <f>$K$28/'Fixed data'!$C$7</f>
        <v>-9.9862876938544842E-3</v>
      </c>
      <c r="AZ36" s="34">
        <f>$K$28/'Fixed data'!$C$7</f>
        <v>-9.9862876938544842E-3</v>
      </c>
      <c r="BA36" s="34">
        <f>$K$28/'Fixed data'!$C$7</f>
        <v>-9.9862876938544842E-3</v>
      </c>
      <c r="BB36" s="34">
        <f>$K$28/'Fixed data'!$C$7</f>
        <v>-9.9862876938544842E-3</v>
      </c>
      <c r="BC36" s="34">
        <f>$K$28/'Fixed data'!$C$7</f>
        <v>-9.9862876938544842E-3</v>
      </c>
      <c r="BD36" s="34">
        <f>$K$28/'Fixed data'!$C$7</f>
        <v>-9.9862876938544842E-3</v>
      </c>
    </row>
    <row r="37" spans="1:57" ht="16.5" hidden="1" customHeight="1" outlineLevel="1" x14ac:dyDescent="0.35">
      <c r="A37" s="115"/>
      <c r="B37" s="9" t="s">
        <v>33</v>
      </c>
      <c r="C37" s="11" t="s">
        <v>60</v>
      </c>
      <c r="D37" s="9" t="s">
        <v>40</v>
      </c>
      <c r="F37" s="34"/>
      <c r="G37" s="34"/>
      <c r="H37" s="34"/>
      <c r="I37" s="34"/>
      <c r="J37" s="34"/>
      <c r="K37" s="34"/>
      <c r="L37" s="34"/>
      <c r="M37" s="34">
        <f>$L$28/'Fixed data'!$C$7</f>
        <v>-9.4550199566221238E-3</v>
      </c>
      <c r="N37" s="34">
        <f>$L$28/'Fixed data'!$C$7</f>
        <v>-9.4550199566221238E-3</v>
      </c>
      <c r="O37" s="34">
        <f>$L$28/'Fixed data'!$C$7</f>
        <v>-9.4550199566221238E-3</v>
      </c>
      <c r="P37" s="34">
        <f>$L$28/'Fixed data'!$C$7</f>
        <v>-9.4550199566221238E-3</v>
      </c>
      <c r="Q37" s="34">
        <f>$L$28/'Fixed data'!$C$7</f>
        <v>-9.4550199566221238E-3</v>
      </c>
      <c r="R37" s="34">
        <f>$L$28/'Fixed data'!$C$7</f>
        <v>-9.4550199566221238E-3</v>
      </c>
      <c r="S37" s="34">
        <f>$L$28/'Fixed data'!$C$7</f>
        <v>-9.4550199566221238E-3</v>
      </c>
      <c r="T37" s="34">
        <f>$L$28/'Fixed data'!$C$7</f>
        <v>-9.4550199566221238E-3</v>
      </c>
      <c r="U37" s="34">
        <f>$L$28/'Fixed data'!$C$7</f>
        <v>-9.4550199566221238E-3</v>
      </c>
      <c r="V37" s="34">
        <f>$L$28/'Fixed data'!$C$7</f>
        <v>-9.4550199566221238E-3</v>
      </c>
      <c r="W37" s="34">
        <f>$L$28/'Fixed data'!$C$7</f>
        <v>-9.4550199566221238E-3</v>
      </c>
      <c r="X37" s="34">
        <f>$L$28/'Fixed data'!$C$7</f>
        <v>-9.4550199566221238E-3</v>
      </c>
      <c r="Y37" s="34">
        <f>$L$28/'Fixed data'!$C$7</f>
        <v>-9.4550199566221238E-3</v>
      </c>
      <c r="Z37" s="34">
        <f>$L$28/'Fixed data'!$C$7</f>
        <v>-9.4550199566221238E-3</v>
      </c>
      <c r="AA37" s="34">
        <f>$L$28/'Fixed data'!$C$7</f>
        <v>-9.4550199566221238E-3</v>
      </c>
      <c r="AB37" s="34">
        <f>$L$28/'Fixed data'!$C$7</f>
        <v>-9.4550199566221238E-3</v>
      </c>
      <c r="AC37" s="34">
        <f>$L$28/'Fixed data'!$C$7</f>
        <v>-9.4550199566221238E-3</v>
      </c>
      <c r="AD37" s="34">
        <f>$L$28/'Fixed data'!$C$7</f>
        <v>-9.4550199566221238E-3</v>
      </c>
      <c r="AE37" s="34">
        <f>$L$28/'Fixed data'!$C$7</f>
        <v>-9.4550199566221238E-3</v>
      </c>
      <c r="AF37" s="34">
        <f>$L$28/'Fixed data'!$C$7</f>
        <v>-9.4550199566221238E-3</v>
      </c>
      <c r="AG37" s="34">
        <f>$L$28/'Fixed data'!$C$7</f>
        <v>-9.4550199566221238E-3</v>
      </c>
      <c r="AH37" s="34">
        <f>$L$28/'Fixed data'!$C$7</f>
        <v>-9.4550199566221238E-3</v>
      </c>
      <c r="AI37" s="34">
        <f>$L$28/'Fixed data'!$C$7</f>
        <v>-9.4550199566221238E-3</v>
      </c>
      <c r="AJ37" s="34">
        <f>$L$28/'Fixed data'!$C$7</f>
        <v>-9.4550199566221238E-3</v>
      </c>
      <c r="AK37" s="34">
        <f>$L$28/'Fixed data'!$C$7</f>
        <v>-9.4550199566221238E-3</v>
      </c>
      <c r="AL37" s="34">
        <f>$L$28/'Fixed data'!$C$7</f>
        <v>-9.4550199566221238E-3</v>
      </c>
      <c r="AM37" s="34">
        <f>$L$28/'Fixed data'!$C$7</f>
        <v>-9.4550199566221238E-3</v>
      </c>
      <c r="AN37" s="34">
        <f>$L$28/'Fixed data'!$C$7</f>
        <v>-9.4550199566221238E-3</v>
      </c>
      <c r="AO37" s="34">
        <f>$L$28/'Fixed data'!$C$7</f>
        <v>-9.4550199566221238E-3</v>
      </c>
      <c r="AP37" s="34">
        <f>$L$28/'Fixed data'!$C$7</f>
        <v>-9.4550199566221238E-3</v>
      </c>
      <c r="AQ37" s="34">
        <f>$L$28/'Fixed data'!$C$7</f>
        <v>-9.4550199566221238E-3</v>
      </c>
      <c r="AR37" s="34">
        <f>$L$28/'Fixed data'!$C$7</f>
        <v>-9.4550199566221238E-3</v>
      </c>
      <c r="AS37" s="34">
        <f>$L$28/'Fixed data'!$C$7</f>
        <v>-9.4550199566221238E-3</v>
      </c>
      <c r="AT37" s="34">
        <f>$L$28/'Fixed data'!$C$7</f>
        <v>-9.4550199566221238E-3</v>
      </c>
      <c r="AU37" s="34">
        <f>$L$28/'Fixed data'!$C$7</f>
        <v>-9.4550199566221238E-3</v>
      </c>
      <c r="AV37" s="34">
        <f>$L$28/'Fixed data'!$C$7</f>
        <v>-9.4550199566221238E-3</v>
      </c>
      <c r="AW37" s="34">
        <f>$L$28/'Fixed data'!$C$7</f>
        <v>-9.4550199566221238E-3</v>
      </c>
      <c r="AX37" s="34">
        <f>$L$28/'Fixed data'!$C$7</f>
        <v>-9.4550199566221238E-3</v>
      </c>
      <c r="AY37" s="34">
        <f>$L$28/'Fixed data'!$C$7</f>
        <v>-9.4550199566221238E-3</v>
      </c>
      <c r="AZ37" s="34">
        <f>$L$28/'Fixed data'!$C$7</f>
        <v>-9.4550199566221238E-3</v>
      </c>
      <c r="BA37" s="34">
        <f>$L$28/'Fixed data'!$C$7</f>
        <v>-9.4550199566221238E-3</v>
      </c>
      <c r="BB37" s="34">
        <f>$L$28/'Fixed data'!$C$7</f>
        <v>-9.4550199566221238E-3</v>
      </c>
      <c r="BC37" s="34">
        <f>$L$28/'Fixed data'!$C$7</f>
        <v>-9.4550199566221238E-3</v>
      </c>
      <c r="BD37" s="34">
        <f>$L$28/'Fixed data'!$C$7</f>
        <v>-9.4550199566221238E-3</v>
      </c>
    </row>
    <row r="38" spans="1:57" ht="16.5" hidden="1" customHeight="1" outlineLevel="1" x14ac:dyDescent="0.35">
      <c r="A38" s="115"/>
      <c r="B38" s="9" t="s">
        <v>109</v>
      </c>
      <c r="C38" s="11" t="s">
        <v>131</v>
      </c>
      <c r="D38" s="9" t="s">
        <v>40</v>
      </c>
      <c r="F38" s="34"/>
      <c r="G38" s="34"/>
      <c r="H38" s="34"/>
      <c r="I38" s="34"/>
      <c r="J38" s="34"/>
      <c r="K38" s="34"/>
      <c r="L38" s="34"/>
      <c r="M38" s="34"/>
      <c r="N38" s="34">
        <f>$M$28/'Fixed data'!$C$7</f>
        <v>2.3099639550404555E-3</v>
      </c>
      <c r="O38" s="34">
        <f>$M$28/'Fixed data'!$C$7</f>
        <v>2.3099639550404555E-3</v>
      </c>
      <c r="P38" s="34">
        <f>$M$28/'Fixed data'!$C$7</f>
        <v>2.3099639550404555E-3</v>
      </c>
      <c r="Q38" s="34">
        <f>$M$28/'Fixed data'!$C$7</f>
        <v>2.3099639550404555E-3</v>
      </c>
      <c r="R38" s="34">
        <f>$M$28/'Fixed data'!$C$7</f>
        <v>2.3099639550404555E-3</v>
      </c>
      <c r="S38" s="34">
        <f>$M$28/'Fixed data'!$C$7</f>
        <v>2.3099639550404555E-3</v>
      </c>
      <c r="T38" s="34">
        <f>$M$28/'Fixed data'!$C$7</f>
        <v>2.3099639550404555E-3</v>
      </c>
      <c r="U38" s="34">
        <f>$M$28/'Fixed data'!$C$7</f>
        <v>2.3099639550404555E-3</v>
      </c>
      <c r="V38" s="34">
        <f>$M$28/'Fixed data'!$C$7</f>
        <v>2.3099639550404555E-3</v>
      </c>
      <c r="W38" s="34">
        <f>$M$28/'Fixed data'!$C$7</f>
        <v>2.3099639550404555E-3</v>
      </c>
      <c r="X38" s="34">
        <f>$M$28/'Fixed data'!$C$7</f>
        <v>2.3099639550404555E-3</v>
      </c>
      <c r="Y38" s="34">
        <f>$M$28/'Fixed data'!$C$7</f>
        <v>2.3099639550404555E-3</v>
      </c>
      <c r="Z38" s="34">
        <f>$M$28/'Fixed data'!$C$7</f>
        <v>2.3099639550404555E-3</v>
      </c>
      <c r="AA38" s="34">
        <f>$M$28/'Fixed data'!$C$7</f>
        <v>2.3099639550404555E-3</v>
      </c>
      <c r="AB38" s="34">
        <f>$M$28/'Fixed data'!$C$7</f>
        <v>2.3099639550404555E-3</v>
      </c>
      <c r="AC38" s="34">
        <f>$M$28/'Fixed data'!$C$7</f>
        <v>2.3099639550404555E-3</v>
      </c>
      <c r="AD38" s="34">
        <f>$M$28/'Fixed data'!$C$7</f>
        <v>2.3099639550404555E-3</v>
      </c>
      <c r="AE38" s="34">
        <f>$M$28/'Fixed data'!$C$7</f>
        <v>2.3099639550404555E-3</v>
      </c>
      <c r="AF38" s="34">
        <f>$M$28/'Fixed data'!$C$7</f>
        <v>2.3099639550404555E-3</v>
      </c>
      <c r="AG38" s="34">
        <f>$M$28/'Fixed data'!$C$7</f>
        <v>2.3099639550404555E-3</v>
      </c>
      <c r="AH38" s="34">
        <f>$M$28/'Fixed data'!$C$7</f>
        <v>2.3099639550404555E-3</v>
      </c>
      <c r="AI38" s="34">
        <f>$M$28/'Fixed data'!$C$7</f>
        <v>2.3099639550404555E-3</v>
      </c>
      <c r="AJ38" s="34">
        <f>$M$28/'Fixed data'!$C$7</f>
        <v>2.3099639550404555E-3</v>
      </c>
      <c r="AK38" s="34">
        <f>$M$28/'Fixed data'!$C$7</f>
        <v>2.3099639550404555E-3</v>
      </c>
      <c r="AL38" s="34">
        <f>$M$28/'Fixed data'!$C$7</f>
        <v>2.3099639550404555E-3</v>
      </c>
      <c r="AM38" s="34">
        <f>$M$28/'Fixed data'!$C$7</f>
        <v>2.3099639550404555E-3</v>
      </c>
      <c r="AN38" s="34">
        <f>$M$28/'Fixed data'!$C$7</f>
        <v>2.3099639550404555E-3</v>
      </c>
      <c r="AO38" s="34">
        <f>$M$28/'Fixed data'!$C$7</f>
        <v>2.3099639550404555E-3</v>
      </c>
      <c r="AP38" s="34">
        <f>$M$28/'Fixed data'!$C$7</f>
        <v>2.3099639550404555E-3</v>
      </c>
      <c r="AQ38" s="34">
        <f>$M$28/'Fixed data'!$C$7</f>
        <v>2.3099639550404555E-3</v>
      </c>
      <c r="AR38" s="34">
        <f>$M$28/'Fixed data'!$C$7</f>
        <v>2.3099639550404555E-3</v>
      </c>
      <c r="AS38" s="34">
        <f>$M$28/'Fixed data'!$C$7</f>
        <v>2.3099639550404555E-3</v>
      </c>
      <c r="AT38" s="34">
        <f>$M$28/'Fixed data'!$C$7</f>
        <v>2.3099639550404555E-3</v>
      </c>
      <c r="AU38" s="34">
        <f>$M$28/'Fixed data'!$C$7</f>
        <v>2.3099639550404555E-3</v>
      </c>
      <c r="AV38" s="34">
        <f>$M$28/'Fixed data'!$C$7</f>
        <v>2.3099639550404555E-3</v>
      </c>
      <c r="AW38" s="34">
        <f>$M$28/'Fixed data'!$C$7</f>
        <v>2.3099639550404555E-3</v>
      </c>
      <c r="AX38" s="34">
        <f>$M$28/'Fixed data'!$C$7</f>
        <v>2.3099639550404555E-3</v>
      </c>
      <c r="AY38" s="34">
        <f>$M$28/'Fixed data'!$C$7</f>
        <v>2.3099639550404555E-3</v>
      </c>
      <c r="AZ38" s="34">
        <f>$M$28/'Fixed data'!$C$7</f>
        <v>2.3099639550404555E-3</v>
      </c>
      <c r="BA38" s="34">
        <f>$M$28/'Fixed data'!$C$7</f>
        <v>2.3099639550404555E-3</v>
      </c>
      <c r="BB38" s="34">
        <f>$M$28/'Fixed data'!$C$7</f>
        <v>2.3099639550404555E-3</v>
      </c>
      <c r="BC38" s="34">
        <f>$M$28/'Fixed data'!$C$7</f>
        <v>2.3099639550404555E-3</v>
      </c>
      <c r="BD38" s="34">
        <f>$M$28/'Fixed data'!$C$7</f>
        <v>2.3099639550404555E-3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2.6644784574507367E-3</v>
      </c>
      <c r="P39" s="34">
        <f>$N$28/'Fixed data'!$C$7</f>
        <v>2.6644784574507367E-3</v>
      </c>
      <c r="Q39" s="34">
        <f>$N$28/'Fixed data'!$C$7</f>
        <v>2.6644784574507367E-3</v>
      </c>
      <c r="R39" s="34">
        <f>$N$28/'Fixed data'!$C$7</f>
        <v>2.6644784574507367E-3</v>
      </c>
      <c r="S39" s="34">
        <f>$N$28/'Fixed data'!$C$7</f>
        <v>2.6644784574507367E-3</v>
      </c>
      <c r="T39" s="34">
        <f>$N$28/'Fixed data'!$C$7</f>
        <v>2.6644784574507367E-3</v>
      </c>
      <c r="U39" s="34">
        <f>$N$28/'Fixed data'!$C$7</f>
        <v>2.6644784574507367E-3</v>
      </c>
      <c r="V39" s="34">
        <f>$N$28/'Fixed data'!$C$7</f>
        <v>2.6644784574507367E-3</v>
      </c>
      <c r="W39" s="34">
        <f>$N$28/'Fixed data'!$C$7</f>
        <v>2.6644784574507367E-3</v>
      </c>
      <c r="X39" s="34">
        <f>$N$28/'Fixed data'!$C$7</f>
        <v>2.6644784574507367E-3</v>
      </c>
      <c r="Y39" s="34">
        <f>$N$28/'Fixed data'!$C$7</f>
        <v>2.6644784574507367E-3</v>
      </c>
      <c r="Z39" s="34">
        <f>$N$28/'Fixed data'!$C$7</f>
        <v>2.6644784574507367E-3</v>
      </c>
      <c r="AA39" s="34">
        <f>$N$28/'Fixed data'!$C$7</f>
        <v>2.6644784574507367E-3</v>
      </c>
      <c r="AB39" s="34">
        <f>$N$28/'Fixed data'!$C$7</f>
        <v>2.6644784574507367E-3</v>
      </c>
      <c r="AC39" s="34">
        <f>$N$28/'Fixed data'!$C$7</f>
        <v>2.6644784574507367E-3</v>
      </c>
      <c r="AD39" s="34">
        <f>$N$28/'Fixed data'!$C$7</f>
        <v>2.6644784574507367E-3</v>
      </c>
      <c r="AE39" s="34">
        <f>$N$28/'Fixed data'!$C$7</f>
        <v>2.6644784574507367E-3</v>
      </c>
      <c r="AF39" s="34">
        <f>$N$28/'Fixed data'!$C$7</f>
        <v>2.6644784574507367E-3</v>
      </c>
      <c r="AG39" s="34">
        <f>$N$28/'Fixed data'!$C$7</f>
        <v>2.6644784574507367E-3</v>
      </c>
      <c r="AH39" s="34">
        <f>$N$28/'Fixed data'!$C$7</f>
        <v>2.6644784574507367E-3</v>
      </c>
      <c r="AI39" s="34">
        <f>$N$28/'Fixed data'!$C$7</f>
        <v>2.6644784574507367E-3</v>
      </c>
      <c r="AJ39" s="34">
        <f>$N$28/'Fixed data'!$C$7</f>
        <v>2.6644784574507367E-3</v>
      </c>
      <c r="AK39" s="34">
        <f>$N$28/'Fixed data'!$C$7</f>
        <v>2.6644784574507367E-3</v>
      </c>
      <c r="AL39" s="34">
        <f>$N$28/'Fixed data'!$C$7</f>
        <v>2.6644784574507367E-3</v>
      </c>
      <c r="AM39" s="34">
        <f>$N$28/'Fixed data'!$C$7</f>
        <v>2.6644784574507367E-3</v>
      </c>
      <c r="AN39" s="34">
        <f>$N$28/'Fixed data'!$C$7</f>
        <v>2.6644784574507367E-3</v>
      </c>
      <c r="AO39" s="34">
        <f>$N$28/'Fixed data'!$C$7</f>
        <v>2.6644784574507367E-3</v>
      </c>
      <c r="AP39" s="34">
        <f>$N$28/'Fixed data'!$C$7</f>
        <v>2.6644784574507367E-3</v>
      </c>
      <c r="AQ39" s="34">
        <f>$N$28/'Fixed data'!$C$7</f>
        <v>2.6644784574507367E-3</v>
      </c>
      <c r="AR39" s="34">
        <f>$N$28/'Fixed data'!$C$7</f>
        <v>2.6644784574507367E-3</v>
      </c>
      <c r="AS39" s="34">
        <f>$N$28/'Fixed data'!$C$7</f>
        <v>2.6644784574507367E-3</v>
      </c>
      <c r="AT39" s="34">
        <f>$N$28/'Fixed data'!$C$7</f>
        <v>2.6644784574507367E-3</v>
      </c>
      <c r="AU39" s="34">
        <f>$N$28/'Fixed data'!$C$7</f>
        <v>2.6644784574507367E-3</v>
      </c>
      <c r="AV39" s="34">
        <f>$N$28/'Fixed data'!$C$7</f>
        <v>2.6644784574507367E-3</v>
      </c>
      <c r="AW39" s="34">
        <f>$N$28/'Fixed data'!$C$7</f>
        <v>2.6644784574507367E-3</v>
      </c>
      <c r="AX39" s="34">
        <f>$N$28/'Fixed data'!$C$7</f>
        <v>2.6644784574507367E-3</v>
      </c>
      <c r="AY39" s="34">
        <f>$N$28/'Fixed data'!$C$7</f>
        <v>2.6644784574507367E-3</v>
      </c>
      <c r="AZ39" s="34">
        <f>$N$28/'Fixed data'!$C$7</f>
        <v>2.6644784574507367E-3</v>
      </c>
      <c r="BA39" s="34">
        <f>$N$28/'Fixed data'!$C$7</f>
        <v>2.6644784574507367E-3</v>
      </c>
      <c r="BB39" s="34">
        <f>$N$28/'Fixed data'!$C$7</f>
        <v>2.6644784574507367E-3</v>
      </c>
      <c r="BC39" s="34">
        <f>$N$28/'Fixed data'!$C$7</f>
        <v>2.6644784574507367E-3</v>
      </c>
      <c r="BD39" s="34">
        <f>$N$28/'Fixed data'!$C$7</f>
        <v>2.6644784574507367E-3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3.0478379658166318E-3</v>
      </c>
      <c r="Q40" s="34">
        <f>$O$28/'Fixed data'!$C$7</f>
        <v>3.0478379658166318E-3</v>
      </c>
      <c r="R40" s="34">
        <f>$O$28/'Fixed data'!$C$7</f>
        <v>3.0478379658166318E-3</v>
      </c>
      <c r="S40" s="34">
        <f>$O$28/'Fixed data'!$C$7</f>
        <v>3.0478379658166318E-3</v>
      </c>
      <c r="T40" s="34">
        <f>$O$28/'Fixed data'!$C$7</f>
        <v>3.0478379658166318E-3</v>
      </c>
      <c r="U40" s="34">
        <f>$O$28/'Fixed data'!$C$7</f>
        <v>3.0478379658166318E-3</v>
      </c>
      <c r="V40" s="34">
        <f>$O$28/'Fixed data'!$C$7</f>
        <v>3.0478379658166318E-3</v>
      </c>
      <c r="W40" s="34">
        <f>$O$28/'Fixed data'!$C$7</f>
        <v>3.0478379658166318E-3</v>
      </c>
      <c r="X40" s="34">
        <f>$O$28/'Fixed data'!$C$7</f>
        <v>3.0478379658166318E-3</v>
      </c>
      <c r="Y40" s="34">
        <f>$O$28/'Fixed data'!$C$7</f>
        <v>3.0478379658166318E-3</v>
      </c>
      <c r="Z40" s="34">
        <f>$O$28/'Fixed data'!$C$7</f>
        <v>3.0478379658166318E-3</v>
      </c>
      <c r="AA40" s="34">
        <f>$O$28/'Fixed data'!$C$7</f>
        <v>3.0478379658166318E-3</v>
      </c>
      <c r="AB40" s="34">
        <f>$O$28/'Fixed data'!$C$7</f>
        <v>3.0478379658166318E-3</v>
      </c>
      <c r="AC40" s="34">
        <f>$O$28/'Fixed data'!$C$7</f>
        <v>3.0478379658166318E-3</v>
      </c>
      <c r="AD40" s="34">
        <f>$O$28/'Fixed data'!$C$7</f>
        <v>3.0478379658166318E-3</v>
      </c>
      <c r="AE40" s="34">
        <f>$O$28/'Fixed data'!$C$7</f>
        <v>3.0478379658166318E-3</v>
      </c>
      <c r="AF40" s="34">
        <f>$O$28/'Fixed data'!$C$7</f>
        <v>3.0478379658166318E-3</v>
      </c>
      <c r="AG40" s="34">
        <f>$O$28/'Fixed data'!$C$7</f>
        <v>3.0478379658166318E-3</v>
      </c>
      <c r="AH40" s="34">
        <f>$O$28/'Fixed data'!$C$7</f>
        <v>3.0478379658166318E-3</v>
      </c>
      <c r="AI40" s="34">
        <f>$O$28/'Fixed data'!$C$7</f>
        <v>3.0478379658166318E-3</v>
      </c>
      <c r="AJ40" s="34">
        <f>$O$28/'Fixed data'!$C$7</f>
        <v>3.0478379658166318E-3</v>
      </c>
      <c r="AK40" s="34">
        <f>$O$28/'Fixed data'!$C$7</f>
        <v>3.0478379658166318E-3</v>
      </c>
      <c r="AL40" s="34">
        <f>$O$28/'Fixed data'!$C$7</f>
        <v>3.0478379658166318E-3</v>
      </c>
      <c r="AM40" s="34">
        <f>$O$28/'Fixed data'!$C$7</f>
        <v>3.0478379658166318E-3</v>
      </c>
      <c r="AN40" s="34">
        <f>$O$28/'Fixed data'!$C$7</f>
        <v>3.0478379658166318E-3</v>
      </c>
      <c r="AO40" s="34">
        <f>$O$28/'Fixed data'!$C$7</f>
        <v>3.0478379658166318E-3</v>
      </c>
      <c r="AP40" s="34">
        <f>$O$28/'Fixed data'!$C$7</f>
        <v>3.0478379658166318E-3</v>
      </c>
      <c r="AQ40" s="34">
        <f>$O$28/'Fixed data'!$C$7</f>
        <v>3.0478379658166318E-3</v>
      </c>
      <c r="AR40" s="34">
        <f>$O$28/'Fixed data'!$C$7</f>
        <v>3.0478379658166318E-3</v>
      </c>
      <c r="AS40" s="34">
        <f>$O$28/'Fixed data'!$C$7</f>
        <v>3.0478379658166318E-3</v>
      </c>
      <c r="AT40" s="34">
        <f>$O$28/'Fixed data'!$C$7</f>
        <v>3.0478379658166318E-3</v>
      </c>
      <c r="AU40" s="34">
        <f>$O$28/'Fixed data'!$C$7</f>
        <v>3.0478379658166318E-3</v>
      </c>
      <c r="AV40" s="34">
        <f>$O$28/'Fixed data'!$C$7</f>
        <v>3.0478379658166318E-3</v>
      </c>
      <c r="AW40" s="34">
        <f>$O$28/'Fixed data'!$C$7</f>
        <v>3.0478379658166318E-3</v>
      </c>
      <c r="AX40" s="34">
        <f>$O$28/'Fixed data'!$C$7</f>
        <v>3.0478379658166318E-3</v>
      </c>
      <c r="AY40" s="34">
        <f>$O$28/'Fixed data'!$C$7</f>
        <v>3.0478379658166318E-3</v>
      </c>
      <c r="AZ40" s="34">
        <f>$O$28/'Fixed data'!$C$7</f>
        <v>3.0478379658166318E-3</v>
      </c>
      <c r="BA40" s="34">
        <f>$O$28/'Fixed data'!$C$7</f>
        <v>3.0478379658166318E-3</v>
      </c>
      <c r="BB40" s="34">
        <f>$O$28/'Fixed data'!$C$7</f>
        <v>3.0478379658166318E-3</v>
      </c>
      <c r="BC40" s="34">
        <f>$O$28/'Fixed data'!$C$7</f>
        <v>3.0478379658166318E-3</v>
      </c>
      <c r="BD40" s="34">
        <f>$O$28/'Fixed data'!$C$7</f>
        <v>3.0478379658166318E-3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3.4611802756414683E-3</v>
      </c>
      <c r="R41" s="34">
        <f>$P$28/'Fixed data'!$C$7</f>
        <v>3.4611802756414683E-3</v>
      </c>
      <c r="S41" s="34">
        <f>$P$28/'Fixed data'!$C$7</f>
        <v>3.4611802756414683E-3</v>
      </c>
      <c r="T41" s="34">
        <f>$P$28/'Fixed data'!$C$7</f>
        <v>3.4611802756414683E-3</v>
      </c>
      <c r="U41" s="34">
        <f>$P$28/'Fixed data'!$C$7</f>
        <v>3.4611802756414683E-3</v>
      </c>
      <c r="V41" s="34">
        <f>$P$28/'Fixed data'!$C$7</f>
        <v>3.4611802756414683E-3</v>
      </c>
      <c r="W41" s="34">
        <f>$P$28/'Fixed data'!$C$7</f>
        <v>3.4611802756414683E-3</v>
      </c>
      <c r="X41" s="34">
        <f>$P$28/'Fixed data'!$C$7</f>
        <v>3.4611802756414683E-3</v>
      </c>
      <c r="Y41" s="34">
        <f>$P$28/'Fixed data'!$C$7</f>
        <v>3.4611802756414683E-3</v>
      </c>
      <c r="Z41" s="34">
        <f>$P$28/'Fixed data'!$C$7</f>
        <v>3.4611802756414683E-3</v>
      </c>
      <c r="AA41" s="34">
        <f>$P$28/'Fixed data'!$C$7</f>
        <v>3.4611802756414683E-3</v>
      </c>
      <c r="AB41" s="34">
        <f>$P$28/'Fixed data'!$C$7</f>
        <v>3.4611802756414683E-3</v>
      </c>
      <c r="AC41" s="34">
        <f>$P$28/'Fixed data'!$C$7</f>
        <v>3.4611802756414683E-3</v>
      </c>
      <c r="AD41" s="34">
        <f>$P$28/'Fixed data'!$C$7</f>
        <v>3.4611802756414683E-3</v>
      </c>
      <c r="AE41" s="34">
        <f>$P$28/'Fixed data'!$C$7</f>
        <v>3.4611802756414683E-3</v>
      </c>
      <c r="AF41" s="34">
        <f>$P$28/'Fixed data'!$C$7</f>
        <v>3.4611802756414683E-3</v>
      </c>
      <c r="AG41" s="34">
        <f>$P$28/'Fixed data'!$C$7</f>
        <v>3.4611802756414683E-3</v>
      </c>
      <c r="AH41" s="34">
        <f>$P$28/'Fixed data'!$C$7</f>
        <v>3.4611802756414683E-3</v>
      </c>
      <c r="AI41" s="34">
        <f>$P$28/'Fixed data'!$C$7</f>
        <v>3.4611802756414683E-3</v>
      </c>
      <c r="AJ41" s="34">
        <f>$P$28/'Fixed data'!$C$7</f>
        <v>3.4611802756414683E-3</v>
      </c>
      <c r="AK41" s="34">
        <f>$P$28/'Fixed data'!$C$7</f>
        <v>3.4611802756414683E-3</v>
      </c>
      <c r="AL41" s="34">
        <f>$P$28/'Fixed data'!$C$7</f>
        <v>3.4611802756414683E-3</v>
      </c>
      <c r="AM41" s="34">
        <f>$P$28/'Fixed data'!$C$7</f>
        <v>3.4611802756414683E-3</v>
      </c>
      <c r="AN41" s="34">
        <f>$P$28/'Fixed data'!$C$7</f>
        <v>3.4611802756414683E-3</v>
      </c>
      <c r="AO41" s="34">
        <f>$P$28/'Fixed data'!$C$7</f>
        <v>3.4611802756414683E-3</v>
      </c>
      <c r="AP41" s="34">
        <f>$P$28/'Fixed data'!$C$7</f>
        <v>3.4611802756414683E-3</v>
      </c>
      <c r="AQ41" s="34">
        <f>$P$28/'Fixed data'!$C$7</f>
        <v>3.4611802756414683E-3</v>
      </c>
      <c r="AR41" s="34">
        <f>$P$28/'Fixed data'!$C$7</f>
        <v>3.4611802756414683E-3</v>
      </c>
      <c r="AS41" s="34">
        <f>$P$28/'Fixed data'!$C$7</f>
        <v>3.4611802756414683E-3</v>
      </c>
      <c r="AT41" s="34">
        <f>$P$28/'Fixed data'!$C$7</f>
        <v>3.4611802756414683E-3</v>
      </c>
      <c r="AU41" s="34">
        <f>$P$28/'Fixed data'!$C$7</f>
        <v>3.4611802756414683E-3</v>
      </c>
      <c r="AV41" s="34">
        <f>$P$28/'Fixed data'!$C$7</f>
        <v>3.4611802756414683E-3</v>
      </c>
      <c r="AW41" s="34">
        <f>$P$28/'Fixed data'!$C$7</f>
        <v>3.4611802756414683E-3</v>
      </c>
      <c r="AX41" s="34">
        <f>$P$28/'Fixed data'!$C$7</f>
        <v>3.4611802756414683E-3</v>
      </c>
      <c r="AY41" s="34">
        <f>$P$28/'Fixed data'!$C$7</f>
        <v>3.4611802756414683E-3</v>
      </c>
      <c r="AZ41" s="34">
        <f>$P$28/'Fixed data'!$C$7</f>
        <v>3.4611802756414683E-3</v>
      </c>
      <c r="BA41" s="34">
        <f>$P$28/'Fixed data'!$C$7</f>
        <v>3.4611802756414683E-3</v>
      </c>
      <c r="BB41" s="34">
        <f>$P$28/'Fixed data'!$C$7</f>
        <v>3.4611802756414683E-3</v>
      </c>
      <c r="BC41" s="34">
        <f>$P$28/'Fixed data'!$C$7</f>
        <v>3.4611802756414683E-3</v>
      </c>
      <c r="BD41" s="34">
        <f>$P$28/'Fixed data'!$C$7</f>
        <v>3.4611802756414683E-3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3.905642817470406E-3</v>
      </c>
      <c r="S42" s="34">
        <f>$Q$28/'Fixed data'!$C$7</f>
        <v>3.905642817470406E-3</v>
      </c>
      <c r="T42" s="34">
        <f>$Q$28/'Fixed data'!$C$7</f>
        <v>3.905642817470406E-3</v>
      </c>
      <c r="U42" s="34">
        <f>$Q$28/'Fixed data'!$C$7</f>
        <v>3.905642817470406E-3</v>
      </c>
      <c r="V42" s="34">
        <f>$Q$28/'Fixed data'!$C$7</f>
        <v>3.905642817470406E-3</v>
      </c>
      <c r="W42" s="34">
        <f>$Q$28/'Fixed data'!$C$7</f>
        <v>3.905642817470406E-3</v>
      </c>
      <c r="X42" s="34">
        <f>$Q$28/'Fixed data'!$C$7</f>
        <v>3.905642817470406E-3</v>
      </c>
      <c r="Y42" s="34">
        <f>$Q$28/'Fixed data'!$C$7</f>
        <v>3.905642817470406E-3</v>
      </c>
      <c r="Z42" s="34">
        <f>$Q$28/'Fixed data'!$C$7</f>
        <v>3.905642817470406E-3</v>
      </c>
      <c r="AA42" s="34">
        <f>$Q$28/'Fixed data'!$C$7</f>
        <v>3.905642817470406E-3</v>
      </c>
      <c r="AB42" s="34">
        <f>$Q$28/'Fixed data'!$C$7</f>
        <v>3.905642817470406E-3</v>
      </c>
      <c r="AC42" s="34">
        <f>$Q$28/'Fixed data'!$C$7</f>
        <v>3.905642817470406E-3</v>
      </c>
      <c r="AD42" s="34">
        <f>$Q$28/'Fixed data'!$C$7</f>
        <v>3.905642817470406E-3</v>
      </c>
      <c r="AE42" s="34">
        <f>$Q$28/'Fixed data'!$C$7</f>
        <v>3.905642817470406E-3</v>
      </c>
      <c r="AF42" s="34">
        <f>$Q$28/'Fixed data'!$C$7</f>
        <v>3.905642817470406E-3</v>
      </c>
      <c r="AG42" s="34">
        <f>$Q$28/'Fixed data'!$C$7</f>
        <v>3.905642817470406E-3</v>
      </c>
      <c r="AH42" s="34">
        <f>$Q$28/'Fixed data'!$C$7</f>
        <v>3.905642817470406E-3</v>
      </c>
      <c r="AI42" s="34">
        <f>$Q$28/'Fixed data'!$C$7</f>
        <v>3.905642817470406E-3</v>
      </c>
      <c r="AJ42" s="34">
        <f>$Q$28/'Fixed data'!$C$7</f>
        <v>3.905642817470406E-3</v>
      </c>
      <c r="AK42" s="34">
        <f>$Q$28/'Fixed data'!$C$7</f>
        <v>3.905642817470406E-3</v>
      </c>
      <c r="AL42" s="34">
        <f>$Q$28/'Fixed data'!$C$7</f>
        <v>3.905642817470406E-3</v>
      </c>
      <c r="AM42" s="34">
        <f>$Q$28/'Fixed data'!$C$7</f>
        <v>3.905642817470406E-3</v>
      </c>
      <c r="AN42" s="34">
        <f>$Q$28/'Fixed data'!$C$7</f>
        <v>3.905642817470406E-3</v>
      </c>
      <c r="AO42" s="34">
        <f>$Q$28/'Fixed data'!$C$7</f>
        <v>3.905642817470406E-3</v>
      </c>
      <c r="AP42" s="34">
        <f>$Q$28/'Fixed data'!$C$7</f>
        <v>3.905642817470406E-3</v>
      </c>
      <c r="AQ42" s="34">
        <f>$Q$28/'Fixed data'!$C$7</f>
        <v>3.905642817470406E-3</v>
      </c>
      <c r="AR42" s="34">
        <f>$Q$28/'Fixed data'!$C$7</f>
        <v>3.905642817470406E-3</v>
      </c>
      <c r="AS42" s="34">
        <f>$Q$28/'Fixed data'!$C$7</f>
        <v>3.905642817470406E-3</v>
      </c>
      <c r="AT42" s="34">
        <f>$Q$28/'Fixed data'!$C$7</f>
        <v>3.905642817470406E-3</v>
      </c>
      <c r="AU42" s="34">
        <f>$Q$28/'Fixed data'!$C$7</f>
        <v>3.905642817470406E-3</v>
      </c>
      <c r="AV42" s="34">
        <f>$Q$28/'Fixed data'!$C$7</f>
        <v>3.905642817470406E-3</v>
      </c>
      <c r="AW42" s="34">
        <f>$Q$28/'Fixed data'!$C$7</f>
        <v>3.905642817470406E-3</v>
      </c>
      <c r="AX42" s="34">
        <f>$Q$28/'Fixed data'!$C$7</f>
        <v>3.905642817470406E-3</v>
      </c>
      <c r="AY42" s="34">
        <f>$Q$28/'Fixed data'!$C$7</f>
        <v>3.905642817470406E-3</v>
      </c>
      <c r="AZ42" s="34">
        <f>$Q$28/'Fixed data'!$C$7</f>
        <v>3.905642817470406E-3</v>
      </c>
      <c r="BA42" s="34">
        <f>$Q$28/'Fixed data'!$C$7</f>
        <v>3.905642817470406E-3</v>
      </c>
      <c r="BB42" s="34">
        <f>$Q$28/'Fixed data'!$C$7</f>
        <v>3.905642817470406E-3</v>
      </c>
      <c r="BC42" s="34">
        <f>$Q$28/'Fixed data'!$C$7</f>
        <v>3.905642817470406E-3</v>
      </c>
      <c r="BD42" s="34">
        <f>$Q$28/'Fixed data'!$C$7</f>
        <v>3.905642817470406E-3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4.3671198350810243E-3</v>
      </c>
      <c r="T43" s="34">
        <f>$R$28/'Fixed data'!$C$7</f>
        <v>4.3671198350810243E-3</v>
      </c>
      <c r="U43" s="34">
        <f>$R$28/'Fixed data'!$C$7</f>
        <v>4.3671198350810243E-3</v>
      </c>
      <c r="V43" s="34">
        <f>$R$28/'Fixed data'!$C$7</f>
        <v>4.3671198350810243E-3</v>
      </c>
      <c r="W43" s="34">
        <f>$R$28/'Fixed data'!$C$7</f>
        <v>4.3671198350810243E-3</v>
      </c>
      <c r="X43" s="34">
        <f>$R$28/'Fixed data'!$C$7</f>
        <v>4.3671198350810243E-3</v>
      </c>
      <c r="Y43" s="34">
        <f>$R$28/'Fixed data'!$C$7</f>
        <v>4.3671198350810243E-3</v>
      </c>
      <c r="Z43" s="34">
        <f>$R$28/'Fixed data'!$C$7</f>
        <v>4.3671198350810243E-3</v>
      </c>
      <c r="AA43" s="34">
        <f>$R$28/'Fixed data'!$C$7</f>
        <v>4.3671198350810243E-3</v>
      </c>
      <c r="AB43" s="34">
        <f>$R$28/'Fixed data'!$C$7</f>
        <v>4.3671198350810243E-3</v>
      </c>
      <c r="AC43" s="34">
        <f>$R$28/'Fixed data'!$C$7</f>
        <v>4.3671198350810243E-3</v>
      </c>
      <c r="AD43" s="34">
        <f>$R$28/'Fixed data'!$C$7</f>
        <v>4.3671198350810243E-3</v>
      </c>
      <c r="AE43" s="34">
        <f>$R$28/'Fixed data'!$C$7</f>
        <v>4.3671198350810243E-3</v>
      </c>
      <c r="AF43" s="34">
        <f>$R$28/'Fixed data'!$C$7</f>
        <v>4.3671198350810243E-3</v>
      </c>
      <c r="AG43" s="34">
        <f>$R$28/'Fixed data'!$C$7</f>
        <v>4.3671198350810243E-3</v>
      </c>
      <c r="AH43" s="34">
        <f>$R$28/'Fixed data'!$C$7</f>
        <v>4.3671198350810243E-3</v>
      </c>
      <c r="AI43" s="34">
        <f>$R$28/'Fixed data'!$C$7</f>
        <v>4.3671198350810243E-3</v>
      </c>
      <c r="AJ43" s="34">
        <f>$R$28/'Fixed data'!$C$7</f>
        <v>4.3671198350810243E-3</v>
      </c>
      <c r="AK43" s="34">
        <f>$R$28/'Fixed data'!$C$7</f>
        <v>4.3671198350810243E-3</v>
      </c>
      <c r="AL43" s="34">
        <f>$R$28/'Fixed data'!$C$7</f>
        <v>4.3671198350810243E-3</v>
      </c>
      <c r="AM43" s="34">
        <f>$R$28/'Fixed data'!$C$7</f>
        <v>4.3671198350810243E-3</v>
      </c>
      <c r="AN43" s="34">
        <f>$R$28/'Fixed data'!$C$7</f>
        <v>4.3671198350810243E-3</v>
      </c>
      <c r="AO43" s="34">
        <f>$R$28/'Fixed data'!$C$7</f>
        <v>4.3671198350810243E-3</v>
      </c>
      <c r="AP43" s="34">
        <f>$R$28/'Fixed data'!$C$7</f>
        <v>4.3671198350810243E-3</v>
      </c>
      <c r="AQ43" s="34">
        <f>$R$28/'Fixed data'!$C$7</f>
        <v>4.3671198350810243E-3</v>
      </c>
      <c r="AR43" s="34">
        <f>$R$28/'Fixed data'!$C$7</f>
        <v>4.3671198350810243E-3</v>
      </c>
      <c r="AS43" s="34">
        <f>$R$28/'Fixed data'!$C$7</f>
        <v>4.3671198350810243E-3</v>
      </c>
      <c r="AT43" s="34">
        <f>$R$28/'Fixed data'!$C$7</f>
        <v>4.3671198350810243E-3</v>
      </c>
      <c r="AU43" s="34">
        <f>$R$28/'Fixed data'!$C$7</f>
        <v>4.3671198350810243E-3</v>
      </c>
      <c r="AV43" s="34">
        <f>$R$28/'Fixed data'!$C$7</f>
        <v>4.3671198350810243E-3</v>
      </c>
      <c r="AW43" s="34">
        <f>$R$28/'Fixed data'!$C$7</f>
        <v>4.3671198350810243E-3</v>
      </c>
      <c r="AX43" s="34">
        <f>$R$28/'Fixed data'!$C$7</f>
        <v>4.3671198350810243E-3</v>
      </c>
      <c r="AY43" s="34">
        <f>$R$28/'Fixed data'!$C$7</f>
        <v>4.3671198350810243E-3</v>
      </c>
      <c r="AZ43" s="34">
        <f>$R$28/'Fixed data'!$C$7</f>
        <v>4.3671198350810243E-3</v>
      </c>
      <c r="BA43" s="34">
        <f>$R$28/'Fixed data'!$C$7</f>
        <v>4.3671198350810243E-3</v>
      </c>
      <c r="BB43" s="34">
        <f>$R$28/'Fixed data'!$C$7</f>
        <v>4.3671198350810243E-3</v>
      </c>
      <c r="BC43" s="34">
        <f>$R$28/'Fixed data'!$C$7</f>
        <v>4.3671198350810243E-3</v>
      </c>
      <c r="BD43" s="34">
        <f>$R$28/'Fixed data'!$C$7</f>
        <v>4.3671198350810243E-3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4.8091552304459226E-3</v>
      </c>
      <c r="U44" s="34">
        <f>$S$28/'Fixed data'!$C$7</f>
        <v>4.8091552304459226E-3</v>
      </c>
      <c r="V44" s="34">
        <f>$S$28/'Fixed data'!$C$7</f>
        <v>4.8091552304459226E-3</v>
      </c>
      <c r="W44" s="34">
        <f>$S$28/'Fixed data'!$C$7</f>
        <v>4.8091552304459226E-3</v>
      </c>
      <c r="X44" s="34">
        <f>$S$28/'Fixed data'!$C$7</f>
        <v>4.8091552304459226E-3</v>
      </c>
      <c r="Y44" s="34">
        <f>$S$28/'Fixed data'!$C$7</f>
        <v>4.8091552304459226E-3</v>
      </c>
      <c r="Z44" s="34">
        <f>$S$28/'Fixed data'!$C$7</f>
        <v>4.8091552304459226E-3</v>
      </c>
      <c r="AA44" s="34">
        <f>$S$28/'Fixed data'!$C$7</f>
        <v>4.8091552304459226E-3</v>
      </c>
      <c r="AB44" s="34">
        <f>$S$28/'Fixed data'!$C$7</f>
        <v>4.8091552304459226E-3</v>
      </c>
      <c r="AC44" s="34">
        <f>$S$28/'Fixed data'!$C$7</f>
        <v>4.8091552304459226E-3</v>
      </c>
      <c r="AD44" s="34">
        <f>$S$28/'Fixed data'!$C$7</f>
        <v>4.8091552304459226E-3</v>
      </c>
      <c r="AE44" s="34">
        <f>$S$28/'Fixed data'!$C$7</f>
        <v>4.8091552304459226E-3</v>
      </c>
      <c r="AF44" s="34">
        <f>$S$28/'Fixed data'!$C$7</f>
        <v>4.8091552304459226E-3</v>
      </c>
      <c r="AG44" s="34">
        <f>$S$28/'Fixed data'!$C$7</f>
        <v>4.8091552304459226E-3</v>
      </c>
      <c r="AH44" s="34">
        <f>$S$28/'Fixed data'!$C$7</f>
        <v>4.8091552304459226E-3</v>
      </c>
      <c r="AI44" s="34">
        <f>$S$28/'Fixed data'!$C$7</f>
        <v>4.8091552304459226E-3</v>
      </c>
      <c r="AJ44" s="34">
        <f>$S$28/'Fixed data'!$C$7</f>
        <v>4.8091552304459226E-3</v>
      </c>
      <c r="AK44" s="34">
        <f>$S$28/'Fixed data'!$C$7</f>
        <v>4.8091552304459226E-3</v>
      </c>
      <c r="AL44" s="34">
        <f>$S$28/'Fixed data'!$C$7</f>
        <v>4.8091552304459226E-3</v>
      </c>
      <c r="AM44" s="34">
        <f>$S$28/'Fixed data'!$C$7</f>
        <v>4.8091552304459226E-3</v>
      </c>
      <c r="AN44" s="34">
        <f>$S$28/'Fixed data'!$C$7</f>
        <v>4.8091552304459226E-3</v>
      </c>
      <c r="AO44" s="34">
        <f>$S$28/'Fixed data'!$C$7</f>
        <v>4.8091552304459226E-3</v>
      </c>
      <c r="AP44" s="34">
        <f>$S$28/'Fixed data'!$C$7</f>
        <v>4.8091552304459226E-3</v>
      </c>
      <c r="AQ44" s="34">
        <f>$S$28/'Fixed data'!$C$7</f>
        <v>4.8091552304459226E-3</v>
      </c>
      <c r="AR44" s="34">
        <f>$S$28/'Fixed data'!$C$7</f>
        <v>4.8091552304459226E-3</v>
      </c>
      <c r="AS44" s="34">
        <f>$S$28/'Fixed data'!$C$7</f>
        <v>4.8091552304459226E-3</v>
      </c>
      <c r="AT44" s="34">
        <f>$S$28/'Fixed data'!$C$7</f>
        <v>4.8091552304459226E-3</v>
      </c>
      <c r="AU44" s="34">
        <f>$S$28/'Fixed data'!$C$7</f>
        <v>4.8091552304459226E-3</v>
      </c>
      <c r="AV44" s="34">
        <f>$S$28/'Fixed data'!$C$7</f>
        <v>4.8091552304459226E-3</v>
      </c>
      <c r="AW44" s="34">
        <f>$S$28/'Fixed data'!$C$7</f>
        <v>4.8091552304459226E-3</v>
      </c>
      <c r="AX44" s="34">
        <f>$S$28/'Fixed data'!$C$7</f>
        <v>4.8091552304459226E-3</v>
      </c>
      <c r="AY44" s="34">
        <f>$S$28/'Fixed data'!$C$7</f>
        <v>4.8091552304459226E-3</v>
      </c>
      <c r="AZ44" s="34">
        <f>$S$28/'Fixed data'!$C$7</f>
        <v>4.8091552304459226E-3</v>
      </c>
      <c r="BA44" s="34">
        <f>$S$28/'Fixed data'!$C$7</f>
        <v>4.8091552304459226E-3</v>
      </c>
      <c r="BB44" s="34">
        <f>$S$28/'Fixed data'!$C$7</f>
        <v>4.8091552304459226E-3</v>
      </c>
      <c r="BC44" s="34">
        <f>$S$28/'Fixed data'!$C$7</f>
        <v>4.8091552304459226E-3</v>
      </c>
      <c r="BD44" s="34">
        <f>$S$28/'Fixed data'!$C$7</f>
        <v>4.8091552304459226E-3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5.1021247767914562E-3</v>
      </c>
      <c r="V45" s="34">
        <f>$T$28/'Fixed data'!$C$7</f>
        <v>5.1021247767914562E-3</v>
      </c>
      <c r="W45" s="34">
        <f>$T$28/'Fixed data'!$C$7</f>
        <v>5.1021247767914562E-3</v>
      </c>
      <c r="X45" s="34">
        <f>$T$28/'Fixed data'!$C$7</f>
        <v>5.1021247767914562E-3</v>
      </c>
      <c r="Y45" s="34">
        <f>$T$28/'Fixed data'!$C$7</f>
        <v>5.1021247767914562E-3</v>
      </c>
      <c r="Z45" s="34">
        <f>$T$28/'Fixed data'!$C$7</f>
        <v>5.1021247767914562E-3</v>
      </c>
      <c r="AA45" s="34">
        <f>$T$28/'Fixed data'!$C$7</f>
        <v>5.1021247767914562E-3</v>
      </c>
      <c r="AB45" s="34">
        <f>$T$28/'Fixed data'!$C$7</f>
        <v>5.1021247767914562E-3</v>
      </c>
      <c r="AC45" s="34">
        <f>$T$28/'Fixed data'!$C$7</f>
        <v>5.1021247767914562E-3</v>
      </c>
      <c r="AD45" s="34">
        <f>$T$28/'Fixed data'!$C$7</f>
        <v>5.1021247767914562E-3</v>
      </c>
      <c r="AE45" s="34">
        <f>$T$28/'Fixed data'!$C$7</f>
        <v>5.1021247767914562E-3</v>
      </c>
      <c r="AF45" s="34">
        <f>$T$28/'Fixed data'!$C$7</f>
        <v>5.1021247767914562E-3</v>
      </c>
      <c r="AG45" s="34">
        <f>$T$28/'Fixed data'!$C$7</f>
        <v>5.1021247767914562E-3</v>
      </c>
      <c r="AH45" s="34">
        <f>$T$28/'Fixed data'!$C$7</f>
        <v>5.1021247767914562E-3</v>
      </c>
      <c r="AI45" s="34">
        <f>$T$28/'Fixed data'!$C$7</f>
        <v>5.1021247767914562E-3</v>
      </c>
      <c r="AJ45" s="34">
        <f>$T$28/'Fixed data'!$C$7</f>
        <v>5.1021247767914562E-3</v>
      </c>
      <c r="AK45" s="34">
        <f>$T$28/'Fixed data'!$C$7</f>
        <v>5.1021247767914562E-3</v>
      </c>
      <c r="AL45" s="34">
        <f>$T$28/'Fixed data'!$C$7</f>
        <v>5.1021247767914562E-3</v>
      </c>
      <c r="AM45" s="34">
        <f>$T$28/'Fixed data'!$C$7</f>
        <v>5.1021247767914562E-3</v>
      </c>
      <c r="AN45" s="34">
        <f>$T$28/'Fixed data'!$C$7</f>
        <v>5.1021247767914562E-3</v>
      </c>
      <c r="AO45" s="34">
        <f>$T$28/'Fixed data'!$C$7</f>
        <v>5.1021247767914562E-3</v>
      </c>
      <c r="AP45" s="34">
        <f>$T$28/'Fixed data'!$C$7</f>
        <v>5.1021247767914562E-3</v>
      </c>
      <c r="AQ45" s="34">
        <f>$T$28/'Fixed data'!$C$7</f>
        <v>5.1021247767914562E-3</v>
      </c>
      <c r="AR45" s="34">
        <f>$T$28/'Fixed data'!$C$7</f>
        <v>5.1021247767914562E-3</v>
      </c>
      <c r="AS45" s="34">
        <f>$T$28/'Fixed data'!$C$7</f>
        <v>5.1021247767914562E-3</v>
      </c>
      <c r="AT45" s="34">
        <f>$T$28/'Fixed data'!$C$7</f>
        <v>5.1021247767914562E-3</v>
      </c>
      <c r="AU45" s="34">
        <f>$T$28/'Fixed data'!$C$7</f>
        <v>5.1021247767914562E-3</v>
      </c>
      <c r="AV45" s="34">
        <f>$T$28/'Fixed data'!$C$7</f>
        <v>5.1021247767914562E-3</v>
      </c>
      <c r="AW45" s="34">
        <f>$T$28/'Fixed data'!$C$7</f>
        <v>5.1021247767914562E-3</v>
      </c>
      <c r="AX45" s="34">
        <f>$T$28/'Fixed data'!$C$7</f>
        <v>5.1021247767914562E-3</v>
      </c>
      <c r="AY45" s="34">
        <f>$T$28/'Fixed data'!$C$7</f>
        <v>5.1021247767914562E-3</v>
      </c>
      <c r="AZ45" s="34">
        <f>$T$28/'Fixed data'!$C$7</f>
        <v>5.1021247767914562E-3</v>
      </c>
      <c r="BA45" s="34">
        <f>$T$28/'Fixed data'!$C$7</f>
        <v>5.1021247767914562E-3</v>
      </c>
      <c r="BB45" s="34">
        <f>$T$28/'Fixed data'!$C$7</f>
        <v>5.1021247767914562E-3</v>
      </c>
      <c r="BC45" s="34">
        <f>$T$28/'Fixed data'!$C$7</f>
        <v>5.1021247767914562E-3</v>
      </c>
      <c r="BD45" s="34">
        <f>$T$28/'Fixed data'!$C$7</f>
        <v>5.1021247767914562E-3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5.2066656812249177E-3</v>
      </c>
      <c r="W46" s="34">
        <f>$U$28/'Fixed data'!$C$7</f>
        <v>5.2066656812249177E-3</v>
      </c>
      <c r="X46" s="34">
        <f>$U$28/'Fixed data'!$C$7</f>
        <v>5.2066656812249177E-3</v>
      </c>
      <c r="Y46" s="34">
        <f>$U$28/'Fixed data'!$C$7</f>
        <v>5.2066656812249177E-3</v>
      </c>
      <c r="Z46" s="34">
        <f>$U$28/'Fixed data'!$C$7</f>
        <v>5.2066656812249177E-3</v>
      </c>
      <c r="AA46" s="34">
        <f>$U$28/'Fixed data'!$C$7</f>
        <v>5.2066656812249177E-3</v>
      </c>
      <c r="AB46" s="34">
        <f>$U$28/'Fixed data'!$C$7</f>
        <v>5.2066656812249177E-3</v>
      </c>
      <c r="AC46" s="34">
        <f>$U$28/'Fixed data'!$C$7</f>
        <v>5.2066656812249177E-3</v>
      </c>
      <c r="AD46" s="34">
        <f>$U$28/'Fixed data'!$C$7</f>
        <v>5.2066656812249177E-3</v>
      </c>
      <c r="AE46" s="34">
        <f>$U$28/'Fixed data'!$C$7</f>
        <v>5.2066656812249177E-3</v>
      </c>
      <c r="AF46" s="34">
        <f>$U$28/'Fixed data'!$C$7</f>
        <v>5.2066656812249177E-3</v>
      </c>
      <c r="AG46" s="34">
        <f>$U$28/'Fixed data'!$C$7</f>
        <v>5.2066656812249177E-3</v>
      </c>
      <c r="AH46" s="34">
        <f>$U$28/'Fixed data'!$C$7</f>
        <v>5.2066656812249177E-3</v>
      </c>
      <c r="AI46" s="34">
        <f>$U$28/'Fixed data'!$C$7</f>
        <v>5.2066656812249177E-3</v>
      </c>
      <c r="AJ46" s="34">
        <f>$U$28/'Fixed data'!$C$7</f>
        <v>5.2066656812249177E-3</v>
      </c>
      <c r="AK46" s="34">
        <f>$U$28/'Fixed data'!$C$7</f>
        <v>5.2066656812249177E-3</v>
      </c>
      <c r="AL46" s="34">
        <f>$U$28/'Fixed data'!$C$7</f>
        <v>5.2066656812249177E-3</v>
      </c>
      <c r="AM46" s="34">
        <f>$U$28/'Fixed data'!$C$7</f>
        <v>5.2066656812249177E-3</v>
      </c>
      <c r="AN46" s="34">
        <f>$U$28/'Fixed data'!$C$7</f>
        <v>5.2066656812249177E-3</v>
      </c>
      <c r="AO46" s="34">
        <f>$U$28/'Fixed data'!$C$7</f>
        <v>5.2066656812249177E-3</v>
      </c>
      <c r="AP46" s="34">
        <f>$U$28/'Fixed data'!$C$7</f>
        <v>5.2066656812249177E-3</v>
      </c>
      <c r="AQ46" s="34">
        <f>$U$28/'Fixed data'!$C$7</f>
        <v>5.2066656812249177E-3</v>
      </c>
      <c r="AR46" s="34">
        <f>$U$28/'Fixed data'!$C$7</f>
        <v>5.2066656812249177E-3</v>
      </c>
      <c r="AS46" s="34">
        <f>$U$28/'Fixed data'!$C$7</f>
        <v>5.2066656812249177E-3</v>
      </c>
      <c r="AT46" s="34">
        <f>$U$28/'Fixed data'!$C$7</f>
        <v>5.2066656812249177E-3</v>
      </c>
      <c r="AU46" s="34">
        <f>$U$28/'Fixed data'!$C$7</f>
        <v>5.2066656812249177E-3</v>
      </c>
      <c r="AV46" s="34">
        <f>$U$28/'Fixed data'!$C$7</f>
        <v>5.2066656812249177E-3</v>
      </c>
      <c r="AW46" s="34">
        <f>$U$28/'Fixed data'!$C$7</f>
        <v>5.2066656812249177E-3</v>
      </c>
      <c r="AX46" s="34">
        <f>$U$28/'Fixed data'!$C$7</f>
        <v>5.2066656812249177E-3</v>
      </c>
      <c r="AY46" s="34">
        <f>$U$28/'Fixed data'!$C$7</f>
        <v>5.2066656812249177E-3</v>
      </c>
      <c r="AZ46" s="34">
        <f>$U$28/'Fixed data'!$C$7</f>
        <v>5.2066656812249177E-3</v>
      </c>
      <c r="BA46" s="34">
        <f>$U$28/'Fixed data'!$C$7</f>
        <v>5.2066656812249177E-3</v>
      </c>
      <c r="BB46" s="34">
        <f>$U$28/'Fixed data'!$C$7</f>
        <v>5.2066656812249177E-3</v>
      </c>
      <c r="BC46" s="34">
        <f>$U$28/'Fixed data'!$C$7</f>
        <v>5.2066656812249177E-3</v>
      </c>
      <c r="BD46" s="34">
        <f>$U$28/'Fixed data'!$C$7</f>
        <v>5.2066656812249177E-3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5.2650190850460138E-3</v>
      </c>
      <c r="X47" s="34">
        <f>$V$28/'Fixed data'!$C$7</f>
        <v>5.2650190850460138E-3</v>
      </c>
      <c r="Y47" s="34">
        <f>$V$28/'Fixed data'!$C$7</f>
        <v>5.2650190850460138E-3</v>
      </c>
      <c r="Z47" s="34">
        <f>$V$28/'Fixed data'!$C$7</f>
        <v>5.2650190850460138E-3</v>
      </c>
      <c r="AA47" s="34">
        <f>$V$28/'Fixed data'!$C$7</f>
        <v>5.2650190850460138E-3</v>
      </c>
      <c r="AB47" s="34">
        <f>$V$28/'Fixed data'!$C$7</f>
        <v>5.2650190850460138E-3</v>
      </c>
      <c r="AC47" s="34">
        <f>$V$28/'Fixed data'!$C$7</f>
        <v>5.2650190850460138E-3</v>
      </c>
      <c r="AD47" s="34">
        <f>$V$28/'Fixed data'!$C$7</f>
        <v>5.2650190850460138E-3</v>
      </c>
      <c r="AE47" s="34">
        <f>$V$28/'Fixed data'!$C$7</f>
        <v>5.2650190850460138E-3</v>
      </c>
      <c r="AF47" s="34">
        <f>$V$28/'Fixed data'!$C$7</f>
        <v>5.2650190850460138E-3</v>
      </c>
      <c r="AG47" s="34">
        <f>$V$28/'Fixed data'!$C$7</f>
        <v>5.2650190850460138E-3</v>
      </c>
      <c r="AH47" s="34">
        <f>$V$28/'Fixed data'!$C$7</f>
        <v>5.2650190850460138E-3</v>
      </c>
      <c r="AI47" s="34">
        <f>$V$28/'Fixed data'!$C$7</f>
        <v>5.2650190850460138E-3</v>
      </c>
      <c r="AJ47" s="34">
        <f>$V$28/'Fixed data'!$C$7</f>
        <v>5.2650190850460138E-3</v>
      </c>
      <c r="AK47" s="34">
        <f>$V$28/'Fixed data'!$C$7</f>
        <v>5.2650190850460138E-3</v>
      </c>
      <c r="AL47" s="34">
        <f>$V$28/'Fixed data'!$C$7</f>
        <v>5.2650190850460138E-3</v>
      </c>
      <c r="AM47" s="34">
        <f>$V$28/'Fixed data'!$C$7</f>
        <v>5.2650190850460138E-3</v>
      </c>
      <c r="AN47" s="34">
        <f>$V$28/'Fixed data'!$C$7</f>
        <v>5.2650190850460138E-3</v>
      </c>
      <c r="AO47" s="34">
        <f>$V$28/'Fixed data'!$C$7</f>
        <v>5.2650190850460138E-3</v>
      </c>
      <c r="AP47" s="34">
        <f>$V$28/'Fixed data'!$C$7</f>
        <v>5.2650190850460138E-3</v>
      </c>
      <c r="AQ47" s="34">
        <f>$V$28/'Fixed data'!$C$7</f>
        <v>5.2650190850460138E-3</v>
      </c>
      <c r="AR47" s="34">
        <f>$V$28/'Fixed data'!$C$7</f>
        <v>5.2650190850460138E-3</v>
      </c>
      <c r="AS47" s="34">
        <f>$V$28/'Fixed data'!$C$7</f>
        <v>5.2650190850460138E-3</v>
      </c>
      <c r="AT47" s="34">
        <f>$V$28/'Fixed data'!$C$7</f>
        <v>5.2650190850460138E-3</v>
      </c>
      <c r="AU47" s="34">
        <f>$V$28/'Fixed data'!$C$7</f>
        <v>5.2650190850460138E-3</v>
      </c>
      <c r="AV47" s="34">
        <f>$V$28/'Fixed data'!$C$7</f>
        <v>5.2650190850460138E-3</v>
      </c>
      <c r="AW47" s="34">
        <f>$V$28/'Fixed data'!$C$7</f>
        <v>5.2650190850460138E-3</v>
      </c>
      <c r="AX47" s="34">
        <f>$V$28/'Fixed data'!$C$7</f>
        <v>5.2650190850460138E-3</v>
      </c>
      <c r="AY47" s="34">
        <f>$V$28/'Fixed data'!$C$7</f>
        <v>5.2650190850460138E-3</v>
      </c>
      <c r="AZ47" s="34">
        <f>$V$28/'Fixed data'!$C$7</f>
        <v>5.2650190850460138E-3</v>
      </c>
      <c r="BA47" s="34">
        <f>$V$28/'Fixed data'!$C$7</f>
        <v>5.2650190850460138E-3</v>
      </c>
      <c r="BB47" s="34">
        <f>$V$28/'Fixed data'!$C$7</f>
        <v>5.2650190850460138E-3</v>
      </c>
      <c r="BC47" s="34">
        <f>$V$28/'Fixed data'!$C$7</f>
        <v>5.2650190850460138E-3</v>
      </c>
      <c r="BD47" s="34">
        <f>$V$28/'Fixed data'!$C$7</f>
        <v>5.2650190850460138E-3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5.3144341789980645E-3</v>
      </c>
      <c r="Y48" s="34">
        <f>$W$28/'Fixed data'!$C$7</f>
        <v>5.3144341789980645E-3</v>
      </c>
      <c r="Z48" s="34">
        <f>$W$28/'Fixed data'!$C$7</f>
        <v>5.3144341789980645E-3</v>
      </c>
      <c r="AA48" s="34">
        <f>$W$28/'Fixed data'!$C$7</f>
        <v>5.3144341789980645E-3</v>
      </c>
      <c r="AB48" s="34">
        <f>$W$28/'Fixed data'!$C$7</f>
        <v>5.3144341789980645E-3</v>
      </c>
      <c r="AC48" s="34">
        <f>$W$28/'Fixed data'!$C$7</f>
        <v>5.3144341789980645E-3</v>
      </c>
      <c r="AD48" s="34">
        <f>$W$28/'Fixed data'!$C$7</f>
        <v>5.3144341789980645E-3</v>
      </c>
      <c r="AE48" s="34">
        <f>$W$28/'Fixed data'!$C$7</f>
        <v>5.3144341789980645E-3</v>
      </c>
      <c r="AF48" s="34">
        <f>$W$28/'Fixed data'!$C$7</f>
        <v>5.3144341789980645E-3</v>
      </c>
      <c r="AG48" s="34">
        <f>$W$28/'Fixed data'!$C$7</f>
        <v>5.3144341789980645E-3</v>
      </c>
      <c r="AH48" s="34">
        <f>$W$28/'Fixed data'!$C$7</f>
        <v>5.3144341789980645E-3</v>
      </c>
      <c r="AI48" s="34">
        <f>$W$28/'Fixed data'!$C$7</f>
        <v>5.3144341789980645E-3</v>
      </c>
      <c r="AJ48" s="34">
        <f>$W$28/'Fixed data'!$C$7</f>
        <v>5.3144341789980645E-3</v>
      </c>
      <c r="AK48" s="34">
        <f>$W$28/'Fixed data'!$C$7</f>
        <v>5.3144341789980645E-3</v>
      </c>
      <c r="AL48" s="34">
        <f>$W$28/'Fixed data'!$C$7</f>
        <v>5.3144341789980645E-3</v>
      </c>
      <c r="AM48" s="34">
        <f>$W$28/'Fixed data'!$C$7</f>
        <v>5.3144341789980645E-3</v>
      </c>
      <c r="AN48" s="34">
        <f>$W$28/'Fixed data'!$C$7</f>
        <v>5.3144341789980645E-3</v>
      </c>
      <c r="AO48" s="34">
        <f>$W$28/'Fixed data'!$C$7</f>
        <v>5.3144341789980645E-3</v>
      </c>
      <c r="AP48" s="34">
        <f>$W$28/'Fixed data'!$C$7</f>
        <v>5.3144341789980645E-3</v>
      </c>
      <c r="AQ48" s="34">
        <f>$W$28/'Fixed data'!$C$7</f>
        <v>5.3144341789980645E-3</v>
      </c>
      <c r="AR48" s="34">
        <f>$W$28/'Fixed data'!$C$7</f>
        <v>5.3144341789980645E-3</v>
      </c>
      <c r="AS48" s="34">
        <f>$W$28/'Fixed data'!$C$7</f>
        <v>5.3144341789980645E-3</v>
      </c>
      <c r="AT48" s="34">
        <f>$W$28/'Fixed data'!$C$7</f>
        <v>5.3144341789980645E-3</v>
      </c>
      <c r="AU48" s="34">
        <f>$W$28/'Fixed data'!$C$7</f>
        <v>5.3144341789980645E-3</v>
      </c>
      <c r="AV48" s="34">
        <f>$W$28/'Fixed data'!$C$7</f>
        <v>5.3144341789980645E-3</v>
      </c>
      <c r="AW48" s="34">
        <f>$W$28/'Fixed data'!$C$7</f>
        <v>5.3144341789980645E-3</v>
      </c>
      <c r="AX48" s="34">
        <f>$W$28/'Fixed data'!$C$7</f>
        <v>5.3144341789980645E-3</v>
      </c>
      <c r="AY48" s="34">
        <f>$W$28/'Fixed data'!$C$7</f>
        <v>5.3144341789980645E-3</v>
      </c>
      <c r="AZ48" s="34">
        <f>$W$28/'Fixed data'!$C$7</f>
        <v>5.3144341789980645E-3</v>
      </c>
      <c r="BA48" s="34">
        <f>$W$28/'Fixed data'!$C$7</f>
        <v>5.3144341789980645E-3</v>
      </c>
      <c r="BB48" s="34">
        <f>$W$28/'Fixed data'!$C$7</f>
        <v>5.3144341789980645E-3</v>
      </c>
      <c r="BC48" s="34">
        <f>$W$28/'Fixed data'!$C$7</f>
        <v>5.3144341789980645E-3</v>
      </c>
      <c r="BD48" s="34">
        <f>$W$28/'Fixed data'!$C$7</f>
        <v>5.3144341789980645E-3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5.3348665512491563E-3</v>
      </c>
      <c r="Z49" s="34">
        <f>$X$28/'Fixed data'!$C$7</f>
        <v>5.3348665512491563E-3</v>
      </c>
      <c r="AA49" s="34">
        <f>$X$28/'Fixed data'!$C$7</f>
        <v>5.3348665512491563E-3</v>
      </c>
      <c r="AB49" s="34">
        <f>$X$28/'Fixed data'!$C$7</f>
        <v>5.3348665512491563E-3</v>
      </c>
      <c r="AC49" s="34">
        <f>$X$28/'Fixed data'!$C$7</f>
        <v>5.3348665512491563E-3</v>
      </c>
      <c r="AD49" s="34">
        <f>$X$28/'Fixed data'!$C$7</f>
        <v>5.3348665512491563E-3</v>
      </c>
      <c r="AE49" s="34">
        <f>$X$28/'Fixed data'!$C$7</f>
        <v>5.3348665512491563E-3</v>
      </c>
      <c r="AF49" s="34">
        <f>$X$28/'Fixed data'!$C$7</f>
        <v>5.3348665512491563E-3</v>
      </c>
      <c r="AG49" s="34">
        <f>$X$28/'Fixed data'!$C$7</f>
        <v>5.3348665512491563E-3</v>
      </c>
      <c r="AH49" s="34">
        <f>$X$28/'Fixed data'!$C$7</f>
        <v>5.3348665512491563E-3</v>
      </c>
      <c r="AI49" s="34">
        <f>$X$28/'Fixed data'!$C$7</f>
        <v>5.3348665512491563E-3</v>
      </c>
      <c r="AJ49" s="34">
        <f>$X$28/'Fixed data'!$C$7</f>
        <v>5.3348665512491563E-3</v>
      </c>
      <c r="AK49" s="34">
        <f>$X$28/'Fixed data'!$C$7</f>
        <v>5.3348665512491563E-3</v>
      </c>
      <c r="AL49" s="34">
        <f>$X$28/'Fixed data'!$C$7</f>
        <v>5.3348665512491563E-3</v>
      </c>
      <c r="AM49" s="34">
        <f>$X$28/'Fixed data'!$C$7</f>
        <v>5.3348665512491563E-3</v>
      </c>
      <c r="AN49" s="34">
        <f>$X$28/'Fixed data'!$C$7</f>
        <v>5.3348665512491563E-3</v>
      </c>
      <c r="AO49" s="34">
        <f>$X$28/'Fixed data'!$C$7</f>
        <v>5.3348665512491563E-3</v>
      </c>
      <c r="AP49" s="34">
        <f>$X$28/'Fixed data'!$C$7</f>
        <v>5.3348665512491563E-3</v>
      </c>
      <c r="AQ49" s="34">
        <f>$X$28/'Fixed data'!$C$7</f>
        <v>5.3348665512491563E-3</v>
      </c>
      <c r="AR49" s="34">
        <f>$X$28/'Fixed data'!$C$7</f>
        <v>5.3348665512491563E-3</v>
      </c>
      <c r="AS49" s="34">
        <f>$X$28/'Fixed data'!$C$7</f>
        <v>5.3348665512491563E-3</v>
      </c>
      <c r="AT49" s="34">
        <f>$X$28/'Fixed data'!$C$7</f>
        <v>5.3348665512491563E-3</v>
      </c>
      <c r="AU49" s="34">
        <f>$X$28/'Fixed data'!$C$7</f>
        <v>5.3348665512491563E-3</v>
      </c>
      <c r="AV49" s="34">
        <f>$X$28/'Fixed data'!$C$7</f>
        <v>5.3348665512491563E-3</v>
      </c>
      <c r="AW49" s="34">
        <f>$X$28/'Fixed data'!$C$7</f>
        <v>5.3348665512491563E-3</v>
      </c>
      <c r="AX49" s="34">
        <f>$X$28/'Fixed data'!$C$7</f>
        <v>5.3348665512491563E-3</v>
      </c>
      <c r="AY49" s="34">
        <f>$X$28/'Fixed data'!$C$7</f>
        <v>5.3348665512491563E-3</v>
      </c>
      <c r="AZ49" s="34">
        <f>$X$28/'Fixed data'!$C$7</f>
        <v>5.3348665512491563E-3</v>
      </c>
      <c r="BA49" s="34">
        <f>$X$28/'Fixed data'!$C$7</f>
        <v>5.3348665512491563E-3</v>
      </c>
      <c r="BB49" s="34">
        <f>$X$28/'Fixed data'!$C$7</f>
        <v>5.3348665512491563E-3</v>
      </c>
      <c r="BC49" s="34">
        <f>$X$28/'Fixed data'!$C$7</f>
        <v>5.3348665512491563E-3</v>
      </c>
      <c r="BD49" s="34">
        <f>$X$28/'Fixed data'!$C$7</f>
        <v>5.3348665512491563E-3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5.3406059703681175E-3</v>
      </c>
      <c r="AA50" s="34">
        <f>$Y$28/'Fixed data'!$C$7</f>
        <v>5.3406059703681175E-3</v>
      </c>
      <c r="AB50" s="34">
        <f>$Y$28/'Fixed data'!$C$7</f>
        <v>5.3406059703681175E-3</v>
      </c>
      <c r="AC50" s="34">
        <f>$Y$28/'Fixed data'!$C$7</f>
        <v>5.3406059703681175E-3</v>
      </c>
      <c r="AD50" s="34">
        <f>$Y$28/'Fixed data'!$C$7</f>
        <v>5.3406059703681175E-3</v>
      </c>
      <c r="AE50" s="34">
        <f>$Y$28/'Fixed data'!$C$7</f>
        <v>5.3406059703681175E-3</v>
      </c>
      <c r="AF50" s="34">
        <f>$Y$28/'Fixed data'!$C$7</f>
        <v>5.3406059703681175E-3</v>
      </c>
      <c r="AG50" s="34">
        <f>$Y$28/'Fixed data'!$C$7</f>
        <v>5.3406059703681175E-3</v>
      </c>
      <c r="AH50" s="34">
        <f>$Y$28/'Fixed data'!$C$7</f>
        <v>5.3406059703681175E-3</v>
      </c>
      <c r="AI50" s="34">
        <f>$Y$28/'Fixed data'!$C$7</f>
        <v>5.3406059703681175E-3</v>
      </c>
      <c r="AJ50" s="34">
        <f>$Y$28/'Fixed data'!$C$7</f>
        <v>5.3406059703681175E-3</v>
      </c>
      <c r="AK50" s="34">
        <f>$Y$28/'Fixed data'!$C$7</f>
        <v>5.3406059703681175E-3</v>
      </c>
      <c r="AL50" s="34">
        <f>$Y$28/'Fixed data'!$C$7</f>
        <v>5.3406059703681175E-3</v>
      </c>
      <c r="AM50" s="34">
        <f>$Y$28/'Fixed data'!$C$7</f>
        <v>5.3406059703681175E-3</v>
      </c>
      <c r="AN50" s="34">
        <f>$Y$28/'Fixed data'!$C$7</f>
        <v>5.3406059703681175E-3</v>
      </c>
      <c r="AO50" s="34">
        <f>$Y$28/'Fixed data'!$C$7</f>
        <v>5.3406059703681175E-3</v>
      </c>
      <c r="AP50" s="34">
        <f>$Y$28/'Fixed data'!$C$7</f>
        <v>5.3406059703681175E-3</v>
      </c>
      <c r="AQ50" s="34">
        <f>$Y$28/'Fixed data'!$C$7</f>
        <v>5.3406059703681175E-3</v>
      </c>
      <c r="AR50" s="34">
        <f>$Y$28/'Fixed data'!$C$7</f>
        <v>5.3406059703681175E-3</v>
      </c>
      <c r="AS50" s="34">
        <f>$Y$28/'Fixed data'!$C$7</f>
        <v>5.3406059703681175E-3</v>
      </c>
      <c r="AT50" s="34">
        <f>$Y$28/'Fixed data'!$C$7</f>
        <v>5.3406059703681175E-3</v>
      </c>
      <c r="AU50" s="34">
        <f>$Y$28/'Fixed data'!$C$7</f>
        <v>5.3406059703681175E-3</v>
      </c>
      <c r="AV50" s="34">
        <f>$Y$28/'Fixed data'!$C$7</f>
        <v>5.3406059703681175E-3</v>
      </c>
      <c r="AW50" s="34">
        <f>$Y$28/'Fixed data'!$C$7</f>
        <v>5.3406059703681175E-3</v>
      </c>
      <c r="AX50" s="34">
        <f>$Y$28/'Fixed data'!$C$7</f>
        <v>5.3406059703681175E-3</v>
      </c>
      <c r="AY50" s="34">
        <f>$Y$28/'Fixed data'!$C$7</f>
        <v>5.3406059703681175E-3</v>
      </c>
      <c r="AZ50" s="34">
        <f>$Y$28/'Fixed data'!$C$7</f>
        <v>5.3406059703681175E-3</v>
      </c>
      <c r="BA50" s="34">
        <f>$Y$28/'Fixed data'!$C$7</f>
        <v>5.3406059703681175E-3</v>
      </c>
      <c r="BB50" s="34">
        <f>$Y$28/'Fixed data'!$C$7</f>
        <v>5.3406059703681175E-3</v>
      </c>
      <c r="BC50" s="34">
        <f>$Y$28/'Fixed data'!$C$7</f>
        <v>5.3406059703681175E-3</v>
      </c>
      <c r="BD50" s="34">
        <f>$Y$28/'Fixed data'!$C$7</f>
        <v>5.3406059703681175E-3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5.3419578023499352E-3</v>
      </c>
      <c r="AB51" s="34">
        <f>$Z$28/'Fixed data'!$C$7</f>
        <v>5.3419578023499352E-3</v>
      </c>
      <c r="AC51" s="34">
        <f>$Z$28/'Fixed data'!$C$7</f>
        <v>5.3419578023499352E-3</v>
      </c>
      <c r="AD51" s="34">
        <f>$Z$28/'Fixed data'!$C$7</f>
        <v>5.3419578023499352E-3</v>
      </c>
      <c r="AE51" s="34">
        <f>$Z$28/'Fixed data'!$C$7</f>
        <v>5.3419578023499352E-3</v>
      </c>
      <c r="AF51" s="34">
        <f>$Z$28/'Fixed data'!$C$7</f>
        <v>5.3419578023499352E-3</v>
      </c>
      <c r="AG51" s="34">
        <f>$Z$28/'Fixed data'!$C$7</f>
        <v>5.3419578023499352E-3</v>
      </c>
      <c r="AH51" s="34">
        <f>$Z$28/'Fixed data'!$C$7</f>
        <v>5.3419578023499352E-3</v>
      </c>
      <c r="AI51" s="34">
        <f>$Z$28/'Fixed data'!$C$7</f>
        <v>5.3419578023499352E-3</v>
      </c>
      <c r="AJ51" s="34">
        <f>$Z$28/'Fixed data'!$C$7</f>
        <v>5.3419578023499352E-3</v>
      </c>
      <c r="AK51" s="34">
        <f>$Z$28/'Fixed data'!$C$7</f>
        <v>5.3419578023499352E-3</v>
      </c>
      <c r="AL51" s="34">
        <f>$Z$28/'Fixed data'!$C$7</f>
        <v>5.3419578023499352E-3</v>
      </c>
      <c r="AM51" s="34">
        <f>$Z$28/'Fixed data'!$C$7</f>
        <v>5.3419578023499352E-3</v>
      </c>
      <c r="AN51" s="34">
        <f>$Z$28/'Fixed data'!$C$7</f>
        <v>5.3419578023499352E-3</v>
      </c>
      <c r="AO51" s="34">
        <f>$Z$28/'Fixed data'!$C$7</f>
        <v>5.3419578023499352E-3</v>
      </c>
      <c r="AP51" s="34">
        <f>$Z$28/'Fixed data'!$C$7</f>
        <v>5.3419578023499352E-3</v>
      </c>
      <c r="AQ51" s="34">
        <f>$Z$28/'Fixed data'!$C$7</f>
        <v>5.3419578023499352E-3</v>
      </c>
      <c r="AR51" s="34">
        <f>$Z$28/'Fixed data'!$C$7</f>
        <v>5.3419578023499352E-3</v>
      </c>
      <c r="AS51" s="34">
        <f>$Z$28/'Fixed data'!$C$7</f>
        <v>5.3419578023499352E-3</v>
      </c>
      <c r="AT51" s="34">
        <f>$Z$28/'Fixed data'!$C$7</f>
        <v>5.3419578023499352E-3</v>
      </c>
      <c r="AU51" s="34">
        <f>$Z$28/'Fixed data'!$C$7</f>
        <v>5.3419578023499352E-3</v>
      </c>
      <c r="AV51" s="34">
        <f>$Z$28/'Fixed data'!$C$7</f>
        <v>5.3419578023499352E-3</v>
      </c>
      <c r="AW51" s="34">
        <f>$Z$28/'Fixed data'!$C$7</f>
        <v>5.3419578023499352E-3</v>
      </c>
      <c r="AX51" s="34">
        <f>$Z$28/'Fixed data'!$C$7</f>
        <v>5.3419578023499352E-3</v>
      </c>
      <c r="AY51" s="34">
        <f>$Z$28/'Fixed data'!$C$7</f>
        <v>5.3419578023499352E-3</v>
      </c>
      <c r="AZ51" s="34">
        <f>$Z$28/'Fixed data'!$C$7</f>
        <v>5.3419578023499352E-3</v>
      </c>
      <c r="BA51" s="34">
        <f>$Z$28/'Fixed data'!$C$7</f>
        <v>5.3419578023499352E-3</v>
      </c>
      <c r="BB51" s="34">
        <f>$Z$28/'Fixed data'!$C$7</f>
        <v>5.3419578023499352E-3</v>
      </c>
      <c r="BC51" s="34">
        <f>$Z$28/'Fixed data'!$C$7</f>
        <v>5.3419578023499352E-3</v>
      </c>
      <c r="BD51" s="34">
        <f>$Z$28/'Fixed data'!$C$7</f>
        <v>5.3419578023499352E-3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5.3419578023499352E-3</v>
      </c>
      <c r="AC52" s="34">
        <f>$AA$28/'Fixed data'!$C$7</f>
        <v>5.3419578023499352E-3</v>
      </c>
      <c r="AD52" s="34">
        <f>$AA$28/'Fixed data'!$C$7</f>
        <v>5.3419578023499352E-3</v>
      </c>
      <c r="AE52" s="34">
        <f>$AA$28/'Fixed data'!$C$7</f>
        <v>5.3419578023499352E-3</v>
      </c>
      <c r="AF52" s="34">
        <f>$AA$28/'Fixed data'!$C$7</f>
        <v>5.3419578023499352E-3</v>
      </c>
      <c r="AG52" s="34">
        <f>$AA$28/'Fixed data'!$C$7</f>
        <v>5.3419578023499352E-3</v>
      </c>
      <c r="AH52" s="34">
        <f>$AA$28/'Fixed data'!$C$7</f>
        <v>5.3419578023499352E-3</v>
      </c>
      <c r="AI52" s="34">
        <f>$AA$28/'Fixed data'!$C$7</f>
        <v>5.3419578023499352E-3</v>
      </c>
      <c r="AJ52" s="34">
        <f>$AA$28/'Fixed data'!$C$7</f>
        <v>5.3419578023499352E-3</v>
      </c>
      <c r="AK52" s="34">
        <f>$AA$28/'Fixed data'!$C$7</f>
        <v>5.3419578023499352E-3</v>
      </c>
      <c r="AL52" s="34">
        <f>$AA$28/'Fixed data'!$C$7</f>
        <v>5.3419578023499352E-3</v>
      </c>
      <c r="AM52" s="34">
        <f>$AA$28/'Fixed data'!$C$7</f>
        <v>5.3419578023499352E-3</v>
      </c>
      <c r="AN52" s="34">
        <f>$AA$28/'Fixed data'!$C$7</f>
        <v>5.3419578023499352E-3</v>
      </c>
      <c r="AO52" s="34">
        <f>$AA$28/'Fixed data'!$C$7</f>
        <v>5.3419578023499352E-3</v>
      </c>
      <c r="AP52" s="34">
        <f>$AA$28/'Fixed data'!$C$7</f>
        <v>5.3419578023499352E-3</v>
      </c>
      <c r="AQ52" s="34">
        <f>$AA$28/'Fixed data'!$C$7</f>
        <v>5.3419578023499352E-3</v>
      </c>
      <c r="AR52" s="34">
        <f>$AA$28/'Fixed data'!$C$7</f>
        <v>5.3419578023499352E-3</v>
      </c>
      <c r="AS52" s="34">
        <f>$AA$28/'Fixed data'!$C$7</f>
        <v>5.3419578023499352E-3</v>
      </c>
      <c r="AT52" s="34">
        <f>$AA$28/'Fixed data'!$C$7</f>
        <v>5.3419578023499352E-3</v>
      </c>
      <c r="AU52" s="34">
        <f>$AA$28/'Fixed data'!$C$7</f>
        <v>5.3419578023499352E-3</v>
      </c>
      <c r="AV52" s="34">
        <f>$AA$28/'Fixed data'!$C$7</f>
        <v>5.3419578023499352E-3</v>
      </c>
      <c r="AW52" s="34">
        <f>$AA$28/'Fixed data'!$C$7</f>
        <v>5.3419578023499352E-3</v>
      </c>
      <c r="AX52" s="34">
        <f>$AA$28/'Fixed data'!$C$7</f>
        <v>5.3419578023499352E-3</v>
      </c>
      <c r="AY52" s="34">
        <f>$AA$28/'Fixed data'!$C$7</f>
        <v>5.3419578023499352E-3</v>
      </c>
      <c r="AZ52" s="34">
        <f>$AA$28/'Fixed data'!$C$7</f>
        <v>5.3419578023499352E-3</v>
      </c>
      <c r="BA52" s="34">
        <f>$AA$28/'Fixed data'!$C$7</f>
        <v>5.3419578023499352E-3</v>
      </c>
      <c r="BB52" s="34">
        <f>$AA$28/'Fixed data'!$C$7</f>
        <v>5.3419578023499352E-3</v>
      </c>
      <c r="BC52" s="34">
        <f>$AA$28/'Fixed data'!$C$7</f>
        <v>5.3419578023499352E-3</v>
      </c>
      <c r="BD52" s="34">
        <f>$AA$28/'Fixed data'!$C$7</f>
        <v>5.3419578023499352E-3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5.3419578023499352E-3</v>
      </c>
      <c r="AD53" s="34">
        <f>$AB$28/'Fixed data'!$C$7</f>
        <v>5.3419578023499352E-3</v>
      </c>
      <c r="AE53" s="34">
        <f>$AB$28/'Fixed data'!$C$7</f>
        <v>5.3419578023499352E-3</v>
      </c>
      <c r="AF53" s="34">
        <f>$AB$28/'Fixed data'!$C$7</f>
        <v>5.3419578023499352E-3</v>
      </c>
      <c r="AG53" s="34">
        <f>$AB$28/'Fixed data'!$C$7</f>
        <v>5.3419578023499352E-3</v>
      </c>
      <c r="AH53" s="34">
        <f>$AB$28/'Fixed data'!$C$7</f>
        <v>5.3419578023499352E-3</v>
      </c>
      <c r="AI53" s="34">
        <f>$AB$28/'Fixed data'!$C$7</f>
        <v>5.3419578023499352E-3</v>
      </c>
      <c r="AJ53" s="34">
        <f>$AB$28/'Fixed data'!$C$7</f>
        <v>5.3419578023499352E-3</v>
      </c>
      <c r="AK53" s="34">
        <f>$AB$28/'Fixed data'!$C$7</f>
        <v>5.3419578023499352E-3</v>
      </c>
      <c r="AL53" s="34">
        <f>$AB$28/'Fixed data'!$C$7</f>
        <v>5.3419578023499352E-3</v>
      </c>
      <c r="AM53" s="34">
        <f>$AB$28/'Fixed data'!$C$7</f>
        <v>5.3419578023499352E-3</v>
      </c>
      <c r="AN53" s="34">
        <f>$AB$28/'Fixed data'!$C$7</f>
        <v>5.3419578023499352E-3</v>
      </c>
      <c r="AO53" s="34">
        <f>$AB$28/'Fixed data'!$C$7</f>
        <v>5.3419578023499352E-3</v>
      </c>
      <c r="AP53" s="34">
        <f>$AB$28/'Fixed data'!$C$7</f>
        <v>5.3419578023499352E-3</v>
      </c>
      <c r="AQ53" s="34">
        <f>$AB$28/'Fixed data'!$C$7</f>
        <v>5.3419578023499352E-3</v>
      </c>
      <c r="AR53" s="34">
        <f>$AB$28/'Fixed data'!$C$7</f>
        <v>5.3419578023499352E-3</v>
      </c>
      <c r="AS53" s="34">
        <f>$AB$28/'Fixed data'!$C$7</f>
        <v>5.3419578023499352E-3</v>
      </c>
      <c r="AT53" s="34">
        <f>$AB$28/'Fixed data'!$C$7</f>
        <v>5.3419578023499352E-3</v>
      </c>
      <c r="AU53" s="34">
        <f>$AB$28/'Fixed data'!$C$7</f>
        <v>5.3419578023499352E-3</v>
      </c>
      <c r="AV53" s="34">
        <f>$AB$28/'Fixed data'!$C$7</f>
        <v>5.3419578023499352E-3</v>
      </c>
      <c r="AW53" s="34">
        <f>$AB$28/'Fixed data'!$C$7</f>
        <v>5.3419578023499352E-3</v>
      </c>
      <c r="AX53" s="34">
        <f>$AB$28/'Fixed data'!$C$7</f>
        <v>5.3419578023499352E-3</v>
      </c>
      <c r="AY53" s="34">
        <f>$AB$28/'Fixed data'!$C$7</f>
        <v>5.3419578023499352E-3</v>
      </c>
      <c r="AZ53" s="34">
        <f>$AB$28/'Fixed data'!$C$7</f>
        <v>5.3419578023499352E-3</v>
      </c>
      <c r="BA53" s="34">
        <f>$AB$28/'Fixed data'!$C$7</f>
        <v>5.3419578023499352E-3</v>
      </c>
      <c r="BB53" s="34">
        <f>$AB$28/'Fixed data'!$C$7</f>
        <v>5.3419578023499352E-3</v>
      </c>
      <c r="BC53" s="34">
        <f>$AB$28/'Fixed data'!$C$7</f>
        <v>5.3419578023499352E-3</v>
      </c>
      <c r="BD53" s="34">
        <f>$AB$28/'Fixed data'!$C$7</f>
        <v>5.3419578023499352E-3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5.3419578023499352E-3</v>
      </c>
      <c r="AE54" s="34">
        <f>$AC$28/'Fixed data'!$C$7</f>
        <v>5.3419578023499352E-3</v>
      </c>
      <c r="AF54" s="34">
        <f>$AC$28/'Fixed data'!$C$7</f>
        <v>5.3419578023499352E-3</v>
      </c>
      <c r="AG54" s="34">
        <f>$AC$28/'Fixed data'!$C$7</f>
        <v>5.3419578023499352E-3</v>
      </c>
      <c r="AH54" s="34">
        <f>$AC$28/'Fixed data'!$C$7</f>
        <v>5.3419578023499352E-3</v>
      </c>
      <c r="AI54" s="34">
        <f>$AC$28/'Fixed data'!$C$7</f>
        <v>5.3419578023499352E-3</v>
      </c>
      <c r="AJ54" s="34">
        <f>$AC$28/'Fixed data'!$C$7</f>
        <v>5.3419578023499352E-3</v>
      </c>
      <c r="AK54" s="34">
        <f>$AC$28/'Fixed data'!$C$7</f>
        <v>5.3419578023499352E-3</v>
      </c>
      <c r="AL54" s="34">
        <f>$AC$28/'Fixed data'!$C$7</f>
        <v>5.3419578023499352E-3</v>
      </c>
      <c r="AM54" s="34">
        <f>$AC$28/'Fixed data'!$C$7</f>
        <v>5.3419578023499352E-3</v>
      </c>
      <c r="AN54" s="34">
        <f>$AC$28/'Fixed data'!$C$7</f>
        <v>5.3419578023499352E-3</v>
      </c>
      <c r="AO54" s="34">
        <f>$AC$28/'Fixed data'!$C$7</f>
        <v>5.3419578023499352E-3</v>
      </c>
      <c r="AP54" s="34">
        <f>$AC$28/'Fixed data'!$C$7</f>
        <v>5.3419578023499352E-3</v>
      </c>
      <c r="AQ54" s="34">
        <f>$AC$28/'Fixed data'!$C$7</f>
        <v>5.3419578023499352E-3</v>
      </c>
      <c r="AR54" s="34">
        <f>$AC$28/'Fixed data'!$C$7</f>
        <v>5.3419578023499352E-3</v>
      </c>
      <c r="AS54" s="34">
        <f>$AC$28/'Fixed data'!$C$7</f>
        <v>5.3419578023499352E-3</v>
      </c>
      <c r="AT54" s="34">
        <f>$AC$28/'Fixed data'!$C$7</f>
        <v>5.3419578023499352E-3</v>
      </c>
      <c r="AU54" s="34">
        <f>$AC$28/'Fixed data'!$C$7</f>
        <v>5.3419578023499352E-3</v>
      </c>
      <c r="AV54" s="34">
        <f>$AC$28/'Fixed data'!$C$7</f>
        <v>5.3419578023499352E-3</v>
      </c>
      <c r="AW54" s="34">
        <f>$AC$28/'Fixed data'!$C$7</f>
        <v>5.3419578023499352E-3</v>
      </c>
      <c r="AX54" s="34">
        <f>$AC$28/'Fixed data'!$C$7</f>
        <v>5.3419578023499352E-3</v>
      </c>
      <c r="AY54" s="34">
        <f>$AC$28/'Fixed data'!$C$7</f>
        <v>5.3419578023499352E-3</v>
      </c>
      <c r="AZ54" s="34">
        <f>$AC$28/'Fixed data'!$C$7</f>
        <v>5.3419578023499352E-3</v>
      </c>
      <c r="BA54" s="34">
        <f>$AC$28/'Fixed data'!$C$7</f>
        <v>5.3419578023499352E-3</v>
      </c>
      <c r="BB54" s="34">
        <f>$AC$28/'Fixed data'!$C$7</f>
        <v>5.3419578023499352E-3</v>
      </c>
      <c r="BC54" s="34">
        <f>$AC$28/'Fixed data'!$C$7</f>
        <v>5.3419578023499352E-3</v>
      </c>
      <c r="BD54" s="34">
        <f>$AC$28/'Fixed data'!$C$7</f>
        <v>5.3419578023499352E-3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5.3419578023499352E-3</v>
      </c>
      <c r="AF55" s="34">
        <f>$AD$28/'Fixed data'!$C$7</f>
        <v>5.3419578023499352E-3</v>
      </c>
      <c r="AG55" s="34">
        <f>$AD$28/'Fixed data'!$C$7</f>
        <v>5.3419578023499352E-3</v>
      </c>
      <c r="AH55" s="34">
        <f>$AD$28/'Fixed data'!$C$7</f>
        <v>5.3419578023499352E-3</v>
      </c>
      <c r="AI55" s="34">
        <f>$AD$28/'Fixed data'!$C$7</f>
        <v>5.3419578023499352E-3</v>
      </c>
      <c r="AJ55" s="34">
        <f>$AD$28/'Fixed data'!$C$7</f>
        <v>5.3419578023499352E-3</v>
      </c>
      <c r="AK55" s="34">
        <f>$AD$28/'Fixed data'!$C$7</f>
        <v>5.3419578023499352E-3</v>
      </c>
      <c r="AL55" s="34">
        <f>$AD$28/'Fixed data'!$C$7</f>
        <v>5.3419578023499352E-3</v>
      </c>
      <c r="AM55" s="34">
        <f>$AD$28/'Fixed data'!$C$7</f>
        <v>5.3419578023499352E-3</v>
      </c>
      <c r="AN55" s="34">
        <f>$AD$28/'Fixed data'!$C$7</f>
        <v>5.3419578023499352E-3</v>
      </c>
      <c r="AO55" s="34">
        <f>$AD$28/'Fixed data'!$C$7</f>
        <v>5.3419578023499352E-3</v>
      </c>
      <c r="AP55" s="34">
        <f>$AD$28/'Fixed data'!$C$7</f>
        <v>5.3419578023499352E-3</v>
      </c>
      <c r="AQ55" s="34">
        <f>$AD$28/'Fixed data'!$C$7</f>
        <v>5.3419578023499352E-3</v>
      </c>
      <c r="AR55" s="34">
        <f>$AD$28/'Fixed data'!$C$7</f>
        <v>5.3419578023499352E-3</v>
      </c>
      <c r="AS55" s="34">
        <f>$AD$28/'Fixed data'!$C$7</f>
        <v>5.3419578023499352E-3</v>
      </c>
      <c r="AT55" s="34">
        <f>$AD$28/'Fixed data'!$C$7</f>
        <v>5.3419578023499352E-3</v>
      </c>
      <c r="AU55" s="34">
        <f>$AD$28/'Fixed data'!$C$7</f>
        <v>5.3419578023499352E-3</v>
      </c>
      <c r="AV55" s="34">
        <f>$AD$28/'Fixed data'!$C$7</f>
        <v>5.3419578023499352E-3</v>
      </c>
      <c r="AW55" s="34">
        <f>$AD$28/'Fixed data'!$C$7</f>
        <v>5.3419578023499352E-3</v>
      </c>
      <c r="AX55" s="34">
        <f>$AD$28/'Fixed data'!$C$7</f>
        <v>5.3419578023499352E-3</v>
      </c>
      <c r="AY55" s="34">
        <f>$AD$28/'Fixed data'!$C$7</f>
        <v>5.3419578023499352E-3</v>
      </c>
      <c r="AZ55" s="34">
        <f>$AD$28/'Fixed data'!$C$7</f>
        <v>5.3419578023499352E-3</v>
      </c>
      <c r="BA55" s="34">
        <f>$AD$28/'Fixed data'!$C$7</f>
        <v>5.3419578023499352E-3</v>
      </c>
      <c r="BB55" s="34">
        <f>$AD$28/'Fixed data'!$C$7</f>
        <v>5.3419578023499352E-3</v>
      </c>
      <c r="BC55" s="34">
        <f>$AD$28/'Fixed data'!$C$7</f>
        <v>5.3419578023499352E-3</v>
      </c>
      <c r="BD55" s="34">
        <f>$AD$28/'Fixed data'!$C$7</f>
        <v>5.3419578023499352E-3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5.3419578023499352E-3</v>
      </c>
      <c r="AG56" s="34">
        <f>$AE$28/'Fixed data'!$C$7</f>
        <v>5.3419578023499352E-3</v>
      </c>
      <c r="AH56" s="34">
        <f>$AE$28/'Fixed data'!$C$7</f>
        <v>5.3419578023499352E-3</v>
      </c>
      <c r="AI56" s="34">
        <f>$AE$28/'Fixed data'!$C$7</f>
        <v>5.3419578023499352E-3</v>
      </c>
      <c r="AJ56" s="34">
        <f>$AE$28/'Fixed data'!$C$7</f>
        <v>5.3419578023499352E-3</v>
      </c>
      <c r="AK56" s="34">
        <f>$AE$28/'Fixed data'!$C$7</f>
        <v>5.3419578023499352E-3</v>
      </c>
      <c r="AL56" s="34">
        <f>$AE$28/'Fixed data'!$C$7</f>
        <v>5.3419578023499352E-3</v>
      </c>
      <c r="AM56" s="34">
        <f>$AE$28/'Fixed data'!$C$7</f>
        <v>5.3419578023499352E-3</v>
      </c>
      <c r="AN56" s="34">
        <f>$AE$28/'Fixed data'!$C$7</f>
        <v>5.3419578023499352E-3</v>
      </c>
      <c r="AO56" s="34">
        <f>$AE$28/'Fixed data'!$C$7</f>
        <v>5.3419578023499352E-3</v>
      </c>
      <c r="AP56" s="34">
        <f>$AE$28/'Fixed data'!$C$7</f>
        <v>5.3419578023499352E-3</v>
      </c>
      <c r="AQ56" s="34">
        <f>$AE$28/'Fixed data'!$C$7</f>
        <v>5.3419578023499352E-3</v>
      </c>
      <c r="AR56" s="34">
        <f>$AE$28/'Fixed data'!$C$7</f>
        <v>5.3419578023499352E-3</v>
      </c>
      <c r="AS56" s="34">
        <f>$AE$28/'Fixed data'!$C$7</f>
        <v>5.3419578023499352E-3</v>
      </c>
      <c r="AT56" s="34">
        <f>$AE$28/'Fixed data'!$C$7</f>
        <v>5.3419578023499352E-3</v>
      </c>
      <c r="AU56" s="34">
        <f>$AE$28/'Fixed data'!$C$7</f>
        <v>5.3419578023499352E-3</v>
      </c>
      <c r="AV56" s="34">
        <f>$AE$28/'Fixed data'!$C$7</f>
        <v>5.3419578023499352E-3</v>
      </c>
      <c r="AW56" s="34">
        <f>$AE$28/'Fixed data'!$C$7</f>
        <v>5.3419578023499352E-3</v>
      </c>
      <c r="AX56" s="34">
        <f>$AE$28/'Fixed data'!$C$7</f>
        <v>5.3419578023499352E-3</v>
      </c>
      <c r="AY56" s="34">
        <f>$AE$28/'Fixed data'!$C$7</f>
        <v>5.3419578023499352E-3</v>
      </c>
      <c r="AZ56" s="34">
        <f>$AE$28/'Fixed data'!$C$7</f>
        <v>5.3419578023499352E-3</v>
      </c>
      <c r="BA56" s="34">
        <f>$AE$28/'Fixed data'!$C$7</f>
        <v>5.3419578023499352E-3</v>
      </c>
      <c r="BB56" s="34">
        <f>$AE$28/'Fixed data'!$C$7</f>
        <v>5.3419578023499352E-3</v>
      </c>
      <c r="BC56" s="34">
        <f>$AE$28/'Fixed data'!$C$7</f>
        <v>5.3419578023499352E-3</v>
      </c>
      <c r="BD56" s="34">
        <f>$AE$28/'Fixed data'!$C$7</f>
        <v>5.3419578023499352E-3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5.3419578023499352E-3</v>
      </c>
      <c r="AH57" s="34">
        <f>$AF$28/'Fixed data'!$C$7</f>
        <v>5.3419578023499352E-3</v>
      </c>
      <c r="AI57" s="34">
        <f>$AF$28/'Fixed data'!$C$7</f>
        <v>5.3419578023499352E-3</v>
      </c>
      <c r="AJ57" s="34">
        <f>$AF$28/'Fixed data'!$C$7</f>
        <v>5.3419578023499352E-3</v>
      </c>
      <c r="AK57" s="34">
        <f>$AF$28/'Fixed data'!$C$7</f>
        <v>5.3419578023499352E-3</v>
      </c>
      <c r="AL57" s="34">
        <f>$AF$28/'Fixed data'!$C$7</f>
        <v>5.3419578023499352E-3</v>
      </c>
      <c r="AM57" s="34">
        <f>$AF$28/'Fixed data'!$C$7</f>
        <v>5.3419578023499352E-3</v>
      </c>
      <c r="AN57" s="34">
        <f>$AF$28/'Fixed data'!$C$7</f>
        <v>5.3419578023499352E-3</v>
      </c>
      <c r="AO57" s="34">
        <f>$AF$28/'Fixed data'!$C$7</f>
        <v>5.3419578023499352E-3</v>
      </c>
      <c r="AP57" s="34">
        <f>$AF$28/'Fixed data'!$C$7</f>
        <v>5.3419578023499352E-3</v>
      </c>
      <c r="AQ57" s="34">
        <f>$AF$28/'Fixed data'!$C$7</f>
        <v>5.3419578023499352E-3</v>
      </c>
      <c r="AR57" s="34">
        <f>$AF$28/'Fixed data'!$C$7</f>
        <v>5.3419578023499352E-3</v>
      </c>
      <c r="AS57" s="34">
        <f>$AF$28/'Fixed data'!$C$7</f>
        <v>5.3419578023499352E-3</v>
      </c>
      <c r="AT57" s="34">
        <f>$AF$28/'Fixed data'!$C$7</f>
        <v>5.3419578023499352E-3</v>
      </c>
      <c r="AU57" s="34">
        <f>$AF$28/'Fixed data'!$C$7</f>
        <v>5.3419578023499352E-3</v>
      </c>
      <c r="AV57" s="34">
        <f>$AF$28/'Fixed data'!$C$7</f>
        <v>5.3419578023499352E-3</v>
      </c>
      <c r="AW57" s="34">
        <f>$AF$28/'Fixed data'!$C$7</f>
        <v>5.3419578023499352E-3</v>
      </c>
      <c r="AX57" s="34">
        <f>$AF$28/'Fixed data'!$C$7</f>
        <v>5.3419578023499352E-3</v>
      </c>
      <c r="AY57" s="34">
        <f>$AF$28/'Fixed data'!$C$7</f>
        <v>5.3419578023499352E-3</v>
      </c>
      <c r="AZ57" s="34">
        <f>$AF$28/'Fixed data'!$C$7</f>
        <v>5.3419578023499352E-3</v>
      </c>
      <c r="BA57" s="34">
        <f>$AF$28/'Fixed data'!$C$7</f>
        <v>5.3419578023499352E-3</v>
      </c>
      <c r="BB57" s="34">
        <f>$AF$28/'Fixed data'!$C$7</f>
        <v>5.3419578023499352E-3</v>
      </c>
      <c r="BC57" s="34">
        <f>$AF$28/'Fixed data'!$C$7</f>
        <v>5.3419578023499352E-3</v>
      </c>
      <c r="BD57" s="34">
        <f>$AF$28/'Fixed data'!$C$7</f>
        <v>5.3419578023499352E-3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5.3419578023499352E-3</v>
      </c>
      <c r="AI58" s="34">
        <f>$AG$28/'Fixed data'!$C$7</f>
        <v>5.3419578023499352E-3</v>
      </c>
      <c r="AJ58" s="34">
        <f>$AG$28/'Fixed data'!$C$7</f>
        <v>5.3419578023499352E-3</v>
      </c>
      <c r="AK58" s="34">
        <f>$AG$28/'Fixed data'!$C$7</f>
        <v>5.3419578023499352E-3</v>
      </c>
      <c r="AL58" s="34">
        <f>$AG$28/'Fixed data'!$C$7</f>
        <v>5.3419578023499352E-3</v>
      </c>
      <c r="AM58" s="34">
        <f>$AG$28/'Fixed data'!$C$7</f>
        <v>5.3419578023499352E-3</v>
      </c>
      <c r="AN58" s="34">
        <f>$AG$28/'Fixed data'!$C$7</f>
        <v>5.3419578023499352E-3</v>
      </c>
      <c r="AO58" s="34">
        <f>$AG$28/'Fixed data'!$C$7</f>
        <v>5.3419578023499352E-3</v>
      </c>
      <c r="AP58" s="34">
        <f>$AG$28/'Fixed data'!$C$7</f>
        <v>5.3419578023499352E-3</v>
      </c>
      <c r="AQ58" s="34">
        <f>$AG$28/'Fixed data'!$C$7</f>
        <v>5.3419578023499352E-3</v>
      </c>
      <c r="AR58" s="34">
        <f>$AG$28/'Fixed data'!$C$7</f>
        <v>5.3419578023499352E-3</v>
      </c>
      <c r="AS58" s="34">
        <f>$AG$28/'Fixed data'!$C$7</f>
        <v>5.3419578023499352E-3</v>
      </c>
      <c r="AT58" s="34">
        <f>$AG$28/'Fixed data'!$C$7</f>
        <v>5.3419578023499352E-3</v>
      </c>
      <c r="AU58" s="34">
        <f>$AG$28/'Fixed data'!$C$7</f>
        <v>5.3419578023499352E-3</v>
      </c>
      <c r="AV58" s="34">
        <f>$AG$28/'Fixed data'!$C$7</f>
        <v>5.3419578023499352E-3</v>
      </c>
      <c r="AW58" s="34">
        <f>$AG$28/'Fixed data'!$C$7</f>
        <v>5.3419578023499352E-3</v>
      </c>
      <c r="AX58" s="34">
        <f>$AG$28/'Fixed data'!$C$7</f>
        <v>5.3419578023499352E-3</v>
      </c>
      <c r="AY58" s="34">
        <f>$AG$28/'Fixed data'!$C$7</f>
        <v>5.3419578023499352E-3</v>
      </c>
      <c r="AZ58" s="34">
        <f>$AG$28/'Fixed data'!$C$7</f>
        <v>5.3419578023499352E-3</v>
      </c>
      <c r="BA58" s="34">
        <f>$AG$28/'Fixed data'!$C$7</f>
        <v>5.3419578023499352E-3</v>
      </c>
      <c r="BB58" s="34">
        <f>$AG$28/'Fixed data'!$C$7</f>
        <v>5.3419578023499352E-3</v>
      </c>
      <c r="BC58" s="34">
        <f>$AG$28/'Fixed data'!$C$7</f>
        <v>5.3419578023499352E-3</v>
      </c>
      <c r="BD58" s="34">
        <f>$AG$28/'Fixed data'!$C$7</f>
        <v>5.3419578023499352E-3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5.3419578023499352E-3</v>
      </c>
      <c r="AJ59" s="34">
        <f>$AH$28/'Fixed data'!$C$7</f>
        <v>5.3419578023499352E-3</v>
      </c>
      <c r="AK59" s="34">
        <f>$AH$28/'Fixed data'!$C$7</f>
        <v>5.3419578023499352E-3</v>
      </c>
      <c r="AL59" s="34">
        <f>$AH$28/'Fixed data'!$C$7</f>
        <v>5.3419578023499352E-3</v>
      </c>
      <c r="AM59" s="34">
        <f>$AH$28/'Fixed data'!$C$7</f>
        <v>5.3419578023499352E-3</v>
      </c>
      <c r="AN59" s="34">
        <f>$AH$28/'Fixed data'!$C$7</f>
        <v>5.3419578023499352E-3</v>
      </c>
      <c r="AO59" s="34">
        <f>$AH$28/'Fixed data'!$C$7</f>
        <v>5.3419578023499352E-3</v>
      </c>
      <c r="AP59" s="34">
        <f>$AH$28/'Fixed data'!$C$7</f>
        <v>5.3419578023499352E-3</v>
      </c>
      <c r="AQ59" s="34">
        <f>$AH$28/'Fixed data'!$C$7</f>
        <v>5.3419578023499352E-3</v>
      </c>
      <c r="AR59" s="34">
        <f>$AH$28/'Fixed data'!$C$7</f>
        <v>5.3419578023499352E-3</v>
      </c>
      <c r="AS59" s="34">
        <f>$AH$28/'Fixed data'!$C$7</f>
        <v>5.3419578023499352E-3</v>
      </c>
      <c r="AT59" s="34">
        <f>$AH$28/'Fixed data'!$C$7</f>
        <v>5.3419578023499352E-3</v>
      </c>
      <c r="AU59" s="34">
        <f>$AH$28/'Fixed data'!$C$7</f>
        <v>5.3419578023499352E-3</v>
      </c>
      <c r="AV59" s="34">
        <f>$AH$28/'Fixed data'!$C$7</f>
        <v>5.3419578023499352E-3</v>
      </c>
      <c r="AW59" s="34">
        <f>$AH$28/'Fixed data'!$C$7</f>
        <v>5.3419578023499352E-3</v>
      </c>
      <c r="AX59" s="34">
        <f>$AH$28/'Fixed data'!$C$7</f>
        <v>5.3419578023499352E-3</v>
      </c>
      <c r="AY59" s="34">
        <f>$AH$28/'Fixed data'!$C$7</f>
        <v>5.3419578023499352E-3</v>
      </c>
      <c r="AZ59" s="34">
        <f>$AH$28/'Fixed data'!$C$7</f>
        <v>5.3419578023499352E-3</v>
      </c>
      <c r="BA59" s="34">
        <f>$AH$28/'Fixed data'!$C$7</f>
        <v>5.3419578023499352E-3</v>
      </c>
      <c r="BB59" s="34">
        <f>$AH$28/'Fixed data'!$C$7</f>
        <v>5.3419578023499352E-3</v>
      </c>
      <c r="BC59" s="34">
        <f>$AH$28/'Fixed data'!$C$7</f>
        <v>5.3419578023499352E-3</v>
      </c>
      <c r="BD59" s="34">
        <f>$AH$28/'Fixed data'!$C$7</f>
        <v>5.3419578023499352E-3</v>
      </c>
    </row>
    <row r="60" spans="1:56" ht="16.5" collapsed="1" x14ac:dyDescent="0.35">
      <c r="A60" s="115"/>
      <c r="B60" s="9" t="s">
        <v>7</v>
      </c>
      <c r="C60" s="9" t="s">
        <v>61</v>
      </c>
      <c r="D60" s="9" t="s">
        <v>40</v>
      </c>
      <c r="E60" s="34">
        <f>SUM(E30:E59)</f>
        <v>0</v>
      </c>
      <c r="F60" s="34">
        <f t="shared" ref="F60:BD60" si="6">SUM(F30:F59)</f>
        <v>-1.2183111111111113E-2</v>
      </c>
      <c r="G60" s="34">
        <f t="shared" si="6"/>
        <v>-2.4089302267604758E-2</v>
      </c>
      <c r="H60" s="34">
        <f t="shared" si="6"/>
        <v>-3.4718864965855856E-2</v>
      </c>
      <c r="I60" s="34">
        <f t="shared" si="6"/>
        <v>-4.601477901602978E-2</v>
      </c>
      <c r="J60" s="34">
        <f t="shared" si="6"/>
        <v>-5.6939569318353304E-2</v>
      </c>
      <c r="K60" s="34">
        <f t="shared" si="6"/>
        <v>-6.74178606351645E-2</v>
      </c>
      <c r="L60" s="34">
        <f t="shared" si="6"/>
        <v>-7.7404148329018985E-2</v>
      </c>
      <c r="M60" s="34">
        <f t="shared" si="6"/>
        <v>-8.6859168285641108E-2</v>
      </c>
      <c r="N60" s="34">
        <f t="shared" si="6"/>
        <v>-8.4549204330600647E-2</v>
      </c>
      <c r="O60" s="34">
        <f t="shared" si="6"/>
        <v>-8.1884725873149905E-2</v>
      </c>
      <c r="P60" s="34">
        <f t="shared" si="6"/>
        <v>-7.8836887907333272E-2</v>
      </c>
      <c r="Q60" s="34">
        <f t="shared" si="6"/>
        <v>-7.537570763169181E-2</v>
      </c>
      <c r="R60" s="34">
        <f t="shared" si="6"/>
        <v>-7.1470064814221398E-2</v>
      </c>
      <c r="S60" s="34">
        <f t="shared" si="6"/>
        <v>-6.7102944979140378E-2</v>
      </c>
      <c r="T60" s="34">
        <f t="shared" si="6"/>
        <v>-6.2293789748694456E-2</v>
      </c>
      <c r="U60" s="34">
        <f t="shared" si="6"/>
        <v>-5.7191664971902999E-2</v>
      </c>
      <c r="V60" s="34">
        <f t="shared" si="6"/>
        <v>-5.1984999290678083E-2</v>
      </c>
      <c r="W60" s="34">
        <f t="shared" si="6"/>
        <v>-4.6719980205632068E-2</v>
      </c>
      <c r="X60" s="34">
        <f t="shared" si="6"/>
        <v>-4.1405546026634002E-2</v>
      </c>
      <c r="Y60" s="34">
        <f t="shared" si="6"/>
        <v>-3.6070679475384844E-2</v>
      </c>
      <c r="Z60" s="34">
        <f t="shared" si="6"/>
        <v>-3.0730073505016726E-2</v>
      </c>
      <c r="AA60" s="34">
        <f t="shared" si="6"/>
        <v>-2.5388115702666792E-2</v>
      </c>
      <c r="AB60" s="34">
        <f t="shared" si="6"/>
        <v>-2.0046157900316858E-2</v>
      </c>
      <c r="AC60" s="34">
        <f t="shared" si="6"/>
        <v>-1.4704200097966923E-2</v>
      </c>
      <c r="AD60" s="34">
        <f t="shared" si="6"/>
        <v>-9.362242295616989E-3</v>
      </c>
      <c r="AE60" s="34">
        <f t="shared" si="6"/>
        <v>-4.0202844932670538E-3</v>
      </c>
      <c r="AF60" s="34">
        <f t="shared" si="6"/>
        <v>1.3216733090828815E-3</v>
      </c>
      <c r="AG60" s="34">
        <f t="shared" si="6"/>
        <v>6.6636311114328167E-3</v>
      </c>
      <c r="AH60" s="34">
        <f t="shared" si="6"/>
        <v>1.2005588913782752E-2</v>
      </c>
      <c r="AI60" s="34">
        <f t="shared" si="6"/>
        <v>1.7347546716132686E-2</v>
      </c>
      <c r="AJ60" s="34">
        <f t="shared" si="6"/>
        <v>1.7347546716132686E-2</v>
      </c>
      <c r="AK60" s="34">
        <f t="shared" si="6"/>
        <v>1.7347546716132686E-2</v>
      </c>
      <c r="AL60" s="34">
        <f t="shared" si="6"/>
        <v>1.7347546716132686E-2</v>
      </c>
      <c r="AM60" s="34">
        <f t="shared" si="6"/>
        <v>1.7347546716132686E-2</v>
      </c>
      <c r="AN60" s="34">
        <f t="shared" si="6"/>
        <v>1.7347546716132686E-2</v>
      </c>
      <c r="AO60" s="34">
        <f t="shared" si="6"/>
        <v>1.7347546716132686E-2</v>
      </c>
      <c r="AP60" s="34">
        <f t="shared" si="6"/>
        <v>1.7347546716132686E-2</v>
      </c>
      <c r="AQ60" s="34">
        <f t="shared" si="6"/>
        <v>1.7347546716132686E-2</v>
      </c>
      <c r="AR60" s="34">
        <f t="shared" si="6"/>
        <v>1.7347546716132686E-2</v>
      </c>
      <c r="AS60" s="34">
        <f t="shared" si="6"/>
        <v>1.7347546716132686E-2</v>
      </c>
      <c r="AT60" s="34">
        <f t="shared" si="6"/>
        <v>1.7347546716132686E-2</v>
      </c>
      <c r="AU60" s="34">
        <f t="shared" si="6"/>
        <v>1.7347546716132686E-2</v>
      </c>
      <c r="AV60" s="34">
        <f t="shared" si="6"/>
        <v>1.7347546716132686E-2</v>
      </c>
      <c r="AW60" s="34">
        <f t="shared" si="6"/>
        <v>1.7347546716132686E-2</v>
      </c>
      <c r="AX60" s="34">
        <f t="shared" si="6"/>
        <v>1.7347546716132686E-2</v>
      </c>
      <c r="AY60" s="34">
        <f t="shared" si="6"/>
        <v>2.9530657827243803E-2</v>
      </c>
      <c r="AZ60" s="34">
        <f t="shared" si="6"/>
        <v>4.1436848983737423E-2</v>
      </c>
      <c r="BA60" s="34">
        <f t="shared" si="6"/>
        <v>5.2066411681988535E-2</v>
      </c>
      <c r="BB60" s="34">
        <f t="shared" si="6"/>
        <v>6.3362325732162467E-2</v>
      </c>
      <c r="BC60" s="34">
        <f t="shared" si="6"/>
        <v>7.4287116034485984E-2</v>
      </c>
      <c r="BD60" s="34">
        <f t="shared" si="6"/>
        <v>8.4765407351297173E-2</v>
      </c>
    </row>
    <row r="61" spans="1:56" ht="17.25" hidden="1" customHeight="1" outlineLevel="1" x14ac:dyDescent="0.35">
      <c r="A61" s="115"/>
      <c r="B61" s="9" t="s">
        <v>35</v>
      </c>
      <c r="C61" s="9" t="s">
        <v>62</v>
      </c>
      <c r="D61" s="9" t="s">
        <v>40</v>
      </c>
      <c r="E61" s="34">
        <v>0</v>
      </c>
      <c r="F61" s="34">
        <f>E62</f>
        <v>-0.54824000000000006</v>
      </c>
      <c r="G61" s="34">
        <f t="shared" ref="G61:BD61" si="7">F62</f>
        <v>-1.071835490931103</v>
      </c>
      <c r="H61" s="34">
        <f t="shared" si="7"/>
        <v>-1.5260765100847975</v>
      </c>
      <c r="I61" s="34">
        <f t="shared" si="7"/>
        <v>-1.9996737773767683</v>
      </c>
      <c r="J61" s="34">
        <f t="shared" si="7"/>
        <v>-2.4452745619652969</v>
      </c>
      <c r="K61" s="34">
        <f t="shared" si="7"/>
        <v>-2.8598581019034475</v>
      </c>
      <c r="L61" s="34">
        <f t="shared" si="7"/>
        <v>-3.2418231874917347</v>
      </c>
      <c r="M61" s="34">
        <f t="shared" si="7"/>
        <v>-3.5898949372107114</v>
      </c>
      <c r="N61" s="34">
        <f t="shared" si="7"/>
        <v>-3.39908739094825</v>
      </c>
      <c r="O61" s="34">
        <f t="shared" si="7"/>
        <v>-3.1946366560323662</v>
      </c>
      <c r="P61" s="34">
        <f t="shared" si="7"/>
        <v>-2.9755992216974678</v>
      </c>
      <c r="Q61" s="34">
        <f t="shared" si="7"/>
        <v>-2.7410092213862685</v>
      </c>
      <c r="R61" s="34">
        <f t="shared" si="7"/>
        <v>-2.4898795869684083</v>
      </c>
      <c r="S61" s="34">
        <f t="shared" si="7"/>
        <v>-2.221889129575541</v>
      </c>
      <c r="T61" s="34">
        <f t="shared" si="7"/>
        <v>-1.9383741992263341</v>
      </c>
      <c r="U61" s="34">
        <f t="shared" si="7"/>
        <v>-1.6464847945220242</v>
      </c>
      <c r="V61" s="34">
        <f t="shared" si="7"/>
        <v>-1.3549931738950001</v>
      </c>
      <c r="W61" s="34">
        <f t="shared" si="7"/>
        <v>-1.0660823157772514</v>
      </c>
      <c r="X61" s="34">
        <f t="shared" si="7"/>
        <v>-0.78021279751670647</v>
      </c>
      <c r="Y61" s="34">
        <f t="shared" si="7"/>
        <v>-0.49873825668386046</v>
      </c>
      <c r="Z61" s="34">
        <f t="shared" si="7"/>
        <v>-0.22234030854191034</v>
      </c>
      <c r="AA61" s="34">
        <f t="shared" si="7"/>
        <v>4.8777866068853482E-2</v>
      </c>
      <c r="AB61" s="34">
        <f t="shared" si="7"/>
        <v>0.31455408287726733</v>
      </c>
      <c r="AC61" s="34">
        <f t="shared" si="7"/>
        <v>0.57498834188333126</v>
      </c>
      <c r="AD61" s="34">
        <f t="shared" si="7"/>
        <v>0.83008064308704532</v>
      </c>
      <c r="AE61" s="34">
        <f t="shared" si="7"/>
        <v>1.0798309864884095</v>
      </c>
      <c r="AF61" s="34">
        <f t="shared" si="7"/>
        <v>1.3242393720874235</v>
      </c>
      <c r="AG61" s="34">
        <f t="shared" si="7"/>
        <v>1.5633057998840876</v>
      </c>
      <c r="AH61" s="34">
        <f t="shared" si="7"/>
        <v>1.7970302698784018</v>
      </c>
      <c r="AI61" s="34">
        <f t="shared" si="7"/>
        <v>2.025412782070366</v>
      </c>
      <c r="AJ61" s="34">
        <f t="shared" si="7"/>
        <v>2.2484533364599804</v>
      </c>
      <c r="AK61" s="34">
        <f t="shared" si="7"/>
        <v>2.4714938908495947</v>
      </c>
      <c r="AL61" s="34">
        <f t="shared" si="7"/>
        <v>2.694534445239209</v>
      </c>
      <c r="AM61" s="34">
        <f t="shared" si="7"/>
        <v>2.9175749996288234</v>
      </c>
      <c r="AN61" s="34">
        <f t="shared" si="7"/>
        <v>3.1406155540184377</v>
      </c>
      <c r="AO61" s="34">
        <f t="shared" si="7"/>
        <v>3.3636561084080521</v>
      </c>
      <c r="AP61" s="34">
        <f t="shared" si="7"/>
        <v>3.5866966627976664</v>
      </c>
      <c r="AQ61" s="34">
        <f t="shared" si="7"/>
        <v>3.8097372171872808</v>
      </c>
      <c r="AR61" s="34">
        <f t="shared" si="7"/>
        <v>4.0327777715768951</v>
      </c>
      <c r="AS61" s="34">
        <f t="shared" si="7"/>
        <v>4.2558183259665094</v>
      </c>
      <c r="AT61" s="34">
        <f t="shared" si="7"/>
        <v>4.4788588803561238</v>
      </c>
      <c r="AU61" s="34">
        <f t="shared" si="7"/>
        <v>4.7018994347457381</v>
      </c>
      <c r="AV61" s="34">
        <f t="shared" si="7"/>
        <v>4.9249399891353525</v>
      </c>
      <c r="AW61" s="34">
        <f t="shared" si="7"/>
        <v>5.1479805435249668</v>
      </c>
      <c r="AX61" s="34">
        <f t="shared" si="7"/>
        <v>5.3710210979145812</v>
      </c>
      <c r="AY61" s="34">
        <f t="shared" si="7"/>
        <v>5.3536735511984483</v>
      </c>
      <c r="AZ61" s="34">
        <f t="shared" si="7"/>
        <v>5.3241428933712047</v>
      </c>
      <c r="BA61" s="34">
        <f t="shared" si="7"/>
        <v>5.2827060443874672</v>
      </c>
      <c r="BB61" s="34">
        <f t="shared" si="7"/>
        <v>5.2306396327054783</v>
      </c>
      <c r="BC61" s="34">
        <f t="shared" si="7"/>
        <v>5.1672773069733156</v>
      </c>
      <c r="BD61" s="34">
        <f t="shared" si="7"/>
        <v>5.0929901909388295</v>
      </c>
    </row>
    <row r="62" spans="1:56" ht="16.5" hidden="1" customHeight="1" outlineLevel="1" x14ac:dyDescent="0.3">
      <c r="A62" s="115"/>
      <c r="B62" s="9" t="s">
        <v>34</v>
      </c>
      <c r="C62" s="9" t="s">
        <v>68</v>
      </c>
      <c r="D62" s="9" t="s">
        <v>40</v>
      </c>
      <c r="E62" s="34">
        <f t="shared" ref="E62:BD62" si="8">E28-E60+E61</f>
        <v>-0.54824000000000006</v>
      </c>
      <c r="F62" s="34">
        <f t="shared" si="8"/>
        <v>-1.071835490931103</v>
      </c>
      <c r="G62" s="34">
        <f t="shared" si="8"/>
        <v>-1.5260765100847975</v>
      </c>
      <c r="H62" s="34">
        <f t="shared" si="8"/>
        <v>-1.9996737773767683</v>
      </c>
      <c r="I62" s="34">
        <f t="shared" si="8"/>
        <v>-2.4452745619652969</v>
      </c>
      <c r="J62" s="34">
        <f t="shared" si="8"/>
        <v>-2.8598581019034475</v>
      </c>
      <c r="K62" s="34">
        <f t="shared" si="8"/>
        <v>-3.2418231874917347</v>
      </c>
      <c r="L62" s="34">
        <f t="shared" si="8"/>
        <v>-3.5898949372107114</v>
      </c>
      <c r="M62" s="34">
        <f t="shared" si="8"/>
        <v>-3.39908739094825</v>
      </c>
      <c r="N62" s="34">
        <f t="shared" si="8"/>
        <v>-3.1946366560323662</v>
      </c>
      <c r="O62" s="34">
        <f t="shared" si="8"/>
        <v>-2.9755992216974678</v>
      </c>
      <c r="P62" s="34">
        <f t="shared" si="8"/>
        <v>-2.7410092213862685</v>
      </c>
      <c r="Q62" s="34">
        <f t="shared" si="8"/>
        <v>-2.4898795869684083</v>
      </c>
      <c r="R62" s="34">
        <f t="shared" si="8"/>
        <v>-2.221889129575541</v>
      </c>
      <c r="S62" s="34">
        <f t="shared" si="8"/>
        <v>-1.9383741992263341</v>
      </c>
      <c r="T62" s="34">
        <f t="shared" si="8"/>
        <v>-1.6464847945220242</v>
      </c>
      <c r="U62" s="34">
        <f t="shared" si="8"/>
        <v>-1.3549931738950001</v>
      </c>
      <c r="V62" s="34">
        <f t="shared" si="8"/>
        <v>-1.0660823157772514</v>
      </c>
      <c r="W62" s="34">
        <f t="shared" si="8"/>
        <v>-0.78021279751670647</v>
      </c>
      <c r="X62" s="34">
        <f t="shared" si="8"/>
        <v>-0.49873825668386046</v>
      </c>
      <c r="Y62" s="34">
        <f t="shared" si="8"/>
        <v>-0.22234030854191034</v>
      </c>
      <c r="Z62" s="34">
        <f t="shared" si="8"/>
        <v>4.8777866068853482E-2</v>
      </c>
      <c r="AA62" s="34">
        <f t="shared" si="8"/>
        <v>0.31455408287726733</v>
      </c>
      <c r="AB62" s="34">
        <f t="shared" si="8"/>
        <v>0.57498834188333126</v>
      </c>
      <c r="AC62" s="34">
        <f t="shared" si="8"/>
        <v>0.83008064308704532</v>
      </c>
      <c r="AD62" s="34">
        <f t="shared" si="8"/>
        <v>1.0798309864884095</v>
      </c>
      <c r="AE62" s="34">
        <f t="shared" si="8"/>
        <v>1.3242393720874235</v>
      </c>
      <c r="AF62" s="34">
        <f t="shared" si="8"/>
        <v>1.5633057998840876</v>
      </c>
      <c r="AG62" s="34">
        <f t="shared" si="8"/>
        <v>1.7970302698784018</v>
      </c>
      <c r="AH62" s="34">
        <f t="shared" si="8"/>
        <v>2.025412782070366</v>
      </c>
      <c r="AI62" s="34">
        <f t="shared" si="8"/>
        <v>2.2484533364599804</v>
      </c>
      <c r="AJ62" s="34">
        <f t="shared" si="8"/>
        <v>2.4714938908495947</v>
      </c>
      <c r="AK62" s="34">
        <f t="shared" si="8"/>
        <v>2.694534445239209</v>
      </c>
      <c r="AL62" s="34">
        <f t="shared" si="8"/>
        <v>2.9175749996288234</v>
      </c>
      <c r="AM62" s="34">
        <f t="shared" si="8"/>
        <v>3.1406155540184377</v>
      </c>
      <c r="AN62" s="34">
        <f t="shared" si="8"/>
        <v>3.3636561084080521</v>
      </c>
      <c r="AO62" s="34">
        <f t="shared" si="8"/>
        <v>3.5866966627976664</v>
      </c>
      <c r="AP62" s="34">
        <f t="shared" si="8"/>
        <v>3.8097372171872808</v>
      </c>
      <c r="AQ62" s="34">
        <f t="shared" si="8"/>
        <v>4.0327777715768951</v>
      </c>
      <c r="AR62" s="34">
        <f t="shared" si="8"/>
        <v>4.2558183259665094</v>
      </c>
      <c r="AS62" s="34">
        <f t="shared" si="8"/>
        <v>4.4788588803561238</v>
      </c>
      <c r="AT62" s="34">
        <f t="shared" si="8"/>
        <v>4.7018994347457381</v>
      </c>
      <c r="AU62" s="34">
        <f t="shared" si="8"/>
        <v>4.9249399891353525</v>
      </c>
      <c r="AV62" s="34">
        <f t="shared" si="8"/>
        <v>5.1479805435249668</v>
      </c>
      <c r="AW62" s="34">
        <f t="shared" si="8"/>
        <v>5.3710210979145812</v>
      </c>
      <c r="AX62" s="34">
        <f t="shared" si="8"/>
        <v>5.3536735511984483</v>
      </c>
      <c r="AY62" s="34">
        <f t="shared" si="8"/>
        <v>5.3241428933712047</v>
      </c>
      <c r="AZ62" s="34">
        <f t="shared" si="8"/>
        <v>5.2827060443874672</v>
      </c>
      <c r="BA62" s="34">
        <f t="shared" si="8"/>
        <v>5.2306396327054783</v>
      </c>
      <c r="BB62" s="34">
        <f t="shared" si="8"/>
        <v>5.1672773069733156</v>
      </c>
      <c r="BC62" s="34">
        <f t="shared" si="8"/>
        <v>5.0929901909388295</v>
      </c>
      <c r="BD62" s="34">
        <f t="shared" si="8"/>
        <v>5.008224783587532</v>
      </c>
    </row>
    <row r="63" spans="1:56" ht="16.5" collapsed="1" x14ac:dyDescent="0.3">
      <c r="A63" s="115"/>
      <c r="B63" s="9" t="s">
        <v>8</v>
      </c>
      <c r="C63" s="11" t="s">
        <v>67</v>
      </c>
      <c r="D63" s="9" t="s">
        <v>40</v>
      </c>
      <c r="E63" s="34">
        <f>AVERAGE(E61:E62)*'Fixed data'!$C$3</f>
        <v>-1.3239996000000002E-2</v>
      </c>
      <c r="F63" s="34">
        <f>AVERAGE(F61:F62)*'Fixed data'!$C$3</f>
        <v>-3.912482310598614E-2</v>
      </c>
      <c r="G63" s="34">
        <f>AVERAGE(G61:G62)*'Fixed data'!$C$3</f>
        <v>-6.2739574824533989E-2</v>
      </c>
      <c r="H63" s="34">
        <f>AVERAGE(H61:H62)*'Fixed data'!$C$3</f>
        <v>-8.5146869442196821E-2</v>
      </c>
      <c r="I63" s="34">
        <f>AVERAGE(I61:I62)*'Fixed data'!$C$3</f>
        <v>-0.1073455023951109</v>
      </c>
      <c r="J63" s="34">
        <f>AVERAGE(J61:J62)*'Fixed data'!$C$3</f>
        <v>-0.12811895383243019</v>
      </c>
      <c r="K63" s="34">
        <f>AVERAGE(K61:K62)*'Fixed data'!$C$3</f>
        <v>-0.14735560313889368</v>
      </c>
      <c r="L63" s="34">
        <f>AVERAGE(L61:L62)*'Fixed data'!$C$3</f>
        <v>-0.16498599271156408</v>
      </c>
      <c r="M63" s="34">
        <f>AVERAGE(M61:M62)*'Fixed data'!$C$3</f>
        <v>-0.16878392322503893</v>
      </c>
      <c r="N63" s="34">
        <f>AVERAGE(N61:N62)*'Fixed data'!$C$3</f>
        <v>-0.15923843573458191</v>
      </c>
      <c r="O63" s="34">
        <f>AVERAGE(O61:O62)*'Fixed data'!$C$3</f>
        <v>-0.1490111964471755</v>
      </c>
      <c r="P63" s="34">
        <f>AVERAGE(P61:P62)*'Fixed data'!$C$3</f>
        <v>-0.13805609390047222</v>
      </c>
      <c r="Q63" s="34">
        <f>AVERAGE(Q61:Q62)*'Fixed data'!$C$3</f>
        <v>-0.12632596472176544</v>
      </c>
      <c r="R63" s="34">
        <f>AVERAGE(R61:R62)*'Fixed data'!$C$3</f>
        <v>-0.11378921450453637</v>
      </c>
      <c r="S63" s="34">
        <f>AVERAGE(S61:S62)*'Fixed data'!$C$3</f>
        <v>-0.10047035939056528</v>
      </c>
      <c r="T63" s="34">
        <f>AVERAGE(T61:T62)*'Fixed data'!$C$3</f>
        <v>-8.6574344699022865E-2</v>
      </c>
      <c r="U63" s="34">
        <f>AVERAGE(U61:U62)*'Fixed data'!$C$3</f>
        <v>-7.248569293727114E-2</v>
      </c>
      <c r="V63" s="34">
        <f>AVERAGE(V61:V62)*'Fixed data'!$C$3</f>
        <v>-5.8468973075584872E-2</v>
      </c>
      <c r="W63" s="34">
        <f>AVERAGE(W61:W62)*'Fixed data'!$C$3</f>
        <v>-4.4588026986049085E-2</v>
      </c>
      <c r="X63" s="34">
        <f>AVERAGE(X61:X62)*'Fixed data'!$C$3</f>
        <v>-3.0886667958943691E-2</v>
      </c>
      <c r="Y63" s="34">
        <f>AVERAGE(Y61:Y62)*'Fixed data'!$C$3</f>
        <v>-1.7414047350202366E-2</v>
      </c>
      <c r="Z63" s="34">
        <f>AVERAGE(Z61:Z62)*'Fixed data'!$C$3</f>
        <v>-4.1915329857243229E-3</v>
      </c>
      <c r="AA63" s="34">
        <f>AVERAGE(AA61:AA62)*'Fixed data'!$C$3</f>
        <v>8.7744665670488175E-3</v>
      </c>
      <c r="AB63" s="34">
        <f>AVERAGE(AB61:AB62)*'Fixed data'!$C$3</f>
        <v>2.1482449557968457E-2</v>
      </c>
      <c r="AC63" s="34">
        <f>AVERAGE(AC61:AC62)*'Fixed data'!$C$3</f>
        <v>3.3932415987034593E-2</v>
      </c>
      <c r="AD63" s="34">
        <f>AVERAGE(AD61:AD62)*'Fixed data'!$C$3</f>
        <v>4.6124365854247236E-2</v>
      </c>
      <c r="AE63" s="34">
        <f>AVERAGE(AE61:AE62)*'Fixed data'!$C$3</f>
        <v>5.805829915960637E-2</v>
      </c>
      <c r="AF63" s="34">
        <f>AVERAGE(AF61:AF62)*'Fixed data'!$C$3</f>
        <v>6.973421590311199E-2</v>
      </c>
      <c r="AG63" s="34">
        <f>AVERAGE(AG61:AG62)*'Fixed data'!$C$3</f>
        <v>8.1152116084764123E-2</v>
      </c>
      <c r="AH63" s="34">
        <f>AVERAGE(AH61:AH62)*'Fixed data'!$C$3</f>
        <v>9.2311999704562747E-2</v>
      </c>
      <c r="AI63" s="34">
        <f>AVERAGE(AI61:AI62)*'Fixed data'!$C$3</f>
        <v>0.10321386676250786</v>
      </c>
      <c r="AJ63" s="34">
        <f>AVERAGE(AJ61:AJ62)*'Fixed data'!$C$3</f>
        <v>0.11398672553952624</v>
      </c>
      <c r="AK63" s="34">
        <f>AVERAGE(AK61:AK62)*'Fixed data'!$C$3</f>
        <v>0.12475958431654462</v>
      </c>
      <c r="AL63" s="34">
        <f>AVERAGE(AL61:AL62)*'Fixed data'!$C$3</f>
        <v>0.13553244309356299</v>
      </c>
      <c r="AM63" s="34">
        <f>AVERAGE(AM61:AM62)*'Fixed data'!$C$3</f>
        <v>0.14630530187058136</v>
      </c>
      <c r="AN63" s="34">
        <f>AVERAGE(AN61:AN62)*'Fixed data'!$C$3</f>
        <v>0.15707816064759975</v>
      </c>
      <c r="AO63" s="34">
        <f>AVERAGE(AO61:AO62)*'Fixed data'!$C$3</f>
        <v>0.16785101942461811</v>
      </c>
      <c r="AP63" s="34">
        <f>AVERAGE(AP61:AP62)*'Fixed data'!$C$3</f>
        <v>0.17862387820163647</v>
      </c>
      <c r="AQ63" s="34">
        <f>AVERAGE(AQ61:AQ62)*'Fixed data'!$C$3</f>
        <v>0.18939673697865486</v>
      </c>
      <c r="AR63" s="34">
        <f>AVERAGE(AR61:AR62)*'Fixed data'!$C$3</f>
        <v>0.20016959575567322</v>
      </c>
      <c r="AS63" s="34">
        <f>AVERAGE(AS61:AS62)*'Fixed data'!$C$3</f>
        <v>0.21094245453269161</v>
      </c>
      <c r="AT63" s="34">
        <f>AVERAGE(AT61:AT62)*'Fixed data'!$C$3</f>
        <v>0.22171531330970998</v>
      </c>
      <c r="AU63" s="34">
        <f>AVERAGE(AU61:AU62)*'Fixed data'!$C$3</f>
        <v>0.23248817208672834</v>
      </c>
      <c r="AV63" s="34">
        <f>AVERAGE(AV61:AV62)*'Fixed data'!$C$3</f>
        <v>0.24326103086374673</v>
      </c>
      <c r="AW63" s="34">
        <f>AVERAGE(AW61:AW62)*'Fixed data'!$C$3</f>
        <v>0.25403388964076512</v>
      </c>
      <c r="AX63" s="34">
        <f>AVERAGE(AX61:AX62)*'Fixed data'!$C$3</f>
        <v>0.25900137577607968</v>
      </c>
      <c r="AY63" s="34">
        <f>AVERAGE(AY61:AY62)*'Fixed data'!$C$3</f>
        <v>0.25786926713635716</v>
      </c>
      <c r="AZ63" s="34">
        <f>AVERAGE(AZ61:AZ62)*'Fixed data'!$C$3</f>
        <v>0.25615540184687197</v>
      </c>
      <c r="BA63" s="34">
        <f>AVERAGE(BA61:BA62)*'Fixed data'!$C$3</f>
        <v>0.25389729810179468</v>
      </c>
      <c r="BB63" s="34">
        <f>AVERAGE(BB61:BB62)*'Fixed data'!$C$3</f>
        <v>0.25110969409324291</v>
      </c>
      <c r="BC63" s="34">
        <f>AVERAGE(BC61:BC62)*'Fixed data'!$C$3</f>
        <v>0.24778546007457833</v>
      </c>
      <c r="BD63" s="34">
        <f>AVERAGE(BD61:BD62)*'Fixed data'!$C$3</f>
        <v>0.24394434163481163</v>
      </c>
    </row>
    <row r="64" spans="1:56" ht="15.75" thickBot="1" x14ac:dyDescent="0.35">
      <c r="A64" s="114"/>
      <c r="B64" s="12" t="s">
        <v>94</v>
      </c>
      <c r="C64" s="12" t="s">
        <v>45</v>
      </c>
      <c r="D64" s="12" t="s">
        <v>40</v>
      </c>
      <c r="E64" s="53">
        <f t="shared" ref="E64:BD64" si="9">E29+E60+E63</f>
        <v>-0.15029999599999996</v>
      </c>
      <c r="F64" s="53">
        <f t="shared" si="9"/>
        <v>-0.18525258472765074</v>
      </c>
      <c r="G64" s="53">
        <f t="shared" si="9"/>
        <v>-0.2064114574474635</v>
      </c>
      <c r="H64" s="53">
        <f t="shared" si="9"/>
        <v>-0.24694476747250935</v>
      </c>
      <c r="I64" s="53">
        <f t="shared" si="9"/>
        <v>-0.27626417231228029</v>
      </c>
      <c r="J64" s="53">
        <f t="shared" si="9"/>
        <v>-0.30293930046490947</v>
      </c>
      <c r="K64" s="53">
        <f t="shared" si="9"/>
        <v>-0.32711920032992103</v>
      </c>
      <c r="L64" s="53">
        <f t="shared" si="9"/>
        <v>-0.34875911555258199</v>
      </c>
      <c r="M64" s="53">
        <f t="shared" si="9"/>
        <v>-0.22965599701647493</v>
      </c>
      <c r="N64" s="53">
        <f t="shared" si="9"/>
        <v>-0.21381225741886178</v>
      </c>
      <c r="O64" s="53">
        <f t="shared" si="9"/>
        <v>-0.1966077452048883</v>
      </c>
      <c r="P64" s="53">
        <f t="shared" si="9"/>
        <v>-0.17795470370683897</v>
      </c>
      <c r="Q64" s="53">
        <f t="shared" si="9"/>
        <v>-0.15776319065691519</v>
      </c>
      <c r="R64" s="53">
        <f t="shared" si="9"/>
        <v>-0.13612918117409625</v>
      </c>
      <c r="S64" s="53">
        <f t="shared" si="9"/>
        <v>-0.11347030802718905</v>
      </c>
      <c r="T64" s="53">
        <f t="shared" si="9"/>
        <v>-9.1469230708813437E-2</v>
      </c>
      <c r="U64" s="53">
        <f t="shared" si="9"/>
        <v>-7.1102368995393822E-2</v>
      </c>
      <c r="V64" s="53">
        <f t="shared" si="9"/>
        <v>-5.1222507659495299E-2</v>
      </c>
      <c r="W64" s="53">
        <f t="shared" si="9"/>
        <v>-3.1520622677952928E-2</v>
      </c>
      <c r="X64" s="53">
        <f t="shared" si="9"/>
        <v>-1.2274965284024688E-2</v>
      </c>
      <c r="Y64" s="53">
        <f t="shared" si="9"/>
        <v>6.5970903410540842E-3</v>
      </c>
      <c r="Z64" s="53">
        <f t="shared" si="9"/>
        <v>2.5175418785695711E-2</v>
      </c>
      <c r="AA64" s="53">
        <f t="shared" si="9"/>
        <v>4.3483376140818791E-2</v>
      </c>
      <c r="AB64" s="53">
        <f t="shared" si="9"/>
        <v>6.153331693408836E-2</v>
      </c>
      <c r="AC64" s="53">
        <f t="shared" si="9"/>
        <v>7.9325241165504434E-2</v>
      </c>
      <c r="AD64" s="53">
        <f t="shared" si="9"/>
        <v>9.6859148835067008E-2</v>
      </c>
      <c r="AE64" s="53">
        <f t="shared" si="9"/>
        <v>0.11413503994277607</v>
      </c>
      <c r="AF64" s="53">
        <f t="shared" si="9"/>
        <v>0.13115291448863164</v>
      </c>
      <c r="AG64" s="53">
        <f t="shared" si="9"/>
        <v>0.14791277247263368</v>
      </c>
      <c r="AH64" s="53">
        <f t="shared" si="9"/>
        <v>0.16441461389478226</v>
      </c>
      <c r="AI64" s="53">
        <f t="shared" si="9"/>
        <v>0.18065843875507731</v>
      </c>
      <c r="AJ64" s="53">
        <f t="shared" si="9"/>
        <v>0.1914312975320957</v>
      </c>
      <c r="AK64" s="53">
        <f t="shared" si="9"/>
        <v>0.20220415630911406</v>
      </c>
      <c r="AL64" s="53">
        <f t="shared" si="9"/>
        <v>0.21297701508613243</v>
      </c>
      <c r="AM64" s="53">
        <f t="shared" si="9"/>
        <v>0.22374987386315082</v>
      </c>
      <c r="AN64" s="53">
        <f t="shared" si="9"/>
        <v>0.23452273264016921</v>
      </c>
      <c r="AO64" s="53">
        <f t="shared" si="9"/>
        <v>0.24529559141718754</v>
      </c>
      <c r="AP64" s="53">
        <f t="shared" si="9"/>
        <v>0.25606845019420593</v>
      </c>
      <c r="AQ64" s="53">
        <f t="shared" si="9"/>
        <v>0.26684130897122432</v>
      </c>
      <c r="AR64" s="53">
        <f t="shared" si="9"/>
        <v>0.27761416774824266</v>
      </c>
      <c r="AS64" s="53">
        <f t="shared" si="9"/>
        <v>0.28838702652526105</v>
      </c>
      <c r="AT64" s="53">
        <f t="shared" si="9"/>
        <v>0.29915988530227944</v>
      </c>
      <c r="AU64" s="53">
        <f t="shared" si="9"/>
        <v>0.30993274407929777</v>
      </c>
      <c r="AV64" s="53">
        <f t="shared" si="9"/>
        <v>0.32070560285631616</v>
      </c>
      <c r="AW64" s="53">
        <f t="shared" si="9"/>
        <v>0.33147846163333455</v>
      </c>
      <c r="AX64" s="53">
        <f t="shared" si="9"/>
        <v>0.27634892249221238</v>
      </c>
      <c r="AY64" s="53">
        <f t="shared" si="9"/>
        <v>0.28739992496360095</v>
      </c>
      <c r="AZ64" s="53">
        <f t="shared" si="9"/>
        <v>0.29759225083060936</v>
      </c>
      <c r="BA64" s="53">
        <f t="shared" si="9"/>
        <v>0.30596370978378323</v>
      </c>
      <c r="BB64" s="53">
        <f t="shared" si="9"/>
        <v>0.3144720198254054</v>
      </c>
      <c r="BC64" s="53">
        <f t="shared" si="9"/>
        <v>0.32207257610906431</v>
      </c>
      <c r="BD64" s="53">
        <f t="shared" si="9"/>
        <v>0.32870974898610883</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7.8213026247515999E-2</v>
      </c>
      <c r="G67" s="81">
        <f>'Fixed data'!$G$7*G$88/1000000</f>
        <v>0.16929051554451374</v>
      </c>
      <c r="H67" s="81">
        <f>'Fixed data'!$G$7*H$88/1000000</f>
        <v>0.2622246299283949</v>
      </c>
      <c r="I67" s="81">
        <f>'Fixed data'!$G$7*I$88/1000000</f>
        <v>0.38198070747590457</v>
      </c>
      <c r="J67" s="81">
        <f>'Fixed data'!$G$7*J$88/1000000</f>
        <v>0.53022831881036359</v>
      </c>
      <c r="K67" s="81">
        <f>'Fixed data'!$G$7*K$88/1000000</f>
        <v>0.70235939347527254</v>
      </c>
      <c r="L67" s="81">
        <f>'Fixed data'!$G$7*L$88/1000000</f>
        <v>0.91683765349465263</v>
      </c>
      <c r="M67" s="81">
        <f>'Fixed data'!$G$7*M$88/1000000</f>
        <v>1.1606188240577522</v>
      </c>
      <c r="N67" s="81">
        <f>'Fixed data'!$G$7*N$88/1000000</f>
        <v>1.3393610670903802</v>
      </c>
      <c r="O67" s="81">
        <f>'Fixed data'!$G$7*O$88/1000000</f>
        <v>1.5326472825622575</v>
      </c>
      <c r="P67" s="81">
        <f>'Fixed data'!$G$7*P$88/1000000</f>
        <v>1.7410511965571267</v>
      </c>
      <c r="Q67" s="81">
        <f>'Fixed data'!$G$7*Q$88/1000000</f>
        <v>1.965146350590842</v>
      </c>
      <c r="R67" s="81">
        <f>'Fixed data'!$G$7*R$88/1000000</f>
        <v>2.1990620264344396</v>
      </c>
      <c r="S67" s="81">
        <f>'Fixed data'!$G$7*S$88/1000000</f>
        <v>2.4273027165471763</v>
      </c>
      <c r="T67" s="81">
        <f>'Fixed data'!$G$7*T$88/1000000</f>
        <v>2.5865336499663845</v>
      </c>
      <c r="U67" s="81">
        <f>'Fixed data'!$G$7*U$88/1000000</f>
        <v>2.6490213685169173</v>
      </c>
      <c r="V67" s="81">
        <f>'Fixed data'!$G$7*V$88/1000000</f>
        <v>2.6881273219236079</v>
      </c>
      <c r="W67" s="81">
        <f>'Fixed data'!$G$7*W$88/1000000</f>
        <v>2.7175732955068432</v>
      </c>
      <c r="X67" s="81">
        <f>'Fixed data'!$G$7*X$88/1000000</f>
        <v>2.7293703523675203</v>
      </c>
      <c r="Y67" s="81">
        <f>'Fixed data'!$G$7*Y$88/1000000</f>
        <v>2.7346679944274817</v>
      </c>
      <c r="Z67" s="81">
        <f>'Fixed data'!$G$7*Z$88/1000000</f>
        <v>2.7360074191824588</v>
      </c>
      <c r="AA67" s="81">
        <f>'Fixed data'!$G$7*AA$88/1000000</f>
        <v>2.7360074191824588</v>
      </c>
      <c r="AB67" s="81">
        <f>'Fixed data'!$G$7*AB$88/1000000</f>
        <v>2.7360074191824588</v>
      </c>
      <c r="AC67" s="81">
        <f>'Fixed data'!$G$7*AC$88/1000000</f>
        <v>2.7360074191824588</v>
      </c>
      <c r="AD67" s="81">
        <f>'Fixed data'!$G$7*AD$88/1000000</f>
        <v>2.7360074191824588</v>
      </c>
      <c r="AE67" s="81">
        <f>'Fixed data'!$G$7*AE$88/1000000</f>
        <v>2.7360074191824588</v>
      </c>
      <c r="AF67" s="81">
        <f>'Fixed data'!$G$7*AF$88/1000000</f>
        <v>2.7360074191824588</v>
      </c>
      <c r="AG67" s="81">
        <f>'Fixed data'!$G$7*AG$88/1000000</f>
        <v>2.7360074191824588</v>
      </c>
      <c r="AH67" s="81">
        <f>'Fixed data'!$G$7*AH$88/1000000</f>
        <v>2.7360074191824588</v>
      </c>
      <c r="AI67" s="81">
        <f>'Fixed data'!$G$7*AI$88/1000000</f>
        <v>2.7360074191824588</v>
      </c>
      <c r="AJ67" s="81">
        <f>'Fixed data'!$G$7*AJ$88/1000000</f>
        <v>2.7360074191824588</v>
      </c>
      <c r="AK67" s="81">
        <f>'Fixed data'!$G$7*AK$88/1000000</f>
        <v>2.7360074191824588</v>
      </c>
      <c r="AL67" s="81">
        <f>'Fixed data'!$G$7*AL$88/1000000</f>
        <v>2.7360074191824588</v>
      </c>
      <c r="AM67" s="81">
        <f>'Fixed data'!$G$7*AM$88/1000000</f>
        <v>2.7360074191824588</v>
      </c>
      <c r="AN67" s="81">
        <f>'Fixed data'!$G$7*AN$88/1000000</f>
        <v>2.7360074191824588</v>
      </c>
      <c r="AO67" s="81">
        <f>'Fixed data'!$G$7*AO$88/1000000</f>
        <v>2.7360074191824588</v>
      </c>
      <c r="AP67" s="81">
        <f>'Fixed data'!$G$7*AP$88/1000000</f>
        <v>2.7360074191824588</v>
      </c>
      <c r="AQ67" s="81">
        <f>'Fixed data'!$G$7*AQ$88/1000000</f>
        <v>2.7360074191824588</v>
      </c>
      <c r="AR67" s="81">
        <f>'Fixed data'!$G$7*AR$88/1000000</f>
        <v>2.7360074191824588</v>
      </c>
      <c r="AS67" s="81">
        <f>'Fixed data'!$G$7*AS$88/1000000</f>
        <v>2.7360074191824588</v>
      </c>
      <c r="AT67" s="81">
        <f>'Fixed data'!$G$7*AT$88/1000000</f>
        <v>2.7360074191824588</v>
      </c>
      <c r="AU67" s="81">
        <f>'Fixed data'!$G$7*AU$88/1000000</f>
        <v>2.7360074191824588</v>
      </c>
      <c r="AV67" s="81">
        <f>'Fixed data'!$G$7*AV$88/1000000</f>
        <v>2.7360074191824588</v>
      </c>
      <c r="AW67" s="81">
        <f>'Fixed data'!$G$7*AW$88/1000000</f>
        <v>2.7360074191824588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2.605782624140204E-2</v>
      </c>
      <c r="G68" s="81">
        <f>'Fixed data'!$G$8*G89/1000000</f>
        <v>5.6401831335834395E-2</v>
      </c>
      <c r="H68" s="81">
        <f>'Fixed data'!$G$8*H89/1000000</f>
        <v>8.7364555205712555E-2</v>
      </c>
      <c r="I68" s="81">
        <f>'Fixed data'!$G$8*I89/1000000</f>
        <v>0.12726354388410102</v>
      </c>
      <c r="J68" s="81">
        <f>'Fixed data'!$G$8*J89/1000000</f>
        <v>0.17665489399242429</v>
      </c>
      <c r="K68" s="81">
        <f>'Fixed data'!$G$8*K89/1000000</f>
        <v>0.23400348769372598</v>
      </c>
      <c r="L68" s="81">
        <f>'Fixed data'!$G$8*L89/1000000</f>
        <v>0.30546066157572577</v>
      </c>
      <c r="M68" s="81">
        <f>'Fixed data'!$G$8*M89/1000000</f>
        <v>0.38668061330941755</v>
      </c>
      <c r="N68" s="81">
        <f>'Fixed data'!$G$8*N89/1000000</f>
        <v>0.44623174638680618</v>
      </c>
      <c r="O68" s="81">
        <f>'Fixed data'!$G$8*O89/1000000</f>
        <v>0.51062846083332381</v>
      </c>
      <c r="P68" s="81">
        <f>'Fixed data'!$G$8*P89/1000000</f>
        <v>0.5800619036390533</v>
      </c>
      <c r="Q68" s="81">
        <f>'Fixed data'!$G$8*Q89/1000000</f>
        <v>0.65472316030159872</v>
      </c>
      <c r="R68" s="81">
        <f>'Fixed data'!$G$8*R89/1000000</f>
        <v>0.73265632408685488</v>
      </c>
      <c r="S68" s="81">
        <f>'Fixed data'!$G$8*S89/1000000</f>
        <v>0.80869882956479788</v>
      </c>
      <c r="T68" s="81">
        <f>'Fixed data'!$G$8*T89/1000000</f>
        <v>0.86174945702091665</v>
      </c>
      <c r="U68" s="81">
        <f>'Fixed data'!$G$8*U89/1000000</f>
        <v>0.88256831131060942</v>
      </c>
      <c r="V68" s="81">
        <f>'Fixed data'!$G$8*V89/1000000</f>
        <v>0.89559713659896156</v>
      </c>
      <c r="W68" s="81">
        <f>'Fixed data'!$G$8*W89/1000000</f>
        <v>0.90540757189997612</v>
      </c>
      <c r="X68" s="81">
        <f>'Fixed data'!$G$8*X89/1000000</f>
        <v>0.90933796735891703</v>
      </c>
      <c r="Y68" s="81">
        <f>'Fixed data'!$G$8*Y89/1000000</f>
        <v>0.9111029730526895</v>
      </c>
      <c r="Z68" s="81">
        <f>'Fixed data'!$G$8*Z89/1000000</f>
        <v>0.91154922712239672</v>
      </c>
      <c r="AA68" s="81">
        <f>'Fixed data'!$G$8*AA89/1000000</f>
        <v>0.91154922712239672</v>
      </c>
      <c r="AB68" s="81">
        <f>'Fixed data'!$G$8*AB89/1000000</f>
        <v>0.91154922712239672</v>
      </c>
      <c r="AC68" s="81">
        <f>'Fixed data'!$G$8*AC89/1000000</f>
        <v>0.91154922712239672</v>
      </c>
      <c r="AD68" s="81">
        <f>'Fixed data'!$G$8*AD89/1000000</f>
        <v>0.91154922712239672</v>
      </c>
      <c r="AE68" s="81">
        <f>'Fixed data'!$G$8*AE89/1000000</f>
        <v>0.91154922712239672</v>
      </c>
      <c r="AF68" s="81">
        <f>'Fixed data'!$G$8*AF89/1000000</f>
        <v>0.91154922712239672</v>
      </c>
      <c r="AG68" s="81">
        <f>'Fixed data'!$G$8*AG89/1000000</f>
        <v>0.91154922712239672</v>
      </c>
      <c r="AH68" s="81">
        <f>'Fixed data'!$G$8*AH89/1000000</f>
        <v>0.91154922712239672</v>
      </c>
      <c r="AI68" s="81">
        <f>'Fixed data'!$G$8*AI89/1000000</f>
        <v>0.91154922712239672</v>
      </c>
      <c r="AJ68" s="81">
        <f>'Fixed data'!$G$8*AJ89/1000000</f>
        <v>0.91154922712239672</v>
      </c>
      <c r="AK68" s="81">
        <f>'Fixed data'!$G$8*AK89/1000000</f>
        <v>0.91154922712239672</v>
      </c>
      <c r="AL68" s="81">
        <f>'Fixed data'!$G$8*AL89/1000000</f>
        <v>0.91154922712239672</v>
      </c>
      <c r="AM68" s="81">
        <f>'Fixed data'!$G$8*AM89/1000000</f>
        <v>0.91154922712239672</v>
      </c>
      <c r="AN68" s="81">
        <f>'Fixed data'!$G$8*AN89/1000000</f>
        <v>0.91154922712239672</v>
      </c>
      <c r="AO68" s="81">
        <f>'Fixed data'!$G$8*AO89/1000000</f>
        <v>0.91154922712239672</v>
      </c>
      <c r="AP68" s="81">
        <f>'Fixed data'!$G$8*AP89/1000000</f>
        <v>0.91154922712239672</v>
      </c>
      <c r="AQ68" s="81">
        <f>'Fixed data'!$G$8*AQ89/1000000</f>
        <v>0.91154922712239672</v>
      </c>
      <c r="AR68" s="81">
        <f>'Fixed data'!$G$8*AR89/1000000</f>
        <v>0.91154922712239672</v>
      </c>
      <c r="AS68" s="81">
        <f>'Fixed data'!$G$8*AS89/1000000</f>
        <v>0.91154922712239672</v>
      </c>
      <c r="AT68" s="81">
        <f>'Fixed data'!$G$8*AT89/1000000</f>
        <v>0.91154922712239672</v>
      </c>
      <c r="AU68" s="81">
        <f>'Fixed data'!$G$8*AU89/1000000</f>
        <v>0.91154922712239672</v>
      </c>
      <c r="AV68" s="81">
        <f>'Fixed data'!$G$8*AV89/1000000</f>
        <v>0.91154922712239672</v>
      </c>
      <c r="AW68" s="81">
        <f>'Fixed data'!$G$8*AW89/1000000</f>
        <v>0.91154922712239672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1.1268213651842537E-6</v>
      </c>
      <c r="G69" s="34">
        <f>G90*'Fixed data'!J$5/1000000</f>
        <v>2.4764411321476817E-6</v>
      </c>
      <c r="H69" s="34">
        <f>H90*'Fixed data'!K$5/1000000</f>
        <v>4.2340492980018952E-6</v>
      </c>
      <c r="I69" s="34">
        <f>I90*'Fixed data'!L$5/1000000</f>
        <v>6.9191925639722532E-6</v>
      </c>
      <c r="J69" s="34">
        <f>J90*'Fixed data'!M$5/1000000</f>
        <v>1.7666287551386626E-5</v>
      </c>
      <c r="K69" s="34">
        <f>K90*'Fixed data'!N$5/1000000</f>
        <v>3.4557331969721008E-5</v>
      </c>
      <c r="L69" s="34">
        <f>L90*'Fixed data'!O$5/1000000</f>
        <v>5.8225459283731346E-5</v>
      </c>
      <c r="M69" s="34">
        <f>M90*'Fixed data'!P$5/1000000</f>
        <v>9.1477088541622729E-5</v>
      </c>
      <c r="N69" s="34">
        <f>N90*'Fixed data'!Q$5/1000000</f>
        <v>1.2552229350867262E-4</v>
      </c>
      <c r="O69" s="34">
        <f>O90*'Fixed data'!R$5/1000000</f>
        <v>1.6646664507116406E-4</v>
      </c>
      <c r="P69" s="34">
        <f>P90*'Fixed data'!S$5/1000000</f>
        <v>2.1503057167976725E-4</v>
      </c>
      <c r="Q69" s="34">
        <f>Q90*'Fixed data'!T$5/1000000</f>
        <v>2.7196864854849695E-4</v>
      </c>
      <c r="R69" s="34">
        <f>R90*'Fixed data'!U$5/1000000</f>
        <v>3.3689345445413324E-4</v>
      </c>
      <c r="S69" s="34">
        <f>S90*'Fixed data'!V$5/1000000</f>
        <v>4.0710185932583645E-4</v>
      </c>
      <c r="T69" s="34">
        <f>T90*'Fixed data'!W$5/1000000</f>
        <v>4.6244658458692887E-4</v>
      </c>
      <c r="U69" s="34">
        <f>U90*'Fixed data'!X$5/1000000</f>
        <v>5.1270653114335459E-4</v>
      </c>
      <c r="V69" s="34">
        <f>V90*'Fixed data'!Y$5/1000000</f>
        <v>5.596942083493057E-4</v>
      </c>
      <c r="W69" s="34">
        <f>W90*'Fixed data'!Z$5/1000000</f>
        <v>6.06575846058298E-4</v>
      </c>
      <c r="X69" s="34">
        <f>X90*'Fixed data'!AA$5/1000000</f>
        <v>6.5069612389114949E-4</v>
      </c>
      <c r="Y69" s="34">
        <f>Y90*'Fixed data'!AB$5/1000000</f>
        <v>6.9322895322611376E-4</v>
      </c>
      <c r="Z69" s="34">
        <f>Z90*'Fixed data'!AC$5/1000000</f>
        <v>7.2927016803787481E-4</v>
      </c>
      <c r="AA69" s="34">
        <f>AA90*'Fixed data'!AD$5/1000000</f>
        <v>7.7111353833512987E-4</v>
      </c>
      <c r="AB69" s="34">
        <f>AB90*'Fixed data'!AE$5/1000000</f>
        <v>8.1295690863238492E-4</v>
      </c>
      <c r="AC69" s="34">
        <f>AC90*'Fixed data'!AF$5/1000000</f>
        <v>8.5480027892964009E-4</v>
      </c>
      <c r="AD69" s="34">
        <f>AD90*'Fixed data'!AG$5/1000000</f>
        <v>8.9664364922689536E-4</v>
      </c>
      <c r="AE69" s="34">
        <f>AE90*'Fixed data'!AH$5/1000000</f>
        <v>9.3848701952415042E-4</v>
      </c>
      <c r="AF69" s="34">
        <f>AF90*'Fixed data'!AI$5/1000000</f>
        <v>9.8033038982140558E-4</v>
      </c>
      <c r="AG69" s="34">
        <f>AG90*'Fixed data'!AJ$5/1000000</f>
        <v>1.0221737601186606E-3</v>
      </c>
      <c r="AH69" s="34">
        <f>AH90*'Fixed data'!AK$5/1000000</f>
        <v>1.0640171304159157E-3</v>
      </c>
      <c r="AI69" s="34">
        <f>AI90*'Fixed data'!AL$5/1000000</f>
        <v>1.0998828763849914E-3</v>
      </c>
      <c r="AJ69" s="34">
        <f>AJ90*'Fixed data'!AM$5/1000000</f>
        <v>1.1417262466822467E-3</v>
      </c>
      <c r="AK69" s="34">
        <f>AK90*'Fixed data'!AN$5/1000000</f>
        <v>1.1835696169795018E-3</v>
      </c>
      <c r="AL69" s="34">
        <f>AL90*'Fixed data'!AO$5/1000000</f>
        <v>1.2254129872767568E-3</v>
      </c>
      <c r="AM69" s="34">
        <f>AM90*'Fixed data'!AP$5/1000000</f>
        <v>1.2672563575740121E-3</v>
      </c>
      <c r="AN69" s="34">
        <f>AN90*'Fixed data'!AQ$5/1000000</f>
        <v>1.3150773521994463E-3</v>
      </c>
      <c r="AO69" s="34">
        <f>AO90*'Fixed data'!AR$5/1000000</f>
        <v>1.3569207224967015E-3</v>
      </c>
      <c r="AP69" s="34">
        <f>AP90*'Fixed data'!AS$5/1000000</f>
        <v>1.3987640927939566E-3</v>
      </c>
      <c r="AQ69" s="34">
        <f>AQ90*'Fixed data'!AT$5/1000000</f>
        <v>1.4406074630912116E-3</v>
      </c>
      <c r="AR69" s="34">
        <f>AR90*'Fixed data'!AU$5/1000000</f>
        <v>1.4824508333884667E-3</v>
      </c>
      <c r="AS69" s="34">
        <f>AS90*'Fixed data'!AV$5/1000000</f>
        <v>1.5302718280139013E-3</v>
      </c>
      <c r="AT69" s="34">
        <f>AT90*'Fixed data'!AW$5/1000000</f>
        <v>1.5661375739829768E-3</v>
      </c>
      <c r="AU69" s="34">
        <f>AU90*'Fixed data'!AX$5/1000000</f>
        <v>1.6079809442802323E-3</v>
      </c>
      <c r="AV69" s="34">
        <f>AV90*'Fixed data'!AY$5/1000000</f>
        <v>1.6498243145774876E-3</v>
      </c>
      <c r="AW69" s="34">
        <f>AW90*'Fixed data'!AZ$5/1000000</f>
        <v>1.6856900605465631E-3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8.6687997814804515E-5</v>
      </c>
      <c r="G70" s="34">
        <f>G91*'Fixed data'!$G$9</f>
        <v>2.3148953619039659E-4</v>
      </c>
      <c r="H70" s="34">
        <f>H91*'Fixed data'!$G$9</f>
        <v>3.1639903003651557E-4</v>
      </c>
      <c r="I70" s="34">
        <f>I91*'Fixed data'!$G$9</f>
        <v>4.9964023674749073E-4</v>
      </c>
      <c r="J70" s="34">
        <f>J91*'Fixed data'!$G$9</f>
        <v>7.5224182241563717E-4</v>
      </c>
      <c r="K70" s="34">
        <f>K91*'Fixed data'!$G$9</f>
        <v>1.0853228049603259E-3</v>
      </c>
      <c r="L70" s="34">
        <f>L91*'Fixed data'!$G$9</f>
        <v>1.4011100658771736E-3</v>
      </c>
      <c r="M70" s="34">
        <f>M91*'Fixed data'!$G$9</f>
        <v>1.8122607242655742E-3</v>
      </c>
      <c r="N70" s="34">
        <f>N91*'Fixed data'!$G$9</f>
        <v>2.0940058147828509E-3</v>
      </c>
      <c r="O70" s="34">
        <f>O91*'Fixed data'!$G$9</f>
        <v>2.3989772260337916E-3</v>
      </c>
      <c r="P70" s="34">
        <f>P91*'Fixed data'!$G$9</f>
        <v>2.728102704120142E-3</v>
      </c>
      <c r="Q70" s="34">
        <f>Q91*'Fixed data'!$G$9</f>
        <v>3.0823096819723741E-3</v>
      </c>
      <c r="R70" s="34">
        <f>R91*'Fixed data'!$G$9</f>
        <v>3.4479326050954671E-3</v>
      </c>
      <c r="S70" s="34">
        <f>S91*'Fixed data'!$G$9</f>
        <v>3.7948137987035301E-3</v>
      </c>
      <c r="T70" s="34">
        <f>T91*'Fixed data'!$G$9</f>
        <v>4.0086123265192335E-3</v>
      </c>
      <c r="U70" s="34">
        <f>U91*'Fixed data'!$G$9</f>
        <v>4.0786419946285974E-3</v>
      </c>
      <c r="V70" s="34">
        <f>V91*'Fixed data'!$G$9</f>
        <v>4.1141857675737427E-3</v>
      </c>
      <c r="W70" s="34">
        <f>W91*'Fixed data'!$G$9</f>
        <v>4.1472779489450731E-3</v>
      </c>
      <c r="X70" s="34">
        <f>X91*'Fixed data'!$G$9</f>
        <v>4.1653280602139044E-3</v>
      </c>
      <c r="Y70" s="34">
        <f>Y91*'Fixed data'!$G$9</f>
        <v>4.1711170671442322E-3</v>
      </c>
      <c r="Z70" s="34">
        <f>Z91*'Fixed data'!$G$9</f>
        <v>4.1726294334957009E-3</v>
      </c>
      <c r="AA70" s="34">
        <f>AA91*'Fixed data'!$G$9</f>
        <v>4.1726294334957009E-3</v>
      </c>
      <c r="AB70" s="34">
        <f>AB91*'Fixed data'!$G$9</f>
        <v>4.1726294334957009E-3</v>
      </c>
      <c r="AC70" s="34">
        <f>AC91*'Fixed data'!$G$9</f>
        <v>4.1726294334957009E-3</v>
      </c>
      <c r="AD70" s="34">
        <f>AD91*'Fixed data'!$G$9</f>
        <v>4.1726294334957009E-3</v>
      </c>
      <c r="AE70" s="34">
        <f>AE91*'Fixed data'!$G$9</f>
        <v>4.1726294334957009E-3</v>
      </c>
      <c r="AF70" s="34">
        <f>AF91*'Fixed data'!$G$9</f>
        <v>4.1726294334957009E-3</v>
      </c>
      <c r="AG70" s="34">
        <f>AG91*'Fixed data'!$G$9</f>
        <v>4.1726294334957009E-3</v>
      </c>
      <c r="AH70" s="34">
        <f>AH91*'Fixed data'!$G$9</f>
        <v>4.1726294334957009E-3</v>
      </c>
      <c r="AI70" s="34">
        <f>AI91*'Fixed data'!$G$9</f>
        <v>4.1726294334957009E-3</v>
      </c>
      <c r="AJ70" s="34">
        <f>AJ91*'Fixed data'!$G$9</f>
        <v>4.1726294334957009E-3</v>
      </c>
      <c r="AK70" s="34">
        <f>AK91*'Fixed data'!$G$9</f>
        <v>4.1726294334957009E-3</v>
      </c>
      <c r="AL70" s="34">
        <f>AL91*'Fixed data'!$G$9</f>
        <v>4.1726294334957009E-3</v>
      </c>
      <c r="AM70" s="34">
        <f>AM91*'Fixed data'!$G$9</f>
        <v>4.1726294334957009E-3</v>
      </c>
      <c r="AN70" s="34">
        <f>AN91*'Fixed data'!$G$9</f>
        <v>4.1726294334957009E-3</v>
      </c>
      <c r="AO70" s="34">
        <f>AO91*'Fixed data'!$G$9</f>
        <v>4.1726294334957009E-3</v>
      </c>
      <c r="AP70" s="34">
        <f>AP91*'Fixed data'!$G$9</f>
        <v>4.1726294334957009E-3</v>
      </c>
      <c r="AQ70" s="34">
        <f>AQ91*'Fixed data'!$G$9</f>
        <v>4.1726294334957009E-3</v>
      </c>
      <c r="AR70" s="34">
        <f>AR91*'Fixed data'!$G$9</f>
        <v>4.1726294334957009E-3</v>
      </c>
      <c r="AS70" s="34">
        <f>AS91*'Fixed data'!$G$9</f>
        <v>4.1726294334957009E-3</v>
      </c>
      <c r="AT70" s="34">
        <f>AT91*'Fixed data'!$G$9</f>
        <v>4.1726294334957009E-3</v>
      </c>
      <c r="AU70" s="34">
        <f>AU91*'Fixed data'!$G$9</f>
        <v>4.1726294334957009E-3</v>
      </c>
      <c r="AV70" s="34">
        <f>AV91*'Fixed data'!$G$9</f>
        <v>4.1726294334957009E-3</v>
      </c>
      <c r="AW70" s="34">
        <f>AW91*'Fixed data'!$G$9</f>
        <v>4.1726294334957009E-3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1.3274944821604391E-5</v>
      </c>
      <c r="G71" s="34">
        <f>G92*'Fixed data'!$G$10</f>
        <v>3.5454056434201411E-5</v>
      </c>
      <c r="H71" s="34">
        <f>H92*'Fixed data'!$G$10</f>
        <v>4.8454377007602411E-5</v>
      </c>
      <c r="I71" s="34">
        <f>I92*'Fixed data'!$G$10</f>
        <v>7.6517742846147157E-5</v>
      </c>
      <c r="J71" s="34">
        <f>J92*'Fixed data'!$G$10</f>
        <v>1.1520573052669702E-4</v>
      </c>
      <c r="K71" s="34">
        <f>K92*'Fixed data'!$G$10</f>
        <v>1.6622208280380287E-4</v>
      </c>
      <c r="L71" s="34">
        <f>L92*'Fixed data'!$G$10</f>
        <v>2.14586349888364E-4</v>
      </c>
      <c r="M71" s="34">
        <f>M92*'Fixed data'!$G$10</f>
        <v>2.7755837090143729E-4</v>
      </c>
      <c r="N71" s="34">
        <f>N92*'Fixed data'!$G$10</f>
        <v>3.2070955166452084E-4</v>
      </c>
      <c r="O71" s="34">
        <f>O92*'Fixed data'!$G$10</f>
        <v>3.6741802436737639E-4</v>
      </c>
      <c r="P71" s="34">
        <f>P92*'Fixed data'!$G$10</f>
        <v>4.1782588141230749E-4</v>
      </c>
      <c r="Q71" s="34">
        <f>Q92*'Fixed data'!$G$10</f>
        <v>4.7207516723056492E-4</v>
      </c>
      <c r="R71" s="34">
        <f>R92*'Fixed data'!$G$10</f>
        <v>5.2807273224301967E-4</v>
      </c>
      <c r="S71" s="34">
        <f>S92*'Fixed data'!$G$10</f>
        <v>5.8119964167860111E-4</v>
      </c>
      <c r="T71" s="34">
        <f>T92*'Fixed data'!$G$10</f>
        <v>6.1394299716906046E-4</v>
      </c>
      <c r="U71" s="34">
        <f>U92*'Fixed data'!$G$10</f>
        <v>6.246676347891586E-4</v>
      </c>
      <c r="V71" s="34">
        <f>V92*'Fixed data'!$G$10</f>
        <v>6.301106959795725E-4</v>
      </c>
      <c r="W71" s="34">
        <f>W92*'Fixed data'!$G$10</f>
        <v>6.351786250696238E-4</v>
      </c>
      <c r="X71" s="34">
        <f>X92*'Fixed data'!$G$10</f>
        <v>6.3794298939281579E-4</v>
      </c>
      <c r="Y71" s="34">
        <f>Y92*'Fixed data'!$G$10</f>
        <v>6.3882913629836207E-4</v>
      </c>
      <c r="Z71" s="34">
        <f>Z92*'Fixed data'!$G$10</f>
        <v>6.3906064038507938E-4</v>
      </c>
      <c r="AA71" s="34">
        <f>AA92*'Fixed data'!$G$10</f>
        <v>6.3906064038507938E-4</v>
      </c>
      <c r="AB71" s="34">
        <f>AB92*'Fixed data'!$G$10</f>
        <v>6.3906064038507938E-4</v>
      </c>
      <c r="AC71" s="34">
        <f>AC92*'Fixed data'!$G$10</f>
        <v>6.3906064038507938E-4</v>
      </c>
      <c r="AD71" s="34">
        <f>AD92*'Fixed data'!$G$10</f>
        <v>6.3906064038507938E-4</v>
      </c>
      <c r="AE71" s="34">
        <f>AE92*'Fixed data'!$G$10</f>
        <v>6.3906064038507938E-4</v>
      </c>
      <c r="AF71" s="34">
        <f>AF92*'Fixed data'!$G$10</f>
        <v>6.3906064038507938E-4</v>
      </c>
      <c r="AG71" s="34">
        <f>AG92*'Fixed data'!$G$10</f>
        <v>6.3906064038507938E-4</v>
      </c>
      <c r="AH71" s="34">
        <f>AH92*'Fixed data'!$G$10</f>
        <v>6.3906064038507938E-4</v>
      </c>
      <c r="AI71" s="34">
        <f>AI92*'Fixed data'!$G$10</f>
        <v>6.3906064038507938E-4</v>
      </c>
      <c r="AJ71" s="34">
        <f>AJ92*'Fixed data'!$G$10</f>
        <v>6.3906064038507938E-4</v>
      </c>
      <c r="AK71" s="34">
        <f>AK92*'Fixed data'!$G$10</f>
        <v>6.3906064038507938E-4</v>
      </c>
      <c r="AL71" s="34">
        <f>AL92*'Fixed data'!$G$10</f>
        <v>6.3906064038507938E-4</v>
      </c>
      <c r="AM71" s="34">
        <f>AM92*'Fixed data'!$G$10</f>
        <v>6.3906064038507938E-4</v>
      </c>
      <c r="AN71" s="34">
        <f>AN92*'Fixed data'!$G$10</f>
        <v>6.3906064038507938E-4</v>
      </c>
      <c r="AO71" s="34">
        <f>AO92*'Fixed data'!$G$10</f>
        <v>6.3906064038507938E-4</v>
      </c>
      <c r="AP71" s="34">
        <f>AP92*'Fixed data'!$G$10</f>
        <v>6.3906064038507938E-4</v>
      </c>
      <c r="AQ71" s="34">
        <f>AQ92*'Fixed data'!$G$10</f>
        <v>6.3906064038507938E-4</v>
      </c>
      <c r="AR71" s="34">
        <f>AR92*'Fixed data'!$G$10</f>
        <v>6.3906064038507938E-4</v>
      </c>
      <c r="AS71" s="34">
        <f>AS92*'Fixed data'!$G$10</f>
        <v>6.3906064038507938E-4</v>
      </c>
      <c r="AT71" s="34">
        <f>AT92*'Fixed data'!$G$10</f>
        <v>6.3906064038507938E-4</v>
      </c>
      <c r="AU71" s="34">
        <f>AU92*'Fixed data'!$G$10</f>
        <v>6.3906064038507938E-4</v>
      </c>
      <c r="AV71" s="34">
        <f>AV92*'Fixed data'!$G$10</f>
        <v>6.3906064038507938E-4</v>
      </c>
      <c r="AW71" s="34">
        <f>AW92*'Fixed data'!$G$10</f>
        <v>6.3906064038507938E-4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1.9875420486545033E-4</v>
      </c>
      <c r="G72" s="34">
        <f>'Fixed data'!$G$11*G93/1000000</f>
        <v>4.1062658957684354E-4</v>
      </c>
      <c r="H72" s="34">
        <f>'Fixed data'!$G$11*H93/1000000</f>
        <v>6.5994699508771938E-4</v>
      </c>
      <c r="I72" s="34">
        <f>'Fixed data'!$G$11*I93/1000000</f>
        <v>1.0127445403700203E-3</v>
      </c>
      <c r="J72" s="34">
        <f>'Fixed data'!$G$11*J93/1000000</f>
        <v>1.4486910271993331E-3</v>
      </c>
      <c r="K72" s="34">
        <f>'Fixed data'!$G$11*K93/1000000</f>
        <v>1.9683386392984939E-3</v>
      </c>
      <c r="L72" s="34">
        <f>'Fixed data'!$G$11*L93/1000000</f>
        <v>2.5408255449572321E-3</v>
      </c>
      <c r="M72" s="34">
        <f>'Fixed data'!$G$11*M93/1000000</f>
        <v>3.2351413869269991E-3</v>
      </c>
      <c r="N72" s="34">
        <f>'Fixed data'!$G$11*N93/1000000</f>
        <v>3.7316444554713986E-3</v>
      </c>
      <c r="O72" s="34">
        <f>'Fixed data'!$G$11*O93/1000000</f>
        <v>4.2685452647834932E-3</v>
      </c>
      <c r="P72" s="34">
        <f>'Fixed data'!$G$11*P93/1000000</f>
        <v>4.8474373046818106E-3</v>
      </c>
      <c r="Q72" s="34">
        <f>'Fixed data'!$G$11*Q93/1000000</f>
        <v>5.4699135543399679E-3</v>
      </c>
      <c r="R72" s="34">
        <f>'Fixed data'!$G$11*R93/1000000</f>
        <v>6.1161958602574578E-3</v>
      </c>
      <c r="S72" s="34">
        <f>'Fixed data'!$G$11*S93/1000000</f>
        <v>6.7352104878185808E-3</v>
      </c>
      <c r="T72" s="34">
        <f>'Fixed data'!$G$11*T93/1000000</f>
        <v>7.1455410720867186E-3</v>
      </c>
      <c r="U72" s="34">
        <f>'Fixed data'!$G$11*U93/1000000</f>
        <v>7.2920345761646682E-3</v>
      </c>
      <c r="V72" s="34">
        <f>'Fixed data'!$G$11*V93/1000000</f>
        <v>7.3738252829435632E-3</v>
      </c>
      <c r="W72" s="34">
        <f>'Fixed data'!$G$11*W93/1000000</f>
        <v>7.4430850943443903E-3</v>
      </c>
      <c r="X72" s="34">
        <f>'Fixed data'!$G$11*X93/1000000</f>
        <v>7.4717210036097936E-3</v>
      </c>
      <c r="Y72" s="34">
        <f>'Fixed data'!$G$11*Y93/1000000</f>
        <v>7.4797567204036028E-3</v>
      </c>
      <c r="Z72" s="34">
        <f>'Fixed data'!$G$11*Z93/1000000</f>
        <v>7.4816489644639597E-3</v>
      </c>
      <c r="AA72" s="34">
        <f>'Fixed data'!$G$11*AA93/1000000</f>
        <v>7.4816489644639597E-3</v>
      </c>
      <c r="AB72" s="34">
        <f>'Fixed data'!$G$11*AB93/1000000</f>
        <v>7.4816489644639597E-3</v>
      </c>
      <c r="AC72" s="34">
        <f>'Fixed data'!$G$11*AC93/1000000</f>
        <v>7.4816489644639597E-3</v>
      </c>
      <c r="AD72" s="34">
        <f>'Fixed data'!$G$11*AD93/1000000</f>
        <v>7.4816489644639597E-3</v>
      </c>
      <c r="AE72" s="34">
        <f>'Fixed data'!$G$11*AE93/1000000</f>
        <v>7.4816489644639597E-3</v>
      </c>
      <c r="AF72" s="34">
        <f>'Fixed data'!$G$11*AF93/1000000</f>
        <v>7.4816489644639597E-3</v>
      </c>
      <c r="AG72" s="34">
        <f>'Fixed data'!$G$11*AG93/1000000</f>
        <v>7.4816489644639597E-3</v>
      </c>
      <c r="AH72" s="34">
        <f>'Fixed data'!$G$11*AH93/1000000</f>
        <v>7.4816489644639597E-3</v>
      </c>
      <c r="AI72" s="34">
        <f>'Fixed data'!$G$11*AI93/1000000</f>
        <v>7.4816489644639597E-3</v>
      </c>
      <c r="AJ72" s="34">
        <f>'Fixed data'!$G$11*AJ93/1000000</f>
        <v>7.4816489644639597E-3</v>
      </c>
      <c r="AK72" s="34">
        <f>'Fixed data'!$G$11*AK93/1000000</f>
        <v>7.4816489644639597E-3</v>
      </c>
      <c r="AL72" s="34">
        <f>'Fixed data'!$G$11*AL93/1000000</f>
        <v>7.4816489644639597E-3</v>
      </c>
      <c r="AM72" s="34">
        <f>'Fixed data'!$G$11*AM93/1000000</f>
        <v>7.4816489644639597E-3</v>
      </c>
      <c r="AN72" s="34">
        <f>'Fixed data'!$G$11*AN93/1000000</f>
        <v>7.4816489644639597E-3</v>
      </c>
      <c r="AO72" s="34">
        <f>'Fixed data'!$G$11*AO93/1000000</f>
        <v>7.4816489644639597E-3</v>
      </c>
      <c r="AP72" s="34">
        <f>'Fixed data'!$G$11*AP93/1000000</f>
        <v>7.4816489644639597E-3</v>
      </c>
      <c r="AQ72" s="34">
        <f>'Fixed data'!$G$11*AQ93/1000000</f>
        <v>7.4816489644639597E-3</v>
      </c>
      <c r="AR72" s="34">
        <f>'Fixed data'!$G$11*AR93/1000000</f>
        <v>7.4816489644639597E-3</v>
      </c>
      <c r="AS72" s="34">
        <f>'Fixed data'!$G$11*AS93/1000000</f>
        <v>7.4816489644639597E-3</v>
      </c>
      <c r="AT72" s="34">
        <f>'Fixed data'!$G$11*AT93/1000000</f>
        <v>7.4816489644639597E-3</v>
      </c>
      <c r="AU72" s="34">
        <f>'Fixed data'!$G$11*AU93/1000000</f>
        <v>7.4816489644639597E-3</v>
      </c>
      <c r="AV72" s="34">
        <f>'Fixed data'!$G$11*AV93/1000000</f>
        <v>7.4816489644639597E-3</v>
      </c>
      <c r="AW72" s="34">
        <f>'Fixed data'!$G$11*AW93/1000000</f>
        <v>7.4816489644639597E-3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0.10457069645778509</v>
      </c>
      <c r="G76" s="53">
        <f t="shared" si="10"/>
        <v>0.22637239350368177</v>
      </c>
      <c r="H76" s="53">
        <f t="shared" si="10"/>
        <v>0.35061821958553729</v>
      </c>
      <c r="I76" s="53">
        <f t="shared" si="10"/>
        <v>0.51084007307253332</v>
      </c>
      <c r="J76" s="53">
        <f t="shared" si="10"/>
        <v>0.70921701767048095</v>
      </c>
      <c r="K76" s="53">
        <f t="shared" si="10"/>
        <v>0.93961732202803094</v>
      </c>
      <c r="L76" s="53">
        <f t="shared" si="10"/>
        <v>1.2265130624903848</v>
      </c>
      <c r="M76" s="53">
        <f t="shared" si="10"/>
        <v>1.5527158749378054</v>
      </c>
      <c r="N76" s="53">
        <f t="shared" si="10"/>
        <v>1.7918646955926136</v>
      </c>
      <c r="O76" s="53">
        <f t="shared" si="10"/>
        <v>2.050477150555837</v>
      </c>
      <c r="P76" s="53">
        <f t="shared" si="10"/>
        <v>2.3293214966580735</v>
      </c>
      <c r="Q76" s="53">
        <f t="shared" si="10"/>
        <v>2.6291657779445323</v>
      </c>
      <c r="R76" s="53">
        <f t="shared" si="10"/>
        <v>2.9421474451733447</v>
      </c>
      <c r="S76" s="53">
        <f t="shared" si="10"/>
        <v>3.2475198718995011</v>
      </c>
      <c r="T76" s="53">
        <f t="shared" si="10"/>
        <v>3.460513649967663</v>
      </c>
      <c r="U76" s="53">
        <f t="shared" si="10"/>
        <v>3.5440977305642525</v>
      </c>
      <c r="V76" s="53">
        <f t="shared" si="10"/>
        <v>3.5964022744774158</v>
      </c>
      <c r="W76" s="53">
        <f t="shared" si="10"/>
        <v>3.6358129849212366</v>
      </c>
      <c r="X76" s="53">
        <f t="shared" si="10"/>
        <v>3.6516340079035459</v>
      </c>
      <c r="Y76" s="53">
        <f t="shared" si="10"/>
        <v>3.6587538993572437</v>
      </c>
      <c r="Z76" s="53">
        <f t="shared" si="10"/>
        <v>3.6605792555112382</v>
      </c>
      <c r="AA76" s="53">
        <f t="shared" si="10"/>
        <v>3.6606210988815353</v>
      </c>
      <c r="AB76" s="53">
        <f t="shared" si="10"/>
        <v>3.6606629422518329</v>
      </c>
      <c r="AC76" s="53">
        <f t="shared" si="10"/>
        <v>3.66070478562213</v>
      </c>
      <c r="AD76" s="53">
        <f t="shared" si="10"/>
        <v>3.6607466289924271</v>
      </c>
      <c r="AE76" s="53">
        <f t="shared" si="10"/>
        <v>3.6607884723627246</v>
      </c>
      <c r="AF76" s="53">
        <f t="shared" si="10"/>
        <v>3.6608303157330218</v>
      </c>
      <c r="AG76" s="53">
        <f t="shared" si="10"/>
        <v>3.6608721591033189</v>
      </c>
      <c r="AH76" s="53">
        <f t="shared" si="10"/>
        <v>3.660914002473616</v>
      </c>
      <c r="AI76" s="53">
        <f t="shared" si="10"/>
        <v>3.6609498682195851</v>
      </c>
      <c r="AJ76" s="53">
        <f t="shared" si="10"/>
        <v>3.6609917115898827</v>
      </c>
      <c r="AK76" s="53">
        <f t="shared" si="10"/>
        <v>3.6610335549601798</v>
      </c>
      <c r="AL76" s="53">
        <f t="shared" si="10"/>
        <v>3.6610753983304769</v>
      </c>
      <c r="AM76" s="53">
        <f t="shared" si="10"/>
        <v>3.6611172417007745</v>
      </c>
      <c r="AN76" s="53">
        <f t="shared" si="10"/>
        <v>3.6611650626953995</v>
      </c>
      <c r="AO76" s="53">
        <f t="shared" si="10"/>
        <v>3.6612069060656971</v>
      </c>
      <c r="AP76" s="53">
        <f t="shared" si="10"/>
        <v>3.6612487494359942</v>
      </c>
      <c r="AQ76" s="53">
        <f t="shared" si="10"/>
        <v>3.6612905928062913</v>
      </c>
      <c r="AR76" s="53">
        <f t="shared" si="10"/>
        <v>3.6613324361765889</v>
      </c>
      <c r="AS76" s="53">
        <f t="shared" si="10"/>
        <v>3.661380257171214</v>
      </c>
      <c r="AT76" s="53">
        <f t="shared" si="10"/>
        <v>3.6614161229171831</v>
      </c>
      <c r="AU76" s="53">
        <f t="shared" si="10"/>
        <v>3.6614579662874807</v>
      </c>
      <c r="AV76" s="53">
        <f t="shared" si="10"/>
        <v>3.6614998096577778</v>
      </c>
      <c r="AW76" s="53">
        <f t="shared" si="10"/>
        <v>3.6615356754037469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-0.15029999599999996</v>
      </c>
      <c r="F77" s="54">
        <f>IF('Fixed data'!$G$19=FALSE,F64+F76,F64)</f>
        <v>-8.0681888269865651E-2</v>
      </c>
      <c r="G77" s="54">
        <f>IF('Fixed data'!$G$19=FALSE,G64+G76,G64)</f>
        <v>1.9960936056218265E-2</v>
      </c>
      <c r="H77" s="54">
        <f>IF('Fixed data'!$G$19=FALSE,H64+H76,H64)</f>
        <v>0.10367345211302795</v>
      </c>
      <c r="I77" s="54">
        <f>IF('Fixed data'!$G$19=FALSE,I64+I76,I64)</f>
        <v>0.23457590076025303</v>
      </c>
      <c r="J77" s="54">
        <f>IF('Fixed data'!$G$19=FALSE,J64+J76,J64)</f>
        <v>0.40627771720557149</v>
      </c>
      <c r="K77" s="54">
        <f>IF('Fixed data'!$G$19=FALSE,K64+K76,K64)</f>
        <v>0.61249812169810991</v>
      </c>
      <c r="L77" s="54">
        <f>IF('Fixed data'!$G$19=FALSE,L64+L76,L64)</f>
        <v>0.87775394693780284</v>
      </c>
      <c r="M77" s="54">
        <f>IF('Fixed data'!$G$19=FALSE,M64+M76,M64)</f>
        <v>1.3230598779213305</v>
      </c>
      <c r="N77" s="54">
        <f>IF('Fixed data'!$G$19=FALSE,N64+N76,N64)</f>
        <v>1.578052438173752</v>
      </c>
      <c r="O77" s="54">
        <f>IF('Fixed data'!$G$19=FALSE,O64+O76,O64)</f>
        <v>1.8538694053509488</v>
      </c>
      <c r="P77" s="54">
        <f>IF('Fixed data'!$G$19=FALSE,P64+P76,P64)</f>
        <v>2.1513667929512348</v>
      </c>
      <c r="Q77" s="54">
        <f>IF('Fixed data'!$G$19=FALSE,Q64+Q76,Q64)</f>
        <v>2.4714025872876171</v>
      </c>
      <c r="R77" s="54">
        <f>IF('Fixed data'!$G$19=FALSE,R64+R76,R64)</f>
        <v>2.8060182639992486</v>
      </c>
      <c r="S77" s="54">
        <f>IF('Fixed data'!$G$19=FALSE,S64+S76,S64)</f>
        <v>3.134049563872312</v>
      </c>
      <c r="T77" s="54">
        <f>IF('Fixed data'!$G$19=FALSE,T64+T76,T64)</f>
        <v>3.3690444192588496</v>
      </c>
      <c r="U77" s="54">
        <f>IF('Fixed data'!$G$19=FALSE,U64+U76,U64)</f>
        <v>3.4729953615688585</v>
      </c>
      <c r="V77" s="54">
        <f>IF('Fixed data'!$G$19=FALSE,V64+V76,V64)</f>
        <v>3.5451797668179204</v>
      </c>
      <c r="W77" s="54">
        <f>IF('Fixed data'!$G$19=FALSE,W64+W76,W64)</f>
        <v>3.6042923622432839</v>
      </c>
      <c r="X77" s="54">
        <f>IF('Fixed data'!$G$19=FALSE,X64+X76,X64)</f>
        <v>3.639359042619521</v>
      </c>
      <c r="Y77" s="54">
        <f>IF('Fixed data'!$G$19=FALSE,Y64+Y76,Y64)</f>
        <v>3.6653509896982976</v>
      </c>
      <c r="Z77" s="54">
        <f>IF('Fixed data'!$G$19=FALSE,Z64+Z76,Z64)</f>
        <v>3.685754674296934</v>
      </c>
      <c r="AA77" s="54">
        <f>IF('Fixed data'!$G$19=FALSE,AA64+AA76,AA64)</f>
        <v>3.704104475022354</v>
      </c>
      <c r="AB77" s="54">
        <f>IF('Fixed data'!$G$19=FALSE,AB64+AB76,AB64)</f>
        <v>3.722196259185921</v>
      </c>
      <c r="AC77" s="54">
        <f>IF('Fixed data'!$G$19=FALSE,AC64+AC76,AC64)</f>
        <v>3.7400300267876343</v>
      </c>
      <c r="AD77" s="54">
        <f>IF('Fixed data'!$G$19=FALSE,AD64+AD76,AD64)</f>
        <v>3.7576057778274943</v>
      </c>
      <c r="AE77" s="54">
        <f>IF('Fixed data'!$G$19=FALSE,AE64+AE76,AE64)</f>
        <v>3.7749235123055005</v>
      </c>
      <c r="AF77" s="54">
        <f>IF('Fixed data'!$G$19=FALSE,AF64+AF76,AF64)</f>
        <v>3.7919832302216534</v>
      </c>
      <c r="AG77" s="54">
        <f>IF('Fixed data'!$G$19=FALSE,AG64+AG76,AG64)</f>
        <v>3.8087849315759525</v>
      </c>
      <c r="AH77" s="54">
        <f>IF('Fixed data'!$G$19=FALSE,AH64+AH76,AH64)</f>
        <v>3.8253286163683984</v>
      </c>
      <c r="AI77" s="54">
        <f>IF('Fixed data'!$G$19=FALSE,AI64+AI76,AI64)</f>
        <v>3.8416083069746625</v>
      </c>
      <c r="AJ77" s="54">
        <f>IF('Fixed data'!$G$19=FALSE,AJ64+AJ76,AJ64)</f>
        <v>3.8524230091219782</v>
      </c>
      <c r="AK77" s="54">
        <f>IF('Fixed data'!$G$19=FALSE,AK64+AK76,AK64)</f>
        <v>3.8632377112692939</v>
      </c>
      <c r="AL77" s="54">
        <f>IF('Fixed data'!$G$19=FALSE,AL64+AL76,AL64)</f>
        <v>3.8740524134166092</v>
      </c>
      <c r="AM77" s="54">
        <f>IF('Fixed data'!$G$19=FALSE,AM64+AM76,AM64)</f>
        <v>3.8848671155639254</v>
      </c>
      <c r="AN77" s="54">
        <f>IF('Fixed data'!$G$19=FALSE,AN64+AN76,AN64)</f>
        <v>3.8956877953355686</v>
      </c>
      <c r="AO77" s="54">
        <f>IF('Fixed data'!$G$19=FALSE,AO64+AO76,AO64)</f>
        <v>3.9065024974828848</v>
      </c>
      <c r="AP77" s="54">
        <f>IF('Fixed data'!$G$19=FALSE,AP64+AP76,AP64)</f>
        <v>3.9173171996302001</v>
      </c>
      <c r="AQ77" s="54">
        <f>IF('Fixed data'!$G$19=FALSE,AQ64+AQ76,AQ64)</f>
        <v>3.9281319017775158</v>
      </c>
      <c r="AR77" s="54">
        <f>IF('Fixed data'!$G$19=FALSE,AR64+AR76,AR64)</f>
        <v>3.9389466039248315</v>
      </c>
      <c r="AS77" s="54">
        <f>IF('Fixed data'!$G$19=FALSE,AS64+AS76,AS64)</f>
        <v>3.9497672836964748</v>
      </c>
      <c r="AT77" s="54">
        <f>IF('Fixed data'!$G$19=FALSE,AT64+AT76,AT64)</f>
        <v>3.9605760082194625</v>
      </c>
      <c r="AU77" s="54">
        <f>IF('Fixed data'!$G$19=FALSE,AU64+AU76,AU64)</f>
        <v>3.9713907103667783</v>
      </c>
      <c r="AV77" s="54">
        <f>IF('Fixed data'!$G$19=FALSE,AV64+AV76,AV64)</f>
        <v>3.982205412514094</v>
      </c>
      <c r="AW77" s="54">
        <f>IF('Fixed data'!$G$19=FALSE,AW64+AW76,AW64)</f>
        <v>3.9930141370370813</v>
      </c>
      <c r="AX77" s="54">
        <f>IF('Fixed data'!$G$19=FALSE,AX64+AX76,AX64)</f>
        <v>0.27634892249221238</v>
      </c>
      <c r="AY77" s="54">
        <f>IF('Fixed data'!$G$19=FALSE,AY64+AY76,AY64)</f>
        <v>0.28739992496360095</v>
      </c>
      <c r="AZ77" s="54">
        <f>IF('Fixed data'!$G$19=FALSE,AZ64+AZ76,AZ64)</f>
        <v>0.29759225083060936</v>
      </c>
      <c r="BA77" s="54">
        <f>IF('Fixed data'!$G$19=FALSE,BA64+BA76,BA64)</f>
        <v>0.30596370978378323</v>
      </c>
      <c r="BB77" s="54">
        <f>IF('Fixed data'!$G$19=FALSE,BB64+BB76,BB64)</f>
        <v>0.3144720198254054</v>
      </c>
      <c r="BC77" s="54">
        <f>IF('Fixed data'!$G$19=FALSE,BC64+BC76,BC64)</f>
        <v>0.32207257610906431</v>
      </c>
      <c r="BD77" s="54">
        <f>IF('Fixed data'!$G$19=FALSE,BD64+BD76,BD64)</f>
        <v>0.32870974898610883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-0.14521738743961352</v>
      </c>
      <c r="F80" s="55">
        <f t="shared" ref="F80:BD80" si="11">F77*F78</f>
        <v>-7.5317406025686165E-2</v>
      </c>
      <c r="G80" s="55">
        <f t="shared" si="11"/>
        <v>1.8003620674211886E-2</v>
      </c>
      <c r="H80" s="55">
        <f t="shared" si="11"/>
        <v>9.0345424062578339E-2</v>
      </c>
      <c r="I80" s="55">
        <f t="shared" si="11"/>
        <v>0.19750661403180114</v>
      </c>
      <c r="J80" s="55">
        <f t="shared" si="11"/>
        <v>0.33050718471461538</v>
      </c>
      <c r="K80" s="55">
        <f t="shared" si="11"/>
        <v>0.48141798709053218</v>
      </c>
      <c r="L80" s="55">
        <f t="shared" si="11"/>
        <v>0.66657649081899306</v>
      </c>
      <c r="M80" s="55">
        <f t="shared" si="11"/>
        <v>0.97077001049229006</v>
      </c>
      <c r="N80" s="55">
        <f t="shared" si="11"/>
        <v>1.1187110624419498</v>
      </c>
      <c r="O80" s="55">
        <f t="shared" si="11"/>
        <v>1.2697999030089231</v>
      </c>
      <c r="P80" s="55">
        <f t="shared" si="11"/>
        <v>1.4237386120689737</v>
      </c>
      <c r="Q80" s="55">
        <f t="shared" si="11"/>
        <v>1.580225077889359</v>
      </c>
      <c r="R80" s="55">
        <f t="shared" si="11"/>
        <v>1.7335069866824979</v>
      </c>
      <c r="S80" s="55">
        <f t="shared" si="11"/>
        <v>1.8706847829805446</v>
      </c>
      <c r="T80" s="55">
        <f t="shared" si="11"/>
        <v>1.9429478334162915</v>
      </c>
      <c r="U80" s="55">
        <f t="shared" si="11"/>
        <v>1.9351661414249244</v>
      </c>
      <c r="V80" s="55">
        <f t="shared" si="11"/>
        <v>1.9085870191748202</v>
      </c>
      <c r="W80" s="55">
        <f t="shared" si="11"/>
        <v>1.8747931820384502</v>
      </c>
      <c r="X80" s="55">
        <f t="shared" si="11"/>
        <v>1.8290176960184776</v>
      </c>
      <c r="Y80" s="55">
        <f t="shared" si="11"/>
        <v>1.7797877892659175</v>
      </c>
      <c r="Z80" s="55">
        <f t="shared" si="11"/>
        <v>1.7291741302585386</v>
      </c>
      <c r="AA80" s="55">
        <f t="shared" si="11"/>
        <v>1.6790173438097755</v>
      </c>
      <c r="AB80" s="55">
        <f t="shared" si="11"/>
        <v>1.6301624054656663</v>
      </c>
      <c r="AC80" s="55">
        <f t="shared" si="11"/>
        <v>1.5825824456145432</v>
      </c>
      <c r="AD80" s="55">
        <f t="shared" si="11"/>
        <v>1.5362507939625303</v>
      </c>
      <c r="AE80" s="55">
        <f t="shared" si="11"/>
        <v>1.4911410011496784</v>
      </c>
      <c r="AF80" s="55">
        <f t="shared" si="11"/>
        <v>1.4472268585284418</v>
      </c>
      <c r="AG80" s="55">
        <f t="shared" si="11"/>
        <v>1.4044824162090552</v>
      </c>
      <c r="AH80" s="55">
        <f t="shared" si="11"/>
        <v>1.3628819994712373</v>
      </c>
      <c r="AI80" s="55">
        <f t="shared" si="11"/>
        <v>1.5365939395338644</v>
      </c>
      <c r="AJ80" s="55">
        <f t="shared" si="11"/>
        <v>1.4960385256034336</v>
      </c>
      <c r="AK80" s="55">
        <f t="shared" si="11"/>
        <v>1.4565420145246573</v>
      </c>
      <c r="AL80" s="55">
        <f t="shared" si="11"/>
        <v>1.4180771272668116</v>
      </c>
      <c r="AM80" s="55">
        <f t="shared" si="11"/>
        <v>1.3806172755631767</v>
      </c>
      <c r="AN80" s="55">
        <f t="shared" si="11"/>
        <v>1.3441386072883688</v>
      </c>
      <c r="AO80" s="55">
        <f t="shared" si="11"/>
        <v>1.3086116798024499</v>
      </c>
      <c r="AP80" s="55">
        <f t="shared" si="11"/>
        <v>1.2740140004757068</v>
      </c>
      <c r="AQ80" s="55">
        <f t="shared" si="11"/>
        <v>1.2403215771302725</v>
      </c>
      <c r="AR80" s="55">
        <f t="shared" si="11"/>
        <v>1.2075110268759117</v>
      </c>
      <c r="AS80" s="55">
        <f t="shared" si="11"/>
        <v>1.1755613400793512</v>
      </c>
      <c r="AT80" s="55">
        <f t="shared" si="11"/>
        <v>1.1444449700483488</v>
      </c>
      <c r="AU80" s="55">
        <f t="shared" si="11"/>
        <v>1.114145609698016</v>
      </c>
      <c r="AV80" s="55">
        <f t="shared" si="11"/>
        <v>1.0846403863979306</v>
      </c>
      <c r="AW80" s="55">
        <f t="shared" si="11"/>
        <v>1.0559071630704511</v>
      </c>
      <c r="AX80" s="55">
        <f t="shared" si="11"/>
        <v>7.0948862856946668E-2</v>
      </c>
      <c r="AY80" s="55">
        <f t="shared" si="11"/>
        <v>7.1636950351029904E-2</v>
      </c>
      <c r="AZ80" s="55">
        <f t="shared" si="11"/>
        <v>7.2016967872706616E-2</v>
      </c>
      <c r="BA80" s="55">
        <f t="shared" si="11"/>
        <v>7.1886263011231133E-2</v>
      </c>
      <c r="BB80" s="55">
        <f t="shared" si="11"/>
        <v>7.173329411795884E-2</v>
      </c>
      <c r="BC80" s="55">
        <f t="shared" si="11"/>
        <v>7.1327218268545572E-2</v>
      </c>
      <c r="BD80" s="55">
        <f t="shared" si="11"/>
        <v>7.0676803600381116E-2</v>
      </c>
    </row>
    <row r="81" spans="1:56" x14ac:dyDescent="0.3">
      <c r="A81" s="74"/>
      <c r="B81" s="15" t="s">
        <v>18</v>
      </c>
      <c r="C81" s="15"/>
      <c r="D81" s="14" t="s">
        <v>40</v>
      </c>
      <c r="E81" s="56">
        <f>+E80</f>
        <v>-0.14521738743961352</v>
      </c>
      <c r="F81" s="56">
        <f t="shared" ref="F81:BD81" si="12">+E81+F80</f>
        <v>-0.22053479346529969</v>
      </c>
      <c r="G81" s="56">
        <f t="shared" si="12"/>
        <v>-0.20253117279108782</v>
      </c>
      <c r="H81" s="56">
        <f t="shared" si="12"/>
        <v>-0.11218574872850948</v>
      </c>
      <c r="I81" s="56">
        <f t="shared" si="12"/>
        <v>8.5320865303291665E-2</v>
      </c>
      <c r="J81" s="56">
        <f t="shared" si="12"/>
        <v>0.41582805001790701</v>
      </c>
      <c r="K81" s="56">
        <f t="shared" si="12"/>
        <v>0.8972460371084392</v>
      </c>
      <c r="L81" s="56">
        <f t="shared" si="12"/>
        <v>1.5638225279274323</v>
      </c>
      <c r="M81" s="56">
        <f t="shared" si="12"/>
        <v>2.5345925384197221</v>
      </c>
      <c r="N81" s="56">
        <f t="shared" si="12"/>
        <v>3.6533036008616717</v>
      </c>
      <c r="O81" s="56">
        <f t="shared" si="12"/>
        <v>4.9231035038705944</v>
      </c>
      <c r="P81" s="56">
        <f t="shared" si="12"/>
        <v>6.3468421159395678</v>
      </c>
      <c r="Q81" s="56">
        <f t="shared" si="12"/>
        <v>7.9270671938289272</v>
      </c>
      <c r="R81" s="56">
        <f t="shared" si="12"/>
        <v>9.6605741805114249</v>
      </c>
      <c r="S81" s="56">
        <f t="shared" si="12"/>
        <v>11.53125896349197</v>
      </c>
      <c r="T81" s="56">
        <f t="shared" si="12"/>
        <v>13.474206796908261</v>
      </c>
      <c r="U81" s="56">
        <f t="shared" si="12"/>
        <v>15.409372938333185</v>
      </c>
      <c r="V81" s="56">
        <f t="shared" si="12"/>
        <v>17.317959957508005</v>
      </c>
      <c r="W81" s="56">
        <f t="shared" si="12"/>
        <v>19.192753139546454</v>
      </c>
      <c r="X81" s="56">
        <f t="shared" si="12"/>
        <v>21.021770835564933</v>
      </c>
      <c r="Y81" s="56">
        <f t="shared" si="12"/>
        <v>22.80155862483085</v>
      </c>
      <c r="Z81" s="56">
        <f t="shared" si="12"/>
        <v>24.530732755089389</v>
      </c>
      <c r="AA81" s="56">
        <f t="shared" si="12"/>
        <v>26.209750098899164</v>
      </c>
      <c r="AB81" s="56">
        <f t="shared" si="12"/>
        <v>27.839912504364829</v>
      </c>
      <c r="AC81" s="56">
        <f t="shared" si="12"/>
        <v>29.422494949979374</v>
      </c>
      <c r="AD81" s="56">
        <f t="shared" si="12"/>
        <v>30.958745743941904</v>
      </c>
      <c r="AE81" s="56">
        <f t="shared" si="12"/>
        <v>32.449886745091582</v>
      </c>
      <c r="AF81" s="56">
        <f t="shared" si="12"/>
        <v>33.897113603620028</v>
      </c>
      <c r="AG81" s="56">
        <f t="shared" si="12"/>
        <v>35.301596019829084</v>
      </c>
      <c r="AH81" s="56">
        <f t="shared" si="12"/>
        <v>36.664478019300319</v>
      </c>
      <c r="AI81" s="56">
        <f t="shared" si="12"/>
        <v>38.201071958834184</v>
      </c>
      <c r="AJ81" s="56">
        <f t="shared" si="12"/>
        <v>39.697110484437616</v>
      </c>
      <c r="AK81" s="56">
        <f t="shared" si="12"/>
        <v>41.153652498962273</v>
      </c>
      <c r="AL81" s="56">
        <f t="shared" si="12"/>
        <v>42.571729626229086</v>
      </c>
      <c r="AM81" s="56">
        <f t="shared" si="12"/>
        <v>43.952346901792261</v>
      </c>
      <c r="AN81" s="56">
        <f t="shared" si="12"/>
        <v>45.296485509080632</v>
      </c>
      <c r="AO81" s="56">
        <f t="shared" si="12"/>
        <v>46.605097188883079</v>
      </c>
      <c r="AP81" s="56">
        <f t="shared" si="12"/>
        <v>47.879111189358788</v>
      </c>
      <c r="AQ81" s="56">
        <f t="shared" si="12"/>
        <v>49.119432766489062</v>
      </c>
      <c r="AR81" s="56">
        <f t="shared" si="12"/>
        <v>50.326943793364975</v>
      </c>
      <c r="AS81" s="56">
        <f t="shared" si="12"/>
        <v>51.502505133444323</v>
      </c>
      <c r="AT81" s="56">
        <f t="shared" si="12"/>
        <v>52.646950103492671</v>
      </c>
      <c r="AU81" s="56">
        <f t="shared" si="12"/>
        <v>53.761095713190684</v>
      </c>
      <c r="AV81" s="56">
        <f t="shared" si="12"/>
        <v>54.845736099588613</v>
      </c>
      <c r="AW81" s="56">
        <f t="shared" si="12"/>
        <v>55.901643262659064</v>
      </c>
      <c r="AX81" s="56">
        <f t="shared" si="12"/>
        <v>55.972592125516009</v>
      </c>
      <c r="AY81" s="56">
        <f t="shared" si="12"/>
        <v>56.044229075867037</v>
      </c>
      <c r="AZ81" s="56">
        <f t="shared" si="12"/>
        <v>56.116246043739743</v>
      </c>
      <c r="BA81" s="56">
        <f t="shared" si="12"/>
        <v>56.188132306750973</v>
      </c>
      <c r="BB81" s="56">
        <f t="shared" si="12"/>
        <v>56.259865600868935</v>
      </c>
      <c r="BC81" s="56">
        <f t="shared" si="12"/>
        <v>56.331192819137478</v>
      </c>
      <c r="BD81" s="56">
        <f t="shared" si="12"/>
        <v>56.401869622737856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5064.455643702895</v>
      </c>
      <c r="G88" s="139">
        <v>10961.911947525681</v>
      </c>
      <c r="H88" s="139">
        <v>16979.588575898379</v>
      </c>
      <c r="I88" s="139">
        <v>24734.042941132313</v>
      </c>
      <c r="J88" s="139">
        <v>34333.383203357735</v>
      </c>
      <c r="K88" s="139">
        <v>45479.22724453533</v>
      </c>
      <c r="L88" s="139">
        <v>59367.139354843479</v>
      </c>
      <c r="M88" s="139">
        <v>75152.475689735627</v>
      </c>
      <c r="N88" s="139">
        <v>86726.406592626081</v>
      </c>
      <c r="O88" s="139">
        <v>99242.089871504606</v>
      </c>
      <c r="P88" s="139">
        <v>112736.67548005735</v>
      </c>
      <c r="Q88" s="139">
        <v>127247.30142081699</v>
      </c>
      <c r="R88" s="139">
        <v>142393.82651406268</v>
      </c>
      <c r="S88" s="139">
        <v>157172.88451273975</v>
      </c>
      <c r="T88" s="139">
        <v>167483.41765660464</v>
      </c>
      <c r="U88" s="139">
        <v>171529.62701658855</v>
      </c>
      <c r="V88" s="139">
        <v>174061.81859559918</v>
      </c>
      <c r="W88" s="139">
        <v>175968.50644866863</v>
      </c>
      <c r="X88" s="139">
        <v>176732.39034453104</v>
      </c>
      <c r="Y88" s="139">
        <v>177075.42365389285</v>
      </c>
      <c r="Z88" s="139">
        <v>177162.15418440822</v>
      </c>
      <c r="AA88" s="139">
        <v>177162.15418440822</v>
      </c>
      <c r="AB88" s="139">
        <v>177162.15418440822</v>
      </c>
      <c r="AC88" s="139">
        <v>177162.15418440822</v>
      </c>
      <c r="AD88" s="139">
        <v>177162.15418440822</v>
      </c>
      <c r="AE88" s="139">
        <v>177162.15418440822</v>
      </c>
      <c r="AF88" s="139">
        <v>177162.15418440822</v>
      </c>
      <c r="AG88" s="139">
        <v>177162.15418440822</v>
      </c>
      <c r="AH88" s="139">
        <v>177162.15418440822</v>
      </c>
      <c r="AI88" s="139">
        <v>177162.15418440822</v>
      </c>
      <c r="AJ88" s="139">
        <v>177162.15418440822</v>
      </c>
      <c r="AK88" s="139">
        <v>177162.15418440822</v>
      </c>
      <c r="AL88" s="139">
        <v>177162.15418440822</v>
      </c>
      <c r="AM88" s="139">
        <v>177162.15418440822</v>
      </c>
      <c r="AN88" s="139">
        <v>177162.15418440822</v>
      </c>
      <c r="AO88" s="139">
        <v>177162.15418440822</v>
      </c>
      <c r="AP88" s="139">
        <v>177162.15418440822</v>
      </c>
      <c r="AQ88" s="139">
        <v>177162.15418440822</v>
      </c>
      <c r="AR88" s="139">
        <v>177162.15418440822</v>
      </c>
      <c r="AS88" s="139">
        <v>177162.15418440822</v>
      </c>
      <c r="AT88" s="139">
        <v>177162.15418440822</v>
      </c>
      <c r="AU88" s="139">
        <v>177162.15418440822</v>
      </c>
      <c r="AV88" s="139">
        <v>177162.15418440822</v>
      </c>
      <c r="AW88" s="139">
        <v>177162.15418440822</v>
      </c>
      <c r="AX88" s="43"/>
      <c r="AY88" s="43"/>
      <c r="AZ88" s="43"/>
      <c r="BA88" s="43"/>
      <c r="BB88" s="43"/>
      <c r="BC88" s="43"/>
      <c r="BD88" s="43"/>
    </row>
    <row r="89" spans="1:56" x14ac:dyDescent="0.3">
      <c r="A89" s="172"/>
      <c r="B89" s="4" t="s">
        <v>214</v>
      </c>
      <c r="D89" s="4" t="s">
        <v>88</v>
      </c>
      <c r="E89" s="139">
        <v>0</v>
      </c>
      <c r="F89" s="139">
        <v>69179.229747278499</v>
      </c>
      <c r="G89" s="139">
        <v>149737.55723144318</v>
      </c>
      <c r="H89" s="139">
        <v>231938.48099048488</v>
      </c>
      <c r="I89" s="139">
        <v>337863.7135442571</v>
      </c>
      <c r="J89" s="139">
        <v>468989.59967988136</v>
      </c>
      <c r="K89" s="139">
        <v>621240.65479829232</v>
      </c>
      <c r="L89" s="139">
        <v>810947.66271516285</v>
      </c>
      <c r="M89" s="139">
        <v>1026573.2352013511</v>
      </c>
      <c r="N89" s="139">
        <v>1184671.6689964859</v>
      </c>
      <c r="O89" s="139">
        <v>1355634.3219205937</v>
      </c>
      <c r="P89" s="139">
        <v>1539968.6576976229</v>
      </c>
      <c r="Q89" s="139">
        <v>1738181.9767991342</v>
      </c>
      <c r="R89" s="139">
        <v>1945081.6695243262</v>
      </c>
      <c r="S89" s="139">
        <v>2146961.9763574051</v>
      </c>
      <c r="T89" s="139">
        <v>2287802.6401574048</v>
      </c>
      <c r="U89" s="139">
        <v>2343073.2636790806</v>
      </c>
      <c r="V89" s="139">
        <v>2377662.6453723237</v>
      </c>
      <c r="W89" s="139">
        <v>2403707.7326072436</v>
      </c>
      <c r="X89" s="139">
        <v>2414142.2841286487</v>
      </c>
      <c r="Y89" s="139">
        <v>2418828.0830615135</v>
      </c>
      <c r="Z89" s="139">
        <v>2420012.8139952431</v>
      </c>
      <c r="AA89" s="139">
        <v>2420012.8139952431</v>
      </c>
      <c r="AB89" s="139">
        <v>2420012.8139952431</v>
      </c>
      <c r="AC89" s="139">
        <v>2420012.8139952431</v>
      </c>
      <c r="AD89" s="139">
        <v>2420012.8139952431</v>
      </c>
      <c r="AE89" s="139">
        <v>2420012.8139952431</v>
      </c>
      <c r="AF89" s="139">
        <v>2420012.8139952431</v>
      </c>
      <c r="AG89" s="139">
        <v>2420012.8139952431</v>
      </c>
      <c r="AH89" s="139">
        <v>2420012.8139952431</v>
      </c>
      <c r="AI89" s="139">
        <v>2420012.8139952431</v>
      </c>
      <c r="AJ89" s="139">
        <v>2420012.8139952431</v>
      </c>
      <c r="AK89" s="139">
        <v>2420012.8139952431</v>
      </c>
      <c r="AL89" s="139">
        <v>2420012.8139952431</v>
      </c>
      <c r="AM89" s="139">
        <v>2420012.8139952431</v>
      </c>
      <c r="AN89" s="139">
        <v>2420012.8139952431</v>
      </c>
      <c r="AO89" s="139">
        <v>2420012.8139952431</v>
      </c>
      <c r="AP89" s="139">
        <v>2420012.8139952431</v>
      </c>
      <c r="AQ89" s="139">
        <v>2420012.8139952431</v>
      </c>
      <c r="AR89" s="139">
        <v>2420012.8139952431</v>
      </c>
      <c r="AS89" s="139">
        <v>2420012.8139952431</v>
      </c>
      <c r="AT89" s="139">
        <v>2420012.8139952431</v>
      </c>
      <c r="AU89" s="139">
        <v>2420012.8139952431</v>
      </c>
      <c r="AV89" s="139">
        <v>2420012.8139952431</v>
      </c>
      <c r="AW89" s="139">
        <v>2420012.8139952431</v>
      </c>
      <c r="AX89" s="43"/>
      <c r="AY89" s="43"/>
      <c r="AZ89" s="43"/>
      <c r="BA89" s="43"/>
      <c r="BB89" s="43"/>
      <c r="BC89" s="43"/>
      <c r="BD89" s="43"/>
    </row>
    <row r="90" spans="1:56" ht="16.5" x14ac:dyDescent="0.3">
      <c r="A90" s="172"/>
      <c r="B90" s="4" t="s">
        <v>331</v>
      </c>
      <c r="D90" s="4" t="s">
        <v>89</v>
      </c>
      <c r="E90" s="140">
        <v>0</v>
      </c>
      <c r="F90" s="140">
        <v>0.14690189410793786</v>
      </c>
      <c r="G90" s="140">
        <v>0.30360696363842354</v>
      </c>
      <c r="H90" s="140">
        <v>0.48805755099941539</v>
      </c>
      <c r="I90" s="140">
        <v>0.74906580858872518</v>
      </c>
      <c r="J90" s="140">
        <v>1.0715721869798625</v>
      </c>
      <c r="K90" s="140">
        <v>1.4559310878084752</v>
      </c>
      <c r="L90" s="140">
        <v>1.879162976316469</v>
      </c>
      <c r="M90" s="140">
        <v>2.3925578226757205</v>
      </c>
      <c r="N90" s="140">
        <v>2.7597480901274705</v>
      </c>
      <c r="O90" s="140">
        <v>3.1568147028525355</v>
      </c>
      <c r="P90" s="140">
        <v>3.5849361369192096</v>
      </c>
      <c r="Q90" s="140">
        <v>4.0452904904365514</v>
      </c>
      <c r="R90" s="140">
        <v>4.5232643053049575</v>
      </c>
      <c r="S90" s="140">
        <v>4.9810950018375566</v>
      </c>
      <c r="T90" s="140">
        <v>5.2845404773187257</v>
      </c>
      <c r="U90" s="140">
        <v>5.3928314759231277</v>
      </c>
      <c r="V90" s="140">
        <v>5.4532810263199414</v>
      </c>
      <c r="W90" s="140">
        <v>5.5044713069178623</v>
      </c>
      <c r="X90" s="140">
        <v>5.5256375348406586</v>
      </c>
      <c r="Y90" s="140">
        <v>5.5315822601369202</v>
      </c>
      <c r="Z90" s="140">
        <v>5.5329824041050673</v>
      </c>
      <c r="AA90" s="140">
        <v>5.5329824041050673</v>
      </c>
      <c r="AB90" s="140">
        <v>5.5329824041050673</v>
      </c>
      <c r="AC90" s="140">
        <v>5.5329824041050673</v>
      </c>
      <c r="AD90" s="140">
        <v>5.5329824041050673</v>
      </c>
      <c r="AE90" s="140">
        <v>5.5329824041050673</v>
      </c>
      <c r="AF90" s="140">
        <v>5.5329824041050673</v>
      </c>
      <c r="AG90" s="140">
        <v>5.5329824041050673</v>
      </c>
      <c r="AH90" s="140">
        <v>5.5329824041050673</v>
      </c>
      <c r="AI90" s="140">
        <v>5.5329824041050673</v>
      </c>
      <c r="AJ90" s="140">
        <v>5.5329824041050673</v>
      </c>
      <c r="AK90" s="140">
        <v>5.5329824041050673</v>
      </c>
      <c r="AL90" s="140">
        <v>5.5329824041050673</v>
      </c>
      <c r="AM90" s="140">
        <v>5.5329824041050673</v>
      </c>
      <c r="AN90" s="140">
        <v>5.5329824041050673</v>
      </c>
      <c r="AO90" s="140">
        <v>5.5329824041050673</v>
      </c>
      <c r="AP90" s="140">
        <v>5.5329824041050673</v>
      </c>
      <c r="AQ90" s="140">
        <v>5.5329824041050673</v>
      </c>
      <c r="AR90" s="140">
        <v>5.5329824041050673</v>
      </c>
      <c r="AS90" s="140">
        <v>5.5329824041050673</v>
      </c>
      <c r="AT90" s="140">
        <v>5.5329824041050673</v>
      </c>
      <c r="AU90" s="140">
        <v>5.5329824041050673</v>
      </c>
      <c r="AV90" s="140">
        <v>5.5329824041050673</v>
      </c>
      <c r="AW90" s="140">
        <v>5.5329824041050673</v>
      </c>
      <c r="AX90" s="37"/>
      <c r="AY90" s="37"/>
      <c r="AZ90" s="37"/>
      <c r="BA90" s="37"/>
      <c r="BB90" s="37"/>
      <c r="BC90" s="37"/>
      <c r="BD90" s="37"/>
    </row>
    <row r="91" spans="1:56" ht="16.5" x14ac:dyDescent="0.3">
      <c r="A91" s="172"/>
      <c r="B91" s="4" t="s">
        <v>332</v>
      </c>
      <c r="D91" s="4" t="s">
        <v>42</v>
      </c>
      <c r="E91" s="140">
        <v>0</v>
      </c>
      <c r="F91" s="140">
        <v>4.836222918987252E-5</v>
      </c>
      <c r="G91" s="140">
        <v>1.2914532907097912E-4</v>
      </c>
      <c r="H91" s="140">
        <v>1.7651535151116504E-4</v>
      </c>
      <c r="I91" s="140">
        <v>2.7874349680663232E-4</v>
      </c>
      <c r="J91" s="140">
        <v>4.1966699357381466E-4</v>
      </c>
      <c r="K91" s="140">
        <v>6.0548901303062071E-4</v>
      </c>
      <c r="L91" s="140">
        <v>7.8166306564087136E-4</v>
      </c>
      <c r="M91" s="140">
        <v>1.0110392523538952E-3</v>
      </c>
      <c r="N91" s="140">
        <v>1.1682215726772621E-3</v>
      </c>
      <c r="O91" s="140">
        <v>1.3383615881242218E-3</v>
      </c>
      <c r="P91" s="140">
        <v>1.521976877491536E-3</v>
      </c>
      <c r="Q91" s="140">
        <v>1.7195848448613425E-3</v>
      </c>
      <c r="R91" s="140">
        <v>1.9235616357768017E-3</v>
      </c>
      <c r="S91" s="140">
        <v>2.1170826330291423E-3</v>
      </c>
      <c r="T91" s="140">
        <v>2.2363583535824042E-3</v>
      </c>
      <c r="U91" s="140">
        <v>2.2754270937144707E-3</v>
      </c>
      <c r="V91" s="140">
        <v>2.2952565526566213E-3</v>
      </c>
      <c r="W91" s="140">
        <v>2.3137182970758676E-3</v>
      </c>
      <c r="X91" s="140">
        <v>2.323788244935903E-3</v>
      </c>
      <c r="Y91" s="140">
        <v>2.3270178648025931E-3</v>
      </c>
      <c r="Z91" s="140">
        <v>2.3278615964604059E-3</v>
      </c>
      <c r="AA91" s="140">
        <v>2.3278615964604059E-3</v>
      </c>
      <c r="AB91" s="140">
        <v>2.3278615964604059E-3</v>
      </c>
      <c r="AC91" s="140">
        <v>2.3278615964604059E-3</v>
      </c>
      <c r="AD91" s="140">
        <v>2.3278615964604059E-3</v>
      </c>
      <c r="AE91" s="140">
        <v>2.3278615964604059E-3</v>
      </c>
      <c r="AF91" s="140">
        <v>2.3278615964604059E-3</v>
      </c>
      <c r="AG91" s="140">
        <v>2.3278615964604059E-3</v>
      </c>
      <c r="AH91" s="140">
        <v>2.3278615964604059E-3</v>
      </c>
      <c r="AI91" s="140">
        <v>2.3278615964604059E-3</v>
      </c>
      <c r="AJ91" s="140">
        <v>2.3278615964604059E-3</v>
      </c>
      <c r="AK91" s="140">
        <v>2.3278615964604059E-3</v>
      </c>
      <c r="AL91" s="140">
        <v>2.3278615964604059E-3</v>
      </c>
      <c r="AM91" s="140">
        <v>2.3278615964604059E-3</v>
      </c>
      <c r="AN91" s="140">
        <v>2.3278615964604059E-3</v>
      </c>
      <c r="AO91" s="140">
        <v>2.3278615964604059E-3</v>
      </c>
      <c r="AP91" s="140">
        <v>2.3278615964604059E-3</v>
      </c>
      <c r="AQ91" s="140">
        <v>2.3278615964604059E-3</v>
      </c>
      <c r="AR91" s="140">
        <v>2.3278615964604059E-3</v>
      </c>
      <c r="AS91" s="140">
        <v>2.3278615964604059E-3</v>
      </c>
      <c r="AT91" s="140">
        <v>2.3278615964604059E-3</v>
      </c>
      <c r="AU91" s="140">
        <v>2.3278615964604059E-3</v>
      </c>
      <c r="AV91" s="140">
        <v>2.3278615964604059E-3</v>
      </c>
      <c r="AW91" s="140">
        <v>2.3278615964604059E-3</v>
      </c>
      <c r="AX91" s="35"/>
      <c r="AY91" s="35"/>
      <c r="AZ91" s="35"/>
      <c r="BA91" s="35"/>
      <c r="BB91" s="35"/>
      <c r="BC91" s="35"/>
      <c r="BD91" s="35"/>
    </row>
    <row r="92" spans="1:56" ht="16.5" x14ac:dyDescent="0.3">
      <c r="A92" s="172"/>
      <c r="B92" s="4" t="s">
        <v>333</v>
      </c>
      <c r="D92" s="4" t="s">
        <v>42</v>
      </c>
      <c r="E92" s="140">
        <v>0</v>
      </c>
      <c r="F92" s="140">
        <v>4.8293940071269473E-4</v>
      </c>
      <c r="G92" s="140">
        <v>1.2898103153921757E-3</v>
      </c>
      <c r="H92" s="140">
        <v>1.7627589499185827E-3</v>
      </c>
      <c r="I92" s="140">
        <v>2.7836976628231478E-3</v>
      </c>
      <c r="J92" s="140">
        <v>4.1911576437352761E-3</v>
      </c>
      <c r="K92" s="140">
        <v>6.0471206572429688E-3</v>
      </c>
      <c r="L92" s="140">
        <v>7.8066014291490148E-3</v>
      </c>
      <c r="M92" s="140">
        <v>1.0097508886649492E-2</v>
      </c>
      <c r="N92" s="140">
        <v>1.166733879237185E-2</v>
      </c>
      <c r="O92" s="140">
        <v>1.3366582150326243E-2</v>
      </c>
      <c r="P92" s="140">
        <v>1.5200408249013411E-2</v>
      </c>
      <c r="Q92" s="140">
        <v>1.7173984631758371E-2</v>
      </c>
      <c r="R92" s="140">
        <v>1.921116300439259E-2</v>
      </c>
      <c r="S92" s="140">
        <v>2.1143907595751004E-2</v>
      </c>
      <c r="T92" s="140">
        <v>2.2335103242165304E-2</v>
      </c>
      <c r="U92" s="140">
        <v>2.2725263060884987E-2</v>
      </c>
      <c r="V92" s="140">
        <v>2.2923280359236613E-2</v>
      </c>
      <c r="W92" s="140">
        <v>2.3107650439149911E-2</v>
      </c>
      <c r="X92" s="140">
        <v>2.320821736937332E-2</v>
      </c>
      <c r="Y92" s="140">
        <v>2.3240455187402625E-2</v>
      </c>
      <c r="Z92" s="140">
        <v>2.3248877252157261E-2</v>
      </c>
      <c r="AA92" s="140">
        <v>2.3248877252157261E-2</v>
      </c>
      <c r="AB92" s="140">
        <v>2.3248877252157261E-2</v>
      </c>
      <c r="AC92" s="140">
        <v>2.3248877252157261E-2</v>
      </c>
      <c r="AD92" s="140">
        <v>2.3248877252157261E-2</v>
      </c>
      <c r="AE92" s="140">
        <v>2.3248877252157261E-2</v>
      </c>
      <c r="AF92" s="140">
        <v>2.3248877252157261E-2</v>
      </c>
      <c r="AG92" s="140">
        <v>2.3248877252157261E-2</v>
      </c>
      <c r="AH92" s="140">
        <v>2.3248877252157261E-2</v>
      </c>
      <c r="AI92" s="140">
        <v>2.3248877252157261E-2</v>
      </c>
      <c r="AJ92" s="140">
        <v>2.3248877252157261E-2</v>
      </c>
      <c r="AK92" s="140">
        <v>2.3248877252157261E-2</v>
      </c>
      <c r="AL92" s="140">
        <v>2.3248877252157261E-2</v>
      </c>
      <c r="AM92" s="140">
        <v>2.3248877252157261E-2</v>
      </c>
      <c r="AN92" s="140">
        <v>2.3248877252157261E-2</v>
      </c>
      <c r="AO92" s="140">
        <v>2.3248877252157261E-2</v>
      </c>
      <c r="AP92" s="140">
        <v>2.3248877252157261E-2</v>
      </c>
      <c r="AQ92" s="140">
        <v>2.3248877252157261E-2</v>
      </c>
      <c r="AR92" s="140">
        <v>2.3248877252157261E-2</v>
      </c>
      <c r="AS92" s="140">
        <v>2.3248877252157261E-2</v>
      </c>
      <c r="AT92" s="140">
        <v>2.3248877252157261E-2</v>
      </c>
      <c r="AU92" s="140">
        <v>2.3248877252157261E-2</v>
      </c>
      <c r="AV92" s="140">
        <v>2.3248877252157261E-2</v>
      </c>
      <c r="AW92" s="140">
        <v>2.3248877252157261E-2</v>
      </c>
      <c r="AX92" s="35"/>
      <c r="AY92" s="35"/>
      <c r="AZ92" s="35"/>
      <c r="BA92" s="35"/>
      <c r="BB92" s="35"/>
      <c r="BC92" s="35"/>
      <c r="BD92" s="35"/>
    </row>
    <row r="93" spans="1:56" x14ac:dyDescent="0.3">
      <c r="A93" s="172"/>
      <c r="B93" s="4" t="s">
        <v>215</v>
      </c>
      <c r="D93" s="4" t="s">
        <v>90</v>
      </c>
      <c r="E93" s="140">
        <v>0</v>
      </c>
      <c r="F93" s="140">
        <v>5.5084913503071533</v>
      </c>
      <c r="G93" s="140">
        <v>11.380554280204628</v>
      </c>
      <c r="H93" s="140">
        <v>18.290492603982287</v>
      </c>
      <c r="I93" s="140">
        <v>28.068309520674703</v>
      </c>
      <c r="J93" s="140">
        <v>40.150607117959403</v>
      </c>
      <c r="K93" s="140">
        <v>54.552689219285455</v>
      </c>
      <c r="L93" s="140">
        <v>70.419217276491096</v>
      </c>
      <c r="M93" s="140">
        <v>89.662245681655321</v>
      </c>
      <c r="N93" s="140">
        <v>103.42287459679838</v>
      </c>
      <c r="O93" s="140">
        <v>118.30313067022696</v>
      </c>
      <c r="P93" s="140">
        <v>134.347177621084</v>
      </c>
      <c r="Q93" s="140">
        <v>151.59916501594111</v>
      </c>
      <c r="R93" s="140">
        <v>169.51093948336975</v>
      </c>
      <c r="S93" s="140">
        <v>186.66698769851263</v>
      </c>
      <c r="T93" s="140">
        <v>198.03933816394132</v>
      </c>
      <c r="U93" s="140">
        <v>202.09941931108412</v>
      </c>
      <c r="V93" s="140">
        <v>204.36625638822699</v>
      </c>
      <c r="W93" s="140">
        <v>206.28579852965555</v>
      </c>
      <c r="X93" s="140">
        <v>207.07944542936991</v>
      </c>
      <c r="Y93" s="140">
        <v>207.30215607079853</v>
      </c>
      <c r="Z93" s="140">
        <v>207.35459979165566</v>
      </c>
      <c r="AA93" s="140">
        <v>207.35459979165566</v>
      </c>
      <c r="AB93" s="140">
        <v>207.35459979165566</v>
      </c>
      <c r="AC93" s="140">
        <v>207.35459979165566</v>
      </c>
      <c r="AD93" s="140">
        <v>207.35459979165566</v>
      </c>
      <c r="AE93" s="140">
        <v>207.35459979165566</v>
      </c>
      <c r="AF93" s="140">
        <v>207.35459979165566</v>
      </c>
      <c r="AG93" s="140">
        <v>207.35459979165566</v>
      </c>
      <c r="AH93" s="140">
        <v>207.35459979165566</v>
      </c>
      <c r="AI93" s="140">
        <v>207.35459979165566</v>
      </c>
      <c r="AJ93" s="140">
        <v>207.35459979165566</v>
      </c>
      <c r="AK93" s="140">
        <v>207.35459979165566</v>
      </c>
      <c r="AL93" s="140">
        <v>207.35459979165566</v>
      </c>
      <c r="AM93" s="140">
        <v>207.35459979165566</v>
      </c>
      <c r="AN93" s="140">
        <v>207.35459979165566</v>
      </c>
      <c r="AO93" s="140">
        <v>207.35459979165566</v>
      </c>
      <c r="AP93" s="140">
        <v>207.35459979165566</v>
      </c>
      <c r="AQ93" s="140">
        <v>207.35459979165566</v>
      </c>
      <c r="AR93" s="140">
        <v>207.35459979165566</v>
      </c>
      <c r="AS93" s="140">
        <v>207.35459979165566</v>
      </c>
      <c r="AT93" s="140">
        <v>207.35459979165566</v>
      </c>
      <c r="AU93" s="140">
        <v>207.35459979165566</v>
      </c>
      <c r="AV93" s="140">
        <v>207.35459979165566</v>
      </c>
      <c r="AW93" s="140">
        <v>207.35459979165566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13.15747383552729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27.433784765318777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39.231927713184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55.37712435736286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-0.75383000000000011</v>
      </c>
      <c r="F13" s="62">
        <f>'Option 1'!F13*1.1</f>
        <v>-0.74547000000000008</v>
      </c>
      <c r="G13" s="62">
        <f>'Option 1'!G13*1.1</f>
        <v>-0.67584</v>
      </c>
      <c r="H13" s="62">
        <f>'Option 1'!H13*1.1</f>
        <v>-0.72809000000000013</v>
      </c>
      <c r="I13" s="62">
        <f>'Option 1'!I13*1.1</f>
        <v>-0.72072000000000003</v>
      </c>
      <c r="J13" s="62">
        <f>'Option 1'!J13*1.1</f>
        <v>-0.71235999999999999</v>
      </c>
      <c r="K13" s="62">
        <f>'Option 1'!K13*1.1</f>
        <v>-0.70488000000000006</v>
      </c>
      <c r="L13" s="62">
        <f>'Option 1'!L13*1.1</f>
        <v>-0.69729000000000008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-0.75383000000000011</v>
      </c>
      <c r="F18" s="59">
        <f t="shared" ref="F18:AW18" si="0">SUM(F13:F17)</f>
        <v>-0.74547000000000008</v>
      </c>
      <c r="G18" s="59">
        <f t="shared" si="0"/>
        <v>-0.67584</v>
      </c>
      <c r="H18" s="59">
        <f t="shared" si="0"/>
        <v>-0.72809000000000013</v>
      </c>
      <c r="I18" s="59">
        <f t="shared" si="0"/>
        <v>-0.72072000000000003</v>
      </c>
      <c r="J18" s="59">
        <f t="shared" si="0"/>
        <v>-0.71235999999999999</v>
      </c>
      <c r="K18" s="59">
        <f t="shared" si="0"/>
        <v>-0.70488000000000006</v>
      </c>
      <c r="L18" s="59">
        <f t="shared" si="0"/>
        <v>-0.69729000000000008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7.9767474472325905E-3</v>
      </c>
      <c r="G19" s="33">
        <f>'Option 1'!G19</f>
        <v>1.6487098223375907E-2</v>
      </c>
      <c r="H19" s="33">
        <f>'Option 1'!H19</f>
        <v>2.6504834677716693E-2</v>
      </c>
      <c r="I19" s="33">
        <f>'Option 1'!I19</f>
        <v>4.0680545494301841E-2</v>
      </c>
      <c r="J19" s="33">
        <f>'Option 1'!J19</f>
        <v>5.8196113429370012E-2</v>
      </c>
      <c r="K19" s="33">
        <f>'Option 1'!K19</f>
        <v>7.9071317220685333E-2</v>
      </c>
      <c r="L19" s="33">
        <f>'Option 1'!L19</f>
        <v>0.10205512744000556</v>
      </c>
      <c r="M19" s="33">
        <f>'Option 1'!M19</f>
        <v>0.12993547247102563</v>
      </c>
      <c r="N19" s="33">
        <f>'Option 1'!N19</f>
        <v>0.14987691323160393</v>
      </c>
      <c r="O19" s="33">
        <f>'Option 1'!O19</f>
        <v>0.17144088557718554</v>
      </c>
      <c r="P19" s="33">
        <f>'Option 1'!P19</f>
        <v>0.19469139050483258</v>
      </c>
      <c r="Q19" s="33">
        <f>'Option 1'!Q19</f>
        <v>0.21969240848271032</v>
      </c>
      <c r="R19" s="33">
        <f>'Option 1'!R19</f>
        <v>0.24565049072330761</v>
      </c>
      <c r="S19" s="33">
        <f>'Option 1'!S19</f>
        <v>0.27051498171258315</v>
      </c>
      <c r="T19" s="33">
        <f>'Option 1'!T19</f>
        <v>0.28699451869451942</v>
      </c>
      <c r="U19" s="33">
        <f>'Option 1'!U19</f>
        <v>0.29287494456890162</v>
      </c>
      <c r="V19" s="33">
        <f>'Option 1'!V19</f>
        <v>0.29615732353383828</v>
      </c>
      <c r="W19" s="33">
        <f>'Option 1'!W19</f>
        <v>0.29893692256864113</v>
      </c>
      <c r="X19" s="33">
        <f>'Option 1'!X19</f>
        <v>0.30008624350776503</v>
      </c>
      <c r="Y19" s="33">
        <f>'Option 1'!Y19</f>
        <v>0.30040908583320658</v>
      </c>
      <c r="Z19" s="33">
        <f>'Option 1'!Z19</f>
        <v>0.30048512638218383</v>
      </c>
      <c r="AA19" s="33">
        <f>'Option 1'!AA19</f>
        <v>0.30048512638218383</v>
      </c>
      <c r="AB19" s="33">
        <f>'Option 1'!AB19</f>
        <v>0.30048512638218383</v>
      </c>
      <c r="AC19" s="33">
        <f>'Option 1'!AC19</f>
        <v>0.30048512638218383</v>
      </c>
      <c r="AD19" s="33">
        <f>'Option 1'!AD19</f>
        <v>0.30048512638218383</v>
      </c>
      <c r="AE19" s="33">
        <f>'Option 1'!AE19</f>
        <v>0.30048512638218383</v>
      </c>
      <c r="AF19" s="33">
        <f>'Option 1'!AF19</f>
        <v>0.30048512638218383</v>
      </c>
      <c r="AG19" s="33">
        <f>'Option 1'!AG19</f>
        <v>0.30048512638218383</v>
      </c>
      <c r="AH19" s="33">
        <f>'Option 1'!AH19</f>
        <v>0.30048512638218383</v>
      </c>
      <c r="AI19" s="33">
        <f>'Option 1'!AI19</f>
        <v>0.30048512638218383</v>
      </c>
      <c r="AJ19" s="33">
        <f>'Option 1'!AJ19</f>
        <v>0.30048512638218383</v>
      </c>
      <c r="AK19" s="33">
        <f>'Option 1'!AK19</f>
        <v>0.30048512638218383</v>
      </c>
      <c r="AL19" s="33">
        <f>'Option 1'!AL19</f>
        <v>0.30048512638218383</v>
      </c>
      <c r="AM19" s="33">
        <f>'Option 1'!AM19</f>
        <v>0.30048512638218383</v>
      </c>
      <c r="AN19" s="33">
        <f>'Option 1'!AN19</f>
        <v>0.30048512638218383</v>
      </c>
      <c r="AO19" s="33">
        <f>'Option 1'!AO19</f>
        <v>0.30048512638218383</v>
      </c>
      <c r="AP19" s="33">
        <f>'Option 1'!AP19</f>
        <v>0.30048512638218383</v>
      </c>
      <c r="AQ19" s="33">
        <f>'Option 1'!AQ19</f>
        <v>0.30048512638218383</v>
      </c>
      <c r="AR19" s="33">
        <f>'Option 1'!AR19</f>
        <v>0.30048512638218383</v>
      </c>
      <c r="AS19" s="33">
        <f>'Option 1'!AS19</f>
        <v>0.30048512638218383</v>
      </c>
      <c r="AT19" s="33">
        <f>'Option 1'!AT19</f>
        <v>0.30048512638218383</v>
      </c>
      <c r="AU19" s="33">
        <f>'Option 1'!AU19</f>
        <v>0.30048512638218383</v>
      </c>
      <c r="AV19" s="33">
        <f>'Option 1'!AV19</f>
        <v>0.30048512638218383</v>
      </c>
      <c r="AW19" s="33">
        <f>'Option 1'!AW19</f>
        <v>0.30048512638218383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7.9767474472325905E-3</v>
      </c>
      <c r="G25" s="67">
        <f t="shared" si="1"/>
        <v>1.6487098223375907E-2</v>
      </c>
      <c r="H25" s="67">
        <f t="shared" si="1"/>
        <v>2.6504834677716693E-2</v>
      </c>
      <c r="I25" s="67">
        <f t="shared" si="1"/>
        <v>4.0680545494301841E-2</v>
      </c>
      <c r="J25" s="67">
        <f t="shared" si="1"/>
        <v>5.8196113429370012E-2</v>
      </c>
      <c r="K25" s="67">
        <f t="shared" si="1"/>
        <v>7.9071317220685333E-2</v>
      </c>
      <c r="L25" s="67">
        <f t="shared" si="1"/>
        <v>0.10205512744000556</v>
      </c>
      <c r="M25" s="67">
        <f t="shared" si="1"/>
        <v>0.12993547247102563</v>
      </c>
      <c r="N25" s="67">
        <f t="shared" si="1"/>
        <v>0.14987691323160393</v>
      </c>
      <c r="O25" s="67">
        <f t="shared" si="1"/>
        <v>0.17144088557718554</v>
      </c>
      <c r="P25" s="67">
        <f t="shared" si="1"/>
        <v>0.19469139050483258</v>
      </c>
      <c r="Q25" s="67">
        <f t="shared" si="1"/>
        <v>0.21969240848271032</v>
      </c>
      <c r="R25" s="67">
        <f t="shared" si="1"/>
        <v>0.24565049072330761</v>
      </c>
      <c r="S25" s="67">
        <f t="shared" si="1"/>
        <v>0.27051498171258315</v>
      </c>
      <c r="T25" s="67">
        <f t="shared" si="1"/>
        <v>0.28699451869451942</v>
      </c>
      <c r="U25" s="67">
        <f t="shared" si="1"/>
        <v>0.29287494456890162</v>
      </c>
      <c r="V25" s="67">
        <f t="shared" si="1"/>
        <v>0.29615732353383828</v>
      </c>
      <c r="W25" s="67">
        <f t="shared" si="1"/>
        <v>0.29893692256864113</v>
      </c>
      <c r="X25" s="67">
        <f t="shared" si="1"/>
        <v>0.30008624350776503</v>
      </c>
      <c r="Y25" s="67">
        <f t="shared" si="1"/>
        <v>0.30040908583320658</v>
      </c>
      <c r="Z25" s="67">
        <f t="shared" si="1"/>
        <v>0.30048512638218383</v>
      </c>
      <c r="AA25" s="67">
        <f t="shared" si="1"/>
        <v>0.30048512638218383</v>
      </c>
      <c r="AB25" s="67">
        <f t="shared" si="1"/>
        <v>0.30048512638218383</v>
      </c>
      <c r="AC25" s="67">
        <f t="shared" si="1"/>
        <v>0.30048512638218383</v>
      </c>
      <c r="AD25" s="67">
        <f t="shared" si="1"/>
        <v>0.30048512638218383</v>
      </c>
      <c r="AE25" s="67">
        <f t="shared" si="1"/>
        <v>0.30048512638218383</v>
      </c>
      <c r="AF25" s="67">
        <f t="shared" si="1"/>
        <v>0.30048512638218383</v>
      </c>
      <c r="AG25" s="67">
        <f t="shared" si="1"/>
        <v>0.30048512638218383</v>
      </c>
      <c r="AH25" s="67">
        <f t="shared" si="1"/>
        <v>0.30048512638218383</v>
      </c>
      <c r="AI25" s="67">
        <f t="shared" si="1"/>
        <v>0.30048512638218383</v>
      </c>
      <c r="AJ25" s="67">
        <f t="shared" si="1"/>
        <v>0.30048512638218383</v>
      </c>
      <c r="AK25" s="67">
        <f t="shared" si="1"/>
        <v>0.30048512638218383</v>
      </c>
      <c r="AL25" s="67">
        <f t="shared" si="1"/>
        <v>0.30048512638218383</v>
      </c>
      <c r="AM25" s="67">
        <f t="shared" si="1"/>
        <v>0.30048512638218383</v>
      </c>
      <c r="AN25" s="67">
        <f t="shared" si="1"/>
        <v>0.30048512638218383</v>
      </c>
      <c r="AO25" s="67">
        <f t="shared" si="1"/>
        <v>0.30048512638218383</v>
      </c>
      <c r="AP25" s="67">
        <f t="shared" si="1"/>
        <v>0.30048512638218383</v>
      </c>
      <c r="AQ25" s="67">
        <f t="shared" si="1"/>
        <v>0.30048512638218383</v>
      </c>
      <c r="AR25" s="67">
        <f t="shared" si="1"/>
        <v>0.30048512638218383</v>
      </c>
      <c r="AS25" s="67">
        <f t="shared" si="1"/>
        <v>0.30048512638218383</v>
      </c>
      <c r="AT25" s="67">
        <f t="shared" si="1"/>
        <v>0.30048512638218383</v>
      </c>
      <c r="AU25" s="67">
        <f t="shared" si="1"/>
        <v>0.30048512638218383</v>
      </c>
      <c r="AV25" s="67">
        <f t="shared" si="1"/>
        <v>0.30048512638218383</v>
      </c>
      <c r="AW25" s="67">
        <f t="shared" si="1"/>
        <v>0.30048512638218383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-0.75383000000000011</v>
      </c>
      <c r="F26" s="59">
        <f t="shared" ref="F26:BD26" si="2">F18+F25</f>
        <v>-0.73749325255276754</v>
      </c>
      <c r="G26" s="59">
        <f t="shared" si="2"/>
        <v>-0.65935290177662409</v>
      </c>
      <c r="H26" s="59">
        <f t="shared" si="2"/>
        <v>-0.70158516532228343</v>
      </c>
      <c r="I26" s="59">
        <f t="shared" si="2"/>
        <v>-0.68003945450569814</v>
      </c>
      <c r="J26" s="59">
        <f t="shared" si="2"/>
        <v>-0.65416388657062996</v>
      </c>
      <c r="K26" s="59">
        <f t="shared" si="2"/>
        <v>-0.62580868277931478</v>
      </c>
      <c r="L26" s="59">
        <f t="shared" si="2"/>
        <v>-0.59523487255999452</v>
      </c>
      <c r="M26" s="59">
        <f t="shared" si="2"/>
        <v>0.12993547247102563</v>
      </c>
      <c r="N26" s="59">
        <f t="shared" si="2"/>
        <v>0.14987691323160393</v>
      </c>
      <c r="O26" s="59">
        <f t="shared" si="2"/>
        <v>0.17144088557718554</v>
      </c>
      <c r="P26" s="59">
        <f t="shared" si="2"/>
        <v>0.19469139050483258</v>
      </c>
      <c r="Q26" s="59">
        <f t="shared" si="2"/>
        <v>0.21969240848271032</v>
      </c>
      <c r="R26" s="59">
        <f t="shared" si="2"/>
        <v>0.24565049072330761</v>
      </c>
      <c r="S26" s="59">
        <f t="shared" si="2"/>
        <v>0.27051498171258315</v>
      </c>
      <c r="T26" s="59">
        <f t="shared" si="2"/>
        <v>0.28699451869451942</v>
      </c>
      <c r="U26" s="59">
        <f t="shared" si="2"/>
        <v>0.29287494456890162</v>
      </c>
      <c r="V26" s="59">
        <f t="shared" si="2"/>
        <v>0.29615732353383828</v>
      </c>
      <c r="W26" s="59">
        <f t="shared" si="2"/>
        <v>0.29893692256864113</v>
      </c>
      <c r="X26" s="59">
        <f t="shared" si="2"/>
        <v>0.30008624350776503</v>
      </c>
      <c r="Y26" s="59">
        <f t="shared" si="2"/>
        <v>0.30040908583320658</v>
      </c>
      <c r="Z26" s="59">
        <f t="shared" si="2"/>
        <v>0.30048512638218383</v>
      </c>
      <c r="AA26" s="59">
        <f t="shared" si="2"/>
        <v>0.30048512638218383</v>
      </c>
      <c r="AB26" s="59">
        <f t="shared" si="2"/>
        <v>0.30048512638218383</v>
      </c>
      <c r="AC26" s="59">
        <f t="shared" si="2"/>
        <v>0.30048512638218383</v>
      </c>
      <c r="AD26" s="59">
        <f t="shared" si="2"/>
        <v>0.30048512638218383</v>
      </c>
      <c r="AE26" s="59">
        <f t="shared" si="2"/>
        <v>0.30048512638218383</v>
      </c>
      <c r="AF26" s="59">
        <f t="shared" si="2"/>
        <v>0.30048512638218383</v>
      </c>
      <c r="AG26" s="59">
        <f t="shared" si="2"/>
        <v>0.30048512638218383</v>
      </c>
      <c r="AH26" s="59">
        <f t="shared" si="2"/>
        <v>0.30048512638218383</v>
      </c>
      <c r="AI26" s="59">
        <f t="shared" si="2"/>
        <v>0.30048512638218383</v>
      </c>
      <c r="AJ26" s="59">
        <f t="shared" si="2"/>
        <v>0.30048512638218383</v>
      </c>
      <c r="AK26" s="59">
        <f t="shared" si="2"/>
        <v>0.30048512638218383</v>
      </c>
      <c r="AL26" s="59">
        <f t="shared" si="2"/>
        <v>0.30048512638218383</v>
      </c>
      <c r="AM26" s="59">
        <f t="shared" si="2"/>
        <v>0.30048512638218383</v>
      </c>
      <c r="AN26" s="59">
        <f t="shared" si="2"/>
        <v>0.30048512638218383</v>
      </c>
      <c r="AO26" s="59">
        <f t="shared" si="2"/>
        <v>0.30048512638218383</v>
      </c>
      <c r="AP26" s="59">
        <f t="shared" si="2"/>
        <v>0.30048512638218383</v>
      </c>
      <c r="AQ26" s="59">
        <f t="shared" si="2"/>
        <v>0.30048512638218383</v>
      </c>
      <c r="AR26" s="59">
        <f t="shared" si="2"/>
        <v>0.30048512638218383</v>
      </c>
      <c r="AS26" s="59">
        <f t="shared" si="2"/>
        <v>0.30048512638218383</v>
      </c>
      <c r="AT26" s="59">
        <f t="shared" si="2"/>
        <v>0.30048512638218383</v>
      </c>
      <c r="AU26" s="59">
        <f t="shared" si="2"/>
        <v>0.30048512638218383</v>
      </c>
      <c r="AV26" s="59">
        <f t="shared" si="2"/>
        <v>0.30048512638218383</v>
      </c>
      <c r="AW26" s="59">
        <f t="shared" si="2"/>
        <v>0.30048512638218383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-0.60306400000000016</v>
      </c>
      <c r="F28" s="34">
        <f t="shared" ref="F28:AW28" si="4">F26*F27</f>
        <v>-0.5899946020422141</v>
      </c>
      <c r="G28" s="34">
        <f t="shared" si="4"/>
        <v>-0.52748232142129925</v>
      </c>
      <c r="H28" s="34">
        <f t="shared" si="4"/>
        <v>-0.56126813225782679</v>
      </c>
      <c r="I28" s="34">
        <f t="shared" si="4"/>
        <v>-0.54403156360455851</v>
      </c>
      <c r="J28" s="34">
        <f t="shared" si="4"/>
        <v>-0.52333110925650395</v>
      </c>
      <c r="K28" s="34">
        <f t="shared" si="4"/>
        <v>-0.50064694622345185</v>
      </c>
      <c r="L28" s="34">
        <f t="shared" si="4"/>
        <v>-0.47618789804799566</v>
      </c>
      <c r="M28" s="34">
        <f t="shared" si="4"/>
        <v>0.10394837797682051</v>
      </c>
      <c r="N28" s="34">
        <f t="shared" si="4"/>
        <v>0.11990153058528315</v>
      </c>
      <c r="O28" s="34">
        <f t="shared" si="4"/>
        <v>0.13715270846174843</v>
      </c>
      <c r="P28" s="34">
        <f t="shared" si="4"/>
        <v>0.15575311240386608</v>
      </c>
      <c r="Q28" s="34">
        <f t="shared" si="4"/>
        <v>0.17575392678616827</v>
      </c>
      <c r="R28" s="34">
        <f t="shared" si="4"/>
        <v>0.19652039257864609</v>
      </c>
      <c r="S28" s="34">
        <f t="shared" si="4"/>
        <v>0.21641198537006653</v>
      </c>
      <c r="T28" s="34">
        <f t="shared" si="4"/>
        <v>0.22959561495561553</v>
      </c>
      <c r="U28" s="34">
        <f t="shared" si="4"/>
        <v>0.23429995565512129</v>
      </c>
      <c r="V28" s="34">
        <f t="shared" si="4"/>
        <v>0.23692585882707062</v>
      </c>
      <c r="W28" s="34">
        <f t="shared" si="4"/>
        <v>0.2391495380549129</v>
      </c>
      <c r="X28" s="34">
        <f t="shared" si="4"/>
        <v>0.24006899480621202</v>
      </c>
      <c r="Y28" s="34">
        <f t="shared" si="4"/>
        <v>0.24032726866656529</v>
      </c>
      <c r="Z28" s="34">
        <f t="shared" si="4"/>
        <v>0.24038810110574707</v>
      </c>
      <c r="AA28" s="34">
        <f t="shared" si="4"/>
        <v>0.24038810110574707</v>
      </c>
      <c r="AB28" s="34">
        <f t="shared" si="4"/>
        <v>0.24038810110574707</v>
      </c>
      <c r="AC28" s="34">
        <f t="shared" si="4"/>
        <v>0.24038810110574707</v>
      </c>
      <c r="AD28" s="34">
        <f t="shared" si="4"/>
        <v>0.24038810110574707</v>
      </c>
      <c r="AE28" s="34">
        <f t="shared" si="4"/>
        <v>0.24038810110574707</v>
      </c>
      <c r="AF28" s="34">
        <f t="shared" si="4"/>
        <v>0.24038810110574707</v>
      </c>
      <c r="AG28" s="34">
        <f t="shared" si="4"/>
        <v>0.24038810110574707</v>
      </c>
      <c r="AH28" s="34">
        <f t="shared" si="4"/>
        <v>0.24038810110574707</v>
      </c>
      <c r="AI28" s="34">
        <f t="shared" si="4"/>
        <v>0.24038810110574707</v>
      </c>
      <c r="AJ28" s="34">
        <f t="shared" si="4"/>
        <v>0.24038810110574707</v>
      </c>
      <c r="AK28" s="34">
        <f t="shared" si="4"/>
        <v>0.24038810110574707</v>
      </c>
      <c r="AL28" s="34">
        <f t="shared" si="4"/>
        <v>0.24038810110574707</v>
      </c>
      <c r="AM28" s="34">
        <f t="shared" si="4"/>
        <v>0.24038810110574707</v>
      </c>
      <c r="AN28" s="34">
        <f t="shared" si="4"/>
        <v>0.24038810110574707</v>
      </c>
      <c r="AO28" s="34">
        <f t="shared" si="4"/>
        <v>0.24038810110574707</v>
      </c>
      <c r="AP28" s="34">
        <f t="shared" si="4"/>
        <v>0.24038810110574707</v>
      </c>
      <c r="AQ28" s="34">
        <f t="shared" si="4"/>
        <v>0.24038810110574707</v>
      </c>
      <c r="AR28" s="34">
        <f t="shared" si="4"/>
        <v>0.24038810110574707</v>
      </c>
      <c r="AS28" s="34">
        <f t="shared" si="4"/>
        <v>0.24038810110574707</v>
      </c>
      <c r="AT28" s="34">
        <f t="shared" si="4"/>
        <v>0.24038810110574707</v>
      </c>
      <c r="AU28" s="34">
        <f t="shared" si="4"/>
        <v>0.24038810110574707</v>
      </c>
      <c r="AV28" s="34">
        <f t="shared" si="4"/>
        <v>0.24038810110574707</v>
      </c>
      <c r="AW28" s="34">
        <f t="shared" si="4"/>
        <v>0.24038810110574707</v>
      </c>
      <c r="AX28" s="34"/>
      <c r="AY28" s="34"/>
      <c r="AZ28" s="34"/>
      <c r="BA28" s="34"/>
      <c r="BB28" s="34"/>
      <c r="BC28" s="34"/>
      <c r="BD28" s="34"/>
    </row>
    <row r="29" spans="1:56" x14ac:dyDescent="0.3">
      <c r="A29" s="115"/>
      <c r="B29" s="9" t="s">
        <v>92</v>
      </c>
      <c r="C29" s="11" t="s">
        <v>44</v>
      </c>
      <c r="D29" s="9" t="s">
        <v>40</v>
      </c>
      <c r="E29" s="34">
        <f>E26-E28</f>
        <v>-0.15076599999999996</v>
      </c>
      <c r="F29" s="34">
        <f t="shared" ref="F29:AW29" si="5">F26-F28</f>
        <v>-0.14749865051055344</v>
      </c>
      <c r="G29" s="34">
        <f t="shared" si="5"/>
        <v>-0.13187058035532484</v>
      </c>
      <c r="H29" s="34">
        <f t="shared" si="5"/>
        <v>-0.14031703306445664</v>
      </c>
      <c r="I29" s="34">
        <f t="shared" si="5"/>
        <v>-0.13600789090113963</v>
      </c>
      <c r="J29" s="34">
        <f t="shared" si="5"/>
        <v>-0.13083277731412601</v>
      </c>
      <c r="K29" s="34">
        <f t="shared" si="5"/>
        <v>-0.12516173655586293</v>
      </c>
      <c r="L29" s="34">
        <f t="shared" si="5"/>
        <v>-0.11904697451199886</v>
      </c>
      <c r="M29" s="34">
        <f t="shared" si="5"/>
        <v>2.5987094494205124E-2</v>
      </c>
      <c r="N29" s="34">
        <f t="shared" si="5"/>
        <v>2.9975382646320783E-2</v>
      </c>
      <c r="O29" s="34">
        <f t="shared" si="5"/>
        <v>3.4288177115437107E-2</v>
      </c>
      <c r="P29" s="34">
        <f t="shared" si="5"/>
        <v>3.8938278100966506E-2</v>
      </c>
      <c r="Q29" s="34">
        <f t="shared" si="5"/>
        <v>4.3938481696542048E-2</v>
      </c>
      <c r="R29" s="34">
        <f t="shared" si="5"/>
        <v>4.9130098144661516E-2</v>
      </c>
      <c r="S29" s="34">
        <f t="shared" si="5"/>
        <v>5.4102996342516613E-2</v>
      </c>
      <c r="T29" s="34">
        <f t="shared" si="5"/>
        <v>5.7398903738903884E-2</v>
      </c>
      <c r="U29" s="34">
        <f t="shared" si="5"/>
        <v>5.8574988913780324E-2</v>
      </c>
      <c r="V29" s="34">
        <f t="shared" si="5"/>
        <v>5.9231464706767656E-2</v>
      </c>
      <c r="W29" s="34">
        <f t="shared" si="5"/>
        <v>5.9787384513728226E-2</v>
      </c>
      <c r="X29" s="34">
        <f t="shared" si="5"/>
        <v>6.0017248701553005E-2</v>
      </c>
      <c r="Y29" s="34">
        <f t="shared" si="5"/>
        <v>6.0081817166641294E-2</v>
      </c>
      <c r="Z29" s="34">
        <f t="shared" si="5"/>
        <v>6.0097025276436761E-2</v>
      </c>
      <c r="AA29" s="34">
        <f t="shared" si="5"/>
        <v>6.0097025276436761E-2</v>
      </c>
      <c r="AB29" s="34">
        <f t="shared" si="5"/>
        <v>6.0097025276436761E-2</v>
      </c>
      <c r="AC29" s="34">
        <f t="shared" si="5"/>
        <v>6.0097025276436761E-2</v>
      </c>
      <c r="AD29" s="34">
        <f t="shared" si="5"/>
        <v>6.0097025276436761E-2</v>
      </c>
      <c r="AE29" s="34">
        <f t="shared" si="5"/>
        <v>6.0097025276436761E-2</v>
      </c>
      <c r="AF29" s="34">
        <f t="shared" si="5"/>
        <v>6.0097025276436761E-2</v>
      </c>
      <c r="AG29" s="34">
        <f t="shared" si="5"/>
        <v>6.0097025276436761E-2</v>
      </c>
      <c r="AH29" s="34">
        <f t="shared" si="5"/>
        <v>6.0097025276436761E-2</v>
      </c>
      <c r="AI29" s="34">
        <f t="shared" si="5"/>
        <v>6.0097025276436761E-2</v>
      </c>
      <c r="AJ29" s="34">
        <f t="shared" si="5"/>
        <v>6.0097025276436761E-2</v>
      </c>
      <c r="AK29" s="34">
        <f t="shared" si="5"/>
        <v>6.0097025276436761E-2</v>
      </c>
      <c r="AL29" s="34">
        <f t="shared" si="5"/>
        <v>6.0097025276436761E-2</v>
      </c>
      <c r="AM29" s="34">
        <f t="shared" si="5"/>
        <v>6.0097025276436761E-2</v>
      </c>
      <c r="AN29" s="34">
        <f t="shared" si="5"/>
        <v>6.0097025276436761E-2</v>
      </c>
      <c r="AO29" s="34">
        <f t="shared" si="5"/>
        <v>6.0097025276436761E-2</v>
      </c>
      <c r="AP29" s="34">
        <f t="shared" si="5"/>
        <v>6.0097025276436761E-2</v>
      </c>
      <c r="AQ29" s="34">
        <f t="shared" si="5"/>
        <v>6.0097025276436761E-2</v>
      </c>
      <c r="AR29" s="34">
        <f t="shared" si="5"/>
        <v>6.0097025276436761E-2</v>
      </c>
      <c r="AS29" s="34">
        <f t="shared" si="5"/>
        <v>6.0097025276436761E-2</v>
      </c>
      <c r="AT29" s="34">
        <f t="shared" si="5"/>
        <v>6.0097025276436761E-2</v>
      </c>
      <c r="AU29" s="34">
        <f t="shared" si="5"/>
        <v>6.0097025276436761E-2</v>
      </c>
      <c r="AV29" s="34">
        <f t="shared" si="5"/>
        <v>6.0097025276436761E-2</v>
      </c>
      <c r="AW29" s="34">
        <f t="shared" si="5"/>
        <v>6.0097025276436761E-2</v>
      </c>
      <c r="AX29" s="34"/>
      <c r="AY29" s="34"/>
      <c r="AZ29" s="34"/>
      <c r="BA29" s="34"/>
      <c r="BB29" s="34"/>
      <c r="BC29" s="34"/>
      <c r="BD29" s="34"/>
    </row>
    <row r="30" spans="1:56" ht="16.5" hidden="1" customHeight="1" outlineLevel="1" x14ac:dyDescent="0.35">
      <c r="A30" s="115"/>
      <c r="B30" s="9" t="s">
        <v>1</v>
      </c>
      <c r="C30" s="11" t="s">
        <v>53</v>
      </c>
      <c r="D30" s="9" t="s">
        <v>40</v>
      </c>
      <c r="F30" s="34">
        <f>$E$28/'Fixed data'!$C$7</f>
        <v>-1.3401422222222226E-2</v>
      </c>
      <c r="G30" s="34">
        <f>$E$28/'Fixed data'!$C$7</f>
        <v>-1.3401422222222226E-2</v>
      </c>
      <c r="H30" s="34">
        <f>$E$28/'Fixed data'!$C$7</f>
        <v>-1.3401422222222226E-2</v>
      </c>
      <c r="I30" s="34">
        <f>$E$28/'Fixed data'!$C$7</f>
        <v>-1.3401422222222226E-2</v>
      </c>
      <c r="J30" s="34">
        <f>$E$28/'Fixed data'!$C$7</f>
        <v>-1.3401422222222226E-2</v>
      </c>
      <c r="K30" s="34">
        <f>$E$28/'Fixed data'!$C$7</f>
        <v>-1.3401422222222226E-2</v>
      </c>
      <c r="L30" s="34">
        <f>$E$28/'Fixed data'!$C$7</f>
        <v>-1.3401422222222226E-2</v>
      </c>
      <c r="M30" s="34">
        <f>$E$28/'Fixed data'!$C$7</f>
        <v>-1.3401422222222226E-2</v>
      </c>
      <c r="N30" s="34">
        <f>$E$28/'Fixed data'!$C$7</f>
        <v>-1.3401422222222226E-2</v>
      </c>
      <c r="O30" s="34">
        <f>$E$28/'Fixed data'!$C$7</f>
        <v>-1.3401422222222226E-2</v>
      </c>
      <c r="P30" s="34">
        <f>$E$28/'Fixed data'!$C$7</f>
        <v>-1.3401422222222226E-2</v>
      </c>
      <c r="Q30" s="34">
        <f>$E$28/'Fixed data'!$C$7</f>
        <v>-1.3401422222222226E-2</v>
      </c>
      <c r="R30" s="34">
        <f>$E$28/'Fixed data'!$C$7</f>
        <v>-1.3401422222222226E-2</v>
      </c>
      <c r="S30" s="34">
        <f>$E$28/'Fixed data'!$C$7</f>
        <v>-1.3401422222222226E-2</v>
      </c>
      <c r="T30" s="34">
        <f>$E$28/'Fixed data'!$C$7</f>
        <v>-1.3401422222222226E-2</v>
      </c>
      <c r="U30" s="34">
        <f>$E$28/'Fixed data'!$C$7</f>
        <v>-1.3401422222222226E-2</v>
      </c>
      <c r="V30" s="34">
        <f>$E$28/'Fixed data'!$C$7</f>
        <v>-1.3401422222222226E-2</v>
      </c>
      <c r="W30" s="34">
        <f>$E$28/'Fixed data'!$C$7</f>
        <v>-1.3401422222222226E-2</v>
      </c>
      <c r="X30" s="34">
        <f>$E$28/'Fixed data'!$C$7</f>
        <v>-1.3401422222222226E-2</v>
      </c>
      <c r="Y30" s="34">
        <f>$E$28/'Fixed data'!$C$7</f>
        <v>-1.3401422222222226E-2</v>
      </c>
      <c r="Z30" s="34">
        <f>$E$28/'Fixed data'!$C$7</f>
        <v>-1.3401422222222226E-2</v>
      </c>
      <c r="AA30" s="34">
        <f>$E$28/'Fixed data'!$C$7</f>
        <v>-1.3401422222222226E-2</v>
      </c>
      <c r="AB30" s="34">
        <f>$E$28/'Fixed data'!$C$7</f>
        <v>-1.3401422222222226E-2</v>
      </c>
      <c r="AC30" s="34">
        <f>$E$28/'Fixed data'!$C$7</f>
        <v>-1.3401422222222226E-2</v>
      </c>
      <c r="AD30" s="34">
        <f>$E$28/'Fixed data'!$C$7</f>
        <v>-1.3401422222222226E-2</v>
      </c>
      <c r="AE30" s="34">
        <f>$E$28/'Fixed data'!$C$7</f>
        <v>-1.3401422222222226E-2</v>
      </c>
      <c r="AF30" s="34">
        <f>$E$28/'Fixed data'!$C$7</f>
        <v>-1.3401422222222226E-2</v>
      </c>
      <c r="AG30" s="34">
        <f>$E$28/'Fixed data'!$C$7</f>
        <v>-1.3401422222222226E-2</v>
      </c>
      <c r="AH30" s="34">
        <f>$E$28/'Fixed data'!$C$7</f>
        <v>-1.3401422222222226E-2</v>
      </c>
      <c r="AI30" s="34">
        <f>$E$28/'Fixed data'!$C$7</f>
        <v>-1.3401422222222226E-2</v>
      </c>
      <c r="AJ30" s="34">
        <f>$E$28/'Fixed data'!$C$7</f>
        <v>-1.3401422222222226E-2</v>
      </c>
      <c r="AK30" s="34">
        <f>$E$28/'Fixed data'!$C$7</f>
        <v>-1.3401422222222226E-2</v>
      </c>
      <c r="AL30" s="34">
        <f>$E$28/'Fixed data'!$C$7</f>
        <v>-1.3401422222222226E-2</v>
      </c>
      <c r="AM30" s="34">
        <f>$E$28/'Fixed data'!$C$7</f>
        <v>-1.3401422222222226E-2</v>
      </c>
      <c r="AN30" s="34">
        <f>$E$28/'Fixed data'!$C$7</f>
        <v>-1.3401422222222226E-2</v>
      </c>
      <c r="AO30" s="34">
        <f>$E$28/'Fixed data'!$C$7</f>
        <v>-1.3401422222222226E-2</v>
      </c>
      <c r="AP30" s="34">
        <f>$E$28/'Fixed data'!$C$7</f>
        <v>-1.3401422222222226E-2</v>
      </c>
      <c r="AQ30" s="34">
        <f>$E$28/'Fixed data'!$C$7</f>
        <v>-1.3401422222222226E-2</v>
      </c>
      <c r="AR30" s="34">
        <f>$E$28/'Fixed data'!$C$7</f>
        <v>-1.3401422222222226E-2</v>
      </c>
      <c r="AS30" s="34">
        <f>$E$28/'Fixed data'!$C$7</f>
        <v>-1.3401422222222226E-2</v>
      </c>
      <c r="AT30" s="34">
        <f>$E$28/'Fixed data'!$C$7</f>
        <v>-1.3401422222222226E-2</v>
      </c>
      <c r="AU30" s="34">
        <f>$E$28/'Fixed data'!$C$7</f>
        <v>-1.3401422222222226E-2</v>
      </c>
      <c r="AV30" s="34">
        <f>$E$28/'Fixed data'!$C$7</f>
        <v>-1.3401422222222226E-2</v>
      </c>
      <c r="AW30" s="34">
        <f>$E$28/'Fixed data'!$C$7</f>
        <v>-1.3401422222222226E-2</v>
      </c>
      <c r="AX30" s="34">
        <f>$E$28/'Fixed data'!$C$7</f>
        <v>-1.3401422222222226E-2</v>
      </c>
      <c r="AY30" s="34"/>
      <c r="AZ30" s="34"/>
      <c r="BA30" s="34"/>
      <c r="BB30" s="34"/>
      <c r="BC30" s="34"/>
      <c r="BD30" s="34"/>
    </row>
    <row r="31" spans="1:56" ht="16.5" hidden="1" customHeight="1" outlineLevel="1" x14ac:dyDescent="0.35">
      <c r="A31" s="115"/>
      <c r="B31" s="9" t="s">
        <v>2</v>
      </c>
      <c r="C31" s="11" t="s">
        <v>54</v>
      </c>
      <c r="D31" s="9" t="s">
        <v>40</v>
      </c>
      <c r="F31" s="34"/>
      <c r="G31" s="34">
        <f>$F$28/'Fixed data'!$C$7</f>
        <v>-1.3110991156493647E-2</v>
      </c>
      <c r="H31" s="34">
        <f>$F$28/'Fixed data'!$C$7</f>
        <v>-1.3110991156493647E-2</v>
      </c>
      <c r="I31" s="34">
        <f>$F$28/'Fixed data'!$C$7</f>
        <v>-1.3110991156493647E-2</v>
      </c>
      <c r="J31" s="34">
        <f>$F$28/'Fixed data'!$C$7</f>
        <v>-1.3110991156493647E-2</v>
      </c>
      <c r="K31" s="34">
        <f>$F$28/'Fixed data'!$C$7</f>
        <v>-1.3110991156493647E-2</v>
      </c>
      <c r="L31" s="34">
        <f>$F$28/'Fixed data'!$C$7</f>
        <v>-1.3110991156493647E-2</v>
      </c>
      <c r="M31" s="34">
        <f>$F$28/'Fixed data'!$C$7</f>
        <v>-1.3110991156493647E-2</v>
      </c>
      <c r="N31" s="34">
        <f>$F$28/'Fixed data'!$C$7</f>
        <v>-1.3110991156493647E-2</v>
      </c>
      <c r="O31" s="34">
        <f>$F$28/'Fixed data'!$C$7</f>
        <v>-1.3110991156493647E-2</v>
      </c>
      <c r="P31" s="34">
        <f>$F$28/'Fixed data'!$C$7</f>
        <v>-1.3110991156493647E-2</v>
      </c>
      <c r="Q31" s="34">
        <f>$F$28/'Fixed data'!$C$7</f>
        <v>-1.3110991156493647E-2</v>
      </c>
      <c r="R31" s="34">
        <f>$F$28/'Fixed data'!$C$7</f>
        <v>-1.3110991156493647E-2</v>
      </c>
      <c r="S31" s="34">
        <f>$F$28/'Fixed data'!$C$7</f>
        <v>-1.3110991156493647E-2</v>
      </c>
      <c r="T31" s="34">
        <f>$F$28/'Fixed data'!$C$7</f>
        <v>-1.3110991156493647E-2</v>
      </c>
      <c r="U31" s="34">
        <f>$F$28/'Fixed data'!$C$7</f>
        <v>-1.3110991156493647E-2</v>
      </c>
      <c r="V31" s="34">
        <f>$F$28/'Fixed data'!$C$7</f>
        <v>-1.3110991156493647E-2</v>
      </c>
      <c r="W31" s="34">
        <f>$F$28/'Fixed data'!$C$7</f>
        <v>-1.3110991156493647E-2</v>
      </c>
      <c r="X31" s="34">
        <f>$F$28/'Fixed data'!$C$7</f>
        <v>-1.3110991156493647E-2</v>
      </c>
      <c r="Y31" s="34">
        <f>$F$28/'Fixed data'!$C$7</f>
        <v>-1.3110991156493647E-2</v>
      </c>
      <c r="Z31" s="34">
        <f>$F$28/'Fixed data'!$C$7</f>
        <v>-1.3110991156493647E-2</v>
      </c>
      <c r="AA31" s="34">
        <f>$F$28/'Fixed data'!$C$7</f>
        <v>-1.3110991156493647E-2</v>
      </c>
      <c r="AB31" s="34">
        <f>$F$28/'Fixed data'!$C$7</f>
        <v>-1.3110991156493647E-2</v>
      </c>
      <c r="AC31" s="34">
        <f>$F$28/'Fixed data'!$C$7</f>
        <v>-1.3110991156493647E-2</v>
      </c>
      <c r="AD31" s="34">
        <f>$F$28/'Fixed data'!$C$7</f>
        <v>-1.3110991156493647E-2</v>
      </c>
      <c r="AE31" s="34">
        <f>$F$28/'Fixed data'!$C$7</f>
        <v>-1.3110991156493647E-2</v>
      </c>
      <c r="AF31" s="34">
        <f>$F$28/'Fixed data'!$C$7</f>
        <v>-1.3110991156493647E-2</v>
      </c>
      <c r="AG31" s="34">
        <f>$F$28/'Fixed data'!$C$7</f>
        <v>-1.3110991156493647E-2</v>
      </c>
      <c r="AH31" s="34">
        <f>$F$28/'Fixed data'!$C$7</f>
        <v>-1.3110991156493647E-2</v>
      </c>
      <c r="AI31" s="34">
        <f>$F$28/'Fixed data'!$C$7</f>
        <v>-1.3110991156493647E-2</v>
      </c>
      <c r="AJ31" s="34">
        <f>$F$28/'Fixed data'!$C$7</f>
        <v>-1.3110991156493647E-2</v>
      </c>
      <c r="AK31" s="34">
        <f>$F$28/'Fixed data'!$C$7</f>
        <v>-1.3110991156493647E-2</v>
      </c>
      <c r="AL31" s="34">
        <f>$F$28/'Fixed data'!$C$7</f>
        <v>-1.3110991156493647E-2</v>
      </c>
      <c r="AM31" s="34">
        <f>$F$28/'Fixed data'!$C$7</f>
        <v>-1.3110991156493647E-2</v>
      </c>
      <c r="AN31" s="34">
        <f>$F$28/'Fixed data'!$C$7</f>
        <v>-1.3110991156493647E-2</v>
      </c>
      <c r="AO31" s="34">
        <f>$F$28/'Fixed data'!$C$7</f>
        <v>-1.3110991156493647E-2</v>
      </c>
      <c r="AP31" s="34">
        <f>$F$28/'Fixed data'!$C$7</f>
        <v>-1.3110991156493647E-2</v>
      </c>
      <c r="AQ31" s="34">
        <f>$F$28/'Fixed data'!$C$7</f>
        <v>-1.3110991156493647E-2</v>
      </c>
      <c r="AR31" s="34">
        <f>$F$28/'Fixed data'!$C$7</f>
        <v>-1.3110991156493647E-2</v>
      </c>
      <c r="AS31" s="34">
        <f>$F$28/'Fixed data'!$C$7</f>
        <v>-1.3110991156493647E-2</v>
      </c>
      <c r="AT31" s="34">
        <f>$F$28/'Fixed data'!$C$7</f>
        <v>-1.3110991156493647E-2</v>
      </c>
      <c r="AU31" s="34">
        <f>$F$28/'Fixed data'!$C$7</f>
        <v>-1.3110991156493647E-2</v>
      </c>
      <c r="AV31" s="34">
        <f>$F$28/'Fixed data'!$C$7</f>
        <v>-1.3110991156493647E-2</v>
      </c>
      <c r="AW31" s="34">
        <f>$F$28/'Fixed data'!$C$7</f>
        <v>-1.3110991156493647E-2</v>
      </c>
      <c r="AX31" s="34">
        <f>$F$28/'Fixed data'!$C$7</f>
        <v>-1.3110991156493647E-2</v>
      </c>
      <c r="AY31" s="34">
        <f>$F$28/'Fixed data'!$C$7</f>
        <v>-1.3110991156493647E-2</v>
      </c>
      <c r="AZ31" s="34"/>
      <c r="BA31" s="34"/>
      <c r="BB31" s="34"/>
      <c r="BC31" s="34"/>
      <c r="BD31" s="34"/>
    </row>
    <row r="32" spans="1:56" ht="16.5" hidden="1" customHeight="1" outlineLevel="1" x14ac:dyDescent="0.35">
      <c r="A32" s="115"/>
      <c r="B32" s="9" t="s">
        <v>3</v>
      </c>
      <c r="C32" s="11" t="s">
        <v>55</v>
      </c>
      <c r="D32" s="9" t="s">
        <v>40</v>
      </c>
      <c r="F32" s="34"/>
      <c r="G32" s="34"/>
      <c r="H32" s="34">
        <f>$G$28/'Fixed data'!$C$7</f>
        <v>-1.1721829364917761E-2</v>
      </c>
      <c r="I32" s="34">
        <f>$G$28/'Fixed data'!$C$7</f>
        <v>-1.1721829364917761E-2</v>
      </c>
      <c r="J32" s="34">
        <f>$G$28/'Fixed data'!$C$7</f>
        <v>-1.1721829364917761E-2</v>
      </c>
      <c r="K32" s="34">
        <f>$G$28/'Fixed data'!$C$7</f>
        <v>-1.1721829364917761E-2</v>
      </c>
      <c r="L32" s="34">
        <f>$G$28/'Fixed data'!$C$7</f>
        <v>-1.1721829364917761E-2</v>
      </c>
      <c r="M32" s="34">
        <f>$G$28/'Fixed data'!$C$7</f>
        <v>-1.1721829364917761E-2</v>
      </c>
      <c r="N32" s="34">
        <f>$G$28/'Fixed data'!$C$7</f>
        <v>-1.1721829364917761E-2</v>
      </c>
      <c r="O32" s="34">
        <f>$G$28/'Fixed data'!$C$7</f>
        <v>-1.1721829364917761E-2</v>
      </c>
      <c r="P32" s="34">
        <f>$G$28/'Fixed data'!$C$7</f>
        <v>-1.1721829364917761E-2</v>
      </c>
      <c r="Q32" s="34">
        <f>$G$28/'Fixed data'!$C$7</f>
        <v>-1.1721829364917761E-2</v>
      </c>
      <c r="R32" s="34">
        <f>$G$28/'Fixed data'!$C$7</f>
        <v>-1.1721829364917761E-2</v>
      </c>
      <c r="S32" s="34">
        <f>$G$28/'Fixed data'!$C$7</f>
        <v>-1.1721829364917761E-2</v>
      </c>
      <c r="T32" s="34">
        <f>$G$28/'Fixed data'!$C$7</f>
        <v>-1.1721829364917761E-2</v>
      </c>
      <c r="U32" s="34">
        <f>$G$28/'Fixed data'!$C$7</f>
        <v>-1.1721829364917761E-2</v>
      </c>
      <c r="V32" s="34">
        <f>$G$28/'Fixed data'!$C$7</f>
        <v>-1.1721829364917761E-2</v>
      </c>
      <c r="W32" s="34">
        <f>$G$28/'Fixed data'!$C$7</f>
        <v>-1.1721829364917761E-2</v>
      </c>
      <c r="X32" s="34">
        <f>$G$28/'Fixed data'!$C$7</f>
        <v>-1.1721829364917761E-2</v>
      </c>
      <c r="Y32" s="34">
        <f>$G$28/'Fixed data'!$C$7</f>
        <v>-1.1721829364917761E-2</v>
      </c>
      <c r="Z32" s="34">
        <f>$G$28/'Fixed data'!$C$7</f>
        <v>-1.1721829364917761E-2</v>
      </c>
      <c r="AA32" s="34">
        <f>$G$28/'Fixed data'!$C$7</f>
        <v>-1.1721829364917761E-2</v>
      </c>
      <c r="AB32" s="34">
        <f>$G$28/'Fixed data'!$C$7</f>
        <v>-1.1721829364917761E-2</v>
      </c>
      <c r="AC32" s="34">
        <f>$G$28/'Fixed data'!$C$7</f>
        <v>-1.1721829364917761E-2</v>
      </c>
      <c r="AD32" s="34">
        <f>$G$28/'Fixed data'!$C$7</f>
        <v>-1.1721829364917761E-2</v>
      </c>
      <c r="AE32" s="34">
        <f>$G$28/'Fixed data'!$C$7</f>
        <v>-1.1721829364917761E-2</v>
      </c>
      <c r="AF32" s="34">
        <f>$G$28/'Fixed data'!$C$7</f>
        <v>-1.1721829364917761E-2</v>
      </c>
      <c r="AG32" s="34">
        <f>$G$28/'Fixed data'!$C$7</f>
        <v>-1.1721829364917761E-2</v>
      </c>
      <c r="AH32" s="34">
        <f>$G$28/'Fixed data'!$C$7</f>
        <v>-1.1721829364917761E-2</v>
      </c>
      <c r="AI32" s="34">
        <f>$G$28/'Fixed data'!$C$7</f>
        <v>-1.1721829364917761E-2</v>
      </c>
      <c r="AJ32" s="34">
        <f>$G$28/'Fixed data'!$C$7</f>
        <v>-1.1721829364917761E-2</v>
      </c>
      <c r="AK32" s="34">
        <f>$G$28/'Fixed data'!$C$7</f>
        <v>-1.1721829364917761E-2</v>
      </c>
      <c r="AL32" s="34">
        <f>$G$28/'Fixed data'!$C$7</f>
        <v>-1.1721829364917761E-2</v>
      </c>
      <c r="AM32" s="34">
        <f>$G$28/'Fixed data'!$C$7</f>
        <v>-1.1721829364917761E-2</v>
      </c>
      <c r="AN32" s="34">
        <f>$G$28/'Fixed data'!$C$7</f>
        <v>-1.1721829364917761E-2</v>
      </c>
      <c r="AO32" s="34">
        <f>$G$28/'Fixed data'!$C$7</f>
        <v>-1.1721829364917761E-2</v>
      </c>
      <c r="AP32" s="34">
        <f>$G$28/'Fixed data'!$C$7</f>
        <v>-1.1721829364917761E-2</v>
      </c>
      <c r="AQ32" s="34">
        <f>$G$28/'Fixed data'!$C$7</f>
        <v>-1.1721829364917761E-2</v>
      </c>
      <c r="AR32" s="34">
        <f>$G$28/'Fixed data'!$C$7</f>
        <v>-1.1721829364917761E-2</v>
      </c>
      <c r="AS32" s="34">
        <f>$G$28/'Fixed data'!$C$7</f>
        <v>-1.1721829364917761E-2</v>
      </c>
      <c r="AT32" s="34">
        <f>$G$28/'Fixed data'!$C$7</f>
        <v>-1.1721829364917761E-2</v>
      </c>
      <c r="AU32" s="34">
        <f>$G$28/'Fixed data'!$C$7</f>
        <v>-1.1721829364917761E-2</v>
      </c>
      <c r="AV32" s="34">
        <f>$G$28/'Fixed data'!$C$7</f>
        <v>-1.1721829364917761E-2</v>
      </c>
      <c r="AW32" s="34">
        <f>$G$28/'Fixed data'!$C$7</f>
        <v>-1.1721829364917761E-2</v>
      </c>
      <c r="AX32" s="34">
        <f>$G$28/'Fixed data'!$C$7</f>
        <v>-1.1721829364917761E-2</v>
      </c>
      <c r="AY32" s="34">
        <f>$G$28/'Fixed data'!$C$7</f>
        <v>-1.1721829364917761E-2</v>
      </c>
      <c r="AZ32" s="34">
        <f>$G$28/'Fixed data'!$C$7</f>
        <v>-1.1721829364917761E-2</v>
      </c>
      <c r="BA32" s="34"/>
      <c r="BB32" s="34"/>
      <c r="BC32" s="34"/>
      <c r="BD32" s="34"/>
    </row>
    <row r="33" spans="1:57" ht="16.5" hidden="1" customHeight="1" outlineLevel="1" x14ac:dyDescent="0.35">
      <c r="A33" s="115"/>
      <c r="B33" s="9" t="s">
        <v>4</v>
      </c>
      <c r="C33" s="11" t="s">
        <v>56</v>
      </c>
      <c r="D33" s="9" t="s">
        <v>40</v>
      </c>
      <c r="F33" s="34"/>
      <c r="G33" s="34"/>
      <c r="H33" s="34"/>
      <c r="I33" s="34">
        <f>$H$28/'Fixed data'!$C$7</f>
        <v>-1.247262516128504E-2</v>
      </c>
      <c r="J33" s="34">
        <f>$H$28/'Fixed data'!$C$7</f>
        <v>-1.247262516128504E-2</v>
      </c>
      <c r="K33" s="34">
        <f>$H$28/'Fixed data'!$C$7</f>
        <v>-1.247262516128504E-2</v>
      </c>
      <c r="L33" s="34">
        <f>$H$28/'Fixed data'!$C$7</f>
        <v>-1.247262516128504E-2</v>
      </c>
      <c r="M33" s="34">
        <f>$H$28/'Fixed data'!$C$7</f>
        <v>-1.247262516128504E-2</v>
      </c>
      <c r="N33" s="34">
        <f>$H$28/'Fixed data'!$C$7</f>
        <v>-1.247262516128504E-2</v>
      </c>
      <c r="O33" s="34">
        <f>$H$28/'Fixed data'!$C$7</f>
        <v>-1.247262516128504E-2</v>
      </c>
      <c r="P33" s="34">
        <f>$H$28/'Fixed data'!$C$7</f>
        <v>-1.247262516128504E-2</v>
      </c>
      <c r="Q33" s="34">
        <f>$H$28/'Fixed data'!$C$7</f>
        <v>-1.247262516128504E-2</v>
      </c>
      <c r="R33" s="34">
        <f>$H$28/'Fixed data'!$C$7</f>
        <v>-1.247262516128504E-2</v>
      </c>
      <c r="S33" s="34">
        <f>$H$28/'Fixed data'!$C$7</f>
        <v>-1.247262516128504E-2</v>
      </c>
      <c r="T33" s="34">
        <f>$H$28/'Fixed data'!$C$7</f>
        <v>-1.247262516128504E-2</v>
      </c>
      <c r="U33" s="34">
        <f>$H$28/'Fixed data'!$C$7</f>
        <v>-1.247262516128504E-2</v>
      </c>
      <c r="V33" s="34">
        <f>$H$28/'Fixed data'!$C$7</f>
        <v>-1.247262516128504E-2</v>
      </c>
      <c r="W33" s="34">
        <f>$H$28/'Fixed data'!$C$7</f>
        <v>-1.247262516128504E-2</v>
      </c>
      <c r="X33" s="34">
        <f>$H$28/'Fixed data'!$C$7</f>
        <v>-1.247262516128504E-2</v>
      </c>
      <c r="Y33" s="34">
        <f>$H$28/'Fixed data'!$C$7</f>
        <v>-1.247262516128504E-2</v>
      </c>
      <c r="Z33" s="34">
        <f>$H$28/'Fixed data'!$C$7</f>
        <v>-1.247262516128504E-2</v>
      </c>
      <c r="AA33" s="34">
        <f>$H$28/'Fixed data'!$C$7</f>
        <v>-1.247262516128504E-2</v>
      </c>
      <c r="AB33" s="34">
        <f>$H$28/'Fixed data'!$C$7</f>
        <v>-1.247262516128504E-2</v>
      </c>
      <c r="AC33" s="34">
        <f>$H$28/'Fixed data'!$C$7</f>
        <v>-1.247262516128504E-2</v>
      </c>
      <c r="AD33" s="34">
        <f>$H$28/'Fixed data'!$C$7</f>
        <v>-1.247262516128504E-2</v>
      </c>
      <c r="AE33" s="34">
        <f>$H$28/'Fixed data'!$C$7</f>
        <v>-1.247262516128504E-2</v>
      </c>
      <c r="AF33" s="34">
        <f>$H$28/'Fixed data'!$C$7</f>
        <v>-1.247262516128504E-2</v>
      </c>
      <c r="AG33" s="34">
        <f>$H$28/'Fixed data'!$C$7</f>
        <v>-1.247262516128504E-2</v>
      </c>
      <c r="AH33" s="34">
        <f>$H$28/'Fixed data'!$C$7</f>
        <v>-1.247262516128504E-2</v>
      </c>
      <c r="AI33" s="34">
        <f>$H$28/'Fixed data'!$C$7</f>
        <v>-1.247262516128504E-2</v>
      </c>
      <c r="AJ33" s="34">
        <f>$H$28/'Fixed data'!$C$7</f>
        <v>-1.247262516128504E-2</v>
      </c>
      <c r="AK33" s="34">
        <f>$H$28/'Fixed data'!$C$7</f>
        <v>-1.247262516128504E-2</v>
      </c>
      <c r="AL33" s="34">
        <f>$H$28/'Fixed data'!$C$7</f>
        <v>-1.247262516128504E-2</v>
      </c>
      <c r="AM33" s="34">
        <f>$H$28/'Fixed data'!$C$7</f>
        <v>-1.247262516128504E-2</v>
      </c>
      <c r="AN33" s="34">
        <f>$H$28/'Fixed data'!$C$7</f>
        <v>-1.247262516128504E-2</v>
      </c>
      <c r="AO33" s="34">
        <f>$H$28/'Fixed data'!$C$7</f>
        <v>-1.247262516128504E-2</v>
      </c>
      <c r="AP33" s="34">
        <f>$H$28/'Fixed data'!$C$7</f>
        <v>-1.247262516128504E-2</v>
      </c>
      <c r="AQ33" s="34">
        <f>$H$28/'Fixed data'!$C$7</f>
        <v>-1.247262516128504E-2</v>
      </c>
      <c r="AR33" s="34">
        <f>$H$28/'Fixed data'!$C$7</f>
        <v>-1.247262516128504E-2</v>
      </c>
      <c r="AS33" s="34">
        <f>$H$28/'Fixed data'!$C$7</f>
        <v>-1.247262516128504E-2</v>
      </c>
      <c r="AT33" s="34">
        <f>$H$28/'Fixed data'!$C$7</f>
        <v>-1.247262516128504E-2</v>
      </c>
      <c r="AU33" s="34">
        <f>$H$28/'Fixed data'!$C$7</f>
        <v>-1.247262516128504E-2</v>
      </c>
      <c r="AV33" s="34">
        <f>$H$28/'Fixed data'!$C$7</f>
        <v>-1.247262516128504E-2</v>
      </c>
      <c r="AW33" s="34">
        <f>$H$28/'Fixed data'!$C$7</f>
        <v>-1.247262516128504E-2</v>
      </c>
      <c r="AX33" s="34">
        <f>$H$28/'Fixed data'!$C$7</f>
        <v>-1.247262516128504E-2</v>
      </c>
      <c r="AY33" s="34">
        <f>$H$28/'Fixed data'!$C$7</f>
        <v>-1.247262516128504E-2</v>
      </c>
      <c r="AZ33" s="34">
        <f>$H$28/'Fixed data'!$C$7</f>
        <v>-1.247262516128504E-2</v>
      </c>
      <c r="BA33" s="34">
        <f>$H$28/'Fixed data'!$C$7</f>
        <v>-1.247262516128504E-2</v>
      </c>
      <c r="BB33" s="34"/>
      <c r="BC33" s="34"/>
      <c r="BD33" s="34"/>
    </row>
    <row r="34" spans="1:57" ht="16.5" hidden="1" customHeight="1" outlineLevel="1" x14ac:dyDescent="0.35">
      <c r="A34" s="115"/>
      <c r="B34" s="9" t="s">
        <v>5</v>
      </c>
      <c r="C34" s="11" t="s">
        <v>57</v>
      </c>
      <c r="D34" s="9" t="s">
        <v>40</v>
      </c>
      <c r="F34" s="34"/>
      <c r="G34" s="34"/>
      <c r="H34" s="34"/>
      <c r="I34" s="34"/>
      <c r="J34" s="34">
        <f>$I$28/'Fixed data'!$C$7</f>
        <v>-1.2089590302323523E-2</v>
      </c>
      <c r="K34" s="34">
        <f>$I$28/'Fixed data'!$C$7</f>
        <v>-1.2089590302323523E-2</v>
      </c>
      <c r="L34" s="34">
        <f>$I$28/'Fixed data'!$C$7</f>
        <v>-1.2089590302323523E-2</v>
      </c>
      <c r="M34" s="34">
        <f>$I$28/'Fixed data'!$C$7</f>
        <v>-1.2089590302323523E-2</v>
      </c>
      <c r="N34" s="34">
        <f>$I$28/'Fixed data'!$C$7</f>
        <v>-1.2089590302323523E-2</v>
      </c>
      <c r="O34" s="34">
        <f>$I$28/'Fixed data'!$C$7</f>
        <v>-1.2089590302323523E-2</v>
      </c>
      <c r="P34" s="34">
        <f>$I$28/'Fixed data'!$C$7</f>
        <v>-1.2089590302323523E-2</v>
      </c>
      <c r="Q34" s="34">
        <f>$I$28/'Fixed data'!$C$7</f>
        <v>-1.2089590302323523E-2</v>
      </c>
      <c r="R34" s="34">
        <f>$I$28/'Fixed data'!$C$7</f>
        <v>-1.2089590302323523E-2</v>
      </c>
      <c r="S34" s="34">
        <f>$I$28/'Fixed data'!$C$7</f>
        <v>-1.2089590302323523E-2</v>
      </c>
      <c r="T34" s="34">
        <f>$I$28/'Fixed data'!$C$7</f>
        <v>-1.2089590302323523E-2</v>
      </c>
      <c r="U34" s="34">
        <f>$I$28/'Fixed data'!$C$7</f>
        <v>-1.2089590302323523E-2</v>
      </c>
      <c r="V34" s="34">
        <f>$I$28/'Fixed data'!$C$7</f>
        <v>-1.2089590302323523E-2</v>
      </c>
      <c r="W34" s="34">
        <f>$I$28/'Fixed data'!$C$7</f>
        <v>-1.2089590302323523E-2</v>
      </c>
      <c r="X34" s="34">
        <f>$I$28/'Fixed data'!$C$7</f>
        <v>-1.2089590302323523E-2</v>
      </c>
      <c r="Y34" s="34">
        <f>$I$28/'Fixed data'!$C$7</f>
        <v>-1.2089590302323523E-2</v>
      </c>
      <c r="Z34" s="34">
        <f>$I$28/'Fixed data'!$C$7</f>
        <v>-1.2089590302323523E-2</v>
      </c>
      <c r="AA34" s="34">
        <f>$I$28/'Fixed data'!$C$7</f>
        <v>-1.2089590302323523E-2</v>
      </c>
      <c r="AB34" s="34">
        <f>$I$28/'Fixed data'!$C$7</f>
        <v>-1.2089590302323523E-2</v>
      </c>
      <c r="AC34" s="34">
        <f>$I$28/'Fixed data'!$C$7</f>
        <v>-1.2089590302323523E-2</v>
      </c>
      <c r="AD34" s="34">
        <f>$I$28/'Fixed data'!$C$7</f>
        <v>-1.2089590302323523E-2</v>
      </c>
      <c r="AE34" s="34">
        <f>$I$28/'Fixed data'!$C$7</f>
        <v>-1.2089590302323523E-2</v>
      </c>
      <c r="AF34" s="34">
        <f>$I$28/'Fixed data'!$C$7</f>
        <v>-1.2089590302323523E-2</v>
      </c>
      <c r="AG34" s="34">
        <f>$I$28/'Fixed data'!$C$7</f>
        <v>-1.2089590302323523E-2</v>
      </c>
      <c r="AH34" s="34">
        <f>$I$28/'Fixed data'!$C$7</f>
        <v>-1.2089590302323523E-2</v>
      </c>
      <c r="AI34" s="34">
        <f>$I$28/'Fixed data'!$C$7</f>
        <v>-1.2089590302323523E-2</v>
      </c>
      <c r="AJ34" s="34">
        <f>$I$28/'Fixed data'!$C$7</f>
        <v>-1.2089590302323523E-2</v>
      </c>
      <c r="AK34" s="34">
        <f>$I$28/'Fixed data'!$C$7</f>
        <v>-1.2089590302323523E-2</v>
      </c>
      <c r="AL34" s="34">
        <f>$I$28/'Fixed data'!$C$7</f>
        <v>-1.2089590302323523E-2</v>
      </c>
      <c r="AM34" s="34">
        <f>$I$28/'Fixed data'!$C$7</f>
        <v>-1.2089590302323523E-2</v>
      </c>
      <c r="AN34" s="34">
        <f>$I$28/'Fixed data'!$C$7</f>
        <v>-1.2089590302323523E-2</v>
      </c>
      <c r="AO34" s="34">
        <f>$I$28/'Fixed data'!$C$7</f>
        <v>-1.2089590302323523E-2</v>
      </c>
      <c r="AP34" s="34">
        <f>$I$28/'Fixed data'!$C$7</f>
        <v>-1.2089590302323523E-2</v>
      </c>
      <c r="AQ34" s="34">
        <f>$I$28/'Fixed data'!$C$7</f>
        <v>-1.2089590302323523E-2</v>
      </c>
      <c r="AR34" s="34">
        <f>$I$28/'Fixed data'!$C$7</f>
        <v>-1.2089590302323523E-2</v>
      </c>
      <c r="AS34" s="34">
        <f>$I$28/'Fixed data'!$C$7</f>
        <v>-1.2089590302323523E-2</v>
      </c>
      <c r="AT34" s="34">
        <f>$I$28/'Fixed data'!$C$7</f>
        <v>-1.2089590302323523E-2</v>
      </c>
      <c r="AU34" s="34">
        <f>$I$28/'Fixed data'!$C$7</f>
        <v>-1.2089590302323523E-2</v>
      </c>
      <c r="AV34" s="34">
        <f>$I$28/'Fixed data'!$C$7</f>
        <v>-1.2089590302323523E-2</v>
      </c>
      <c r="AW34" s="34">
        <f>$I$28/'Fixed data'!$C$7</f>
        <v>-1.2089590302323523E-2</v>
      </c>
      <c r="AX34" s="34">
        <f>$I$28/'Fixed data'!$C$7</f>
        <v>-1.2089590302323523E-2</v>
      </c>
      <c r="AY34" s="34">
        <f>$I$28/'Fixed data'!$C$7</f>
        <v>-1.2089590302323523E-2</v>
      </c>
      <c r="AZ34" s="34">
        <f>$I$28/'Fixed data'!$C$7</f>
        <v>-1.2089590302323523E-2</v>
      </c>
      <c r="BA34" s="34">
        <f>$I$28/'Fixed data'!$C$7</f>
        <v>-1.2089590302323523E-2</v>
      </c>
      <c r="BB34" s="34">
        <f>$I$28/'Fixed data'!$C$7</f>
        <v>-1.2089590302323523E-2</v>
      </c>
      <c r="BC34" s="34"/>
      <c r="BD34" s="34"/>
    </row>
    <row r="35" spans="1:57" ht="16.5" hidden="1" customHeight="1" outlineLevel="1" x14ac:dyDescent="0.35">
      <c r="A35" s="115"/>
      <c r="B35" s="9" t="s">
        <v>6</v>
      </c>
      <c r="C35" s="11" t="s">
        <v>58</v>
      </c>
      <c r="D35" s="9" t="s">
        <v>40</v>
      </c>
      <c r="F35" s="34"/>
      <c r="G35" s="34"/>
      <c r="H35" s="34"/>
      <c r="I35" s="34"/>
      <c r="J35" s="34"/>
      <c r="K35" s="34">
        <f>$J$28/'Fixed data'!$C$7</f>
        <v>-1.1629580205700088E-2</v>
      </c>
      <c r="L35" s="34">
        <f>$J$28/'Fixed data'!$C$7</f>
        <v>-1.1629580205700088E-2</v>
      </c>
      <c r="M35" s="34">
        <f>$J$28/'Fixed data'!$C$7</f>
        <v>-1.1629580205700088E-2</v>
      </c>
      <c r="N35" s="34">
        <f>$J$28/'Fixed data'!$C$7</f>
        <v>-1.1629580205700088E-2</v>
      </c>
      <c r="O35" s="34">
        <f>$J$28/'Fixed data'!$C$7</f>
        <v>-1.1629580205700088E-2</v>
      </c>
      <c r="P35" s="34">
        <f>$J$28/'Fixed data'!$C$7</f>
        <v>-1.1629580205700088E-2</v>
      </c>
      <c r="Q35" s="34">
        <f>$J$28/'Fixed data'!$C$7</f>
        <v>-1.1629580205700088E-2</v>
      </c>
      <c r="R35" s="34">
        <f>$J$28/'Fixed data'!$C$7</f>
        <v>-1.1629580205700088E-2</v>
      </c>
      <c r="S35" s="34">
        <f>$J$28/'Fixed data'!$C$7</f>
        <v>-1.1629580205700088E-2</v>
      </c>
      <c r="T35" s="34">
        <f>$J$28/'Fixed data'!$C$7</f>
        <v>-1.1629580205700088E-2</v>
      </c>
      <c r="U35" s="34">
        <f>$J$28/'Fixed data'!$C$7</f>
        <v>-1.1629580205700088E-2</v>
      </c>
      <c r="V35" s="34">
        <f>$J$28/'Fixed data'!$C$7</f>
        <v>-1.1629580205700088E-2</v>
      </c>
      <c r="W35" s="34">
        <f>$J$28/'Fixed data'!$C$7</f>
        <v>-1.1629580205700088E-2</v>
      </c>
      <c r="X35" s="34">
        <f>$J$28/'Fixed data'!$C$7</f>
        <v>-1.1629580205700088E-2</v>
      </c>
      <c r="Y35" s="34">
        <f>$J$28/'Fixed data'!$C$7</f>
        <v>-1.1629580205700088E-2</v>
      </c>
      <c r="Z35" s="34">
        <f>$J$28/'Fixed data'!$C$7</f>
        <v>-1.1629580205700088E-2</v>
      </c>
      <c r="AA35" s="34">
        <f>$J$28/'Fixed data'!$C$7</f>
        <v>-1.1629580205700088E-2</v>
      </c>
      <c r="AB35" s="34">
        <f>$J$28/'Fixed data'!$C$7</f>
        <v>-1.1629580205700088E-2</v>
      </c>
      <c r="AC35" s="34">
        <f>$J$28/'Fixed data'!$C$7</f>
        <v>-1.1629580205700088E-2</v>
      </c>
      <c r="AD35" s="34">
        <f>$J$28/'Fixed data'!$C$7</f>
        <v>-1.1629580205700088E-2</v>
      </c>
      <c r="AE35" s="34">
        <f>$J$28/'Fixed data'!$C$7</f>
        <v>-1.1629580205700088E-2</v>
      </c>
      <c r="AF35" s="34">
        <f>$J$28/'Fixed data'!$C$7</f>
        <v>-1.1629580205700088E-2</v>
      </c>
      <c r="AG35" s="34">
        <f>$J$28/'Fixed data'!$C$7</f>
        <v>-1.1629580205700088E-2</v>
      </c>
      <c r="AH35" s="34">
        <f>$J$28/'Fixed data'!$C$7</f>
        <v>-1.1629580205700088E-2</v>
      </c>
      <c r="AI35" s="34">
        <f>$J$28/'Fixed data'!$C$7</f>
        <v>-1.1629580205700088E-2</v>
      </c>
      <c r="AJ35" s="34">
        <f>$J$28/'Fixed data'!$C$7</f>
        <v>-1.1629580205700088E-2</v>
      </c>
      <c r="AK35" s="34">
        <f>$J$28/'Fixed data'!$C$7</f>
        <v>-1.1629580205700088E-2</v>
      </c>
      <c r="AL35" s="34">
        <f>$J$28/'Fixed data'!$C$7</f>
        <v>-1.1629580205700088E-2</v>
      </c>
      <c r="AM35" s="34">
        <f>$J$28/'Fixed data'!$C$7</f>
        <v>-1.1629580205700088E-2</v>
      </c>
      <c r="AN35" s="34">
        <f>$J$28/'Fixed data'!$C$7</f>
        <v>-1.1629580205700088E-2</v>
      </c>
      <c r="AO35" s="34">
        <f>$J$28/'Fixed data'!$C$7</f>
        <v>-1.1629580205700088E-2</v>
      </c>
      <c r="AP35" s="34">
        <f>$J$28/'Fixed data'!$C$7</f>
        <v>-1.1629580205700088E-2</v>
      </c>
      <c r="AQ35" s="34">
        <f>$J$28/'Fixed data'!$C$7</f>
        <v>-1.1629580205700088E-2</v>
      </c>
      <c r="AR35" s="34">
        <f>$J$28/'Fixed data'!$C$7</f>
        <v>-1.1629580205700088E-2</v>
      </c>
      <c r="AS35" s="34">
        <f>$J$28/'Fixed data'!$C$7</f>
        <v>-1.1629580205700088E-2</v>
      </c>
      <c r="AT35" s="34">
        <f>$J$28/'Fixed data'!$C$7</f>
        <v>-1.1629580205700088E-2</v>
      </c>
      <c r="AU35" s="34">
        <f>$J$28/'Fixed data'!$C$7</f>
        <v>-1.1629580205700088E-2</v>
      </c>
      <c r="AV35" s="34">
        <f>$J$28/'Fixed data'!$C$7</f>
        <v>-1.1629580205700088E-2</v>
      </c>
      <c r="AW35" s="34">
        <f>$J$28/'Fixed data'!$C$7</f>
        <v>-1.1629580205700088E-2</v>
      </c>
      <c r="AX35" s="34">
        <f>$J$28/'Fixed data'!$C$7</f>
        <v>-1.1629580205700088E-2</v>
      </c>
      <c r="AY35" s="34">
        <f>$J$28/'Fixed data'!$C$7</f>
        <v>-1.1629580205700088E-2</v>
      </c>
      <c r="AZ35" s="34">
        <f>$J$28/'Fixed data'!$C$7</f>
        <v>-1.1629580205700088E-2</v>
      </c>
      <c r="BA35" s="34">
        <f>$J$28/'Fixed data'!$C$7</f>
        <v>-1.1629580205700088E-2</v>
      </c>
      <c r="BB35" s="34">
        <f>$J$28/'Fixed data'!$C$7</f>
        <v>-1.1629580205700088E-2</v>
      </c>
      <c r="BC35" s="34">
        <f>$J$28/'Fixed data'!$C$7</f>
        <v>-1.1629580205700088E-2</v>
      </c>
      <c r="BD35" s="34"/>
    </row>
    <row r="36" spans="1:57" ht="16.5" hidden="1" customHeight="1" outlineLevel="1" x14ac:dyDescent="0.35">
      <c r="A36" s="115"/>
      <c r="B36" s="9" t="s">
        <v>32</v>
      </c>
      <c r="C36" s="11" t="s">
        <v>59</v>
      </c>
      <c r="D36" s="9" t="s">
        <v>40</v>
      </c>
      <c r="F36" s="34"/>
      <c r="G36" s="34"/>
      <c r="H36" s="34"/>
      <c r="I36" s="34"/>
      <c r="J36" s="34"/>
      <c r="K36" s="34"/>
      <c r="L36" s="34">
        <f>$K$28/'Fixed data'!$C$7</f>
        <v>-1.1125487693854486E-2</v>
      </c>
      <c r="M36" s="34">
        <f>$K$28/'Fixed data'!$C$7</f>
        <v>-1.1125487693854486E-2</v>
      </c>
      <c r="N36" s="34">
        <f>$K$28/'Fixed data'!$C$7</f>
        <v>-1.1125487693854486E-2</v>
      </c>
      <c r="O36" s="34">
        <f>$K$28/'Fixed data'!$C$7</f>
        <v>-1.1125487693854486E-2</v>
      </c>
      <c r="P36" s="34">
        <f>$K$28/'Fixed data'!$C$7</f>
        <v>-1.1125487693854486E-2</v>
      </c>
      <c r="Q36" s="34">
        <f>$K$28/'Fixed data'!$C$7</f>
        <v>-1.1125487693854486E-2</v>
      </c>
      <c r="R36" s="34">
        <f>$K$28/'Fixed data'!$C$7</f>
        <v>-1.1125487693854486E-2</v>
      </c>
      <c r="S36" s="34">
        <f>$K$28/'Fixed data'!$C$7</f>
        <v>-1.1125487693854486E-2</v>
      </c>
      <c r="T36" s="34">
        <f>$K$28/'Fixed data'!$C$7</f>
        <v>-1.1125487693854486E-2</v>
      </c>
      <c r="U36" s="34">
        <f>$K$28/'Fixed data'!$C$7</f>
        <v>-1.1125487693854486E-2</v>
      </c>
      <c r="V36" s="34">
        <f>$K$28/'Fixed data'!$C$7</f>
        <v>-1.1125487693854486E-2</v>
      </c>
      <c r="W36" s="34">
        <f>$K$28/'Fixed data'!$C$7</f>
        <v>-1.1125487693854486E-2</v>
      </c>
      <c r="X36" s="34">
        <f>$K$28/'Fixed data'!$C$7</f>
        <v>-1.1125487693854486E-2</v>
      </c>
      <c r="Y36" s="34">
        <f>$K$28/'Fixed data'!$C$7</f>
        <v>-1.1125487693854486E-2</v>
      </c>
      <c r="Z36" s="34">
        <f>$K$28/'Fixed data'!$C$7</f>
        <v>-1.1125487693854486E-2</v>
      </c>
      <c r="AA36" s="34">
        <f>$K$28/'Fixed data'!$C$7</f>
        <v>-1.1125487693854486E-2</v>
      </c>
      <c r="AB36" s="34">
        <f>$K$28/'Fixed data'!$C$7</f>
        <v>-1.1125487693854486E-2</v>
      </c>
      <c r="AC36" s="34">
        <f>$K$28/'Fixed data'!$C$7</f>
        <v>-1.1125487693854486E-2</v>
      </c>
      <c r="AD36" s="34">
        <f>$K$28/'Fixed data'!$C$7</f>
        <v>-1.1125487693854486E-2</v>
      </c>
      <c r="AE36" s="34">
        <f>$K$28/'Fixed data'!$C$7</f>
        <v>-1.1125487693854486E-2</v>
      </c>
      <c r="AF36" s="34">
        <f>$K$28/'Fixed data'!$C$7</f>
        <v>-1.1125487693854486E-2</v>
      </c>
      <c r="AG36" s="34">
        <f>$K$28/'Fixed data'!$C$7</f>
        <v>-1.1125487693854486E-2</v>
      </c>
      <c r="AH36" s="34">
        <f>$K$28/'Fixed data'!$C$7</f>
        <v>-1.1125487693854486E-2</v>
      </c>
      <c r="AI36" s="34">
        <f>$K$28/'Fixed data'!$C$7</f>
        <v>-1.1125487693854486E-2</v>
      </c>
      <c r="AJ36" s="34">
        <f>$K$28/'Fixed data'!$C$7</f>
        <v>-1.1125487693854486E-2</v>
      </c>
      <c r="AK36" s="34">
        <f>$K$28/'Fixed data'!$C$7</f>
        <v>-1.1125487693854486E-2</v>
      </c>
      <c r="AL36" s="34">
        <f>$K$28/'Fixed data'!$C$7</f>
        <v>-1.1125487693854486E-2</v>
      </c>
      <c r="AM36" s="34">
        <f>$K$28/'Fixed data'!$C$7</f>
        <v>-1.1125487693854486E-2</v>
      </c>
      <c r="AN36" s="34">
        <f>$K$28/'Fixed data'!$C$7</f>
        <v>-1.1125487693854486E-2</v>
      </c>
      <c r="AO36" s="34">
        <f>$K$28/'Fixed data'!$C$7</f>
        <v>-1.1125487693854486E-2</v>
      </c>
      <c r="AP36" s="34">
        <f>$K$28/'Fixed data'!$C$7</f>
        <v>-1.1125487693854486E-2</v>
      </c>
      <c r="AQ36" s="34">
        <f>$K$28/'Fixed data'!$C$7</f>
        <v>-1.1125487693854486E-2</v>
      </c>
      <c r="AR36" s="34">
        <f>$K$28/'Fixed data'!$C$7</f>
        <v>-1.1125487693854486E-2</v>
      </c>
      <c r="AS36" s="34">
        <f>$K$28/'Fixed data'!$C$7</f>
        <v>-1.1125487693854486E-2</v>
      </c>
      <c r="AT36" s="34">
        <f>$K$28/'Fixed data'!$C$7</f>
        <v>-1.1125487693854486E-2</v>
      </c>
      <c r="AU36" s="34">
        <f>$K$28/'Fixed data'!$C$7</f>
        <v>-1.1125487693854486E-2</v>
      </c>
      <c r="AV36" s="34">
        <f>$K$28/'Fixed data'!$C$7</f>
        <v>-1.1125487693854486E-2</v>
      </c>
      <c r="AW36" s="34">
        <f>$K$28/'Fixed data'!$C$7</f>
        <v>-1.1125487693854486E-2</v>
      </c>
      <c r="AX36" s="34">
        <f>$K$28/'Fixed data'!$C$7</f>
        <v>-1.1125487693854486E-2</v>
      </c>
      <c r="AY36" s="34">
        <f>$K$28/'Fixed data'!$C$7</f>
        <v>-1.1125487693854486E-2</v>
      </c>
      <c r="AZ36" s="34">
        <f>$K$28/'Fixed data'!$C$7</f>
        <v>-1.1125487693854486E-2</v>
      </c>
      <c r="BA36" s="34">
        <f>$K$28/'Fixed data'!$C$7</f>
        <v>-1.1125487693854486E-2</v>
      </c>
      <c r="BB36" s="34">
        <f>$K$28/'Fixed data'!$C$7</f>
        <v>-1.1125487693854486E-2</v>
      </c>
      <c r="BC36" s="34">
        <f>$K$28/'Fixed data'!$C$7</f>
        <v>-1.1125487693854486E-2</v>
      </c>
      <c r="BD36" s="34">
        <f>$K$28/'Fixed data'!$C$7</f>
        <v>-1.1125487693854486E-2</v>
      </c>
    </row>
    <row r="37" spans="1:57" ht="16.5" hidden="1" customHeight="1" outlineLevel="1" x14ac:dyDescent="0.35">
      <c r="A37" s="115"/>
      <c r="B37" s="9" t="s">
        <v>33</v>
      </c>
      <c r="C37" s="11" t="s">
        <v>60</v>
      </c>
      <c r="D37" s="9" t="s">
        <v>40</v>
      </c>
      <c r="F37" s="34"/>
      <c r="G37" s="34"/>
      <c r="H37" s="34"/>
      <c r="I37" s="34"/>
      <c r="J37" s="34"/>
      <c r="K37" s="34"/>
      <c r="L37" s="34"/>
      <c r="M37" s="34">
        <f>$L$28/'Fixed data'!$C$7</f>
        <v>-1.0581953289955459E-2</v>
      </c>
      <c r="N37" s="34">
        <f>$L$28/'Fixed data'!$C$7</f>
        <v>-1.0581953289955459E-2</v>
      </c>
      <c r="O37" s="34">
        <f>$L$28/'Fixed data'!$C$7</f>
        <v>-1.0581953289955459E-2</v>
      </c>
      <c r="P37" s="34">
        <f>$L$28/'Fixed data'!$C$7</f>
        <v>-1.0581953289955459E-2</v>
      </c>
      <c r="Q37" s="34">
        <f>$L$28/'Fixed data'!$C$7</f>
        <v>-1.0581953289955459E-2</v>
      </c>
      <c r="R37" s="34">
        <f>$L$28/'Fixed data'!$C$7</f>
        <v>-1.0581953289955459E-2</v>
      </c>
      <c r="S37" s="34">
        <f>$L$28/'Fixed data'!$C$7</f>
        <v>-1.0581953289955459E-2</v>
      </c>
      <c r="T37" s="34">
        <f>$L$28/'Fixed data'!$C$7</f>
        <v>-1.0581953289955459E-2</v>
      </c>
      <c r="U37" s="34">
        <f>$L$28/'Fixed data'!$C$7</f>
        <v>-1.0581953289955459E-2</v>
      </c>
      <c r="V37" s="34">
        <f>$L$28/'Fixed data'!$C$7</f>
        <v>-1.0581953289955459E-2</v>
      </c>
      <c r="W37" s="34">
        <f>$L$28/'Fixed data'!$C$7</f>
        <v>-1.0581953289955459E-2</v>
      </c>
      <c r="X37" s="34">
        <f>$L$28/'Fixed data'!$C$7</f>
        <v>-1.0581953289955459E-2</v>
      </c>
      <c r="Y37" s="34">
        <f>$L$28/'Fixed data'!$C$7</f>
        <v>-1.0581953289955459E-2</v>
      </c>
      <c r="Z37" s="34">
        <f>$L$28/'Fixed data'!$C$7</f>
        <v>-1.0581953289955459E-2</v>
      </c>
      <c r="AA37" s="34">
        <f>$L$28/'Fixed data'!$C$7</f>
        <v>-1.0581953289955459E-2</v>
      </c>
      <c r="AB37" s="34">
        <f>$L$28/'Fixed data'!$C$7</f>
        <v>-1.0581953289955459E-2</v>
      </c>
      <c r="AC37" s="34">
        <f>$L$28/'Fixed data'!$C$7</f>
        <v>-1.0581953289955459E-2</v>
      </c>
      <c r="AD37" s="34">
        <f>$L$28/'Fixed data'!$C$7</f>
        <v>-1.0581953289955459E-2</v>
      </c>
      <c r="AE37" s="34">
        <f>$L$28/'Fixed data'!$C$7</f>
        <v>-1.0581953289955459E-2</v>
      </c>
      <c r="AF37" s="34">
        <f>$L$28/'Fixed data'!$C$7</f>
        <v>-1.0581953289955459E-2</v>
      </c>
      <c r="AG37" s="34">
        <f>$L$28/'Fixed data'!$C$7</f>
        <v>-1.0581953289955459E-2</v>
      </c>
      <c r="AH37" s="34">
        <f>$L$28/'Fixed data'!$C$7</f>
        <v>-1.0581953289955459E-2</v>
      </c>
      <c r="AI37" s="34">
        <f>$L$28/'Fixed data'!$C$7</f>
        <v>-1.0581953289955459E-2</v>
      </c>
      <c r="AJ37" s="34">
        <f>$L$28/'Fixed data'!$C$7</f>
        <v>-1.0581953289955459E-2</v>
      </c>
      <c r="AK37" s="34">
        <f>$L$28/'Fixed data'!$C$7</f>
        <v>-1.0581953289955459E-2</v>
      </c>
      <c r="AL37" s="34">
        <f>$L$28/'Fixed data'!$C$7</f>
        <v>-1.0581953289955459E-2</v>
      </c>
      <c r="AM37" s="34">
        <f>$L$28/'Fixed data'!$C$7</f>
        <v>-1.0581953289955459E-2</v>
      </c>
      <c r="AN37" s="34">
        <f>$L$28/'Fixed data'!$C$7</f>
        <v>-1.0581953289955459E-2</v>
      </c>
      <c r="AO37" s="34">
        <f>$L$28/'Fixed data'!$C$7</f>
        <v>-1.0581953289955459E-2</v>
      </c>
      <c r="AP37" s="34">
        <f>$L$28/'Fixed data'!$C$7</f>
        <v>-1.0581953289955459E-2</v>
      </c>
      <c r="AQ37" s="34">
        <f>$L$28/'Fixed data'!$C$7</f>
        <v>-1.0581953289955459E-2</v>
      </c>
      <c r="AR37" s="34">
        <f>$L$28/'Fixed data'!$C$7</f>
        <v>-1.0581953289955459E-2</v>
      </c>
      <c r="AS37" s="34">
        <f>$L$28/'Fixed data'!$C$7</f>
        <v>-1.0581953289955459E-2</v>
      </c>
      <c r="AT37" s="34">
        <f>$L$28/'Fixed data'!$C$7</f>
        <v>-1.0581953289955459E-2</v>
      </c>
      <c r="AU37" s="34">
        <f>$L$28/'Fixed data'!$C$7</f>
        <v>-1.0581953289955459E-2</v>
      </c>
      <c r="AV37" s="34">
        <f>$L$28/'Fixed data'!$C$7</f>
        <v>-1.0581953289955459E-2</v>
      </c>
      <c r="AW37" s="34">
        <f>$L$28/'Fixed data'!$C$7</f>
        <v>-1.0581953289955459E-2</v>
      </c>
      <c r="AX37" s="34">
        <f>$L$28/'Fixed data'!$C$7</f>
        <v>-1.0581953289955459E-2</v>
      </c>
      <c r="AY37" s="34">
        <f>$L$28/'Fixed data'!$C$7</f>
        <v>-1.0581953289955459E-2</v>
      </c>
      <c r="AZ37" s="34">
        <f>$L$28/'Fixed data'!$C$7</f>
        <v>-1.0581953289955459E-2</v>
      </c>
      <c r="BA37" s="34">
        <f>$L$28/'Fixed data'!$C$7</f>
        <v>-1.0581953289955459E-2</v>
      </c>
      <c r="BB37" s="34">
        <f>$L$28/'Fixed data'!$C$7</f>
        <v>-1.0581953289955459E-2</v>
      </c>
      <c r="BC37" s="34">
        <f>$L$28/'Fixed data'!$C$7</f>
        <v>-1.0581953289955459E-2</v>
      </c>
      <c r="BD37" s="34">
        <f>$L$28/'Fixed data'!$C$7</f>
        <v>-1.0581953289955459E-2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2.3099639550404555E-3</v>
      </c>
      <c r="O38" s="34">
        <f>$M$28/'Fixed data'!$C$7</f>
        <v>2.3099639550404555E-3</v>
      </c>
      <c r="P38" s="34">
        <f>$M$28/'Fixed data'!$C$7</f>
        <v>2.3099639550404555E-3</v>
      </c>
      <c r="Q38" s="34">
        <f>$M$28/'Fixed data'!$C$7</f>
        <v>2.3099639550404555E-3</v>
      </c>
      <c r="R38" s="34">
        <f>$M$28/'Fixed data'!$C$7</f>
        <v>2.3099639550404555E-3</v>
      </c>
      <c r="S38" s="34">
        <f>$M$28/'Fixed data'!$C$7</f>
        <v>2.3099639550404555E-3</v>
      </c>
      <c r="T38" s="34">
        <f>$M$28/'Fixed data'!$C$7</f>
        <v>2.3099639550404555E-3</v>
      </c>
      <c r="U38" s="34">
        <f>$M$28/'Fixed data'!$C$7</f>
        <v>2.3099639550404555E-3</v>
      </c>
      <c r="V38" s="34">
        <f>$M$28/'Fixed data'!$C$7</f>
        <v>2.3099639550404555E-3</v>
      </c>
      <c r="W38" s="34">
        <f>$M$28/'Fixed data'!$C$7</f>
        <v>2.3099639550404555E-3</v>
      </c>
      <c r="X38" s="34">
        <f>$M$28/'Fixed data'!$C$7</f>
        <v>2.3099639550404555E-3</v>
      </c>
      <c r="Y38" s="34">
        <f>$M$28/'Fixed data'!$C$7</f>
        <v>2.3099639550404555E-3</v>
      </c>
      <c r="Z38" s="34">
        <f>$M$28/'Fixed data'!$C$7</f>
        <v>2.3099639550404555E-3</v>
      </c>
      <c r="AA38" s="34">
        <f>$M$28/'Fixed data'!$C$7</f>
        <v>2.3099639550404555E-3</v>
      </c>
      <c r="AB38" s="34">
        <f>$M$28/'Fixed data'!$C$7</f>
        <v>2.3099639550404555E-3</v>
      </c>
      <c r="AC38" s="34">
        <f>$M$28/'Fixed data'!$C$7</f>
        <v>2.3099639550404555E-3</v>
      </c>
      <c r="AD38" s="34">
        <f>$M$28/'Fixed data'!$C$7</f>
        <v>2.3099639550404555E-3</v>
      </c>
      <c r="AE38" s="34">
        <f>$M$28/'Fixed data'!$C$7</f>
        <v>2.3099639550404555E-3</v>
      </c>
      <c r="AF38" s="34">
        <f>$M$28/'Fixed data'!$C$7</f>
        <v>2.3099639550404555E-3</v>
      </c>
      <c r="AG38" s="34">
        <f>$M$28/'Fixed data'!$C$7</f>
        <v>2.3099639550404555E-3</v>
      </c>
      <c r="AH38" s="34">
        <f>$M$28/'Fixed data'!$C$7</f>
        <v>2.3099639550404555E-3</v>
      </c>
      <c r="AI38" s="34">
        <f>$M$28/'Fixed data'!$C$7</f>
        <v>2.3099639550404555E-3</v>
      </c>
      <c r="AJ38" s="34">
        <f>$M$28/'Fixed data'!$C$7</f>
        <v>2.3099639550404555E-3</v>
      </c>
      <c r="AK38" s="34">
        <f>$M$28/'Fixed data'!$C$7</f>
        <v>2.3099639550404555E-3</v>
      </c>
      <c r="AL38" s="34">
        <f>$M$28/'Fixed data'!$C$7</f>
        <v>2.3099639550404555E-3</v>
      </c>
      <c r="AM38" s="34">
        <f>$M$28/'Fixed data'!$C$7</f>
        <v>2.3099639550404555E-3</v>
      </c>
      <c r="AN38" s="34">
        <f>$M$28/'Fixed data'!$C$7</f>
        <v>2.3099639550404555E-3</v>
      </c>
      <c r="AO38" s="34">
        <f>$M$28/'Fixed data'!$C$7</f>
        <v>2.3099639550404555E-3</v>
      </c>
      <c r="AP38" s="34">
        <f>$M$28/'Fixed data'!$C$7</f>
        <v>2.3099639550404555E-3</v>
      </c>
      <c r="AQ38" s="34">
        <f>$M$28/'Fixed data'!$C$7</f>
        <v>2.3099639550404555E-3</v>
      </c>
      <c r="AR38" s="34">
        <f>$M$28/'Fixed data'!$C$7</f>
        <v>2.3099639550404555E-3</v>
      </c>
      <c r="AS38" s="34">
        <f>$M$28/'Fixed data'!$C$7</f>
        <v>2.3099639550404555E-3</v>
      </c>
      <c r="AT38" s="34">
        <f>$M$28/'Fixed data'!$C$7</f>
        <v>2.3099639550404555E-3</v>
      </c>
      <c r="AU38" s="34">
        <f>$M$28/'Fixed data'!$C$7</f>
        <v>2.3099639550404555E-3</v>
      </c>
      <c r="AV38" s="34">
        <f>$M$28/'Fixed data'!$C$7</f>
        <v>2.3099639550404555E-3</v>
      </c>
      <c r="AW38" s="34">
        <f>$M$28/'Fixed data'!$C$7</f>
        <v>2.3099639550404555E-3</v>
      </c>
      <c r="AX38" s="34">
        <f>$M$28/'Fixed data'!$C$7</f>
        <v>2.3099639550404555E-3</v>
      </c>
      <c r="AY38" s="34">
        <f>$M$28/'Fixed data'!$C$7</f>
        <v>2.3099639550404555E-3</v>
      </c>
      <c r="AZ38" s="34">
        <f>$M$28/'Fixed data'!$C$7</f>
        <v>2.3099639550404555E-3</v>
      </c>
      <c r="BA38" s="34">
        <f>$M$28/'Fixed data'!$C$7</f>
        <v>2.3099639550404555E-3</v>
      </c>
      <c r="BB38" s="34">
        <f>$M$28/'Fixed data'!$C$7</f>
        <v>2.3099639550404555E-3</v>
      </c>
      <c r="BC38" s="34">
        <f>$M$28/'Fixed data'!$C$7</f>
        <v>2.3099639550404555E-3</v>
      </c>
      <c r="BD38" s="34">
        <f>$M$28/'Fixed data'!$C$7</f>
        <v>2.3099639550404555E-3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2.6644784574507367E-3</v>
      </c>
      <c r="P39" s="34">
        <f>$N$28/'Fixed data'!$C$7</f>
        <v>2.6644784574507367E-3</v>
      </c>
      <c r="Q39" s="34">
        <f>$N$28/'Fixed data'!$C$7</f>
        <v>2.6644784574507367E-3</v>
      </c>
      <c r="R39" s="34">
        <f>$N$28/'Fixed data'!$C$7</f>
        <v>2.6644784574507367E-3</v>
      </c>
      <c r="S39" s="34">
        <f>$N$28/'Fixed data'!$C$7</f>
        <v>2.6644784574507367E-3</v>
      </c>
      <c r="T39" s="34">
        <f>$N$28/'Fixed data'!$C$7</f>
        <v>2.6644784574507367E-3</v>
      </c>
      <c r="U39" s="34">
        <f>$N$28/'Fixed data'!$C$7</f>
        <v>2.6644784574507367E-3</v>
      </c>
      <c r="V39" s="34">
        <f>$N$28/'Fixed data'!$C$7</f>
        <v>2.6644784574507367E-3</v>
      </c>
      <c r="W39" s="34">
        <f>$N$28/'Fixed data'!$C$7</f>
        <v>2.6644784574507367E-3</v>
      </c>
      <c r="X39" s="34">
        <f>$N$28/'Fixed data'!$C$7</f>
        <v>2.6644784574507367E-3</v>
      </c>
      <c r="Y39" s="34">
        <f>$N$28/'Fixed data'!$C$7</f>
        <v>2.6644784574507367E-3</v>
      </c>
      <c r="Z39" s="34">
        <f>$N$28/'Fixed data'!$C$7</f>
        <v>2.6644784574507367E-3</v>
      </c>
      <c r="AA39" s="34">
        <f>$N$28/'Fixed data'!$C$7</f>
        <v>2.6644784574507367E-3</v>
      </c>
      <c r="AB39" s="34">
        <f>$N$28/'Fixed data'!$C$7</f>
        <v>2.6644784574507367E-3</v>
      </c>
      <c r="AC39" s="34">
        <f>$N$28/'Fixed data'!$C$7</f>
        <v>2.6644784574507367E-3</v>
      </c>
      <c r="AD39" s="34">
        <f>$N$28/'Fixed data'!$C$7</f>
        <v>2.6644784574507367E-3</v>
      </c>
      <c r="AE39" s="34">
        <f>$N$28/'Fixed data'!$C$7</f>
        <v>2.6644784574507367E-3</v>
      </c>
      <c r="AF39" s="34">
        <f>$N$28/'Fixed data'!$C$7</f>
        <v>2.6644784574507367E-3</v>
      </c>
      <c r="AG39" s="34">
        <f>$N$28/'Fixed data'!$C$7</f>
        <v>2.6644784574507367E-3</v>
      </c>
      <c r="AH39" s="34">
        <f>$N$28/'Fixed data'!$C$7</f>
        <v>2.6644784574507367E-3</v>
      </c>
      <c r="AI39" s="34">
        <f>$N$28/'Fixed data'!$C$7</f>
        <v>2.6644784574507367E-3</v>
      </c>
      <c r="AJ39" s="34">
        <f>$N$28/'Fixed data'!$C$7</f>
        <v>2.6644784574507367E-3</v>
      </c>
      <c r="AK39" s="34">
        <f>$N$28/'Fixed data'!$C$7</f>
        <v>2.6644784574507367E-3</v>
      </c>
      <c r="AL39" s="34">
        <f>$N$28/'Fixed data'!$C$7</f>
        <v>2.6644784574507367E-3</v>
      </c>
      <c r="AM39" s="34">
        <f>$N$28/'Fixed data'!$C$7</f>
        <v>2.6644784574507367E-3</v>
      </c>
      <c r="AN39" s="34">
        <f>$N$28/'Fixed data'!$C$7</f>
        <v>2.6644784574507367E-3</v>
      </c>
      <c r="AO39" s="34">
        <f>$N$28/'Fixed data'!$C$7</f>
        <v>2.6644784574507367E-3</v>
      </c>
      <c r="AP39" s="34">
        <f>$N$28/'Fixed data'!$C$7</f>
        <v>2.6644784574507367E-3</v>
      </c>
      <c r="AQ39" s="34">
        <f>$N$28/'Fixed data'!$C$7</f>
        <v>2.6644784574507367E-3</v>
      </c>
      <c r="AR39" s="34">
        <f>$N$28/'Fixed data'!$C$7</f>
        <v>2.6644784574507367E-3</v>
      </c>
      <c r="AS39" s="34">
        <f>$N$28/'Fixed data'!$C$7</f>
        <v>2.6644784574507367E-3</v>
      </c>
      <c r="AT39" s="34">
        <f>$N$28/'Fixed data'!$C$7</f>
        <v>2.6644784574507367E-3</v>
      </c>
      <c r="AU39" s="34">
        <f>$N$28/'Fixed data'!$C$7</f>
        <v>2.6644784574507367E-3</v>
      </c>
      <c r="AV39" s="34">
        <f>$N$28/'Fixed data'!$C$7</f>
        <v>2.6644784574507367E-3</v>
      </c>
      <c r="AW39" s="34">
        <f>$N$28/'Fixed data'!$C$7</f>
        <v>2.6644784574507367E-3</v>
      </c>
      <c r="AX39" s="34">
        <f>$N$28/'Fixed data'!$C$7</f>
        <v>2.6644784574507367E-3</v>
      </c>
      <c r="AY39" s="34">
        <f>$N$28/'Fixed data'!$C$7</f>
        <v>2.6644784574507367E-3</v>
      </c>
      <c r="AZ39" s="34">
        <f>$N$28/'Fixed data'!$C$7</f>
        <v>2.6644784574507367E-3</v>
      </c>
      <c r="BA39" s="34">
        <f>$N$28/'Fixed data'!$C$7</f>
        <v>2.6644784574507367E-3</v>
      </c>
      <c r="BB39" s="34">
        <f>$N$28/'Fixed data'!$C$7</f>
        <v>2.6644784574507367E-3</v>
      </c>
      <c r="BC39" s="34">
        <f>$N$28/'Fixed data'!$C$7</f>
        <v>2.6644784574507367E-3</v>
      </c>
      <c r="BD39" s="34">
        <f>$N$28/'Fixed data'!$C$7</f>
        <v>2.6644784574507367E-3</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3.0478379658166318E-3</v>
      </c>
      <c r="Q40" s="34">
        <f>$O$28/'Fixed data'!$C$7</f>
        <v>3.0478379658166318E-3</v>
      </c>
      <c r="R40" s="34">
        <f>$O$28/'Fixed data'!$C$7</f>
        <v>3.0478379658166318E-3</v>
      </c>
      <c r="S40" s="34">
        <f>$O$28/'Fixed data'!$C$7</f>
        <v>3.0478379658166318E-3</v>
      </c>
      <c r="T40" s="34">
        <f>$O$28/'Fixed data'!$C$7</f>
        <v>3.0478379658166318E-3</v>
      </c>
      <c r="U40" s="34">
        <f>$O$28/'Fixed data'!$C$7</f>
        <v>3.0478379658166318E-3</v>
      </c>
      <c r="V40" s="34">
        <f>$O$28/'Fixed data'!$C$7</f>
        <v>3.0478379658166318E-3</v>
      </c>
      <c r="W40" s="34">
        <f>$O$28/'Fixed data'!$C$7</f>
        <v>3.0478379658166318E-3</v>
      </c>
      <c r="X40" s="34">
        <f>$O$28/'Fixed data'!$C$7</f>
        <v>3.0478379658166318E-3</v>
      </c>
      <c r="Y40" s="34">
        <f>$O$28/'Fixed data'!$C$7</f>
        <v>3.0478379658166318E-3</v>
      </c>
      <c r="Z40" s="34">
        <f>$O$28/'Fixed data'!$C$7</f>
        <v>3.0478379658166318E-3</v>
      </c>
      <c r="AA40" s="34">
        <f>$O$28/'Fixed data'!$C$7</f>
        <v>3.0478379658166318E-3</v>
      </c>
      <c r="AB40" s="34">
        <f>$O$28/'Fixed data'!$C$7</f>
        <v>3.0478379658166318E-3</v>
      </c>
      <c r="AC40" s="34">
        <f>$O$28/'Fixed data'!$C$7</f>
        <v>3.0478379658166318E-3</v>
      </c>
      <c r="AD40" s="34">
        <f>$O$28/'Fixed data'!$C$7</f>
        <v>3.0478379658166318E-3</v>
      </c>
      <c r="AE40" s="34">
        <f>$O$28/'Fixed data'!$C$7</f>
        <v>3.0478379658166318E-3</v>
      </c>
      <c r="AF40" s="34">
        <f>$O$28/'Fixed data'!$C$7</f>
        <v>3.0478379658166318E-3</v>
      </c>
      <c r="AG40" s="34">
        <f>$O$28/'Fixed data'!$C$7</f>
        <v>3.0478379658166318E-3</v>
      </c>
      <c r="AH40" s="34">
        <f>$O$28/'Fixed data'!$C$7</f>
        <v>3.0478379658166318E-3</v>
      </c>
      <c r="AI40" s="34">
        <f>$O$28/'Fixed data'!$C$7</f>
        <v>3.0478379658166318E-3</v>
      </c>
      <c r="AJ40" s="34">
        <f>$O$28/'Fixed data'!$C$7</f>
        <v>3.0478379658166318E-3</v>
      </c>
      <c r="AK40" s="34">
        <f>$O$28/'Fixed data'!$C$7</f>
        <v>3.0478379658166318E-3</v>
      </c>
      <c r="AL40" s="34">
        <f>$O$28/'Fixed data'!$C$7</f>
        <v>3.0478379658166318E-3</v>
      </c>
      <c r="AM40" s="34">
        <f>$O$28/'Fixed data'!$C$7</f>
        <v>3.0478379658166318E-3</v>
      </c>
      <c r="AN40" s="34">
        <f>$O$28/'Fixed data'!$C$7</f>
        <v>3.0478379658166318E-3</v>
      </c>
      <c r="AO40" s="34">
        <f>$O$28/'Fixed data'!$C$7</f>
        <v>3.0478379658166318E-3</v>
      </c>
      <c r="AP40" s="34">
        <f>$O$28/'Fixed data'!$C$7</f>
        <v>3.0478379658166318E-3</v>
      </c>
      <c r="AQ40" s="34">
        <f>$O$28/'Fixed data'!$C$7</f>
        <v>3.0478379658166318E-3</v>
      </c>
      <c r="AR40" s="34">
        <f>$O$28/'Fixed data'!$C$7</f>
        <v>3.0478379658166318E-3</v>
      </c>
      <c r="AS40" s="34">
        <f>$O$28/'Fixed data'!$C$7</f>
        <v>3.0478379658166318E-3</v>
      </c>
      <c r="AT40" s="34">
        <f>$O$28/'Fixed data'!$C$7</f>
        <v>3.0478379658166318E-3</v>
      </c>
      <c r="AU40" s="34">
        <f>$O$28/'Fixed data'!$C$7</f>
        <v>3.0478379658166318E-3</v>
      </c>
      <c r="AV40" s="34">
        <f>$O$28/'Fixed data'!$C$7</f>
        <v>3.0478379658166318E-3</v>
      </c>
      <c r="AW40" s="34">
        <f>$O$28/'Fixed data'!$C$7</f>
        <v>3.0478379658166318E-3</v>
      </c>
      <c r="AX40" s="34">
        <f>$O$28/'Fixed data'!$C$7</f>
        <v>3.0478379658166318E-3</v>
      </c>
      <c r="AY40" s="34">
        <f>$O$28/'Fixed data'!$C$7</f>
        <v>3.0478379658166318E-3</v>
      </c>
      <c r="AZ40" s="34">
        <f>$O$28/'Fixed data'!$C$7</f>
        <v>3.0478379658166318E-3</v>
      </c>
      <c r="BA40" s="34">
        <f>$O$28/'Fixed data'!$C$7</f>
        <v>3.0478379658166318E-3</v>
      </c>
      <c r="BB40" s="34">
        <f>$O$28/'Fixed data'!$C$7</f>
        <v>3.0478379658166318E-3</v>
      </c>
      <c r="BC40" s="34">
        <f>$O$28/'Fixed data'!$C$7</f>
        <v>3.0478379658166318E-3</v>
      </c>
      <c r="BD40" s="34">
        <f>$O$28/'Fixed data'!$C$7</f>
        <v>3.0478379658166318E-3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3.4611802756414683E-3</v>
      </c>
      <c r="R41" s="34">
        <f>$P$28/'Fixed data'!$C$7</f>
        <v>3.4611802756414683E-3</v>
      </c>
      <c r="S41" s="34">
        <f>$P$28/'Fixed data'!$C$7</f>
        <v>3.4611802756414683E-3</v>
      </c>
      <c r="T41" s="34">
        <f>$P$28/'Fixed data'!$C$7</f>
        <v>3.4611802756414683E-3</v>
      </c>
      <c r="U41" s="34">
        <f>$P$28/'Fixed data'!$C$7</f>
        <v>3.4611802756414683E-3</v>
      </c>
      <c r="V41" s="34">
        <f>$P$28/'Fixed data'!$C$7</f>
        <v>3.4611802756414683E-3</v>
      </c>
      <c r="W41" s="34">
        <f>$P$28/'Fixed data'!$C$7</f>
        <v>3.4611802756414683E-3</v>
      </c>
      <c r="X41" s="34">
        <f>$P$28/'Fixed data'!$C$7</f>
        <v>3.4611802756414683E-3</v>
      </c>
      <c r="Y41" s="34">
        <f>$P$28/'Fixed data'!$C$7</f>
        <v>3.4611802756414683E-3</v>
      </c>
      <c r="Z41" s="34">
        <f>$P$28/'Fixed data'!$C$7</f>
        <v>3.4611802756414683E-3</v>
      </c>
      <c r="AA41" s="34">
        <f>$P$28/'Fixed data'!$C$7</f>
        <v>3.4611802756414683E-3</v>
      </c>
      <c r="AB41" s="34">
        <f>$P$28/'Fixed data'!$C$7</f>
        <v>3.4611802756414683E-3</v>
      </c>
      <c r="AC41" s="34">
        <f>$P$28/'Fixed data'!$C$7</f>
        <v>3.4611802756414683E-3</v>
      </c>
      <c r="AD41" s="34">
        <f>$P$28/'Fixed data'!$C$7</f>
        <v>3.4611802756414683E-3</v>
      </c>
      <c r="AE41" s="34">
        <f>$P$28/'Fixed data'!$C$7</f>
        <v>3.4611802756414683E-3</v>
      </c>
      <c r="AF41" s="34">
        <f>$P$28/'Fixed data'!$C$7</f>
        <v>3.4611802756414683E-3</v>
      </c>
      <c r="AG41" s="34">
        <f>$P$28/'Fixed data'!$C$7</f>
        <v>3.4611802756414683E-3</v>
      </c>
      <c r="AH41" s="34">
        <f>$P$28/'Fixed data'!$C$7</f>
        <v>3.4611802756414683E-3</v>
      </c>
      <c r="AI41" s="34">
        <f>$P$28/'Fixed data'!$C$7</f>
        <v>3.4611802756414683E-3</v>
      </c>
      <c r="AJ41" s="34">
        <f>$P$28/'Fixed data'!$C$7</f>
        <v>3.4611802756414683E-3</v>
      </c>
      <c r="AK41" s="34">
        <f>$P$28/'Fixed data'!$C$7</f>
        <v>3.4611802756414683E-3</v>
      </c>
      <c r="AL41" s="34">
        <f>$P$28/'Fixed data'!$C$7</f>
        <v>3.4611802756414683E-3</v>
      </c>
      <c r="AM41" s="34">
        <f>$P$28/'Fixed data'!$C$7</f>
        <v>3.4611802756414683E-3</v>
      </c>
      <c r="AN41" s="34">
        <f>$P$28/'Fixed data'!$C$7</f>
        <v>3.4611802756414683E-3</v>
      </c>
      <c r="AO41" s="34">
        <f>$P$28/'Fixed data'!$C$7</f>
        <v>3.4611802756414683E-3</v>
      </c>
      <c r="AP41" s="34">
        <f>$P$28/'Fixed data'!$C$7</f>
        <v>3.4611802756414683E-3</v>
      </c>
      <c r="AQ41" s="34">
        <f>$P$28/'Fixed data'!$C$7</f>
        <v>3.4611802756414683E-3</v>
      </c>
      <c r="AR41" s="34">
        <f>$P$28/'Fixed data'!$C$7</f>
        <v>3.4611802756414683E-3</v>
      </c>
      <c r="AS41" s="34">
        <f>$P$28/'Fixed data'!$C$7</f>
        <v>3.4611802756414683E-3</v>
      </c>
      <c r="AT41" s="34">
        <f>$P$28/'Fixed data'!$C$7</f>
        <v>3.4611802756414683E-3</v>
      </c>
      <c r="AU41" s="34">
        <f>$P$28/'Fixed data'!$C$7</f>
        <v>3.4611802756414683E-3</v>
      </c>
      <c r="AV41" s="34">
        <f>$P$28/'Fixed data'!$C$7</f>
        <v>3.4611802756414683E-3</v>
      </c>
      <c r="AW41" s="34">
        <f>$P$28/'Fixed data'!$C$7</f>
        <v>3.4611802756414683E-3</v>
      </c>
      <c r="AX41" s="34">
        <f>$P$28/'Fixed data'!$C$7</f>
        <v>3.4611802756414683E-3</v>
      </c>
      <c r="AY41" s="34">
        <f>$P$28/'Fixed data'!$C$7</f>
        <v>3.4611802756414683E-3</v>
      </c>
      <c r="AZ41" s="34">
        <f>$P$28/'Fixed data'!$C$7</f>
        <v>3.4611802756414683E-3</v>
      </c>
      <c r="BA41" s="34">
        <f>$P$28/'Fixed data'!$C$7</f>
        <v>3.4611802756414683E-3</v>
      </c>
      <c r="BB41" s="34">
        <f>$P$28/'Fixed data'!$C$7</f>
        <v>3.4611802756414683E-3</v>
      </c>
      <c r="BC41" s="34">
        <f>$P$28/'Fixed data'!$C$7</f>
        <v>3.4611802756414683E-3</v>
      </c>
      <c r="BD41" s="34">
        <f>$P$28/'Fixed data'!$C$7</f>
        <v>3.4611802756414683E-3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3.905642817470406E-3</v>
      </c>
      <c r="S42" s="34">
        <f>$Q$28/'Fixed data'!$C$7</f>
        <v>3.905642817470406E-3</v>
      </c>
      <c r="T42" s="34">
        <f>$Q$28/'Fixed data'!$C$7</f>
        <v>3.905642817470406E-3</v>
      </c>
      <c r="U42" s="34">
        <f>$Q$28/'Fixed data'!$C$7</f>
        <v>3.905642817470406E-3</v>
      </c>
      <c r="V42" s="34">
        <f>$Q$28/'Fixed data'!$C$7</f>
        <v>3.905642817470406E-3</v>
      </c>
      <c r="W42" s="34">
        <f>$Q$28/'Fixed data'!$C$7</f>
        <v>3.905642817470406E-3</v>
      </c>
      <c r="X42" s="34">
        <f>$Q$28/'Fixed data'!$C$7</f>
        <v>3.905642817470406E-3</v>
      </c>
      <c r="Y42" s="34">
        <f>$Q$28/'Fixed data'!$C$7</f>
        <v>3.905642817470406E-3</v>
      </c>
      <c r="Z42" s="34">
        <f>$Q$28/'Fixed data'!$C$7</f>
        <v>3.905642817470406E-3</v>
      </c>
      <c r="AA42" s="34">
        <f>$Q$28/'Fixed data'!$C$7</f>
        <v>3.905642817470406E-3</v>
      </c>
      <c r="AB42" s="34">
        <f>$Q$28/'Fixed data'!$C$7</f>
        <v>3.905642817470406E-3</v>
      </c>
      <c r="AC42" s="34">
        <f>$Q$28/'Fixed data'!$C$7</f>
        <v>3.905642817470406E-3</v>
      </c>
      <c r="AD42" s="34">
        <f>$Q$28/'Fixed data'!$C$7</f>
        <v>3.905642817470406E-3</v>
      </c>
      <c r="AE42" s="34">
        <f>$Q$28/'Fixed data'!$C$7</f>
        <v>3.905642817470406E-3</v>
      </c>
      <c r="AF42" s="34">
        <f>$Q$28/'Fixed data'!$C$7</f>
        <v>3.905642817470406E-3</v>
      </c>
      <c r="AG42" s="34">
        <f>$Q$28/'Fixed data'!$C$7</f>
        <v>3.905642817470406E-3</v>
      </c>
      <c r="AH42" s="34">
        <f>$Q$28/'Fixed data'!$C$7</f>
        <v>3.905642817470406E-3</v>
      </c>
      <c r="AI42" s="34">
        <f>$Q$28/'Fixed data'!$C$7</f>
        <v>3.905642817470406E-3</v>
      </c>
      <c r="AJ42" s="34">
        <f>$Q$28/'Fixed data'!$C$7</f>
        <v>3.905642817470406E-3</v>
      </c>
      <c r="AK42" s="34">
        <f>$Q$28/'Fixed data'!$C$7</f>
        <v>3.905642817470406E-3</v>
      </c>
      <c r="AL42" s="34">
        <f>$Q$28/'Fixed data'!$C$7</f>
        <v>3.905642817470406E-3</v>
      </c>
      <c r="AM42" s="34">
        <f>$Q$28/'Fixed data'!$C$7</f>
        <v>3.905642817470406E-3</v>
      </c>
      <c r="AN42" s="34">
        <f>$Q$28/'Fixed data'!$C$7</f>
        <v>3.905642817470406E-3</v>
      </c>
      <c r="AO42" s="34">
        <f>$Q$28/'Fixed data'!$C$7</f>
        <v>3.905642817470406E-3</v>
      </c>
      <c r="AP42" s="34">
        <f>$Q$28/'Fixed data'!$C$7</f>
        <v>3.905642817470406E-3</v>
      </c>
      <c r="AQ42" s="34">
        <f>$Q$28/'Fixed data'!$C$7</f>
        <v>3.905642817470406E-3</v>
      </c>
      <c r="AR42" s="34">
        <f>$Q$28/'Fixed data'!$C$7</f>
        <v>3.905642817470406E-3</v>
      </c>
      <c r="AS42" s="34">
        <f>$Q$28/'Fixed data'!$C$7</f>
        <v>3.905642817470406E-3</v>
      </c>
      <c r="AT42" s="34">
        <f>$Q$28/'Fixed data'!$C$7</f>
        <v>3.905642817470406E-3</v>
      </c>
      <c r="AU42" s="34">
        <f>$Q$28/'Fixed data'!$C$7</f>
        <v>3.905642817470406E-3</v>
      </c>
      <c r="AV42" s="34">
        <f>$Q$28/'Fixed data'!$C$7</f>
        <v>3.905642817470406E-3</v>
      </c>
      <c r="AW42" s="34">
        <f>$Q$28/'Fixed data'!$C$7</f>
        <v>3.905642817470406E-3</v>
      </c>
      <c r="AX42" s="34">
        <f>$Q$28/'Fixed data'!$C$7</f>
        <v>3.905642817470406E-3</v>
      </c>
      <c r="AY42" s="34">
        <f>$Q$28/'Fixed data'!$C$7</f>
        <v>3.905642817470406E-3</v>
      </c>
      <c r="AZ42" s="34">
        <f>$Q$28/'Fixed data'!$C$7</f>
        <v>3.905642817470406E-3</v>
      </c>
      <c r="BA42" s="34">
        <f>$Q$28/'Fixed data'!$C$7</f>
        <v>3.905642817470406E-3</v>
      </c>
      <c r="BB42" s="34">
        <f>$Q$28/'Fixed data'!$C$7</f>
        <v>3.905642817470406E-3</v>
      </c>
      <c r="BC42" s="34">
        <f>$Q$28/'Fixed data'!$C$7</f>
        <v>3.905642817470406E-3</v>
      </c>
      <c r="BD42" s="34">
        <f>$Q$28/'Fixed data'!$C$7</f>
        <v>3.905642817470406E-3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4.3671198350810243E-3</v>
      </c>
      <c r="T43" s="34">
        <f>$R$28/'Fixed data'!$C$7</f>
        <v>4.3671198350810243E-3</v>
      </c>
      <c r="U43" s="34">
        <f>$R$28/'Fixed data'!$C$7</f>
        <v>4.3671198350810243E-3</v>
      </c>
      <c r="V43" s="34">
        <f>$R$28/'Fixed data'!$C$7</f>
        <v>4.3671198350810243E-3</v>
      </c>
      <c r="W43" s="34">
        <f>$R$28/'Fixed data'!$C$7</f>
        <v>4.3671198350810243E-3</v>
      </c>
      <c r="X43" s="34">
        <f>$R$28/'Fixed data'!$C$7</f>
        <v>4.3671198350810243E-3</v>
      </c>
      <c r="Y43" s="34">
        <f>$R$28/'Fixed data'!$C$7</f>
        <v>4.3671198350810243E-3</v>
      </c>
      <c r="Z43" s="34">
        <f>$R$28/'Fixed data'!$C$7</f>
        <v>4.3671198350810243E-3</v>
      </c>
      <c r="AA43" s="34">
        <f>$R$28/'Fixed data'!$C$7</f>
        <v>4.3671198350810243E-3</v>
      </c>
      <c r="AB43" s="34">
        <f>$R$28/'Fixed data'!$C$7</f>
        <v>4.3671198350810243E-3</v>
      </c>
      <c r="AC43" s="34">
        <f>$R$28/'Fixed data'!$C$7</f>
        <v>4.3671198350810243E-3</v>
      </c>
      <c r="AD43" s="34">
        <f>$R$28/'Fixed data'!$C$7</f>
        <v>4.3671198350810243E-3</v>
      </c>
      <c r="AE43" s="34">
        <f>$R$28/'Fixed data'!$C$7</f>
        <v>4.3671198350810243E-3</v>
      </c>
      <c r="AF43" s="34">
        <f>$R$28/'Fixed data'!$C$7</f>
        <v>4.3671198350810243E-3</v>
      </c>
      <c r="AG43" s="34">
        <f>$R$28/'Fixed data'!$C$7</f>
        <v>4.3671198350810243E-3</v>
      </c>
      <c r="AH43" s="34">
        <f>$R$28/'Fixed data'!$C$7</f>
        <v>4.3671198350810243E-3</v>
      </c>
      <c r="AI43" s="34">
        <f>$R$28/'Fixed data'!$C$7</f>
        <v>4.3671198350810243E-3</v>
      </c>
      <c r="AJ43" s="34">
        <f>$R$28/'Fixed data'!$C$7</f>
        <v>4.3671198350810243E-3</v>
      </c>
      <c r="AK43" s="34">
        <f>$R$28/'Fixed data'!$C$7</f>
        <v>4.3671198350810243E-3</v>
      </c>
      <c r="AL43" s="34">
        <f>$R$28/'Fixed data'!$C$7</f>
        <v>4.3671198350810243E-3</v>
      </c>
      <c r="AM43" s="34">
        <f>$R$28/'Fixed data'!$C$7</f>
        <v>4.3671198350810243E-3</v>
      </c>
      <c r="AN43" s="34">
        <f>$R$28/'Fixed data'!$C$7</f>
        <v>4.3671198350810243E-3</v>
      </c>
      <c r="AO43" s="34">
        <f>$R$28/'Fixed data'!$C$7</f>
        <v>4.3671198350810243E-3</v>
      </c>
      <c r="AP43" s="34">
        <f>$R$28/'Fixed data'!$C$7</f>
        <v>4.3671198350810243E-3</v>
      </c>
      <c r="AQ43" s="34">
        <f>$R$28/'Fixed data'!$C$7</f>
        <v>4.3671198350810243E-3</v>
      </c>
      <c r="AR43" s="34">
        <f>$R$28/'Fixed data'!$C$7</f>
        <v>4.3671198350810243E-3</v>
      </c>
      <c r="AS43" s="34">
        <f>$R$28/'Fixed data'!$C$7</f>
        <v>4.3671198350810243E-3</v>
      </c>
      <c r="AT43" s="34">
        <f>$R$28/'Fixed data'!$C$7</f>
        <v>4.3671198350810243E-3</v>
      </c>
      <c r="AU43" s="34">
        <f>$R$28/'Fixed data'!$C$7</f>
        <v>4.3671198350810243E-3</v>
      </c>
      <c r="AV43" s="34">
        <f>$R$28/'Fixed data'!$C$7</f>
        <v>4.3671198350810243E-3</v>
      </c>
      <c r="AW43" s="34">
        <f>$R$28/'Fixed data'!$C$7</f>
        <v>4.3671198350810243E-3</v>
      </c>
      <c r="AX43" s="34">
        <f>$R$28/'Fixed data'!$C$7</f>
        <v>4.3671198350810243E-3</v>
      </c>
      <c r="AY43" s="34">
        <f>$R$28/'Fixed data'!$C$7</f>
        <v>4.3671198350810243E-3</v>
      </c>
      <c r="AZ43" s="34">
        <f>$R$28/'Fixed data'!$C$7</f>
        <v>4.3671198350810243E-3</v>
      </c>
      <c r="BA43" s="34">
        <f>$R$28/'Fixed data'!$C$7</f>
        <v>4.3671198350810243E-3</v>
      </c>
      <c r="BB43" s="34">
        <f>$R$28/'Fixed data'!$C$7</f>
        <v>4.3671198350810243E-3</v>
      </c>
      <c r="BC43" s="34">
        <f>$R$28/'Fixed data'!$C$7</f>
        <v>4.3671198350810243E-3</v>
      </c>
      <c r="BD43" s="34">
        <f>$R$28/'Fixed data'!$C$7</f>
        <v>4.3671198350810243E-3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4.8091552304459226E-3</v>
      </c>
      <c r="U44" s="34">
        <f>$S$28/'Fixed data'!$C$7</f>
        <v>4.8091552304459226E-3</v>
      </c>
      <c r="V44" s="34">
        <f>$S$28/'Fixed data'!$C$7</f>
        <v>4.8091552304459226E-3</v>
      </c>
      <c r="W44" s="34">
        <f>$S$28/'Fixed data'!$C$7</f>
        <v>4.8091552304459226E-3</v>
      </c>
      <c r="X44" s="34">
        <f>$S$28/'Fixed data'!$C$7</f>
        <v>4.8091552304459226E-3</v>
      </c>
      <c r="Y44" s="34">
        <f>$S$28/'Fixed data'!$C$7</f>
        <v>4.8091552304459226E-3</v>
      </c>
      <c r="Z44" s="34">
        <f>$S$28/'Fixed data'!$C$7</f>
        <v>4.8091552304459226E-3</v>
      </c>
      <c r="AA44" s="34">
        <f>$S$28/'Fixed data'!$C$7</f>
        <v>4.8091552304459226E-3</v>
      </c>
      <c r="AB44" s="34">
        <f>$S$28/'Fixed data'!$C$7</f>
        <v>4.8091552304459226E-3</v>
      </c>
      <c r="AC44" s="34">
        <f>$S$28/'Fixed data'!$C$7</f>
        <v>4.8091552304459226E-3</v>
      </c>
      <c r="AD44" s="34">
        <f>$S$28/'Fixed data'!$C$7</f>
        <v>4.8091552304459226E-3</v>
      </c>
      <c r="AE44" s="34">
        <f>$S$28/'Fixed data'!$C$7</f>
        <v>4.8091552304459226E-3</v>
      </c>
      <c r="AF44" s="34">
        <f>$S$28/'Fixed data'!$C$7</f>
        <v>4.8091552304459226E-3</v>
      </c>
      <c r="AG44" s="34">
        <f>$S$28/'Fixed data'!$C$7</f>
        <v>4.8091552304459226E-3</v>
      </c>
      <c r="AH44" s="34">
        <f>$S$28/'Fixed data'!$C$7</f>
        <v>4.8091552304459226E-3</v>
      </c>
      <c r="AI44" s="34">
        <f>$S$28/'Fixed data'!$C$7</f>
        <v>4.8091552304459226E-3</v>
      </c>
      <c r="AJ44" s="34">
        <f>$S$28/'Fixed data'!$C$7</f>
        <v>4.8091552304459226E-3</v>
      </c>
      <c r="AK44" s="34">
        <f>$S$28/'Fixed data'!$C$7</f>
        <v>4.8091552304459226E-3</v>
      </c>
      <c r="AL44" s="34">
        <f>$S$28/'Fixed data'!$C$7</f>
        <v>4.8091552304459226E-3</v>
      </c>
      <c r="AM44" s="34">
        <f>$S$28/'Fixed data'!$C$7</f>
        <v>4.8091552304459226E-3</v>
      </c>
      <c r="AN44" s="34">
        <f>$S$28/'Fixed data'!$C$7</f>
        <v>4.8091552304459226E-3</v>
      </c>
      <c r="AO44" s="34">
        <f>$S$28/'Fixed data'!$C$7</f>
        <v>4.8091552304459226E-3</v>
      </c>
      <c r="AP44" s="34">
        <f>$S$28/'Fixed data'!$C$7</f>
        <v>4.8091552304459226E-3</v>
      </c>
      <c r="AQ44" s="34">
        <f>$S$28/'Fixed data'!$C$7</f>
        <v>4.8091552304459226E-3</v>
      </c>
      <c r="AR44" s="34">
        <f>$S$28/'Fixed data'!$C$7</f>
        <v>4.8091552304459226E-3</v>
      </c>
      <c r="AS44" s="34">
        <f>$S$28/'Fixed data'!$C$7</f>
        <v>4.8091552304459226E-3</v>
      </c>
      <c r="AT44" s="34">
        <f>$S$28/'Fixed data'!$C$7</f>
        <v>4.8091552304459226E-3</v>
      </c>
      <c r="AU44" s="34">
        <f>$S$28/'Fixed data'!$C$7</f>
        <v>4.8091552304459226E-3</v>
      </c>
      <c r="AV44" s="34">
        <f>$S$28/'Fixed data'!$C$7</f>
        <v>4.8091552304459226E-3</v>
      </c>
      <c r="AW44" s="34">
        <f>$S$28/'Fixed data'!$C$7</f>
        <v>4.8091552304459226E-3</v>
      </c>
      <c r="AX44" s="34">
        <f>$S$28/'Fixed data'!$C$7</f>
        <v>4.8091552304459226E-3</v>
      </c>
      <c r="AY44" s="34">
        <f>$S$28/'Fixed data'!$C$7</f>
        <v>4.8091552304459226E-3</v>
      </c>
      <c r="AZ44" s="34">
        <f>$S$28/'Fixed data'!$C$7</f>
        <v>4.8091552304459226E-3</v>
      </c>
      <c r="BA44" s="34">
        <f>$S$28/'Fixed data'!$C$7</f>
        <v>4.8091552304459226E-3</v>
      </c>
      <c r="BB44" s="34">
        <f>$S$28/'Fixed data'!$C$7</f>
        <v>4.8091552304459226E-3</v>
      </c>
      <c r="BC44" s="34">
        <f>$S$28/'Fixed data'!$C$7</f>
        <v>4.8091552304459226E-3</v>
      </c>
      <c r="BD44" s="34">
        <f>$S$28/'Fixed data'!$C$7</f>
        <v>4.8091552304459226E-3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5.1021247767914562E-3</v>
      </c>
      <c r="V45" s="34">
        <f>$T$28/'Fixed data'!$C$7</f>
        <v>5.1021247767914562E-3</v>
      </c>
      <c r="W45" s="34">
        <f>$T$28/'Fixed data'!$C$7</f>
        <v>5.1021247767914562E-3</v>
      </c>
      <c r="X45" s="34">
        <f>$T$28/'Fixed data'!$C$7</f>
        <v>5.1021247767914562E-3</v>
      </c>
      <c r="Y45" s="34">
        <f>$T$28/'Fixed data'!$C$7</f>
        <v>5.1021247767914562E-3</v>
      </c>
      <c r="Z45" s="34">
        <f>$T$28/'Fixed data'!$C$7</f>
        <v>5.1021247767914562E-3</v>
      </c>
      <c r="AA45" s="34">
        <f>$T$28/'Fixed data'!$C$7</f>
        <v>5.1021247767914562E-3</v>
      </c>
      <c r="AB45" s="34">
        <f>$T$28/'Fixed data'!$C$7</f>
        <v>5.1021247767914562E-3</v>
      </c>
      <c r="AC45" s="34">
        <f>$T$28/'Fixed data'!$C$7</f>
        <v>5.1021247767914562E-3</v>
      </c>
      <c r="AD45" s="34">
        <f>$T$28/'Fixed data'!$C$7</f>
        <v>5.1021247767914562E-3</v>
      </c>
      <c r="AE45" s="34">
        <f>$T$28/'Fixed data'!$C$7</f>
        <v>5.1021247767914562E-3</v>
      </c>
      <c r="AF45" s="34">
        <f>$T$28/'Fixed data'!$C$7</f>
        <v>5.1021247767914562E-3</v>
      </c>
      <c r="AG45" s="34">
        <f>$T$28/'Fixed data'!$C$7</f>
        <v>5.1021247767914562E-3</v>
      </c>
      <c r="AH45" s="34">
        <f>$T$28/'Fixed data'!$C$7</f>
        <v>5.1021247767914562E-3</v>
      </c>
      <c r="AI45" s="34">
        <f>$T$28/'Fixed data'!$C$7</f>
        <v>5.1021247767914562E-3</v>
      </c>
      <c r="AJ45" s="34">
        <f>$T$28/'Fixed data'!$C$7</f>
        <v>5.1021247767914562E-3</v>
      </c>
      <c r="AK45" s="34">
        <f>$T$28/'Fixed data'!$C$7</f>
        <v>5.1021247767914562E-3</v>
      </c>
      <c r="AL45" s="34">
        <f>$T$28/'Fixed data'!$C$7</f>
        <v>5.1021247767914562E-3</v>
      </c>
      <c r="AM45" s="34">
        <f>$T$28/'Fixed data'!$C$7</f>
        <v>5.1021247767914562E-3</v>
      </c>
      <c r="AN45" s="34">
        <f>$T$28/'Fixed data'!$C$7</f>
        <v>5.1021247767914562E-3</v>
      </c>
      <c r="AO45" s="34">
        <f>$T$28/'Fixed data'!$C$7</f>
        <v>5.1021247767914562E-3</v>
      </c>
      <c r="AP45" s="34">
        <f>$T$28/'Fixed data'!$C$7</f>
        <v>5.1021247767914562E-3</v>
      </c>
      <c r="AQ45" s="34">
        <f>$T$28/'Fixed data'!$C$7</f>
        <v>5.1021247767914562E-3</v>
      </c>
      <c r="AR45" s="34">
        <f>$T$28/'Fixed data'!$C$7</f>
        <v>5.1021247767914562E-3</v>
      </c>
      <c r="AS45" s="34">
        <f>$T$28/'Fixed data'!$C$7</f>
        <v>5.1021247767914562E-3</v>
      </c>
      <c r="AT45" s="34">
        <f>$T$28/'Fixed data'!$C$7</f>
        <v>5.1021247767914562E-3</v>
      </c>
      <c r="AU45" s="34">
        <f>$T$28/'Fixed data'!$C$7</f>
        <v>5.1021247767914562E-3</v>
      </c>
      <c r="AV45" s="34">
        <f>$T$28/'Fixed data'!$C$7</f>
        <v>5.1021247767914562E-3</v>
      </c>
      <c r="AW45" s="34">
        <f>$T$28/'Fixed data'!$C$7</f>
        <v>5.1021247767914562E-3</v>
      </c>
      <c r="AX45" s="34">
        <f>$T$28/'Fixed data'!$C$7</f>
        <v>5.1021247767914562E-3</v>
      </c>
      <c r="AY45" s="34">
        <f>$T$28/'Fixed data'!$C$7</f>
        <v>5.1021247767914562E-3</v>
      </c>
      <c r="AZ45" s="34">
        <f>$T$28/'Fixed data'!$C$7</f>
        <v>5.1021247767914562E-3</v>
      </c>
      <c r="BA45" s="34">
        <f>$T$28/'Fixed data'!$C$7</f>
        <v>5.1021247767914562E-3</v>
      </c>
      <c r="BB45" s="34">
        <f>$T$28/'Fixed data'!$C$7</f>
        <v>5.1021247767914562E-3</v>
      </c>
      <c r="BC45" s="34">
        <f>$T$28/'Fixed data'!$C$7</f>
        <v>5.1021247767914562E-3</v>
      </c>
      <c r="BD45" s="34">
        <f>$T$28/'Fixed data'!$C$7</f>
        <v>5.1021247767914562E-3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5.2066656812249177E-3</v>
      </c>
      <c r="W46" s="34">
        <f>$U$28/'Fixed data'!$C$7</f>
        <v>5.2066656812249177E-3</v>
      </c>
      <c r="X46" s="34">
        <f>$U$28/'Fixed data'!$C$7</f>
        <v>5.2066656812249177E-3</v>
      </c>
      <c r="Y46" s="34">
        <f>$U$28/'Fixed data'!$C$7</f>
        <v>5.2066656812249177E-3</v>
      </c>
      <c r="Z46" s="34">
        <f>$U$28/'Fixed data'!$C$7</f>
        <v>5.2066656812249177E-3</v>
      </c>
      <c r="AA46" s="34">
        <f>$U$28/'Fixed data'!$C$7</f>
        <v>5.2066656812249177E-3</v>
      </c>
      <c r="AB46" s="34">
        <f>$U$28/'Fixed data'!$C$7</f>
        <v>5.2066656812249177E-3</v>
      </c>
      <c r="AC46" s="34">
        <f>$U$28/'Fixed data'!$C$7</f>
        <v>5.2066656812249177E-3</v>
      </c>
      <c r="AD46" s="34">
        <f>$U$28/'Fixed data'!$C$7</f>
        <v>5.2066656812249177E-3</v>
      </c>
      <c r="AE46" s="34">
        <f>$U$28/'Fixed data'!$C$7</f>
        <v>5.2066656812249177E-3</v>
      </c>
      <c r="AF46" s="34">
        <f>$U$28/'Fixed data'!$C$7</f>
        <v>5.2066656812249177E-3</v>
      </c>
      <c r="AG46" s="34">
        <f>$U$28/'Fixed data'!$C$7</f>
        <v>5.2066656812249177E-3</v>
      </c>
      <c r="AH46" s="34">
        <f>$U$28/'Fixed data'!$C$7</f>
        <v>5.2066656812249177E-3</v>
      </c>
      <c r="AI46" s="34">
        <f>$U$28/'Fixed data'!$C$7</f>
        <v>5.2066656812249177E-3</v>
      </c>
      <c r="AJ46" s="34">
        <f>$U$28/'Fixed data'!$C$7</f>
        <v>5.2066656812249177E-3</v>
      </c>
      <c r="AK46" s="34">
        <f>$U$28/'Fixed data'!$C$7</f>
        <v>5.2066656812249177E-3</v>
      </c>
      <c r="AL46" s="34">
        <f>$U$28/'Fixed data'!$C$7</f>
        <v>5.2066656812249177E-3</v>
      </c>
      <c r="AM46" s="34">
        <f>$U$28/'Fixed data'!$C$7</f>
        <v>5.2066656812249177E-3</v>
      </c>
      <c r="AN46" s="34">
        <f>$U$28/'Fixed data'!$C$7</f>
        <v>5.2066656812249177E-3</v>
      </c>
      <c r="AO46" s="34">
        <f>$U$28/'Fixed data'!$C$7</f>
        <v>5.2066656812249177E-3</v>
      </c>
      <c r="AP46" s="34">
        <f>$U$28/'Fixed data'!$C$7</f>
        <v>5.2066656812249177E-3</v>
      </c>
      <c r="AQ46" s="34">
        <f>$U$28/'Fixed data'!$C$7</f>
        <v>5.2066656812249177E-3</v>
      </c>
      <c r="AR46" s="34">
        <f>$U$28/'Fixed data'!$C$7</f>
        <v>5.2066656812249177E-3</v>
      </c>
      <c r="AS46" s="34">
        <f>$U$28/'Fixed data'!$C$7</f>
        <v>5.2066656812249177E-3</v>
      </c>
      <c r="AT46" s="34">
        <f>$U$28/'Fixed data'!$C$7</f>
        <v>5.2066656812249177E-3</v>
      </c>
      <c r="AU46" s="34">
        <f>$U$28/'Fixed data'!$C$7</f>
        <v>5.2066656812249177E-3</v>
      </c>
      <c r="AV46" s="34">
        <f>$U$28/'Fixed data'!$C$7</f>
        <v>5.2066656812249177E-3</v>
      </c>
      <c r="AW46" s="34">
        <f>$U$28/'Fixed data'!$C$7</f>
        <v>5.2066656812249177E-3</v>
      </c>
      <c r="AX46" s="34">
        <f>$U$28/'Fixed data'!$C$7</f>
        <v>5.2066656812249177E-3</v>
      </c>
      <c r="AY46" s="34">
        <f>$U$28/'Fixed data'!$C$7</f>
        <v>5.2066656812249177E-3</v>
      </c>
      <c r="AZ46" s="34">
        <f>$U$28/'Fixed data'!$C$7</f>
        <v>5.2066656812249177E-3</v>
      </c>
      <c r="BA46" s="34">
        <f>$U$28/'Fixed data'!$C$7</f>
        <v>5.2066656812249177E-3</v>
      </c>
      <c r="BB46" s="34">
        <f>$U$28/'Fixed data'!$C$7</f>
        <v>5.2066656812249177E-3</v>
      </c>
      <c r="BC46" s="34">
        <f>$U$28/'Fixed data'!$C$7</f>
        <v>5.2066656812249177E-3</v>
      </c>
      <c r="BD46" s="34">
        <f>$U$28/'Fixed data'!$C$7</f>
        <v>5.2066656812249177E-3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5.2650190850460138E-3</v>
      </c>
      <c r="X47" s="34">
        <f>$V$28/'Fixed data'!$C$7</f>
        <v>5.2650190850460138E-3</v>
      </c>
      <c r="Y47" s="34">
        <f>$V$28/'Fixed data'!$C$7</f>
        <v>5.2650190850460138E-3</v>
      </c>
      <c r="Z47" s="34">
        <f>$V$28/'Fixed data'!$C$7</f>
        <v>5.2650190850460138E-3</v>
      </c>
      <c r="AA47" s="34">
        <f>$V$28/'Fixed data'!$C$7</f>
        <v>5.2650190850460138E-3</v>
      </c>
      <c r="AB47" s="34">
        <f>$V$28/'Fixed data'!$C$7</f>
        <v>5.2650190850460138E-3</v>
      </c>
      <c r="AC47" s="34">
        <f>$V$28/'Fixed data'!$C$7</f>
        <v>5.2650190850460138E-3</v>
      </c>
      <c r="AD47" s="34">
        <f>$V$28/'Fixed data'!$C$7</f>
        <v>5.2650190850460138E-3</v>
      </c>
      <c r="AE47" s="34">
        <f>$V$28/'Fixed data'!$C$7</f>
        <v>5.2650190850460138E-3</v>
      </c>
      <c r="AF47" s="34">
        <f>$V$28/'Fixed data'!$C$7</f>
        <v>5.2650190850460138E-3</v>
      </c>
      <c r="AG47" s="34">
        <f>$V$28/'Fixed data'!$C$7</f>
        <v>5.2650190850460138E-3</v>
      </c>
      <c r="AH47" s="34">
        <f>$V$28/'Fixed data'!$C$7</f>
        <v>5.2650190850460138E-3</v>
      </c>
      <c r="AI47" s="34">
        <f>$V$28/'Fixed data'!$C$7</f>
        <v>5.2650190850460138E-3</v>
      </c>
      <c r="AJ47" s="34">
        <f>$V$28/'Fixed data'!$C$7</f>
        <v>5.2650190850460138E-3</v>
      </c>
      <c r="AK47" s="34">
        <f>$V$28/'Fixed data'!$C$7</f>
        <v>5.2650190850460138E-3</v>
      </c>
      <c r="AL47" s="34">
        <f>$V$28/'Fixed data'!$C$7</f>
        <v>5.2650190850460138E-3</v>
      </c>
      <c r="AM47" s="34">
        <f>$V$28/'Fixed data'!$C$7</f>
        <v>5.2650190850460138E-3</v>
      </c>
      <c r="AN47" s="34">
        <f>$V$28/'Fixed data'!$C$7</f>
        <v>5.2650190850460138E-3</v>
      </c>
      <c r="AO47" s="34">
        <f>$V$28/'Fixed data'!$C$7</f>
        <v>5.2650190850460138E-3</v>
      </c>
      <c r="AP47" s="34">
        <f>$V$28/'Fixed data'!$C$7</f>
        <v>5.2650190850460138E-3</v>
      </c>
      <c r="AQ47" s="34">
        <f>$V$28/'Fixed data'!$C$7</f>
        <v>5.2650190850460138E-3</v>
      </c>
      <c r="AR47" s="34">
        <f>$V$28/'Fixed data'!$C$7</f>
        <v>5.2650190850460138E-3</v>
      </c>
      <c r="AS47" s="34">
        <f>$V$28/'Fixed data'!$C$7</f>
        <v>5.2650190850460138E-3</v>
      </c>
      <c r="AT47" s="34">
        <f>$V$28/'Fixed data'!$C$7</f>
        <v>5.2650190850460138E-3</v>
      </c>
      <c r="AU47" s="34">
        <f>$V$28/'Fixed data'!$C$7</f>
        <v>5.2650190850460138E-3</v>
      </c>
      <c r="AV47" s="34">
        <f>$V$28/'Fixed data'!$C$7</f>
        <v>5.2650190850460138E-3</v>
      </c>
      <c r="AW47" s="34">
        <f>$V$28/'Fixed data'!$C$7</f>
        <v>5.2650190850460138E-3</v>
      </c>
      <c r="AX47" s="34">
        <f>$V$28/'Fixed data'!$C$7</f>
        <v>5.2650190850460138E-3</v>
      </c>
      <c r="AY47" s="34">
        <f>$V$28/'Fixed data'!$C$7</f>
        <v>5.2650190850460138E-3</v>
      </c>
      <c r="AZ47" s="34">
        <f>$V$28/'Fixed data'!$C$7</f>
        <v>5.2650190850460138E-3</v>
      </c>
      <c r="BA47" s="34">
        <f>$V$28/'Fixed data'!$C$7</f>
        <v>5.2650190850460138E-3</v>
      </c>
      <c r="BB47" s="34">
        <f>$V$28/'Fixed data'!$C$7</f>
        <v>5.2650190850460138E-3</v>
      </c>
      <c r="BC47" s="34">
        <f>$V$28/'Fixed data'!$C$7</f>
        <v>5.2650190850460138E-3</v>
      </c>
      <c r="BD47" s="34">
        <f>$V$28/'Fixed data'!$C$7</f>
        <v>5.2650190850460138E-3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5.3144341789980645E-3</v>
      </c>
      <c r="Y48" s="34">
        <f>$W$28/'Fixed data'!$C$7</f>
        <v>5.3144341789980645E-3</v>
      </c>
      <c r="Z48" s="34">
        <f>$W$28/'Fixed data'!$C$7</f>
        <v>5.3144341789980645E-3</v>
      </c>
      <c r="AA48" s="34">
        <f>$W$28/'Fixed data'!$C$7</f>
        <v>5.3144341789980645E-3</v>
      </c>
      <c r="AB48" s="34">
        <f>$W$28/'Fixed data'!$C$7</f>
        <v>5.3144341789980645E-3</v>
      </c>
      <c r="AC48" s="34">
        <f>$W$28/'Fixed data'!$C$7</f>
        <v>5.3144341789980645E-3</v>
      </c>
      <c r="AD48" s="34">
        <f>$W$28/'Fixed data'!$C$7</f>
        <v>5.3144341789980645E-3</v>
      </c>
      <c r="AE48" s="34">
        <f>$W$28/'Fixed data'!$C$7</f>
        <v>5.3144341789980645E-3</v>
      </c>
      <c r="AF48" s="34">
        <f>$W$28/'Fixed data'!$C$7</f>
        <v>5.3144341789980645E-3</v>
      </c>
      <c r="AG48" s="34">
        <f>$W$28/'Fixed data'!$C$7</f>
        <v>5.3144341789980645E-3</v>
      </c>
      <c r="AH48" s="34">
        <f>$W$28/'Fixed data'!$C$7</f>
        <v>5.3144341789980645E-3</v>
      </c>
      <c r="AI48" s="34">
        <f>$W$28/'Fixed data'!$C$7</f>
        <v>5.3144341789980645E-3</v>
      </c>
      <c r="AJ48" s="34">
        <f>$W$28/'Fixed data'!$C$7</f>
        <v>5.3144341789980645E-3</v>
      </c>
      <c r="AK48" s="34">
        <f>$W$28/'Fixed data'!$C$7</f>
        <v>5.3144341789980645E-3</v>
      </c>
      <c r="AL48" s="34">
        <f>$W$28/'Fixed data'!$C$7</f>
        <v>5.3144341789980645E-3</v>
      </c>
      <c r="AM48" s="34">
        <f>$W$28/'Fixed data'!$C$7</f>
        <v>5.3144341789980645E-3</v>
      </c>
      <c r="AN48" s="34">
        <f>$W$28/'Fixed data'!$C$7</f>
        <v>5.3144341789980645E-3</v>
      </c>
      <c r="AO48" s="34">
        <f>$W$28/'Fixed data'!$C$7</f>
        <v>5.3144341789980645E-3</v>
      </c>
      <c r="AP48" s="34">
        <f>$W$28/'Fixed data'!$C$7</f>
        <v>5.3144341789980645E-3</v>
      </c>
      <c r="AQ48" s="34">
        <f>$W$28/'Fixed data'!$C$7</f>
        <v>5.3144341789980645E-3</v>
      </c>
      <c r="AR48" s="34">
        <f>$W$28/'Fixed data'!$C$7</f>
        <v>5.3144341789980645E-3</v>
      </c>
      <c r="AS48" s="34">
        <f>$W$28/'Fixed data'!$C$7</f>
        <v>5.3144341789980645E-3</v>
      </c>
      <c r="AT48" s="34">
        <f>$W$28/'Fixed data'!$C$7</f>
        <v>5.3144341789980645E-3</v>
      </c>
      <c r="AU48" s="34">
        <f>$W$28/'Fixed data'!$C$7</f>
        <v>5.3144341789980645E-3</v>
      </c>
      <c r="AV48" s="34">
        <f>$W$28/'Fixed data'!$C$7</f>
        <v>5.3144341789980645E-3</v>
      </c>
      <c r="AW48" s="34">
        <f>$W$28/'Fixed data'!$C$7</f>
        <v>5.3144341789980645E-3</v>
      </c>
      <c r="AX48" s="34">
        <f>$W$28/'Fixed data'!$C$7</f>
        <v>5.3144341789980645E-3</v>
      </c>
      <c r="AY48" s="34">
        <f>$W$28/'Fixed data'!$C$7</f>
        <v>5.3144341789980645E-3</v>
      </c>
      <c r="AZ48" s="34">
        <f>$W$28/'Fixed data'!$C$7</f>
        <v>5.3144341789980645E-3</v>
      </c>
      <c r="BA48" s="34">
        <f>$W$28/'Fixed data'!$C$7</f>
        <v>5.3144341789980645E-3</v>
      </c>
      <c r="BB48" s="34">
        <f>$W$28/'Fixed data'!$C$7</f>
        <v>5.3144341789980645E-3</v>
      </c>
      <c r="BC48" s="34">
        <f>$W$28/'Fixed data'!$C$7</f>
        <v>5.3144341789980645E-3</v>
      </c>
      <c r="BD48" s="34">
        <f>$W$28/'Fixed data'!$C$7</f>
        <v>5.3144341789980645E-3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5.3348665512491563E-3</v>
      </c>
      <c r="Z49" s="34">
        <f>$X$28/'Fixed data'!$C$7</f>
        <v>5.3348665512491563E-3</v>
      </c>
      <c r="AA49" s="34">
        <f>$X$28/'Fixed data'!$C$7</f>
        <v>5.3348665512491563E-3</v>
      </c>
      <c r="AB49" s="34">
        <f>$X$28/'Fixed data'!$C$7</f>
        <v>5.3348665512491563E-3</v>
      </c>
      <c r="AC49" s="34">
        <f>$X$28/'Fixed data'!$C$7</f>
        <v>5.3348665512491563E-3</v>
      </c>
      <c r="AD49" s="34">
        <f>$X$28/'Fixed data'!$C$7</f>
        <v>5.3348665512491563E-3</v>
      </c>
      <c r="AE49" s="34">
        <f>$X$28/'Fixed data'!$C$7</f>
        <v>5.3348665512491563E-3</v>
      </c>
      <c r="AF49" s="34">
        <f>$X$28/'Fixed data'!$C$7</f>
        <v>5.3348665512491563E-3</v>
      </c>
      <c r="AG49" s="34">
        <f>$X$28/'Fixed data'!$C$7</f>
        <v>5.3348665512491563E-3</v>
      </c>
      <c r="AH49" s="34">
        <f>$X$28/'Fixed data'!$C$7</f>
        <v>5.3348665512491563E-3</v>
      </c>
      <c r="AI49" s="34">
        <f>$X$28/'Fixed data'!$C$7</f>
        <v>5.3348665512491563E-3</v>
      </c>
      <c r="AJ49" s="34">
        <f>$X$28/'Fixed data'!$C$7</f>
        <v>5.3348665512491563E-3</v>
      </c>
      <c r="AK49" s="34">
        <f>$X$28/'Fixed data'!$C$7</f>
        <v>5.3348665512491563E-3</v>
      </c>
      <c r="AL49" s="34">
        <f>$X$28/'Fixed data'!$C$7</f>
        <v>5.3348665512491563E-3</v>
      </c>
      <c r="AM49" s="34">
        <f>$X$28/'Fixed data'!$C$7</f>
        <v>5.3348665512491563E-3</v>
      </c>
      <c r="AN49" s="34">
        <f>$X$28/'Fixed data'!$C$7</f>
        <v>5.3348665512491563E-3</v>
      </c>
      <c r="AO49" s="34">
        <f>$X$28/'Fixed data'!$C$7</f>
        <v>5.3348665512491563E-3</v>
      </c>
      <c r="AP49" s="34">
        <f>$X$28/'Fixed data'!$C$7</f>
        <v>5.3348665512491563E-3</v>
      </c>
      <c r="AQ49" s="34">
        <f>$X$28/'Fixed data'!$C$7</f>
        <v>5.3348665512491563E-3</v>
      </c>
      <c r="AR49" s="34">
        <f>$X$28/'Fixed data'!$C$7</f>
        <v>5.3348665512491563E-3</v>
      </c>
      <c r="AS49" s="34">
        <f>$X$28/'Fixed data'!$C$7</f>
        <v>5.3348665512491563E-3</v>
      </c>
      <c r="AT49" s="34">
        <f>$X$28/'Fixed data'!$C$7</f>
        <v>5.3348665512491563E-3</v>
      </c>
      <c r="AU49" s="34">
        <f>$X$28/'Fixed data'!$C$7</f>
        <v>5.3348665512491563E-3</v>
      </c>
      <c r="AV49" s="34">
        <f>$X$28/'Fixed data'!$C$7</f>
        <v>5.3348665512491563E-3</v>
      </c>
      <c r="AW49" s="34">
        <f>$X$28/'Fixed data'!$C$7</f>
        <v>5.3348665512491563E-3</v>
      </c>
      <c r="AX49" s="34">
        <f>$X$28/'Fixed data'!$C$7</f>
        <v>5.3348665512491563E-3</v>
      </c>
      <c r="AY49" s="34">
        <f>$X$28/'Fixed data'!$C$7</f>
        <v>5.3348665512491563E-3</v>
      </c>
      <c r="AZ49" s="34">
        <f>$X$28/'Fixed data'!$C$7</f>
        <v>5.3348665512491563E-3</v>
      </c>
      <c r="BA49" s="34">
        <f>$X$28/'Fixed data'!$C$7</f>
        <v>5.3348665512491563E-3</v>
      </c>
      <c r="BB49" s="34">
        <f>$X$28/'Fixed data'!$C$7</f>
        <v>5.3348665512491563E-3</v>
      </c>
      <c r="BC49" s="34">
        <f>$X$28/'Fixed data'!$C$7</f>
        <v>5.3348665512491563E-3</v>
      </c>
      <c r="BD49" s="34">
        <f>$X$28/'Fixed data'!$C$7</f>
        <v>5.3348665512491563E-3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5.3406059703681175E-3</v>
      </c>
      <c r="AA50" s="34">
        <f>$Y$28/'Fixed data'!$C$7</f>
        <v>5.3406059703681175E-3</v>
      </c>
      <c r="AB50" s="34">
        <f>$Y$28/'Fixed data'!$C$7</f>
        <v>5.3406059703681175E-3</v>
      </c>
      <c r="AC50" s="34">
        <f>$Y$28/'Fixed data'!$C$7</f>
        <v>5.3406059703681175E-3</v>
      </c>
      <c r="AD50" s="34">
        <f>$Y$28/'Fixed data'!$C$7</f>
        <v>5.3406059703681175E-3</v>
      </c>
      <c r="AE50" s="34">
        <f>$Y$28/'Fixed data'!$C$7</f>
        <v>5.3406059703681175E-3</v>
      </c>
      <c r="AF50" s="34">
        <f>$Y$28/'Fixed data'!$C$7</f>
        <v>5.3406059703681175E-3</v>
      </c>
      <c r="AG50" s="34">
        <f>$Y$28/'Fixed data'!$C$7</f>
        <v>5.3406059703681175E-3</v>
      </c>
      <c r="AH50" s="34">
        <f>$Y$28/'Fixed data'!$C$7</f>
        <v>5.3406059703681175E-3</v>
      </c>
      <c r="AI50" s="34">
        <f>$Y$28/'Fixed data'!$C$7</f>
        <v>5.3406059703681175E-3</v>
      </c>
      <c r="AJ50" s="34">
        <f>$Y$28/'Fixed data'!$C$7</f>
        <v>5.3406059703681175E-3</v>
      </c>
      <c r="AK50" s="34">
        <f>$Y$28/'Fixed data'!$C$7</f>
        <v>5.3406059703681175E-3</v>
      </c>
      <c r="AL50" s="34">
        <f>$Y$28/'Fixed data'!$C$7</f>
        <v>5.3406059703681175E-3</v>
      </c>
      <c r="AM50" s="34">
        <f>$Y$28/'Fixed data'!$C$7</f>
        <v>5.3406059703681175E-3</v>
      </c>
      <c r="AN50" s="34">
        <f>$Y$28/'Fixed data'!$C$7</f>
        <v>5.3406059703681175E-3</v>
      </c>
      <c r="AO50" s="34">
        <f>$Y$28/'Fixed data'!$C$7</f>
        <v>5.3406059703681175E-3</v>
      </c>
      <c r="AP50" s="34">
        <f>$Y$28/'Fixed data'!$C$7</f>
        <v>5.3406059703681175E-3</v>
      </c>
      <c r="AQ50" s="34">
        <f>$Y$28/'Fixed data'!$C$7</f>
        <v>5.3406059703681175E-3</v>
      </c>
      <c r="AR50" s="34">
        <f>$Y$28/'Fixed data'!$C$7</f>
        <v>5.3406059703681175E-3</v>
      </c>
      <c r="AS50" s="34">
        <f>$Y$28/'Fixed data'!$C$7</f>
        <v>5.3406059703681175E-3</v>
      </c>
      <c r="AT50" s="34">
        <f>$Y$28/'Fixed data'!$C$7</f>
        <v>5.3406059703681175E-3</v>
      </c>
      <c r="AU50" s="34">
        <f>$Y$28/'Fixed data'!$C$7</f>
        <v>5.3406059703681175E-3</v>
      </c>
      <c r="AV50" s="34">
        <f>$Y$28/'Fixed data'!$C$7</f>
        <v>5.3406059703681175E-3</v>
      </c>
      <c r="AW50" s="34">
        <f>$Y$28/'Fixed data'!$C$7</f>
        <v>5.3406059703681175E-3</v>
      </c>
      <c r="AX50" s="34">
        <f>$Y$28/'Fixed data'!$C$7</f>
        <v>5.3406059703681175E-3</v>
      </c>
      <c r="AY50" s="34">
        <f>$Y$28/'Fixed data'!$C$7</f>
        <v>5.3406059703681175E-3</v>
      </c>
      <c r="AZ50" s="34">
        <f>$Y$28/'Fixed data'!$C$7</f>
        <v>5.3406059703681175E-3</v>
      </c>
      <c r="BA50" s="34">
        <f>$Y$28/'Fixed data'!$C$7</f>
        <v>5.3406059703681175E-3</v>
      </c>
      <c r="BB50" s="34">
        <f>$Y$28/'Fixed data'!$C$7</f>
        <v>5.3406059703681175E-3</v>
      </c>
      <c r="BC50" s="34">
        <f>$Y$28/'Fixed data'!$C$7</f>
        <v>5.3406059703681175E-3</v>
      </c>
      <c r="BD50" s="34">
        <f>$Y$28/'Fixed data'!$C$7</f>
        <v>5.3406059703681175E-3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5.3419578023499352E-3</v>
      </c>
      <c r="AB51" s="34">
        <f>$Z$28/'Fixed data'!$C$7</f>
        <v>5.3419578023499352E-3</v>
      </c>
      <c r="AC51" s="34">
        <f>$Z$28/'Fixed data'!$C$7</f>
        <v>5.3419578023499352E-3</v>
      </c>
      <c r="AD51" s="34">
        <f>$Z$28/'Fixed data'!$C$7</f>
        <v>5.3419578023499352E-3</v>
      </c>
      <c r="AE51" s="34">
        <f>$Z$28/'Fixed data'!$C$7</f>
        <v>5.3419578023499352E-3</v>
      </c>
      <c r="AF51" s="34">
        <f>$Z$28/'Fixed data'!$C$7</f>
        <v>5.3419578023499352E-3</v>
      </c>
      <c r="AG51" s="34">
        <f>$Z$28/'Fixed data'!$C$7</f>
        <v>5.3419578023499352E-3</v>
      </c>
      <c r="AH51" s="34">
        <f>$Z$28/'Fixed data'!$C$7</f>
        <v>5.3419578023499352E-3</v>
      </c>
      <c r="AI51" s="34">
        <f>$Z$28/'Fixed data'!$C$7</f>
        <v>5.3419578023499352E-3</v>
      </c>
      <c r="AJ51" s="34">
        <f>$Z$28/'Fixed data'!$C$7</f>
        <v>5.3419578023499352E-3</v>
      </c>
      <c r="AK51" s="34">
        <f>$Z$28/'Fixed data'!$C$7</f>
        <v>5.3419578023499352E-3</v>
      </c>
      <c r="AL51" s="34">
        <f>$Z$28/'Fixed data'!$C$7</f>
        <v>5.3419578023499352E-3</v>
      </c>
      <c r="AM51" s="34">
        <f>$Z$28/'Fixed data'!$C$7</f>
        <v>5.3419578023499352E-3</v>
      </c>
      <c r="AN51" s="34">
        <f>$Z$28/'Fixed data'!$C$7</f>
        <v>5.3419578023499352E-3</v>
      </c>
      <c r="AO51" s="34">
        <f>$Z$28/'Fixed data'!$C$7</f>
        <v>5.3419578023499352E-3</v>
      </c>
      <c r="AP51" s="34">
        <f>$Z$28/'Fixed data'!$C$7</f>
        <v>5.3419578023499352E-3</v>
      </c>
      <c r="AQ51" s="34">
        <f>$Z$28/'Fixed data'!$C$7</f>
        <v>5.3419578023499352E-3</v>
      </c>
      <c r="AR51" s="34">
        <f>$Z$28/'Fixed data'!$C$7</f>
        <v>5.3419578023499352E-3</v>
      </c>
      <c r="AS51" s="34">
        <f>$Z$28/'Fixed data'!$C$7</f>
        <v>5.3419578023499352E-3</v>
      </c>
      <c r="AT51" s="34">
        <f>$Z$28/'Fixed data'!$C$7</f>
        <v>5.3419578023499352E-3</v>
      </c>
      <c r="AU51" s="34">
        <f>$Z$28/'Fixed data'!$C$7</f>
        <v>5.3419578023499352E-3</v>
      </c>
      <c r="AV51" s="34">
        <f>$Z$28/'Fixed data'!$C$7</f>
        <v>5.3419578023499352E-3</v>
      </c>
      <c r="AW51" s="34">
        <f>$Z$28/'Fixed data'!$C$7</f>
        <v>5.3419578023499352E-3</v>
      </c>
      <c r="AX51" s="34">
        <f>$Z$28/'Fixed data'!$C$7</f>
        <v>5.3419578023499352E-3</v>
      </c>
      <c r="AY51" s="34">
        <f>$Z$28/'Fixed data'!$C$7</f>
        <v>5.3419578023499352E-3</v>
      </c>
      <c r="AZ51" s="34">
        <f>$Z$28/'Fixed data'!$C$7</f>
        <v>5.3419578023499352E-3</v>
      </c>
      <c r="BA51" s="34">
        <f>$Z$28/'Fixed data'!$C$7</f>
        <v>5.3419578023499352E-3</v>
      </c>
      <c r="BB51" s="34">
        <f>$Z$28/'Fixed data'!$C$7</f>
        <v>5.3419578023499352E-3</v>
      </c>
      <c r="BC51" s="34">
        <f>$Z$28/'Fixed data'!$C$7</f>
        <v>5.3419578023499352E-3</v>
      </c>
      <c r="BD51" s="34">
        <f>$Z$28/'Fixed data'!$C$7</f>
        <v>5.3419578023499352E-3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5.3419578023499352E-3</v>
      </c>
      <c r="AC52" s="34">
        <f>$AA$28/'Fixed data'!$C$7</f>
        <v>5.3419578023499352E-3</v>
      </c>
      <c r="AD52" s="34">
        <f>$AA$28/'Fixed data'!$C$7</f>
        <v>5.3419578023499352E-3</v>
      </c>
      <c r="AE52" s="34">
        <f>$AA$28/'Fixed data'!$C$7</f>
        <v>5.3419578023499352E-3</v>
      </c>
      <c r="AF52" s="34">
        <f>$AA$28/'Fixed data'!$C$7</f>
        <v>5.3419578023499352E-3</v>
      </c>
      <c r="AG52" s="34">
        <f>$AA$28/'Fixed data'!$C$7</f>
        <v>5.3419578023499352E-3</v>
      </c>
      <c r="AH52" s="34">
        <f>$AA$28/'Fixed data'!$C$7</f>
        <v>5.3419578023499352E-3</v>
      </c>
      <c r="AI52" s="34">
        <f>$AA$28/'Fixed data'!$C$7</f>
        <v>5.3419578023499352E-3</v>
      </c>
      <c r="AJ52" s="34">
        <f>$AA$28/'Fixed data'!$C$7</f>
        <v>5.3419578023499352E-3</v>
      </c>
      <c r="AK52" s="34">
        <f>$AA$28/'Fixed data'!$C$7</f>
        <v>5.3419578023499352E-3</v>
      </c>
      <c r="AL52" s="34">
        <f>$AA$28/'Fixed data'!$C$7</f>
        <v>5.3419578023499352E-3</v>
      </c>
      <c r="AM52" s="34">
        <f>$AA$28/'Fixed data'!$C$7</f>
        <v>5.3419578023499352E-3</v>
      </c>
      <c r="AN52" s="34">
        <f>$AA$28/'Fixed data'!$C$7</f>
        <v>5.3419578023499352E-3</v>
      </c>
      <c r="AO52" s="34">
        <f>$AA$28/'Fixed data'!$C$7</f>
        <v>5.3419578023499352E-3</v>
      </c>
      <c r="AP52" s="34">
        <f>$AA$28/'Fixed data'!$C$7</f>
        <v>5.3419578023499352E-3</v>
      </c>
      <c r="AQ52" s="34">
        <f>$AA$28/'Fixed data'!$C$7</f>
        <v>5.3419578023499352E-3</v>
      </c>
      <c r="AR52" s="34">
        <f>$AA$28/'Fixed data'!$C$7</f>
        <v>5.3419578023499352E-3</v>
      </c>
      <c r="AS52" s="34">
        <f>$AA$28/'Fixed data'!$C$7</f>
        <v>5.3419578023499352E-3</v>
      </c>
      <c r="AT52" s="34">
        <f>$AA$28/'Fixed data'!$C$7</f>
        <v>5.3419578023499352E-3</v>
      </c>
      <c r="AU52" s="34">
        <f>$AA$28/'Fixed data'!$C$7</f>
        <v>5.3419578023499352E-3</v>
      </c>
      <c r="AV52" s="34">
        <f>$AA$28/'Fixed data'!$C$7</f>
        <v>5.3419578023499352E-3</v>
      </c>
      <c r="AW52" s="34">
        <f>$AA$28/'Fixed data'!$C$7</f>
        <v>5.3419578023499352E-3</v>
      </c>
      <c r="AX52" s="34">
        <f>$AA$28/'Fixed data'!$C$7</f>
        <v>5.3419578023499352E-3</v>
      </c>
      <c r="AY52" s="34">
        <f>$AA$28/'Fixed data'!$C$7</f>
        <v>5.3419578023499352E-3</v>
      </c>
      <c r="AZ52" s="34">
        <f>$AA$28/'Fixed data'!$C$7</f>
        <v>5.3419578023499352E-3</v>
      </c>
      <c r="BA52" s="34">
        <f>$AA$28/'Fixed data'!$C$7</f>
        <v>5.3419578023499352E-3</v>
      </c>
      <c r="BB52" s="34">
        <f>$AA$28/'Fixed data'!$C$7</f>
        <v>5.3419578023499352E-3</v>
      </c>
      <c r="BC52" s="34">
        <f>$AA$28/'Fixed data'!$C$7</f>
        <v>5.3419578023499352E-3</v>
      </c>
      <c r="BD52" s="34">
        <f>$AA$28/'Fixed data'!$C$7</f>
        <v>5.3419578023499352E-3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5.3419578023499352E-3</v>
      </c>
      <c r="AD53" s="34">
        <f>$AB$28/'Fixed data'!$C$7</f>
        <v>5.3419578023499352E-3</v>
      </c>
      <c r="AE53" s="34">
        <f>$AB$28/'Fixed data'!$C$7</f>
        <v>5.3419578023499352E-3</v>
      </c>
      <c r="AF53" s="34">
        <f>$AB$28/'Fixed data'!$C$7</f>
        <v>5.3419578023499352E-3</v>
      </c>
      <c r="AG53" s="34">
        <f>$AB$28/'Fixed data'!$C$7</f>
        <v>5.3419578023499352E-3</v>
      </c>
      <c r="AH53" s="34">
        <f>$AB$28/'Fixed data'!$C$7</f>
        <v>5.3419578023499352E-3</v>
      </c>
      <c r="AI53" s="34">
        <f>$AB$28/'Fixed data'!$C$7</f>
        <v>5.3419578023499352E-3</v>
      </c>
      <c r="AJ53" s="34">
        <f>$AB$28/'Fixed data'!$C$7</f>
        <v>5.3419578023499352E-3</v>
      </c>
      <c r="AK53" s="34">
        <f>$AB$28/'Fixed data'!$C$7</f>
        <v>5.3419578023499352E-3</v>
      </c>
      <c r="AL53" s="34">
        <f>$AB$28/'Fixed data'!$C$7</f>
        <v>5.3419578023499352E-3</v>
      </c>
      <c r="AM53" s="34">
        <f>$AB$28/'Fixed data'!$C$7</f>
        <v>5.3419578023499352E-3</v>
      </c>
      <c r="AN53" s="34">
        <f>$AB$28/'Fixed data'!$C$7</f>
        <v>5.3419578023499352E-3</v>
      </c>
      <c r="AO53" s="34">
        <f>$AB$28/'Fixed data'!$C$7</f>
        <v>5.3419578023499352E-3</v>
      </c>
      <c r="AP53" s="34">
        <f>$AB$28/'Fixed data'!$C$7</f>
        <v>5.3419578023499352E-3</v>
      </c>
      <c r="AQ53" s="34">
        <f>$AB$28/'Fixed data'!$C$7</f>
        <v>5.3419578023499352E-3</v>
      </c>
      <c r="AR53" s="34">
        <f>$AB$28/'Fixed data'!$C$7</f>
        <v>5.3419578023499352E-3</v>
      </c>
      <c r="AS53" s="34">
        <f>$AB$28/'Fixed data'!$C$7</f>
        <v>5.3419578023499352E-3</v>
      </c>
      <c r="AT53" s="34">
        <f>$AB$28/'Fixed data'!$C$7</f>
        <v>5.3419578023499352E-3</v>
      </c>
      <c r="AU53" s="34">
        <f>$AB$28/'Fixed data'!$C$7</f>
        <v>5.3419578023499352E-3</v>
      </c>
      <c r="AV53" s="34">
        <f>$AB$28/'Fixed data'!$C$7</f>
        <v>5.3419578023499352E-3</v>
      </c>
      <c r="AW53" s="34">
        <f>$AB$28/'Fixed data'!$C$7</f>
        <v>5.3419578023499352E-3</v>
      </c>
      <c r="AX53" s="34">
        <f>$AB$28/'Fixed data'!$C$7</f>
        <v>5.3419578023499352E-3</v>
      </c>
      <c r="AY53" s="34">
        <f>$AB$28/'Fixed data'!$C$7</f>
        <v>5.3419578023499352E-3</v>
      </c>
      <c r="AZ53" s="34">
        <f>$AB$28/'Fixed data'!$C$7</f>
        <v>5.3419578023499352E-3</v>
      </c>
      <c r="BA53" s="34">
        <f>$AB$28/'Fixed data'!$C$7</f>
        <v>5.3419578023499352E-3</v>
      </c>
      <c r="BB53" s="34">
        <f>$AB$28/'Fixed data'!$C$7</f>
        <v>5.3419578023499352E-3</v>
      </c>
      <c r="BC53" s="34">
        <f>$AB$28/'Fixed data'!$C$7</f>
        <v>5.3419578023499352E-3</v>
      </c>
      <c r="BD53" s="34">
        <f>$AB$28/'Fixed data'!$C$7</f>
        <v>5.3419578023499352E-3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5.3419578023499352E-3</v>
      </c>
      <c r="AE54" s="34">
        <f>$AC$28/'Fixed data'!$C$7</f>
        <v>5.3419578023499352E-3</v>
      </c>
      <c r="AF54" s="34">
        <f>$AC$28/'Fixed data'!$C$7</f>
        <v>5.3419578023499352E-3</v>
      </c>
      <c r="AG54" s="34">
        <f>$AC$28/'Fixed data'!$C$7</f>
        <v>5.3419578023499352E-3</v>
      </c>
      <c r="AH54" s="34">
        <f>$AC$28/'Fixed data'!$C$7</f>
        <v>5.3419578023499352E-3</v>
      </c>
      <c r="AI54" s="34">
        <f>$AC$28/'Fixed data'!$C$7</f>
        <v>5.3419578023499352E-3</v>
      </c>
      <c r="AJ54" s="34">
        <f>$AC$28/'Fixed data'!$C$7</f>
        <v>5.3419578023499352E-3</v>
      </c>
      <c r="AK54" s="34">
        <f>$AC$28/'Fixed data'!$C$7</f>
        <v>5.3419578023499352E-3</v>
      </c>
      <c r="AL54" s="34">
        <f>$AC$28/'Fixed data'!$C$7</f>
        <v>5.3419578023499352E-3</v>
      </c>
      <c r="AM54" s="34">
        <f>$AC$28/'Fixed data'!$C$7</f>
        <v>5.3419578023499352E-3</v>
      </c>
      <c r="AN54" s="34">
        <f>$AC$28/'Fixed data'!$C$7</f>
        <v>5.3419578023499352E-3</v>
      </c>
      <c r="AO54" s="34">
        <f>$AC$28/'Fixed data'!$C$7</f>
        <v>5.3419578023499352E-3</v>
      </c>
      <c r="AP54" s="34">
        <f>$AC$28/'Fixed data'!$C$7</f>
        <v>5.3419578023499352E-3</v>
      </c>
      <c r="AQ54" s="34">
        <f>$AC$28/'Fixed data'!$C$7</f>
        <v>5.3419578023499352E-3</v>
      </c>
      <c r="AR54" s="34">
        <f>$AC$28/'Fixed data'!$C$7</f>
        <v>5.3419578023499352E-3</v>
      </c>
      <c r="AS54" s="34">
        <f>$AC$28/'Fixed data'!$C$7</f>
        <v>5.3419578023499352E-3</v>
      </c>
      <c r="AT54" s="34">
        <f>$AC$28/'Fixed data'!$C$7</f>
        <v>5.3419578023499352E-3</v>
      </c>
      <c r="AU54" s="34">
        <f>$AC$28/'Fixed data'!$C$7</f>
        <v>5.3419578023499352E-3</v>
      </c>
      <c r="AV54" s="34">
        <f>$AC$28/'Fixed data'!$C$7</f>
        <v>5.3419578023499352E-3</v>
      </c>
      <c r="AW54" s="34">
        <f>$AC$28/'Fixed data'!$C$7</f>
        <v>5.3419578023499352E-3</v>
      </c>
      <c r="AX54" s="34">
        <f>$AC$28/'Fixed data'!$C$7</f>
        <v>5.3419578023499352E-3</v>
      </c>
      <c r="AY54" s="34">
        <f>$AC$28/'Fixed data'!$C$7</f>
        <v>5.3419578023499352E-3</v>
      </c>
      <c r="AZ54" s="34">
        <f>$AC$28/'Fixed data'!$C$7</f>
        <v>5.3419578023499352E-3</v>
      </c>
      <c r="BA54" s="34">
        <f>$AC$28/'Fixed data'!$C$7</f>
        <v>5.3419578023499352E-3</v>
      </c>
      <c r="BB54" s="34">
        <f>$AC$28/'Fixed data'!$C$7</f>
        <v>5.3419578023499352E-3</v>
      </c>
      <c r="BC54" s="34">
        <f>$AC$28/'Fixed data'!$C$7</f>
        <v>5.3419578023499352E-3</v>
      </c>
      <c r="BD54" s="34">
        <f>$AC$28/'Fixed data'!$C$7</f>
        <v>5.3419578023499352E-3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5.3419578023499352E-3</v>
      </c>
      <c r="AF55" s="34">
        <f>$AD$28/'Fixed data'!$C$7</f>
        <v>5.3419578023499352E-3</v>
      </c>
      <c r="AG55" s="34">
        <f>$AD$28/'Fixed data'!$C$7</f>
        <v>5.3419578023499352E-3</v>
      </c>
      <c r="AH55" s="34">
        <f>$AD$28/'Fixed data'!$C$7</f>
        <v>5.3419578023499352E-3</v>
      </c>
      <c r="AI55" s="34">
        <f>$AD$28/'Fixed data'!$C$7</f>
        <v>5.3419578023499352E-3</v>
      </c>
      <c r="AJ55" s="34">
        <f>$AD$28/'Fixed data'!$C$7</f>
        <v>5.3419578023499352E-3</v>
      </c>
      <c r="AK55" s="34">
        <f>$AD$28/'Fixed data'!$C$7</f>
        <v>5.3419578023499352E-3</v>
      </c>
      <c r="AL55" s="34">
        <f>$AD$28/'Fixed data'!$C$7</f>
        <v>5.3419578023499352E-3</v>
      </c>
      <c r="AM55" s="34">
        <f>$AD$28/'Fixed data'!$C$7</f>
        <v>5.3419578023499352E-3</v>
      </c>
      <c r="AN55" s="34">
        <f>$AD$28/'Fixed data'!$C$7</f>
        <v>5.3419578023499352E-3</v>
      </c>
      <c r="AO55" s="34">
        <f>$AD$28/'Fixed data'!$C$7</f>
        <v>5.3419578023499352E-3</v>
      </c>
      <c r="AP55" s="34">
        <f>$AD$28/'Fixed data'!$C$7</f>
        <v>5.3419578023499352E-3</v>
      </c>
      <c r="AQ55" s="34">
        <f>$AD$28/'Fixed data'!$C$7</f>
        <v>5.3419578023499352E-3</v>
      </c>
      <c r="AR55" s="34">
        <f>$AD$28/'Fixed data'!$C$7</f>
        <v>5.3419578023499352E-3</v>
      </c>
      <c r="AS55" s="34">
        <f>$AD$28/'Fixed data'!$C$7</f>
        <v>5.3419578023499352E-3</v>
      </c>
      <c r="AT55" s="34">
        <f>$AD$28/'Fixed data'!$C$7</f>
        <v>5.3419578023499352E-3</v>
      </c>
      <c r="AU55" s="34">
        <f>$AD$28/'Fixed data'!$C$7</f>
        <v>5.3419578023499352E-3</v>
      </c>
      <c r="AV55" s="34">
        <f>$AD$28/'Fixed data'!$C$7</f>
        <v>5.3419578023499352E-3</v>
      </c>
      <c r="AW55" s="34">
        <f>$AD$28/'Fixed data'!$C$7</f>
        <v>5.3419578023499352E-3</v>
      </c>
      <c r="AX55" s="34">
        <f>$AD$28/'Fixed data'!$C$7</f>
        <v>5.3419578023499352E-3</v>
      </c>
      <c r="AY55" s="34">
        <f>$AD$28/'Fixed data'!$C$7</f>
        <v>5.3419578023499352E-3</v>
      </c>
      <c r="AZ55" s="34">
        <f>$AD$28/'Fixed data'!$C$7</f>
        <v>5.3419578023499352E-3</v>
      </c>
      <c r="BA55" s="34">
        <f>$AD$28/'Fixed data'!$C$7</f>
        <v>5.3419578023499352E-3</v>
      </c>
      <c r="BB55" s="34">
        <f>$AD$28/'Fixed data'!$C$7</f>
        <v>5.3419578023499352E-3</v>
      </c>
      <c r="BC55" s="34">
        <f>$AD$28/'Fixed data'!$C$7</f>
        <v>5.3419578023499352E-3</v>
      </c>
      <c r="BD55" s="34">
        <f>$AD$28/'Fixed data'!$C$7</f>
        <v>5.3419578023499352E-3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5.3419578023499352E-3</v>
      </c>
      <c r="AG56" s="34">
        <f>$AE$28/'Fixed data'!$C$7</f>
        <v>5.3419578023499352E-3</v>
      </c>
      <c r="AH56" s="34">
        <f>$AE$28/'Fixed data'!$C$7</f>
        <v>5.3419578023499352E-3</v>
      </c>
      <c r="AI56" s="34">
        <f>$AE$28/'Fixed data'!$C$7</f>
        <v>5.3419578023499352E-3</v>
      </c>
      <c r="AJ56" s="34">
        <f>$AE$28/'Fixed data'!$C$7</f>
        <v>5.3419578023499352E-3</v>
      </c>
      <c r="AK56" s="34">
        <f>$AE$28/'Fixed data'!$C$7</f>
        <v>5.3419578023499352E-3</v>
      </c>
      <c r="AL56" s="34">
        <f>$AE$28/'Fixed data'!$C$7</f>
        <v>5.3419578023499352E-3</v>
      </c>
      <c r="AM56" s="34">
        <f>$AE$28/'Fixed data'!$C$7</f>
        <v>5.3419578023499352E-3</v>
      </c>
      <c r="AN56" s="34">
        <f>$AE$28/'Fixed data'!$C$7</f>
        <v>5.3419578023499352E-3</v>
      </c>
      <c r="AO56" s="34">
        <f>$AE$28/'Fixed data'!$C$7</f>
        <v>5.3419578023499352E-3</v>
      </c>
      <c r="AP56" s="34">
        <f>$AE$28/'Fixed data'!$C$7</f>
        <v>5.3419578023499352E-3</v>
      </c>
      <c r="AQ56" s="34">
        <f>$AE$28/'Fixed data'!$C$7</f>
        <v>5.3419578023499352E-3</v>
      </c>
      <c r="AR56" s="34">
        <f>$AE$28/'Fixed data'!$C$7</f>
        <v>5.3419578023499352E-3</v>
      </c>
      <c r="AS56" s="34">
        <f>$AE$28/'Fixed data'!$C$7</f>
        <v>5.3419578023499352E-3</v>
      </c>
      <c r="AT56" s="34">
        <f>$AE$28/'Fixed data'!$C$7</f>
        <v>5.3419578023499352E-3</v>
      </c>
      <c r="AU56" s="34">
        <f>$AE$28/'Fixed data'!$C$7</f>
        <v>5.3419578023499352E-3</v>
      </c>
      <c r="AV56" s="34">
        <f>$AE$28/'Fixed data'!$C$7</f>
        <v>5.3419578023499352E-3</v>
      </c>
      <c r="AW56" s="34">
        <f>$AE$28/'Fixed data'!$C$7</f>
        <v>5.3419578023499352E-3</v>
      </c>
      <c r="AX56" s="34">
        <f>$AE$28/'Fixed data'!$C$7</f>
        <v>5.3419578023499352E-3</v>
      </c>
      <c r="AY56" s="34">
        <f>$AE$28/'Fixed data'!$C$7</f>
        <v>5.3419578023499352E-3</v>
      </c>
      <c r="AZ56" s="34">
        <f>$AE$28/'Fixed data'!$C$7</f>
        <v>5.3419578023499352E-3</v>
      </c>
      <c r="BA56" s="34">
        <f>$AE$28/'Fixed data'!$C$7</f>
        <v>5.3419578023499352E-3</v>
      </c>
      <c r="BB56" s="34">
        <f>$AE$28/'Fixed data'!$C$7</f>
        <v>5.3419578023499352E-3</v>
      </c>
      <c r="BC56" s="34">
        <f>$AE$28/'Fixed data'!$C$7</f>
        <v>5.3419578023499352E-3</v>
      </c>
      <c r="BD56" s="34">
        <f>$AE$28/'Fixed data'!$C$7</f>
        <v>5.3419578023499352E-3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5.3419578023499352E-3</v>
      </c>
      <c r="AH57" s="34">
        <f>$AF$28/'Fixed data'!$C$7</f>
        <v>5.3419578023499352E-3</v>
      </c>
      <c r="AI57" s="34">
        <f>$AF$28/'Fixed data'!$C$7</f>
        <v>5.3419578023499352E-3</v>
      </c>
      <c r="AJ57" s="34">
        <f>$AF$28/'Fixed data'!$C$7</f>
        <v>5.3419578023499352E-3</v>
      </c>
      <c r="AK57" s="34">
        <f>$AF$28/'Fixed data'!$C$7</f>
        <v>5.3419578023499352E-3</v>
      </c>
      <c r="AL57" s="34">
        <f>$AF$28/'Fixed data'!$C$7</f>
        <v>5.3419578023499352E-3</v>
      </c>
      <c r="AM57" s="34">
        <f>$AF$28/'Fixed data'!$C$7</f>
        <v>5.3419578023499352E-3</v>
      </c>
      <c r="AN57" s="34">
        <f>$AF$28/'Fixed data'!$C$7</f>
        <v>5.3419578023499352E-3</v>
      </c>
      <c r="AO57" s="34">
        <f>$AF$28/'Fixed data'!$C$7</f>
        <v>5.3419578023499352E-3</v>
      </c>
      <c r="AP57" s="34">
        <f>$AF$28/'Fixed data'!$C$7</f>
        <v>5.3419578023499352E-3</v>
      </c>
      <c r="AQ57" s="34">
        <f>$AF$28/'Fixed data'!$C$7</f>
        <v>5.3419578023499352E-3</v>
      </c>
      <c r="AR57" s="34">
        <f>$AF$28/'Fixed data'!$C$7</f>
        <v>5.3419578023499352E-3</v>
      </c>
      <c r="AS57" s="34">
        <f>$AF$28/'Fixed data'!$C$7</f>
        <v>5.3419578023499352E-3</v>
      </c>
      <c r="AT57" s="34">
        <f>$AF$28/'Fixed data'!$C$7</f>
        <v>5.3419578023499352E-3</v>
      </c>
      <c r="AU57" s="34">
        <f>$AF$28/'Fixed data'!$C$7</f>
        <v>5.3419578023499352E-3</v>
      </c>
      <c r="AV57" s="34">
        <f>$AF$28/'Fixed data'!$C$7</f>
        <v>5.3419578023499352E-3</v>
      </c>
      <c r="AW57" s="34">
        <f>$AF$28/'Fixed data'!$C$7</f>
        <v>5.3419578023499352E-3</v>
      </c>
      <c r="AX57" s="34">
        <f>$AF$28/'Fixed data'!$C$7</f>
        <v>5.3419578023499352E-3</v>
      </c>
      <c r="AY57" s="34">
        <f>$AF$28/'Fixed data'!$C$7</f>
        <v>5.3419578023499352E-3</v>
      </c>
      <c r="AZ57" s="34">
        <f>$AF$28/'Fixed data'!$C$7</f>
        <v>5.3419578023499352E-3</v>
      </c>
      <c r="BA57" s="34">
        <f>$AF$28/'Fixed data'!$C$7</f>
        <v>5.3419578023499352E-3</v>
      </c>
      <c r="BB57" s="34">
        <f>$AF$28/'Fixed data'!$C$7</f>
        <v>5.3419578023499352E-3</v>
      </c>
      <c r="BC57" s="34">
        <f>$AF$28/'Fixed data'!$C$7</f>
        <v>5.3419578023499352E-3</v>
      </c>
      <c r="BD57" s="34">
        <f>$AF$28/'Fixed data'!$C$7</f>
        <v>5.3419578023499352E-3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5.3419578023499352E-3</v>
      </c>
      <c r="AI58" s="34">
        <f>$AG$28/'Fixed data'!$C$7</f>
        <v>5.3419578023499352E-3</v>
      </c>
      <c r="AJ58" s="34">
        <f>$AG$28/'Fixed data'!$C$7</f>
        <v>5.3419578023499352E-3</v>
      </c>
      <c r="AK58" s="34">
        <f>$AG$28/'Fixed data'!$C$7</f>
        <v>5.3419578023499352E-3</v>
      </c>
      <c r="AL58" s="34">
        <f>$AG$28/'Fixed data'!$C$7</f>
        <v>5.3419578023499352E-3</v>
      </c>
      <c r="AM58" s="34">
        <f>$AG$28/'Fixed data'!$C$7</f>
        <v>5.3419578023499352E-3</v>
      </c>
      <c r="AN58" s="34">
        <f>$AG$28/'Fixed data'!$C$7</f>
        <v>5.3419578023499352E-3</v>
      </c>
      <c r="AO58" s="34">
        <f>$AG$28/'Fixed data'!$C$7</f>
        <v>5.3419578023499352E-3</v>
      </c>
      <c r="AP58" s="34">
        <f>$AG$28/'Fixed data'!$C$7</f>
        <v>5.3419578023499352E-3</v>
      </c>
      <c r="AQ58" s="34">
        <f>$AG$28/'Fixed data'!$C$7</f>
        <v>5.3419578023499352E-3</v>
      </c>
      <c r="AR58" s="34">
        <f>$AG$28/'Fixed data'!$C$7</f>
        <v>5.3419578023499352E-3</v>
      </c>
      <c r="AS58" s="34">
        <f>$AG$28/'Fixed data'!$C$7</f>
        <v>5.3419578023499352E-3</v>
      </c>
      <c r="AT58" s="34">
        <f>$AG$28/'Fixed data'!$C$7</f>
        <v>5.3419578023499352E-3</v>
      </c>
      <c r="AU58" s="34">
        <f>$AG$28/'Fixed data'!$C$7</f>
        <v>5.3419578023499352E-3</v>
      </c>
      <c r="AV58" s="34">
        <f>$AG$28/'Fixed data'!$C$7</f>
        <v>5.3419578023499352E-3</v>
      </c>
      <c r="AW58" s="34">
        <f>$AG$28/'Fixed data'!$C$7</f>
        <v>5.3419578023499352E-3</v>
      </c>
      <c r="AX58" s="34">
        <f>$AG$28/'Fixed data'!$C$7</f>
        <v>5.3419578023499352E-3</v>
      </c>
      <c r="AY58" s="34">
        <f>$AG$28/'Fixed data'!$C$7</f>
        <v>5.3419578023499352E-3</v>
      </c>
      <c r="AZ58" s="34">
        <f>$AG$28/'Fixed data'!$C$7</f>
        <v>5.3419578023499352E-3</v>
      </c>
      <c r="BA58" s="34">
        <f>$AG$28/'Fixed data'!$C$7</f>
        <v>5.3419578023499352E-3</v>
      </c>
      <c r="BB58" s="34">
        <f>$AG$28/'Fixed data'!$C$7</f>
        <v>5.3419578023499352E-3</v>
      </c>
      <c r="BC58" s="34">
        <f>$AG$28/'Fixed data'!$C$7</f>
        <v>5.3419578023499352E-3</v>
      </c>
      <c r="BD58" s="34">
        <f>$AG$28/'Fixed data'!$C$7</f>
        <v>5.3419578023499352E-3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5.3419578023499352E-3</v>
      </c>
      <c r="AJ59" s="34">
        <f>$AH$28/'Fixed data'!$C$7</f>
        <v>5.3419578023499352E-3</v>
      </c>
      <c r="AK59" s="34">
        <f>$AH$28/'Fixed data'!$C$7</f>
        <v>5.3419578023499352E-3</v>
      </c>
      <c r="AL59" s="34">
        <f>$AH$28/'Fixed data'!$C$7</f>
        <v>5.3419578023499352E-3</v>
      </c>
      <c r="AM59" s="34">
        <f>$AH$28/'Fixed data'!$C$7</f>
        <v>5.3419578023499352E-3</v>
      </c>
      <c r="AN59" s="34">
        <f>$AH$28/'Fixed data'!$C$7</f>
        <v>5.3419578023499352E-3</v>
      </c>
      <c r="AO59" s="34">
        <f>$AH$28/'Fixed data'!$C$7</f>
        <v>5.3419578023499352E-3</v>
      </c>
      <c r="AP59" s="34">
        <f>$AH$28/'Fixed data'!$C$7</f>
        <v>5.3419578023499352E-3</v>
      </c>
      <c r="AQ59" s="34">
        <f>$AH$28/'Fixed data'!$C$7</f>
        <v>5.3419578023499352E-3</v>
      </c>
      <c r="AR59" s="34">
        <f>$AH$28/'Fixed data'!$C$7</f>
        <v>5.3419578023499352E-3</v>
      </c>
      <c r="AS59" s="34">
        <f>$AH$28/'Fixed data'!$C$7</f>
        <v>5.3419578023499352E-3</v>
      </c>
      <c r="AT59" s="34">
        <f>$AH$28/'Fixed data'!$C$7</f>
        <v>5.3419578023499352E-3</v>
      </c>
      <c r="AU59" s="34">
        <f>$AH$28/'Fixed data'!$C$7</f>
        <v>5.3419578023499352E-3</v>
      </c>
      <c r="AV59" s="34">
        <f>$AH$28/'Fixed data'!$C$7</f>
        <v>5.3419578023499352E-3</v>
      </c>
      <c r="AW59" s="34">
        <f>$AH$28/'Fixed data'!$C$7</f>
        <v>5.3419578023499352E-3</v>
      </c>
      <c r="AX59" s="34">
        <f>$AH$28/'Fixed data'!$C$7</f>
        <v>5.3419578023499352E-3</v>
      </c>
      <c r="AY59" s="34">
        <f>$AH$28/'Fixed data'!$C$7</f>
        <v>5.3419578023499352E-3</v>
      </c>
      <c r="AZ59" s="34">
        <f>$AH$28/'Fixed data'!$C$7</f>
        <v>5.3419578023499352E-3</v>
      </c>
      <c r="BA59" s="34">
        <f>$AH$28/'Fixed data'!$C$7</f>
        <v>5.3419578023499352E-3</v>
      </c>
      <c r="BB59" s="34">
        <f>$AH$28/'Fixed data'!$C$7</f>
        <v>5.3419578023499352E-3</v>
      </c>
      <c r="BC59" s="34">
        <f>$AH$28/'Fixed data'!$C$7</f>
        <v>5.3419578023499352E-3</v>
      </c>
      <c r="BD59" s="34">
        <f>$AH$28/'Fixed data'!$C$7</f>
        <v>5.3419578023499352E-3</v>
      </c>
    </row>
    <row r="60" spans="1:56" ht="16.5" collapsed="1" x14ac:dyDescent="0.35">
      <c r="A60" s="115"/>
      <c r="B60" s="9" t="s">
        <v>7</v>
      </c>
      <c r="C60" s="9" t="s">
        <v>61</v>
      </c>
      <c r="D60" s="9" t="s">
        <v>40</v>
      </c>
      <c r="E60" s="34">
        <f>SUM(E30:E59)</f>
        <v>0</v>
      </c>
      <c r="F60" s="34">
        <f t="shared" ref="F60:BD60" si="6">SUM(F30:F59)</f>
        <v>-1.3401422222222226E-2</v>
      </c>
      <c r="G60" s="34">
        <f t="shared" si="6"/>
        <v>-2.6512413378715873E-2</v>
      </c>
      <c r="H60" s="34">
        <f t="shared" si="6"/>
        <v>-3.8234242743633635E-2</v>
      </c>
      <c r="I60" s="34">
        <f t="shared" si="6"/>
        <v>-5.0706867904918677E-2</v>
      </c>
      <c r="J60" s="34">
        <f t="shared" si="6"/>
        <v>-6.2796458207242195E-2</v>
      </c>
      <c r="K60" s="34">
        <f t="shared" si="6"/>
        <v>-7.4426038412942278E-2</v>
      </c>
      <c r="L60" s="34">
        <f t="shared" si="6"/>
        <v>-8.5551526106796769E-2</v>
      </c>
      <c r="M60" s="34">
        <f t="shared" si="6"/>
        <v>-9.6133479396752222E-2</v>
      </c>
      <c r="N60" s="34">
        <f t="shared" si="6"/>
        <v>-9.3823515441711761E-2</v>
      </c>
      <c r="O60" s="34">
        <f t="shared" si="6"/>
        <v>-9.1159036984261019E-2</v>
      </c>
      <c r="P60" s="34">
        <f t="shared" si="6"/>
        <v>-8.8111199018444386E-2</v>
      </c>
      <c r="Q60" s="34">
        <f t="shared" si="6"/>
        <v>-8.4650018742802924E-2</v>
      </c>
      <c r="R60" s="34">
        <f t="shared" si="6"/>
        <v>-8.0744375925332512E-2</v>
      </c>
      <c r="S60" s="34">
        <f t="shared" si="6"/>
        <v>-7.6377256090251491E-2</v>
      </c>
      <c r="T60" s="34">
        <f t="shared" si="6"/>
        <v>-7.156810085980557E-2</v>
      </c>
      <c r="U60" s="34">
        <f t="shared" si="6"/>
        <v>-6.6465976083014119E-2</v>
      </c>
      <c r="V60" s="34">
        <f t="shared" si="6"/>
        <v>-6.1259310401789203E-2</v>
      </c>
      <c r="W60" s="34">
        <f t="shared" si="6"/>
        <v>-5.5994291316743189E-2</v>
      </c>
      <c r="X60" s="34">
        <f t="shared" si="6"/>
        <v>-5.0679857137745123E-2</v>
      </c>
      <c r="Y60" s="34">
        <f t="shared" si="6"/>
        <v>-4.5344990586495965E-2</v>
      </c>
      <c r="Z60" s="34">
        <f t="shared" si="6"/>
        <v>-4.0004384616127847E-2</v>
      </c>
      <c r="AA60" s="34">
        <f t="shared" si="6"/>
        <v>-3.4662426813777909E-2</v>
      </c>
      <c r="AB60" s="34">
        <f t="shared" si="6"/>
        <v>-2.9320469011427975E-2</v>
      </c>
      <c r="AC60" s="34">
        <f t="shared" si="6"/>
        <v>-2.3978511209078041E-2</v>
      </c>
      <c r="AD60" s="34">
        <f t="shared" si="6"/>
        <v>-1.8636553406728106E-2</v>
      </c>
      <c r="AE60" s="34">
        <f t="shared" si="6"/>
        <v>-1.3294595604378172E-2</v>
      </c>
      <c r="AF60" s="34">
        <f t="shared" si="6"/>
        <v>-7.9526378020282375E-3</v>
      </c>
      <c r="AG60" s="34">
        <f t="shared" si="6"/>
        <v>-2.6106799996783022E-3</v>
      </c>
      <c r="AH60" s="34">
        <f t="shared" si="6"/>
        <v>2.731277802671633E-3</v>
      </c>
      <c r="AI60" s="34">
        <f t="shared" si="6"/>
        <v>8.0732356050215691E-3</v>
      </c>
      <c r="AJ60" s="34">
        <f t="shared" si="6"/>
        <v>8.0732356050215691E-3</v>
      </c>
      <c r="AK60" s="34">
        <f t="shared" si="6"/>
        <v>8.0732356050215691E-3</v>
      </c>
      <c r="AL60" s="34">
        <f t="shared" si="6"/>
        <v>8.0732356050215691E-3</v>
      </c>
      <c r="AM60" s="34">
        <f t="shared" si="6"/>
        <v>8.0732356050215691E-3</v>
      </c>
      <c r="AN60" s="34">
        <f t="shared" si="6"/>
        <v>8.0732356050215691E-3</v>
      </c>
      <c r="AO60" s="34">
        <f t="shared" si="6"/>
        <v>8.0732356050215691E-3</v>
      </c>
      <c r="AP60" s="34">
        <f t="shared" si="6"/>
        <v>8.0732356050215691E-3</v>
      </c>
      <c r="AQ60" s="34">
        <f t="shared" si="6"/>
        <v>8.0732356050215691E-3</v>
      </c>
      <c r="AR60" s="34">
        <f t="shared" si="6"/>
        <v>8.0732356050215691E-3</v>
      </c>
      <c r="AS60" s="34">
        <f t="shared" si="6"/>
        <v>8.0732356050215691E-3</v>
      </c>
      <c r="AT60" s="34">
        <f t="shared" si="6"/>
        <v>8.0732356050215691E-3</v>
      </c>
      <c r="AU60" s="34">
        <f t="shared" si="6"/>
        <v>8.0732356050215691E-3</v>
      </c>
      <c r="AV60" s="34">
        <f t="shared" si="6"/>
        <v>8.0732356050215691E-3</v>
      </c>
      <c r="AW60" s="34">
        <f t="shared" si="6"/>
        <v>8.0732356050215691E-3</v>
      </c>
      <c r="AX60" s="34">
        <f t="shared" si="6"/>
        <v>8.0732356050215691E-3</v>
      </c>
      <c r="AY60" s="34">
        <f t="shared" si="6"/>
        <v>2.1474657827243795E-2</v>
      </c>
      <c r="AZ60" s="34">
        <f t="shared" si="6"/>
        <v>3.4585648983737435E-2</v>
      </c>
      <c r="BA60" s="34">
        <f t="shared" si="6"/>
        <v>4.6307478348655194E-2</v>
      </c>
      <c r="BB60" s="34">
        <f t="shared" si="6"/>
        <v>5.8780103509940236E-2</v>
      </c>
      <c r="BC60" s="34">
        <f t="shared" si="6"/>
        <v>7.0869693812263754E-2</v>
      </c>
      <c r="BD60" s="34">
        <f t="shared" si="6"/>
        <v>8.249927401796385E-2</v>
      </c>
    </row>
    <row r="61" spans="1:56" ht="17.25" hidden="1" customHeight="1" outlineLevel="1" x14ac:dyDescent="0.35">
      <c r="A61" s="115"/>
      <c r="B61" s="9" t="s">
        <v>35</v>
      </c>
      <c r="C61" s="9" t="s">
        <v>62</v>
      </c>
      <c r="D61" s="9" t="s">
        <v>40</v>
      </c>
      <c r="E61" s="34">
        <v>0</v>
      </c>
      <c r="F61" s="34">
        <f>E62</f>
        <v>-0.60306400000000016</v>
      </c>
      <c r="G61" s="34">
        <f t="shared" ref="G61:BD61" si="7">F62</f>
        <v>-1.179657179819992</v>
      </c>
      <c r="H61" s="34">
        <f t="shared" si="7"/>
        <v>-1.6806270878625753</v>
      </c>
      <c r="I61" s="34">
        <f t="shared" si="7"/>
        <v>-2.2036609773767686</v>
      </c>
      <c r="J61" s="34">
        <f t="shared" si="7"/>
        <v>-2.6969856730764086</v>
      </c>
      <c r="K61" s="34">
        <f t="shared" si="7"/>
        <v>-3.1575203241256702</v>
      </c>
      <c r="L61" s="34">
        <f t="shared" si="7"/>
        <v>-3.5837412319361799</v>
      </c>
      <c r="M61" s="34">
        <f t="shared" si="7"/>
        <v>-3.9743776038773788</v>
      </c>
      <c r="N61" s="34">
        <f t="shared" si="7"/>
        <v>-3.7742957465038063</v>
      </c>
      <c r="O61" s="34">
        <f t="shared" si="7"/>
        <v>-3.5605707004768115</v>
      </c>
      <c r="P61" s="34">
        <f t="shared" si="7"/>
        <v>-3.3322589550308019</v>
      </c>
      <c r="Q61" s="34">
        <f t="shared" si="7"/>
        <v>-3.0883946436084915</v>
      </c>
      <c r="R61" s="34">
        <f t="shared" si="7"/>
        <v>-2.8279906980795202</v>
      </c>
      <c r="S61" s="34">
        <f t="shared" si="7"/>
        <v>-2.5507259295755418</v>
      </c>
      <c r="T61" s="34">
        <f t="shared" si="7"/>
        <v>-2.2579366881152239</v>
      </c>
      <c r="U61" s="34">
        <f t="shared" si="7"/>
        <v>-1.9567729722998028</v>
      </c>
      <c r="V61" s="34">
        <f t="shared" si="7"/>
        <v>-1.6560070405616674</v>
      </c>
      <c r="W61" s="34">
        <f t="shared" si="7"/>
        <v>-1.3578218713328076</v>
      </c>
      <c r="X61" s="34">
        <f t="shared" si="7"/>
        <v>-1.0626780419611515</v>
      </c>
      <c r="Y61" s="34">
        <f t="shared" si="7"/>
        <v>-0.77192919001719429</v>
      </c>
      <c r="Z61" s="34">
        <f t="shared" si="7"/>
        <v>-0.48625693076413301</v>
      </c>
      <c r="AA61" s="34">
        <f t="shared" si="7"/>
        <v>-0.20586444504225809</v>
      </c>
      <c r="AB61" s="34">
        <f t="shared" si="7"/>
        <v>6.9186082877266908E-2</v>
      </c>
      <c r="AC61" s="34">
        <f t="shared" si="7"/>
        <v>0.33889465299444194</v>
      </c>
      <c r="AD61" s="34">
        <f t="shared" si="7"/>
        <v>0.60326126530926705</v>
      </c>
      <c r="AE61" s="34">
        <f t="shared" si="7"/>
        <v>0.8622859198217423</v>
      </c>
      <c r="AF61" s="34">
        <f t="shared" si="7"/>
        <v>1.1159686165318674</v>
      </c>
      <c r="AG61" s="34">
        <f t="shared" si="7"/>
        <v>1.3643093554396426</v>
      </c>
      <c r="AH61" s="34">
        <f t="shared" si="7"/>
        <v>1.6073081365450679</v>
      </c>
      <c r="AI61" s="34">
        <f t="shared" si="7"/>
        <v>1.8449649598481432</v>
      </c>
      <c r="AJ61" s="34">
        <f t="shared" si="7"/>
        <v>2.0772798253488687</v>
      </c>
      <c r="AK61" s="34">
        <f t="shared" si="7"/>
        <v>2.3095946908495941</v>
      </c>
      <c r="AL61" s="34">
        <f t="shared" si="7"/>
        <v>2.5419095563503196</v>
      </c>
      <c r="AM61" s="34">
        <f t="shared" si="7"/>
        <v>2.774224421851045</v>
      </c>
      <c r="AN61" s="34">
        <f t="shared" si="7"/>
        <v>3.0065392873517705</v>
      </c>
      <c r="AO61" s="34">
        <f t="shared" si="7"/>
        <v>3.2388541528524959</v>
      </c>
      <c r="AP61" s="34">
        <f t="shared" si="7"/>
        <v>3.4711690183532213</v>
      </c>
      <c r="AQ61" s="34">
        <f t="shared" si="7"/>
        <v>3.7034838838539468</v>
      </c>
      <c r="AR61" s="34">
        <f t="shared" si="7"/>
        <v>3.9357987493546722</v>
      </c>
      <c r="AS61" s="34">
        <f t="shared" si="7"/>
        <v>4.1681136148553977</v>
      </c>
      <c r="AT61" s="34">
        <f t="shared" si="7"/>
        <v>4.4004284803561236</v>
      </c>
      <c r="AU61" s="34">
        <f t="shared" si="7"/>
        <v>4.6327433458568494</v>
      </c>
      <c r="AV61" s="34">
        <f t="shared" si="7"/>
        <v>4.8650582113575753</v>
      </c>
      <c r="AW61" s="34">
        <f t="shared" si="7"/>
        <v>5.0973730768583012</v>
      </c>
      <c r="AX61" s="34">
        <f t="shared" si="7"/>
        <v>5.3296879423590271</v>
      </c>
      <c r="AY61" s="34">
        <f t="shared" si="7"/>
        <v>5.3216147067540058</v>
      </c>
      <c r="AZ61" s="34">
        <f t="shared" si="7"/>
        <v>5.300140048926762</v>
      </c>
      <c r="BA61" s="34">
        <f t="shared" si="7"/>
        <v>5.2655543999430243</v>
      </c>
      <c r="BB61" s="34">
        <f t="shared" si="7"/>
        <v>5.2192469215943689</v>
      </c>
      <c r="BC61" s="34">
        <f t="shared" si="7"/>
        <v>5.1604668180844282</v>
      </c>
      <c r="BD61" s="34">
        <f t="shared" si="7"/>
        <v>5.0895971242721645</v>
      </c>
    </row>
    <row r="62" spans="1:56" ht="16.5" hidden="1" customHeight="1" outlineLevel="1" x14ac:dyDescent="0.3">
      <c r="A62" s="115"/>
      <c r="B62" s="9" t="s">
        <v>34</v>
      </c>
      <c r="C62" s="9" t="s">
        <v>68</v>
      </c>
      <c r="D62" s="9" t="s">
        <v>40</v>
      </c>
      <c r="E62" s="34">
        <f t="shared" ref="E62:BD62" si="8">E28-E60+E61</f>
        <v>-0.60306400000000016</v>
      </c>
      <c r="F62" s="34">
        <f t="shared" si="8"/>
        <v>-1.179657179819992</v>
      </c>
      <c r="G62" s="34">
        <f t="shared" si="8"/>
        <v>-1.6806270878625753</v>
      </c>
      <c r="H62" s="34">
        <f t="shared" si="8"/>
        <v>-2.2036609773767686</v>
      </c>
      <c r="I62" s="34">
        <f t="shared" si="8"/>
        <v>-2.6969856730764086</v>
      </c>
      <c r="J62" s="34">
        <f t="shared" si="8"/>
        <v>-3.1575203241256702</v>
      </c>
      <c r="K62" s="34">
        <f t="shared" si="8"/>
        <v>-3.5837412319361799</v>
      </c>
      <c r="L62" s="34">
        <f t="shared" si="8"/>
        <v>-3.9743776038773788</v>
      </c>
      <c r="M62" s="34">
        <f t="shared" si="8"/>
        <v>-3.7742957465038063</v>
      </c>
      <c r="N62" s="34">
        <f t="shared" si="8"/>
        <v>-3.5605707004768115</v>
      </c>
      <c r="O62" s="34">
        <f t="shared" si="8"/>
        <v>-3.3322589550308019</v>
      </c>
      <c r="P62" s="34">
        <f t="shared" si="8"/>
        <v>-3.0883946436084915</v>
      </c>
      <c r="Q62" s="34">
        <f t="shared" si="8"/>
        <v>-2.8279906980795202</v>
      </c>
      <c r="R62" s="34">
        <f t="shared" si="8"/>
        <v>-2.5507259295755418</v>
      </c>
      <c r="S62" s="34">
        <f t="shared" si="8"/>
        <v>-2.2579366881152239</v>
      </c>
      <c r="T62" s="34">
        <f t="shared" si="8"/>
        <v>-1.9567729722998028</v>
      </c>
      <c r="U62" s="34">
        <f t="shared" si="8"/>
        <v>-1.6560070405616674</v>
      </c>
      <c r="V62" s="34">
        <f t="shared" si="8"/>
        <v>-1.3578218713328076</v>
      </c>
      <c r="W62" s="34">
        <f t="shared" si="8"/>
        <v>-1.0626780419611515</v>
      </c>
      <c r="X62" s="34">
        <f t="shared" si="8"/>
        <v>-0.77192919001719429</v>
      </c>
      <c r="Y62" s="34">
        <f t="shared" si="8"/>
        <v>-0.48625693076413301</v>
      </c>
      <c r="Z62" s="34">
        <f t="shared" si="8"/>
        <v>-0.20586444504225809</v>
      </c>
      <c r="AA62" s="34">
        <f t="shared" si="8"/>
        <v>6.9186082877266908E-2</v>
      </c>
      <c r="AB62" s="34">
        <f t="shared" si="8"/>
        <v>0.33889465299444194</v>
      </c>
      <c r="AC62" s="34">
        <f t="shared" si="8"/>
        <v>0.60326126530926705</v>
      </c>
      <c r="AD62" s="34">
        <f t="shared" si="8"/>
        <v>0.8622859198217423</v>
      </c>
      <c r="AE62" s="34">
        <f t="shared" si="8"/>
        <v>1.1159686165318674</v>
      </c>
      <c r="AF62" s="34">
        <f t="shared" si="8"/>
        <v>1.3643093554396426</v>
      </c>
      <c r="AG62" s="34">
        <f t="shared" si="8"/>
        <v>1.6073081365450679</v>
      </c>
      <c r="AH62" s="34">
        <f t="shared" si="8"/>
        <v>1.8449649598481432</v>
      </c>
      <c r="AI62" s="34">
        <f t="shared" si="8"/>
        <v>2.0772798253488687</v>
      </c>
      <c r="AJ62" s="34">
        <f t="shared" si="8"/>
        <v>2.3095946908495941</v>
      </c>
      <c r="AK62" s="34">
        <f t="shared" si="8"/>
        <v>2.5419095563503196</v>
      </c>
      <c r="AL62" s="34">
        <f t="shared" si="8"/>
        <v>2.774224421851045</v>
      </c>
      <c r="AM62" s="34">
        <f t="shared" si="8"/>
        <v>3.0065392873517705</v>
      </c>
      <c r="AN62" s="34">
        <f t="shared" si="8"/>
        <v>3.2388541528524959</v>
      </c>
      <c r="AO62" s="34">
        <f t="shared" si="8"/>
        <v>3.4711690183532213</v>
      </c>
      <c r="AP62" s="34">
        <f t="shared" si="8"/>
        <v>3.7034838838539468</v>
      </c>
      <c r="AQ62" s="34">
        <f t="shared" si="8"/>
        <v>3.9357987493546722</v>
      </c>
      <c r="AR62" s="34">
        <f t="shared" si="8"/>
        <v>4.1681136148553977</v>
      </c>
      <c r="AS62" s="34">
        <f t="shared" si="8"/>
        <v>4.4004284803561236</v>
      </c>
      <c r="AT62" s="34">
        <f t="shared" si="8"/>
        <v>4.6327433458568494</v>
      </c>
      <c r="AU62" s="34">
        <f t="shared" si="8"/>
        <v>4.8650582113575753</v>
      </c>
      <c r="AV62" s="34">
        <f t="shared" si="8"/>
        <v>5.0973730768583012</v>
      </c>
      <c r="AW62" s="34">
        <f t="shared" si="8"/>
        <v>5.3296879423590271</v>
      </c>
      <c r="AX62" s="34">
        <f t="shared" si="8"/>
        <v>5.3216147067540058</v>
      </c>
      <c r="AY62" s="34">
        <f t="shared" si="8"/>
        <v>5.300140048926762</v>
      </c>
      <c r="AZ62" s="34">
        <f t="shared" si="8"/>
        <v>5.2655543999430243</v>
      </c>
      <c r="BA62" s="34">
        <f t="shared" si="8"/>
        <v>5.2192469215943689</v>
      </c>
      <c r="BB62" s="34">
        <f t="shared" si="8"/>
        <v>5.1604668180844282</v>
      </c>
      <c r="BC62" s="34">
        <f t="shared" si="8"/>
        <v>5.0895971242721645</v>
      </c>
      <c r="BD62" s="34">
        <f t="shared" si="8"/>
        <v>5.0070978502542003</v>
      </c>
    </row>
    <row r="63" spans="1:56" ht="16.5" collapsed="1" x14ac:dyDescent="0.3">
      <c r="A63" s="115"/>
      <c r="B63" s="9" t="s">
        <v>8</v>
      </c>
      <c r="C63" s="11" t="s">
        <v>67</v>
      </c>
      <c r="D63" s="9" t="s">
        <v>40</v>
      </c>
      <c r="E63" s="34">
        <f>AVERAGE(E61:E62)*'Fixed data'!$C$3</f>
        <v>-1.4563995600000004E-2</v>
      </c>
      <c r="F63" s="34">
        <f>AVERAGE(F61:F62)*'Fixed data'!$C$3</f>
        <v>-4.3052716492652812E-2</v>
      </c>
      <c r="G63" s="34">
        <f>AVERAGE(G61:G62)*'Fixed data'!$C$3</f>
        <v>-6.9075865064534003E-2</v>
      </c>
      <c r="H63" s="34">
        <f>AVERAGE(H61:H62)*'Fixed data'!$C$3</f>
        <v>-9.3805556775530166E-2</v>
      </c>
      <c r="I63" s="34">
        <f>AVERAGE(I61:I62)*'Fixed data'!$C$3</f>
        <v>-0.11835061660844425</v>
      </c>
      <c r="J63" s="34">
        <f>AVERAGE(J61:J62)*'Fixed data'!$C$3</f>
        <v>-0.14138631983243022</v>
      </c>
      <c r="K63" s="34">
        <f>AVERAGE(K61:K62)*'Fixed data'!$C$3</f>
        <v>-0.16280146657889369</v>
      </c>
      <c r="L63" s="34">
        <f>AVERAGE(L61:L62)*'Fixed data'!$C$3</f>
        <v>-0.18252856988489746</v>
      </c>
      <c r="M63" s="34">
        <f>AVERAGE(M61:M62)*'Fixed data'!$C$3</f>
        <v>-0.18713046141170564</v>
      </c>
      <c r="N63" s="34">
        <f>AVERAGE(N61:N62)*'Fixed data'!$C$3</f>
        <v>-0.17713702469458192</v>
      </c>
      <c r="O63" s="34">
        <f>AVERAGE(O61:O62)*'Fixed data'!$C$3</f>
        <v>-0.16646183618050886</v>
      </c>
      <c r="P63" s="34">
        <f>AVERAGE(P61:P62)*'Fixed data'!$C$3</f>
        <v>-0.15505878440713894</v>
      </c>
      <c r="Q63" s="34">
        <f>AVERAGE(Q61:Q62)*'Fixed data'!$C$3</f>
        <v>-0.14288070600176547</v>
      </c>
      <c r="R63" s="34">
        <f>AVERAGE(R61:R62)*'Fixed data'!$C$3</f>
        <v>-0.12989600655786976</v>
      </c>
      <c r="S63" s="34">
        <f>AVERAGE(S61:S62)*'Fixed data'!$C$3</f>
        <v>-0.11612920221723201</v>
      </c>
      <c r="T63" s="34">
        <f>AVERAGE(T61:T62)*'Fixed data'!$C$3</f>
        <v>-0.1017852382990229</v>
      </c>
      <c r="U63" s="34">
        <f>AVERAGE(U61:U62)*'Fixed data'!$C$3</f>
        <v>-8.7248637310604504E-2</v>
      </c>
      <c r="V63" s="34">
        <f>AVERAGE(V61:V62)*'Fixed data'!$C$3</f>
        <v>-7.2783968222251569E-2</v>
      </c>
      <c r="W63" s="34">
        <f>AVERAGE(W61:W62)*'Fixed data'!$C$3</f>
        <v>-5.8455072906049114E-2</v>
      </c>
      <c r="X63" s="34">
        <f>AVERAGE(X61:X62)*'Fixed data'!$C$3</f>
        <v>-4.4305764652277049E-2</v>
      </c>
      <c r="Y63" s="34">
        <f>AVERAGE(Y61:Y62)*'Fixed data'!$C$3</f>
        <v>-3.0385194816869059E-2</v>
      </c>
      <c r="Z63" s="34">
        <f>AVERAGE(Z61:Z62)*'Fixed data'!$C$3</f>
        <v>-1.6714731225724345E-2</v>
      </c>
      <c r="AA63" s="34">
        <f>AVERAGE(AA61:AA62)*'Fixed data'!$C$3</f>
        <v>-3.3007824462845375E-3</v>
      </c>
      <c r="AB63" s="34">
        <f>AVERAGE(AB61:AB62)*'Fixed data'!$C$3</f>
        <v>9.8551497713017695E-3</v>
      </c>
      <c r="AC63" s="34">
        <f>AVERAGE(AC61:AC62)*'Fixed data'!$C$3</f>
        <v>2.275306542703457E-2</v>
      </c>
      <c r="AD63" s="34">
        <f>AVERAGE(AD61:AD62)*'Fixed data'!$C$3</f>
        <v>3.539296452091388E-2</v>
      </c>
      <c r="AE63" s="34">
        <f>AVERAGE(AE61:AE62)*'Fixed data'!$C$3</f>
        <v>4.7774847052939676E-2</v>
      </c>
      <c r="AF63" s="34">
        <f>AVERAGE(AF61:AF62)*'Fixed data'!$C$3</f>
        <v>5.989871302311197E-2</v>
      </c>
      <c r="AG63" s="34">
        <f>AVERAGE(AG61:AG62)*'Fixed data'!$C$3</f>
        <v>7.1764562431430756E-2</v>
      </c>
      <c r="AH63" s="34">
        <f>AVERAGE(AH61:AH62)*'Fixed data'!$C$3</f>
        <v>8.3372395277896055E-2</v>
      </c>
      <c r="AI63" s="34">
        <f>AVERAGE(AI61:AI62)*'Fixed data'!$C$3</f>
        <v>9.4722211562507846E-2</v>
      </c>
      <c r="AJ63" s="34">
        <f>AVERAGE(AJ61:AJ62)*'Fixed data'!$C$3</f>
        <v>0.10594301956619287</v>
      </c>
      <c r="AK63" s="34">
        <f>AVERAGE(AK61:AK62)*'Fixed data'!$C$3</f>
        <v>0.11716382756987793</v>
      </c>
      <c r="AL63" s="34">
        <f>AVERAGE(AL61:AL62)*'Fixed data'!$C$3</f>
        <v>0.12838463557356294</v>
      </c>
      <c r="AM63" s="34">
        <f>AVERAGE(AM61:AM62)*'Fixed data'!$C$3</f>
        <v>0.13960544357724802</v>
      </c>
      <c r="AN63" s="34">
        <f>AVERAGE(AN61:AN62)*'Fixed data'!$C$3</f>
        <v>0.15082625158093302</v>
      </c>
      <c r="AO63" s="34">
        <f>AVERAGE(AO61:AO62)*'Fixed data'!$C$3</f>
        <v>0.1620470595846181</v>
      </c>
      <c r="AP63" s="34">
        <f>AVERAGE(AP61:AP62)*'Fixed data'!$C$3</f>
        <v>0.17326786758830312</v>
      </c>
      <c r="AQ63" s="34">
        <f>AVERAGE(AQ61:AQ62)*'Fixed data'!$C$3</f>
        <v>0.18448867559198817</v>
      </c>
      <c r="AR63" s="34">
        <f>AVERAGE(AR61:AR62)*'Fixed data'!$C$3</f>
        <v>0.19570948359567319</v>
      </c>
      <c r="AS63" s="34">
        <f>AVERAGE(AS61:AS62)*'Fixed data'!$C$3</f>
        <v>0.20693029159935825</v>
      </c>
      <c r="AT63" s="34">
        <f>AVERAGE(AT61:AT62)*'Fixed data'!$C$3</f>
        <v>0.2181510996030433</v>
      </c>
      <c r="AU63" s="34">
        <f>AVERAGE(AU61:AU62)*'Fixed data'!$C$3</f>
        <v>0.22937190760672838</v>
      </c>
      <c r="AV63" s="34">
        <f>AVERAGE(AV61:AV62)*'Fixed data'!$C$3</f>
        <v>0.24059271561041343</v>
      </c>
      <c r="AW63" s="34">
        <f>AVERAGE(AW61:AW62)*'Fixed data'!$C$3</f>
        <v>0.25181352361409848</v>
      </c>
      <c r="AX63" s="34">
        <f>AVERAGE(AX61:AX62)*'Fixed data'!$C$3</f>
        <v>0.25722895897607978</v>
      </c>
      <c r="AY63" s="34">
        <f>AVERAGE(AY61:AY62)*'Fixed data'!$C$3</f>
        <v>0.2565153773496906</v>
      </c>
      <c r="AZ63" s="34">
        <f>AVERAGE(AZ61:AZ62)*'Fixed data'!$C$3</f>
        <v>0.25516152094020533</v>
      </c>
      <c r="BA63" s="34">
        <f>AVERAGE(BA61:BA62)*'Fixed data'!$C$3</f>
        <v>0.25320795191512807</v>
      </c>
      <c r="BB63" s="34">
        <f>AVERAGE(BB61:BB62)*'Fixed data'!$C$3</f>
        <v>0.25067008681324299</v>
      </c>
      <c r="BC63" s="34">
        <f>AVERAGE(BC61:BC62)*'Fixed data'!$C$3</f>
        <v>0.24753904420791176</v>
      </c>
      <c r="BD63" s="34">
        <f>AVERAGE(BD61:BD62)*'Fixed data'!$C$3</f>
        <v>0.24383518363481171</v>
      </c>
    </row>
    <row r="64" spans="1:56" ht="15.75" thickBot="1" x14ac:dyDescent="0.35">
      <c r="A64" s="114"/>
      <c r="B64" s="12" t="s">
        <v>94</v>
      </c>
      <c r="C64" s="12" t="s">
        <v>45</v>
      </c>
      <c r="D64" s="12" t="s">
        <v>40</v>
      </c>
      <c r="E64" s="53">
        <f t="shared" ref="E64:BD64" si="9">E29+E60+E63</f>
        <v>-0.16532999559999995</v>
      </c>
      <c r="F64" s="53">
        <f t="shared" si="9"/>
        <v>-0.20395278922542848</v>
      </c>
      <c r="G64" s="53">
        <f t="shared" si="9"/>
        <v>-0.22745885879857472</v>
      </c>
      <c r="H64" s="53">
        <f t="shared" si="9"/>
        <v>-0.27235683258362042</v>
      </c>
      <c r="I64" s="53">
        <f t="shared" si="9"/>
        <v>-0.30506537541450257</v>
      </c>
      <c r="J64" s="53">
        <f t="shared" si="9"/>
        <v>-0.33501555535379846</v>
      </c>
      <c r="K64" s="53">
        <f t="shared" si="9"/>
        <v>-0.36238924154769891</v>
      </c>
      <c r="L64" s="53">
        <f t="shared" si="9"/>
        <v>-0.3871270705036931</v>
      </c>
      <c r="M64" s="53">
        <f t="shared" si="9"/>
        <v>-0.25727684631425274</v>
      </c>
      <c r="N64" s="53">
        <f t="shared" si="9"/>
        <v>-0.2409851574899729</v>
      </c>
      <c r="O64" s="53">
        <f t="shared" si="9"/>
        <v>-0.22333269604933276</v>
      </c>
      <c r="P64" s="53">
        <f t="shared" si="9"/>
        <v>-0.20423170532461682</v>
      </c>
      <c r="Q64" s="53">
        <f t="shared" si="9"/>
        <v>-0.18359224304802635</v>
      </c>
      <c r="R64" s="53">
        <f t="shared" si="9"/>
        <v>-0.16151028433854075</v>
      </c>
      <c r="S64" s="53">
        <f t="shared" si="9"/>
        <v>-0.13840346196496689</v>
      </c>
      <c r="T64" s="53">
        <f t="shared" si="9"/>
        <v>-0.11595443541992459</v>
      </c>
      <c r="U64" s="53">
        <f t="shared" si="9"/>
        <v>-9.51396244798383E-2</v>
      </c>
      <c r="V64" s="53">
        <f t="shared" si="9"/>
        <v>-7.4811813917273123E-2</v>
      </c>
      <c r="W64" s="53">
        <f t="shared" si="9"/>
        <v>-5.4661979709064078E-2</v>
      </c>
      <c r="X64" s="53">
        <f t="shared" si="9"/>
        <v>-3.4968373088469167E-2</v>
      </c>
      <c r="Y64" s="53">
        <f t="shared" si="9"/>
        <v>-1.564836823672373E-2</v>
      </c>
      <c r="Z64" s="53">
        <f t="shared" si="9"/>
        <v>3.3779094345845681E-3</v>
      </c>
      <c r="AA64" s="53">
        <f t="shared" si="9"/>
        <v>2.2133816016374312E-2</v>
      </c>
      <c r="AB64" s="53">
        <f t="shared" si="9"/>
        <v>4.0631706036310555E-2</v>
      </c>
      <c r="AC64" s="53">
        <f t="shared" si="9"/>
        <v>5.887157949439329E-2</v>
      </c>
      <c r="AD64" s="53">
        <f t="shared" si="9"/>
        <v>7.6853436390622532E-2</v>
      </c>
      <c r="AE64" s="53">
        <f t="shared" si="9"/>
        <v>9.4577276724998272E-2</v>
      </c>
      <c r="AF64" s="53">
        <f t="shared" si="9"/>
        <v>0.1120431004975205</v>
      </c>
      <c r="AG64" s="53">
        <f t="shared" si="9"/>
        <v>0.1292509077081892</v>
      </c>
      <c r="AH64" s="53">
        <f t="shared" si="9"/>
        <v>0.14620069835700444</v>
      </c>
      <c r="AI64" s="53">
        <f t="shared" si="9"/>
        <v>0.16289247244396618</v>
      </c>
      <c r="AJ64" s="53">
        <f t="shared" si="9"/>
        <v>0.1741132804476512</v>
      </c>
      <c r="AK64" s="53">
        <f t="shared" si="9"/>
        <v>0.18533408845133625</v>
      </c>
      <c r="AL64" s="53">
        <f t="shared" si="9"/>
        <v>0.19655489645502128</v>
      </c>
      <c r="AM64" s="53">
        <f t="shared" si="9"/>
        <v>0.20777570445870636</v>
      </c>
      <c r="AN64" s="53">
        <f t="shared" si="9"/>
        <v>0.21899651246239135</v>
      </c>
      <c r="AO64" s="53">
        <f t="shared" si="9"/>
        <v>0.23021732046607643</v>
      </c>
      <c r="AP64" s="53">
        <f t="shared" si="9"/>
        <v>0.24143812846976145</v>
      </c>
      <c r="AQ64" s="53">
        <f t="shared" si="9"/>
        <v>0.2526589364734465</v>
      </c>
      <c r="AR64" s="53">
        <f t="shared" si="9"/>
        <v>0.26387974447713153</v>
      </c>
      <c r="AS64" s="53">
        <f t="shared" si="9"/>
        <v>0.27510055248081655</v>
      </c>
      <c r="AT64" s="53">
        <f t="shared" si="9"/>
        <v>0.28632136048450163</v>
      </c>
      <c r="AU64" s="53">
        <f t="shared" si="9"/>
        <v>0.29754216848818671</v>
      </c>
      <c r="AV64" s="53">
        <f t="shared" si="9"/>
        <v>0.30876297649187179</v>
      </c>
      <c r="AW64" s="53">
        <f t="shared" si="9"/>
        <v>0.31998378449555681</v>
      </c>
      <c r="AX64" s="53">
        <f t="shared" si="9"/>
        <v>0.26530219458110132</v>
      </c>
      <c r="AY64" s="53">
        <f t="shared" si="9"/>
        <v>0.27799003517693438</v>
      </c>
      <c r="AZ64" s="53">
        <f t="shared" si="9"/>
        <v>0.28974716992394278</v>
      </c>
      <c r="BA64" s="53">
        <f t="shared" si="9"/>
        <v>0.29951543026378324</v>
      </c>
      <c r="BB64" s="53">
        <f t="shared" si="9"/>
        <v>0.30945019032318322</v>
      </c>
      <c r="BC64" s="53">
        <f t="shared" si="9"/>
        <v>0.3184087380201755</v>
      </c>
      <c r="BD64" s="53">
        <f t="shared" si="9"/>
        <v>0.32633445765277558</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7.8213026247515999E-2</v>
      </c>
      <c r="G67" s="81">
        <f>'Fixed data'!$G$7*G$88/1000000</f>
        <v>0.16929051554451374</v>
      </c>
      <c r="H67" s="81">
        <f>'Fixed data'!$G$7*H$88/1000000</f>
        <v>0.2622246299283949</v>
      </c>
      <c r="I67" s="81">
        <f>'Fixed data'!$G$7*I$88/1000000</f>
        <v>0.38198070747590457</v>
      </c>
      <c r="J67" s="81">
        <f>'Fixed data'!$G$7*J$88/1000000</f>
        <v>0.53022831881036359</v>
      </c>
      <c r="K67" s="81">
        <f>'Fixed data'!$G$7*K$88/1000000</f>
        <v>0.70235939347527254</v>
      </c>
      <c r="L67" s="81">
        <f>'Fixed data'!$G$7*L$88/1000000</f>
        <v>0.91683765349465263</v>
      </c>
      <c r="M67" s="81">
        <f>'Fixed data'!$G$7*M$88/1000000</f>
        <v>1.1606188240577522</v>
      </c>
      <c r="N67" s="81">
        <f>'Fixed data'!$G$7*N$88/1000000</f>
        <v>1.3393610670903802</v>
      </c>
      <c r="O67" s="81">
        <f>'Fixed data'!$G$7*O$88/1000000</f>
        <v>1.5326472825622575</v>
      </c>
      <c r="P67" s="81">
        <f>'Fixed data'!$G$7*P$88/1000000</f>
        <v>1.7410511965571267</v>
      </c>
      <c r="Q67" s="81">
        <f>'Fixed data'!$G$7*Q$88/1000000</f>
        <v>1.965146350590842</v>
      </c>
      <c r="R67" s="81">
        <f>'Fixed data'!$G$7*R$88/1000000</f>
        <v>2.1990620264344396</v>
      </c>
      <c r="S67" s="81">
        <f>'Fixed data'!$G$7*S$88/1000000</f>
        <v>2.4273027165471763</v>
      </c>
      <c r="T67" s="81">
        <f>'Fixed data'!$G$7*T$88/1000000</f>
        <v>2.5865336499663845</v>
      </c>
      <c r="U67" s="81">
        <f>'Fixed data'!$G$7*U$88/1000000</f>
        <v>2.6490213685169173</v>
      </c>
      <c r="V67" s="81">
        <f>'Fixed data'!$G$7*V$88/1000000</f>
        <v>2.6881273219236079</v>
      </c>
      <c r="W67" s="81">
        <f>'Fixed data'!$G$7*W$88/1000000</f>
        <v>2.7175732955068432</v>
      </c>
      <c r="X67" s="81">
        <f>'Fixed data'!$G$7*X$88/1000000</f>
        <v>2.7293703523675203</v>
      </c>
      <c r="Y67" s="81">
        <f>'Fixed data'!$G$7*Y$88/1000000</f>
        <v>2.7346679944274817</v>
      </c>
      <c r="Z67" s="81">
        <f>'Fixed data'!$G$7*Z$88/1000000</f>
        <v>2.7360074191824588</v>
      </c>
      <c r="AA67" s="81">
        <f>'Fixed data'!$G$7*AA$88/1000000</f>
        <v>2.7360074191824588</v>
      </c>
      <c r="AB67" s="81">
        <f>'Fixed data'!$G$7*AB$88/1000000</f>
        <v>2.7360074191824588</v>
      </c>
      <c r="AC67" s="81">
        <f>'Fixed data'!$G$7*AC$88/1000000</f>
        <v>2.7360074191824588</v>
      </c>
      <c r="AD67" s="81">
        <f>'Fixed data'!$G$7*AD$88/1000000</f>
        <v>2.7360074191824588</v>
      </c>
      <c r="AE67" s="81">
        <f>'Fixed data'!$G$7*AE$88/1000000</f>
        <v>2.7360074191824588</v>
      </c>
      <c r="AF67" s="81">
        <f>'Fixed data'!$G$7*AF$88/1000000</f>
        <v>2.7360074191824588</v>
      </c>
      <c r="AG67" s="81">
        <f>'Fixed data'!$G$7*AG$88/1000000</f>
        <v>2.7360074191824588</v>
      </c>
      <c r="AH67" s="81">
        <f>'Fixed data'!$G$7*AH$88/1000000</f>
        <v>2.7360074191824588</v>
      </c>
      <c r="AI67" s="81">
        <f>'Fixed data'!$G$7*AI$88/1000000</f>
        <v>2.7360074191824588</v>
      </c>
      <c r="AJ67" s="81">
        <f>'Fixed data'!$G$7*AJ$88/1000000</f>
        <v>2.7360074191824588</v>
      </c>
      <c r="AK67" s="81">
        <f>'Fixed data'!$G$7*AK$88/1000000</f>
        <v>2.7360074191824588</v>
      </c>
      <c r="AL67" s="81">
        <f>'Fixed data'!$G$7*AL$88/1000000</f>
        <v>2.7360074191824588</v>
      </c>
      <c r="AM67" s="81">
        <f>'Fixed data'!$G$7*AM$88/1000000</f>
        <v>2.7360074191824588</v>
      </c>
      <c r="AN67" s="81">
        <f>'Fixed data'!$G$7*AN$88/1000000</f>
        <v>2.7360074191824588</v>
      </c>
      <c r="AO67" s="81">
        <f>'Fixed data'!$G$7*AO$88/1000000</f>
        <v>2.7360074191824588</v>
      </c>
      <c r="AP67" s="81">
        <f>'Fixed data'!$G$7*AP$88/1000000</f>
        <v>2.7360074191824588</v>
      </c>
      <c r="AQ67" s="81">
        <f>'Fixed data'!$G$7*AQ$88/1000000</f>
        <v>2.7360074191824588</v>
      </c>
      <c r="AR67" s="81">
        <f>'Fixed data'!$G$7*AR$88/1000000</f>
        <v>2.7360074191824588</v>
      </c>
      <c r="AS67" s="81">
        <f>'Fixed data'!$G$7*AS$88/1000000</f>
        <v>2.7360074191824588</v>
      </c>
      <c r="AT67" s="81">
        <f>'Fixed data'!$G$7*AT$88/1000000</f>
        <v>2.7360074191824588</v>
      </c>
      <c r="AU67" s="81">
        <f>'Fixed data'!$G$7*AU$88/1000000</f>
        <v>2.7360074191824588</v>
      </c>
      <c r="AV67" s="81">
        <f>'Fixed data'!$G$7*AV$88/1000000</f>
        <v>2.7360074191824588</v>
      </c>
      <c r="AW67" s="81">
        <f>'Fixed data'!$G$7*AW$88/1000000</f>
        <v>2.7360074191824588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2.605782624140204E-2</v>
      </c>
      <c r="G68" s="81">
        <f>'Fixed data'!$G$8*G89/1000000</f>
        <v>5.6401831335834395E-2</v>
      </c>
      <c r="H68" s="81">
        <f>'Fixed data'!$G$8*H89/1000000</f>
        <v>8.7364555205712555E-2</v>
      </c>
      <c r="I68" s="81">
        <f>'Fixed data'!$G$8*I89/1000000</f>
        <v>0.12726354388410102</v>
      </c>
      <c r="J68" s="81">
        <f>'Fixed data'!$G$8*J89/1000000</f>
        <v>0.17665489399242429</v>
      </c>
      <c r="K68" s="81">
        <f>'Fixed data'!$G$8*K89/1000000</f>
        <v>0.23400348769372598</v>
      </c>
      <c r="L68" s="81">
        <f>'Fixed data'!$G$8*L89/1000000</f>
        <v>0.30546066157572577</v>
      </c>
      <c r="M68" s="81">
        <f>'Fixed data'!$G$8*M89/1000000</f>
        <v>0.38668061330941755</v>
      </c>
      <c r="N68" s="81">
        <f>'Fixed data'!$G$8*N89/1000000</f>
        <v>0.44623174638680618</v>
      </c>
      <c r="O68" s="81">
        <f>'Fixed data'!$G$8*O89/1000000</f>
        <v>0.51062846083332381</v>
      </c>
      <c r="P68" s="81">
        <f>'Fixed data'!$G$8*P89/1000000</f>
        <v>0.5800619036390533</v>
      </c>
      <c r="Q68" s="81">
        <f>'Fixed data'!$G$8*Q89/1000000</f>
        <v>0.65472316030159872</v>
      </c>
      <c r="R68" s="81">
        <f>'Fixed data'!$G$8*R89/1000000</f>
        <v>0.73265632408685488</v>
      </c>
      <c r="S68" s="81">
        <f>'Fixed data'!$G$8*S89/1000000</f>
        <v>0.80869882956479788</v>
      </c>
      <c r="T68" s="81">
        <f>'Fixed data'!$G$8*T89/1000000</f>
        <v>0.86174945702091665</v>
      </c>
      <c r="U68" s="81">
        <f>'Fixed data'!$G$8*U89/1000000</f>
        <v>0.88256831131060942</v>
      </c>
      <c r="V68" s="81">
        <f>'Fixed data'!$G$8*V89/1000000</f>
        <v>0.89559713659896156</v>
      </c>
      <c r="W68" s="81">
        <f>'Fixed data'!$G$8*W89/1000000</f>
        <v>0.90540757189997612</v>
      </c>
      <c r="X68" s="81">
        <f>'Fixed data'!$G$8*X89/1000000</f>
        <v>0.90933796735891703</v>
      </c>
      <c r="Y68" s="81">
        <f>'Fixed data'!$G$8*Y89/1000000</f>
        <v>0.9111029730526895</v>
      </c>
      <c r="Z68" s="81">
        <f>'Fixed data'!$G$8*Z89/1000000</f>
        <v>0.91154922712239672</v>
      </c>
      <c r="AA68" s="81">
        <f>'Fixed data'!$G$8*AA89/1000000</f>
        <v>0.91154922712239672</v>
      </c>
      <c r="AB68" s="81">
        <f>'Fixed data'!$G$8*AB89/1000000</f>
        <v>0.91154922712239672</v>
      </c>
      <c r="AC68" s="81">
        <f>'Fixed data'!$G$8*AC89/1000000</f>
        <v>0.91154922712239672</v>
      </c>
      <c r="AD68" s="81">
        <f>'Fixed data'!$G$8*AD89/1000000</f>
        <v>0.91154922712239672</v>
      </c>
      <c r="AE68" s="81">
        <f>'Fixed data'!$G$8*AE89/1000000</f>
        <v>0.91154922712239672</v>
      </c>
      <c r="AF68" s="81">
        <f>'Fixed data'!$G$8*AF89/1000000</f>
        <v>0.91154922712239672</v>
      </c>
      <c r="AG68" s="81">
        <f>'Fixed data'!$G$8*AG89/1000000</f>
        <v>0.91154922712239672</v>
      </c>
      <c r="AH68" s="81">
        <f>'Fixed data'!$G$8*AH89/1000000</f>
        <v>0.91154922712239672</v>
      </c>
      <c r="AI68" s="81">
        <f>'Fixed data'!$G$8*AI89/1000000</f>
        <v>0.91154922712239672</v>
      </c>
      <c r="AJ68" s="81">
        <f>'Fixed data'!$G$8*AJ89/1000000</f>
        <v>0.91154922712239672</v>
      </c>
      <c r="AK68" s="81">
        <f>'Fixed data'!$G$8*AK89/1000000</f>
        <v>0.91154922712239672</v>
      </c>
      <c r="AL68" s="81">
        <f>'Fixed data'!$G$8*AL89/1000000</f>
        <v>0.91154922712239672</v>
      </c>
      <c r="AM68" s="81">
        <f>'Fixed data'!$G$8*AM89/1000000</f>
        <v>0.91154922712239672</v>
      </c>
      <c r="AN68" s="81">
        <f>'Fixed data'!$G$8*AN89/1000000</f>
        <v>0.91154922712239672</v>
      </c>
      <c r="AO68" s="81">
        <f>'Fixed data'!$G$8*AO89/1000000</f>
        <v>0.91154922712239672</v>
      </c>
      <c r="AP68" s="81">
        <f>'Fixed data'!$G$8*AP89/1000000</f>
        <v>0.91154922712239672</v>
      </c>
      <c r="AQ68" s="81">
        <f>'Fixed data'!$G$8*AQ89/1000000</f>
        <v>0.91154922712239672</v>
      </c>
      <c r="AR68" s="81">
        <f>'Fixed data'!$G$8*AR89/1000000</f>
        <v>0.91154922712239672</v>
      </c>
      <c r="AS68" s="81">
        <f>'Fixed data'!$G$8*AS89/1000000</f>
        <v>0.91154922712239672</v>
      </c>
      <c r="AT68" s="81">
        <f>'Fixed data'!$G$8*AT89/1000000</f>
        <v>0.91154922712239672</v>
      </c>
      <c r="AU68" s="81">
        <f>'Fixed data'!$G$8*AU89/1000000</f>
        <v>0.91154922712239672</v>
      </c>
      <c r="AV68" s="81">
        <f>'Fixed data'!$G$8*AV89/1000000</f>
        <v>0.91154922712239672</v>
      </c>
      <c r="AW68" s="81">
        <f>'Fixed data'!$G$8*AW89/1000000</f>
        <v>0.91154922712239672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1.1268213651842537E-6</v>
      </c>
      <c r="G69" s="34">
        <f>G90*'Fixed data'!J$5/1000000</f>
        <v>2.4764411321476817E-6</v>
      </c>
      <c r="H69" s="34">
        <f>H90*'Fixed data'!K$5/1000000</f>
        <v>4.2340492980018952E-6</v>
      </c>
      <c r="I69" s="34">
        <f>I90*'Fixed data'!L$5/1000000</f>
        <v>6.9191925639722532E-6</v>
      </c>
      <c r="J69" s="34">
        <f>J90*'Fixed data'!M$5/1000000</f>
        <v>1.7666287551386626E-5</v>
      </c>
      <c r="K69" s="34">
        <f>K90*'Fixed data'!N$5/1000000</f>
        <v>3.4557331969721008E-5</v>
      </c>
      <c r="L69" s="34">
        <f>L90*'Fixed data'!O$5/1000000</f>
        <v>5.8225459283731346E-5</v>
      </c>
      <c r="M69" s="34">
        <f>M90*'Fixed data'!P$5/1000000</f>
        <v>9.1477088541622729E-5</v>
      </c>
      <c r="N69" s="34">
        <f>N90*'Fixed data'!Q$5/1000000</f>
        <v>1.2552229350867262E-4</v>
      </c>
      <c r="O69" s="34">
        <f>O90*'Fixed data'!R$5/1000000</f>
        <v>1.6646664507116406E-4</v>
      </c>
      <c r="P69" s="34">
        <f>P90*'Fixed data'!S$5/1000000</f>
        <v>2.1503057167976725E-4</v>
      </c>
      <c r="Q69" s="34">
        <f>Q90*'Fixed data'!T$5/1000000</f>
        <v>2.7196864854849695E-4</v>
      </c>
      <c r="R69" s="34">
        <f>R90*'Fixed data'!U$5/1000000</f>
        <v>3.3689345445413324E-4</v>
      </c>
      <c r="S69" s="34">
        <f>S90*'Fixed data'!V$5/1000000</f>
        <v>4.0710185932583645E-4</v>
      </c>
      <c r="T69" s="34">
        <f>T90*'Fixed data'!W$5/1000000</f>
        <v>4.6244658458692887E-4</v>
      </c>
      <c r="U69" s="34">
        <f>U90*'Fixed data'!X$5/1000000</f>
        <v>5.1270653114335459E-4</v>
      </c>
      <c r="V69" s="34">
        <f>V90*'Fixed data'!Y$5/1000000</f>
        <v>5.596942083493057E-4</v>
      </c>
      <c r="W69" s="34">
        <f>W90*'Fixed data'!Z$5/1000000</f>
        <v>6.06575846058298E-4</v>
      </c>
      <c r="X69" s="34">
        <f>X90*'Fixed data'!AA$5/1000000</f>
        <v>6.5069612389114949E-4</v>
      </c>
      <c r="Y69" s="34">
        <f>Y90*'Fixed data'!AB$5/1000000</f>
        <v>6.9322895322611376E-4</v>
      </c>
      <c r="Z69" s="34">
        <f>Z90*'Fixed data'!AC$5/1000000</f>
        <v>7.2927016803787481E-4</v>
      </c>
      <c r="AA69" s="34">
        <f>AA90*'Fixed data'!AD$5/1000000</f>
        <v>7.7111353833512987E-4</v>
      </c>
      <c r="AB69" s="34">
        <f>AB90*'Fixed data'!AE$5/1000000</f>
        <v>8.1295690863238492E-4</v>
      </c>
      <c r="AC69" s="34">
        <f>AC90*'Fixed data'!AF$5/1000000</f>
        <v>8.5480027892964009E-4</v>
      </c>
      <c r="AD69" s="34">
        <f>AD90*'Fixed data'!AG$5/1000000</f>
        <v>8.9664364922689536E-4</v>
      </c>
      <c r="AE69" s="34">
        <f>AE90*'Fixed data'!AH$5/1000000</f>
        <v>9.3848701952415042E-4</v>
      </c>
      <c r="AF69" s="34">
        <f>AF90*'Fixed data'!AI$5/1000000</f>
        <v>9.8033038982140558E-4</v>
      </c>
      <c r="AG69" s="34">
        <f>AG90*'Fixed data'!AJ$5/1000000</f>
        <v>1.0221737601186606E-3</v>
      </c>
      <c r="AH69" s="34">
        <f>AH90*'Fixed data'!AK$5/1000000</f>
        <v>1.0640171304159157E-3</v>
      </c>
      <c r="AI69" s="34">
        <f>AI90*'Fixed data'!AL$5/1000000</f>
        <v>1.0998828763849914E-3</v>
      </c>
      <c r="AJ69" s="34">
        <f>AJ90*'Fixed data'!AM$5/1000000</f>
        <v>1.1417262466822467E-3</v>
      </c>
      <c r="AK69" s="34">
        <f>AK90*'Fixed data'!AN$5/1000000</f>
        <v>1.1835696169795018E-3</v>
      </c>
      <c r="AL69" s="34">
        <f>AL90*'Fixed data'!AO$5/1000000</f>
        <v>1.2254129872767568E-3</v>
      </c>
      <c r="AM69" s="34">
        <f>AM90*'Fixed data'!AP$5/1000000</f>
        <v>1.2672563575740121E-3</v>
      </c>
      <c r="AN69" s="34">
        <f>AN90*'Fixed data'!AQ$5/1000000</f>
        <v>1.3150773521994463E-3</v>
      </c>
      <c r="AO69" s="34">
        <f>AO90*'Fixed data'!AR$5/1000000</f>
        <v>1.3569207224967015E-3</v>
      </c>
      <c r="AP69" s="34">
        <f>AP90*'Fixed data'!AS$5/1000000</f>
        <v>1.3987640927939566E-3</v>
      </c>
      <c r="AQ69" s="34">
        <f>AQ90*'Fixed data'!AT$5/1000000</f>
        <v>1.4406074630912116E-3</v>
      </c>
      <c r="AR69" s="34">
        <f>AR90*'Fixed data'!AU$5/1000000</f>
        <v>1.4824508333884667E-3</v>
      </c>
      <c r="AS69" s="34">
        <f>AS90*'Fixed data'!AV$5/1000000</f>
        <v>1.5302718280139013E-3</v>
      </c>
      <c r="AT69" s="34">
        <f>AT90*'Fixed data'!AW$5/1000000</f>
        <v>1.5661375739829768E-3</v>
      </c>
      <c r="AU69" s="34">
        <f>AU90*'Fixed data'!AX$5/1000000</f>
        <v>1.6079809442802323E-3</v>
      </c>
      <c r="AV69" s="34">
        <f>AV90*'Fixed data'!AY$5/1000000</f>
        <v>1.6498243145774876E-3</v>
      </c>
      <c r="AW69" s="34">
        <f>AW90*'Fixed data'!AZ$5/1000000</f>
        <v>1.6856900605465631E-3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8.6687997814804515E-5</v>
      </c>
      <c r="G70" s="34">
        <f>G91*'Fixed data'!$G$9</f>
        <v>2.3148953619039659E-4</v>
      </c>
      <c r="H70" s="34">
        <f>H91*'Fixed data'!$G$9</f>
        <v>3.1639903003651557E-4</v>
      </c>
      <c r="I70" s="34">
        <f>I91*'Fixed data'!$G$9</f>
        <v>4.9964023674749073E-4</v>
      </c>
      <c r="J70" s="34">
        <f>J91*'Fixed data'!$G$9</f>
        <v>7.5224182241563717E-4</v>
      </c>
      <c r="K70" s="34">
        <f>K91*'Fixed data'!$G$9</f>
        <v>1.0853228049603259E-3</v>
      </c>
      <c r="L70" s="34">
        <f>L91*'Fixed data'!$G$9</f>
        <v>1.4011100658771736E-3</v>
      </c>
      <c r="M70" s="34">
        <f>M91*'Fixed data'!$G$9</f>
        <v>1.8122607242655742E-3</v>
      </c>
      <c r="N70" s="34">
        <f>N91*'Fixed data'!$G$9</f>
        <v>2.0940058147828509E-3</v>
      </c>
      <c r="O70" s="34">
        <f>O91*'Fixed data'!$G$9</f>
        <v>2.3989772260337916E-3</v>
      </c>
      <c r="P70" s="34">
        <f>P91*'Fixed data'!$G$9</f>
        <v>2.728102704120142E-3</v>
      </c>
      <c r="Q70" s="34">
        <f>Q91*'Fixed data'!$G$9</f>
        <v>3.0823096819723741E-3</v>
      </c>
      <c r="R70" s="34">
        <f>R91*'Fixed data'!$G$9</f>
        <v>3.4479326050954671E-3</v>
      </c>
      <c r="S70" s="34">
        <f>S91*'Fixed data'!$G$9</f>
        <v>3.7948137987035301E-3</v>
      </c>
      <c r="T70" s="34">
        <f>T91*'Fixed data'!$G$9</f>
        <v>4.0086123265192335E-3</v>
      </c>
      <c r="U70" s="34">
        <f>U91*'Fixed data'!$G$9</f>
        <v>4.0786419946285974E-3</v>
      </c>
      <c r="V70" s="34">
        <f>V91*'Fixed data'!$G$9</f>
        <v>4.1141857675737427E-3</v>
      </c>
      <c r="W70" s="34">
        <f>W91*'Fixed data'!$G$9</f>
        <v>4.1472779489450731E-3</v>
      </c>
      <c r="X70" s="34">
        <f>X91*'Fixed data'!$G$9</f>
        <v>4.1653280602139044E-3</v>
      </c>
      <c r="Y70" s="34">
        <f>Y91*'Fixed data'!$G$9</f>
        <v>4.1711170671442322E-3</v>
      </c>
      <c r="Z70" s="34">
        <f>Z91*'Fixed data'!$G$9</f>
        <v>4.1726294334957009E-3</v>
      </c>
      <c r="AA70" s="34">
        <f>AA91*'Fixed data'!$G$9</f>
        <v>4.1726294334957009E-3</v>
      </c>
      <c r="AB70" s="34">
        <f>AB91*'Fixed data'!$G$9</f>
        <v>4.1726294334957009E-3</v>
      </c>
      <c r="AC70" s="34">
        <f>AC91*'Fixed data'!$G$9</f>
        <v>4.1726294334957009E-3</v>
      </c>
      <c r="AD70" s="34">
        <f>AD91*'Fixed data'!$G$9</f>
        <v>4.1726294334957009E-3</v>
      </c>
      <c r="AE70" s="34">
        <f>AE91*'Fixed data'!$G$9</f>
        <v>4.1726294334957009E-3</v>
      </c>
      <c r="AF70" s="34">
        <f>AF91*'Fixed data'!$G$9</f>
        <v>4.1726294334957009E-3</v>
      </c>
      <c r="AG70" s="34">
        <f>AG91*'Fixed data'!$G$9</f>
        <v>4.1726294334957009E-3</v>
      </c>
      <c r="AH70" s="34">
        <f>AH91*'Fixed data'!$G$9</f>
        <v>4.1726294334957009E-3</v>
      </c>
      <c r="AI70" s="34">
        <f>AI91*'Fixed data'!$G$9</f>
        <v>4.1726294334957009E-3</v>
      </c>
      <c r="AJ70" s="34">
        <f>AJ91*'Fixed data'!$G$9</f>
        <v>4.1726294334957009E-3</v>
      </c>
      <c r="AK70" s="34">
        <f>AK91*'Fixed data'!$G$9</f>
        <v>4.1726294334957009E-3</v>
      </c>
      <c r="AL70" s="34">
        <f>AL91*'Fixed data'!$G$9</f>
        <v>4.1726294334957009E-3</v>
      </c>
      <c r="AM70" s="34">
        <f>AM91*'Fixed data'!$G$9</f>
        <v>4.1726294334957009E-3</v>
      </c>
      <c r="AN70" s="34">
        <f>AN91*'Fixed data'!$G$9</f>
        <v>4.1726294334957009E-3</v>
      </c>
      <c r="AO70" s="34">
        <f>AO91*'Fixed data'!$G$9</f>
        <v>4.1726294334957009E-3</v>
      </c>
      <c r="AP70" s="34">
        <f>AP91*'Fixed data'!$G$9</f>
        <v>4.1726294334957009E-3</v>
      </c>
      <c r="AQ70" s="34">
        <f>AQ91*'Fixed data'!$G$9</f>
        <v>4.1726294334957009E-3</v>
      </c>
      <c r="AR70" s="34">
        <f>AR91*'Fixed data'!$G$9</f>
        <v>4.1726294334957009E-3</v>
      </c>
      <c r="AS70" s="34">
        <f>AS91*'Fixed data'!$G$9</f>
        <v>4.1726294334957009E-3</v>
      </c>
      <c r="AT70" s="34">
        <f>AT91*'Fixed data'!$G$9</f>
        <v>4.1726294334957009E-3</v>
      </c>
      <c r="AU70" s="34">
        <f>AU91*'Fixed data'!$G$9</f>
        <v>4.1726294334957009E-3</v>
      </c>
      <c r="AV70" s="34">
        <f>AV91*'Fixed data'!$G$9</f>
        <v>4.1726294334957009E-3</v>
      </c>
      <c r="AW70" s="34">
        <f>AW91*'Fixed data'!$G$9</f>
        <v>4.1726294334957009E-3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1.3274944821604391E-5</v>
      </c>
      <c r="G71" s="34">
        <f>G92*'Fixed data'!$G$10</f>
        <v>3.5454056434201411E-5</v>
      </c>
      <c r="H71" s="34">
        <f>H92*'Fixed data'!$G$10</f>
        <v>4.8454377007602411E-5</v>
      </c>
      <c r="I71" s="34">
        <f>I92*'Fixed data'!$G$10</f>
        <v>7.6517742846147157E-5</v>
      </c>
      <c r="J71" s="34">
        <f>J92*'Fixed data'!$G$10</f>
        <v>1.1520573052669702E-4</v>
      </c>
      <c r="K71" s="34">
        <f>K92*'Fixed data'!$G$10</f>
        <v>1.6622208280380287E-4</v>
      </c>
      <c r="L71" s="34">
        <f>L92*'Fixed data'!$G$10</f>
        <v>2.14586349888364E-4</v>
      </c>
      <c r="M71" s="34">
        <f>M92*'Fixed data'!$G$10</f>
        <v>2.7755837090143729E-4</v>
      </c>
      <c r="N71" s="34">
        <f>N92*'Fixed data'!$G$10</f>
        <v>3.2070955166452084E-4</v>
      </c>
      <c r="O71" s="34">
        <f>O92*'Fixed data'!$G$10</f>
        <v>3.6741802436737639E-4</v>
      </c>
      <c r="P71" s="34">
        <f>P92*'Fixed data'!$G$10</f>
        <v>4.1782588141230749E-4</v>
      </c>
      <c r="Q71" s="34">
        <f>Q92*'Fixed data'!$G$10</f>
        <v>4.7207516723056492E-4</v>
      </c>
      <c r="R71" s="34">
        <f>R92*'Fixed data'!$G$10</f>
        <v>5.2807273224301967E-4</v>
      </c>
      <c r="S71" s="34">
        <f>S92*'Fixed data'!$G$10</f>
        <v>5.8119964167860111E-4</v>
      </c>
      <c r="T71" s="34">
        <f>T92*'Fixed data'!$G$10</f>
        <v>6.1394299716906046E-4</v>
      </c>
      <c r="U71" s="34">
        <f>U92*'Fixed data'!$G$10</f>
        <v>6.246676347891586E-4</v>
      </c>
      <c r="V71" s="34">
        <f>V92*'Fixed data'!$G$10</f>
        <v>6.301106959795725E-4</v>
      </c>
      <c r="W71" s="34">
        <f>W92*'Fixed data'!$G$10</f>
        <v>6.351786250696238E-4</v>
      </c>
      <c r="X71" s="34">
        <f>X92*'Fixed data'!$G$10</f>
        <v>6.3794298939281579E-4</v>
      </c>
      <c r="Y71" s="34">
        <f>Y92*'Fixed data'!$G$10</f>
        <v>6.3882913629836207E-4</v>
      </c>
      <c r="Z71" s="34">
        <f>Z92*'Fixed data'!$G$10</f>
        <v>6.3906064038507938E-4</v>
      </c>
      <c r="AA71" s="34">
        <f>AA92*'Fixed data'!$G$10</f>
        <v>6.3906064038507938E-4</v>
      </c>
      <c r="AB71" s="34">
        <f>AB92*'Fixed data'!$G$10</f>
        <v>6.3906064038507938E-4</v>
      </c>
      <c r="AC71" s="34">
        <f>AC92*'Fixed data'!$G$10</f>
        <v>6.3906064038507938E-4</v>
      </c>
      <c r="AD71" s="34">
        <f>AD92*'Fixed data'!$G$10</f>
        <v>6.3906064038507938E-4</v>
      </c>
      <c r="AE71" s="34">
        <f>AE92*'Fixed data'!$G$10</f>
        <v>6.3906064038507938E-4</v>
      </c>
      <c r="AF71" s="34">
        <f>AF92*'Fixed data'!$G$10</f>
        <v>6.3906064038507938E-4</v>
      </c>
      <c r="AG71" s="34">
        <f>AG92*'Fixed data'!$G$10</f>
        <v>6.3906064038507938E-4</v>
      </c>
      <c r="AH71" s="34">
        <f>AH92*'Fixed data'!$G$10</f>
        <v>6.3906064038507938E-4</v>
      </c>
      <c r="AI71" s="34">
        <f>AI92*'Fixed data'!$G$10</f>
        <v>6.3906064038507938E-4</v>
      </c>
      <c r="AJ71" s="34">
        <f>AJ92*'Fixed data'!$G$10</f>
        <v>6.3906064038507938E-4</v>
      </c>
      <c r="AK71" s="34">
        <f>AK92*'Fixed data'!$G$10</f>
        <v>6.3906064038507938E-4</v>
      </c>
      <c r="AL71" s="34">
        <f>AL92*'Fixed data'!$G$10</f>
        <v>6.3906064038507938E-4</v>
      </c>
      <c r="AM71" s="34">
        <f>AM92*'Fixed data'!$G$10</f>
        <v>6.3906064038507938E-4</v>
      </c>
      <c r="AN71" s="34">
        <f>AN92*'Fixed data'!$G$10</f>
        <v>6.3906064038507938E-4</v>
      </c>
      <c r="AO71" s="34">
        <f>AO92*'Fixed data'!$G$10</f>
        <v>6.3906064038507938E-4</v>
      </c>
      <c r="AP71" s="34">
        <f>AP92*'Fixed data'!$G$10</f>
        <v>6.3906064038507938E-4</v>
      </c>
      <c r="AQ71" s="34">
        <f>AQ92*'Fixed data'!$G$10</f>
        <v>6.3906064038507938E-4</v>
      </c>
      <c r="AR71" s="34">
        <f>AR92*'Fixed data'!$G$10</f>
        <v>6.3906064038507938E-4</v>
      </c>
      <c r="AS71" s="34">
        <f>AS92*'Fixed data'!$G$10</f>
        <v>6.3906064038507938E-4</v>
      </c>
      <c r="AT71" s="34">
        <f>AT92*'Fixed data'!$G$10</f>
        <v>6.3906064038507938E-4</v>
      </c>
      <c r="AU71" s="34">
        <f>AU92*'Fixed data'!$G$10</f>
        <v>6.3906064038507938E-4</v>
      </c>
      <c r="AV71" s="34">
        <f>AV92*'Fixed data'!$G$10</f>
        <v>6.3906064038507938E-4</v>
      </c>
      <c r="AW71" s="34">
        <f>AW92*'Fixed data'!$G$10</f>
        <v>6.3906064038507938E-4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1.9875420486545033E-4</v>
      </c>
      <c r="G72" s="34">
        <f>'Fixed data'!$G$11*G93/1000000</f>
        <v>4.1062658957684354E-4</v>
      </c>
      <c r="H72" s="34">
        <f>'Fixed data'!$G$11*H93/1000000</f>
        <v>6.5994699508771938E-4</v>
      </c>
      <c r="I72" s="34">
        <f>'Fixed data'!$G$11*I93/1000000</f>
        <v>1.0127445403700203E-3</v>
      </c>
      <c r="J72" s="34">
        <f>'Fixed data'!$G$11*J93/1000000</f>
        <v>1.4486910271993331E-3</v>
      </c>
      <c r="K72" s="34">
        <f>'Fixed data'!$G$11*K93/1000000</f>
        <v>1.9683386392984939E-3</v>
      </c>
      <c r="L72" s="34">
        <f>'Fixed data'!$G$11*L93/1000000</f>
        <v>2.5408255449572321E-3</v>
      </c>
      <c r="M72" s="34">
        <f>'Fixed data'!$G$11*M93/1000000</f>
        <v>3.2351413869269991E-3</v>
      </c>
      <c r="N72" s="34">
        <f>'Fixed data'!$G$11*N93/1000000</f>
        <v>3.7316444554713986E-3</v>
      </c>
      <c r="O72" s="34">
        <f>'Fixed data'!$G$11*O93/1000000</f>
        <v>4.2685452647834932E-3</v>
      </c>
      <c r="P72" s="34">
        <f>'Fixed data'!$G$11*P93/1000000</f>
        <v>4.8474373046818106E-3</v>
      </c>
      <c r="Q72" s="34">
        <f>'Fixed data'!$G$11*Q93/1000000</f>
        <v>5.4699135543399679E-3</v>
      </c>
      <c r="R72" s="34">
        <f>'Fixed data'!$G$11*R93/1000000</f>
        <v>6.1161958602574578E-3</v>
      </c>
      <c r="S72" s="34">
        <f>'Fixed data'!$G$11*S93/1000000</f>
        <v>6.7352104878185808E-3</v>
      </c>
      <c r="T72" s="34">
        <f>'Fixed data'!$G$11*T93/1000000</f>
        <v>7.1455410720867186E-3</v>
      </c>
      <c r="U72" s="34">
        <f>'Fixed data'!$G$11*U93/1000000</f>
        <v>7.2920345761646682E-3</v>
      </c>
      <c r="V72" s="34">
        <f>'Fixed data'!$G$11*V93/1000000</f>
        <v>7.3738252829435632E-3</v>
      </c>
      <c r="W72" s="34">
        <f>'Fixed data'!$G$11*W93/1000000</f>
        <v>7.4430850943443903E-3</v>
      </c>
      <c r="X72" s="34">
        <f>'Fixed data'!$G$11*X93/1000000</f>
        <v>7.4717210036097936E-3</v>
      </c>
      <c r="Y72" s="34">
        <f>'Fixed data'!$G$11*Y93/1000000</f>
        <v>7.4797567204036028E-3</v>
      </c>
      <c r="Z72" s="34">
        <f>'Fixed data'!$G$11*Z93/1000000</f>
        <v>7.4816489644639597E-3</v>
      </c>
      <c r="AA72" s="34">
        <f>'Fixed data'!$G$11*AA93/1000000</f>
        <v>7.4816489644639597E-3</v>
      </c>
      <c r="AB72" s="34">
        <f>'Fixed data'!$G$11*AB93/1000000</f>
        <v>7.4816489644639597E-3</v>
      </c>
      <c r="AC72" s="34">
        <f>'Fixed data'!$G$11*AC93/1000000</f>
        <v>7.4816489644639597E-3</v>
      </c>
      <c r="AD72" s="34">
        <f>'Fixed data'!$G$11*AD93/1000000</f>
        <v>7.4816489644639597E-3</v>
      </c>
      <c r="AE72" s="34">
        <f>'Fixed data'!$G$11*AE93/1000000</f>
        <v>7.4816489644639597E-3</v>
      </c>
      <c r="AF72" s="34">
        <f>'Fixed data'!$G$11*AF93/1000000</f>
        <v>7.4816489644639597E-3</v>
      </c>
      <c r="AG72" s="34">
        <f>'Fixed data'!$G$11*AG93/1000000</f>
        <v>7.4816489644639597E-3</v>
      </c>
      <c r="AH72" s="34">
        <f>'Fixed data'!$G$11*AH93/1000000</f>
        <v>7.4816489644639597E-3</v>
      </c>
      <c r="AI72" s="34">
        <f>'Fixed data'!$G$11*AI93/1000000</f>
        <v>7.4816489644639597E-3</v>
      </c>
      <c r="AJ72" s="34">
        <f>'Fixed data'!$G$11*AJ93/1000000</f>
        <v>7.4816489644639597E-3</v>
      </c>
      <c r="AK72" s="34">
        <f>'Fixed data'!$G$11*AK93/1000000</f>
        <v>7.4816489644639597E-3</v>
      </c>
      <c r="AL72" s="34">
        <f>'Fixed data'!$G$11*AL93/1000000</f>
        <v>7.4816489644639597E-3</v>
      </c>
      <c r="AM72" s="34">
        <f>'Fixed data'!$G$11*AM93/1000000</f>
        <v>7.4816489644639597E-3</v>
      </c>
      <c r="AN72" s="34">
        <f>'Fixed data'!$G$11*AN93/1000000</f>
        <v>7.4816489644639597E-3</v>
      </c>
      <c r="AO72" s="34">
        <f>'Fixed data'!$G$11*AO93/1000000</f>
        <v>7.4816489644639597E-3</v>
      </c>
      <c r="AP72" s="34">
        <f>'Fixed data'!$G$11*AP93/1000000</f>
        <v>7.4816489644639597E-3</v>
      </c>
      <c r="AQ72" s="34">
        <f>'Fixed data'!$G$11*AQ93/1000000</f>
        <v>7.4816489644639597E-3</v>
      </c>
      <c r="AR72" s="34">
        <f>'Fixed data'!$G$11*AR93/1000000</f>
        <v>7.4816489644639597E-3</v>
      </c>
      <c r="AS72" s="34">
        <f>'Fixed data'!$G$11*AS93/1000000</f>
        <v>7.4816489644639597E-3</v>
      </c>
      <c r="AT72" s="34">
        <f>'Fixed data'!$G$11*AT93/1000000</f>
        <v>7.4816489644639597E-3</v>
      </c>
      <c r="AU72" s="34">
        <f>'Fixed data'!$G$11*AU93/1000000</f>
        <v>7.4816489644639597E-3</v>
      </c>
      <c r="AV72" s="34">
        <f>'Fixed data'!$G$11*AV93/1000000</f>
        <v>7.4816489644639597E-3</v>
      </c>
      <c r="AW72" s="34">
        <f>'Fixed data'!$G$11*AW93/1000000</f>
        <v>7.4816489644639597E-3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0.10457069645778509</v>
      </c>
      <c r="G76" s="53">
        <f t="shared" si="10"/>
        <v>0.22637239350368177</v>
      </c>
      <c r="H76" s="53">
        <f t="shared" si="10"/>
        <v>0.35061821958553729</v>
      </c>
      <c r="I76" s="53">
        <f t="shared" si="10"/>
        <v>0.51084007307253332</v>
      </c>
      <c r="J76" s="53">
        <f t="shared" si="10"/>
        <v>0.70921701767048095</v>
      </c>
      <c r="K76" s="53">
        <f t="shared" si="10"/>
        <v>0.93961732202803094</v>
      </c>
      <c r="L76" s="53">
        <f t="shared" si="10"/>
        <v>1.2265130624903848</v>
      </c>
      <c r="M76" s="53">
        <f t="shared" si="10"/>
        <v>1.5527158749378054</v>
      </c>
      <c r="N76" s="53">
        <f t="shared" si="10"/>
        <v>1.7918646955926136</v>
      </c>
      <c r="O76" s="53">
        <f t="shared" si="10"/>
        <v>2.050477150555837</v>
      </c>
      <c r="P76" s="53">
        <f t="shared" si="10"/>
        <v>2.3293214966580735</v>
      </c>
      <c r="Q76" s="53">
        <f t="shared" si="10"/>
        <v>2.6291657779445323</v>
      </c>
      <c r="R76" s="53">
        <f t="shared" si="10"/>
        <v>2.9421474451733447</v>
      </c>
      <c r="S76" s="53">
        <f t="shared" si="10"/>
        <v>3.2475198718995011</v>
      </c>
      <c r="T76" s="53">
        <f t="shared" si="10"/>
        <v>3.460513649967663</v>
      </c>
      <c r="U76" s="53">
        <f t="shared" si="10"/>
        <v>3.5440977305642525</v>
      </c>
      <c r="V76" s="53">
        <f t="shared" si="10"/>
        <v>3.5964022744774158</v>
      </c>
      <c r="W76" s="53">
        <f t="shared" si="10"/>
        <v>3.6358129849212366</v>
      </c>
      <c r="X76" s="53">
        <f t="shared" si="10"/>
        <v>3.6516340079035459</v>
      </c>
      <c r="Y76" s="53">
        <f t="shared" si="10"/>
        <v>3.6587538993572437</v>
      </c>
      <c r="Z76" s="53">
        <f t="shared" si="10"/>
        <v>3.6605792555112382</v>
      </c>
      <c r="AA76" s="53">
        <f t="shared" si="10"/>
        <v>3.6606210988815353</v>
      </c>
      <c r="AB76" s="53">
        <f t="shared" si="10"/>
        <v>3.6606629422518329</v>
      </c>
      <c r="AC76" s="53">
        <f t="shared" si="10"/>
        <v>3.66070478562213</v>
      </c>
      <c r="AD76" s="53">
        <f t="shared" si="10"/>
        <v>3.6607466289924271</v>
      </c>
      <c r="AE76" s="53">
        <f t="shared" si="10"/>
        <v>3.6607884723627246</v>
      </c>
      <c r="AF76" s="53">
        <f t="shared" si="10"/>
        <v>3.6608303157330218</v>
      </c>
      <c r="AG76" s="53">
        <f t="shared" si="10"/>
        <v>3.6608721591033189</v>
      </c>
      <c r="AH76" s="53">
        <f t="shared" si="10"/>
        <v>3.660914002473616</v>
      </c>
      <c r="AI76" s="53">
        <f t="shared" si="10"/>
        <v>3.6609498682195851</v>
      </c>
      <c r="AJ76" s="53">
        <f t="shared" si="10"/>
        <v>3.6609917115898827</v>
      </c>
      <c r="AK76" s="53">
        <f t="shared" si="10"/>
        <v>3.6610335549601798</v>
      </c>
      <c r="AL76" s="53">
        <f t="shared" si="10"/>
        <v>3.6610753983304769</v>
      </c>
      <c r="AM76" s="53">
        <f t="shared" si="10"/>
        <v>3.6611172417007745</v>
      </c>
      <c r="AN76" s="53">
        <f t="shared" si="10"/>
        <v>3.6611650626953995</v>
      </c>
      <c r="AO76" s="53">
        <f t="shared" si="10"/>
        <v>3.6612069060656971</v>
      </c>
      <c r="AP76" s="53">
        <f t="shared" si="10"/>
        <v>3.6612487494359942</v>
      </c>
      <c r="AQ76" s="53">
        <f t="shared" si="10"/>
        <v>3.6612905928062913</v>
      </c>
      <c r="AR76" s="53">
        <f t="shared" si="10"/>
        <v>3.6613324361765889</v>
      </c>
      <c r="AS76" s="53">
        <f t="shared" si="10"/>
        <v>3.661380257171214</v>
      </c>
      <c r="AT76" s="53">
        <f t="shared" si="10"/>
        <v>3.6614161229171831</v>
      </c>
      <c r="AU76" s="53">
        <f t="shared" si="10"/>
        <v>3.6614579662874807</v>
      </c>
      <c r="AV76" s="53">
        <f t="shared" si="10"/>
        <v>3.6614998096577778</v>
      </c>
      <c r="AW76" s="53">
        <f t="shared" si="10"/>
        <v>3.6615356754037469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-0.16532999559999995</v>
      </c>
      <c r="F77" s="54">
        <f>IF('Fixed data'!$G$19=FALSE,F64+F76,F64)</f>
        <v>-9.9382092767643385E-2</v>
      </c>
      <c r="G77" s="54">
        <f>IF('Fixed data'!$G$19=FALSE,G64+G76,G64)</f>
        <v>-1.0864652948929521E-3</v>
      </c>
      <c r="H77" s="54">
        <f>IF('Fixed data'!$G$19=FALSE,H64+H76,H64)</f>
        <v>7.8261387001916871E-2</v>
      </c>
      <c r="I77" s="54">
        <f>IF('Fixed data'!$G$19=FALSE,I64+I76,I64)</f>
        <v>0.20577469765803075</v>
      </c>
      <c r="J77" s="54">
        <f>IF('Fixed data'!$G$19=FALSE,J64+J76,J64)</f>
        <v>0.3742014623166825</v>
      </c>
      <c r="K77" s="54">
        <f>IF('Fixed data'!$G$19=FALSE,K64+K76,K64)</f>
        <v>0.57722808048033203</v>
      </c>
      <c r="L77" s="54">
        <f>IF('Fixed data'!$G$19=FALSE,L64+L76,L64)</f>
        <v>0.83938599198669173</v>
      </c>
      <c r="M77" s="54">
        <f>IF('Fixed data'!$G$19=FALSE,M64+M76,M64)</f>
        <v>1.2954390286235526</v>
      </c>
      <c r="N77" s="54">
        <f>IF('Fixed data'!$G$19=FALSE,N64+N76,N64)</f>
        <v>1.5508795381026408</v>
      </c>
      <c r="O77" s="54">
        <f>IF('Fixed data'!$G$19=FALSE,O64+O76,O64)</f>
        <v>1.8271444545065043</v>
      </c>
      <c r="P77" s="54">
        <f>IF('Fixed data'!$G$19=FALSE,P64+P76,P64)</f>
        <v>2.1250897913334565</v>
      </c>
      <c r="Q77" s="54">
        <f>IF('Fixed data'!$G$19=FALSE,Q64+Q76,Q64)</f>
        <v>2.4455735348965062</v>
      </c>
      <c r="R77" s="54">
        <f>IF('Fixed data'!$G$19=FALSE,R64+R76,R64)</f>
        <v>2.7806371608348037</v>
      </c>
      <c r="S77" s="54">
        <f>IF('Fixed data'!$G$19=FALSE,S64+S76,S64)</f>
        <v>3.1091164099345341</v>
      </c>
      <c r="T77" s="54">
        <f>IF('Fixed data'!$G$19=FALSE,T64+T76,T64)</f>
        <v>3.3445592145477385</v>
      </c>
      <c r="U77" s="54">
        <f>IF('Fixed data'!$G$19=FALSE,U64+U76,U64)</f>
        <v>3.4489581060844143</v>
      </c>
      <c r="V77" s="54">
        <f>IF('Fixed data'!$G$19=FALSE,V64+V76,V64)</f>
        <v>3.5215904605601427</v>
      </c>
      <c r="W77" s="54">
        <f>IF('Fixed data'!$G$19=FALSE,W64+W76,W64)</f>
        <v>3.5811510052121727</v>
      </c>
      <c r="X77" s="54">
        <f>IF('Fixed data'!$G$19=FALSE,X64+X76,X64)</f>
        <v>3.6166656348150767</v>
      </c>
      <c r="Y77" s="54">
        <f>IF('Fixed data'!$G$19=FALSE,Y64+Y76,Y64)</f>
        <v>3.6431055311205198</v>
      </c>
      <c r="Z77" s="54">
        <f>IF('Fixed data'!$G$19=FALSE,Z64+Z76,Z64)</f>
        <v>3.6639571649458227</v>
      </c>
      <c r="AA77" s="54">
        <f>IF('Fixed data'!$G$19=FALSE,AA64+AA76,AA64)</f>
        <v>3.6827549148979095</v>
      </c>
      <c r="AB77" s="54">
        <f>IF('Fixed data'!$G$19=FALSE,AB64+AB76,AB64)</f>
        <v>3.7012946482881435</v>
      </c>
      <c r="AC77" s="54">
        <f>IF('Fixed data'!$G$19=FALSE,AC64+AC76,AC64)</f>
        <v>3.7195763651165232</v>
      </c>
      <c r="AD77" s="54">
        <f>IF('Fixed data'!$G$19=FALSE,AD64+AD76,AD64)</f>
        <v>3.7376000653830497</v>
      </c>
      <c r="AE77" s="54">
        <f>IF('Fixed data'!$G$19=FALSE,AE64+AE76,AE64)</f>
        <v>3.7553657490877228</v>
      </c>
      <c r="AF77" s="54">
        <f>IF('Fixed data'!$G$19=FALSE,AF64+AF76,AF64)</f>
        <v>3.7728734162305422</v>
      </c>
      <c r="AG77" s="54">
        <f>IF('Fixed data'!$G$19=FALSE,AG64+AG76,AG64)</f>
        <v>3.7901230668115082</v>
      </c>
      <c r="AH77" s="54">
        <f>IF('Fixed data'!$G$19=FALSE,AH64+AH76,AH64)</f>
        <v>3.8071147008306205</v>
      </c>
      <c r="AI77" s="54">
        <f>IF('Fixed data'!$G$19=FALSE,AI64+AI76,AI64)</f>
        <v>3.8238423406635511</v>
      </c>
      <c r="AJ77" s="54">
        <f>IF('Fixed data'!$G$19=FALSE,AJ64+AJ76,AJ64)</f>
        <v>3.8351049920375337</v>
      </c>
      <c r="AK77" s="54">
        <f>IF('Fixed data'!$G$19=FALSE,AK64+AK76,AK64)</f>
        <v>3.8463676434115159</v>
      </c>
      <c r="AL77" s="54">
        <f>IF('Fixed data'!$G$19=FALSE,AL64+AL76,AL64)</f>
        <v>3.8576302947854981</v>
      </c>
      <c r="AM77" s="54">
        <f>IF('Fixed data'!$G$19=FALSE,AM64+AM76,AM64)</f>
        <v>3.8688929461594808</v>
      </c>
      <c r="AN77" s="54">
        <f>IF('Fixed data'!$G$19=FALSE,AN64+AN76,AN64)</f>
        <v>3.8801615751577909</v>
      </c>
      <c r="AO77" s="54">
        <f>IF('Fixed data'!$G$19=FALSE,AO64+AO76,AO64)</f>
        <v>3.8914242265317736</v>
      </c>
      <c r="AP77" s="54">
        <f>IF('Fixed data'!$G$19=FALSE,AP64+AP76,AP64)</f>
        <v>3.9026868779057557</v>
      </c>
      <c r="AQ77" s="54">
        <f>IF('Fixed data'!$G$19=FALSE,AQ64+AQ76,AQ64)</f>
        <v>3.9139495292797379</v>
      </c>
      <c r="AR77" s="54">
        <f>IF('Fixed data'!$G$19=FALSE,AR64+AR76,AR64)</f>
        <v>3.9252121806537206</v>
      </c>
      <c r="AS77" s="54">
        <f>IF('Fixed data'!$G$19=FALSE,AS64+AS76,AS64)</f>
        <v>3.9364808096520303</v>
      </c>
      <c r="AT77" s="54">
        <f>IF('Fixed data'!$G$19=FALSE,AT64+AT76,AT64)</f>
        <v>3.947737483401685</v>
      </c>
      <c r="AU77" s="54">
        <f>IF('Fixed data'!$G$19=FALSE,AU64+AU76,AU64)</f>
        <v>3.9590001347756676</v>
      </c>
      <c r="AV77" s="54">
        <f>IF('Fixed data'!$G$19=FALSE,AV64+AV76,AV64)</f>
        <v>3.9702627861496493</v>
      </c>
      <c r="AW77" s="54">
        <f>IF('Fixed data'!$G$19=FALSE,AW64+AW76,AW64)</f>
        <v>3.9815194598993036</v>
      </c>
      <c r="AX77" s="54">
        <f>IF('Fixed data'!$G$19=FALSE,AX64+AX76,AX64)</f>
        <v>0.26530219458110132</v>
      </c>
      <c r="AY77" s="54">
        <f>IF('Fixed data'!$G$19=FALSE,AY64+AY76,AY64)</f>
        <v>0.27799003517693438</v>
      </c>
      <c r="AZ77" s="54">
        <f>IF('Fixed data'!$G$19=FALSE,AZ64+AZ76,AZ64)</f>
        <v>0.28974716992394278</v>
      </c>
      <c r="BA77" s="54">
        <f>IF('Fixed data'!$G$19=FALSE,BA64+BA76,BA64)</f>
        <v>0.29951543026378324</v>
      </c>
      <c r="BB77" s="54">
        <f>IF('Fixed data'!$G$19=FALSE,BB64+BB76,BB64)</f>
        <v>0.30945019032318322</v>
      </c>
      <c r="BC77" s="54">
        <f>IF('Fixed data'!$G$19=FALSE,BC64+BC76,BC64)</f>
        <v>0.3184087380201755</v>
      </c>
      <c r="BD77" s="54">
        <f>IF('Fixed data'!$G$19=FALSE,BD64+BD76,BD64)</f>
        <v>0.32633445765277558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-0.15973912618357483</v>
      </c>
      <c r="F80" s="55">
        <f t="shared" ref="F80:BD80" si="11">F77*F78</f>
        <v>-9.2774247023401618E-2</v>
      </c>
      <c r="G80" s="55">
        <f t="shared" si="11"/>
        <v>-9.7992944769015496E-4</v>
      </c>
      <c r="H80" s="55">
        <f t="shared" si="11"/>
        <v>6.820027743173053E-2</v>
      </c>
      <c r="I80" s="55">
        <f t="shared" si="11"/>
        <v>0.17325677384648749</v>
      </c>
      <c r="J80" s="55">
        <f t="shared" si="11"/>
        <v>0.3044131306955245</v>
      </c>
      <c r="K80" s="55">
        <f t="shared" si="11"/>
        <v>0.45369605351041303</v>
      </c>
      <c r="L80" s="55">
        <f t="shared" si="11"/>
        <v>0.63743942244073482</v>
      </c>
      <c r="M80" s="55">
        <f t="shared" si="11"/>
        <v>0.95050373788432863</v>
      </c>
      <c r="N80" s="55">
        <f t="shared" si="11"/>
        <v>1.0994476823584836</v>
      </c>
      <c r="O80" s="55">
        <f t="shared" si="11"/>
        <v>1.2514947624783961</v>
      </c>
      <c r="P80" s="55">
        <f t="shared" si="11"/>
        <v>1.4063489312692117</v>
      </c>
      <c r="Q80" s="55">
        <f t="shared" si="11"/>
        <v>1.5637098745240721</v>
      </c>
      <c r="R80" s="55">
        <f t="shared" si="11"/>
        <v>1.7178270033303702</v>
      </c>
      <c r="S80" s="55">
        <f t="shared" si="11"/>
        <v>1.8558024173023568</v>
      </c>
      <c r="T80" s="55">
        <f t="shared" si="11"/>
        <v>1.928827071109847</v>
      </c>
      <c r="U80" s="55">
        <f t="shared" si="11"/>
        <v>1.9217724918217576</v>
      </c>
      <c r="V80" s="55">
        <f t="shared" si="11"/>
        <v>1.8958874533766816</v>
      </c>
      <c r="W80" s="55">
        <f t="shared" si="11"/>
        <v>1.8627560734954456</v>
      </c>
      <c r="X80" s="55">
        <f t="shared" si="11"/>
        <v>1.8176127634544685</v>
      </c>
      <c r="Y80" s="55">
        <f t="shared" si="11"/>
        <v>1.7689860418603822</v>
      </c>
      <c r="Z80" s="55">
        <f t="shared" si="11"/>
        <v>1.7189478149975534</v>
      </c>
      <c r="AA80" s="55">
        <f t="shared" si="11"/>
        <v>1.6693398949220966</v>
      </c>
      <c r="AB80" s="55">
        <f t="shared" si="11"/>
        <v>1.6210083958630987</v>
      </c>
      <c r="AC80" s="55">
        <f t="shared" si="11"/>
        <v>1.5739275402588655</v>
      </c>
      <c r="AD80" s="55">
        <f t="shared" si="11"/>
        <v>1.5280717050842039</v>
      </c>
      <c r="AE80" s="55">
        <f t="shared" si="11"/>
        <v>1.4834154452464292</v>
      </c>
      <c r="AF80" s="55">
        <f t="shared" si="11"/>
        <v>1.4399335150745463</v>
      </c>
      <c r="AG80" s="55">
        <f t="shared" si="11"/>
        <v>1.3976008880088036</v>
      </c>
      <c r="AH80" s="55">
        <f t="shared" si="11"/>
        <v>1.3563927745925934</v>
      </c>
      <c r="AI80" s="55">
        <f t="shared" si="11"/>
        <v>1.529487781388055</v>
      </c>
      <c r="AJ80" s="55">
        <f t="shared" si="11"/>
        <v>1.4893132982117272</v>
      </c>
      <c r="AK80" s="55">
        <f t="shared" si="11"/>
        <v>1.4501815561580758</v>
      </c>
      <c r="AL80" s="55">
        <f t="shared" si="11"/>
        <v>1.4120658944989248</v>
      </c>
      <c r="AM80" s="55">
        <f t="shared" si="11"/>
        <v>1.3749403209630584</v>
      </c>
      <c r="AN80" s="55">
        <f t="shared" si="11"/>
        <v>1.3387815578884661</v>
      </c>
      <c r="AO80" s="55">
        <f t="shared" si="11"/>
        <v>1.3035607163151453</v>
      </c>
      <c r="AP80" s="55">
        <f t="shared" si="11"/>
        <v>1.2692558372332292</v>
      </c>
      <c r="AQ80" s="55">
        <f t="shared" si="11"/>
        <v>1.2358434427234484</v>
      </c>
      <c r="AR80" s="55">
        <f t="shared" si="11"/>
        <v>1.2033006454680697</v>
      </c>
      <c r="AS80" s="55">
        <f t="shared" si="11"/>
        <v>1.1716069133724696</v>
      </c>
      <c r="AT80" s="55">
        <f t="shared" si="11"/>
        <v>1.1407351598793092</v>
      </c>
      <c r="AU80" s="55">
        <f t="shared" si="11"/>
        <v>1.1106695212435531</v>
      </c>
      <c r="AV80" s="55">
        <f t="shared" si="11"/>
        <v>1.0813875519675842</v>
      </c>
      <c r="AW80" s="55">
        <f t="shared" si="11"/>
        <v>1.0528675264675194</v>
      </c>
      <c r="AX80" s="55">
        <f t="shared" si="11"/>
        <v>6.8112764288096594E-2</v>
      </c>
      <c r="AY80" s="55">
        <f t="shared" si="11"/>
        <v>6.9291452844231771E-2</v>
      </c>
      <c r="AZ80" s="55">
        <f t="shared" si="11"/>
        <v>7.0118467699945813E-2</v>
      </c>
      <c r="BA80" s="55">
        <f t="shared" si="11"/>
        <v>7.0371237853926599E-2</v>
      </c>
      <c r="BB80" s="55">
        <f t="shared" si="11"/>
        <v>7.0587779255004909E-2</v>
      </c>
      <c r="BC80" s="55">
        <f t="shared" si="11"/>
        <v>7.051581301876024E-2</v>
      </c>
      <c r="BD80" s="55">
        <f t="shared" si="11"/>
        <v>7.0166085559381447E-2</v>
      </c>
    </row>
    <row r="81" spans="1:56" x14ac:dyDescent="0.3">
      <c r="A81" s="74"/>
      <c r="B81" s="15" t="s">
        <v>18</v>
      </c>
      <c r="C81" s="15"/>
      <c r="D81" s="14" t="s">
        <v>40</v>
      </c>
      <c r="E81" s="56">
        <f>+E80</f>
        <v>-0.15973912618357483</v>
      </c>
      <c r="F81" s="56">
        <f t="shared" ref="F81:BD81" si="12">+E81+F80</f>
        <v>-0.25251337320697642</v>
      </c>
      <c r="G81" s="56">
        <f t="shared" si="12"/>
        <v>-0.25349330265466657</v>
      </c>
      <c r="H81" s="56">
        <f t="shared" si="12"/>
        <v>-0.18529302522293606</v>
      </c>
      <c r="I81" s="56">
        <f t="shared" si="12"/>
        <v>-1.2036251376448565E-2</v>
      </c>
      <c r="J81" s="56">
        <f t="shared" si="12"/>
        <v>0.29237687931907597</v>
      </c>
      <c r="K81" s="56">
        <f t="shared" si="12"/>
        <v>0.74607293282948905</v>
      </c>
      <c r="L81" s="56">
        <f t="shared" si="12"/>
        <v>1.383512355270224</v>
      </c>
      <c r="M81" s="56">
        <f t="shared" si="12"/>
        <v>2.3340160931545526</v>
      </c>
      <c r="N81" s="56">
        <f t="shared" si="12"/>
        <v>3.4334637755130362</v>
      </c>
      <c r="O81" s="56">
        <f t="shared" si="12"/>
        <v>4.6849585379914327</v>
      </c>
      <c r="P81" s="56">
        <f t="shared" si="12"/>
        <v>6.0913074692606441</v>
      </c>
      <c r="Q81" s="56">
        <f t="shared" si="12"/>
        <v>7.6550173437847162</v>
      </c>
      <c r="R81" s="56">
        <f t="shared" si="12"/>
        <v>9.3728443471150857</v>
      </c>
      <c r="S81" s="56">
        <f t="shared" si="12"/>
        <v>11.228646764417443</v>
      </c>
      <c r="T81" s="56">
        <f t="shared" si="12"/>
        <v>13.15747383552729</v>
      </c>
      <c r="U81" s="56">
        <f t="shared" si="12"/>
        <v>15.079246327349047</v>
      </c>
      <c r="V81" s="56">
        <f t="shared" si="12"/>
        <v>16.975133780725727</v>
      </c>
      <c r="W81" s="56">
        <f t="shared" si="12"/>
        <v>18.837889854221174</v>
      </c>
      <c r="X81" s="56">
        <f t="shared" si="12"/>
        <v>20.655502617675644</v>
      </c>
      <c r="Y81" s="56">
        <f t="shared" si="12"/>
        <v>22.424488659536028</v>
      </c>
      <c r="Z81" s="56">
        <f t="shared" si="12"/>
        <v>24.14343647453358</v>
      </c>
      <c r="AA81" s="56">
        <f t="shared" si="12"/>
        <v>25.812776369455676</v>
      </c>
      <c r="AB81" s="56">
        <f t="shared" si="12"/>
        <v>27.433784765318777</v>
      </c>
      <c r="AC81" s="56">
        <f t="shared" si="12"/>
        <v>29.007712305577641</v>
      </c>
      <c r="AD81" s="56">
        <f t="shared" si="12"/>
        <v>30.535784010661846</v>
      </c>
      <c r="AE81" s="56">
        <f t="shared" si="12"/>
        <v>32.019199455908279</v>
      </c>
      <c r="AF81" s="56">
        <f t="shared" si="12"/>
        <v>33.459132970982822</v>
      </c>
      <c r="AG81" s="56">
        <f t="shared" si="12"/>
        <v>34.856733858991625</v>
      </c>
      <c r="AH81" s="56">
        <f t="shared" si="12"/>
        <v>36.213126633584217</v>
      </c>
      <c r="AI81" s="56">
        <f t="shared" si="12"/>
        <v>37.742614414972273</v>
      </c>
      <c r="AJ81" s="56">
        <f t="shared" si="12"/>
        <v>39.231927713184</v>
      </c>
      <c r="AK81" s="56">
        <f t="shared" si="12"/>
        <v>40.682109269342078</v>
      </c>
      <c r="AL81" s="56">
        <f t="shared" si="12"/>
        <v>42.094175163841001</v>
      </c>
      <c r="AM81" s="56">
        <f t="shared" si="12"/>
        <v>43.469115484804057</v>
      </c>
      <c r="AN81" s="56">
        <f t="shared" si="12"/>
        <v>44.807897042692524</v>
      </c>
      <c r="AO81" s="56">
        <f t="shared" si="12"/>
        <v>46.111457759007671</v>
      </c>
      <c r="AP81" s="56">
        <f t="shared" si="12"/>
        <v>47.380713596240902</v>
      </c>
      <c r="AQ81" s="56">
        <f t="shared" si="12"/>
        <v>48.616557038964352</v>
      </c>
      <c r="AR81" s="56">
        <f t="shared" si="12"/>
        <v>49.819857684432421</v>
      </c>
      <c r="AS81" s="56">
        <f t="shared" si="12"/>
        <v>50.991464597804892</v>
      </c>
      <c r="AT81" s="56">
        <f t="shared" si="12"/>
        <v>52.132199757684205</v>
      </c>
      <c r="AU81" s="56">
        <f t="shared" si="12"/>
        <v>53.242869278927756</v>
      </c>
      <c r="AV81" s="56">
        <f t="shared" si="12"/>
        <v>54.324256830895344</v>
      </c>
      <c r="AW81" s="56">
        <f t="shared" si="12"/>
        <v>55.37712435736286</v>
      </c>
      <c r="AX81" s="56">
        <f t="shared" si="12"/>
        <v>55.445237121650955</v>
      </c>
      <c r="AY81" s="56">
        <f t="shared" si="12"/>
        <v>55.514528574495188</v>
      </c>
      <c r="AZ81" s="56">
        <f t="shared" si="12"/>
        <v>55.584647042195137</v>
      </c>
      <c r="BA81" s="56">
        <f t="shared" si="12"/>
        <v>55.655018280049063</v>
      </c>
      <c r="BB81" s="56">
        <f t="shared" si="12"/>
        <v>55.72560605930407</v>
      </c>
      <c r="BC81" s="56">
        <f t="shared" si="12"/>
        <v>55.796121872322828</v>
      </c>
      <c r="BD81" s="56">
        <f t="shared" si="12"/>
        <v>55.866287957882207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5064.455643702895</v>
      </c>
      <c r="G88" s="43">
        <f>'Option 1'!G88</f>
        <v>10961.911947525681</v>
      </c>
      <c r="H88" s="43">
        <f>'Option 1'!H88</f>
        <v>16979.588575898379</v>
      </c>
      <c r="I88" s="43">
        <f>'Option 1'!I88</f>
        <v>24734.042941132313</v>
      </c>
      <c r="J88" s="43">
        <f>'Option 1'!J88</f>
        <v>34333.383203357735</v>
      </c>
      <c r="K88" s="43">
        <f>'Option 1'!K88</f>
        <v>45479.22724453533</v>
      </c>
      <c r="L88" s="43">
        <f>'Option 1'!L88</f>
        <v>59367.139354843479</v>
      </c>
      <c r="M88" s="43">
        <f>'Option 1'!M88</f>
        <v>75152.475689735627</v>
      </c>
      <c r="N88" s="43">
        <f>'Option 1'!N88</f>
        <v>86726.406592626081</v>
      </c>
      <c r="O88" s="43">
        <f>'Option 1'!O88</f>
        <v>99242.089871504606</v>
      </c>
      <c r="P88" s="43">
        <f>'Option 1'!P88</f>
        <v>112736.67548005735</v>
      </c>
      <c r="Q88" s="43">
        <f>'Option 1'!Q88</f>
        <v>127247.30142081699</v>
      </c>
      <c r="R88" s="43">
        <f>'Option 1'!R88</f>
        <v>142393.82651406268</v>
      </c>
      <c r="S88" s="43">
        <f>'Option 1'!S88</f>
        <v>157172.88451273975</v>
      </c>
      <c r="T88" s="43">
        <f>'Option 1'!T88</f>
        <v>167483.41765660464</v>
      </c>
      <c r="U88" s="43">
        <f>'Option 1'!U88</f>
        <v>171529.62701658855</v>
      </c>
      <c r="V88" s="43">
        <f>'Option 1'!V88</f>
        <v>174061.81859559918</v>
      </c>
      <c r="W88" s="43">
        <f>'Option 1'!W88</f>
        <v>175968.50644866863</v>
      </c>
      <c r="X88" s="43">
        <f>'Option 1'!X88</f>
        <v>176732.39034453104</v>
      </c>
      <c r="Y88" s="43">
        <f>'Option 1'!Y88</f>
        <v>177075.42365389285</v>
      </c>
      <c r="Z88" s="43">
        <f>'Option 1'!Z88</f>
        <v>177162.15418440822</v>
      </c>
      <c r="AA88" s="43">
        <f>'Option 1'!AA88</f>
        <v>177162.15418440822</v>
      </c>
      <c r="AB88" s="43">
        <f>'Option 1'!AB88</f>
        <v>177162.15418440822</v>
      </c>
      <c r="AC88" s="43">
        <f>'Option 1'!AC88</f>
        <v>177162.15418440822</v>
      </c>
      <c r="AD88" s="43">
        <f>'Option 1'!AD88</f>
        <v>177162.15418440822</v>
      </c>
      <c r="AE88" s="43">
        <f>'Option 1'!AE88</f>
        <v>177162.15418440822</v>
      </c>
      <c r="AF88" s="43">
        <f>'Option 1'!AF88</f>
        <v>177162.15418440822</v>
      </c>
      <c r="AG88" s="43">
        <f>'Option 1'!AG88</f>
        <v>177162.15418440822</v>
      </c>
      <c r="AH88" s="43">
        <f>'Option 1'!AH88</f>
        <v>177162.15418440822</v>
      </c>
      <c r="AI88" s="43">
        <f>'Option 1'!AI88</f>
        <v>177162.15418440822</v>
      </c>
      <c r="AJ88" s="43">
        <f>'Option 1'!AJ88</f>
        <v>177162.15418440822</v>
      </c>
      <c r="AK88" s="43">
        <f>'Option 1'!AK88</f>
        <v>177162.15418440822</v>
      </c>
      <c r="AL88" s="43">
        <f>'Option 1'!AL88</f>
        <v>177162.15418440822</v>
      </c>
      <c r="AM88" s="43">
        <f>'Option 1'!AM88</f>
        <v>177162.15418440822</v>
      </c>
      <c r="AN88" s="43">
        <f>'Option 1'!AN88</f>
        <v>177162.15418440822</v>
      </c>
      <c r="AO88" s="43">
        <f>'Option 1'!AO88</f>
        <v>177162.15418440822</v>
      </c>
      <c r="AP88" s="43">
        <f>'Option 1'!AP88</f>
        <v>177162.15418440822</v>
      </c>
      <c r="AQ88" s="43">
        <f>'Option 1'!AQ88</f>
        <v>177162.15418440822</v>
      </c>
      <c r="AR88" s="43">
        <f>'Option 1'!AR88</f>
        <v>177162.15418440822</v>
      </c>
      <c r="AS88" s="43">
        <f>'Option 1'!AS88</f>
        <v>177162.15418440822</v>
      </c>
      <c r="AT88" s="43">
        <f>'Option 1'!AT88</f>
        <v>177162.15418440822</v>
      </c>
      <c r="AU88" s="43">
        <f>'Option 1'!AU88</f>
        <v>177162.15418440822</v>
      </c>
      <c r="AV88" s="43">
        <f>'Option 1'!AV88</f>
        <v>177162.15418440822</v>
      </c>
      <c r="AW88" s="43">
        <f>'Option 1'!AW88</f>
        <v>177162.15418440822</v>
      </c>
      <c r="AX88" s="43"/>
      <c r="AY88" s="43"/>
      <c r="AZ88" s="43"/>
      <c r="BA88" s="43"/>
      <c r="BB88" s="43"/>
      <c r="BC88" s="43"/>
      <c r="BD88" s="43"/>
    </row>
    <row r="89" spans="1:56" x14ac:dyDescent="0.3">
      <c r="A89" s="172"/>
      <c r="B89" s="4" t="s">
        <v>214</v>
      </c>
      <c r="D89" s="4" t="s">
        <v>88</v>
      </c>
      <c r="E89" s="43">
        <f>'Option 1'!E89</f>
        <v>0</v>
      </c>
      <c r="F89" s="43">
        <f>'Option 1'!F89</f>
        <v>69179.229747278499</v>
      </c>
      <c r="G89" s="43">
        <f>'Option 1'!G89</f>
        <v>149737.55723144318</v>
      </c>
      <c r="H89" s="43">
        <f>'Option 1'!H89</f>
        <v>231938.48099048488</v>
      </c>
      <c r="I89" s="43">
        <f>'Option 1'!I89</f>
        <v>337863.7135442571</v>
      </c>
      <c r="J89" s="43">
        <f>'Option 1'!J89</f>
        <v>468989.59967988136</v>
      </c>
      <c r="K89" s="43">
        <f>'Option 1'!K89</f>
        <v>621240.65479829232</v>
      </c>
      <c r="L89" s="43">
        <f>'Option 1'!L89</f>
        <v>810947.66271516285</v>
      </c>
      <c r="M89" s="43">
        <f>'Option 1'!M89</f>
        <v>1026573.2352013511</v>
      </c>
      <c r="N89" s="43">
        <f>'Option 1'!N89</f>
        <v>1184671.6689964859</v>
      </c>
      <c r="O89" s="43">
        <f>'Option 1'!O89</f>
        <v>1355634.3219205937</v>
      </c>
      <c r="P89" s="43">
        <f>'Option 1'!P89</f>
        <v>1539968.6576976229</v>
      </c>
      <c r="Q89" s="43">
        <f>'Option 1'!Q89</f>
        <v>1738181.9767991342</v>
      </c>
      <c r="R89" s="43">
        <f>'Option 1'!R89</f>
        <v>1945081.6695243262</v>
      </c>
      <c r="S89" s="43">
        <f>'Option 1'!S89</f>
        <v>2146961.9763574051</v>
      </c>
      <c r="T89" s="43">
        <f>'Option 1'!T89</f>
        <v>2287802.6401574048</v>
      </c>
      <c r="U89" s="43">
        <f>'Option 1'!U89</f>
        <v>2343073.2636790806</v>
      </c>
      <c r="V89" s="43">
        <f>'Option 1'!V89</f>
        <v>2377662.6453723237</v>
      </c>
      <c r="W89" s="43">
        <f>'Option 1'!W89</f>
        <v>2403707.7326072436</v>
      </c>
      <c r="X89" s="43">
        <f>'Option 1'!X89</f>
        <v>2414142.2841286487</v>
      </c>
      <c r="Y89" s="43">
        <f>'Option 1'!Y89</f>
        <v>2418828.0830615135</v>
      </c>
      <c r="Z89" s="43">
        <f>'Option 1'!Z89</f>
        <v>2420012.8139952431</v>
      </c>
      <c r="AA89" s="43">
        <f>'Option 1'!AA89</f>
        <v>2420012.8139952431</v>
      </c>
      <c r="AB89" s="43">
        <f>'Option 1'!AB89</f>
        <v>2420012.8139952431</v>
      </c>
      <c r="AC89" s="43">
        <f>'Option 1'!AC89</f>
        <v>2420012.8139952431</v>
      </c>
      <c r="AD89" s="43">
        <f>'Option 1'!AD89</f>
        <v>2420012.8139952431</v>
      </c>
      <c r="AE89" s="43">
        <f>'Option 1'!AE89</f>
        <v>2420012.8139952431</v>
      </c>
      <c r="AF89" s="43">
        <f>'Option 1'!AF89</f>
        <v>2420012.8139952431</v>
      </c>
      <c r="AG89" s="43">
        <f>'Option 1'!AG89</f>
        <v>2420012.8139952431</v>
      </c>
      <c r="AH89" s="43">
        <f>'Option 1'!AH89</f>
        <v>2420012.8139952431</v>
      </c>
      <c r="AI89" s="43">
        <f>'Option 1'!AI89</f>
        <v>2420012.8139952431</v>
      </c>
      <c r="AJ89" s="43">
        <f>'Option 1'!AJ89</f>
        <v>2420012.8139952431</v>
      </c>
      <c r="AK89" s="43">
        <f>'Option 1'!AK89</f>
        <v>2420012.8139952431</v>
      </c>
      <c r="AL89" s="43">
        <f>'Option 1'!AL89</f>
        <v>2420012.8139952431</v>
      </c>
      <c r="AM89" s="43">
        <f>'Option 1'!AM89</f>
        <v>2420012.8139952431</v>
      </c>
      <c r="AN89" s="43">
        <f>'Option 1'!AN89</f>
        <v>2420012.8139952431</v>
      </c>
      <c r="AO89" s="43">
        <f>'Option 1'!AO89</f>
        <v>2420012.8139952431</v>
      </c>
      <c r="AP89" s="43">
        <f>'Option 1'!AP89</f>
        <v>2420012.8139952431</v>
      </c>
      <c r="AQ89" s="43">
        <f>'Option 1'!AQ89</f>
        <v>2420012.8139952431</v>
      </c>
      <c r="AR89" s="43">
        <f>'Option 1'!AR89</f>
        <v>2420012.8139952431</v>
      </c>
      <c r="AS89" s="43">
        <f>'Option 1'!AS89</f>
        <v>2420012.8139952431</v>
      </c>
      <c r="AT89" s="43">
        <f>'Option 1'!AT89</f>
        <v>2420012.8139952431</v>
      </c>
      <c r="AU89" s="43">
        <f>'Option 1'!AU89</f>
        <v>2420012.8139952431</v>
      </c>
      <c r="AV89" s="43">
        <f>'Option 1'!AV89</f>
        <v>2420012.8139952431</v>
      </c>
      <c r="AW89" s="43">
        <f>'Option 1'!AW89</f>
        <v>2420012.8139952431</v>
      </c>
      <c r="AX89" s="43"/>
      <c r="AY89" s="43"/>
      <c r="AZ89" s="43"/>
      <c r="BA89" s="43"/>
      <c r="BB89" s="43"/>
      <c r="BC89" s="43"/>
      <c r="BD89" s="43"/>
    </row>
    <row r="90" spans="1:56" ht="16.5" x14ac:dyDescent="0.3">
      <c r="A90" s="172"/>
      <c r="B90" s="4" t="s">
        <v>331</v>
      </c>
      <c r="D90" s="4" t="s">
        <v>89</v>
      </c>
      <c r="E90" s="43">
        <f>'Option 1'!E90</f>
        <v>0</v>
      </c>
      <c r="F90" s="43">
        <f>'Option 1'!F90</f>
        <v>0.14690189410793786</v>
      </c>
      <c r="G90" s="43">
        <f>'Option 1'!G90</f>
        <v>0.30360696363842354</v>
      </c>
      <c r="H90" s="43">
        <f>'Option 1'!H90</f>
        <v>0.48805755099941539</v>
      </c>
      <c r="I90" s="43">
        <f>'Option 1'!I90</f>
        <v>0.74906580858872518</v>
      </c>
      <c r="J90" s="43">
        <f>'Option 1'!J90</f>
        <v>1.0715721869798625</v>
      </c>
      <c r="K90" s="43">
        <f>'Option 1'!K90</f>
        <v>1.4559310878084752</v>
      </c>
      <c r="L90" s="43">
        <f>'Option 1'!L90</f>
        <v>1.879162976316469</v>
      </c>
      <c r="M90" s="43">
        <f>'Option 1'!M90</f>
        <v>2.3925578226757205</v>
      </c>
      <c r="N90" s="43">
        <f>'Option 1'!N90</f>
        <v>2.7597480901274705</v>
      </c>
      <c r="O90" s="43">
        <f>'Option 1'!O90</f>
        <v>3.1568147028525355</v>
      </c>
      <c r="P90" s="43">
        <f>'Option 1'!P90</f>
        <v>3.5849361369192096</v>
      </c>
      <c r="Q90" s="43">
        <f>'Option 1'!Q90</f>
        <v>4.0452904904365514</v>
      </c>
      <c r="R90" s="43">
        <f>'Option 1'!R90</f>
        <v>4.5232643053049575</v>
      </c>
      <c r="S90" s="43">
        <f>'Option 1'!S90</f>
        <v>4.9810950018375566</v>
      </c>
      <c r="T90" s="43">
        <f>'Option 1'!T90</f>
        <v>5.2845404773187257</v>
      </c>
      <c r="U90" s="43">
        <f>'Option 1'!U90</f>
        <v>5.3928314759231277</v>
      </c>
      <c r="V90" s="43">
        <f>'Option 1'!V90</f>
        <v>5.4532810263199414</v>
      </c>
      <c r="W90" s="43">
        <f>'Option 1'!W90</f>
        <v>5.5044713069178623</v>
      </c>
      <c r="X90" s="43">
        <f>'Option 1'!X90</f>
        <v>5.5256375348406586</v>
      </c>
      <c r="Y90" s="43">
        <f>'Option 1'!Y90</f>
        <v>5.5315822601369202</v>
      </c>
      <c r="Z90" s="43">
        <f>'Option 1'!Z90</f>
        <v>5.5329824041050673</v>
      </c>
      <c r="AA90" s="43">
        <f>'Option 1'!AA90</f>
        <v>5.5329824041050673</v>
      </c>
      <c r="AB90" s="43">
        <f>'Option 1'!AB90</f>
        <v>5.5329824041050673</v>
      </c>
      <c r="AC90" s="43">
        <f>'Option 1'!AC90</f>
        <v>5.5329824041050673</v>
      </c>
      <c r="AD90" s="43">
        <f>'Option 1'!AD90</f>
        <v>5.5329824041050673</v>
      </c>
      <c r="AE90" s="43">
        <f>'Option 1'!AE90</f>
        <v>5.5329824041050673</v>
      </c>
      <c r="AF90" s="43">
        <f>'Option 1'!AF90</f>
        <v>5.5329824041050673</v>
      </c>
      <c r="AG90" s="43">
        <f>'Option 1'!AG90</f>
        <v>5.5329824041050673</v>
      </c>
      <c r="AH90" s="43">
        <f>'Option 1'!AH90</f>
        <v>5.5329824041050673</v>
      </c>
      <c r="AI90" s="43">
        <f>'Option 1'!AI90</f>
        <v>5.5329824041050673</v>
      </c>
      <c r="AJ90" s="43">
        <f>'Option 1'!AJ90</f>
        <v>5.5329824041050673</v>
      </c>
      <c r="AK90" s="43">
        <f>'Option 1'!AK90</f>
        <v>5.5329824041050673</v>
      </c>
      <c r="AL90" s="43">
        <f>'Option 1'!AL90</f>
        <v>5.5329824041050673</v>
      </c>
      <c r="AM90" s="43">
        <f>'Option 1'!AM90</f>
        <v>5.5329824041050673</v>
      </c>
      <c r="AN90" s="43">
        <f>'Option 1'!AN90</f>
        <v>5.5329824041050673</v>
      </c>
      <c r="AO90" s="43">
        <f>'Option 1'!AO90</f>
        <v>5.5329824041050673</v>
      </c>
      <c r="AP90" s="43">
        <f>'Option 1'!AP90</f>
        <v>5.5329824041050673</v>
      </c>
      <c r="AQ90" s="43">
        <f>'Option 1'!AQ90</f>
        <v>5.5329824041050673</v>
      </c>
      <c r="AR90" s="43">
        <f>'Option 1'!AR90</f>
        <v>5.5329824041050673</v>
      </c>
      <c r="AS90" s="43">
        <f>'Option 1'!AS90</f>
        <v>5.5329824041050673</v>
      </c>
      <c r="AT90" s="43">
        <f>'Option 1'!AT90</f>
        <v>5.5329824041050673</v>
      </c>
      <c r="AU90" s="43">
        <f>'Option 1'!AU90</f>
        <v>5.5329824041050673</v>
      </c>
      <c r="AV90" s="43">
        <f>'Option 1'!AV90</f>
        <v>5.5329824041050673</v>
      </c>
      <c r="AW90" s="43">
        <f>'Option 1'!AW90</f>
        <v>5.5329824041050673</v>
      </c>
      <c r="AX90" s="37"/>
      <c r="AY90" s="37"/>
      <c r="AZ90" s="37"/>
      <c r="BA90" s="37"/>
      <c r="BB90" s="37"/>
      <c r="BC90" s="37"/>
      <c r="BD90" s="37"/>
    </row>
    <row r="91" spans="1:56" ht="16.5" x14ac:dyDescent="0.3">
      <c r="A91" s="172"/>
      <c r="B91" s="4" t="s">
        <v>332</v>
      </c>
      <c r="D91" s="4" t="s">
        <v>42</v>
      </c>
      <c r="E91" s="43">
        <f>'Option 1'!E91</f>
        <v>0</v>
      </c>
      <c r="F91" s="43">
        <f>'Option 1'!F91</f>
        <v>4.836222918987252E-5</v>
      </c>
      <c r="G91" s="43">
        <f>'Option 1'!G91</f>
        <v>1.2914532907097912E-4</v>
      </c>
      <c r="H91" s="43">
        <f>'Option 1'!H91</f>
        <v>1.7651535151116504E-4</v>
      </c>
      <c r="I91" s="43">
        <f>'Option 1'!I91</f>
        <v>2.7874349680663232E-4</v>
      </c>
      <c r="J91" s="43">
        <f>'Option 1'!J91</f>
        <v>4.1966699357381466E-4</v>
      </c>
      <c r="K91" s="43">
        <f>'Option 1'!K91</f>
        <v>6.0548901303062071E-4</v>
      </c>
      <c r="L91" s="43">
        <f>'Option 1'!L91</f>
        <v>7.8166306564087136E-4</v>
      </c>
      <c r="M91" s="43">
        <f>'Option 1'!M91</f>
        <v>1.0110392523538952E-3</v>
      </c>
      <c r="N91" s="43">
        <f>'Option 1'!N91</f>
        <v>1.1682215726772621E-3</v>
      </c>
      <c r="O91" s="43">
        <f>'Option 1'!O91</f>
        <v>1.3383615881242218E-3</v>
      </c>
      <c r="P91" s="43">
        <f>'Option 1'!P91</f>
        <v>1.521976877491536E-3</v>
      </c>
      <c r="Q91" s="43">
        <f>'Option 1'!Q91</f>
        <v>1.7195848448613425E-3</v>
      </c>
      <c r="R91" s="43">
        <f>'Option 1'!R91</f>
        <v>1.9235616357768017E-3</v>
      </c>
      <c r="S91" s="43">
        <f>'Option 1'!S91</f>
        <v>2.1170826330291423E-3</v>
      </c>
      <c r="T91" s="43">
        <f>'Option 1'!T91</f>
        <v>2.2363583535824042E-3</v>
      </c>
      <c r="U91" s="43">
        <f>'Option 1'!U91</f>
        <v>2.2754270937144707E-3</v>
      </c>
      <c r="V91" s="43">
        <f>'Option 1'!V91</f>
        <v>2.2952565526566213E-3</v>
      </c>
      <c r="W91" s="43">
        <f>'Option 1'!W91</f>
        <v>2.3137182970758676E-3</v>
      </c>
      <c r="X91" s="43">
        <f>'Option 1'!X91</f>
        <v>2.323788244935903E-3</v>
      </c>
      <c r="Y91" s="43">
        <f>'Option 1'!Y91</f>
        <v>2.3270178648025931E-3</v>
      </c>
      <c r="Z91" s="43">
        <f>'Option 1'!Z91</f>
        <v>2.3278615964604059E-3</v>
      </c>
      <c r="AA91" s="43">
        <f>'Option 1'!AA91</f>
        <v>2.3278615964604059E-3</v>
      </c>
      <c r="AB91" s="43">
        <f>'Option 1'!AB91</f>
        <v>2.3278615964604059E-3</v>
      </c>
      <c r="AC91" s="43">
        <f>'Option 1'!AC91</f>
        <v>2.3278615964604059E-3</v>
      </c>
      <c r="AD91" s="43">
        <f>'Option 1'!AD91</f>
        <v>2.3278615964604059E-3</v>
      </c>
      <c r="AE91" s="43">
        <f>'Option 1'!AE91</f>
        <v>2.3278615964604059E-3</v>
      </c>
      <c r="AF91" s="43">
        <f>'Option 1'!AF91</f>
        <v>2.3278615964604059E-3</v>
      </c>
      <c r="AG91" s="43">
        <f>'Option 1'!AG91</f>
        <v>2.3278615964604059E-3</v>
      </c>
      <c r="AH91" s="43">
        <f>'Option 1'!AH91</f>
        <v>2.3278615964604059E-3</v>
      </c>
      <c r="AI91" s="43">
        <f>'Option 1'!AI91</f>
        <v>2.3278615964604059E-3</v>
      </c>
      <c r="AJ91" s="43">
        <f>'Option 1'!AJ91</f>
        <v>2.3278615964604059E-3</v>
      </c>
      <c r="AK91" s="43">
        <f>'Option 1'!AK91</f>
        <v>2.3278615964604059E-3</v>
      </c>
      <c r="AL91" s="43">
        <f>'Option 1'!AL91</f>
        <v>2.3278615964604059E-3</v>
      </c>
      <c r="AM91" s="43">
        <f>'Option 1'!AM91</f>
        <v>2.3278615964604059E-3</v>
      </c>
      <c r="AN91" s="43">
        <f>'Option 1'!AN91</f>
        <v>2.3278615964604059E-3</v>
      </c>
      <c r="AO91" s="43">
        <f>'Option 1'!AO91</f>
        <v>2.3278615964604059E-3</v>
      </c>
      <c r="AP91" s="43">
        <f>'Option 1'!AP91</f>
        <v>2.3278615964604059E-3</v>
      </c>
      <c r="AQ91" s="43">
        <f>'Option 1'!AQ91</f>
        <v>2.3278615964604059E-3</v>
      </c>
      <c r="AR91" s="43">
        <f>'Option 1'!AR91</f>
        <v>2.3278615964604059E-3</v>
      </c>
      <c r="AS91" s="43">
        <f>'Option 1'!AS91</f>
        <v>2.3278615964604059E-3</v>
      </c>
      <c r="AT91" s="43">
        <f>'Option 1'!AT91</f>
        <v>2.3278615964604059E-3</v>
      </c>
      <c r="AU91" s="43">
        <f>'Option 1'!AU91</f>
        <v>2.3278615964604059E-3</v>
      </c>
      <c r="AV91" s="43">
        <f>'Option 1'!AV91</f>
        <v>2.3278615964604059E-3</v>
      </c>
      <c r="AW91" s="43">
        <f>'Option 1'!AW91</f>
        <v>2.3278615964604059E-3</v>
      </c>
      <c r="AX91" s="35"/>
      <c r="AY91" s="35"/>
      <c r="AZ91" s="35"/>
      <c r="BA91" s="35"/>
      <c r="BB91" s="35"/>
      <c r="BC91" s="35"/>
      <c r="BD91" s="35"/>
    </row>
    <row r="92" spans="1:56" ht="16.5" x14ac:dyDescent="0.3">
      <c r="A92" s="172"/>
      <c r="B92" s="4" t="s">
        <v>333</v>
      </c>
      <c r="D92" s="4" t="s">
        <v>42</v>
      </c>
      <c r="E92" s="43">
        <f>'Option 1'!E92</f>
        <v>0</v>
      </c>
      <c r="F92" s="43">
        <f>'Option 1'!F92</f>
        <v>4.8293940071269473E-4</v>
      </c>
      <c r="G92" s="43">
        <f>'Option 1'!G92</f>
        <v>1.2898103153921757E-3</v>
      </c>
      <c r="H92" s="43">
        <f>'Option 1'!H92</f>
        <v>1.7627589499185827E-3</v>
      </c>
      <c r="I92" s="43">
        <f>'Option 1'!I92</f>
        <v>2.7836976628231478E-3</v>
      </c>
      <c r="J92" s="43">
        <f>'Option 1'!J92</f>
        <v>4.1911576437352761E-3</v>
      </c>
      <c r="K92" s="43">
        <f>'Option 1'!K92</f>
        <v>6.0471206572429688E-3</v>
      </c>
      <c r="L92" s="43">
        <f>'Option 1'!L92</f>
        <v>7.8066014291490148E-3</v>
      </c>
      <c r="M92" s="43">
        <f>'Option 1'!M92</f>
        <v>1.0097508886649492E-2</v>
      </c>
      <c r="N92" s="43">
        <f>'Option 1'!N92</f>
        <v>1.166733879237185E-2</v>
      </c>
      <c r="O92" s="43">
        <f>'Option 1'!O92</f>
        <v>1.3366582150326243E-2</v>
      </c>
      <c r="P92" s="43">
        <f>'Option 1'!P92</f>
        <v>1.5200408249013411E-2</v>
      </c>
      <c r="Q92" s="43">
        <f>'Option 1'!Q92</f>
        <v>1.7173984631758371E-2</v>
      </c>
      <c r="R92" s="43">
        <f>'Option 1'!R92</f>
        <v>1.921116300439259E-2</v>
      </c>
      <c r="S92" s="43">
        <f>'Option 1'!S92</f>
        <v>2.1143907595751004E-2</v>
      </c>
      <c r="T92" s="43">
        <f>'Option 1'!T92</f>
        <v>2.2335103242165304E-2</v>
      </c>
      <c r="U92" s="43">
        <f>'Option 1'!U92</f>
        <v>2.2725263060884987E-2</v>
      </c>
      <c r="V92" s="43">
        <f>'Option 1'!V92</f>
        <v>2.2923280359236613E-2</v>
      </c>
      <c r="W92" s="43">
        <f>'Option 1'!W92</f>
        <v>2.3107650439149911E-2</v>
      </c>
      <c r="X92" s="43">
        <f>'Option 1'!X92</f>
        <v>2.320821736937332E-2</v>
      </c>
      <c r="Y92" s="43">
        <f>'Option 1'!Y92</f>
        <v>2.3240455187402625E-2</v>
      </c>
      <c r="Z92" s="43">
        <f>'Option 1'!Z92</f>
        <v>2.3248877252157261E-2</v>
      </c>
      <c r="AA92" s="43">
        <f>'Option 1'!AA92</f>
        <v>2.3248877252157261E-2</v>
      </c>
      <c r="AB92" s="43">
        <f>'Option 1'!AB92</f>
        <v>2.3248877252157261E-2</v>
      </c>
      <c r="AC92" s="43">
        <f>'Option 1'!AC92</f>
        <v>2.3248877252157261E-2</v>
      </c>
      <c r="AD92" s="43">
        <f>'Option 1'!AD92</f>
        <v>2.3248877252157261E-2</v>
      </c>
      <c r="AE92" s="43">
        <f>'Option 1'!AE92</f>
        <v>2.3248877252157261E-2</v>
      </c>
      <c r="AF92" s="43">
        <f>'Option 1'!AF92</f>
        <v>2.3248877252157261E-2</v>
      </c>
      <c r="AG92" s="43">
        <f>'Option 1'!AG92</f>
        <v>2.3248877252157261E-2</v>
      </c>
      <c r="AH92" s="43">
        <f>'Option 1'!AH92</f>
        <v>2.3248877252157261E-2</v>
      </c>
      <c r="AI92" s="43">
        <f>'Option 1'!AI92</f>
        <v>2.3248877252157261E-2</v>
      </c>
      <c r="AJ92" s="43">
        <f>'Option 1'!AJ92</f>
        <v>2.3248877252157261E-2</v>
      </c>
      <c r="AK92" s="43">
        <f>'Option 1'!AK92</f>
        <v>2.3248877252157261E-2</v>
      </c>
      <c r="AL92" s="43">
        <f>'Option 1'!AL92</f>
        <v>2.3248877252157261E-2</v>
      </c>
      <c r="AM92" s="43">
        <f>'Option 1'!AM92</f>
        <v>2.3248877252157261E-2</v>
      </c>
      <c r="AN92" s="43">
        <f>'Option 1'!AN92</f>
        <v>2.3248877252157261E-2</v>
      </c>
      <c r="AO92" s="43">
        <f>'Option 1'!AO92</f>
        <v>2.3248877252157261E-2</v>
      </c>
      <c r="AP92" s="43">
        <f>'Option 1'!AP92</f>
        <v>2.3248877252157261E-2</v>
      </c>
      <c r="AQ92" s="43">
        <f>'Option 1'!AQ92</f>
        <v>2.3248877252157261E-2</v>
      </c>
      <c r="AR92" s="43">
        <f>'Option 1'!AR92</f>
        <v>2.3248877252157261E-2</v>
      </c>
      <c r="AS92" s="43">
        <f>'Option 1'!AS92</f>
        <v>2.3248877252157261E-2</v>
      </c>
      <c r="AT92" s="43">
        <f>'Option 1'!AT92</f>
        <v>2.3248877252157261E-2</v>
      </c>
      <c r="AU92" s="43">
        <f>'Option 1'!AU92</f>
        <v>2.3248877252157261E-2</v>
      </c>
      <c r="AV92" s="43">
        <f>'Option 1'!AV92</f>
        <v>2.3248877252157261E-2</v>
      </c>
      <c r="AW92" s="43">
        <f>'Option 1'!AW92</f>
        <v>2.3248877252157261E-2</v>
      </c>
      <c r="AX92" s="35"/>
      <c r="AY92" s="35"/>
      <c r="AZ92" s="35"/>
      <c r="BA92" s="35"/>
      <c r="BB92" s="35"/>
      <c r="BC92" s="35"/>
      <c r="BD92" s="35"/>
    </row>
    <row r="93" spans="1:56" x14ac:dyDescent="0.3">
      <c r="A93" s="172"/>
      <c r="B93" s="4" t="s">
        <v>215</v>
      </c>
      <c r="D93" s="4" t="s">
        <v>90</v>
      </c>
      <c r="E93" s="43">
        <f>'Option 1'!E93</f>
        <v>0</v>
      </c>
      <c r="F93" s="43">
        <f>'Option 1'!F93</f>
        <v>5.5084913503071533</v>
      </c>
      <c r="G93" s="43">
        <f>'Option 1'!G93</f>
        <v>11.380554280204628</v>
      </c>
      <c r="H93" s="43">
        <f>'Option 1'!H93</f>
        <v>18.290492603982287</v>
      </c>
      <c r="I93" s="43">
        <f>'Option 1'!I93</f>
        <v>28.068309520674703</v>
      </c>
      <c r="J93" s="43">
        <f>'Option 1'!J93</f>
        <v>40.150607117959403</v>
      </c>
      <c r="K93" s="43">
        <f>'Option 1'!K93</f>
        <v>54.552689219285455</v>
      </c>
      <c r="L93" s="43">
        <f>'Option 1'!L93</f>
        <v>70.419217276491096</v>
      </c>
      <c r="M93" s="43">
        <f>'Option 1'!M93</f>
        <v>89.662245681655321</v>
      </c>
      <c r="N93" s="43">
        <f>'Option 1'!N93</f>
        <v>103.42287459679838</v>
      </c>
      <c r="O93" s="43">
        <f>'Option 1'!O93</f>
        <v>118.30313067022696</v>
      </c>
      <c r="P93" s="43">
        <f>'Option 1'!P93</f>
        <v>134.347177621084</v>
      </c>
      <c r="Q93" s="43">
        <f>'Option 1'!Q93</f>
        <v>151.59916501594111</v>
      </c>
      <c r="R93" s="43">
        <f>'Option 1'!R93</f>
        <v>169.51093948336975</v>
      </c>
      <c r="S93" s="43">
        <f>'Option 1'!S93</f>
        <v>186.66698769851263</v>
      </c>
      <c r="T93" s="43">
        <f>'Option 1'!T93</f>
        <v>198.03933816394132</v>
      </c>
      <c r="U93" s="43">
        <f>'Option 1'!U93</f>
        <v>202.09941931108412</v>
      </c>
      <c r="V93" s="43">
        <f>'Option 1'!V93</f>
        <v>204.36625638822699</v>
      </c>
      <c r="W93" s="43">
        <f>'Option 1'!W93</f>
        <v>206.28579852965555</v>
      </c>
      <c r="X93" s="43">
        <f>'Option 1'!X93</f>
        <v>207.07944542936991</v>
      </c>
      <c r="Y93" s="43">
        <f>'Option 1'!Y93</f>
        <v>207.30215607079853</v>
      </c>
      <c r="Z93" s="43">
        <f>'Option 1'!Z93</f>
        <v>207.35459979165566</v>
      </c>
      <c r="AA93" s="43">
        <f>'Option 1'!AA93</f>
        <v>207.35459979165566</v>
      </c>
      <c r="AB93" s="43">
        <f>'Option 1'!AB93</f>
        <v>207.35459979165566</v>
      </c>
      <c r="AC93" s="43">
        <f>'Option 1'!AC93</f>
        <v>207.35459979165566</v>
      </c>
      <c r="AD93" s="43">
        <f>'Option 1'!AD93</f>
        <v>207.35459979165566</v>
      </c>
      <c r="AE93" s="43">
        <f>'Option 1'!AE93</f>
        <v>207.35459979165566</v>
      </c>
      <c r="AF93" s="43">
        <f>'Option 1'!AF93</f>
        <v>207.35459979165566</v>
      </c>
      <c r="AG93" s="43">
        <f>'Option 1'!AG93</f>
        <v>207.35459979165566</v>
      </c>
      <c r="AH93" s="43">
        <f>'Option 1'!AH93</f>
        <v>207.35459979165566</v>
      </c>
      <c r="AI93" s="43">
        <f>'Option 1'!AI93</f>
        <v>207.35459979165566</v>
      </c>
      <c r="AJ93" s="43">
        <f>'Option 1'!AJ93</f>
        <v>207.35459979165566</v>
      </c>
      <c r="AK93" s="43">
        <f>'Option 1'!AK93</f>
        <v>207.35459979165566</v>
      </c>
      <c r="AL93" s="43">
        <f>'Option 1'!AL93</f>
        <v>207.35459979165566</v>
      </c>
      <c r="AM93" s="43">
        <f>'Option 1'!AM93</f>
        <v>207.35459979165566</v>
      </c>
      <c r="AN93" s="43">
        <f>'Option 1'!AN93</f>
        <v>207.35459979165566</v>
      </c>
      <c r="AO93" s="43">
        <f>'Option 1'!AO93</f>
        <v>207.35459979165566</v>
      </c>
      <c r="AP93" s="43">
        <f>'Option 1'!AP93</f>
        <v>207.35459979165566</v>
      </c>
      <c r="AQ93" s="43">
        <f>'Option 1'!AQ93</f>
        <v>207.35459979165566</v>
      </c>
      <c r="AR93" s="43">
        <f>'Option 1'!AR93</f>
        <v>207.35459979165566</v>
      </c>
      <c r="AS93" s="43">
        <f>'Option 1'!AS93</f>
        <v>207.35459979165566</v>
      </c>
      <c r="AT93" s="43">
        <f>'Option 1'!AT93</f>
        <v>207.35459979165566</v>
      </c>
      <c r="AU93" s="43">
        <f>'Option 1'!AU93</f>
        <v>207.35459979165566</v>
      </c>
      <c r="AV93" s="43">
        <f>'Option 1'!AV93</f>
        <v>207.35459979165566</v>
      </c>
      <c r="AW93" s="43">
        <f>'Option 1'!AW93</f>
        <v>207.35459979165566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2013-06-26T14:30:51Z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