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5985" windowWidth="19185" windowHeight="6690" tabRatio="810"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F15" i="10" l="1"/>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E1" i="31"/>
  <c r="E1" i="10"/>
  <c r="B2" i="29"/>
  <c r="E20" i="10" l="1"/>
  <c r="E18" i="10"/>
  <c r="E16" i="10"/>
  <c r="E15" i="10"/>
  <c r="E19" i="10"/>
  <c r="C30" i="29" l="1"/>
  <c r="C31" i="29"/>
  <c r="D12" i="29"/>
  <c r="D11" i="29"/>
  <c r="F13" i="35"/>
  <c r="G13" i="35"/>
  <c r="H13" i="35"/>
  <c r="H18" i="35" s="1"/>
  <c r="I13" i="35"/>
  <c r="I18" i="35" s="1"/>
  <c r="J13" i="35"/>
  <c r="K13" i="35"/>
  <c r="K18" i="35" s="1"/>
  <c r="L13" i="35"/>
  <c r="L18" i="35" s="1"/>
  <c r="E13" i="35"/>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G18" i="35"/>
  <c r="F18" i="35"/>
  <c r="E18" i="35"/>
  <c r="F13" i="33"/>
  <c r="G13" i="33"/>
  <c r="H13" i="33"/>
  <c r="H18" i="33" s="1"/>
  <c r="I13" i="33"/>
  <c r="I18" i="33" s="1"/>
  <c r="J13" i="33"/>
  <c r="K13" i="33"/>
  <c r="K18" i="33" s="1"/>
  <c r="L13" i="33"/>
  <c r="L18" i="33" s="1"/>
  <c r="E13" i="33"/>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J18" i="33"/>
  <c r="G18" i="33"/>
  <c r="F18" i="33"/>
  <c r="E18" i="33"/>
  <c r="C9" i="35" l="1"/>
  <c r="C9" i="33"/>
  <c r="G7" i="20"/>
  <c r="G8" i="20"/>
  <c r="AR19" i="35" l="1"/>
  <c r="AR25" i="35" s="1"/>
  <c r="AR26" i="35" s="1"/>
  <c r="AR19" i="33"/>
  <c r="AR25" i="33" s="1"/>
  <c r="AR26" i="33" s="1"/>
  <c r="AR28" i="33" s="1"/>
  <c r="AR29" i="33" s="1"/>
  <c r="AJ19" i="35"/>
  <c r="AJ25" i="35" s="1"/>
  <c r="AJ26" i="35" s="1"/>
  <c r="AJ19" i="33"/>
  <c r="AJ25" i="33" s="1"/>
  <c r="AJ26" i="33" s="1"/>
  <c r="AJ28" i="33" s="1"/>
  <c r="AJ29" i="33" s="1"/>
  <c r="X19" i="35"/>
  <c r="X25" i="35" s="1"/>
  <c r="X26" i="35" s="1"/>
  <c r="X19" i="33"/>
  <c r="X25" i="33" s="1"/>
  <c r="X26" i="33" s="1"/>
  <c r="X28" i="33" s="1"/>
  <c r="X29" i="33" s="1"/>
  <c r="P19" i="35"/>
  <c r="P25" i="35" s="1"/>
  <c r="P26" i="35" s="1"/>
  <c r="P19" i="33"/>
  <c r="P25" i="33" s="1"/>
  <c r="P26" i="33" s="1"/>
  <c r="P28" i="33" s="1"/>
  <c r="BC41" i="33" s="1"/>
  <c r="H19" i="35"/>
  <c r="H25" i="35" s="1"/>
  <c r="H26" i="35" s="1"/>
  <c r="H19" i="33"/>
  <c r="H25" i="33" s="1"/>
  <c r="H26" i="33" s="1"/>
  <c r="H28" i="33" s="1"/>
  <c r="H29" i="33" s="1"/>
  <c r="AV19" i="35"/>
  <c r="AV25" i="35" s="1"/>
  <c r="AV26" i="35" s="1"/>
  <c r="AV19" i="33"/>
  <c r="AV25" i="33" s="1"/>
  <c r="AV26" i="33" s="1"/>
  <c r="AV28" i="33" s="1"/>
  <c r="AV29" i="33" s="1"/>
  <c r="AN19" i="35"/>
  <c r="AN25" i="35" s="1"/>
  <c r="AN26" i="35" s="1"/>
  <c r="AN19" i="33"/>
  <c r="AN25" i="33" s="1"/>
  <c r="AN26" i="33" s="1"/>
  <c r="AN28" i="33" s="1"/>
  <c r="AN29" i="33" s="1"/>
  <c r="AF19" i="35"/>
  <c r="AF25" i="35" s="1"/>
  <c r="AF26" i="35" s="1"/>
  <c r="AF19" i="33"/>
  <c r="AF25" i="33" s="1"/>
  <c r="AF26" i="33" s="1"/>
  <c r="AF28" i="33" s="1"/>
  <c r="AN57" i="33" s="1"/>
  <c r="AB19" i="35"/>
  <c r="AB25" i="35" s="1"/>
  <c r="AB26" i="35" s="1"/>
  <c r="AB19" i="33"/>
  <c r="AB25" i="33" s="1"/>
  <c r="AB26" i="33" s="1"/>
  <c r="AB28" i="33" s="1"/>
  <c r="AB29" i="33" s="1"/>
  <c r="T19" i="35"/>
  <c r="T25" i="35" s="1"/>
  <c r="T26" i="35" s="1"/>
  <c r="T19" i="33"/>
  <c r="T25" i="33" s="1"/>
  <c r="T26" i="33" s="1"/>
  <c r="T28" i="33" s="1"/>
  <c r="BC45" i="33" s="1"/>
  <c r="L19" i="35"/>
  <c r="L25" i="35" s="1"/>
  <c r="L26" i="35" s="1"/>
  <c r="L19" i="33"/>
  <c r="L25" i="33" s="1"/>
  <c r="L26" i="33" s="1"/>
  <c r="L28" i="33" s="1"/>
  <c r="L29" i="33" s="1"/>
  <c r="AQ19" i="35"/>
  <c r="AQ25" i="35" s="1"/>
  <c r="AQ26" i="35" s="1"/>
  <c r="AQ19" i="33"/>
  <c r="AQ25" i="33" s="1"/>
  <c r="AQ26" i="33" s="1"/>
  <c r="AQ28" i="33" s="1"/>
  <c r="AQ29" i="33" s="1"/>
  <c r="AI19" i="35"/>
  <c r="AI25" i="35" s="1"/>
  <c r="AI26" i="35" s="1"/>
  <c r="AI19" i="33"/>
  <c r="AI25" i="33" s="1"/>
  <c r="AI26" i="33" s="1"/>
  <c r="AI28" i="33" s="1"/>
  <c r="AI29" i="33" s="1"/>
  <c r="AA19" i="35"/>
  <c r="AA25" i="35" s="1"/>
  <c r="AA26" i="35" s="1"/>
  <c r="AA28" i="35" s="1"/>
  <c r="AY52" i="35" s="1"/>
  <c r="AA19" i="33"/>
  <c r="AA25" i="33" s="1"/>
  <c r="AA26" i="33" s="1"/>
  <c r="S19" i="35"/>
  <c r="S25" i="35" s="1"/>
  <c r="S26" i="35" s="1"/>
  <c r="S28" i="35" s="1"/>
  <c r="AL44" i="35" s="1"/>
  <c r="S19" i="33"/>
  <c r="S25" i="33" s="1"/>
  <c r="S26" i="33" s="1"/>
  <c r="S28" i="33" s="1"/>
  <c r="BA44" i="33" s="1"/>
  <c r="K19" i="35"/>
  <c r="K25" i="35" s="1"/>
  <c r="K26" i="35" s="1"/>
  <c r="K28" i="35" s="1"/>
  <c r="AZ36" i="35" s="1"/>
  <c r="K19" i="33"/>
  <c r="K25" i="33" s="1"/>
  <c r="K26" i="33" s="1"/>
  <c r="K28" i="33" s="1"/>
  <c r="AJ36" i="33" s="1"/>
  <c r="AT19" i="33"/>
  <c r="AT25" i="33" s="1"/>
  <c r="AT26" i="33" s="1"/>
  <c r="AT28" i="33" s="1"/>
  <c r="AT29" i="33" s="1"/>
  <c r="AT19" i="35"/>
  <c r="AT25" i="35" s="1"/>
  <c r="AT26" i="35" s="1"/>
  <c r="AP19" i="33"/>
  <c r="AP25" i="33" s="1"/>
  <c r="AP26" i="33" s="1"/>
  <c r="AP28" i="33" s="1"/>
  <c r="AP29" i="33" s="1"/>
  <c r="AP19" i="35"/>
  <c r="AP25" i="35" s="1"/>
  <c r="AP26" i="35" s="1"/>
  <c r="AL19" i="33"/>
  <c r="AL25" i="33" s="1"/>
  <c r="AL26" i="33" s="1"/>
  <c r="AL28" i="33" s="1"/>
  <c r="AL29" i="33" s="1"/>
  <c r="AL19" i="35"/>
  <c r="AL25" i="35" s="1"/>
  <c r="AL26" i="35" s="1"/>
  <c r="AH19" i="33"/>
  <c r="AH25" i="33" s="1"/>
  <c r="AH26" i="33" s="1"/>
  <c r="AH28" i="33" s="1"/>
  <c r="AS59" i="33" s="1"/>
  <c r="AH19" i="35"/>
  <c r="AH25" i="35" s="1"/>
  <c r="AH26" i="35" s="1"/>
  <c r="AD19" i="33"/>
  <c r="AD25" i="33" s="1"/>
  <c r="AD26" i="33" s="1"/>
  <c r="AD28" i="33" s="1"/>
  <c r="BC55" i="33" s="1"/>
  <c r="AD19" i="35"/>
  <c r="AD25" i="35" s="1"/>
  <c r="AD26" i="35" s="1"/>
  <c r="Z19" i="33"/>
  <c r="Z25" i="33" s="1"/>
  <c r="Z26" i="33" s="1"/>
  <c r="Z28" i="33" s="1"/>
  <c r="AR51" i="33" s="1"/>
  <c r="Z19" i="35"/>
  <c r="Z25" i="35" s="1"/>
  <c r="Z26" i="35" s="1"/>
  <c r="V19" i="33"/>
  <c r="V25" i="33" s="1"/>
  <c r="V26" i="33" s="1"/>
  <c r="V28" i="33" s="1"/>
  <c r="AZ47" i="33" s="1"/>
  <c r="V19" i="35"/>
  <c r="V25" i="35" s="1"/>
  <c r="V26" i="35" s="1"/>
  <c r="R19" i="33"/>
  <c r="R25" i="33" s="1"/>
  <c r="R26" i="33" s="1"/>
  <c r="R28" i="33" s="1"/>
  <c r="BB43" i="33" s="1"/>
  <c r="R19" i="35"/>
  <c r="R25" i="35" s="1"/>
  <c r="R26" i="35" s="1"/>
  <c r="N19" i="33"/>
  <c r="N25" i="33" s="1"/>
  <c r="N26" i="33" s="1"/>
  <c r="N28" i="33" s="1"/>
  <c r="BC39" i="33" s="1"/>
  <c r="N19" i="35"/>
  <c r="N25" i="35" s="1"/>
  <c r="N26" i="35" s="1"/>
  <c r="J19" i="33"/>
  <c r="J25" i="33" s="1"/>
  <c r="J26" i="33" s="1"/>
  <c r="J28" i="33" s="1"/>
  <c r="AP35" i="33" s="1"/>
  <c r="J19" i="35"/>
  <c r="J25" i="35" s="1"/>
  <c r="J26" i="35" s="1"/>
  <c r="AU19" i="35"/>
  <c r="AU25" i="35" s="1"/>
  <c r="AU26" i="35" s="1"/>
  <c r="AU28" i="35" s="1"/>
  <c r="AU19" i="33"/>
  <c r="AU25" i="33" s="1"/>
  <c r="AU26" i="33" s="1"/>
  <c r="AU28" i="33" s="1"/>
  <c r="AU29" i="33" s="1"/>
  <c r="AM19" i="35"/>
  <c r="AM25" i="35" s="1"/>
  <c r="AM26" i="35" s="1"/>
  <c r="AM19" i="33"/>
  <c r="AM25" i="33" s="1"/>
  <c r="AM26" i="33" s="1"/>
  <c r="AM28" i="33" s="1"/>
  <c r="AM29" i="33" s="1"/>
  <c r="AE19" i="35"/>
  <c r="AE25" i="35" s="1"/>
  <c r="AE26" i="35" s="1"/>
  <c r="AE28" i="35" s="1"/>
  <c r="AU56" i="35" s="1"/>
  <c r="AE19" i="33"/>
  <c r="AE25" i="33" s="1"/>
  <c r="AE26" i="33" s="1"/>
  <c r="AE28" i="33" s="1"/>
  <c r="AZ56" i="33" s="1"/>
  <c r="W19" i="35"/>
  <c r="W25" i="35" s="1"/>
  <c r="W26" i="35" s="1"/>
  <c r="W28" i="35" s="1"/>
  <c r="AT48" i="35" s="1"/>
  <c r="W19" i="33"/>
  <c r="W25" i="33" s="1"/>
  <c r="W26" i="33" s="1"/>
  <c r="W28" i="33" s="1"/>
  <c r="AQ48" i="33" s="1"/>
  <c r="O19" i="35"/>
  <c r="O25" i="35" s="1"/>
  <c r="O26" i="35" s="1"/>
  <c r="O28" i="35" s="1"/>
  <c r="BD40" i="35" s="1"/>
  <c r="O19" i="33"/>
  <c r="O25" i="33" s="1"/>
  <c r="O26" i="33" s="1"/>
  <c r="O28" i="33" s="1"/>
  <c r="BD40" i="33" s="1"/>
  <c r="G19" i="35"/>
  <c r="G25" i="35" s="1"/>
  <c r="G26" i="35" s="1"/>
  <c r="G28" i="35" s="1"/>
  <c r="AN32" i="35" s="1"/>
  <c r="G19" i="33"/>
  <c r="G25" i="33" s="1"/>
  <c r="G26" i="33" s="1"/>
  <c r="G28" i="33" s="1"/>
  <c r="AJ32" i="33" s="1"/>
  <c r="AW19" i="33"/>
  <c r="AW25" i="33" s="1"/>
  <c r="AW26" i="33" s="1"/>
  <c r="AW28" i="33" s="1"/>
  <c r="AW19" i="35"/>
  <c r="AW25" i="35" s="1"/>
  <c r="AW26" i="35" s="1"/>
  <c r="AW28" i="35" s="1"/>
  <c r="AW29" i="35" s="1"/>
  <c r="AS19" i="33"/>
  <c r="AS25" i="33" s="1"/>
  <c r="AS26" i="33" s="1"/>
  <c r="AS28" i="33" s="1"/>
  <c r="AS19" i="35"/>
  <c r="AS25" i="35" s="1"/>
  <c r="AS26" i="35" s="1"/>
  <c r="AS28" i="35" s="1"/>
  <c r="AS29" i="35" s="1"/>
  <c r="AO19" i="33"/>
  <c r="AO25" i="33" s="1"/>
  <c r="AO26" i="33" s="1"/>
  <c r="AO19" i="35"/>
  <c r="AO25" i="35" s="1"/>
  <c r="AO26" i="35" s="1"/>
  <c r="AO28" i="35" s="1"/>
  <c r="AO29" i="35" s="1"/>
  <c r="AK19" i="33"/>
  <c r="AK25" i="33" s="1"/>
  <c r="AK26" i="33" s="1"/>
  <c r="AK19" i="35"/>
  <c r="AK25" i="35" s="1"/>
  <c r="AK26" i="35" s="1"/>
  <c r="AK28" i="35" s="1"/>
  <c r="AK29" i="35" s="1"/>
  <c r="AG19" i="33"/>
  <c r="AG25" i="33" s="1"/>
  <c r="AG26" i="33" s="1"/>
  <c r="AG28" i="33" s="1"/>
  <c r="AO58" i="33" s="1"/>
  <c r="AG19" i="35"/>
  <c r="AG25" i="35" s="1"/>
  <c r="AG26" i="35" s="1"/>
  <c r="AG28" i="35" s="1"/>
  <c r="AG29" i="35" s="1"/>
  <c r="AC19" i="33"/>
  <c r="AC25" i="33" s="1"/>
  <c r="AC26" i="33" s="1"/>
  <c r="AC28" i="33" s="1"/>
  <c r="BA54" i="33" s="1"/>
  <c r="AC19" i="35"/>
  <c r="AC25" i="35" s="1"/>
  <c r="AC26" i="35" s="1"/>
  <c r="Y19" i="33"/>
  <c r="Y25" i="33" s="1"/>
  <c r="Y26" i="33" s="1"/>
  <c r="Y28" i="33" s="1"/>
  <c r="AQ50" i="33" s="1"/>
  <c r="Y19" i="35"/>
  <c r="Y25" i="35" s="1"/>
  <c r="Y26" i="35" s="1"/>
  <c r="Y28" i="35" s="1"/>
  <c r="AY50" i="35" s="1"/>
  <c r="U19" i="33"/>
  <c r="U25" i="33" s="1"/>
  <c r="U26" i="33" s="1"/>
  <c r="U28" i="33" s="1"/>
  <c r="AP46" i="33" s="1"/>
  <c r="U19" i="35"/>
  <c r="U25" i="35" s="1"/>
  <c r="U26" i="35" s="1"/>
  <c r="U28" i="35" s="1"/>
  <c r="AS46" i="35" s="1"/>
  <c r="Q19" i="33"/>
  <c r="Q25" i="33" s="1"/>
  <c r="Q26" i="33" s="1"/>
  <c r="Q28" i="33" s="1"/>
  <c r="AX42" i="33" s="1"/>
  <c r="Q19" i="35"/>
  <c r="Q25" i="35" s="1"/>
  <c r="Q26" i="35" s="1"/>
  <c r="Q28" i="35" s="1"/>
  <c r="AW42" i="35" s="1"/>
  <c r="M19" i="33"/>
  <c r="M25" i="33" s="1"/>
  <c r="M26" i="33" s="1"/>
  <c r="M28" i="33" s="1"/>
  <c r="AS38" i="33" s="1"/>
  <c r="M19" i="35"/>
  <c r="M25" i="35" s="1"/>
  <c r="M26" i="35" s="1"/>
  <c r="M28" i="35" s="1"/>
  <c r="I19" i="33"/>
  <c r="I25" i="33" s="1"/>
  <c r="I26" i="33" s="1"/>
  <c r="I19" i="35"/>
  <c r="I25" i="35" s="1"/>
  <c r="I26" i="35" s="1"/>
  <c r="I28" i="35" s="1"/>
  <c r="I29" i="35" s="1"/>
  <c r="F19" i="33"/>
  <c r="F25" i="33" s="1"/>
  <c r="F26" i="33" s="1"/>
  <c r="F28" i="33" s="1"/>
  <c r="AX31" i="33" s="1"/>
  <c r="F19" i="35"/>
  <c r="F25" i="35" s="1"/>
  <c r="F26" i="35" s="1"/>
  <c r="E19" i="35"/>
  <c r="E25" i="35" s="1"/>
  <c r="E26" i="35" s="1"/>
  <c r="E28" i="35" s="1"/>
  <c r="E29" i="35" s="1"/>
  <c r="E19" i="33"/>
  <c r="E25" i="33" s="1"/>
  <c r="E26" i="33" s="1"/>
  <c r="E28" i="33" s="1"/>
  <c r="E29" i="33" s="1"/>
  <c r="BB44" i="35"/>
  <c r="AA44" i="35"/>
  <c r="AO40" i="35"/>
  <c r="AN58" i="33"/>
  <c r="AP55" i="33"/>
  <c r="AK47" i="33"/>
  <c r="AX39" i="33"/>
  <c r="AB50" i="33"/>
  <c r="AS42" i="33"/>
  <c r="AP42" i="33" l="1"/>
  <c r="AR50" i="33"/>
  <c r="W39" i="33"/>
  <c r="BA47" i="33"/>
  <c r="AE55" i="33"/>
  <c r="BD58" i="33"/>
  <c r="P40" i="35"/>
  <c r="AQ44" i="35"/>
  <c r="AR56" i="35"/>
  <c r="AJ42" i="33"/>
  <c r="AA50" i="33"/>
  <c r="R39" i="33"/>
  <c r="AM39" i="33"/>
  <c r="AJ47" i="33"/>
  <c r="AU55" i="33"/>
  <c r="AW58" i="33"/>
  <c r="AF40" i="35"/>
  <c r="V44" i="35"/>
  <c r="AC42" i="33"/>
  <c r="AH39" i="33"/>
  <c r="AW29" i="33"/>
  <c r="Y40" i="35"/>
  <c r="AV40" i="35"/>
  <c r="I28" i="33"/>
  <c r="Y29" i="33"/>
  <c r="BB50" i="33"/>
  <c r="AT50" i="33"/>
  <c r="AL50" i="33"/>
  <c r="AD50" i="33"/>
  <c r="BA50" i="33"/>
  <c r="AS50" i="33"/>
  <c r="AK50" i="33"/>
  <c r="AC50" i="33"/>
  <c r="AX50" i="33"/>
  <c r="AP50" i="33"/>
  <c r="AH50" i="33"/>
  <c r="Z50" i="33"/>
  <c r="AW50" i="33"/>
  <c r="AO50" i="33"/>
  <c r="AG50" i="33"/>
  <c r="AE29" i="35"/>
  <c r="AY56" i="35"/>
  <c r="AI56" i="35"/>
  <c r="AT56" i="35"/>
  <c r="AL56" i="35"/>
  <c r="AQ56" i="35"/>
  <c r="AZ56" i="35"/>
  <c r="AP56" i="35"/>
  <c r="AH56" i="35"/>
  <c r="N29" i="33"/>
  <c r="AW39" i="33"/>
  <c r="AO39" i="33"/>
  <c r="AG39" i="33"/>
  <c r="Y39" i="33"/>
  <c r="Q39" i="33"/>
  <c r="AZ39" i="33"/>
  <c r="AR39" i="33"/>
  <c r="AJ39" i="33"/>
  <c r="AB39" i="33"/>
  <c r="T39" i="33"/>
  <c r="BA39" i="33"/>
  <c r="AS39" i="33"/>
  <c r="AK39" i="33"/>
  <c r="AC39" i="33"/>
  <c r="U39" i="33"/>
  <c r="BD39" i="33"/>
  <c r="AV39" i="33"/>
  <c r="AN39" i="33"/>
  <c r="AF39" i="33"/>
  <c r="X39" i="33"/>
  <c r="P39" i="33"/>
  <c r="V29" i="33"/>
  <c r="BB47" i="33"/>
  <c r="AT47" i="33"/>
  <c r="AL47" i="33"/>
  <c r="AD47" i="33"/>
  <c r="BC47" i="33"/>
  <c r="AU47" i="33"/>
  <c r="AM47" i="33"/>
  <c r="AE47" i="33"/>
  <c r="W47" i="33"/>
  <c r="AX47" i="33"/>
  <c r="AP47" i="33"/>
  <c r="AH47" i="33"/>
  <c r="Z47" i="33"/>
  <c r="AY47" i="33"/>
  <c r="AQ47" i="33"/>
  <c r="AI47" i="33"/>
  <c r="AA47" i="33"/>
  <c r="S29" i="35"/>
  <c r="BD44" i="35"/>
  <c r="AV44" i="35"/>
  <c r="AN44" i="35"/>
  <c r="AF44" i="35"/>
  <c r="X44" i="35"/>
  <c r="BA44" i="35"/>
  <c r="AS44" i="35"/>
  <c r="AK44" i="35"/>
  <c r="AC44" i="35"/>
  <c r="U44" i="35"/>
  <c r="AZ44" i="35"/>
  <c r="AR44" i="35"/>
  <c r="AJ44" i="35"/>
  <c r="AB44" i="35"/>
  <c r="T44" i="35"/>
  <c r="AW44" i="35"/>
  <c r="AO44" i="35"/>
  <c r="AG44" i="35"/>
  <c r="Y44" i="35"/>
  <c r="U42" i="33"/>
  <c r="AW42" i="33"/>
  <c r="AE50" i="33"/>
  <c r="AF50" i="33"/>
  <c r="AV50" i="33"/>
  <c r="V39" i="33"/>
  <c r="BB39" i="33"/>
  <c r="AQ39" i="33"/>
  <c r="AO47" i="33"/>
  <c r="AN47" i="33"/>
  <c r="AT55" i="33"/>
  <c r="AY55" i="33"/>
  <c r="BA58" i="33"/>
  <c r="AS40" i="35"/>
  <c r="AJ40" i="35"/>
  <c r="AE44" i="35"/>
  <c r="Z44" i="35"/>
  <c r="AF56" i="35"/>
  <c r="BC56" i="35"/>
  <c r="X42" i="33"/>
  <c r="AK42" i="33"/>
  <c r="AY50" i="33"/>
  <c r="AZ50" i="33"/>
  <c r="AP39" i="33"/>
  <c r="AE39" i="33"/>
  <c r="AC47" i="33"/>
  <c r="AB47" i="33"/>
  <c r="AX55" i="33"/>
  <c r="AG40" i="35"/>
  <c r="X40" i="35"/>
  <c r="AY44" i="35"/>
  <c r="AT44" i="35"/>
  <c r="BD56" i="35"/>
  <c r="AU29" i="35"/>
  <c r="Q29" i="33"/>
  <c r="AZ42" i="33"/>
  <c r="AR42" i="33"/>
  <c r="BC42" i="33"/>
  <c r="AU42" i="33"/>
  <c r="AM42" i="33"/>
  <c r="AE42" i="33"/>
  <c r="AA42" i="33"/>
  <c r="S42" i="33"/>
  <c r="Z42" i="33"/>
  <c r="R42" i="33"/>
  <c r="BD42" i="33"/>
  <c r="AV42" i="33"/>
  <c r="AN42" i="33"/>
  <c r="AY42" i="33"/>
  <c r="AQ42" i="33"/>
  <c r="AI42" i="33"/>
  <c r="AH42" i="33"/>
  <c r="W42" i="33"/>
  <c r="AF42" i="33"/>
  <c r="V42" i="33"/>
  <c r="AY58" i="33"/>
  <c r="AQ58" i="33"/>
  <c r="AI58" i="33"/>
  <c r="AX58" i="33"/>
  <c r="AP58" i="33"/>
  <c r="AH58" i="33"/>
  <c r="BC58" i="33"/>
  <c r="AU58" i="33"/>
  <c r="AM58" i="33"/>
  <c r="BB58" i="33"/>
  <c r="AT58" i="33"/>
  <c r="AL58" i="33"/>
  <c r="AO28" i="33"/>
  <c r="AO29" i="33" s="1"/>
  <c r="O29" i="35"/>
  <c r="AX40" i="35"/>
  <c r="AP40" i="35"/>
  <c r="AH40" i="35"/>
  <c r="Z40" i="35"/>
  <c r="R40" i="35"/>
  <c r="AY40" i="35"/>
  <c r="AQ40" i="35"/>
  <c r="AI40" i="35"/>
  <c r="AA40" i="35"/>
  <c r="S40" i="35"/>
  <c r="BB40" i="35"/>
  <c r="AT40" i="35"/>
  <c r="AL40" i="35"/>
  <c r="AD40" i="35"/>
  <c r="V40" i="35"/>
  <c r="BC40" i="35"/>
  <c r="AU40" i="35"/>
  <c r="AM40" i="35"/>
  <c r="AE40" i="35"/>
  <c r="W40" i="35"/>
  <c r="AD29" i="33"/>
  <c r="AW55" i="33"/>
  <c r="AO55" i="33"/>
  <c r="AG55" i="33"/>
  <c r="AZ55" i="33"/>
  <c r="AR55" i="33"/>
  <c r="AJ55" i="33"/>
  <c r="BA55" i="33"/>
  <c r="AS55" i="33"/>
  <c r="AK55" i="33"/>
  <c r="BD55" i="33"/>
  <c r="AV55" i="33"/>
  <c r="AN55" i="33"/>
  <c r="AF55" i="33"/>
  <c r="AI28" i="35"/>
  <c r="AI29" i="35" s="1"/>
  <c r="T42" i="33"/>
  <c r="AG42" i="33"/>
  <c r="AT42" i="33"/>
  <c r="AU50" i="33"/>
  <c r="AL39" i="33"/>
  <c r="AA39" i="33"/>
  <c r="Y47" i="33"/>
  <c r="X47" i="33"/>
  <c r="BD47" i="33"/>
  <c r="AI55" i="33"/>
  <c r="AR58" i="33"/>
  <c r="AK58" i="33"/>
  <c r="AC40" i="35"/>
  <c r="T40" i="35"/>
  <c r="AZ40" i="35"/>
  <c r="AU44" i="35"/>
  <c r="AP44" i="35"/>
  <c r="AV56" i="35"/>
  <c r="Y42" i="33"/>
  <c r="BA42" i="33"/>
  <c r="AI50" i="33"/>
  <c r="AJ50" i="33"/>
  <c r="Z39" i="33"/>
  <c r="O39" i="33"/>
  <c r="AU39" i="33"/>
  <c r="AS47" i="33"/>
  <c r="AR47" i="33"/>
  <c r="AH55" i="33"/>
  <c r="AM55" i="33"/>
  <c r="AV58" i="33"/>
  <c r="Q40" i="35"/>
  <c r="AW40" i="35"/>
  <c r="AN40" i="35"/>
  <c r="AI44" i="35"/>
  <c r="AD44" i="35"/>
  <c r="AJ56" i="35"/>
  <c r="AB42" i="33"/>
  <c r="AD42" i="33"/>
  <c r="AO42" i="33"/>
  <c r="AL42" i="33"/>
  <c r="BB42" i="33"/>
  <c r="AM50" i="33"/>
  <c r="BC50" i="33"/>
  <c r="AN50" i="33"/>
  <c r="BD50" i="33"/>
  <c r="AD39" i="33"/>
  <c r="AT39" i="33"/>
  <c r="S39" i="33"/>
  <c r="AI39" i="33"/>
  <c r="AY39" i="33"/>
  <c r="AG47" i="33"/>
  <c r="AW47" i="33"/>
  <c r="AF47" i="33"/>
  <c r="AV47" i="33"/>
  <c r="AL55" i="33"/>
  <c r="BB55" i="33"/>
  <c r="AQ55" i="33"/>
  <c r="AG29" i="33"/>
  <c r="AJ58" i="33"/>
  <c r="AZ58" i="33"/>
  <c r="AS58" i="33"/>
  <c r="U40" i="35"/>
  <c r="AK40" i="35"/>
  <c r="BA40" i="35"/>
  <c r="AB40" i="35"/>
  <c r="AR40" i="35"/>
  <c r="W44" i="35"/>
  <c r="AM44" i="35"/>
  <c r="BC44" i="35"/>
  <c r="AH44" i="35"/>
  <c r="AX44" i="35"/>
  <c r="AN56" i="35"/>
  <c r="AM56" i="35"/>
  <c r="AX56" i="35"/>
  <c r="AG56" i="35"/>
  <c r="AO56" i="35"/>
  <c r="AW56" i="35"/>
  <c r="BB56" i="35"/>
  <c r="AK56" i="35"/>
  <c r="AS56" i="35"/>
  <c r="BA56" i="35"/>
  <c r="AQ37" i="33"/>
  <c r="AL56" i="33"/>
  <c r="AG53" i="33"/>
  <c r="Z40" i="33"/>
  <c r="AI33" i="33"/>
  <c r="AZ44" i="33"/>
  <c r="AT49" i="33"/>
  <c r="AS34" i="35"/>
  <c r="Q29" i="35"/>
  <c r="AF37" i="33"/>
  <c r="AL53" i="33"/>
  <c r="AI40" i="33"/>
  <c r="AU44" i="33"/>
  <c r="AF34" i="35"/>
  <c r="AW58" i="35"/>
  <c r="BC42" i="35"/>
  <c r="V33" i="33"/>
  <c r="AS49" i="33"/>
  <c r="T44" i="33"/>
  <c r="M34" i="35"/>
  <c r="AI43" i="33"/>
  <c r="AA46" i="33"/>
  <c r="I31" i="33"/>
  <c r="AR43" i="33"/>
  <c r="AR59" i="33"/>
  <c r="AG51" i="33"/>
  <c r="AF38" i="33"/>
  <c r="X32" i="35"/>
  <c r="AA36" i="35"/>
  <c r="AD48" i="35"/>
  <c r="AS46" i="33"/>
  <c r="AF46" i="33"/>
  <c r="AS54" i="33"/>
  <c r="AZ35" i="33"/>
  <c r="AT51" i="33"/>
  <c r="AY38" i="33"/>
  <c r="AG36" i="35"/>
  <c r="AJ48" i="35"/>
  <c r="AC46" i="33"/>
  <c r="AN54" i="33"/>
  <c r="AU31" i="33"/>
  <c r="AG35" i="33"/>
  <c r="AW43" i="33"/>
  <c r="AQ51" i="33"/>
  <c r="AI59" i="33"/>
  <c r="AV38" i="33"/>
  <c r="AD52" i="35"/>
  <c r="AH46" i="33"/>
  <c r="AQ46" i="33"/>
  <c r="BB54" i="33"/>
  <c r="AB31" i="33"/>
  <c r="Z35" i="33"/>
  <c r="AD43" i="33"/>
  <c r="AJ51" i="33"/>
  <c r="BA59" i="33"/>
  <c r="AI38" i="33"/>
  <c r="K32" i="35"/>
  <c r="AL52" i="35"/>
  <c r="AI46" i="33"/>
  <c r="AY46" i="33"/>
  <c r="AV46" i="33"/>
  <c r="BD54" i="33"/>
  <c r="O31" i="33"/>
  <c r="AH31" i="33"/>
  <c r="AM35" i="33"/>
  <c r="S43" i="33"/>
  <c r="AY43" i="33"/>
  <c r="AT43" i="33"/>
  <c r="AW51" i="33"/>
  <c r="AZ51" i="33"/>
  <c r="AK59" i="33"/>
  <c r="N38" i="33"/>
  <c r="BD38" i="33"/>
  <c r="BA38" i="33"/>
  <c r="U32" i="35"/>
  <c r="T36" i="35"/>
  <c r="AM48" i="35"/>
  <c r="AZ48" i="35"/>
  <c r="BB52" i="35"/>
  <c r="AK46" i="33"/>
  <c r="BA46" i="33"/>
  <c r="AX46" i="33"/>
  <c r="AL54" i="33"/>
  <c r="AQ54" i="33"/>
  <c r="AO31" i="33"/>
  <c r="T35" i="33"/>
  <c r="AG43" i="33"/>
  <c r="AB43" i="33"/>
  <c r="AA51" i="33"/>
  <c r="AD51" i="33"/>
  <c r="AP59" i="33"/>
  <c r="AY59" i="33"/>
  <c r="AD38" i="33"/>
  <c r="AC38" i="33"/>
  <c r="H32" i="35"/>
  <c r="AD36" i="35"/>
  <c r="AU48" i="35"/>
  <c r="BB48" i="35"/>
  <c r="AO52" i="35"/>
  <c r="W46" i="33"/>
  <c r="AE46" i="33"/>
  <c r="AM46" i="33"/>
  <c r="AU46" i="33"/>
  <c r="X46" i="33"/>
  <c r="AN46" i="33"/>
  <c r="BD46" i="33"/>
  <c r="AD54" i="33"/>
  <c r="AT54" i="33"/>
  <c r="AI54" i="33"/>
  <c r="AY54" i="33"/>
  <c r="Y31" i="33"/>
  <c r="L31" i="33"/>
  <c r="AR31" i="33"/>
  <c r="Q35" i="33"/>
  <c r="AW35" i="33"/>
  <c r="AJ35" i="33"/>
  <c r="Y43" i="33"/>
  <c r="AO43" i="33"/>
  <c r="T43" i="33"/>
  <c r="AJ43" i="33"/>
  <c r="AZ43" i="33"/>
  <c r="AI51" i="33"/>
  <c r="AY51" i="33"/>
  <c r="AL51" i="33"/>
  <c r="BB51" i="33"/>
  <c r="AX59" i="33"/>
  <c r="AQ59" i="33"/>
  <c r="AS29" i="33"/>
  <c r="P38" i="33"/>
  <c r="AN38" i="33"/>
  <c r="S38" i="33"/>
  <c r="AK38" i="33"/>
  <c r="AK32" i="35"/>
  <c r="AD32" i="35"/>
  <c r="AQ36" i="35"/>
  <c r="AJ36" i="35"/>
  <c r="AE48" i="35"/>
  <c r="BA48" i="35"/>
  <c r="AL48" i="35"/>
  <c r="AG52" i="35"/>
  <c r="AR52" i="35"/>
  <c r="AQ52" i="35"/>
  <c r="Y46" i="33"/>
  <c r="AG46" i="33"/>
  <c r="AO46" i="33"/>
  <c r="AW46" i="33"/>
  <c r="Z46" i="33"/>
  <c r="AF54" i="33"/>
  <c r="AV54" i="33"/>
  <c r="AK54" i="33"/>
  <c r="AE31" i="33"/>
  <c r="R31" i="33"/>
  <c r="W35" i="33"/>
  <c r="BC35" i="33"/>
  <c r="AA43" i="33"/>
  <c r="AQ43" i="33"/>
  <c r="V43" i="33"/>
  <c r="AL43" i="33"/>
  <c r="AO51" i="33"/>
  <c r="AB51" i="33"/>
  <c r="AJ59" i="33"/>
  <c r="AZ59" i="33"/>
  <c r="M29" i="33"/>
  <c r="X38" i="33"/>
  <c r="AT38" i="33"/>
  <c r="U38" i="33"/>
  <c r="AQ32" i="35"/>
  <c r="Q36" i="35"/>
  <c r="AW36" i="35"/>
  <c r="AK48" i="35"/>
  <c r="BC48" i="35"/>
  <c r="AB52" i="35"/>
  <c r="AT52" i="35"/>
  <c r="S33" i="33"/>
  <c r="AL33" i="33"/>
  <c r="AA37" i="33"/>
  <c r="AV37" i="33"/>
  <c r="AD49" i="33"/>
  <c r="AW53" i="33"/>
  <c r="S40" i="33"/>
  <c r="AP40" i="33"/>
  <c r="AE44" i="33"/>
  <c r="BB56" i="33"/>
  <c r="P34" i="35"/>
  <c r="BD50" i="35"/>
  <c r="AY33" i="33"/>
  <c r="P37" i="33"/>
  <c r="AC49" i="33"/>
  <c r="BB53" i="33"/>
  <c r="AY40" i="33"/>
  <c r="AJ44" i="33"/>
  <c r="AU56" i="33"/>
  <c r="AC34" i="35"/>
  <c r="AV34" i="35"/>
  <c r="AP58" i="35"/>
  <c r="AD42" i="35"/>
  <c r="AY48" i="33"/>
  <c r="F29" i="33"/>
  <c r="AP31" i="33"/>
  <c r="Z31" i="33"/>
  <c r="J31" i="33"/>
  <c r="AM31" i="33"/>
  <c r="W31" i="33"/>
  <c r="G31" i="33"/>
  <c r="AJ31" i="33"/>
  <c r="T31" i="33"/>
  <c r="AW31" i="33"/>
  <c r="AG31" i="33"/>
  <c r="Q31" i="33"/>
  <c r="AW38" i="33"/>
  <c r="AO38" i="33"/>
  <c r="AG38" i="33"/>
  <c r="Y38" i="33"/>
  <c r="Q38" i="33"/>
  <c r="AZ38" i="33"/>
  <c r="AR38" i="33"/>
  <c r="AJ38" i="33"/>
  <c r="AB38" i="33"/>
  <c r="T38" i="33"/>
  <c r="BC38" i="33"/>
  <c r="AU38" i="33"/>
  <c r="AM38" i="33"/>
  <c r="AE38" i="33"/>
  <c r="W38" i="33"/>
  <c r="O38" i="33"/>
  <c r="AX38" i="33"/>
  <c r="AP38" i="33"/>
  <c r="AH38" i="33"/>
  <c r="Z38" i="33"/>
  <c r="R38" i="33"/>
  <c r="U29" i="33"/>
  <c r="BB46" i="33"/>
  <c r="AT46" i="33"/>
  <c r="AL46" i="33"/>
  <c r="AD46" i="33"/>
  <c r="V46" i="33"/>
  <c r="AZ46" i="33"/>
  <c r="AR46" i="33"/>
  <c r="AJ46" i="33"/>
  <c r="AB46" i="33"/>
  <c r="BC46" i="33"/>
  <c r="AC29" i="33"/>
  <c r="AW54" i="33"/>
  <c r="AO54" i="33"/>
  <c r="AG54" i="33"/>
  <c r="AZ54" i="33"/>
  <c r="AR54" i="33"/>
  <c r="AJ54" i="33"/>
  <c r="BC54" i="33"/>
  <c r="AU54" i="33"/>
  <c r="AM54" i="33"/>
  <c r="AE54" i="33"/>
  <c r="AX54" i="33"/>
  <c r="AP54" i="33"/>
  <c r="AH54" i="33"/>
  <c r="AK28" i="33"/>
  <c r="AK29" i="33" s="1"/>
  <c r="G29" i="35"/>
  <c r="AL32" i="35"/>
  <c r="V32" i="35"/>
  <c r="AY32" i="35"/>
  <c r="AI32" i="35"/>
  <c r="S32" i="35"/>
  <c r="AV32" i="35"/>
  <c r="AF32" i="35"/>
  <c r="P32" i="35"/>
  <c r="AS32" i="35"/>
  <c r="AC32" i="35"/>
  <c r="M32" i="35"/>
  <c r="W29" i="35"/>
  <c r="AX48" i="35"/>
  <c r="AP48" i="35"/>
  <c r="AH48" i="35"/>
  <c r="Z48" i="35"/>
  <c r="AY48" i="35"/>
  <c r="AQ48" i="35"/>
  <c r="AI48" i="35"/>
  <c r="AA48" i="35"/>
  <c r="BD48" i="35"/>
  <c r="AV48" i="35"/>
  <c r="AN48" i="35"/>
  <c r="AF48" i="35"/>
  <c r="X48" i="35"/>
  <c r="AW48" i="35"/>
  <c r="AO48" i="35"/>
  <c r="AG48" i="35"/>
  <c r="Y48" i="35"/>
  <c r="J29" i="33"/>
  <c r="AX35" i="33"/>
  <c r="AH35" i="33"/>
  <c r="R35" i="33"/>
  <c r="AU35" i="33"/>
  <c r="AE35" i="33"/>
  <c r="O35" i="33"/>
  <c r="AR35" i="33"/>
  <c r="AB35" i="33"/>
  <c r="L35" i="33"/>
  <c r="AO35" i="33"/>
  <c r="Y35" i="33"/>
  <c r="R29" i="33"/>
  <c r="AX43" i="33"/>
  <c r="AP43" i="33"/>
  <c r="AH43" i="33"/>
  <c r="Z43" i="33"/>
  <c r="BC43" i="33"/>
  <c r="AU43" i="33"/>
  <c r="AM43" i="33"/>
  <c r="AE43" i="33"/>
  <c r="W43" i="33"/>
  <c r="BD43" i="33"/>
  <c r="AV43" i="33"/>
  <c r="AN43" i="33"/>
  <c r="AF43" i="33"/>
  <c r="X43" i="33"/>
  <c r="BA43" i="33"/>
  <c r="AS43" i="33"/>
  <c r="AK43" i="33"/>
  <c r="AC43" i="33"/>
  <c r="U43" i="33"/>
  <c r="Z29" i="33"/>
  <c r="AX51" i="33"/>
  <c r="AP51" i="33"/>
  <c r="AH51" i="33"/>
  <c r="BC51" i="33"/>
  <c r="AU51" i="33"/>
  <c r="AM51" i="33"/>
  <c r="AE51" i="33"/>
  <c r="BD51" i="33"/>
  <c r="AV51" i="33"/>
  <c r="AN51" i="33"/>
  <c r="AF51" i="33"/>
  <c r="BA51" i="33"/>
  <c r="AS51" i="33"/>
  <c r="AK51" i="33"/>
  <c r="AC51" i="33"/>
  <c r="AH29" i="33"/>
  <c r="AW59" i="33"/>
  <c r="AO59" i="33"/>
  <c r="BD59" i="33"/>
  <c r="AV59" i="33"/>
  <c r="AN59" i="33"/>
  <c r="BC59" i="33"/>
  <c r="AU59" i="33"/>
  <c r="AM59" i="33"/>
  <c r="BB59" i="33"/>
  <c r="AT59" i="33"/>
  <c r="AL59" i="33"/>
  <c r="K29" i="35"/>
  <c r="AR36" i="35"/>
  <c r="AB36" i="35"/>
  <c r="L36" i="35"/>
  <c r="AO36" i="35"/>
  <c r="Y36" i="35"/>
  <c r="BB36" i="35"/>
  <c r="AL36" i="35"/>
  <c r="V36" i="35"/>
  <c r="AY36" i="35"/>
  <c r="AI36" i="35"/>
  <c r="S36" i="35"/>
  <c r="AA29" i="35"/>
  <c r="BC52" i="35"/>
  <c r="AU52" i="35"/>
  <c r="AM52" i="35"/>
  <c r="AX52" i="35"/>
  <c r="AP52" i="35"/>
  <c r="AH52" i="35"/>
  <c r="AK52" i="35"/>
  <c r="AC52" i="35"/>
  <c r="BA52" i="35"/>
  <c r="AS52" i="35"/>
  <c r="BD52" i="35"/>
  <c r="AV52" i="35"/>
  <c r="AN52" i="35"/>
  <c r="AF52" i="35"/>
  <c r="AI52" i="35"/>
  <c r="AT38" i="35"/>
  <c r="S38" i="35"/>
  <c r="AF41" i="33"/>
  <c r="W29" i="33"/>
  <c r="V38" i="33"/>
  <c r="AL38" i="33"/>
  <c r="BB38" i="33"/>
  <c r="AA38" i="33"/>
  <c r="AQ38" i="33"/>
  <c r="AA32" i="35"/>
  <c r="N32" i="35"/>
  <c r="AT32" i="35"/>
  <c r="N36" i="35"/>
  <c r="AT36" i="35"/>
  <c r="AC48" i="35"/>
  <c r="AS48" i="35"/>
  <c r="AB48" i="35"/>
  <c r="AR48" i="35"/>
  <c r="AE52" i="35"/>
  <c r="AJ52" i="35"/>
  <c r="AZ52" i="35"/>
  <c r="AW52" i="35"/>
  <c r="AR42" i="35"/>
  <c r="AS32" i="33"/>
  <c r="K31" i="33"/>
  <c r="S31" i="33"/>
  <c r="AA31" i="33"/>
  <c r="AI31" i="33"/>
  <c r="AQ31" i="33"/>
  <c r="AY31" i="33"/>
  <c r="N31" i="33"/>
  <c r="V31" i="33"/>
  <c r="AD31" i="33"/>
  <c r="AL31" i="33"/>
  <c r="AT31" i="33"/>
  <c r="K35" i="33"/>
  <c r="S35" i="33"/>
  <c r="AA35" i="33"/>
  <c r="AI35" i="33"/>
  <c r="AQ35" i="33"/>
  <c r="AY35" i="33"/>
  <c r="N35" i="33"/>
  <c r="V35" i="33"/>
  <c r="AD35" i="33"/>
  <c r="AL35" i="33"/>
  <c r="AT35" i="33"/>
  <c r="BB35" i="33"/>
  <c r="O32" i="35"/>
  <c r="W32" i="35"/>
  <c r="AE32" i="35"/>
  <c r="AM32" i="35"/>
  <c r="AU32" i="35"/>
  <c r="J32" i="35"/>
  <c r="R32" i="35"/>
  <c r="Z32" i="35"/>
  <c r="AH32" i="35"/>
  <c r="AP32" i="35"/>
  <c r="AX32" i="35"/>
  <c r="M36" i="35"/>
  <c r="U36" i="35"/>
  <c r="AC36" i="35"/>
  <c r="AK36" i="35"/>
  <c r="AS36" i="35"/>
  <c r="BA36" i="35"/>
  <c r="P36" i="35"/>
  <c r="X36" i="35"/>
  <c r="AF36" i="35"/>
  <c r="AN36" i="35"/>
  <c r="AV36" i="35"/>
  <c r="BD36" i="35"/>
  <c r="AQ36" i="33"/>
  <c r="M31" i="33"/>
  <c r="U31" i="33"/>
  <c r="AC31" i="33"/>
  <c r="AK31" i="33"/>
  <c r="AS31" i="33"/>
  <c r="H31" i="33"/>
  <c r="P31" i="33"/>
  <c r="X31" i="33"/>
  <c r="AF31" i="33"/>
  <c r="AN31" i="33"/>
  <c r="AV31" i="33"/>
  <c r="M35" i="33"/>
  <c r="U35" i="33"/>
  <c r="AC35" i="33"/>
  <c r="AK35" i="33"/>
  <c r="AS35" i="33"/>
  <c r="BA35" i="33"/>
  <c r="P35" i="33"/>
  <c r="X35" i="33"/>
  <c r="AF35" i="33"/>
  <c r="AN35" i="33"/>
  <c r="AV35" i="33"/>
  <c r="I32" i="35"/>
  <c r="Q32" i="35"/>
  <c r="Y32" i="35"/>
  <c r="AG32" i="35"/>
  <c r="AO32" i="35"/>
  <c r="AW32" i="35"/>
  <c r="L32" i="35"/>
  <c r="T32" i="35"/>
  <c r="AB32" i="35"/>
  <c r="AJ32" i="35"/>
  <c r="AR32" i="35"/>
  <c r="AZ32" i="35"/>
  <c r="O36" i="35"/>
  <c r="W36" i="35"/>
  <c r="AE36" i="35"/>
  <c r="AM36" i="35"/>
  <c r="AU36" i="35"/>
  <c r="BC36" i="35"/>
  <c r="R36" i="35"/>
  <c r="Z36" i="35"/>
  <c r="AH36" i="35"/>
  <c r="AP36" i="35"/>
  <c r="AX36" i="35"/>
  <c r="AC42" i="35"/>
  <c r="AM42" i="35"/>
  <c r="AN50" i="35"/>
  <c r="AO50" i="35"/>
  <c r="AP32" i="33"/>
  <c r="K33" i="33"/>
  <c r="AQ33" i="33"/>
  <c r="AD33" i="33"/>
  <c r="S37" i="33"/>
  <c r="AY37" i="33"/>
  <c r="AN37" i="33"/>
  <c r="AE45" i="33"/>
  <c r="AL49" i="33"/>
  <c r="AK49" i="33"/>
  <c r="AD53" i="33"/>
  <c r="AQ40" i="33"/>
  <c r="AH40" i="33"/>
  <c r="AB44" i="33"/>
  <c r="W44" i="33"/>
  <c r="BC44" i="33"/>
  <c r="BC56" i="33"/>
  <c r="AK34" i="35"/>
  <c r="X34" i="35"/>
  <c r="AN46" i="35"/>
  <c r="AO58" i="35"/>
  <c r="AX58" i="35"/>
  <c r="V42" i="35"/>
  <c r="AJ42" i="35"/>
  <c r="AU42" i="35"/>
  <c r="AV50" i="35"/>
  <c r="AW50" i="35"/>
  <c r="AP36" i="33"/>
  <c r="AA33" i="33"/>
  <c r="N33" i="33"/>
  <c r="AT33" i="33"/>
  <c r="AI37" i="33"/>
  <c r="X37" i="33"/>
  <c r="BD37" i="33"/>
  <c r="BB49" i="33"/>
  <c r="BA49" i="33"/>
  <c r="AO53" i="33"/>
  <c r="AT53" i="33"/>
  <c r="BD57" i="33"/>
  <c r="AA40" i="33"/>
  <c r="R40" i="33"/>
  <c r="AX40" i="33"/>
  <c r="AR44" i="33"/>
  <c r="AM44" i="33"/>
  <c r="AM56" i="33"/>
  <c r="AT56" i="33"/>
  <c r="U34" i="35"/>
  <c r="BA34" i="35"/>
  <c r="AN34" i="35"/>
  <c r="AH58" i="35"/>
  <c r="U42" i="35"/>
  <c r="AZ42" i="35"/>
  <c r="AF50" i="35"/>
  <c r="AG50" i="35"/>
  <c r="T32" i="33"/>
  <c r="T36" i="33"/>
  <c r="O33" i="33"/>
  <c r="AE33" i="33"/>
  <c r="AU33" i="33"/>
  <c r="R33" i="33"/>
  <c r="AH33" i="33"/>
  <c r="AX33" i="33"/>
  <c r="W37" i="33"/>
  <c r="AM37" i="33"/>
  <c r="BC37" i="33"/>
  <c r="AB37" i="33"/>
  <c r="AR37" i="33"/>
  <c r="AH49" i="33"/>
  <c r="AX49" i="33"/>
  <c r="AG49" i="33"/>
  <c r="AW49" i="33"/>
  <c r="AC53" i="33"/>
  <c r="AS53" i="33"/>
  <c r="AH53" i="33"/>
  <c r="AX53" i="33"/>
  <c r="AU57" i="33"/>
  <c r="AE40" i="33"/>
  <c r="AU40" i="33"/>
  <c r="V40" i="33"/>
  <c r="AL40" i="33"/>
  <c r="BB40" i="33"/>
  <c r="AF44" i="33"/>
  <c r="AV44" i="33"/>
  <c r="AA44" i="33"/>
  <c r="AQ44" i="33"/>
  <c r="AZ48" i="33"/>
  <c r="AQ56" i="33"/>
  <c r="AH56" i="33"/>
  <c r="AX56" i="33"/>
  <c r="Q34" i="35"/>
  <c r="AG34" i="35"/>
  <c r="AW34" i="35"/>
  <c r="T34" i="35"/>
  <c r="AJ34" i="35"/>
  <c r="AZ34" i="35"/>
  <c r="AY38" i="35"/>
  <c r="AK46" i="35"/>
  <c r="AK58" i="35"/>
  <c r="BA58" i="35"/>
  <c r="AT58" i="35"/>
  <c r="Z42" i="35"/>
  <c r="Y42" i="35"/>
  <c r="AN42" i="35"/>
  <c r="BD42" i="35"/>
  <c r="AY42" i="35"/>
  <c r="AJ50" i="35"/>
  <c r="AZ50" i="35"/>
  <c r="AK50" i="35"/>
  <c r="BA50" i="35"/>
  <c r="W32" i="33"/>
  <c r="W36" i="33"/>
  <c r="W33" i="33"/>
  <c r="AM33" i="33"/>
  <c r="J33" i="33"/>
  <c r="Z33" i="33"/>
  <c r="AP33" i="33"/>
  <c r="O37" i="33"/>
  <c r="AE37" i="33"/>
  <c r="AU37" i="33"/>
  <c r="T37" i="33"/>
  <c r="AJ37" i="33"/>
  <c r="AZ37" i="33"/>
  <c r="AM41" i="33"/>
  <c r="AJ45" i="33"/>
  <c r="Z49" i="33"/>
  <c r="AP49" i="33"/>
  <c r="Y49" i="33"/>
  <c r="AO49" i="33"/>
  <c r="AK53" i="33"/>
  <c r="BA53" i="33"/>
  <c r="AP53" i="33"/>
  <c r="O29" i="33"/>
  <c r="W40" i="33"/>
  <c r="AM40" i="33"/>
  <c r="BC40" i="33"/>
  <c r="AD40" i="33"/>
  <c r="AT40" i="33"/>
  <c r="X44" i="33"/>
  <c r="AN44" i="33"/>
  <c r="BD44" i="33"/>
  <c r="AI44" i="33"/>
  <c r="AY44" i="33"/>
  <c r="AI56" i="33"/>
  <c r="AY56" i="33"/>
  <c r="AP56" i="33"/>
  <c r="Y34" i="35"/>
  <c r="AO34" i="35"/>
  <c r="L34" i="35"/>
  <c r="AB34" i="35"/>
  <c r="AR34" i="35"/>
  <c r="AD38" i="35"/>
  <c r="AS58" i="35"/>
  <c r="AL58" i="35"/>
  <c r="BB58" i="35"/>
  <c r="R42" i="35"/>
  <c r="AI42" i="35"/>
  <c r="AG42" i="35"/>
  <c r="AV42" i="35"/>
  <c r="AQ42" i="35"/>
  <c r="AB50" i="35"/>
  <c r="AR50" i="35"/>
  <c r="AC50" i="35"/>
  <c r="AS50" i="35"/>
  <c r="AG32" i="33"/>
  <c r="AF32" i="33"/>
  <c r="AG36" i="33"/>
  <c r="AD36" i="33"/>
  <c r="I33" i="33"/>
  <c r="Q33" i="33"/>
  <c r="Y33" i="33"/>
  <c r="AG33" i="33"/>
  <c r="AO33" i="33"/>
  <c r="AW33" i="33"/>
  <c r="L33" i="33"/>
  <c r="T33" i="33"/>
  <c r="AB33" i="33"/>
  <c r="AJ33" i="33"/>
  <c r="AR33" i="33"/>
  <c r="AZ33" i="33"/>
  <c r="Q37" i="33"/>
  <c r="Y37" i="33"/>
  <c r="AG37" i="33"/>
  <c r="AO37" i="33"/>
  <c r="AW37" i="33"/>
  <c r="N37" i="33"/>
  <c r="V37" i="33"/>
  <c r="AD37" i="33"/>
  <c r="AL37" i="33"/>
  <c r="AT37" i="33"/>
  <c r="BB37" i="33"/>
  <c r="W41" i="33"/>
  <c r="AV41" i="33"/>
  <c r="AZ45" i="33"/>
  <c r="AF49" i="33"/>
  <c r="AN49" i="33"/>
  <c r="AV49" i="33"/>
  <c r="BD49" i="33"/>
  <c r="AE49" i="33"/>
  <c r="AM49" i="33"/>
  <c r="AU49" i="33"/>
  <c r="BC49" i="33"/>
  <c r="AE53" i="33"/>
  <c r="AM53" i="33"/>
  <c r="AU53" i="33"/>
  <c r="BC53" i="33"/>
  <c r="AJ53" i="33"/>
  <c r="AR53" i="33"/>
  <c r="AZ53" i="33"/>
  <c r="AE29" i="33"/>
  <c r="U40" i="33"/>
  <c r="AC40" i="33"/>
  <c r="AK40" i="33"/>
  <c r="AS40" i="33"/>
  <c r="BA40" i="33"/>
  <c r="T40" i="33"/>
  <c r="AB40" i="33"/>
  <c r="AJ40" i="33"/>
  <c r="AR40" i="33"/>
  <c r="AZ40" i="33"/>
  <c r="V44" i="33"/>
  <c r="AD44" i="33"/>
  <c r="AL44" i="33"/>
  <c r="AT44" i="33"/>
  <c r="BB44" i="33"/>
  <c r="Y44" i="33"/>
  <c r="AG44" i="33"/>
  <c r="AO44" i="33"/>
  <c r="AW44" i="33"/>
  <c r="AJ48" i="33"/>
  <c r="AG56" i="33"/>
  <c r="AO56" i="33"/>
  <c r="AW56" i="33"/>
  <c r="AF56" i="33"/>
  <c r="AN56" i="33"/>
  <c r="AV56" i="33"/>
  <c r="BD56" i="33"/>
  <c r="O34" i="35"/>
  <c r="W34" i="35"/>
  <c r="AE34" i="35"/>
  <c r="AM34" i="35"/>
  <c r="AU34" i="35"/>
  <c r="J34" i="35"/>
  <c r="R34" i="35"/>
  <c r="Z34" i="35"/>
  <c r="AH34" i="35"/>
  <c r="AP34" i="35"/>
  <c r="AX34" i="35"/>
  <c r="N38" i="35"/>
  <c r="AI38" i="35"/>
  <c r="X46" i="35"/>
  <c r="BA46" i="35"/>
  <c r="AI58" i="35"/>
  <c r="AQ58" i="35"/>
  <c r="AY58" i="35"/>
  <c r="AJ58" i="35"/>
  <c r="AR58" i="35"/>
  <c r="AZ58" i="35"/>
  <c r="Y29" i="35"/>
  <c r="T42" i="35"/>
  <c r="AB42" i="35"/>
  <c r="S42" i="35"/>
  <c r="AA42" i="35"/>
  <c r="AH42" i="35"/>
  <c r="AP42" i="35"/>
  <c r="AX42" i="35"/>
  <c r="AK42" i="35"/>
  <c r="AS42" i="35"/>
  <c r="BA42" i="35"/>
  <c r="AD50" i="35"/>
  <c r="AL50" i="35"/>
  <c r="AT50" i="35"/>
  <c r="BB50" i="35"/>
  <c r="AE50" i="35"/>
  <c r="AM50" i="35"/>
  <c r="AU50" i="35"/>
  <c r="BC50" i="35"/>
  <c r="M32" i="33"/>
  <c r="J32" i="33"/>
  <c r="AZ32" i="33"/>
  <c r="BC36" i="33"/>
  <c r="AZ36" i="33"/>
  <c r="M33" i="33"/>
  <c r="U33" i="33"/>
  <c r="AC33" i="33"/>
  <c r="AK33" i="33"/>
  <c r="AS33" i="33"/>
  <c r="BA33" i="33"/>
  <c r="P33" i="33"/>
  <c r="X33" i="33"/>
  <c r="AF33" i="33"/>
  <c r="AN33" i="33"/>
  <c r="AV33" i="33"/>
  <c r="M37" i="33"/>
  <c r="U37" i="33"/>
  <c r="AC37" i="33"/>
  <c r="AK37" i="33"/>
  <c r="AS37" i="33"/>
  <c r="BA37" i="33"/>
  <c r="R37" i="33"/>
  <c r="Z37" i="33"/>
  <c r="AH37" i="33"/>
  <c r="AP37" i="33"/>
  <c r="AX37" i="33"/>
  <c r="AU45" i="33"/>
  <c r="AB49" i="33"/>
  <c r="AJ49" i="33"/>
  <c r="AR49" i="33"/>
  <c r="AZ49" i="33"/>
  <c r="AA49" i="33"/>
  <c r="AI49" i="33"/>
  <c r="AQ49" i="33"/>
  <c r="AY49" i="33"/>
  <c r="AI53" i="33"/>
  <c r="AQ53" i="33"/>
  <c r="AY53" i="33"/>
  <c r="AF53" i="33"/>
  <c r="AN53" i="33"/>
  <c r="AV53" i="33"/>
  <c r="BD53" i="33"/>
  <c r="S29" i="33"/>
  <c r="Q40" i="33"/>
  <c r="Y40" i="33"/>
  <c r="AG40" i="33"/>
  <c r="AO40" i="33"/>
  <c r="AW40" i="33"/>
  <c r="P40" i="33"/>
  <c r="X40" i="33"/>
  <c r="AF40" i="33"/>
  <c r="AN40" i="33"/>
  <c r="AV40" i="33"/>
  <c r="Z44" i="33"/>
  <c r="AH44" i="33"/>
  <c r="AP44" i="33"/>
  <c r="AX44" i="33"/>
  <c r="U44" i="33"/>
  <c r="AC44" i="33"/>
  <c r="AK44" i="33"/>
  <c r="AS44" i="33"/>
  <c r="AI48" i="33"/>
  <c r="AK56" i="33"/>
  <c r="AS56" i="33"/>
  <c r="BA56" i="33"/>
  <c r="AJ56" i="33"/>
  <c r="AR56" i="33"/>
  <c r="K34" i="35"/>
  <c r="S34" i="35"/>
  <c r="AA34" i="35"/>
  <c r="AI34" i="35"/>
  <c r="AQ34" i="35"/>
  <c r="AY34" i="35"/>
  <c r="N34" i="35"/>
  <c r="V34" i="35"/>
  <c r="AD34" i="35"/>
  <c r="AL34" i="35"/>
  <c r="AT34" i="35"/>
  <c r="BB34" i="35"/>
  <c r="BD46" i="35"/>
  <c r="AM58" i="35"/>
  <c r="AU58" i="35"/>
  <c r="BC58" i="35"/>
  <c r="AN58" i="35"/>
  <c r="AV58" i="35"/>
  <c r="BD58" i="35"/>
  <c r="X42" i="35"/>
  <c r="AF42" i="35"/>
  <c r="W42" i="35"/>
  <c r="AE42" i="35"/>
  <c r="AL42" i="35"/>
  <c r="AT42" i="35"/>
  <c r="BB42" i="35"/>
  <c r="AO42" i="35"/>
  <c r="Z50" i="35"/>
  <c r="AH50" i="35"/>
  <c r="AP50" i="35"/>
  <c r="AX50" i="35"/>
  <c r="AA50" i="35"/>
  <c r="AI50" i="35"/>
  <c r="AQ50" i="35"/>
  <c r="M29" i="35"/>
  <c r="AW38" i="35"/>
  <c r="AO38" i="35"/>
  <c r="AG38" i="35"/>
  <c r="Y38" i="35"/>
  <c r="Q38" i="35"/>
  <c r="AZ38" i="35"/>
  <c r="AR38" i="35"/>
  <c r="AJ38" i="35"/>
  <c r="AB38" i="35"/>
  <c r="T38" i="35"/>
  <c r="BA38" i="35"/>
  <c r="AS38" i="35"/>
  <c r="AK38" i="35"/>
  <c r="AC38" i="35"/>
  <c r="U38" i="35"/>
  <c r="BD38" i="35"/>
  <c r="AV38" i="35"/>
  <c r="AN38" i="35"/>
  <c r="AF38" i="35"/>
  <c r="X38" i="35"/>
  <c r="P38" i="35"/>
  <c r="AC28" i="35"/>
  <c r="AC29" i="35" s="1"/>
  <c r="R28" i="35"/>
  <c r="R29" i="35" s="1"/>
  <c r="Z28" i="35"/>
  <c r="AP28" i="35"/>
  <c r="AP29" i="35" s="1"/>
  <c r="AF29" i="33"/>
  <c r="BB57" i="33"/>
  <c r="AT57" i="33"/>
  <c r="AL57" i="33"/>
  <c r="BA57" i="33"/>
  <c r="AS57" i="33"/>
  <c r="AK57" i="33"/>
  <c r="AX57" i="33"/>
  <c r="AP57" i="33"/>
  <c r="AH57" i="33"/>
  <c r="AW57" i="33"/>
  <c r="AO57" i="33"/>
  <c r="AG57" i="33"/>
  <c r="P29" i="33"/>
  <c r="BB41" i="33"/>
  <c r="AT41" i="33"/>
  <c r="AL41" i="33"/>
  <c r="AD41" i="33"/>
  <c r="V41" i="33"/>
  <c r="BA41" i="33"/>
  <c r="AS41" i="33"/>
  <c r="AK41" i="33"/>
  <c r="AC41" i="33"/>
  <c r="U41" i="33"/>
  <c r="AX41" i="33"/>
  <c r="AP41" i="33"/>
  <c r="AH41" i="33"/>
  <c r="Z41" i="33"/>
  <c r="R41" i="33"/>
  <c r="AW41" i="33"/>
  <c r="AO41" i="33"/>
  <c r="AG41" i="33"/>
  <c r="Y41" i="33"/>
  <c r="Q41" i="33"/>
  <c r="O32" i="33"/>
  <c r="AK32" i="33"/>
  <c r="L32" i="33"/>
  <c r="AH32" i="33"/>
  <c r="O36" i="33"/>
  <c r="AI36" i="33"/>
  <c r="L36" i="33"/>
  <c r="AH36" i="33"/>
  <c r="BB36" i="33"/>
  <c r="AA41" i="33"/>
  <c r="T41" i="33"/>
  <c r="AZ41" i="33"/>
  <c r="BD45" i="33"/>
  <c r="AY45" i="33"/>
  <c r="AY57" i="33"/>
  <c r="AN48" i="33"/>
  <c r="BD48" i="33"/>
  <c r="BC48" i="33"/>
  <c r="R38" i="35"/>
  <c r="AX38" i="35"/>
  <c r="AM38" i="35"/>
  <c r="BC38" i="35"/>
  <c r="AB46" i="35"/>
  <c r="Y46" i="35"/>
  <c r="AO46" i="35"/>
  <c r="Q32" i="33"/>
  <c r="AM32" i="33"/>
  <c r="P32" i="33"/>
  <c r="Q36" i="33"/>
  <c r="AM36" i="33"/>
  <c r="N36" i="33"/>
  <c r="AE41" i="33"/>
  <c r="AU41" i="33"/>
  <c r="X41" i="33"/>
  <c r="AN41" i="33"/>
  <c r="BD41" i="33"/>
  <c r="AB45" i="33"/>
  <c r="AR45" i="33"/>
  <c r="W45" i="33"/>
  <c r="AM45" i="33"/>
  <c r="AM57" i="33"/>
  <c r="BC57" i="33"/>
  <c r="AV57" i="33"/>
  <c r="AB48" i="33"/>
  <c r="AR48" i="33"/>
  <c r="AA48" i="33"/>
  <c r="V38" i="35"/>
  <c r="AL38" i="35"/>
  <c r="BB38" i="35"/>
  <c r="AA38" i="35"/>
  <c r="AQ38" i="35"/>
  <c r="AF46" i="35"/>
  <c r="AV46" i="35"/>
  <c r="AC46" i="35"/>
  <c r="U29" i="35"/>
  <c r="BC46" i="35"/>
  <c r="AU46" i="35"/>
  <c r="AM46" i="35"/>
  <c r="AE46" i="35"/>
  <c r="W46" i="35"/>
  <c r="AX46" i="35"/>
  <c r="AP46" i="35"/>
  <c r="AH46" i="35"/>
  <c r="Z46" i="35"/>
  <c r="AY46" i="35"/>
  <c r="AQ46" i="35"/>
  <c r="AI46" i="35"/>
  <c r="AA46" i="35"/>
  <c r="BB46" i="35"/>
  <c r="AT46" i="35"/>
  <c r="AL46" i="35"/>
  <c r="AD46" i="35"/>
  <c r="V46" i="35"/>
  <c r="G29" i="33"/>
  <c r="AT32" i="33"/>
  <c r="AL32" i="33"/>
  <c r="AD32" i="33"/>
  <c r="V32" i="33"/>
  <c r="N32" i="33"/>
  <c r="AY32" i="33"/>
  <c r="AQ32" i="33"/>
  <c r="AI32" i="33"/>
  <c r="AA32" i="33"/>
  <c r="S32" i="33"/>
  <c r="AW48" i="33"/>
  <c r="AO48" i="33"/>
  <c r="AG48" i="33"/>
  <c r="Y48" i="33"/>
  <c r="AX48" i="33"/>
  <c r="AP48" i="33"/>
  <c r="AH48" i="33"/>
  <c r="Z48" i="33"/>
  <c r="BA48" i="33"/>
  <c r="AS48" i="33"/>
  <c r="AK48" i="33"/>
  <c r="AC48" i="33"/>
  <c r="BB48" i="33"/>
  <c r="AT48" i="33"/>
  <c r="AL48" i="33"/>
  <c r="AD48" i="33"/>
  <c r="J28" i="35"/>
  <c r="AH28" i="35"/>
  <c r="AH29" i="35" s="1"/>
  <c r="K29" i="33"/>
  <c r="BD36" i="33"/>
  <c r="AV36" i="33"/>
  <c r="AN36" i="33"/>
  <c r="AF36" i="33"/>
  <c r="X36" i="33"/>
  <c r="P36" i="33"/>
  <c r="BA36" i="33"/>
  <c r="AS36" i="33"/>
  <c r="AK36" i="33"/>
  <c r="AC36" i="33"/>
  <c r="U36" i="33"/>
  <c r="M36" i="33"/>
  <c r="AA28" i="33"/>
  <c r="AA29" i="33" s="1"/>
  <c r="T29" i="33"/>
  <c r="AW45" i="33"/>
  <c r="AO45" i="33"/>
  <c r="AG45" i="33"/>
  <c r="Y45" i="33"/>
  <c r="BB45" i="33"/>
  <c r="AT45" i="33"/>
  <c r="AL45" i="33"/>
  <c r="AD45" i="33"/>
  <c r="V45" i="33"/>
  <c r="BA45" i="33"/>
  <c r="AS45" i="33"/>
  <c r="AK45" i="33"/>
  <c r="AC45" i="33"/>
  <c r="U45" i="33"/>
  <c r="AX45" i="33"/>
  <c r="AP45" i="33"/>
  <c r="AH45" i="33"/>
  <c r="Z45" i="33"/>
  <c r="Y32" i="33"/>
  <c r="AU32" i="33"/>
  <c r="X32" i="33"/>
  <c r="AR32" i="33"/>
  <c r="Y36" i="33"/>
  <c r="AU36" i="33"/>
  <c r="V36" i="33"/>
  <c r="AR36" i="33"/>
  <c r="AQ41" i="33"/>
  <c r="AJ41" i="33"/>
  <c r="X45" i="33"/>
  <c r="AN45" i="33"/>
  <c r="AI45" i="33"/>
  <c r="AI57" i="33"/>
  <c r="AR57" i="33"/>
  <c r="X48" i="33"/>
  <c r="AM48" i="33"/>
  <c r="AH38" i="35"/>
  <c r="W38" i="35"/>
  <c r="AR46" i="35"/>
  <c r="I32" i="33"/>
  <c r="AC32" i="33"/>
  <c r="AW32" i="33"/>
  <c r="Z32" i="33"/>
  <c r="AV32" i="33"/>
  <c r="AA36" i="33"/>
  <c r="AW36" i="33"/>
  <c r="Z36" i="33"/>
  <c r="AT36" i="33"/>
  <c r="K32" i="33"/>
  <c r="U32" i="33"/>
  <c r="AE32" i="33"/>
  <c r="AO32" i="33"/>
  <c r="H32" i="33"/>
  <c r="R32" i="33"/>
  <c r="AB32" i="33"/>
  <c r="AN32" i="33"/>
  <c r="AX32" i="33"/>
  <c r="S36" i="33"/>
  <c r="AE36" i="33"/>
  <c r="AO36" i="33"/>
  <c r="AY36" i="33"/>
  <c r="R36" i="33"/>
  <c r="AB36" i="33"/>
  <c r="AL36" i="33"/>
  <c r="AX36" i="33"/>
  <c r="S41" i="33"/>
  <c r="AI41" i="33"/>
  <c r="AY41" i="33"/>
  <c r="AB41" i="33"/>
  <c r="AR41" i="33"/>
  <c r="AF45" i="33"/>
  <c r="AV45" i="33"/>
  <c r="AA45" i="33"/>
  <c r="AQ45" i="33"/>
  <c r="AQ57" i="33"/>
  <c r="AJ57" i="33"/>
  <c r="AZ57" i="33"/>
  <c r="AF48" i="33"/>
  <c r="AV48" i="33"/>
  <c r="AE48" i="33"/>
  <c r="AU48" i="33"/>
  <c r="Z38" i="35"/>
  <c r="AP38" i="35"/>
  <c r="O38" i="35"/>
  <c r="AE38" i="35"/>
  <c r="AU38" i="35"/>
  <c r="AJ46" i="35"/>
  <c r="AZ46" i="35"/>
  <c r="AG46" i="35"/>
  <c r="AW46" i="35"/>
  <c r="AM28" i="35"/>
  <c r="AM29" i="35" s="1"/>
  <c r="AQ28" i="35"/>
  <c r="AQ29" i="35" s="1"/>
  <c r="T28" i="35"/>
  <c r="T29" i="35" s="1"/>
  <c r="AF28" i="35"/>
  <c r="AV28" i="35"/>
  <c r="AV29" i="35" s="1"/>
  <c r="P28" i="35"/>
  <c r="P29" i="35" s="1"/>
  <c r="AJ28" i="35"/>
  <c r="AJ29" i="35" s="1"/>
  <c r="N28" i="35"/>
  <c r="V28" i="35"/>
  <c r="V29" i="35" s="1"/>
  <c r="AD28" i="35"/>
  <c r="AL28" i="35"/>
  <c r="AL29" i="35" s="1"/>
  <c r="AT28" i="35"/>
  <c r="AT29" i="35" s="1"/>
  <c r="L28" i="35"/>
  <c r="L29" i="35" s="1"/>
  <c r="AB28" i="35"/>
  <c r="AN28" i="35"/>
  <c r="AN29" i="35" s="1"/>
  <c r="H28" i="35"/>
  <c r="H29" i="35" s="1"/>
  <c r="X28" i="35"/>
  <c r="X29" i="35" s="1"/>
  <c r="AR28" i="35"/>
  <c r="AR29" i="35" s="1"/>
  <c r="F28" i="35"/>
  <c r="E62" i="35"/>
  <c r="AX30" i="35"/>
  <c r="AV30" i="35"/>
  <c r="AT30" i="35"/>
  <c r="AR30" i="35"/>
  <c r="AP30" i="35"/>
  <c r="AN30" i="35"/>
  <c r="AL30" i="35"/>
  <c r="AJ30" i="35"/>
  <c r="AH30" i="35"/>
  <c r="AF30" i="35"/>
  <c r="AD30" i="35"/>
  <c r="AB30" i="35"/>
  <c r="Z30" i="35"/>
  <c r="X30" i="35"/>
  <c r="V30" i="35"/>
  <c r="T30" i="35"/>
  <c r="R30" i="35"/>
  <c r="P30" i="35"/>
  <c r="N30" i="35"/>
  <c r="L30" i="35"/>
  <c r="J30" i="35"/>
  <c r="H30" i="35"/>
  <c r="F30" i="35"/>
  <c r="F60" i="35" s="1"/>
  <c r="AW30" i="35"/>
  <c r="AU30" i="35"/>
  <c r="AS30" i="35"/>
  <c r="AQ30" i="35"/>
  <c r="AO30" i="35"/>
  <c r="AM30" i="35"/>
  <c r="AK30" i="35"/>
  <c r="AI30" i="35"/>
  <c r="AG30" i="35"/>
  <c r="AE30" i="35"/>
  <c r="AC30" i="35"/>
  <c r="AA30" i="35"/>
  <c r="Y30" i="35"/>
  <c r="W30" i="35"/>
  <c r="U30" i="35"/>
  <c r="S30" i="35"/>
  <c r="Q30" i="35"/>
  <c r="O30" i="35"/>
  <c r="M30" i="35"/>
  <c r="K30" i="35"/>
  <c r="I30" i="35"/>
  <c r="G30" i="35"/>
  <c r="E62" i="33"/>
  <c r="AX30" i="33"/>
  <c r="AV30" i="33"/>
  <c r="AT30" i="33"/>
  <c r="AR30" i="33"/>
  <c r="AP30" i="33"/>
  <c r="AN30" i="33"/>
  <c r="AL30" i="33"/>
  <c r="AJ30" i="33"/>
  <c r="AH30" i="33"/>
  <c r="AF30" i="33"/>
  <c r="AD30" i="33"/>
  <c r="AB30" i="33"/>
  <c r="Z30" i="33"/>
  <c r="X30" i="33"/>
  <c r="V30" i="33"/>
  <c r="T30" i="33"/>
  <c r="R30" i="33"/>
  <c r="P30" i="33"/>
  <c r="N30" i="33"/>
  <c r="L30" i="33"/>
  <c r="J30" i="33"/>
  <c r="H30" i="33"/>
  <c r="F30" i="33"/>
  <c r="F60" i="33" s="1"/>
  <c r="AW30" i="33"/>
  <c r="AU30" i="33"/>
  <c r="AS30" i="33"/>
  <c r="AQ30" i="33"/>
  <c r="AO30" i="33"/>
  <c r="AM30" i="33"/>
  <c r="AK30" i="33"/>
  <c r="AI30" i="33"/>
  <c r="AG30" i="33"/>
  <c r="AE30" i="33"/>
  <c r="AC30" i="33"/>
  <c r="AA30" i="33"/>
  <c r="Y30" i="33"/>
  <c r="W30" i="33"/>
  <c r="U30" i="33"/>
  <c r="S30" i="33"/>
  <c r="Q30" i="33"/>
  <c r="O30" i="33"/>
  <c r="M30" i="33"/>
  <c r="K30" i="33"/>
  <c r="I30" i="33"/>
  <c r="G30" i="33"/>
  <c r="BB34" i="33" l="1"/>
  <c r="AT34" i="33"/>
  <c r="AL34" i="33"/>
  <c r="AD34" i="33"/>
  <c r="V34" i="33"/>
  <c r="V60" i="33" s="1"/>
  <c r="N34" i="33"/>
  <c r="AY34" i="33"/>
  <c r="AQ34" i="33"/>
  <c r="AI34" i="33"/>
  <c r="AA34" i="33"/>
  <c r="AA60" i="33" s="1"/>
  <c r="S34" i="33"/>
  <c r="S60" i="33" s="1"/>
  <c r="K34" i="33"/>
  <c r="K60" i="33" s="1"/>
  <c r="AX34" i="33"/>
  <c r="AP34" i="33"/>
  <c r="AH34" i="33"/>
  <c r="Z34" i="33"/>
  <c r="Z60" i="33" s="1"/>
  <c r="R34" i="33"/>
  <c r="J34" i="33"/>
  <c r="AU34" i="33"/>
  <c r="AM34" i="33"/>
  <c r="AE34" i="33"/>
  <c r="W34" i="33"/>
  <c r="W60" i="33" s="1"/>
  <c r="O34" i="33"/>
  <c r="O60" i="33" s="1"/>
  <c r="AN34" i="33"/>
  <c r="X34" i="33"/>
  <c r="BA34" i="33"/>
  <c r="AK34" i="33"/>
  <c r="U34" i="33"/>
  <c r="U60" i="33" s="1"/>
  <c r="AJ34" i="33"/>
  <c r="T34" i="33"/>
  <c r="T60" i="33" s="1"/>
  <c r="AG34" i="33"/>
  <c r="Q34" i="33"/>
  <c r="Q60" i="33" s="1"/>
  <c r="AF34" i="33"/>
  <c r="AS34" i="33"/>
  <c r="M34" i="33"/>
  <c r="M60" i="33" s="1"/>
  <c r="AR34" i="33"/>
  <c r="L34" i="33"/>
  <c r="Y34" i="33"/>
  <c r="Y60" i="33" s="1"/>
  <c r="AZ34" i="33"/>
  <c r="AW34" i="33"/>
  <c r="AV34" i="33"/>
  <c r="P34" i="33"/>
  <c r="AC34" i="33"/>
  <c r="AB34" i="33"/>
  <c r="AO34" i="33"/>
  <c r="I29" i="33"/>
  <c r="G60" i="33"/>
  <c r="J60" i="33"/>
  <c r="R60" i="33"/>
  <c r="L60" i="33"/>
  <c r="H60" i="33"/>
  <c r="AY53" i="35"/>
  <c r="AQ53" i="35"/>
  <c r="AI53" i="35"/>
  <c r="BD53" i="35"/>
  <c r="AV53" i="35"/>
  <c r="AN53" i="35"/>
  <c r="AF53" i="35"/>
  <c r="AW53" i="35"/>
  <c r="AO53" i="35"/>
  <c r="AG53" i="35"/>
  <c r="BB53" i="35"/>
  <c r="AT53" i="35"/>
  <c r="AL53" i="35"/>
  <c r="AD53" i="35"/>
  <c r="BA53" i="35"/>
  <c r="AK53" i="35"/>
  <c r="AX53" i="35"/>
  <c r="AH53" i="35"/>
  <c r="AS53" i="35"/>
  <c r="AC53" i="35"/>
  <c r="AP53" i="35"/>
  <c r="AE53" i="35"/>
  <c r="AU53" i="35"/>
  <c r="AM53" i="35"/>
  <c r="BC53" i="35"/>
  <c r="AZ53" i="35"/>
  <c r="AR53" i="35"/>
  <c r="AJ53" i="35"/>
  <c r="BA39" i="35"/>
  <c r="AS39" i="35"/>
  <c r="AK39" i="35"/>
  <c r="AU39" i="35"/>
  <c r="AI39" i="35"/>
  <c r="AA39" i="35"/>
  <c r="S39" i="35"/>
  <c r="BB39" i="35"/>
  <c r="AT39" i="35"/>
  <c r="AL39" i="35"/>
  <c r="AD39" i="35"/>
  <c r="V39" i="35"/>
  <c r="AY39" i="35"/>
  <c r="AO39" i="35"/>
  <c r="AE39" i="35"/>
  <c r="W39" i="35"/>
  <c r="O39" i="35"/>
  <c r="AX39" i="35"/>
  <c r="AP39" i="35"/>
  <c r="AH39" i="35"/>
  <c r="Z39" i="35"/>
  <c r="R39" i="35"/>
  <c r="AQ39" i="35"/>
  <c r="Y39" i="35"/>
  <c r="AZ39" i="35"/>
  <c r="AJ39" i="35"/>
  <c r="T39" i="35"/>
  <c r="BC39" i="35"/>
  <c r="Q39" i="35"/>
  <c r="AB39" i="35"/>
  <c r="AC39" i="35"/>
  <c r="X39" i="35"/>
  <c r="AM39" i="35"/>
  <c r="U39" i="35"/>
  <c r="AV39" i="35"/>
  <c r="AF39" i="35"/>
  <c r="P39" i="35"/>
  <c r="AG39" i="35"/>
  <c r="AR39" i="35"/>
  <c r="AW39" i="35"/>
  <c r="BD39" i="35"/>
  <c r="AN39" i="35"/>
  <c r="AY51" i="35"/>
  <c r="AQ51" i="35"/>
  <c r="AI51" i="35"/>
  <c r="AA51" i="35"/>
  <c r="AX51" i="35"/>
  <c r="AP51" i="35"/>
  <c r="AH51" i="35"/>
  <c r="AW51" i="35"/>
  <c r="AO51" i="35"/>
  <c r="AG51" i="35"/>
  <c r="BD51" i="35"/>
  <c r="AV51" i="35"/>
  <c r="AN51" i="35"/>
  <c r="AF51" i="35"/>
  <c r="AS51" i="35"/>
  <c r="AC51" i="35"/>
  <c r="AR51" i="35"/>
  <c r="AB51" i="35"/>
  <c r="BA51" i="35"/>
  <c r="AK51" i="35"/>
  <c r="AZ51" i="35"/>
  <c r="AJ51" i="35"/>
  <c r="BC51" i="35"/>
  <c r="BB51" i="35"/>
  <c r="AM51" i="35"/>
  <c r="AE51" i="35"/>
  <c r="AU51" i="35"/>
  <c r="AT51" i="35"/>
  <c r="AL51" i="35"/>
  <c r="AD51" i="35"/>
  <c r="N29" i="35"/>
  <c r="BC57" i="35"/>
  <c r="AU57" i="35"/>
  <c r="AM57" i="35"/>
  <c r="BD57" i="35"/>
  <c r="AV57" i="35"/>
  <c r="AN57" i="35"/>
  <c r="BA57" i="35"/>
  <c r="AS57" i="35"/>
  <c r="AK57" i="35"/>
  <c r="BB57" i="35"/>
  <c r="AT57" i="35"/>
  <c r="AL57" i="35"/>
  <c r="AW57" i="35"/>
  <c r="AG57" i="35"/>
  <c r="AP57" i="35"/>
  <c r="AO57" i="35"/>
  <c r="AX57" i="35"/>
  <c r="AH57" i="35"/>
  <c r="AZ57" i="35"/>
  <c r="AJ57" i="35"/>
  <c r="AY57" i="35"/>
  <c r="AR57" i="35"/>
  <c r="AQ57" i="35"/>
  <c r="AI57" i="35"/>
  <c r="BB35" i="35"/>
  <c r="AT35" i="35"/>
  <c r="AL35" i="35"/>
  <c r="AD35" i="35"/>
  <c r="V35" i="35"/>
  <c r="N35" i="35"/>
  <c r="AY35" i="35"/>
  <c r="AQ35" i="35"/>
  <c r="AI35" i="35"/>
  <c r="AA35" i="35"/>
  <c r="S35" i="35"/>
  <c r="K35" i="35"/>
  <c r="AX35" i="35"/>
  <c r="AP35" i="35"/>
  <c r="AH35" i="35"/>
  <c r="Z35" i="35"/>
  <c r="R35" i="35"/>
  <c r="BC35" i="35"/>
  <c r="AU35" i="35"/>
  <c r="AM35" i="35"/>
  <c r="AE35" i="35"/>
  <c r="W35" i="35"/>
  <c r="O35" i="35"/>
  <c r="AZ35" i="35"/>
  <c r="AJ35" i="35"/>
  <c r="T35" i="35"/>
  <c r="AW35" i="35"/>
  <c r="AG35" i="35"/>
  <c r="Q35" i="35"/>
  <c r="AB35" i="35"/>
  <c r="Y35" i="35"/>
  <c r="AN35" i="35"/>
  <c r="BA35" i="35"/>
  <c r="U35" i="35"/>
  <c r="AV35" i="35"/>
  <c r="AF35" i="35"/>
  <c r="P35" i="35"/>
  <c r="AS35" i="35"/>
  <c r="AC35" i="35"/>
  <c r="M35" i="35"/>
  <c r="AR35" i="35"/>
  <c r="L35" i="35"/>
  <c r="AO35" i="35"/>
  <c r="X35" i="35"/>
  <c r="AK35" i="35"/>
  <c r="AZ54" i="35"/>
  <c r="AR54" i="35"/>
  <c r="AJ54" i="35"/>
  <c r="BC54" i="35"/>
  <c r="AU54" i="35"/>
  <c r="AM54" i="35"/>
  <c r="AE54" i="35"/>
  <c r="AX54" i="35"/>
  <c r="AP54" i="35"/>
  <c r="AH54" i="35"/>
  <c r="BA54" i="35"/>
  <c r="AS54" i="35"/>
  <c r="AK54" i="35"/>
  <c r="AV54" i="35"/>
  <c r="AF54" i="35"/>
  <c r="AQ54" i="35"/>
  <c r="BD54" i="35"/>
  <c r="AN54" i="35"/>
  <c r="AY54" i="35"/>
  <c r="AI54" i="35"/>
  <c r="AL54" i="35"/>
  <c r="AG54" i="35"/>
  <c r="AW54" i="35"/>
  <c r="AO54" i="35"/>
  <c r="AD54" i="35"/>
  <c r="BB54" i="35"/>
  <c r="AT54" i="35"/>
  <c r="N60" i="33"/>
  <c r="BD49" i="35"/>
  <c r="AV49" i="35"/>
  <c r="AN49" i="35"/>
  <c r="AF49" i="35"/>
  <c r="BC49" i="35"/>
  <c r="AU49" i="35"/>
  <c r="AM49" i="35"/>
  <c r="AE49" i="35"/>
  <c r="BB49" i="35"/>
  <c r="AT49" i="35"/>
  <c r="AL49" i="35"/>
  <c r="AD49" i="35"/>
  <c r="BA49" i="35"/>
  <c r="AS49" i="35"/>
  <c r="AK49" i="35"/>
  <c r="AC49" i="35"/>
  <c r="AP49" i="35"/>
  <c r="Z49" i="35"/>
  <c r="AO49" i="35"/>
  <c r="Y49" i="35"/>
  <c r="AX49" i="35"/>
  <c r="AH49" i="35"/>
  <c r="AW49" i="35"/>
  <c r="AG49" i="35"/>
  <c r="AZ49" i="35"/>
  <c r="AY49" i="35"/>
  <c r="AI49" i="35"/>
  <c r="AB49" i="35"/>
  <c r="AR49" i="35"/>
  <c r="AQ49" i="35"/>
  <c r="AJ49" i="35"/>
  <c r="AA49" i="35"/>
  <c r="BD37" i="35"/>
  <c r="AV37" i="35"/>
  <c r="AN37" i="35"/>
  <c r="AF37" i="35"/>
  <c r="X37" i="35"/>
  <c r="P37" i="35"/>
  <c r="AY37" i="35"/>
  <c r="AQ37" i="35"/>
  <c r="AI37" i="35"/>
  <c r="AA37" i="35"/>
  <c r="S37" i="35"/>
  <c r="AZ37" i="35"/>
  <c r="AR37" i="35"/>
  <c r="AJ37" i="35"/>
  <c r="AB37" i="35"/>
  <c r="T37" i="35"/>
  <c r="BC37" i="35"/>
  <c r="AU37" i="35"/>
  <c r="AM37" i="35"/>
  <c r="AE37" i="35"/>
  <c r="W37" i="35"/>
  <c r="O37" i="35"/>
  <c r="AT37" i="35"/>
  <c r="AD37" i="35"/>
  <c r="N37" i="35"/>
  <c r="AO37" i="35"/>
  <c r="Y37" i="35"/>
  <c r="AL37" i="35"/>
  <c r="AW37" i="35"/>
  <c r="Q37" i="35"/>
  <c r="AH37" i="35"/>
  <c r="AC37" i="35"/>
  <c r="AP37" i="35"/>
  <c r="Z37" i="35"/>
  <c r="BA37" i="35"/>
  <c r="AK37" i="35"/>
  <c r="U37" i="35"/>
  <c r="BB37" i="35"/>
  <c r="V37" i="35"/>
  <c r="AG37" i="35"/>
  <c r="AX37" i="35"/>
  <c r="R37" i="35"/>
  <c r="AS37" i="35"/>
  <c r="M37" i="35"/>
  <c r="BC47" i="35"/>
  <c r="AU47" i="35"/>
  <c r="AM47" i="35"/>
  <c r="AE47" i="35"/>
  <c r="W47" i="35"/>
  <c r="AX47" i="35"/>
  <c r="AP47" i="35"/>
  <c r="AH47" i="35"/>
  <c r="Z47" i="35"/>
  <c r="BA47" i="35"/>
  <c r="AS47" i="35"/>
  <c r="AK47" i="35"/>
  <c r="AC47" i="35"/>
  <c r="BD47" i="35"/>
  <c r="AV47" i="35"/>
  <c r="AN47" i="35"/>
  <c r="AF47" i="35"/>
  <c r="X47" i="35"/>
  <c r="AO47" i="35"/>
  <c r="Y47" i="35"/>
  <c r="AR47" i="35"/>
  <c r="AB47" i="35"/>
  <c r="AW47" i="35"/>
  <c r="AG47" i="35"/>
  <c r="AZ47" i="35"/>
  <c r="AJ47" i="35"/>
  <c r="AY47" i="35"/>
  <c r="BB47" i="35"/>
  <c r="AL47" i="35"/>
  <c r="AA47" i="35"/>
  <c r="AQ47" i="35"/>
  <c r="AT47" i="35"/>
  <c r="AI47" i="35"/>
  <c r="AD47" i="35"/>
  <c r="AF29" i="35"/>
  <c r="J29" i="35"/>
  <c r="AY43" i="35"/>
  <c r="AQ43" i="35"/>
  <c r="AI43" i="35"/>
  <c r="AA43" i="35"/>
  <c r="S43" i="35"/>
  <c r="AX43" i="35"/>
  <c r="AP43" i="35"/>
  <c r="AH43" i="35"/>
  <c r="Z43" i="35"/>
  <c r="AW43" i="35"/>
  <c r="AO43" i="35"/>
  <c r="AG43" i="35"/>
  <c r="Y43" i="35"/>
  <c r="BD43" i="35"/>
  <c r="AV43" i="35"/>
  <c r="AN43" i="35"/>
  <c r="AF43" i="35"/>
  <c r="X43" i="35"/>
  <c r="BA43" i="35"/>
  <c r="AK43" i="35"/>
  <c r="U43" i="35"/>
  <c r="AR43" i="35"/>
  <c r="AB43" i="35"/>
  <c r="AS43" i="35"/>
  <c r="AC43" i="35"/>
  <c r="AZ43" i="35"/>
  <c r="AJ43" i="35"/>
  <c r="T43" i="35"/>
  <c r="AE43" i="35"/>
  <c r="AL43" i="35"/>
  <c r="BB43" i="35"/>
  <c r="AM43" i="35"/>
  <c r="BC43" i="35"/>
  <c r="W43" i="35"/>
  <c r="AD43" i="35"/>
  <c r="AU43" i="35"/>
  <c r="V43" i="35"/>
  <c r="AT43" i="35"/>
  <c r="AT33" i="35"/>
  <c r="AL33" i="35"/>
  <c r="AD33" i="35"/>
  <c r="V33" i="35"/>
  <c r="N33" i="35"/>
  <c r="AY33" i="35"/>
  <c r="AQ33" i="35"/>
  <c r="AI33" i="35"/>
  <c r="AA33" i="35"/>
  <c r="S33" i="35"/>
  <c r="K33" i="35"/>
  <c r="AX33" i="35"/>
  <c r="AP33" i="35"/>
  <c r="AH33" i="35"/>
  <c r="Z33" i="35"/>
  <c r="R33" i="35"/>
  <c r="J33" i="35"/>
  <c r="AU33" i="35"/>
  <c r="AM33" i="35"/>
  <c r="AE33" i="35"/>
  <c r="W33" i="35"/>
  <c r="O33" i="35"/>
  <c r="AR33" i="35"/>
  <c r="AB33" i="35"/>
  <c r="L33" i="35"/>
  <c r="AO33" i="35"/>
  <c r="Y33" i="35"/>
  <c r="I33" i="35"/>
  <c r="AJ33" i="35"/>
  <c r="AW33" i="35"/>
  <c r="Q33" i="35"/>
  <c r="AF33" i="35"/>
  <c r="AS33" i="35"/>
  <c r="M33" i="35"/>
  <c r="AN33" i="35"/>
  <c r="X33" i="35"/>
  <c r="BA33" i="35"/>
  <c r="AK33" i="35"/>
  <c r="U33" i="35"/>
  <c r="AZ33" i="35"/>
  <c r="T33" i="35"/>
  <c r="AG33" i="35"/>
  <c r="AV33" i="35"/>
  <c r="P33" i="35"/>
  <c r="AC33" i="35"/>
  <c r="BD55" i="35"/>
  <c r="AV55" i="35"/>
  <c r="AN55" i="35"/>
  <c r="AF55" i="35"/>
  <c r="AW55" i="35"/>
  <c r="AO55" i="35"/>
  <c r="AG55" i="35"/>
  <c r="BB55" i="35"/>
  <c r="AT55" i="35"/>
  <c r="AL55" i="35"/>
  <c r="BC55" i="35"/>
  <c r="AU55" i="35"/>
  <c r="AM55" i="35"/>
  <c r="AE55" i="35"/>
  <c r="AX55" i="35"/>
  <c r="AH55" i="35"/>
  <c r="AQ55" i="35"/>
  <c r="AP55" i="35"/>
  <c r="AY55" i="35"/>
  <c r="AI55" i="35"/>
  <c r="AR55" i="35"/>
  <c r="AK55" i="35"/>
  <c r="AZ55" i="35"/>
  <c r="AJ55" i="35"/>
  <c r="BA55" i="35"/>
  <c r="AS55" i="35"/>
  <c r="I60" i="33"/>
  <c r="AB29" i="35"/>
  <c r="AD29" i="35"/>
  <c r="BD41" i="35"/>
  <c r="AV41" i="35"/>
  <c r="AN41" i="35"/>
  <c r="AF41" i="35"/>
  <c r="X41" i="35"/>
  <c r="BC41" i="35"/>
  <c r="AU41" i="35"/>
  <c r="AM41" i="35"/>
  <c r="BB41" i="35"/>
  <c r="AT41" i="35"/>
  <c r="AL41" i="35"/>
  <c r="AD41" i="35"/>
  <c r="V41" i="35"/>
  <c r="BA41" i="35"/>
  <c r="AS41" i="35"/>
  <c r="AK41" i="35"/>
  <c r="AC41" i="35"/>
  <c r="U41" i="35"/>
  <c r="AX41" i="35"/>
  <c r="AH41" i="35"/>
  <c r="R41" i="35"/>
  <c r="AO41" i="35"/>
  <c r="AA41" i="35"/>
  <c r="Q41" i="35"/>
  <c r="AP41" i="35"/>
  <c r="Z41" i="35"/>
  <c r="AW41" i="35"/>
  <c r="AG41" i="35"/>
  <c r="W41" i="35"/>
  <c r="AR41" i="35"/>
  <c r="AY41" i="35"/>
  <c r="Y41" i="35"/>
  <c r="AB41" i="35"/>
  <c r="AZ41" i="35"/>
  <c r="AE41" i="35"/>
  <c r="AJ41" i="35"/>
  <c r="AQ41" i="35"/>
  <c r="S41" i="35"/>
  <c r="AI41" i="35"/>
  <c r="T41" i="35"/>
  <c r="BD52" i="33"/>
  <c r="BD60" i="33" s="1"/>
  <c r="BA52" i="33"/>
  <c r="BA60" i="33" s="1"/>
  <c r="AS52" i="33"/>
  <c r="AK52" i="33"/>
  <c r="AN52" i="33"/>
  <c r="AC52" i="33"/>
  <c r="AL52" i="33"/>
  <c r="AL60" i="33" s="1"/>
  <c r="AB52" i="33"/>
  <c r="AZ52" i="33"/>
  <c r="AW52" i="33"/>
  <c r="AO52" i="33"/>
  <c r="AO60" i="33" s="1"/>
  <c r="AV52" i="33"/>
  <c r="AG52" i="33"/>
  <c r="AT52" i="33"/>
  <c r="AT60" i="33" s="1"/>
  <c r="AF52" i="33"/>
  <c r="AF60" i="33" s="1"/>
  <c r="BB52" i="33"/>
  <c r="AQ52" i="33"/>
  <c r="AJ52" i="33"/>
  <c r="AH52" i="33"/>
  <c r="AH60" i="33" s="1"/>
  <c r="AY52" i="33"/>
  <c r="AX52" i="33"/>
  <c r="AX60" i="33" s="1"/>
  <c r="AU52" i="33"/>
  <c r="AR52" i="33"/>
  <c r="BC52" i="33"/>
  <c r="BC60" i="33" s="1"/>
  <c r="AM52" i="33"/>
  <c r="AE52" i="33"/>
  <c r="AD52" i="33"/>
  <c r="AI52" i="33"/>
  <c r="AP52" i="33"/>
  <c r="Z29" i="35"/>
  <c r="P60" i="33"/>
  <c r="X60" i="33"/>
  <c r="AZ45" i="35"/>
  <c r="AR45" i="35"/>
  <c r="AJ45" i="35"/>
  <c r="AB45" i="35"/>
  <c r="BC45" i="35"/>
  <c r="AU45" i="35"/>
  <c r="AM45" i="35"/>
  <c r="AE45" i="35"/>
  <c r="W45" i="35"/>
  <c r="AX45" i="35"/>
  <c r="AP45" i="35"/>
  <c r="AH45" i="35"/>
  <c r="Z45" i="35"/>
  <c r="BA45" i="35"/>
  <c r="AS45" i="35"/>
  <c r="AK45" i="35"/>
  <c r="AC45" i="35"/>
  <c r="U45" i="35"/>
  <c r="AT45" i="35"/>
  <c r="AD45" i="35"/>
  <c r="AW45" i="35"/>
  <c r="AG45" i="35"/>
  <c r="BB45" i="35"/>
  <c r="AL45" i="35"/>
  <c r="V45" i="35"/>
  <c r="AO45" i="35"/>
  <c r="Y45" i="35"/>
  <c r="BD45" i="35"/>
  <c r="X45" i="35"/>
  <c r="AA45" i="35"/>
  <c r="AQ45" i="35"/>
  <c r="AF45" i="35"/>
  <c r="AV45" i="35"/>
  <c r="AY45" i="35"/>
  <c r="AN45" i="35"/>
  <c r="AI45" i="35"/>
  <c r="AZ59" i="35"/>
  <c r="AR59" i="35"/>
  <c r="AJ59" i="35"/>
  <c r="AW59" i="35"/>
  <c r="AO59" i="35"/>
  <c r="AX59" i="35"/>
  <c r="AP59" i="35"/>
  <c r="BC59" i="35"/>
  <c r="AU59" i="35"/>
  <c r="AM59" i="35"/>
  <c r="BB59" i="35"/>
  <c r="AL59" i="35"/>
  <c r="AQ59" i="35"/>
  <c r="AT59" i="35"/>
  <c r="AY59" i="35"/>
  <c r="AI59" i="35"/>
  <c r="AV59" i="35"/>
  <c r="AK59" i="35"/>
  <c r="BA59" i="35"/>
  <c r="AS59" i="35"/>
  <c r="AN59" i="35"/>
  <c r="BD59" i="35"/>
  <c r="AT31" i="35"/>
  <c r="AL31" i="35"/>
  <c r="AD31" i="35"/>
  <c r="V31" i="35"/>
  <c r="N31" i="35"/>
  <c r="AY31" i="35"/>
  <c r="AQ31" i="35"/>
  <c r="AI31" i="35"/>
  <c r="AA31" i="35"/>
  <c r="S31" i="35"/>
  <c r="K31" i="35"/>
  <c r="AR31" i="35"/>
  <c r="AJ31" i="35"/>
  <c r="AB31" i="35"/>
  <c r="T31" i="35"/>
  <c r="L31" i="35"/>
  <c r="AW31" i="35"/>
  <c r="AO31" i="35"/>
  <c r="AG31" i="35"/>
  <c r="Y31" i="35"/>
  <c r="Q31" i="35"/>
  <c r="I31" i="35"/>
  <c r="AX31" i="35"/>
  <c r="AP31" i="35"/>
  <c r="AH31" i="35"/>
  <c r="Z31" i="35"/>
  <c r="R31" i="35"/>
  <c r="J31" i="35"/>
  <c r="AU31" i="35"/>
  <c r="AM31" i="35"/>
  <c r="AE31" i="35"/>
  <c r="W31" i="35"/>
  <c r="O31" i="35"/>
  <c r="G31" i="35"/>
  <c r="G60" i="35" s="1"/>
  <c r="AV31" i="35"/>
  <c r="AN31" i="35"/>
  <c r="AF31" i="35"/>
  <c r="X31" i="35"/>
  <c r="P31" i="35"/>
  <c r="H31" i="35"/>
  <c r="H60" i="35" s="1"/>
  <c r="AS31" i="35"/>
  <c r="AK31" i="35"/>
  <c r="AC31" i="35"/>
  <c r="U31" i="35"/>
  <c r="M31" i="35"/>
  <c r="F29" i="35"/>
  <c r="E63" i="35"/>
  <c r="E64" i="35" s="1"/>
  <c r="F61" i="35"/>
  <c r="F62" i="35" s="1"/>
  <c r="G61" i="35" s="1"/>
  <c r="E63" i="33"/>
  <c r="E64" i="33" s="1"/>
  <c r="F61" i="33"/>
  <c r="F62" i="33" s="1"/>
  <c r="G61" i="33" s="1"/>
  <c r="AB60" i="33" l="1"/>
  <c r="AW60" i="33"/>
  <c r="AG60" i="33"/>
  <c r="AZ60" i="33"/>
  <c r="AP60" i="33"/>
  <c r="AM60" i="33"/>
  <c r="AQ60" i="33"/>
  <c r="AN60" i="33"/>
  <c r="AD60" i="33"/>
  <c r="AR60" i="33"/>
  <c r="AS60" i="33"/>
  <c r="AI60" i="33"/>
  <c r="AY60" i="33"/>
  <c r="BB60" i="33"/>
  <c r="AV60" i="33"/>
  <c r="AK60" i="33"/>
  <c r="AE60" i="33"/>
  <c r="AU60" i="33"/>
  <c r="AJ60" i="33"/>
  <c r="AC60" i="33"/>
  <c r="G62" i="33"/>
  <c r="H61" i="33" s="1"/>
  <c r="H62" i="33" s="1"/>
  <c r="I61" i="33" s="1"/>
  <c r="AK60" i="35"/>
  <c r="S60" i="35"/>
  <c r="V60" i="35"/>
  <c r="AL60" i="35"/>
  <c r="X60" i="35"/>
  <c r="J60" i="35"/>
  <c r="U60" i="35"/>
  <c r="AN60" i="35"/>
  <c r="M60" i="35"/>
  <c r="AC60" i="35"/>
  <c r="P60" i="35"/>
  <c r="AV60" i="35"/>
  <c r="AE60" i="35"/>
  <c r="R60" i="35"/>
  <c r="AX60" i="35"/>
  <c r="AG60" i="35"/>
  <c r="T60" i="35"/>
  <c r="K60" i="35"/>
  <c r="AQ60" i="35"/>
  <c r="AD60" i="35"/>
  <c r="Z60" i="35"/>
  <c r="AO60" i="35"/>
  <c r="BD60" i="35"/>
  <c r="AS60" i="35"/>
  <c r="AF60" i="35"/>
  <c r="O60" i="35"/>
  <c r="AU60" i="35"/>
  <c r="AH60" i="35"/>
  <c r="Q60" i="35"/>
  <c r="AW60" i="35"/>
  <c r="AJ60" i="35"/>
  <c r="AA60" i="35"/>
  <c r="N60" i="35"/>
  <c r="AT60" i="35"/>
  <c r="AZ60" i="35"/>
  <c r="BC60" i="35"/>
  <c r="AM60" i="35"/>
  <c r="I60" i="35"/>
  <c r="AB60" i="35"/>
  <c r="AY60" i="35"/>
  <c r="BB60" i="35"/>
  <c r="W60" i="35"/>
  <c r="AP60" i="35"/>
  <c r="Y60" i="35"/>
  <c r="L60" i="35"/>
  <c r="AR60" i="35"/>
  <c r="AI60" i="35"/>
  <c r="BA60" i="35"/>
  <c r="G62" i="35"/>
  <c r="H61" i="35" s="1"/>
  <c r="F63" i="35"/>
  <c r="F64" i="35" s="1"/>
  <c r="F63" i="33"/>
  <c r="F64" i="33" s="1"/>
  <c r="G63" i="33" l="1"/>
  <c r="G64" i="33" s="1"/>
  <c r="H63" i="33"/>
  <c r="H64" i="33" s="1"/>
  <c r="G63" i="35"/>
  <c r="G64" i="35" s="1"/>
  <c r="H62" i="35"/>
  <c r="I61" i="35" s="1"/>
  <c r="I62" i="33"/>
  <c r="J61" i="33" s="1"/>
  <c r="I63" i="33" l="1"/>
  <c r="I64" i="33" s="1"/>
  <c r="H63" i="35"/>
  <c r="H64" i="35" s="1"/>
  <c r="I62" i="35"/>
  <c r="J61" i="35" s="1"/>
  <c r="J62" i="33"/>
  <c r="K61" i="33" s="1"/>
  <c r="I63" i="35" l="1"/>
  <c r="I64" i="35" s="1"/>
  <c r="J62" i="35"/>
  <c r="K61" i="35" s="1"/>
  <c r="J63" i="33"/>
  <c r="J64" i="33" s="1"/>
  <c r="K62" i="33"/>
  <c r="L61" i="33" s="1"/>
  <c r="J63" i="35" l="1"/>
  <c r="J64" i="35" s="1"/>
  <c r="K62" i="35"/>
  <c r="L61" i="35" s="1"/>
  <c r="K63" i="33"/>
  <c r="K64" i="33" s="1"/>
  <c r="L62" i="33"/>
  <c r="M61" i="33" s="1"/>
  <c r="K63" i="35" l="1"/>
  <c r="K64" i="35" s="1"/>
  <c r="L62" i="35"/>
  <c r="M61" i="35" s="1"/>
  <c r="M62" i="33"/>
  <c r="N61" i="33" s="1"/>
  <c r="L63" i="33"/>
  <c r="L64" i="33" s="1"/>
  <c r="L63" i="35" l="1"/>
  <c r="L64" i="35" s="1"/>
  <c r="M62" i="35"/>
  <c r="N61" i="35" s="1"/>
  <c r="M63" i="33"/>
  <c r="M64" i="33" s="1"/>
  <c r="N62" i="33"/>
  <c r="O61" i="33" s="1"/>
  <c r="N62" i="35" l="1"/>
  <c r="O61" i="35" s="1"/>
  <c r="M63" i="35"/>
  <c r="M64" i="35" s="1"/>
  <c r="O62" i="33"/>
  <c r="P61" i="33" s="1"/>
  <c r="N63" i="33"/>
  <c r="N64" i="33" s="1"/>
  <c r="O63" i="33" l="1"/>
  <c r="O64" i="33" s="1"/>
  <c r="N63" i="35"/>
  <c r="N64" i="35" s="1"/>
  <c r="O62" i="35"/>
  <c r="P61" i="35" s="1"/>
  <c r="P62" i="33"/>
  <c r="Q61" i="33" s="1"/>
  <c r="O63" i="35" l="1"/>
  <c r="O64" i="35" s="1"/>
  <c r="P62" i="35"/>
  <c r="Q61" i="35" s="1"/>
  <c r="Q62" i="33"/>
  <c r="R61" i="33" s="1"/>
  <c r="P63" i="33"/>
  <c r="P64" i="33" s="1"/>
  <c r="Q63" i="33" l="1"/>
  <c r="Q64" i="33" s="1"/>
  <c r="Q62" i="35"/>
  <c r="R61" i="35" s="1"/>
  <c r="P63" i="35"/>
  <c r="P64" i="35" s="1"/>
  <c r="R62" i="33"/>
  <c r="S61" i="33" s="1"/>
  <c r="Q63" i="35" l="1"/>
  <c r="Q64" i="35" s="1"/>
  <c r="R62" i="35"/>
  <c r="S61" i="35" s="1"/>
  <c r="R63" i="33"/>
  <c r="R64" i="33" s="1"/>
  <c r="S62" i="33"/>
  <c r="T61" i="33" s="1"/>
  <c r="S62" i="35" l="1"/>
  <c r="T61" i="35" s="1"/>
  <c r="R63" i="35"/>
  <c r="R64" i="35" s="1"/>
  <c r="T62" i="33"/>
  <c r="U61" i="33" s="1"/>
  <c r="S63" i="33"/>
  <c r="S64" i="33" s="1"/>
  <c r="T63" i="33" l="1"/>
  <c r="T64" i="33" s="1"/>
  <c r="S63" i="35"/>
  <c r="S64" i="35" s="1"/>
  <c r="T62" i="35"/>
  <c r="U61" i="35" s="1"/>
  <c r="U62" i="33"/>
  <c r="V61" i="33" s="1"/>
  <c r="T63" i="35" l="1"/>
  <c r="T64" i="35" s="1"/>
  <c r="U62" i="35"/>
  <c r="V61" i="35" s="1"/>
  <c r="U63" i="33"/>
  <c r="U64" i="33" s="1"/>
  <c r="V62" i="33"/>
  <c r="W61" i="33" s="1"/>
  <c r="U63" i="35" l="1"/>
  <c r="U64" i="35" s="1"/>
  <c r="V62" i="35"/>
  <c r="W61" i="35" s="1"/>
  <c r="W62" i="33"/>
  <c r="X61" i="33" s="1"/>
  <c r="V63" i="33"/>
  <c r="V64" i="33" s="1"/>
  <c r="W63" i="33" l="1"/>
  <c r="W64" i="33" s="1"/>
  <c r="V63" i="35"/>
  <c r="V64" i="35" s="1"/>
  <c r="W62" i="35"/>
  <c r="X61" i="35" s="1"/>
  <c r="X62" i="33"/>
  <c r="Y61" i="33" s="1"/>
  <c r="X63" i="33" l="1"/>
  <c r="X64" i="33" s="1"/>
  <c r="W63" i="35"/>
  <c r="W64" i="35" s="1"/>
  <c r="X62" i="35"/>
  <c r="Y61" i="35" s="1"/>
  <c r="Y62" i="33"/>
  <c r="Z61" i="33" s="1"/>
  <c r="X63" i="35" l="1"/>
  <c r="X64" i="35" s="1"/>
  <c r="Y62" i="35"/>
  <c r="Z61" i="35" s="1"/>
  <c r="Y63" i="33"/>
  <c r="Y64" i="33" s="1"/>
  <c r="Z62" i="33"/>
  <c r="AA61" i="33" s="1"/>
  <c r="Y63" i="35" l="1"/>
  <c r="Y64" i="35" s="1"/>
  <c r="Z62" i="35"/>
  <c r="AA61" i="35" s="1"/>
  <c r="Z63" i="33"/>
  <c r="Z64" i="33" s="1"/>
  <c r="AA62" i="33"/>
  <c r="AB61" i="33" s="1"/>
  <c r="AA63" i="33" l="1"/>
  <c r="AA64" i="33" s="1"/>
  <c r="Z63" i="35"/>
  <c r="Z64" i="35" s="1"/>
  <c r="AA62" i="35"/>
  <c r="AB61" i="35" s="1"/>
  <c r="AB62" i="33"/>
  <c r="AC61" i="33" s="1"/>
  <c r="AB63" i="33" l="1"/>
  <c r="AB64" i="33" s="1"/>
  <c r="AA63" i="35"/>
  <c r="AA64" i="35" s="1"/>
  <c r="AB62" i="35"/>
  <c r="AC61" i="35" s="1"/>
  <c r="AC62" i="33"/>
  <c r="AD61" i="33" s="1"/>
  <c r="AB63" i="35" l="1"/>
  <c r="AB64" i="35" s="1"/>
  <c r="AC62" i="35"/>
  <c r="AD61" i="35" s="1"/>
  <c r="AC63" i="33"/>
  <c r="AC64" i="33" s="1"/>
  <c r="AD62" i="33"/>
  <c r="AE61" i="33" s="1"/>
  <c r="AC63" i="35" l="1"/>
  <c r="AC64" i="35" s="1"/>
  <c r="AD62" i="35"/>
  <c r="AE61" i="35" s="1"/>
  <c r="AD63" i="33"/>
  <c r="AD64" i="33" s="1"/>
  <c r="AE62" i="33"/>
  <c r="AF61" i="33" s="1"/>
  <c r="AD63" i="35" l="1"/>
  <c r="AD64" i="35" s="1"/>
  <c r="AE62" i="35"/>
  <c r="AF61" i="35" s="1"/>
  <c r="AE63" i="33"/>
  <c r="AE64" i="33" s="1"/>
  <c r="AF62" i="33"/>
  <c r="AG61" i="33" s="1"/>
  <c r="AE63" i="35" l="1"/>
  <c r="AE64" i="35" s="1"/>
  <c r="AF62" i="35"/>
  <c r="AG61" i="35" s="1"/>
  <c r="AG62" i="33"/>
  <c r="AH61" i="33" s="1"/>
  <c r="AF63" i="33"/>
  <c r="AF64" i="33" s="1"/>
  <c r="AG62" i="35" l="1"/>
  <c r="AH61" i="35" s="1"/>
  <c r="AF63" i="35"/>
  <c r="AF64" i="35" s="1"/>
  <c r="AG63" i="33"/>
  <c r="AG64" i="33" s="1"/>
  <c r="AH62" i="33"/>
  <c r="AI61" i="33" s="1"/>
  <c r="AH63" i="33" l="1"/>
  <c r="AH64" i="33" s="1"/>
  <c r="AG63" i="35"/>
  <c r="AG64" i="35" s="1"/>
  <c r="AH62" i="35"/>
  <c r="AI61" i="35" s="1"/>
  <c r="AI62" i="33"/>
  <c r="AJ61" i="33" s="1"/>
  <c r="AH63" i="35" l="1"/>
  <c r="AH64" i="35" s="1"/>
  <c r="AI62" i="35"/>
  <c r="AJ61" i="35" s="1"/>
  <c r="AJ62" i="33"/>
  <c r="AK61" i="33" s="1"/>
  <c r="AI63" i="33"/>
  <c r="AI64" i="33" s="1"/>
  <c r="AJ63" i="33" l="1"/>
  <c r="AJ64" i="33" s="1"/>
  <c r="AI63" i="35"/>
  <c r="AI64" i="35" s="1"/>
  <c r="AJ62" i="35"/>
  <c r="AK61" i="35" s="1"/>
  <c r="AK62" i="33"/>
  <c r="AL61" i="33" s="1"/>
  <c r="AK63" i="33" l="1"/>
  <c r="AK64" i="33" s="1"/>
  <c r="AJ63" i="35"/>
  <c r="AJ64" i="35" s="1"/>
  <c r="AK62" i="35"/>
  <c r="AL61" i="35" s="1"/>
  <c r="AL62" i="33"/>
  <c r="AM61" i="33" s="1"/>
  <c r="AK63" i="35" l="1"/>
  <c r="AK64" i="35" s="1"/>
  <c r="AL62" i="35"/>
  <c r="AM61" i="35" s="1"/>
  <c r="AL63" i="33"/>
  <c r="AL64" i="33" s="1"/>
  <c r="AM62" i="33"/>
  <c r="AN61" i="33" s="1"/>
  <c r="AL63" i="35" l="1"/>
  <c r="AL64" i="35" s="1"/>
  <c r="AM62" i="35"/>
  <c r="AN61" i="35" s="1"/>
  <c r="AM63" i="33"/>
  <c r="AM64" i="33" s="1"/>
  <c r="AN62" i="33"/>
  <c r="AO61" i="33" s="1"/>
  <c r="AM63" i="35" l="1"/>
  <c r="AM64" i="35" s="1"/>
  <c r="AN62" i="35"/>
  <c r="AO61" i="35" s="1"/>
  <c r="AN63" i="33"/>
  <c r="AN64" i="33" s="1"/>
  <c r="AO62" i="33"/>
  <c r="AP61" i="33" s="1"/>
  <c r="AN63" i="35" l="1"/>
  <c r="AN64" i="35" s="1"/>
  <c r="AO62" i="35"/>
  <c r="AP61" i="35" s="1"/>
  <c r="AO63" i="33"/>
  <c r="AO64" i="33" s="1"/>
  <c r="AP62" i="33"/>
  <c r="AQ61" i="33" s="1"/>
  <c r="AO63" i="35" l="1"/>
  <c r="AO64" i="35" s="1"/>
  <c r="AP62" i="35"/>
  <c r="AQ61" i="35" s="1"/>
  <c r="AP63" i="33"/>
  <c r="AP64" i="33" s="1"/>
  <c r="AQ62" i="33"/>
  <c r="AR61" i="33" s="1"/>
  <c r="AQ63" i="33" l="1"/>
  <c r="AQ64" i="33" s="1"/>
  <c r="AP63" i="35"/>
  <c r="AP64" i="35" s="1"/>
  <c r="AQ62" i="35"/>
  <c r="AR61" i="35" s="1"/>
  <c r="AR62" i="33"/>
  <c r="AS61" i="33" s="1"/>
  <c r="AQ63" i="35" l="1"/>
  <c r="AQ64" i="35" s="1"/>
  <c r="AR63" i="33"/>
  <c r="AR64" i="33" s="1"/>
  <c r="AR62" i="35"/>
  <c r="AS61" i="35" s="1"/>
  <c r="AS62" i="33"/>
  <c r="AT61" i="33" s="1"/>
  <c r="AS62" i="35" l="1"/>
  <c r="AT61" i="35" s="1"/>
  <c r="AR63" i="35"/>
  <c r="AR64" i="35" s="1"/>
  <c r="AT62" i="33"/>
  <c r="AU61" i="33" s="1"/>
  <c r="AS63" i="33"/>
  <c r="AS64" i="33" s="1"/>
  <c r="AT63" i="33" l="1"/>
  <c r="AT64" i="33" s="1"/>
  <c r="AS63" i="35"/>
  <c r="AS64" i="35" s="1"/>
  <c r="AT62" i="35"/>
  <c r="AU61" i="35" s="1"/>
  <c r="AU62" i="33"/>
  <c r="AV61" i="33" s="1"/>
  <c r="AT63" i="35" l="1"/>
  <c r="AT64" i="35" s="1"/>
  <c r="AU62" i="35"/>
  <c r="AV61" i="35" s="1"/>
  <c r="AU63" i="33"/>
  <c r="AU64" i="33" s="1"/>
  <c r="AV62" i="33"/>
  <c r="AW61" i="33" s="1"/>
  <c r="AU63" i="35" l="1"/>
  <c r="AU64" i="35" s="1"/>
  <c r="AV62" i="35"/>
  <c r="AW61" i="35" s="1"/>
  <c r="AV63" i="33"/>
  <c r="AV64" i="33" s="1"/>
  <c r="AW62" i="33"/>
  <c r="AX61" i="33" s="1"/>
  <c r="AV63" i="35" l="1"/>
  <c r="AV64" i="35" s="1"/>
  <c r="AW62" i="35"/>
  <c r="AX61" i="35" s="1"/>
  <c r="AW63" i="33"/>
  <c r="AW64" i="33" s="1"/>
  <c r="AX62" i="33"/>
  <c r="AY61" i="33" s="1"/>
  <c r="AW63" i="35" l="1"/>
  <c r="AW64" i="35" s="1"/>
  <c r="AX62" i="35"/>
  <c r="AY61" i="35" s="1"/>
  <c r="AX63" i="33"/>
  <c r="AX64" i="33" s="1"/>
  <c r="AX77" i="33" s="1"/>
  <c r="AX80" i="33" s="1"/>
  <c r="AY62" i="33"/>
  <c r="AZ61" i="33" s="1"/>
  <c r="AX63" i="35" l="1"/>
  <c r="AX64" i="35" s="1"/>
  <c r="AX77" i="35" s="1"/>
  <c r="AX80" i="35" s="1"/>
  <c r="AY62" i="35"/>
  <c r="AZ61" i="35" s="1"/>
  <c r="AY63" i="33"/>
  <c r="AY64" i="33" s="1"/>
  <c r="AY77" i="33" s="1"/>
  <c r="AY80" i="33" s="1"/>
  <c r="AZ62" i="33"/>
  <c r="BA61" i="33" s="1"/>
  <c r="AY63" i="35" l="1"/>
  <c r="AY64" i="35" s="1"/>
  <c r="AY77" i="35" s="1"/>
  <c r="AY80" i="35" s="1"/>
  <c r="AZ62" i="35"/>
  <c r="BA61" i="35" s="1"/>
  <c r="AZ63" i="33"/>
  <c r="AZ64" i="33" s="1"/>
  <c r="AZ77" i="33" s="1"/>
  <c r="AZ80" i="33" s="1"/>
  <c r="BA62" i="33"/>
  <c r="BB61" i="33" s="1"/>
  <c r="AZ63" i="35" l="1"/>
  <c r="AZ64" i="35" s="1"/>
  <c r="AZ77" i="35" s="1"/>
  <c r="AZ80" i="35" s="1"/>
  <c r="BA62" i="35"/>
  <c r="BB61" i="35" s="1"/>
  <c r="BA63" i="33"/>
  <c r="BA64" i="33" s="1"/>
  <c r="BA77" i="33" s="1"/>
  <c r="BA80" i="33" s="1"/>
  <c r="BB62" i="33"/>
  <c r="BC61" i="33" s="1"/>
  <c r="BB62" i="35" l="1"/>
  <c r="BC61" i="35" s="1"/>
  <c r="BA63" i="35"/>
  <c r="BA64" i="35" s="1"/>
  <c r="BA77" i="35" s="1"/>
  <c r="BA80" i="35" s="1"/>
  <c r="BC62" i="33"/>
  <c r="BD61" i="33" s="1"/>
  <c r="BB63" i="33"/>
  <c r="BB64" i="33" s="1"/>
  <c r="BB77" i="33" s="1"/>
  <c r="BB80" i="33" s="1"/>
  <c r="BC63" i="33" l="1"/>
  <c r="BC64" i="33" s="1"/>
  <c r="BC77" i="33" s="1"/>
  <c r="BC80" i="33" s="1"/>
  <c r="BB63" i="35"/>
  <c r="BB64" i="35" s="1"/>
  <c r="BB77" i="35" s="1"/>
  <c r="BB80" i="35" s="1"/>
  <c r="BC62" i="35"/>
  <c r="BD61" i="35" s="1"/>
  <c r="BD62" i="33"/>
  <c r="BD63" i="33" s="1"/>
  <c r="BD64" i="33" s="1"/>
  <c r="BD77" i="33" s="1"/>
  <c r="BD80" i="33" s="1"/>
  <c r="BD62" i="35" l="1"/>
  <c r="BD63" i="35" s="1"/>
  <c r="BD64" i="35" s="1"/>
  <c r="BD77" i="35" s="1"/>
  <c r="BD80" i="35" s="1"/>
  <c r="BC63" i="35"/>
  <c r="BC64" i="35" s="1"/>
  <c r="BC77" i="35" s="1"/>
  <c r="BC80" i="35" s="1"/>
  <c r="E90" i="35" l="1"/>
  <c r="E69" i="35" s="1"/>
  <c r="E90" i="33"/>
  <c r="E69" i="33" s="1"/>
  <c r="AS93" i="35"/>
  <c r="AS72" i="35" s="1"/>
  <c r="AS93" i="33"/>
  <c r="AS72" i="33" s="1"/>
  <c r="AK93" i="35"/>
  <c r="AK72" i="35" s="1"/>
  <c r="AK93" i="33"/>
  <c r="AK72" i="33" s="1"/>
  <c r="E88" i="35"/>
  <c r="E67" i="35" s="1"/>
  <c r="E88" i="33"/>
  <c r="E67" i="33" s="1"/>
  <c r="E93" i="35"/>
  <c r="E72" i="35" s="1"/>
  <c r="E93" i="33"/>
  <c r="E72" i="33" s="1"/>
  <c r="AU93" i="35"/>
  <c r="AU72" i="35" s="1"/>
  <c r="AU93" i="33"/>
  <c r="AU72" i="33" s="1"/>
  <c r="AQ93" i="35"/>
  <c r="AQ72" i="35" s="1"/>
  <c r="AQ93" i="33"/>
  <c r="AQ72" i="33" s="1"/>
  <c r="AM93" i="35"/>
  <c r="AM72" i="35" s="1"/>
  <c r="AM93" i="33"/>
  <c r="AM72" i="33" s="1"/>
  <c r="AI93" i="35"/>
  <c r="AI72" i="35" s="1"/>
  <c r="AI93" i="33"/>
  <c r="AI72" i="33" s="1"/>
  <c r="AE93" i="35"/>
  <c r="AE72" i="35" s="1"/>
  <c r="AE93" i="33"/>
  <c r="AE72" i="33" s="1"/>
  <c r="AA93" i="35"/>
  <c r="AA72" i="35" s="1"/>
  <c r="AA93" i="33"/>
  <c r="AA72" i="33" s="1"/>
  <c r="W93" i="35"/>
  <c r="W72" i="35" s="1"/>
  <c r="W93" i="33"/>
  <c r="W72" i="33" s="1"/>
  <c r="S93" i="35"/>
  <c r="S72" i="35" s="1"/>
  <c r="S93" i="33"/>
  <c r="S72" i="33" s="1"/>
  <c r="O93" i="35"/>
  <c r="O72" i="35" s="1"/>
  <c r="O93" i="33"/>
  <c r="O72" i="33" s="1"/>
  <c r="K93" i="35"/>
  <c r="K72" i="35" s="1"/>
  <c r="K93" i="33"/>
  <c r="K72" i="33" s="1"/>
  <c r="G93" i="35"/>
  <c r="G72" i="35" s="1"/>
  <c r="G93" i="33"/>
  <c r="G72" i="33" s="1"/>
  <c r="AU92" i="33"/>
  <c r="AU71" i="33" s="1"/>
  <c r="AU92" i="35"/>
  <c r="AU71" i="35" s="1"/>
  <c r="AQ92" i="35"/>
  <c r="AQ71" i="35" s="1"/>
  <c r="AQ92" i="33"/>
  <c r="AQ71" i="33" s="1"/>
  <c r="AM92" i="33"/>
  <c r="AM71" i="33" s="1"/>
  <c r="AM92" i="35"/>
  <c r="AM71" i="35" s="1"/>
  <c r="AI92" i="35"/>
  <c r="AI71" i="35" s="1"/>
  <c r="AI92" i="33"/>
  <c r="AI71" i="33" s="1"/>
  <c r="AE92" i="33"/>
  <c r="AE71" i="33" s="1"/>
  <c r="AE92" i="35"/>
  <c r="AE71" i="35" s="1"/>
  <c r="AA92" i="35"/>
  <c r="AA71" i="35" s="1"/>
  <c r="AA92" i="33"/>
  <c r="AA71" i="33" s="1"/>
  <c r="W92" i="33"/>
  <c r="W71" i="33" s="1"/>
  <c r="W92" i="35"/>
  <c r="W71" i="35" s="1"/>
  <c r="S92" i="35"/>
  <c r="S71" i="35" s="1"/>
  <c r="S92" i="33"/>
  <c r="S71" i="33" s="1"/>
  <c r="O92" i="33"/>
  <c r="O71" i="33" s="1"/>
  <c r="O92" i="35"/>
  <c r="O71" i="35" s="1"/>
  <c r="K92" i="35"/>
  <c r="K71" i="35" s="1"/>
  <c r="K92" i="33"/>
  <c r="K71" i="33" s="1"/>
  <c r="G92" i="33"/>
  <c r="G71" i="33" s="1"/>
  <c r="G92" i="35"/>
  <c r="G71" i="35" s="1"/>
  <c r="AU91" i="35"/>
  <c r="AU70" i="35" s="1"/>
  <c r="AU91" i="33"/>
  <c r="AU70" i="33" s="1"/>
  <c r="AQ91" i="33"/>
  <c r="AQ70" i="33" s="1"/>
  <c r="AQ91" i="35"/>
  <c r="AQ70" i="35" s="1"/>
  <c r="AM91" i="35"/>
  <c r="AM70" i="35" s="1"/>
  <c r="AM91" i="33"/>
  <c r="AM70" i="33" s="1"/>
  <c r="AI91" i="35"/>
  <c r="AI70" i="35" s="1"/>
  <c r="AI91" i="33"/>
  <c r="AI70" i="33" s="1"/>
  <c r="AE91" i="35"/>
  <c r="AE70" i="35" s="1"/>
  <c r="AE91" i="33"/>
  <c r="AE70" i="33" s="1"/>
  <c r="AA91" i="33"/>
  <c r="AA70" i="33" s="1"/>
  <c r="AA91" i="35"/>
  <c r="AA70" i="35" s="1"/>
  <c r="W91" i="35"/>
  <c r="W70" i="35" s="1"/>
  <c r="W91" i="33"/>
  <c r="W70" i="33" s="1"/>
  <c r="S91" i="33"/>
  <c r="S70" i="33" s="1"/>
  <c r="S91" i="35"/>
  <c r="S70" i="35" s="1"/>
  <c r="O91" i="35"/>
  <c r="O70" i="35" s="1"/>
  <c r="O91" i="33"/>
  <c r="O70" i="33" s="1"/>
  <c r="K91" i="33"/>
  <c r="K70" i="33" s="1"/>
  <c r="K91" i="35"/>
  <c r="K70" i="35" s="1"/>
  <c r="G91" i="35"/>
  <c r="G70" i="35" s="1"/>
  <c r="G91" i="33"/>
  <c r="G70" i="33" s="1"/>
  <c r="AU90" i="33"/>
  <c r="AU69" i="33" s="1"/>
  <c r="AU90" i="35"/>
  <c r="AU69" i="35" s="1"/>
  <c r="AQ90" i="35"/>
  <c r="AQ69" i="35" s="1"/>
  <c r="AQ90" i="33"/>
  <c r="AQ69" i="33" s="1"/>
  <c r="AM90" i="33"/>
  <c r="AM69" i="33" s="1"/>
  <c r="AM90" i="35"/>
  <c r="AM69" i="35" s="1"/>
  <c r="AI90" i="33"/>
  <c r="AI69" i="33" s="1"/>
  <c r="AI90" i="35"/>
  <c r="AI69" i="35" s="1"/>
  <c r="AE90" i="33"/>
  <c r="AE69" i="33" s="1"/>
  <c r="AE90" i="35"/>
  <c r="AE69" i="35" s="1"/>
  <c r="AA90" i="35"/>
  <c r="AA69" i="35" s="1"/>
  <c r="AA90" i="33"/>
  <c r="AA69" i="33" s="1"/>
  <c r="W90" i="33"/>
  <c r="W69" i="33" s="1"/>
  <c r="W90" i="35"/>
  <c r="W69" i="35" s="1"/>
  <c r="S90" i="33"/>
  <c r="S69" i="33" s="1"/>
  <c r="S90" i="35"/>
  <c r="S69" i="35" s="1"/>
  <c r="O90" i="33"/>
  <c r="O69" i="33" s="1"/>
  <c r="O90" i="35"/>
  <c r="O69" i="35" s="1"/>
  <c r="K90" i="35"/>
  <c r="K69" i="35" s="1"/>
  <c r="K90" i="33"/>
  <c r="K69" i="33" s="1"/>
  <c r="G90" i="33"/>
  <c r="G69" i="33" s="1"/>
  <c r="G90" i="35"/>
  <c r="G69" i="35" s="1"/>
  <c r="AU89" i="35"/>
  <c r="AU68" i="35" s="1"/>
  <c r="AU89" i="33"/>
  <c r="AU68" i="33" s="1"/>
  <c r="AQ89" i="35"/>
  <c r="AQ68" i="35" s="1"/>
  <c r="AQ89" i="33"/>
  <c r="AQ68" i="33" s="1"/>
  <c r="AM89" i="35"/>
  <c r="AM68" i="35" s="1"/>
  <c r="AM89" i="33"/>
  <c r="AM68" i="33" s="1"/>
  <c r="AI89" i="35"/>
  <c r="AI68" i="35" s="1"/>
  <c r="AI89" i="33"/>
  <c r="AI68" i="33" s="1"/>
  <c r="AE89" i="35"/>
  <c r="AE68" i="35" s="1"/>
  <c r="AE89" i="33"/>
  <c r="AE68" i="33" s="1"/>
  <c r="AA89" i="35"/>
  <c r="AA68" i="35" s="1"/>
  <c r="AA89" i="33"/>
  <c r="AA68" i="33" s="1"/>
  <c r="W89" i="35"/>
  <c r="W68" i="35" s="1"/>
  <c r="W89" i="33"/>
  <c r="W68" i="33" s="1"/>
  <c r="S89" i="35"/>
  <c r="S68" i="35" s="1"/>
  <c r="S89" i="33"/>
  <c r="S68" i="33" s="1"/>
  <c r="O89" i="35"/>
  <c r="O68" i="35" s="1"/>
  <c r="O89" i="33"/>
  <c r="O68" i="33" s="1"/>
  <c r="K89" i="35"/>
  <c r="K68" i="35" s="1"/>
  <c r="K89" i="33"/>
  <c r="K68" i="33" s="1"/>
  <c r="G89" i="35"/>
  <c r="G68" i="35" s="1"/>
  <c r="G89" i="33"/>
  <c r="G68" i="33" s="1"/>
  <c r="AU88" i="33"/>
  <c r="AU67" i="33" s="1"/>
  <c r="AU88" i="35"/>
  <c r="AU67" i="35" s="1"/>
  <c r="AQ88" i="35"/>
  <c r="AQ67" i="35" s="1"/>
  <c r="AQ88" i="33"/>
  <c r="AQ67" i="33" s="1"/>
  <c r="AM88" i="33"/>
  <c r="AM67" i="33" s="1"/>
  <c r="AM88" i="35"/>
  <c r="AM67" i="35" s="1"/>
  <c r="AI88" i="35"/>
  <c r="AI67" i="35" s="1"/>
  <c r="AI88" i="33"/>
  <c r="AI67" i="33" s="1"/>
  <c r="AE88" i="33"/>
  <c r="AE67" i="33" s="1"/>
  <c r="AE88" i="35"/>
  <c r="AE67" i="35" s="1"/>
  <c r="AA88" i="35"/>
  <c r="AA67" i="35" s="1"/>
  <c r="AA88" i="33"/>
  <c r="AA67" i="33" s="1"/>
  <c r="W88" i="33"/>
  <c r="W67" i="33" s="1"/>
  <c r="W88" i="35"/>
  <c r="W67" i="35" s="1"/>
  <c r="S88" i="35"/>
  <c r="S67" i="35" s="1"/>
  <c r="S88" i="33"/>
  <c r="S67" i="33" s="1"/>
  <c r="O88" i="33"/>
  <c r="O67" i="33" s="1"/>
  <c r="O88" i="35"/>
  <c r="O67" i="35" s="1"/>
  <c r="K88" i="35"/>
  <c r="K67" i="35" s="1"/>
  <c r="K88" i="33"/>
  <c r="K67" i="33" s="1"/>
  <c r="G88" i="33"/>
  <c r="G67" i="33" s="1"/>
  <c r="G88" i="35"/>
  <c r="G67" i="35" s="1"/>
  <c r="E89" i="35"/>
  <c r="E68" i="35" s="1"/>
  <c r="E89" i="33"/>
  <c r="E68" i="33" s="1"/>
  <c r="E92" i="35"/>
  <c r="E71" i="35" s="1"/>
  <c r="E92" i="33"/>
  <c r="E71" i="33" s="1"/>
  <c r="AT93" i="35"/>
  <c r="AT72" i="35" s="1"/>
  <c r="AT93" i="33"/>
  <c r="AT72" i="33" s="1"/>
  <c r="AP93" i="35"/>
  <c r="AP72" i="35" s="1"/>
  <c r="AP93" i="33"/>
  <c r="AP72" i="33" s="1"/>
  <c r="AL93" i="35"/>
  <c r="AL72" i="35" s="1"/>
  <c r="AL93" i="33"/>
  <c r="AL72" i="33" s="1"/>
  <c r="AH93" i="35"/>
  <c r="AH72" i="35" s="1"/>
  <c r="AH93" i="33"/>
  <c r="AH72" i="33" s="1"/>
  <c r="AD93" i="35"/>
  <c r="AD72" i="35" s="1"/>
  <c r="AD93" i="33"/>
  <c r="AD72" i="33" s="1"/>
  <c r="Z93" i="35"/>
  <c r="Z72" i="35" s="1"/>
  <c r="Z93" i="33"/>
  <c r="Z72" i="33" s="1"/>
  <c r="V93" i="35"/>
  <c r="V72" i="35" s="1"/>
  <c r="V93" i="33"/>
  <c r="V72" i="33" s="1"/>
  <c r="R93" i="35"/>
  <c r="R72" i="35" s="1"/>
  <c r="R93" i="33"/>
  <c r="R72" i="33" s="1"/>
  <c r="N93" i="35"/>
  <c r="N72" i="35" s="1"/>
  <c r="N93" i="33"/>
  <c r="N72" i="33" s="1"/>
  <c r="J93" i="35"/>
  <c r="J72" i="35" s="1"/>
  <c r="J93" i="33"/>
  <c r="J72" i="33" s="1"/>
  <c r="F93" i="35"/>
  <c r="F72" i="35" s="1"/>
  <c r="F93" i="33"/>
  <c r="F72" i="33" s="1"/>
  <c r="AT92" i="35"/>
  <c r="AT71" i="35" s="1"/>
  <c r="AT92" i="33"/>
  <c r="AT71" i="33" s="1"/>
  <c r="AP92" i="35"/>
  <c r="AP71" i="35" s="1"/>
  <c r="AP92" i="33"/>
  <c r="AP71" i="33" s="1"/>
  <c r="AL92" i="35"/>
  <c r="AL71" i="35" s="1"/>
  <c r="AL92" i="33"/>
  <c r="AL71" i="33" s="1"/>
  <c r="AH92" i="35"/>
  <c r="AH71" i="35" s="1"/>
  <c r="AH92" i="33"/>
  <c r="AH71" i="33" s="1"/>
  <c r="AD92" i="35"/>
  <c r="AD71" i="35" s="1"/>
  <c r="AD92" i="33"/>
  <c r="AD71" i="33" s="1"/>
  <c r="Z92" i="35"/>
  <c r="Z71" i="35" s="1"/>
  <c r="Z92" i="33"/>
  <c r="Z71" i="33" s="1"/>
  <c r="V92" i="35"/>
  <c r="V71" i="35" s="1"/>
  <c r="V92" i="33"/>
  <c r="V71" i="33" s="1"/>
  <c r="R92" i="35"/>
  <c r="R71" i="35" s="1"/>
  <c r="R92" i="33"/>
  <c r="R71" i="33" s="1"/>
  <c r="N92" i="35"/>
  <c r="N71" i="35" s="1"/>
  <c r="N92" i="33"/>
  <c r="N71" i="33" s="1"/>
  <c r="J92" i="35"/>
  <c r="J71" i="35" s="1"/>
  <c r="J92" i="33"/>
  <c r="J71" i="33" s="1"/>
  <c r="F92" i="35"/>
  <c r="F71" i="35" s="1"/>
  <c r="F92" i="33"/>
  <c r="F71" i="33" s="1"/>
  <c r="AT91" i="35"/>
  <c r="AT70" i="35" s="1"/>
  <c r="AT91" i="33"/>
  <c r="AT70" i="33" s="1"/>
  <c r="AP91" i="35"/>
  <c r="AP70" i="35" s="1"/>
  <c r="AP91" i="33"/>
  <c r="AP70" i="33" s="1"/>
  <c r="AL91" i="35"/>
  <c r="AL70" i="35" s="1"/>
  <c r="AL91" i="33"/>
  <c r="AL70" i="33" s="1"/>
  <c r="AH91" i="35"/>
  <c r="AH70" i="35" s="1"/>
  <c r="AH91" i="33"/>
  <c r="AH70" i="33" s="1"/>
  <c r="AD91" i="35"/>
  <c r="AD70" i="35" s="1"/>
  <c r="AD91" i="33"/>
  <c r="AD70" i="33" s="1"/>
  <c r="Z91" i="35"/>
  <c r="Z70" i="35" s="1"/>
  <c r="Z91" i="33"/>
  <c r="Z70" i="33" s="1"/>
  <c r="V91" i="35"/>
  <c r="V70" i="35" s="1"/>
  <c r="V91" i="33"/>
  <c r="V70" i="33" s="1"/>
  <c r="R91" i="35"/>
  <c r="R70" i="35" s="1"/>
  <c r="R91" i="33"/>
  <c r="R70" i="33" s="1"/>
  <c r="N91" i="35"/>
  <c r="N70" i="35" s="1"/>
  <c r="N91" i="33"/>
  <c r="N70" i="33" s="1"/>
  <c r="J91" i="35"/>
  <c r="J70" i="35" s="1"/>
  <c r="J91" i="33"/>
  <c r="J70" i="33" s="1"/>
  <c r="F91" i="35"/>
  <c r="F70" i="35" s="1"/>
  <c r="F91" i="33"/>
  <c r="F70" i="33" s="1"/>
  <c r="AT90" i="35"/>
  <c r="AT69" i="35" s="1"/>
  <c r="AT90" i="33"/>
  <c r="AT69" i="33" s="1"/>
  <c r="AP90" i="35"/>
  <c r="AP69" i="35" s="1"/>
  <c r="AP90" i="33"/>
  <c r="AP69" i="33" s="1"/>
  <c r="AL90" i="35"/>
  <c r="AL69" i="35" s="1"/>
  <c r="AL90" i="33"/>
  <c r="AL69" i="33" s="1"/>
  <c r="AH90" i="35"/>
  <c r="AH69" i="35" s="1"/>
  <c r="AH90" i="33"/>
  <c r="AH69" i="33" s="1"/>
  <c r="AD90" i="35"/>
  <c r="AD69" i="35" s="1"/>
  <c r="AD90" i="33"/>
  <c r="AD69" i="33" s="1"/>
  <c r="Z90" i="35"/>
  <c r="Z69" i="35" s="1"/>
  <c r="Z90" i="33"/>
  <c r="Z69" i="33" s="1"/>
  <c r="V90" i="35"/>
  <c r="V69" i="35" s="1"/>
  <c r="V90" i="33"/>
  <c r="V69" i="33" s="1"/>
  <c r="R90" i="35"/>
  <c r="R69" i="35" s="1"/>
  <c r="R90" i="33"/>
  <c r="R69" i="33" s="1"/>
  <c r="N90" i="35"/>
  <c r="N69" i="35" s="1"/>
  <c r="N90" i="33"/>
  <c r="N69" i="33" s="1"/>
  <c r="J90" i="35"/>
  <c r="J69" i="35" s="1"/>
  <c r="J90" i="33"/>
  <c r="J69" i="33" s="1"/>
  <c r="F90" i="35"/>
  <c r="F69" i="35" s="1"/>
  <c r="F90" i="33"/>
  <c r="F69" i="33" s="1"/>
  <c r="AT89" i="35"/>
  <c r="AT68" i="35" s="1"/>
  <c r="AT89" i="33"/>
  <c r="AT68" i="33" s="1"/>
  <c r="AP89" i="35"/>
  <c r="AP68" i="35" s="1"/>
  <c r="AP89" i="33"/>
  <c r="AP68" i="33" s="1"/>
  <c r="AL89" i="35"/>
  <c r="AL68" i="35" s="1"/>
  <c r="AL89" i="33"/>
  <c r="AL68" i="33" s="1"/>
  <c r="AH89" i="35"/>
  <c r="AH68" i="35" s="1"/>
  <c r="AH89" i="33"/>
  <c r="AH68" i="33" s="1"/>
  <c r="AD89" i="35"/>
  <c r="AD68" i="35" s="1"/>
  <c r="AD89" i="33"/>
  <c r="AD68" i="33" s="1"/>
  <c r="Z89" i="35"/>
  <c r="Z68" i="35" s="1"/>
  <c r="Z89" i="33"/>
  <c r="Z68" i="33" s="1"/>
  <c r="V89" i="35"/>
  <c r="V68" i="35" s="1"/>
  <c r="V89" i="33"/>
  <c r="V68" i="33" s="1"/>
  <c r="R89" i="35"/>
  <c r="R68" i="35" s="1"/>
  <c r="R89" i="33"/>
  <c r="R68" i="33" s="1"/>
  <c r="N89" i="35"/>
  <c r="N68" i="35" s="1"/>
  <c r="N89" i="33"/>
  <c r="N68" i="33" s="1"/>
  <c r="J89" i="35"/>
  <c r="J68" i="35" s="1"/>
  <c r="J89" i="33"/>
  <c r="J68" i="33" s="1"/>
  <c r="F89" i="35"/>
  <c r="F68" i="35" s="1"/>
  <c r="F89" i="33"/>
  <c r="F68" i="33" s="1"/>
  <c r="AT88" i="35"/>
  <c r="AT67" i="35" s="1"/>
  <c r="AT88" i="33"/>
  <c r="AT67" i="33" s="1"/>
  <c r="AP88" i="35"/>
  <c r="AP67" i="35" s="1"/>
  <c r="AP88" i="33"/>
  <c r="AP67" i="33" s="1"/>
  <c r="AL88" i="35"/>
  <c r="AL67" i="35" s="1"/>
  <c r="AL88" i="33"/>
  <c r="AL67" i="33" s="1"/>
  <c r="AH88" i="35"/>
  <c r="AH67" i="35" s="1"/>
  <c r="AH88" i="33"/>
  <c r="AH67" i="33" s="1"/>
  <c r="AD88" i="35"/>
  <c r="AD67" i="35" s="1"/>
  <c r="AD88" i="33"/>
  <c r="AD67" i="33" s="1"/>
  <c r="Z88" i="35"/>
  <c r="Z67" i="35" s="1"/>
  <c r="Z88" i="33"/>
  <c r="Z67" i="33" s="1"/>
  <c r="V88" i="35"/>
  <c r="V67" i="35" s="1"/>
  <c r="V88" i="33"/>
  <c r="V67" i="33" s="1"/>
  <c r="R88" i="35"/>
  <c r="R67" i="35" s="1"/>
  <c r="R88" i="33"/>
  <c r="R67" i="33" s="1"/>
  <c r="N88" i="35"/>
  <c r="N67" i="35" s="1"/>
  <c r="N88" i="33"/>
  <c r="N67" i="33" s="1"/>
  <c r="J88" i="35"/>
  <c r="J67" i="35" s="1"/>
  <c r="J88" i="33"/>
  <c r="J67" i="33" s="1"/>
  <c r="F88" i="35"/>
  <c r="F67" i="35" s="1"/>
  <c r="F88" i="33"/>
  <c r="F67" i="33" s="1"/>
  <c r="AW93" i="35"/>
  <c r="AW72" i="35" s="1"/>
  <c r="AW93" i="33"/>
  <c r="AW72" i="33" s="1"/>
  <c r="AO93" i="35"/>
  <c r="AO72" i="35" s="1"/>
  <c r="AO93" i="33"/>
  <c r="AO72" i="33" s="1"/>
  <c r="AG93" i="35"/>
  <c r="AG72" i="35" s="1"/>
  <c r="AG93" i="33"/>
  <c r="AG72" i="33" s="1"/>
  <c r="AC93" i="35"/>
  <c r="AC72" i="35" s="1"/>
  <c r="AC93" i="33"/>
  <c r="AC72" i="33" s="1"/>
  <c r="Y93" i="35"/>
  <c r="Y72" i="35" s="1"/>
  <c r="Y93" i="33"/>
  <c r="Y72" i="33" s="1"/>
  <c r="U93" i="35"/>
  <c r="U72" i="35" s="1"/>
  <c r="U93" i="33"/>
  <c r="U72" i="33" s="1"/>
  <c r="Q93" i="35"/>
  <c r="Q72" i="35" s="1"/>
  <c r="Q93" i="33"/>
  <c r="Q72" i="33" s="1"/>
  <c r="M93" i="35"/>
  <c r="M72" i="35" s="1"/>
  <c r="M93" i="33"/>
  <c r="M72" i="33" s="1"/>
  <c r="I93" i="35"/>
  <c r="I72" i="35" s="1"/>
  <c r="I93" i="33"/>
  <c r="I72" i="33" s="1"/>
  <c r="AW92" i="35"/>
  <c r="AW71" i="35" s="1"/>
  <c r="AW92" i="33"/>
  <c r="AW71" i="33" s="1"/>
  <c r="AS92" i="35"/>
  <c r="AS71" i="35" s="1"/>
  <c r="AS92" i="33"/>
  <c r="AS71" i="33" s="1"/>
  <c r="AO92" i="35"/>
  <c r="AO71" i="35" s="1"/>
  <c r="AO92" i="33"/>
  <c r="AO71" i="33" s="1"/>
  <c r="AK92" i="35"/>
  <c r="AK71" i="35" s="1"/>
  <c r="AK92" i="33"/>
  <c r="AK71" i="33" s="1"/>
  <c r="AG92" i="35"/>
  <c r="AG71" i="35" s="1"/>
  <c r="AG92" i="33"/>
  <c r="AG71" i="33" s="1"/>
  <c r="AC92" i="35"/>
  <c r="AC71" i="35" s="1"/>
  <c r="AC92" i="33"/>
  <c r="AC71" i="33" s="1"/>
  <c r="Y92" i="35"/>
  <c r="Y71" i="35" s="1"/>
  <c r="Y92" i="33"/>
  <c r="Y71" i="33" s="1"/>
  <c r="U92" i="35"/>
  <c r="U71" i="35" s="1"/>
  <c r="U92" i="33"/>
  <c r="U71" i="33" s="1"/>
  <c r="Q92" i="35"/>
  <c r="Q71" i="35" s="1"/>
  <c r="Q92" i="33"/>
  <c r="Q71" i="33" s="1"/>
  <c r="M92" i="35"/>
  <c r="M71" i="35" s="1"/>
  <c r="M92" i="33"/>
  <c r="M71" i="33" s="1"/>
  <c r="I92" i="35"/>
  <c r="I71" i="35" s="1"/>
  <c r="I92" i="33"/>
  <c r="I71" i="33" s="1"/>
  <c r="AW91" i="35"/>
  <c r="AW70" i="35" s="1"/>
  <c r="AW91" i="33"/>
  <c r="AW70" i="33" s="1"/>
  <c r="AS91" i="35"/>
  <c r="AS70" i="35" s="1"/>
  <c r="AS91" i="33"/>
  <c r="AS70" i="33" s="1"/>
  <c r="AO91" i="35"/>
  <c r="AO70" i="35" s="1"/>
  <c r="AO91" i="33"/>
  <c r="AO70" i="33" s="1"/>
  <c r="AK91" i="35"/>
  <c r="AK70" i="35" s="1"/>
  <c r="AK91" i="33"/>
  <c r="AK70" i="33" s="1"/>
  <c r="AG91" i="35"/>
  <c r="AG70" i="35" s="1"/>
  <c r="AG91" i="33"/>
  <c r="AG70" i="33" s="1"/>
  <c r="AC91" i="35"/>
  <c r="AC70" i="35" s="1"/>
  <c r="AC91" i="33"/>
  <c r="AC70" i="33" s="1"/>
  <c r="Y91" i="35"/>
  <c r="Y70" i="35" s="1"/>
  <c r="Y91" i="33"/>
  <c r="Y70" i="33" s="1"/>
  <c r="U91" i="35"/>
  <c r="U70" i="35" s="1"/>
  <c r="U91" i="33"/>
  <c r="U70" i="33" s="1"/>
  <c r="Q91" i="35"/>
  <c r="Q70" i="35" s="1"/>
  <c r="Q91" i="33"/>
  <c r="Q70" i="33" s="1"/>
  <c r="M91" i="35"/>
  <c r="M70" i="35" s="1"/>
  <c r="M91" i="33"/>
  <c r="M70" i="33" s="1"/>
  <c r="I91" i="35"/>
  <c r="I70" i="35" s="1"/>
  <c r="I91" i="33"/>
  <c r="I70" i="33" s="1"/>
  <c r="AW90" i="35"/>
  <c r="AW69" i="35" s="1"/>
  <c r="AW90" i="33"/>
  <c r="AW69" i="33" s="1"/>
  <c r="AS90" i="35"/>
  <c r="AS69" i="35" s="1"/>
  <c r="AS90" i="33"/>
  <c r="AS69" i="33" s="1"/>
  <c r="AO90" i="35"/>
  <c r="AO69" i="35" s="1"/>
  <c r="AO90" i="33"/>
  <c r="AO69" i="33" s="1"/>
  <c r="AK90" i="35"/>
  <c r="AK69" i="35" s="1"/>
  <c r="AK90" i="33"/>
  <c r="AK69" i="33" s="1"/>
  <c r="AG90" i="35"/>
  <c r="AG69" i="35" s="1"/>
  <c r="AG90" i="33"/>
  <c r="AG69" i="33" s="1"/>
  <c r="AC90" i="35"/>
  <c r="AC69" i="35" s="1"/>
  <c r="AC90" i="33"/>
  <c r="AC69" i="33" s="1"/>
  <c r="Y90" i="35"/>
  <c r="Y69" i="35" s="1"/>
  <c r="Y90" i="33"/>
  <c r="Y69" i="33" s="1"/>
  <c r="U90" i="35"/>
  <c r="U69" i="35" s="1"/>
  <c r="U90" i="33"/>
  <c r="U69" i="33" s="1"/>
  <c r="Q90" i="35"/>
  <c r="Q69" i="35" s="1"/>
  <c r="Q90" i="33"/>
  <c r="Q69" i="33" s="1"/>
  <c r="M90" i="35"/>
  <c r="M69" i="35" s="1"/>
  <c r="M90" i="33"/>
  <c r="M69" i="33" s="1"/>
  <c r="I90" i="35"/>
  <c r="I69" i="35" s="1"/>
  <c r="I90" i="33"/>
  <c r="I69" i="33" s="1"/>
  <c r="AW89" i="35"/>
  <c r="AW68" i="35" s="1"/>
  <c r="AW89" i="33"/>
  <c r="AW68" i="33" s="1"/>
  <c r="AS89" i="35"/>
  <c r="AS68" i="35" s="1"/>
  <c r="AS89" i="33"/>
  <c r="AS68" i="33" s="1"/>
  <c r="AO89" i="35"/>
  <c r="AO68" i="35" s="1"/>
  <c r="AO89" i="33"/>
  <c r="AO68" i="33" s="1"/>
  <c r="AK89" i="35"/>
  <c r="AK68" i="35" s="1"/>
  <c r="AK89" i="33"/>
  <c r="AK68" i="33" s="1"/>
  <c r="AG89" i="35"/>
  <c r="AG68" i="35" s="1"/>
  <c r="AG89" i="33"/>
  <c r="AG68" i="33" s="1"/>
  <c r="AC89" i="35"/>
  <c r="AC68" i="35" s="1"/>
  <c r="AC89" i="33"/>
  <c r="AC68" i="33" s="1"/>
  <c r="Y89" i="35"/>
  <c r="Y68" i="35" s="1"/>
  <c r="Y89" i="33"/>
  <c r="Y68" i="33" s="1"/>
  <c r="U89" i="35"/>
  <c r="U68" i="35" s="1"/>
  <c r="U89" i="33"/>
  <c r="U68" i="33" s="1"/>
  <c r="Q89" i="35"/>
  <c r="Q68" i="35" s="1"/>
  <c r="Q89" i="33"/>
  <c r="Q68" i="33" s="1"/>
  <c r="M89" i="35"/>
  <c r="M68" i="35" s="1"/>
  <c r="M89" i="33"/>
  <c r="M68" i="33" s="1"/>
  <c r="I89" i="35"/>
  <c r="I68" i="35" s="1"/>
  <c r="I89" i="33"/>
  <c r="I68" i="33" s="1"/>
  <c r="AW88" i="35"/>
  <c r="AW67" i="35" s="1"/>
  <c r="AW88" i="33"/>
  <c r="AW67" i="33" s="1"/>
  <c r="AS88" i="35"/>
  <c r="AS67" i="35" s="1"/>
  <c r="AS88" i="33"/>
  <c r="AS67" i="33" s="1"/>
  <c r="AO88" i="35"/>
  <c r="AO67" i="35" s="1"/>
  <c r="AO88" i="33"/>
  <c r="AO67" i="33" s="1"/>
  <c r="AK88" i="35"/>
  <c r="AK67" i="35" s="1"/>
  <c r="AK88" i="33"/>
  <c r="AK67" i="33" s="1"/>
  <c r="AG88" i="35"/>
  <c r="AG67" i="35" s="1"/>
  <c r="AG88" i="33"/>
  <c r="AG67" i="33" s="1"/>
  <c r="AC88" i="35"/>
  <c r="AC67" i="35" s="1"/>
  <c r="AC88" i="33"/>
  <c r="AC67" i="33" s="1"/>
  <c r="Y88" i="35"/>
  <c r="Y67" i="35" s="1"/>
  <c r="Y88" i="33"/>
  <c r="Y67" i="33" s="1"/>
  <c r="U88" i="35"/>
  <c r="U67" i="35" s="1"/>
  <c r="U88" i="33"/>
  <c r="U67" i="33" s="1"/>
  <c r="Q88" i="35"/>
  <c r="Q67" i="35" s="1"/>
  <c r="Q88" i="33"/>
  <c r="Q67" i="33" s="1"/>
  <c r="M88" i="35"/>
  <c r="M67" i="35" s="1"/>
  <c r="M88" i="33"/>
  <c r="M67" i="33" s="1"/>
  <c r="I88" i="35"/>
  <c r="I67" i="35" s="1"/>
  <c r="I88" i="33"/>
  <c r="I67" i="33" s="1"/>
  <c r="E91" i="35"/>
  <c r="E70" i="35" s="1"/>
  <c r="E91" i="33"/>
  <c r="E70" i="33" s="1"/>
  <c r="AV93" i="35"/>
  <c r="AV72" i="35" s="1"/>
  <c r="AV93" i="33"/>
  <c r="AV72" i="33" s="1"/>
  <c r="AR93" i="35"/>
  <c r="AR72" i="35" s="1"/>
  <c r="AR93" i="33"/>
  <c r="AR72" i="33" s="1"/>
  <c r="AN93" i="35"/>
  <c r="AN72" i="35" s="1"/>
  <c r="AN93" i="33"/>
  <c r="AN72" i="33" s="1"/>
  <c r="AJ93" i="35"/>
  <c r="AJ72" i="35" s="1"/>
  <c r="AJ93" i="33"/>
  <c r="AJ72" i="33" s="1"/>
  <c r="AF93" i="35"/>
  <c r="AF72" i="35" s="1"/>
  <c r="AF93" i="33"/>
  <c r="AF72" i="33" s="1"/>
  <c r="AB93" i="35"/>
  <c r="AB72" i="35" s="1"/>
  <c r="AB93" i="33"/>
  <c r="AB72" i="33" s="1"/>
  <c r="X93" i="35"/>
  <c r="X72" i="35" s="1"/>
  <c r="X93" i="33"/>
  <c r="X72" i="33" s="1"/>
  <c r="T93" i="35"/>
  <c r="T72" i="35" s="1"/>
  <c r="T93" i="33"/>
  <c r="T72" i="33" s="1"/>
  <c r="P93" i="35"/>
  <c r="P72" i="35" s="1"/>
  <c r="P93" i="33"/>
  <c r="P72" i="33" s="1"/>
  <c r="L93" i="35"/>
  <c r="L72" i="35" s="1"/>
  <c r="L93" i="33"/>
  <c r="L72" i="33" s="1"/>
  <c r="H93" i="35"/>
  <c r="H72" i="35" s="1"/>
  <c r="H93" i="33"/>
  <c r="H72" i="33" s="1"/>
  <c r="AV92" i="35"/>
  <c r="AV71" i="35" s="1"/>
  <c r="AV92" i="33"/>
  <c r="AV71" i="33" s="1"/>
  <c r="AR92" i="35"/>
  <c r="AR71" i="35" s="1"/>
  <c r="AR92" i="33"/>
  <c r="AR71" i="33" s="1"/>
  <c r="AN92" i="35"/>
  <c r="AN71" i="35" s="1"/>
  <c r="AN92" i="33"/>
  <c r="AN71" i="33" s="1"/>
  <c r="AJ92" i="35"/>
  <c r="AJ71" i="35" s="1"/>
  <c r="AJ92" i="33"/>
  <c r="AJ71" i="33" s="1"/>
  <c r="AF92" i="35"/>
  <c r="AF71" i="35" s="1"/>
  <c r="AF92" i="33"/>
  <c r="AF71" i="33" s="1"/>
  <c r="AB92" i="35"/>
  <c r="AB71" i="35" s="1"/>
  <c r="AB92" i="33"/>
  <c r="AB71" i="33" s="1"/>
  <c r="X92" i="35"/>
  <c r="X71" i="35" s="1"/>
  <c r="X92" i="33"/>
  <c r="X71" i="33" s="1"/>
  <c r="T92" i="35"/>
  <c r="T71" i="35" s="1"/>
  <c r="T92" i="33"/>
  <c r="T71" i="33" s="1"/>
  <c r="P92" i="35"/>
  <c r="P71" i="35" s="1"/>
  <c r="P92" i="33"/>
  <c r="P71" i="33" s="1"/>
  <c r="L92" i="35"/>
  <c r="L71" i="35" s="1"/>
  <c r="L92" i="33"/>
  <c r="L71" i="33" s="1"/>
  <c r="H92" i="35"/>
  <c r="H71" i="35" s="1"/>
  <c r="H92" i="33"/>
  <c r="H71" i="33" s="1"/>
  <c r="AV91" i="35"/>
  <c r="AV70" i="35" s="1"/>
  <c r="AV91" i="33"/>
  <c r="AV70" i="33" s="1"/>
  <c r="AR91" i="35"/>
  <c r="AR70" i="35" s="1"/>
  <c r="AR91" i="33"/>
  <c r="AR70" i="33" s="1"/>
  <c r="AN91" i="35"/>
  <c r="AN70" i="35" s="1"/>
  <c r="AN91" i="33"/>
  <c r="AN70" i="33" s="1"/>
  <c r="AJ91" i="35"/>
  <c r="AJ70" i="35" s="1"/>
  <c r="AJ91" i="33"/>
  <c r="AJ70" i="33" s="1"/>
  <c r="AF91" i="35"/>
  <c r="AF70" i="35" s="1"/>
  <c r="AF91" i="33"/>
  <c r="AF70" i="33" s="1"/>
  <c r="AB91" i="35"/>
  <c r="AB70" i="35" s="1"/>
  <c r="AB91" i="33"/>
  <c r="AB70" i="33" s="1"/>
  <c r="X91" i="35"/>
  <c r="X70" i="35" s="1"/>
  <c r="X91" i="33"/>
  <c r="X70" i="33" s="1"/>
  <c r="T91" i="35"/>
  <c r="T70" i="35" s="1"/>
  <c r="T91" i="33"/>
  <c r="T70" i="33" s="1"/>
  <c r="P91" i="35"/>
  <c r="P70" i="35" s="1"/>
  <c r="P91" i="33"/>
  <c r="P70" i="33" s="1"/>
  <c r="L91" i="35"/>
  <c r="L70" i="35" s="1"/>
  <c r="L91" i="33"/>
  <c r="L70" i="33" s="1"/>
  <c r="H91" i="35"/>
  <c r="H70" i="35" s="1"/>
  <c r="H91" i="33"/>
  <c r="H70" i="33" s="1"/>
  <c r="AV90" i="35"/>
  <c r="AV69" i="35" s="1"/>
  <c r="AV90" i="33"/>
  <c r="AV69" i="33" s="1"/>
  <c r="AR90" i="35"/>
  <c r="AR69" i="35" s="1"/>
  <c r="AR90" i="33"/>
  <c r="AR69" i="33" s="1"/>
  <c r="AN90" i="35"/>
  <c r="AN69" i="35" s="1"/>
  <c r="AN90" i="33"/>
  <c r="AN69" i="33" s="1"/>
  <c r="AJ90" i="35"/>
  <c r="AJ69" i="35" s="1"/>
  <c r="AJ90" i="33"/>
  <c r="AJ69" i="33" s="1"/>
  <c r="AF90" i="35"/>
  <c r="AF69" i="35" s="1"/>
  <c r="AF90" i="33"/>
  <c r="AF69" i="33" s="1"/>
  <c r="AB90" i="35"/>
  <c r="AB69" i="35" s="1"/>
  <c r="AB90" i="33"/>
  <c r="AB69" i="33" s="1"/>
  <c r="X90" i="35"/>
  <c r="X69" i="35" s="1"/>
  <c r="X90" i="33"/>
  <c r="X69" i="33" s="1"/>
  <c r="T90" i="35"/>
  <c r="T69" i="35" s="1"/>
  <c r="T90" i="33"/>
  <c r="T69" i="33" s="1"/>
  <c r="P90" i="35"/>
  <c r="P69" i="35" s="1"/>
  <c r="P90" i="33"/>
  <c r="P69" i="33" s="1"/>
  <c r="L90" i="35"/>
  <c r="L69" i="35" s="1"/>
  <c r="L90" i="33"/>
  <c r="L69" i="33" s="1"/>
  <c r="H90" i="35"/>
  <c r="H69" i="35" s="1"/>
  <c r="H90" i="33"/>
  <c r="H69" i="33" s="1"/>
  <c r="AV89" i="35"/>
  <c r="AV68" i="35" s="1"/>
  <c r="AV89" i="33"/>
  <c r="AV68" i="33" s="1"/>
  <c r="AR89" i="35"/>
  <c r="AR68" i="35" s="1"/>
  <c r="AR89" i="33"/>
  <c r="AR68" i="33" s="1"/>
  <c r="AN89" i="35"/>
  <c r="AN68" i="35" s="1"/>
  <c r="AN89" i="33"/>
  <c r="AN68" i="33" s="1"/>
  <c r="AJ89" i="35"/>
  <c r="AJ68" i="35" s="1"/>
  <c r="AJ89" i="33"/>
  <c r="AJ68" i="33" s="1"/>
  <c r="AF89" i="35"/>
  <c r="AF68" i="35" s="1"/>
  <c r="AF89" i="33"/>
  <c r="AF68" i="33" s="1"/>
  <c r="AB89" i="35"/>
  <c r="AB68" i="35" s="1"/>
  <c r="AB89" i="33"/>
  <c r="AB68" i="33" s="1"/>
  <c r="X89" i="35"/>
  <c r="X68" i="35" s="1"/>
  <c r="X89" i="33"/>
  <c r="X68" i="33" s="1"/>
  <c r="T89" i="35"/>
  <c r="T68" i="35" s="1"/>
  <c r="T89" i="33"/>
  <c r="T68" i="33" s="1"/>
  <c r="P89" i="35"/>
  <c r="P68" i="35" s="1"/>
  <c r="P89" i="33"/>
  <c r="P68" i="33" s="1"/>
  <c r="L89" i="35"/>
  <c r="L68" i="35" s="1"/>
  <c r="L89" i="33"/>
  <c r="L68" i="33" s="1"/>
  <c r="H89" i="35"/>
  <c r="H68" i="35" s="1"/>
  <c r="H89" i="33"/>
  <c r="H68" i="33" s="1"/>
  <c r="AV88" i="35"/>
  <c r="AV67" i="35" s="1"/>
  <c r="AV88" i="33"/>
  <c r="AV67" i="33" s="1"/>
  <c r="AR88" i="35"/>
  <c r="AR67" i="35" s="1"/>
  <c r="AR88" i="33"/>
  <c r="AR67" i="33" s="1"/>
  <c r="AN88" i="35"/>
  <c r="AN67" i="35" s="1"/>
  <c r="AN88" i="33"/>
  <c r="AN67" i="33" s="1"/>
  <c r="AJ88" i="35"/>
  <c r="AJ67" i="35" s="1"/>
  <c r="AJ88" i="33"/>
  <c r="AJ67" i="33" s="1"/>
  <c r="AF88" i="35"/>
  <c r="AF67" i="35" s="1"/>
  <c r="AF88" i="33"/>
  <c r="AF67" i="33" s="1"/>
  <c r="AB88" i="35"/>
  <c r="AB67" i="35" s="1"/>
  <c r="AB88" i="33"/>
  <c r="AB67" i="33" s="1"/>
  <c r="X88" i="35"/>
  <c r="X67" i="35" s="1"/>
  <c r="X88" i="33"/>
  <c r="X67" i="33" s="1"/>
  <c r="T88" i="35"/>
  <c r="T67" i="35" s="1"/>
  <c r="T88" i="33"/>
  <c r="T67" i="33" s="1"/>
  <c r="P88" i="35"/>
  <c r="P67" i="35" s="1"/>
  <c r="P88" i="33"/>
  <c r="P67" i="33" s="1"/>
  <c r="L88" i="35"/>
  <c r="L67" i="35" s="1"/>
  <c r="L88" i="33"/>
  <c r="L67" i="33" s="1"/>
  <c r="H88" i="35"/>
  <c r="H67" i="35" s="1"/>
  <c r="H88" i="33"/>
  <c r="H67" i="33" s="1"/>
  <c r="H76" i="33" l="1"/>
  <c r="H77" i="33" s="1"/>
  <c r="H80" i="33" s="1"/>
  <c r="X76" i="33"/>
  <c r="X77" i="33" s="1"/>
  <c r="X80" i="33" s="1"/>
  <c r="AV76" i="33"/>
  <c r="AV77" i="33" s="1"/>
  <c r="AV80" i="33" s="1"/>
  <c r="U76" i="33"/>
  <c r="U77" i="33" s="1"/>
  <c r="U80" i="33" s="1"/>
  <c r="AK76" i="33"/>
  <c r="AK77" i="33" s="1"/>
  <c r="AK80" i="33" s="1"/>
  <c r="AS76" i="33"/>
  <c r="AS77" i="33" s="1"/>
  <c r="AS80" i="33" s="1"/>
  <c r="J76" i="33"/>
  <c r="J77" i="33" s="1"/>
  <c r="J80" i="33" s="1"/>
  <c r="R76" i="33"/>
  <c r="R77" i="33" s="1"/>
  <c r="R80" i="33" s="1"/>
  <c r="Z76" i="33"/>
  <c r="Z77" i="33" s="1"/>
  <c r="Z80" i="33" s="1"/>
  <c r="AH76" i="33"/>
  <c r="AH77" i="33" s="1"/>
  <c r="AH80" i="33" s="1"/>
  <c r="AP76" i="33"/>
  <c r="AP77" i="33" s="1"/>
  <c r="AP80" i="33" s="1"/>
  <c r="AI76" i="33"/>
  <c r="AI77" i="33" s="1"/>
  <c r="AI80" i="33" s="1"/>
  <c r="P76" i="33"/>
  <c r="P77" i="33" s="1"/>
  <c r="P80" i="33" s="1"/>
  <c r="AF76" i="33"/>
  <c r="AF77" i="33" s="1"/>
  <c r="AF80" i="33" s="1"/>
  <c r="AN76" i="33"/>
  <c r="AN77" i="33" s="1"/>
  <c r="AN80" i="33" s="1"/>
  <c r="M76" i="33"/>
  <c r="M77" i="33" s="1"/>
  <c r="M80" i="33" s="1"/>
  <c r="AC76" i="33"/>
  <c r="AC77" i="33" s="1"/>
  <c r="AC80" i="33" s="1"/>
  <c r="K76" i="33"/>
  <c r="K77" i="33" s="1"/>
  <c r="K80" i="33" s="1"/>
  <c r="S76" i="33"/>
  <c r="S77" i="33" s="1"/>
  <c r="S80" i="33" s="1"/>
  <c r="AA76" i="33"/>
  <c r="AA77" i="33" s="1"/>
  <c r="AA80" i="33" s="1"/>
  <c r="AQ76" i="33"/>
  <c r="AQ77" i="33" s="1"/>
  <c r="AQ80" i="33" s="1"/>
  <c r="H76" i="35"/>
  <c r="H77" i="35" s="1"/>
  <c r="H80" i="35" s="1"/>
  <c r="P76" i="35"/>
  <c r="P77" i="35" s="1"/>
  <c r="P80" i="35" s="1"/>
  <c r="X76" i="35"/>
  <c r="X77" i="35" s="1"/>
  <c r="X80" i="35" s="1"/>
  <c r="AF76" i="35"/>
  <c r="AF77" i="35" s="1"/>
  <c r="AF80" i="35" s="1"/>
  <c r="AN76" i="35"/>
  <c r="AN77" i="35" s="1"/>
  <c r="AN80" i="35" s="1"/>
  <c r="AV76" i="35"/>
  <c r="AV77" i="35" s="1"/>
  <c r="AV80" i="35" s="1"/>
  <c r="M76" i="35"/>
  <c r="M77" i="35" s="1"/>
  <c r="M80" i="35" s="1"/>
  <c r="U76" i="35"/>
  <c r="U77" i="35" s="1"/>
  <c r="U80" i="35" s="1"/>
  <c r="AC76" i="35"/>
  <c r="AC77" i="35" s="1"/>
  <c r="AC80" i="35" s="1"/>
  <c r="AK76" i="35"/>
  <c r="AK77" i="35" s="1"/>
  <c r="AK80" i="35" s="1"/>
  <c r="AS76" i="35"/>
  <c r="AS77" i="35" s="1"/>
  <c r="AS80" i="35" s="1"/>
  <c r="J76" i="35"/>
  <c r="J77" i="35" s="1"/>
  <c r="J80" i="35" s="1"/>
  <c r="R76" i="35"/>
  <c r="R77" i="35" s="1"/>
  <c r="R80" i="35" s="1"/>
  <c r="Z76" i="35"/>
  <c r="Z77" i="35" s="1"/>
  <c r="Z80" i="35" s="1"/>
  <c r="AH76" i="35"/>
  <c r="AH77" i="35" s="1"/>
  <c r="AH80" i="35" s="1"/>
  <c r="AP76" i="35"/>
  <c r="AP77" i="35" s="1"/>
  <c r="AP80" i="35" s="1"/>
  <c r="G76" i="35"/>
  <c r="G77" i="35" s="1"/>
  <c r="G80" i="35" s="1"/>
  <c r="O76" i="35"/>
  <c r="O77" i="35" s="1"/>
  <c r="O80" i="35" s="1"/>
  <c r="W76" i="35"/>
  <c r="W77" i="35" s="1"/>
  <c r="W80" i="35" s="1"/>
  <c r="AE76" i="35"/>
  <c r="AE77" i="35" s="1"/>
  <c r="AE80" i="35" s="1"/>
  <c r="AM76" i="35"/>
  <c r="AM77" i="35" s="1"/>
  <c r="AM80" i="35" s="1"/>
  <c r="AU76" i="35"/>
  <c r="AU77" i="35" s="1"/>
  <c r="AU80" i="35" s="1"/>
  <c r="E76" i="33"/>
  <c r="E77" i="33" s="1"/>
  <c r="E80" i="33" s="1"/>
  <c r="E81" i="33" s="1"/>
  <c r="K76" i="35"/>
  <c r="K77" i="35" s="1"/>
  <c r="K80" i="35" s="1"/>
  <c r="S76" i="35"/>
  <c r="S77" i="35" s="1"/>
  <c r="S80" i="35" s="1"/>
  <c r="AA76" i="35"/>
  <c r="AA77" i="35" s="1"/>
  <c r="AA80" i="35" s="1"/>
  <c r="AI76" i="35"/>
  <c r="AI77" i="35" s="1"/>
  <c r="AI80" i="35" s="1"/>
  <c r="AQ76" i="35"/>
  <c r="AQ77" i="35" s="1"/>
  <c r="AQ80" i="35" s="1"/>
  <c r="E76" i="35"/>
  <c r="E77" i="35" s="1"/>
  <c r="E80" i="35" s="1"/>
  <c r="E81" i="35" s="1"/>
  <c r="L76" i="33"/>
  <c r="L77" i="33" s="1"/>
  <c r="L80" i="33" s="1"/>
  <c r="T76" i="33"/>
  <c r="T77" i="33" s="1"/>
  <c r="T80" i="33" s="1"/>
  <c r="AB76" i="33"/>
  <c r="AB77" i="33" s="1"/>
  <c r="AB80" i="33" s="1"/>
  <c r="AJ76" i="33"/>
  <c r="AJ77" i="33" s="1"/>
  <c r="AJ80" i="33" s="1"/>
  <c r="AR76" i="33"/>
  <c r="AR77" i="33" s="1"/>
  <c r="AR80" i="33" s="1"/>
  <c r="I76" i="33"/>
  <c r="I77" i="33" s="1"/>
  <c r="I80" i="33" s="1"/>
  <c r="Q76" i="33"/>
  <c r="Q77" i="33" s="1"/>
  <c r="Q80" i="33" s="1"/>
  <c r="Y76" i="33"/>
  <c r="Y77" i="33" s="1"/>
  <c r="Y80" i="33" s="1"/>
  <c r="AG76" i="33"/>
  <c r="AG77" i="33" s="1"/>
  <c r="AG80" i="33" s="1"/>
  <c r="AO76" i="33"/>
  <c r="AO77" i="33" s="1"/>
  <c r="AO80" i="33" s="1"/>
  <c r="AW76" i="33"/>
  <c r="AW77" i="33" s="1"/>
  <c r="AW80" i="33" s="1"/>
  <c r="F76" i="33"/>
  <c r="F77" i="33" s="1"/>
  <c r="F80" i="33" s="1"/>
  <c r="N76" i="33"/>
  <c r="N77" i="33" s="1"/>
  <c r="N80" i="33" s="1"/>
  <c r="V76" i="33"/>
  <c r="V77" i="33" s="1"/>
  <c r="V80" i="33" s="1"/>
  <c r="AD76" i="33"/>
  <c r="AD77" i="33" s="1"/>
  <c r="AD80" i="33" s="1"/>
  <c r="AL76" i="33"/>
  <c r="AL77" i="33" s="1"/>
  <c r="AL80" i="33" s="1"/>
  <c r="AT76" i="33"/>
  <c r="AT77" i="33" s="1"/>
  <c r="AT80" i="33" s="1"/>
  <c r="L76" i="35"/>
  <c r="L77" i="35" s="1"/>
  <c r="L80" i="35" s="1"/>
  <c r="T76" i="35"/>
  <c r="T77" i="35" s="1"/>
  <c r="T80" i="35" s="1"/>
  <c r="AB76" i="35"/>
  <c r="AB77" i="35" s="1"/>
  <c r="AB80" i="35" s="1"/>
  <c r="AJ76" i="35"/>
  <c r="AJ77" i="35" s="1"/>
  <c r="AJ80" i="35" s="1"/>
  <c r="AR76" i="35"/>
  <c r="AR77" i="35" s="1"/>
  <c r="AR80" i="35" s="1"/>
  <c r="I76" i="35"/>
  <c r="I77" i="35" s="1"/>
  <c r="I80" i="35" s="1"/>
  <c r="Q76" i="35"/>
  <c r="Q77" i="35" s="1"/>
  <c r="Q80" i="35" s="1"/>
  <c r="Y76" i="35"/>
  <c r="Y77" i="35" s="1"/>
  <c r="Y80" i="35" s="1"/>
  <c r="AG76" i="35"/>
  <c r="AG77" i="35" s="1"/>
  <c r="AG80" i="35" s="1"/>
  <c r="AO76" i="35"/>
  <c r="AO77" i="35" s="1"/>
  <c r="AO80" i="35" s="1"/>
  <c r="AW76" i="35"/>
  <c r="AW77" i="35" s="1"/>
  <c r="AW80" i="35" s="1"/>
  <c r="F76" i="35"/>
  <c r="F77" i="35" s="1"/>
  <c r="F80" i="35" s="1"/>
  <c r="N76" i="35"/>
  <c r="N77" i="35" s="1"/>
  <c r="N80" i="35" s="1"/>
  <c r="V76" i="35"/>
  <c r="V77" i="35" s="1"/>
  <c r="V80" i="35" s="1"/>
  <c r="AD76" i="35"/>
  <c r="AD77" i="35" s="1"/>
  <c r="AD80" i="35" s="1"/>
  <c r="AL76" i="35"/>
  <c r="AL77" i="35" s="1"/>
  <c r="AL80" i="35" s="1"/>
  <c r="AT76" i="35"/>
  <c r="AT77" i="35" s="1"/>
  <c r="AT80" i="35" s="1"/>
  <c r="G76" i="33"/>
  <c r="G77" i="33" s="1"/>
  <c r="G80" i="33" s="1"/>
  <c r="O76" i="33"/>
  <c r="O77" i="33" s="1"/>
  <c r="O80" i="33" s="1"/>
  <c r="W76" i="33"/>
  <c r="W77" i="33" s="1"/>
  <c r="W80" i="33" s="1"/>
  <c r="AE76" i="33"/>
  <c r="AE77" i="33" s="1"/>
  <c r="AE80" i="33" s="1"/>
  <c r="AM76" i="33"/>
  <c r="AM77" i="33" s="1"/>
  <c r="AM80" i="33" s="1"/>
  <c r="AU76" i="33"/>
  <c r="AU77" i="33" s="1"/>
  <c r="AU80" i="33" s="1"/>
  <c r="D10" i="29"/>
  <c r="C29" i="29" s="1"/>
  <c r="D9" i="29"/>
  <c r="C28" i="29" s="1"/>
  <c r="F81" i="35" l="1"/>
  <c r="G81" i="35" s="1"/>
  <c r="H81" i="35" s="1"/>
  <c r="I81" i="35" s="1"/>
  <c r="J81" i="35" s="1"/>
  <c r="K81" i="35" s="1"/>
  <c r="L81" i="35" s="1"/>
  <c r="M81" i="35" s="1"/>
  <c r="N81" i="35" s="1"/>
  <c r="O81" i="35" s="1"/>
  <c r="P81" i="35" s="1"/>
  <c r="Q81" i="35" s="1"/>
  <c r="R81" i="35" s="1"/>
  <c r="S81" i="35" s="1"/>
  <c r="T81" i="35" s="1"/>
  <c r="F81" i="33"/>
  <c r="G81" i="33" s="1"/>
  <c r="H81" i="33" s="1"/>
  <c r="I81" i="33" s="1"/>
  <c r="J81" i="33" s="1"/>
  <c r="K81" i="33" s="1"/>
  <c r="L81" i="33" s="1"/>
  <c r="M81" i="33" s="1"/>
  <c r="N81" i="33" s="1"/>
  <c r="O81" i="33" s="1"/>
  <c r="P81" i="33" s="1"/>
  <c r="Q81" i="33" s="1"/>
  <c r="R81" i="33" s="1"/>
  <c r="S81" i="33" s="1"/>
  <c r="T81" i="33" s="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U81" i="33" l="1"/>
  <c r="V81" i="33" s="1"/>
  <c r="W81" i="33" s="1"/>
  <c r="X81" i="33" s="1"/>
  <c r="Y81" i="33" s="1"/>
  <c r="Z81" i="33" s="1"/>
  <c r="AA81" i="33" s="1"/>
  <c r="AB81" i="33" s="1"/>
  <c r="U81" i="35"/>
  <c r="V81" i="35" s="1"/>
  <c r="W81" i="35" s="1"/>
  <c r="X81" i="35" s="1"/>
  <c r="Y81" i="35" s="1"/>
  <c r="Z81" i="35" s="1"/>
  <c r="AA81" i="35" s="1"/>
  <c r="AB81" i="35"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W26" i="31" s="1"/>
  <c r="AV18" i="31"/>
  <c r="AU18" i="31"/>
  <c r="AT18" i="31"/>
  <c r="AS18" i="31"/>
  <c r="AS26" i="31" s="1"/>
  <c r="AR18" i="31"/>
  <c r="AQ18" i="31"/>
  <c r="AP18" i="31"/>
  <c r="AO18" i="31"/>
  <c r="AO26" i="31" s="1"/>
  <c r="AN18" i="31"/>
  <c r="AM18" i="31"/>
  <c r="AL18" i="31"/>
  <c r="AK18" i="31"/>
  <c r="AK26" i="31" s="1"/>
  <c r="AJ18" i="31"/>
  <c r="AI18" i="31"/>
  <c r="AH18" i="31"/>
  <c r="AG18" i="31"/>
  <c r="AG26" i="31" s="1"/>
  <c r="AF18" i="31"/>
  <c r="AE18" i="31"/>
  <c r="AD18" i="31"/>
  <c r="AC18" i="31"/>
  <c r="AC26" i="31" s="1"/>
  <c r="AB18" i="31"/>
  <c r="AA18" i="31"/>
  <c r="Z18" i="31"/>
  <c r="Y18" i="31"/>
  <c r="X18" i="31"/>
  <c r="W18" i="31"/>
  <c r="V18" i="31"/>
  <c r="U18" i="31"/>
  <c r="U26" i="31" s="1"/>
  <c r="T18" i="31"/>
  <c r="S18" i="31"/>
  <c r="R18" i="31"/>
  <c r="Q18" i="31"/>
  <c r="Q26" i="31" s="1"/>
  <c r="P18" i="31"/>
  <c r="O18" i="31"/>
  <c r="N18" i="31"/>
  <c r="M18" i="31"/>
  <c r="M26" i="31" s="1"/>
  <c r="L18" i="31"/>
  <c r="K18" i="31"/>
  <c r="J18" i="31"/>
  <c r="I18" i="31"/>
  <c r="I26" i="31" s="1"/>
  <c r="H18" i="31"/>
  <c r="G18" i="3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AP12" i="20"/>
  <c r="AM87" i="31" s="1"/>
  <c r="D34" i="20"/>
  <c r="G26" i="31" l="1"/>
  <c r="G28" i="31" s="1"/>
  <c r="G29" i="31" s="1"/>
  <c r="K26" i="31"/>
  <c r="K28" i="31" s="1"/>
  <c r="K29" i="31" s="1"/>
  <c r="O26" i="31"/>
  <c r="O28" i="31" s="1"/>
  <c r="O29" i="31" s="1"/>
  <c r="S26" i="31"/>
  <c r="S28" i="31" s="1"/>
  <c r="S29" i="31" s="1"/>
  <c r="W26" i="31"/>
  <c r="AA26" i="31"/>
  <c r="AA28" i="31" s="1"/>
  <c r="AA29" i="31" s="1"/>
  <c r="AE26" i="31"/>
  <c r="AE28" i="31" s="1"/>
  <c r="AE29" i="31" s="1"/>
  <c r="AI26" i="31"/>
  <c r="AI28" i="31" s="1"/>
  <c r="AI29" i="31" s="1"/>
  <c r="AM26" i="31"/>
  <c r="AM28" i="31" s="1"/>
  <c r="AM29" i="31" s="1"/>
  <c r="AQ26" i="31"/>
  <c r="AQ28" i="31" s="1"/>
  <c r="AQ29" i="31" s="1"/>
  <c r="AU26" i="31"/>
  <c r="AU28" i="31" s="1"/>
  <c r="AU29" i="31" s="1"/>
  <c r="C9" i="31"/>
  <c r="C4" i="35"/>
  <c r="G31" i="29" s="1"/>
  <c r="C4" i="33"/>
  <c r="G30" i="29" s="1"/>
  <c r="AC81" i="35"/>
  <c r="AD81" i="35" s="1"/>
  <c r="AE81" i="35" s="1"/>
  <c r="AF81" i="35" s="1"/>
  <c r="AG81" i="35" s="1"/>
  <c r="AH81" i="35" s="1"/>
  <c r="AI81" i="35" s="1"/>
  <c r="AJ81" i="35" s="1"/>
  <c r="AC81" i="33"/>
  <c r="AD81" i="33" s="1"/>
  <c r="AE81" i="33" s="1"/>
  <c r="AF81" i="33" s="1"/>
  <c r="AG81" i="33" s="1"/>
  <c r="AH81" i="33" s="1"/>
  <c r="AI81" i="33" s="1"/>
  <c r="AJ81" i="33" s="1"/>
  <c r="H26" i="31"/>
  <c r="L26" i="31"/>
  <c r="L28" i="31" s="1"/>
  <c r="L29" i="31" s="1"/>
  <c r="P26" i="31"/>
  <c r="P28" i="31" s="1"/>
  <c r="P29" i="31" s="1"/>
  <c r="T26" i="31"/>
  <c r="T28" i="31" s="1"/>
  <c r="T29" i="31" s="1"/>
  <c r="X26" i="31"/>
  <c r="X28" i="31" s="1"/>
  <c r="X29" i="31" s="1"/>
  <c r="AB26" i="31"/>
  <c r="AF26" i="31"/>
  <c r="AF28" i="31" s="1"/>
  <c r="AF29" i="31" s="1"/>
  <c r="AJ26" i="31"/>
  <c r="AJ28" i="31" s="1"/>
  <c r="AJ29" i="31" s="1"/>
  <c r="AN26" i="31"/>
  <c r="AN28" i="31" s="1"/>
  <c r="AN29" i="31" s="1"/>
  <c r="AR26" i="31"/>
  <c r="AR28" i="31" s="1"/>
  <c r="AR29" i="31" s="1"/>
  <c r="AV26" i="31"/>
  <c r="AV28" i="31" s="1"/>
  <c r="AV29" i="31" s="1"/>
  <c r="J26" i="31"/>
  <c r="J28" i="31" s="1"/>
  <c r="J29" i="31" s="1"/>
  <c r="N26" i="31"/>
  <c r="N28" i="31" s="1"/>
  <c r="N29" i="31" s="1"/>
  <c r="R26" i="31"/>
  <c r="R28" i="31" s="1"/>
  <c r="R29" i="31" s="1"/>
  <c r="V26" i="31"/>
  <c r="V28" i="31" s="1"/>
  <c r="V29" i="31" s="1"/>
  <c r="Z26" i="31"/>
  <c r="Z28" i="31" s="1"/>
  <c r="Z29" i="31" s="1"/>
  <c r="AD26" i="31"/>
  <c r="AH26" i="31"/>
  <c r="AH28" i="31" s="1"/>
  <c r="AH29" i="31" s="1"/>
  <c r="AL26" i="31"/>
  <c r="AL28" i="31" s="1"/>
  <c r="AL29" i="31" s="1"/>
  <c r="AP26" i="31"/>
  <c r="AP28" i="31" s="1"/>
  <c r="AP29" i="31" s="1"/>
  <c r="AT26" i="31"/>
  <c r="AT28" i="31" s="1"/>
  <c r="AT29" i="31" s="1"/>
  <c r="F26" i="31"/>
  <c r="F28" i="31" s="1"/>
  <c r="F29"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H28" i="31"/>
  <c r="H29" i="31" s="1"/>
  <c r="AB28" i="31"/>
  <c r="AB29" i="31" s="1"/>
  <c r="AD28" i="31"/>
  <c r="AD29" i="31" s="1"/>
  <c r="I28" i="31"/>
  <c r="I29" i="31" s="1"/>
  <c r="M28" i="31"/>
  <c r="M29" i="31" s="1"/>
  <c r="Q28" i="31"/>
  <c r="Q29" i="31" s="1"/>
  <c r="U28" i="31"/>
  <c r="U29" i="31" s="1"/>
  <c r="W28" i="31"/>
  <c r="W29" i="31" s="1"/>
  <c r="AC28" i="31"/>
  <c r="AC29" i="31" s="1"/>
  <c r="AG28" i="31"/>
  <c r="AG29" i="31" s="1"/>
  <c r="AK28" i="31"/>
  <c r="AO28" i="31"/>
  <c r="AS28" i="31"/>
  <c r="AW28" i="31"/>
  <c r="C5" i="35" l="1"/>
  <c r="H31" i="29" s="1"/>
  <c r="C5" i="33"/>
  <c r="H30" i="29" s="1"/>
  <c r="AK81" i="33"/>
  <c r="AL81" i="33" s="1"/>
  <c r="AM81" i="33" s="1"/>
  <c r="AN81" i="33" s="1"/>
  <c r="AO81" i="33" s="1"/>
  <c r="AP81" i="33" s="1"/>
  <c r="AQ81" i="33" s="1"/>
  <c r="AR81" i="33" s="1"/>
  <c r="AS81" i="33" s="1"/>
  <c r="AT81" i="33" s="1"/>
  <c r="AU81" i="33" s="1"/>
  <c r="AV81" i="33" s="1"/>
  <c r="AW81" i="33" s="1"/>
  <c r="AK81" i="35"/>
  <c r="AL81" i="35" s="1"/>
  <c r="AM81" i="35" s="1"/>
  <c r="AN81" i="35" s="1"/>
  <c r="AO81" i="35" s="1"/>
  <c r="AP81" i="35" s="1"/>
  <c r="AQ81" i="35" s="1"/>
  <c r="AR81" i="35" s="1"/>
  <c r="AS81" i="35" s="1"/>
  <c r="AT81" i="35" s="1"/>
  <c r="AU81" i="35" s="1"/>
  <c r="AV81" i="35" s="1"/>
  <c r="AW81" i="35"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C6" i="33" l="1"/>
  <c r="I30" i="29" s="1"/>
  <c r="C6" i="35"/>
  <c r="I31" i="29" s="1"/>
  <c r="AX81" i="35"/>
  <c r="AY81" i="35" s="1"/>
  <c r="AZ81" i="35" s="1"/>
  <c r="BA81" i="35" s="1"/>
  <c r="BB81" i="35" s="1"/>
  <c r="BC81" i="35" s="1"/>
  <c r="BD81" i="35" s="1"/>
  <c r="C7" i="33"/>
  <c r="J30" i="29" s="1"/>
  <c r="AX81" i="33"/>
  <c r="AY81" i="33" s="1"/>
  <c r="AZ81" i="33" s="1"/>
  <c r="BA81" i="33" s="1"/>
  <c r="BB81" i="33" s="1"/>
  <c r="BC81" i="33" s="1"/>
  <c r="BD8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C7" i="35" l="1"/>
  <c r="J31" i="29" s="1"/>
  <c r="D42" i="20"/>
  <c r="I12" i="20"/>
  <c r="E87" i="31"/>
  <c r="E30" i="10"/>
  <c r="F62" i="31"/>
  <c r="G61" i="31" s="1"/>
  <c r="G62" i="31" s="1"/>
  <c r="H61" i="31" s="1"/>
  <c r="H62" i="31" s="1"/>
  <c r="I61" i="31" s="1"/>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AR76" i="31" l="1"/>
  <c r="E76" i="31"/>
  <c r="E77" i="31" s="1"/>
  <c r="E80" i="31" s="1"/>
  <c r="E81" i="31" s="1"/>
  <c r="AS76" i="31"/>
  <c r="AN76" i="31"/>
  <c r="AV76" i="31"/>
  <c r="AO76" i="31"/>
  <c r="AW76" i="31"/>
  <c r="BC76" i="31"/>
  <c r="D44" i="20"/>
  <c r="K12" i="20"/>
  <c r="G87" i="31"/>
  <c r="G66" i="31" s="1"/>
  <c r="G30" i="10"/>
  <c r="G14" i="10" s="1"/>
  <c r="F76" i="31"/>
  <c r="F77" i="31" s="1"/>
  <c r="F80"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F81" i="31" l="1"/>
  <c r="G81" i="31" s="1"/>
  <c r="D45" i="20"/>
  <c r="L12" i="20"/>
  <c r="H30" i="10"/>
  <c r="H14" i="10" s="1"/>
  <c r="H87" i="31"/>
  <c r="H66" i="31" s="1"/>
  <c r="H76" i="31" s="1"/>
  <c r="H77" i="31" s="1"/>
  <c r="H80" i="31" s="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L63" i="31"/>
  <c r="L64" i="31" s="1"/>
  <c r="M62" i="31"/>
  <c r="N61" i="31" s="1"/>
  <c r="J81" i="31" l="1"/>
  <c r="K87" i="31"/>
  <c r="K66" i="31" s="1"/>
  <c r="K76" i="31" s="1"/>
  <c r="K77" i="31" s="1"/>
  <c r="K80" i="31" s="1"/>
  <c r="K30" i="10"/>
  <c r="K14" i="10" s="1"/>
  <c r="K24" i="10" s="1"/>
  <c r="D48" i="20"/>
  <c r="O12" i="20"/>
  <c r="M63" i="31"/>
  <c r="M64" i="31" s="1"/>
  <c r="N62" i="31"/>
  <c r="O61" i="31" s="1"/>
  <c r="K81" i="31" l="1"/>
  <c r="D49" i="20"/>
  <c r="P12" i="20"/>
  <c r="L30" i="10"/>
  <c r="L14" i="10" s="1"/>
  <c r="L24" i="10" s="1"/>
  <c r="L87" i="31"/>
  <c r="L66" i="31" s="1"/>
  <c r="L76" i="31" s="1"/>
  <c r="L77" i="31" s="1"/>
  <c r="L80" i="31" s="1"/>
  <c r="O62" i="31"/>
  <c r="P61" i="31" s="1"/>
  <c r="N63" i="31"/>
  <c r="N64" i="31" s="1"/>
  <c r="L81" i="31" l="1"/>
  <c r="D50" i="20"/>
  <c r="Q12" i="20"/>
  <c r="M87" i="31"/>
  <c r="M66" i="31" s="1"/>
  <c r="M76" i="31" s="1"/>
  <c r="M77" i="31" s="1"/>
  <c r="M80" i="31" s="1"/>
  <c r="M30" i="10"/>
  <c r="M14" i="10" s="1"/>
  <c r="M24" i="10" s="1"/>
  <c r="P62" i="31"/>
  <c r="Q61" i="31" s="1"/>
  <c r="O63" i="31"/>
  <c r="O64" i="31" s="1"/>
  <c r="M81" i="31" l="1"/>
  <c r="R12" i="20"/>
  <c r="D51" i="20"/>
  <c r="N30" i="10"/>
  <c r="N14" i="10" s="1"/>
  <c r="N24" i="10" s="1"/>
  <c r="N87" i="31"/>
  <c r="N66" i="31" s="1"/>
  <c r="N76" i="31" s="1"/>
  <c r="N77" i="31" s="1"/>
  <c r="N80" i="31" s="1"/>
  <c r="Q62" i="31"/>
  <c r="R61" i="31" s="1"/>
  <c r="P63" i="31"/>
  <c r="P64" i="31" s="1"/>
  <c r="N81" i="31" l="1"/>
  <c r="O87" i="31"/>
  <c r="O66" i="31" s="1"/>
  <c r="O76" i="31" s="1"/>
  <c r="O77" i="31" s="1"/>
  <c r="O80" i="31" s="1"/>
  <c r="O30" i="10"/>
  <c r="O14" i="10" s="1"/>
  <c r="O24" i="10" s="1"/>
  <c r="D52" i="20"/>
  <c r="S12" i="20"/>
  <c r="R62" i="31"/>
  <c r="S61" i="31" s="1"/>
  <c r="Q63" i="31"/>
  <c r="Q64" i="31" s="1"/>
  <c r="O81" i="31" l="1"/>
  <c r="P30" i="10"/>
  <c r="P14" i="10" s="1"/>
  <c r="P24" i="10" s="1"/>
  <c r="P87" i="31"/>
  <c r="P66" i="31" s="1"/>
  <c r="P76" i="31" s="1"/>
  <c r="P77" i="31" s="1"/>
  <c r="P80" i="31" s="1"/>
  <c r="D53" i="20"/>
  <c r="T12" i="20"/>
  <c r="S62" i="31"/>
  <c r="T61" i="31" s="1"/>
  <c r="R63" i="31"/>
  <c r="R64" i="31" s="1"/>
  <c r="P81" i="31" l="1"/>
  <c r="Q87" i="31"/>
  <c r="Q66" i="31" s="1"/>
  <c r="Q76" i="31" s="1"/>
  <c r="Q77" i="31" s="1"/>
  <c r="Q80" i="31" s="1"/>
  <c r="Q30" i="10"/>
  <c r="Q14" i="10" s="1"/>
  <c r="Q24" i="10" s="1"/>
  <c r="D54" i="20"/>
  <c r="U12" i="20"/>
  <c r="T62" i="31"/>
  <c r="U61" i="31" s="1"/>
  <c r="S63" i="31"/>
  <c r="S64" i="31" s="1"/>
  <c r="Q81" i="31" l="1"/>
  <c r="R30" i="10"/>
  <c r="R14" i="10" s="1"/>
  <c r="R24" i="10" s="1"/>
  <c r="R87" i="31"/>
  <c r="R66" i="31" s="1"/>
  <c r="R76" i="31" s="1"/>
  <c r="R77" i="31" s="1"/>
  <c r="R80" i="31" s="1"/>
  <c r="D55" i="20"/>
  <c r="V12" i="20"/>
  <c r="U62" i="31"/>
  <c r="V61" i="31" s="1"/>
  <c r="T63" i="31"/>
  <c r="T64" i="31" s="1"/>
  <c r="R81" i="31" l="1"/>
  <c r="S87" i="31"/>
  <c r="S66" i="31" s="1"/>
  <c r="S76" i="31" s="1"/>
  <c r="S77" i="31" s="1"/>
  <c r="S80" i="31" s="1"/>
  <c r="S30" i="10"/>
  <c r="S14" i="10" s="1"/>
  <c r="S24" i="10" s="1"/>
  <c r="D56" i="20"/>
  <c r="W12" i="20"/>
  <c r="V62" i="31"/>
  <c r="W61" i="31" s="1"/>
  <c r="U63" i="31"/>
  <c r="U64" i="31" s="1"/>
  <c r="S81" i="31" l="1"/>
  <c r="T30" i="10"/>
  <c r="T14" i="10" s="1"/>
  <c r="T24" i="10" s="1"/>
  <c r="T87" i="31"/>
  <c r="T66" i="31" s="1"/>
  <c r="T76" i="31" s="1"/>
  <c r="T77" i="31" s="1"/>
  <c r="T80" i="31" s="1"/>
  <c r="D57" i="20"/>
  <c r="X12" i="20"/>
  <c r="W62" i="31"/>
  <c r="X61" i="31" s="1"/>
  <c r="V63" i="31"/>
  <c r="V64" i="31" s="1"/>
  <c r="T81" i="31" l="1"/>
  <c r="U87" i="31"/>
  <c r="U66" i="31" s="1"/>
  <c r="U76" i="31" s="1"/>
  <c r="U77" i="31" s="1"/>
  <c r="U80" i="31" s="1"/>
  <c r="U30" i="10"/>
  <c r="U14" i="10" s="1"/>
  <c r="U24" i="10" s="1"/>
  <c r="D58" i="20"/>
  <c r="Y12" i="20"/>
  <c r="X62" i="31"/>
  <c r="Y61" i="31" s="1"/>
  <c r="W63" i="31"/>
  <c r="W64" i="31" s="1"/>
  <c r="U81" i="31" l="1"/>
  <c r="D59" i="20"/>
  <c r="Z12" i="20"/>
  <c r="V30" i="10"/>
  <c r="V14" i="10" s="1"/>
  <c r="V24" i="10" s="1"/>
  <c r="V87" i="31"/>
  <c r="V66" i="31" s="1"/>
  <c r="V76" i="31" s="1"/>
  <c r="V77" i="31" s="1"/>
  <c r="V80" i="31" s="1"/>
  <c r="Y62" i="31"/>
  <c r="Z61" i="31" s="1"/>
  <c r="X63" i="31"/>
  <c r="X64" i="31" s="1"/>
  <c r="V81" i="31" l="1"/>
  <c r="D60" i="20"/>
  <c r="AA12" i="20"/>
  <c r="W87" i="31"/>
  <c r="W66" i="31" s="1"/>
  <c r="W76" i="31" s="1"/>
  <c r="W77" i="31" s="1"/>
  <c r="W80" i="31" s="1"/>
  <c r="W30" i="10"/>
  <c r="W14" i="10" s="1"/>
  <c r="W24" i="10" s="1"/>
  <c r="Z62" i="31"/>
  <c r="AA61" i="31" s="1"/>
  <c r="Y63" i="31"/>
  <c r="Y64" i="31" s="1"/>
  <c r="W81" i="31" l="1"/>
  <c r="D61" i="20"/>
  <c r="AB12" i="20"/>
  <c r="X30" i="10"/>
  <c r="X14" i="10" s="1"/>
  <c r="X24" i="10" s="1"/>
  <c r="X87" i="31"/>
  <c r="X66" i="31" s="1"/>
  <c r="X76" i="31" s="1"/>
  <c r="X77" i="31" s="1"/>
  <c r="X80" i="31" s="1"/>
  <c r="AA62" i="31"/>
  <c r="AB61" i="31" s="1"/>
  <c r="Z63" i="31"/>
  <c r="Z64" i="31" s="1"/>
  <c r="X81" i="31" l="1"/>
  <c r="D62" i="20"/>
  <c r="AC12" i="20"/>
  <c r="Y87" i="31"/>
  <c r="Y66" i="31" s="1"/>
  <c r="Y76" i="31" s="1"/>
  <c r="Y77" i="31" s="1"/>
  <c r="Y80" i="31" s="1"/>
  <c r="Y30" i="10"/>
  <c r="Y14" i="10" s="1"/>
  <c r="Y24" i="10" s="1"/>
  <c r="AB62" i="31"/>
  <c r="AC61" i="31" s="1"/>
  <c r="AA63" i="31"/>
  <c r="AA64" i="31" s="1"/>
  <c r="Y81" i="31" l="1"/>
  <c r="D63" i="20"/>
  <c r="AD12" i="20"/>
  <c r="Z30" i="10"/>
  <c r="Z14" i="10" s="1"/>
  <c r="Z24" i="10" s="1"/>
  <c r="Z87" i="31"/>
  <c r="Z66" i="31" s="1"/>
  <c r="Z76" i="31" s="1"/>
  <c r="Z77" i="31" s="1"/>
  <c r="Z80" i="31" s="1"/>
  <c r="AC62" i="31"/>
  <c r="AD61" i="31" s="1"/>
  <c r="AB63" i="31"/>
  <c r="AB64" i="31" s="1"/>
  <c r="Z81" i="31" l="1"/>
  <c r="D64" i="20"/>
  <c r="AE12" i="20"/>
  <c r="AA87" i="31"/>
  <c r="AA66" i="31" s="1"/>
  <c r="AA76" i="31" s="1"/>
  <c r="AA77" i="31" s="1"/>
  <c r="AA80" i="31" s="1"/>
  <c r="AA30" i="10"/>
  <c r="AA14" i="10" s="1"/>
  <c r="AA24" i="10" s="1"/>
  <c r="AC63" i="31"/>
  <c r="AC64" i="31" s="1"/>
  <c r="AD62" i="31"/>
  <c r="AE61" i="31" s="1"/>
  <c r="AA81" i="31" l="1"/>
  <c r="C4" i="31" s="1"/>
  <c r="G29" i="29" s="1"/>
  <c r="D65" i="20"/>
  <c r="AF12" i="20"/>
  <c r="AB30" i="10"/>
  <c r="AB14" i="10" s="1"/>
  <c r="AB24" i="10" s="1"/>
  <c r="AB87" i="31"/>
  <c r="AB66" i="31" s="1"/>
  <c r="AB76" i="31" s="1"/>
  <c r="AB77" i="31" s="1"/>
  <c r="AB80" i="31" s="1"/>
  <c r="AE62" i="31"/>
  <c r="AF61" i="31" s="1"/>
  <c r="AD63" i="31"/>
  <c r="AD64" i="31" s="1"/>
  <c r="AB81" i="31" l="1"/>
  <c r="D66" i="20"/>
  <c r="AG12" i="20"/>
  <c r="AC87" i="31"/>
  <c r="AC66" i="31" s="1"/>
  <c r="AC76" i="31" s="1"/>
  <c r="AC77" i="31" s="1"/>
  <c r="AC80" i="31" s="1"/>
  <c r="AC30" i="10"/>
  <c r="AC14" i="10" s="1"/>
  <c r="AC24" i="10" s="1"/>
  <c r="AF62" i="31"/>
  <c r="AG61" i="31" s="1"/>
  <c r="AE63" i="31"/>
  <c r="AE64" i="31" s="1"/>
  <c r="AC81" i="31" l="1"/>
  <c r="D67" i="20"/>
  <c r="AH12" i="20"/>
  <c r="AD30" i="10"/>
  <c r="AD14" i="10" s="1"/>
  <c r="AD24" i="10" s="1"/>
  <c r="AD87" i="31"/>
  <c r="AD66" i="31" s="1"/>
  <c r="AD76" i="31" s="1"/>
  <c r="AD77" i="31" s="1"/>
  <c r="AD80" i="31" s="1"/>
  <c r="AG62" i="31"/>
  <c r="AH61" i="31" s="1"/>
  <c r="AF63" i="31"/>
  <c r="AF64" i="31" s="1"/>
  <c r="AD81" i="31" l="1"/>
  <c r="D68" i="20"/>
  <c r="AI12" i="20"/>
  <c r="AE87" i="31"/>
  <c r="AE66" i="31" s="1"/>
  <c r="AE76" i="31" s="1"/>
  <c r="AE77" i="31" s="1"/>
  <c r="AE80" i="31" s="1"/>
  <c r="AE30" i="10"/>
  <c r="AE14" i="10" s="1"/>
  <c r="AE24" i="10" s="1"/>
  <c r="AH62" i="31"/>
  <c r="AI61" i="31" s="1"/>
  <c r="AG63" i="31"/>
  <c r="AG64" i="31" s="1"/>
  <c r="AE81" i="31" l="1"/>
  <c r="D69" i="20"/>
  <c r="AJ12" i="20"/>
  <c r="AF30" i="10"/>
  <c r="AF14" i="10" s="1"/>
  <c r="AF24" i="10" s="1"/>
  <c r="AF87" i="31"/>
  <c r="AF66" i="31" s="1"/>
  <c r="AF76" i="31" s="1"/>
  <c r="AF77" i="31" s="1"/>
  <c r="AF80" i="31" s="1"/>
  <c r="AI62" i="31"/>
  <c r="AJ61" i="31" s="1"/>
  <c r="AH63" i="31"/>
  <c r="AH64" i="31" s="1"/>
  <c r="AF81" i="31" l="1"/>
  <c r="D70" i="20"/>
  <c r="AK12" i="20"/>
  <c r="AG87" i="31"/>
  <c r="AG66" i="31" s="1"/>
  <c r="AG76" i="31" s="1"/>
  <c r="AG77" i="31" s="1"/>
  <c r="AG80" i="31" s="1"/>
  <c r="AG30" i="10"/>
  <c r="AG14" i="10" s="1"/>
  <c r="AG24" i="10" s="1"/>
  <c r="AJ62" i="31"/>
  <c r="AK61" i="31" s="1"/>
  <c r="AI63" i="31"/>
  <c r="AI64" i="31" s="1"/>
  <c r="AG81" i="31" l="1"/>
  <c r="D71" i="20"/>
  <c r="AL12" i="20"/>
  <c r="AH30" i="10"/>
  <c r="AH14" i="10" s="1"/>
  <c r="AH24" i="10" s="1"/>
  <c r="AH87" i="31"/>
  <c r="AH66" i="31" s="1"/>
  <c r="AH76" i="31" s="1"/>
  <c r="AH77" i="31" s="1"/>
  <c r="AH80" i="31" s="1"/>
  <c r="AK62" i="31"/>
  <c r="AL61" i="31" s="1"/>
  <c r="AJ63" i="31"/>
  <c r="AJ64" i="31" s="1"/>
  <c r="AH81" i="31" l="1"/>
  <c r="D72" i="20"/>
  <c r="AM12" i="20"/>
  <c r="AI87" i="31"/>
  <c r="AI66" i="31" s="1"/>
  <c r="AI76" i="31" s="1"/>
  <c r="AI77" i="31" s="1"/>
  <c r="AI80" i="31" s="1"/>
  <c r="AI30" i="10"/>
  <c r="AI14" i="10" s="1"/>
  <c r="AI24" i="10" s="1"/>
  <c r="AK63" i="31"/>
  <c r="AK64" i="31" s="1"/>
  <c r="AL62" i="31"/>
  <c r="AM61" i="31" s="1"/>
  <c r="AI81" i="31" l="1"/>
  <c r="C5" i="31" s="1"/>
  <c r="H29" i="29" s="1"/>
  <c r="D73" i="20"/>
  <c r="AN12" i="20"/>
  <c r="AJ30" i="10"/>
  <c r="AJ14" i="10" s="1"/>
  <c r="AJ24" i="10" s="1"/>
  <c r="AJ87" i="31"/>
  <c r="AJ66" i="31" s="1"/>
  <c r="AJ76" i="31" s="1"/>
  <c r="AJ77" i="31" s="1"/>
  <c r="AJ80" i="31" s="1"/>
  <c r="AM62" i="31"/>
  <c r="AN61" i="31" s="1"/>
  <c r="AL63" i="31"/>
  <c r="AL64" i="31" s="1"/>
  <c r="AJ81" i="31" l="1"/>
  <c r="D75" i="20"/>
  <c r="AO12" i="20"/>
  <c r="AK87" i="31"/>
  <c r="AK66" i="31" s="1"/>
  <c r="AK76" i="31" s="1"/>
  <c r="AK77" i="31" s="1"/>
  <c r="AK80" i="31" s="1"/>
  <c r="AK30" i="10"/>
  <c r="AK14" i="10" s="1"/>
  <c r="AK24" i="10" s="1"/>
  <c r="AN62" i="31"/>
  <c r="AO61" i="31" s="1"/>
  <c r="AM63" i="31"/>
  <c r="AM64" i="31" s="1"/>
  <c r="AM77" i="31" s="1"/>
  <c r="AM80" i="31" s="1"/>
  <c r="AK81" i="31" l="1"/>
  <c r="AL30" i="10"/>
  <c r="AL14" i="10" s="1"/>
  <c r="AL24" i="10" s="1"/>
  <c r="AL87" i="31"/>
  <c r="AL66" i="31" s="1"/>
  <c r="AL76" i="31" s="1"/>
  <c r="AL77" i="31" s="1"/>
  <c r="AL80" i="31" s="1"/>
  <c r="AO62" i="31"/>
  <c r="AP61" i="31" s="1"/>
  <c r="AN63" i="31"/>
  <c r="AN64" i="31" s="1"/>
  <c r="AN77" i="31" s="1"/>
  <c r="AN80" i="31" s="1"/>
  <c r="AL81" i="31" l="1"/>
  <c r="AM81" i="31" s="1"/>
  <c r="AN81" i="31" s="1"/>
  <c r="AP62" i="31"/>
  <c r="AQ61" i="31" s="1"/>
  <c r="AO63" i="31"/>
  <c r="AO64" i="31" s="1"/>
  <c r="AO77" i="31" s="1"/>
  <c r="AO80" i="31" s="1"/>
  <c r="AO81" i="31" l="1"/>
  <c r="AQ62" i="31"/>
  <c r="AR61" i="31" s="1"/>
  <c r="AP63" i="31"/>
  <c r="AP64" i="31" s="1"/>
  <c r="AP77" i="31" s="1"/>
  <c r="AP80" i="31" s="1"/>
  <c r="AP81" i="31" l="1"/>
  <c r="AR62" i="31"/>
  <c r="AS61" i="31" s="1"/>
  <c r="AQ63" i="31"/>
  <c r="AQ64" i="31" s="1"/>
  <c r="AQ77" i="31" s="1"/>
  <c r="AQ80" i="31" s="1"/>
  <c r="AQ81" i="31" l="1"/>
  <c r="C6" i="31"/>
  <c r="I29" i="29" s="1"/>
  <c r="AS62" i="31"/>
  <c r="AT61" i="31" s="1"/>
  <c r="AR63" i="31"/>
  <c r="AR64" i="31" s="1"/>
  <c r="AR77" i="31" s="1"/>
  <c r="AR80" i="31" s="1"/>
  <c r="AR81" i="31" l="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<sst xmlns="http://schemas.openxmlformats.org/spreadsheetml/2006/main" count="1211" uniqueCount="407">
  <si>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</si>
  <si>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</si>
  <si>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</si>
  <si>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</si>
  <si>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</si>
  <si>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</si>
  <si>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</si>
  <si>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</si>
  <si>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</si>
  <si>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</si>
  <si>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</si>
  <si>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</si>
  <si>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</si>
  <si>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</si>
  <si>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</si>
  <si>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</si>
  <si>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</si>
  <si>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</si>
  <si>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</si>
  <si>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</si>
  <si>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</si>
  <si>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</si>
  <si>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</si>
  <si>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</si>
  <si>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</si>
  <si>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</si>
  <si>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</si>
  <si>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</si>
  <si>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</si>
  <si>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</si>
  <si>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</si>
  <si>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</si>
  <si>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</si>
  <si>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</si>
  <si>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</si>
  <si>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</si>
  <si>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</si>
  <si>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</si>
  <si>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</si>
  <si>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</si>
  <si>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</si>
  <si>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</si>
  <si>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</si>
  <si>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</si>
  <si>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</si>
  <si>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</si>
  <si>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</si>
  <si>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</si>
  <si>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</si>
  <si>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</si>
  <si>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</si>
  <si>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</si>
  <si>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</si>
  <si>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</si>
  <si>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</si>
  <si>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</si>
  <si>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</si>
  <si>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</si>
  <si>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</si>
  <si>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</si>
  <si>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</si>
  <si>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</si>
  <si>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</si>
  <si>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</si>
  <si>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</si>
  <si>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</si>
  <si>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</si>
  <si>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</si>
  <si>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</si>
  <si>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</si>
  <si>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</si>
  <si>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</si>
  <si>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</si>
  <si>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</si>
  <si>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</si>
  <si>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</si>
  <si>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</si>
  <si>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</si>
  <si>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</si>
  <si>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</si>
  <si>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</si>
  <si>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</si>
  <si>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</si>
  <si>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</si>
  <si>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</si>
  <si>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</si>
  <si>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</si>
  <si>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</si>
  <si>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</si>
  <si>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</si>
  <si>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</si>
  <si>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</si>
  <si>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</si>
  <si>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</si>
  <si>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</si>
  <si>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</si>
  <si>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</si>
  <si>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</si>
  <si>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</si>
  <si>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</si>
  <si>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</si>
  <si>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</si>
  <si>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</si>
  <si>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</si>
  <si>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</si>
  <si>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</si>
  <si>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</si>
  <si>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</si>
  <si>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</si>
  <si>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</si>
  <si>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</si>
  <si>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</si>
  <si>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</si>
  <si>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</si>
  <si>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</si>
  <si>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</si>
  <si>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</si>
  <si>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</si>
  <si>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</si>
  <si>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</si>
  <si>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</si>
  <si>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</si>
  <si>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</si>
  <si>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</si>
  <si>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</si>
  <si>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</si>
  <si>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</si>
  <si>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</si>
  <si>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</si>
  <si>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</si>
  <si>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</si>
  <si>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</si>
  <si>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</si>
  <si>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</si>
  <si>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</si>
  <si>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</si>
  <si>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</si>
  <si>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</si>
  <si>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</si>
  <si>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</si>
  <si>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</si>
  <si>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</si>
  <si>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</si>
  <si>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</si>
  <si>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</si>
  <si>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</si>
  <si>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</si>
  <si>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</si>
  <si>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</si>
  <si>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</si>
  <si>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</si>
  <si>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</si>
  <si>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</si>
  <si>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</si>
  <si>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</si>
  <si>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</si>
  <si>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</si>
  <si>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</si>
  <si>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</si>
  <si>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</si>
  <si>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</si>
  <si>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</si>
  <si>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</si>
  <si>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</si>
  <si>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</si>
  <si>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</si>
  <si>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</si>
  <si>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</si>
  <si>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</si>
  <si>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</si>
  <si>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</si>
  <si>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</si>
  <si>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</si>
  <si>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</si>
  <si>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</si>
  <si>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</si>
  <si>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</si>
  <si>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</si>
  <si>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</si>
  <si>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</si>
  <si>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</si>
  <si>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</si>
  <si>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</si>
  <si>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</si>
  <si>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</si>
  <si>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</si>
  <si>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</si>
  <si>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</si>
  <si>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</si>
  <si>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</si>
  <si>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</si>
  <si>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</si>
  <si>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</si>
  <si>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</si>
  <si>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</si>
  <si>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</si>
  <si>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</si>
  <si>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</si>
  <si>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</si>
  <si>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</si>
  <si>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</si>
  <si>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</si>
  <si>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</si>
  <si>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</si>
  <si>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</si>
  <si>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</si>
  <si>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</si>
  <si>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</si>
  <si>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</si>
  <si>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</si>
  <si>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</si>
  <si>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</si>
  <si>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</si>
  <si>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</si>
  <si>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</si>
  <si>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</si>
  <si>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</si>
  <si>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</si>
  <si>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</si>
  <si>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</si>
  <si>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</si>
  <si>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</si>
  <si>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</si>
  <si>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</si>
  <si>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</si>
  <si>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</si>
  <si>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</si>
  <si>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</si>
  <si>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</si>
  <si>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</si>
  <si>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</si>
  <si>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</si>
  <si>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</si>
  <si>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</si>
  <si>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</si>
  <si>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</si>
  <si>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</si>
  <si>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</si>
  <si>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</si>
  <si>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</si>
  <si>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</si>
  <si>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</si>
  <si>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</si>
  <si>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</si>
  <si>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</si>
  <si>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</si>
  <si>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</si>
  <si>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</si>
  <si>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</si>
  <si>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</si>
  <si>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</si>
  <si>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</si>
  <si>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</si>
  <si>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</si>
  <si>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</si>
  <si>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</si>
  <si>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</si>
  <si>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</si>
  <si>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</si>
  <si>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</si>
  <si>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</si>
  <si>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</si>
  <si>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</si>
  <si>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</si>
  <si>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</si>
  <si>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</si>
  <si>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</si>
  <si>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</si>
  <si>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</si>
  <si>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</si>
  <si>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</si>
  <si>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</si>
  <si>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</si>
  <si>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</si>
  <si>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</si>
  <si>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</si>
  <si>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</si>
  <si>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</si>
  <si>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</si>
  <si>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</si>
  <si>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</si>
  <si>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</si>
  <si>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</si>
  <si>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</si>
  <si>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</si>
  <si>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</si>
  <si>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</si>
  <si>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</si>
  <si>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</si>
  <si>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</si>
  <si>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</si>
  <si>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</si>
  <si>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</si>
  <si>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</si>
  <si>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</si>
  <si>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</si>
  <si>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</si>
  <si>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</si>
  <si>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</si>
  <si>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</si>
  <si>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</si>
  <si>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</si>
  <si>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</si>
  <si>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</si>
  <si>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</si>
  <si>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</si>
  <si>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</si>
  <si>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</si>
  <si>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</si>
  <si>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</si>
  <si>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</si>
  <si>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</si>
  <si>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</si>
  <si>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</si>
  <si>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</si>
  <si>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</si>
  <si>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</si>
  <si>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</si>
  <si>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</si>
  <si>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</si>
  <si>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</si>
  <si>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</si>
  <si>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</si>
  <si>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</si>
  <si>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</si>
  <si>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</si>
  <si>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</si>
  <si>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</si>
  <si>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</si>
  <si>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</si>
  <si>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</si>
  <si>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</si>
  <si>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</si>
  <si>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</si>
  <si>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</si>
  <si>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</si>
  <si>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</si>
  <si>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</si>
  <si>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</si>
  <si>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</si>
  <si>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</si>
  <si>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</si>
  <si>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11kV CB GM (primary)</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</si>
  <si>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</si>
  <si>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</si>
  <si>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</si>
  <si>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</si>
  <si>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</si>
  <si>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</si>
  <si>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</si>
  <si>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</si>
  <si>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</si>
  <si>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</si>
  <si>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</si>
  <si>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</si>
  <si>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</si>
  <si>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</si>
  <si>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</si>
  <si>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</si>
  <si>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</si>
  <si>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</si>
  <si>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</si>
  <si>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</si>
  <si>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</si>
  <si>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</si>
  <si>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</si>
  <si>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</si>
  <si>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11kV CB GM (Secondary)</t>
  </si>
  <si>
    <t>11kV CB PM</t>
  </si>
  <si>
    <t>11kV RMU</t>
  </si>
  <si>
    <t>11kV Switch GM</t>
  </si>
  <si>
    <t>11kV Switch PM</t>
  </si>
  <si>
    <t>11kV Switchgear Other PM</t>
  </si>
  <si>
    <t>11kV Transformer (GM)</t>
  </si>
  <si>
    <t>11kV Transformer (PM)</t>
  </si>
  <si>
    <t>132kV CB ID (Air Ins)</t>
  </si>
  <si>
    <t>132kV CB ID (Gas Ins)</t>
  </si>
  <si>
    <t>132kV CB OD (Air Ins)</t>
  </si>
  <si>
    <t>132kV CB OD (Gas Ins)</t>
  </si>
  <si>
    <t>132kV Switchgear Other</t>
  </si>
  <si>
    <t>132kV Transformer</t>
  </si>
  <si>
    <t>33kV CB ID (Air Ins)</t>
  </si>
  <si>
    <t>33kV CB ID (Gas Ins)</t>
  </si>
  <si>
    <t>33kV CB OD (Air Ins)</t>
  </si>
  <si>
    <t>33kV CB OD (Gas Ins)</t>
  </si>
  <si>
    <t>33kV RMU</t>
  </si>
  <si>
    <t>33kV Switch (GM)</t>
  </si>
  <si>
    <t>33kV Switch (PM)</t>
  </si>
  <si>
    <t>33kV Switchgear Other</t>
  </si>
  <si>
    <t>33kV Transformer (GM)</t>
  </si>
  <si>
    <t>33kV Transformer (PM)</t>
  </si>
  <si>
    <t>LV Board WM</t>
  </si>
  <si>
    <t>LV CB</t>
  </si>
  <si>
    <t>LV Pillar ID</t>
  </si>
  <si>
    <t>LV Pillar OD</t>
  </si>
  <si>
    <t>LV UGB &amp; LV Pillar OD not at ss</t>
  </si>
  <si>
    <t>66kV CB ID (Air Ins)</t>
  </si>
  <si>
    <t>66kV CB OD (Air Ins)</t>
  </si>
  <si>
    <t>66kV Switchgear Other</t>
  </si>
  <si>
    <t>66kV Transformer</t>
  </si>
  <si>
    <t>LV SGR at Subs</t>
  </si>
  <si>
    <t>HV GM SWGR (secondary)</t>
  </si>
  <si>
    <t>Total</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</si>
  <si>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</si>
  <si>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South Wales</t>
  </si>
  <si>
    <t>Investment is needed to manage future risk levels, therefore this option was not chosen</t>
  </si>
  <si>
    <t>Forecasts for RIIO-ED1 indicate increased probability of asset failures as the condition of assets degrade resulting in increasing levels of safety, environment and network performance risks, alongside increasing repair costs.  The asset replacement programme looks to address the highest risk assets. The cost of this replacement is far outweighed by the benefits of the risk avoided.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</si>
</sst>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8">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167" fontId="4" fillId="5" borderId="0" xfId="0" applyNumberFormat="1" applyFont="1" applyFill="1" applyBorder="1" applyAlignment="1" applyProtection="1">
      <alignment vertical="center"/>
      <protection locked="0"/>
    </xf>
    <xf numFmtId="4" fontId="4" fillId="5" borderId="0" xfId="1" applyNumberFormat="1" applyFont="1" applyFill="1" applyBorder="1" applyProtection="1">
      <protection locked="0"/>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26" xfId="0" applyFont="1" applyFill="1" applyBorder="1" applyAlignment="1" applyProtection="1">
      <alignment horizontal="center" vertical="center" textRotation="90"/>
    </xf>
    <xf numFmtId="0" fontId="5" fillId="9" borderId="27" xfId="0" applyFont="1" applyFill="1" applyBorder="1" applyAlignment="1" applyProtection="1">
      <alignment horizontal="center" vertical="center" textRotation="90"/>
    </xf>
    <xf numFmtId="0" fontId="5" fillId="9" borderId="28" xfId="0" applyFont="1" applyFill="1" applyBorder="1" applyAlignment="1" applyProtection="1">
      <alignment horizontal="center" vertical="center" textRotation="90"/>
    </xf>
    <xf numFmtId="0" fontId="5" fillId="9" borderId="23"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1" activePane="bottomRight" state="frozen"/>
      <selection pane="topRight"/>
      <selection pane="bottomLeft"/>
      <selection pane="bottomRight" activeCell="F88" sqref="F88:G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350</v>
      </c>
      <c r="C1" s="3" t="s">
        <v>351</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7.8329483160782294</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16.170422441043456</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24.58858626669792</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37.016700278747237</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f>
        <v>-0.93940000000000001</v>
      </c>
      <c r="F13" s="62">
        <f>'Option 1'!F13</f>
        <v>-0.92949999999999999</v>
      </c>
      <c r="G13" s="62">
        <f>'Option 1'!G13</f>
        <v>-0.92769999999999997</v>
      </c>
      <c r="H13" s="62">
        <f>'Option 1'!H13</f>
        <v>-0.91710000000000003</v>
      </c>
      <c r="I13" s="62">
        <f>'Option 1'!I13</f>
        <v>-0.90720000000000001</v>
      </c>
      <c r="J13" s="62">
        <f>'Option 1'!J13</f>
        <v>-0.89739999999999998</v>
      </c>
      <c r="K13" s="62">
        <f>'Option 1'!K13</f>
        <v>-0.88729999999999998</v>
      </c>
      <c r="L13" s="62">
        <f>'Option 1'!L13</f>
        <v>-0.877</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-0.93940000000000001</v>
      </c>
      <c r="F18" s="59">
        <f t="shared" ref="F18:AW18" si="0">SUM(F13:F17)</f>
        <v>-0.92949999999999999</v>
      </c>
      <c r="G18" s="59">
        <f t="shared" si="0"/>
        <v>-0.92769999999999997</v>
      </c>
      <c r="H18" s="59">
        <f t="shared" si="0"/>
        <v>-0.91710000000000003</v>
      </c>
      <c r="I18" s="59">
        <f t="shared" si="0"/>
        <v>-0.90720000000000001</v>
      </c>
      <c r="J18" s="59">
        <f t="shared" si="0"/>
        <v>-0.89739999999999998</v>
      </c>
      <c r="K18" s="59">
        <f t="shared" si="0"/>
        <v>-0.88729999999999998</v>
      </c>
      <c r="L18" s="59">
        <f t="shared" si="0"/>
        <v>-0.877</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6.0117448314457256E-2</v>
      </c>
      <c r="G19" s="33">
        <f>'Option 1'!G19</f>
        <v>0.11315409243888686</v>
      </c>
      <c r="H19" s="33">
        <f>'Option 1'!H19</f>
        <v>0.16357266073498322</v>
      </c>
      <c r="I19" s="33">
        <f>'Option 1'!I19</f>
        <v>0.21218586515925456</v>
      </c>
      <c r="J19" s="33">
        <f>'Option 1'!J19</f>
        <v>0.26048606656552353</v>
      </c>
      <c r="K19" s="33">
        <f>'Option 1'!K19</f>
        <v>0.31035639643827323</v>
      </c>
      <c r="L19" s="33">
        <f>'Option 1'!L19</f>
        <v>0.36078144357786546</v>
      </c>
      <c r="M19" s="33">
        <f>'Option 1'!M19</f>
        <v>0.41610340281545849</v>
      </c>
      <c r="N19" s="33">
        <f>'Option 1'!N19</f>
        <v>0.44642939813006743</v>
      </c>
      <c r="O19" s="33">
        <f>'Option 1'!O19</f>
        <v>0.4763343131108394</v>
      </c>
      <c r="P19" s="33">
        <f>'Option 1'!P19</f>
        <v>0.50538392692903722</v>
      </c>
      <c r="Q19" s="33">
        <f>'Option 1'!Q19</f>
        <v>0.53328406064346967</v>
      </c>
      <c r="R19" s="33">
        <f>'Option 1'!R19</f>
        <v>0.56007322927373693</v>
      </c>
      <c r="S19" s="33">
        <f>'Option 1'!S19</f>
        <v>0.5856829019783133</v>
      </c>
      <c r="T19" s="33">
        <f>'Option 1'!T19</f>
        <v>0.60953799235748241</v>
      </c>
      <c r="U19" s="33">
        <f>'Option 1'!U19</f>
        <v>0.63263943326879846</v>
      </c>
      <c r="V19" s="33">
        <f>'Option 1'!V19</f>
        <v>0.65497077282180372</v>
      </c>
      <c r="W19" s="33">
        <f>'Option 1'!W19</f>
        <v>0.67668867999749938</v>
      </c>
      <c r="X19" s="33">
        <f>'Option 1'!X19</f>
        <v>0.69786552513882949</v>
      </c>
      <c r="Y19" s="33">
        <f>'Option 1'!Y19</f>
        <v>0.71795851272051636</v>
      </c>
      <c r="Z19" s="33">
        <f>'Option 1'!Z19</f>
        <v>0.73612251953530583</v>
      </c>
      <c r="AA19" s="33">
        <f>'Option 1'!AA19</f>
        <v>0.75230597295915969</v>
      </c>
      <c r="AB19" s="33">
        <f>'Option 1'!AB19</f>
        <v>0.76628473942726871</v>
      </c>
      <c r="AC19" s="33">
        <f>'Option 1'!AC19</f>
        <v>0.77794444592097567</v>
      </c>
      <c r="AD19" s="33">
        <f>'Option 1'!AD19</f>
        <v>0.7874669353687036</v>
      </c>
      <c r="AE19" s="33">
        <f>'Option 1'!AE19</f>
        <v>0.79446624536696198</v>
      </c>
      <c r="AF19" s="33">
        <f>'Option 1'!AF19</f>
        <v>0.7995969663763236</v>
      </c>
      <c r="AG19" s="33">
        <f>'Option 1'!AG19</f>
        <v>0.80325264910679839</v>
      </c>
      <c r="AH19" s="33">
        <f>'Option 1'!AH19</f>
        <v>0.80531656841293986</v>
      </c>
      <c r="AI19" s="33">
        <f>'Option 1'!AI19</f>
        <v>0.8062238624241177</v>
      </c>
      <c r="AJ19" s="33">
        <f>'Option 1'!AJ19</f>
        <v>0.80663457789011617</v>
      </c>
      <c r="AK19" s="33">
        <f>'Option 1'!AK19</f>
        <v>0.80692520126327094</v>
      </c>
      <c r="AL19" s="33">
        <f>'Option 1'!AL19</f>
        <v>0.80709139136792918</v>
      </c>
      <c r="AM19" s="33">
        <f>'Option 1'!AM19</f>
        <v>0.80711580550445861</v>
      </c>
      <c r="AN19" s="33">
        <f>'Option 1'!AN19</f>
        <v>0.80711580550445861</v>
      </c>
      <c r="AO19" s="33">
        <f>'Option 1'!AO19</f>
        <v>0.80711580550445861</v>
      </c>
      <c r="AP19" s="33">
        <f>'Option 1'!AP19</f>
        <v>0.80711580550445861</v>
      </c>
      <c r="AQ19" s="33">
        <f>'Option 1'!AQ19</f>
        <v>0.80711580550445861</v>
      </c>
      <c r="AR19" s="33">
        <f>'Option 1'!AR19</f>
        <v>0.80711580550445861</v>
      </c>
      <c r="AS19" s="33">
        <f>'Option 1'!AS19</f>
        <v>0.80711580550445861</v>
      </c>
      <c r="AT19" s="33">
        <f>'Option 1'!AT19</f>
        <v>0.80711580550445861</v>
      </c>
      <c r="AU19" s="33">
        <f>'Option 1'!AU19</f>
        <v>0.80711580550445861</v>
      </c>
      <c r="AV19" s="33">
        <f>'Option 1'!AV19</f>
        <v>0.80711580550445861</v>
      </c>
      <c r="AW19" s="33">
        <f>'Option 1'!AW19</f>
        <v>0.80711580550445861</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6.0117448314457256E-2</v>
      </c>
      <c r="G25" s="67">
        <f t="shared" si="1"/>
        <v>0.11315409243888686</v>
      </c>
      <c r="H25" s="67">
        <f t="shared" si="1"/>
        <v>0.16357266073498322</v>
      </c>
      <c r="I25" s="67">
        <f t="shared" si="1"/>
        <v>0.21218586515925456</v>
      </c>
      <c r="J25" s="67">
        <f t="shared" si="1"/>
        <v>0.26048606656552353</v>
      </c>
      <c r="K25" s="67">
        <f t="shared" si="1"/>
        <v>0.31035639643827323</v>
      </c>
      <c r="L25" s="67">
        <f t="shared" si="1"/>
        <v>0.36078144357786546</v>
      </c>
      <c r="M25" s="67">
        <f t="shared" si="1"/>
        <v>0.41610340281545849</v>
      </c>
      <c r="N25" s="67">
        <f t="shared" si="1"/>
        <v>0.44642939813006743</v>
      </c>
      <c r="O25" s="67">
        <f t="shared" si="1"/>
        <v>0.4763343131108394</v>
      </c>
      <c r="P25" s="67">
        <f t="shared" si="1"/>
        <v>0.50538392692903722</v>
      </c>
      <c r="Q25" s="67">
        <f t="shared" si="1"/>
        <v>0.53328406064346967</v>
      </c>
      <c r="R25" s="67">
        <f t="shared" si="1"/>
        <v>0.56007322927373693</v>
      </c>
      <c r="S25" s="67">
        <f t="shared" si="1"/>
        <v>0.5856829019783133</v>
      </c>
      <c r="T25" s="67">
        <f t="shared" si="1"/>
        <v>0.60953799235748241</v>
      </c>
      <c r="U25" s="67">
        <f t="shared" si="1"/>
        <v>0.63263943326879846</v>
      </c>
      <c r="V25" s="67">
        <f t="shared" si="1"/>
        <v>0.65497077282180372</v>
      </c>
      <c r="W25" s="67">
        <f t="shared" si="1"/>
        <v>0.67668867999749938</v>
      </c>
      <c r="X25" s="67">
        <f t="shared" si="1"/>
        <v>0.69786552513882949</v>
      </c>
      <c r="Y25" s="67">
        <f t="shared" si="1"/>
        <v>0.71795851272051636</v>
      </c>
      <c r="Z25" s="67">
        <f t="shared" si="1"/>
        <v>0.73612251953530583</v>
      </c>
      <c r="AA25" s="67">
        <f t="shared" si="1"/>
        <v>0.75230597295915969</v>
      </c>
      <c r="AB25" s="67">
        <f t="shared" si="1"/>
        <v>0.76628473942726871</v>
      </c>
      <c r="AC25" s="67">
        <f t="shared" si="1"/>
        <v>0.77794444592097567</v>
      </c>
      <c r="AD25" s="67">
        <f t="shared" si="1"/>
        <v>0.7874669353687036</v>
      </c>
      <c r="AE25" s="67">
        <f t="shared" si="1"/>
        <v>0.79446624536696198</v>
      </c>
      <c r="AF25" s="67">
        <f t="shared" si="1"/>
        <v>0.7995969663763236</v>
      </c>
      <c r="AG25" s="67">
        <f t="shared" si="1"/>
        <v>0.80325264910679839</v>
      </c>
      <c r="AH25" s="67">
        <f t="shared" si="1"/>
        <v>0.80531656841293986</v>
      </c>
      <c r="AI25" s="67">
        <f t="shared" si="1"/>
        <v>0.8062238624241177</v>
      </c>
      <c r="AJ25" s="67">
        <f t="shared" si="1"/>
        <v>0.80663457789011617</v>
      </c>
      <c r="AK25" s="67">
        <f t="shared" si="1"/>
        <v>0.80692520126327094</v>
      </c>
      <c r="AL25" s="67">
        <f t="shared" si="1"/>
        <v>0.80709139136792918</v>
      </c>
      <c r="AM25" s="67">
        <f t="shared" si="1"/>
        <v>0.80711580550445861</v>
      </c>
      <c r="AN25" s="67">
        <f t="shared" si="1"/>
        <v>0.80711580550445861</v>
      </c>
      <c r="AO25" s="67">
        <f t="shared" si="1"/>
        <v>0.80711580550445861</v>
      </c>
      <c r="AP25" s="67">
        <f t="shared" si="1"/>
        <v>0.80711580550445861</v>
      </c>
      <c r="AQ25" s="67">
        <f t="shared" si="1"/>
        <v>0.80711580550445861</v>
      </c>
      <c r="AR25" s="67">
        <f t="shared" si="1"/>
        <v>0.80711580550445861</v>
      </c>
      <c r="AS25" s="67">
        <f t="shared" si="1"/>
        <v>0.80711580550445861</v>
      </c>
      <c r="AT25" s="67">
        <f t="shared" si="1"/>
        <v>0.80711580550445861</v>
      </c>
      <c r="AU25" s="67">
        <f t="shared" si="1"/>
        <v>0.80711580550445861</v>
      </c>
      <c r="AV25" s="67">
        <f t="shared" si="1"/>
        <v>0.80711580550445861</v>
      </c>
      <c r="AW25" s="67">
        <f t="shared" si="1"/>
        <v>0.80711580550445861</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-0.93940000000000001</v>
      </c>
      <c r="F26" s="59">
        <f t="shared" ref="F26:BD26" si="2">F18+F25</f>
        <v>-0.86938255168554268</v>
      </c>
      <c r="G26" s="59">
        <f t="shared" si="2"/>
        <v>-0.81454590756111311</v>
      </c>
      <c r="H26" s="59">
        <f t="shared" si="2"/>
        <v>-0.7535273392650168</v>
      </c>
      <c r="I26" s="59">
        <f t="shared" si="2"/>
        <v>-0.69501413484074548</v>
      </c>
      <c r="J26" s="59">
        <f t="shared" si="2"/>
        <v>-0.63691393343447644</v>
      </c>
      <c r="K26" s="59">
        <f t="shared" si="2"/>
        <v>-0.5769436035617268</v>
      </c>
      <c r="L26" s="59">
        <f t="shared" si="2"/>
        <v>-0.51621855642213454</v>
      </c>
      <c r="M26" s="59">
        <f t="shared" si="2"/>
        <v>0.41610340281545849</v>
      </c>
      <c r="N26" s="59">
        <f t="shared" si="2"/>
        <v>0.44642939813006743</v>
      </c>
      <c r="O26" s="59">
        <f t="shared" si="2"/>
        <v>0.4763343131108394</v>
      </c>
      <c r="P26" s="59">
        <f t="shared" si="2"/>
        <v>0.50538392692903722</v>
      </c>
      <c r="Q26" s="59">
        <f t="shared" si="2"/>
        <v>0.53328406064346967</v>
      </c>
      <c r="R26" s="59">
        <f t="shared" si="2"/>
        <v>0.56007322927373693</v>
      </c>
      <c r="S26" s="59">
        <f t="shared" si="2"/>
        <v>0.5856829019783133</v>
      </c>
      <c r="T26" s="59">
        <f t="shared" si="2"/>
        <v>0.60953799235748241</v>
      </c>
      <c r="U26" s="59">
        <f t="shared" si="2"/>
        <v>0.63263943326879846</v>
      </c>
      <c r="V26" s="59">
        <f t="shared" si="2"/>
        <v>0.65497077282180372</v>
      </c>
      <c r="W26" s="59">
        <f t="shared" si="2"/>
        <v>0.67668867999749938</v>
      </c>
      <c r="X26" s="59">
        <f t="shared" si="2"/>
        <v>0.69786552513882949</v>
      </c>
      <c r="Y26" s="59">
        <f t="shared" si="2"/>
        <v>0.71795851272051636</v>
      </c>
      <c r="Z26" s="59">
        <f t="shared" si="2"/>
        <v>0.73612251953530583</v>
      </c>
      <c r="AA26" s="59">
        <f t="shared" si="2"/>
        <v>0.75230597295915969</v>
      </c>
      <c r="AB26" s="59">
        <f t="shared" si="2"/>
        <v>0.76628473942726871</v>
      </c>
      <c r="AC26" s="59">
        <f t="shared" si="2"/>
        <v>0.77794444592097567</v>
      </c>
      <c r="AD26" s="59">
        <f t="shared" si="2"/>
        <v>0.7874669353687036</v>
      </c>
      <c r="AE26" s="59">
        <f t="shared" si="2"/>
        <v>0.79446624536696198</v>
      </c>
      <c r="AF26" s="59">
        <f t="shared" si="2"/>
        <v>0.7995969663763236</v>
      </c>
      <c r="AG26" s="59">
        <f t="shared" si="2"/>
        <v>0.80325264910679839</v>
      </c>
      <c r="AH26" s="59">
        <f t="shared" si="2"/>
        <v>0.80531656841293986</v>
      </c>
      <c r="AI26" s="59">
        <f t="shared" si="2"/>
        <v>0.8062238624241177</v>
      </c>
      <c r="AJ26" s="59">
        <f t="shared" si="2"/>
        <v>0.80663457789011617</v>
      </c>
      <c r="AK26" s="59">
        <f t="shared" si="2"/>
        <v>0.80692520126327094</v>
      </c>
      <c r="AL26" s="59">
        <f t="shared" si="2"/>
        <v>0.80709139136792918</v>
      </c>
      <c r="AM26" s="59">
        <f t="shared" si="2"/>
        <v>0.80711580550445861</v>
      </c>
      <c r="AN26" s="59">
        <f t="shared" si="2"/>
        <v>0.80711580550445861</v>
      </c>
      <c r="AO26" s="59">
        <f t="shared" si="2"/>
        <v>0.80711580550445861</v>
      </c>
      <c r="AP26" s="59">
        <f t="shared" si="2"/>
        <v>0.80711580550445861</v>
      </c>
      <c r="AQ26" s="59">
        <f t="shared" si="2"/>
        <v>0.80711580550445861</v>
      </c>
      <c r="AR26" s="59">
        <f t="shared" si="2"/>
        <v>0.80711580550445861</v>
      </c>
      <c r="AS26" s="59">
        <f t="shared" si="2"/>
        <v>0.80711580550445861</v>
      </c>
      <c r="AT26" s="59">
        <f t="shared" si="2"/>
        <v>0.80711580550445861</v>
      </c>
      <c r="AU26" s="59">
        <f t="shared" si="2"/>
        <v>0.80711580550445861</v>
      </c>
      <c r="AV26" s="59">
        <f t="shared" si="2"/>
        <v>0.80711580550445861</v>
      </c>
      <c r="AW26" s="59">
        <f t="shared" si="2"/>
        <v>0.80711580550445861</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-0.75152000000000008</v>
      </c>
      <c r="F28" s="34">
        <f t="shared" ref="F28:AW28" si="4">F26*F27</f>
        <v>-0.69550604134843419</v>
      </c>
      <c r="G28" s="34">
        <f t="shared" si="4"/>
        <v>-0.65163672604889056</v>
      </c>
      <c r="H28" s="34">
        <f t="shared" si="4"/>
        <v>-0.60282187141201349</v>
      </c>
      <c r="I28" s="34">
        <f t="shared" si="4"/>
        <v>-0.55601130787259645</v>
      </c>
      <c r="J28" s="34">
        <f t="shared" si="4"/>
        <v>-0.50953114674758115</v>
      </c>
      <c r="K28" s="34">
        <f t="shared" si="4"/>
        <v>-0.46155488284938145</v>
      </c>
      <c r="L28" s="34">
        <f t="shared" si="4"/>
        <v>-0.41297484513770766</v>
      </c>
      <c r="M28" s="34">
        <f t="shared" si="4"/>
        <v>0.33288272225236681</v>
      </c>
      <c r="N28" s="34">
        <f t="shared" si="4"/>
        <v>0.35714351850405396</v>
      </c>
      <c r="O28" s="34">
        <f t="shared" si="4"/>
        <v>0.38106745048867152</v>
      </c>
      <c r="P28" s="34">
        <f t="shared" si="4"/>
        <v>0.40430714154322978</v>
      </c>
      <c r="Q28" s="34">
        <f t="shared" si="4"/>
        <v>0.42662724851477574</v>
      </c>
      <c r="R28" s="34">
        <f t="shared" si="4"/>
        <v>0.44805858341898958</v>
      </c>
      <c r="S28" s="34">
        <f t="shared" si="4"/>
        <v>0.46854632158265064</v>
      </c>
      <c r="T28" s="34">
        <f t="shared" si="4"/>
        <v>0.48763039388598595</v>
      </c>
      <c r="U28" s="34">
        <f t="shared" si="4"/>
        <v>0.50611154661503877</v>
      </c>
      <c r="V28" s="34">
        <f t="shared" si="4"/>
        <v>0.52397661825744302</v>
      </c>
      <c r="W28" s="34">
        <f t="shared" si="4"/>
        <v>0.54135094399799955</v>
      </c>
      <c r="X28" s="34">
        <f t="shared" si="4"/>
        <v>0.55829242011106361</v>
      </c>
      <c r="Y28" s="34">
        <f t="shared" si="4"/>
        <v>0.57436681017641311</v>
      </c>
      <c r="Z28" s="34">
        <f t="shared" si="4"/>
        <v>0.58889801562824473</v>
      </c>
      <c r="AA28" s="34">
        <f t="shared" si="4"/>
        <v>0.60184477836732775</v>
      </c>
      <c r="AB28" s="34">
        <f t="shared" si="4"/>
        <v>0.61302779154181497</v>
      </c>
      <c r="AC28" s="34">
        <f t="shared" si="4"/>
        <v>0.62235555673678056</v>
      </c>
      <c r="AD28" s="34">
        <f t="shared" si="4"/>
        <v>0.62997354829496288</v>
      </c>
      <c r="AE28" s="34">
        <f t="shared" si="4"/>
        <v>0.63557299629356967</v>
      </c>
      <c r="AF28" s="34">
        <f t="shared" si="4"/>
        <v>0.63967757310105888</v>
      </c>
      <c r="AG28" s="34">
        <f t="shared" si="4"/>
        <v>0.64260211928543876</v>
      </c>
      <c r="AH28" s="34">
        <f t="shared" si="4"/>
        <v>0.64425325473035189</v>
      </c>
      <c r="AI28" s="34">
        <f t="shared" si="4"/>
        <v>0.6449790899392942</v>
      </c>
      <c r="AJ28" s="34">
        <f t="shared" si="4"/>
        <v>0.64530766231209302</v>
      </c>
      <c r="AK28" s="34">
        <f t="shared" si="4"/>
        <v>0.64554016101061684</v>
      </c>
      <c r="AL28" s="34">
        <f t="shared" si="4"/>
        <v>0.64567311309434339</v>
      </c>
      <c r="AM28" s="34">
        <f t="shared" si="4"/>
        <v>0.64569264440356688</v>
      </c>
      <c r="AN28" s="34">
        <f t="shared" si="4"/>
        <v>0.64569264440356688</v>
      </c>
      <c r="AO28" s="34">
        <f t="shared" si="4"/>
        <v>0.64569264440356688</v>
      </c>
      <c r="AP28" s="34">
        <f t="shared" si="4"/>
        <v>0.64569264440356688</v>
      </c>
      <c r="AQ28" s="34">
        <f t="shared" si="4"/>
        <v>0.64569264440356688</v>
      </c>
      <c r="AR28" s="34">
        <f t="shared" si="4"/>
        <v>0.64569264440356688</v>
      </c>
      <c r="AS28" s="34">
        <f t="shared" si="4"/>
        <v>0.64569264440356688</v>
      </c>
      <c r="AT28" s="34">
        <f t="shared" si="4"/>
        <v>0.64569264440356688</v>
      </c>
      <c r="AU28" s="34">
        <f t="shared" si="4"/>
        <v>0.64569264440356688</v>
      </c>
      <c r="AV28" s="34">
        <f t="shared" si="4"/>
        <v>0.64569264440356688</v>
      </c>
      <c r="AW28" s="34">
        <f t="shared" si="4"/>
        <v>0.64569264440356688</v>
      </c>
      <c r="AX28" s="34"/>
      <c r="AY28" s="34"/>
      <c r="AZ28" s="34"/>
      <c r="BA28" s="34"/>
      <c r="BB28" s="34"/>
      <c r="BC28" s="34"/>
      <c r="BD28" s="34"/>
    </row>
    <row r="29" spans="1:56" x14ac:dyDescent="0.3">
      <c r="A29" s="115"/>
      <c r="B29" s="9" t="s">
        <v>92</v>
      </c>
      <c r="C29" s="11" t="s">
        <v>44</v>
      </c>
      <c r="D29" s="9" t="s">
        <v>40</v>
      </c>
      <c r="E29" s="34">
        <f>E26-E28</f>
        <v>-0.18787999999999994</v>
      </c>
      <c r="F29" s="34">
        <f t="shared" ref="F29:AW29" si="5">F26-F28</f>
        <v>-0.17387651033710849</v>
      </c>
      <c r="G29" s="34">
        <f t="shared" si="5"/>
        <v>-0.16290918151222256</v>
      </c>
      <c r="H29" s="34">
        <f t="shared" si="5"/>
        <v>-0.15070546785300332</v>
      </c>
      <c r="I29" s="34">
        <f t="shared" si="5"/>
        <v>-0.13900282696814903</v>
      </c>
      <c r="J29" s="34">
        <f t="shared" si="5"/>
        <v>-0.12738278668689529</v>
      </c>
      <c r="K29" s="34">
        <f t="shared" si="5"/>
        <v>-0.11538872071234535</v>
      </c>
      <c r="L29" s="34">
        <f t="shared" si="5"/>
        <v>-0.10324371128442689</v>
      </c>
      <c r="M29" s="34">
        <f t="shared" si="5"/>
        <v>8.3220680563091676E-2</v>
      </c>
      <c r="N29" s="34">
        <f t="shared" si="5"/>
        <v>8.9285879626013476E-2</v>
      </c>
      <c r="O29" s="34">
        <f t="shared" si="5"/>
        <v>9.526686262216788E-2</v>
      </c>
      <c r="P29" s="34">
        <f t="shared" si="5"/>
        <v>0.10107678538580744</v>
      </c>
      <c r="Q29" s="34">
        <f t="shared" si="5"/>
        <v>0.10665681212869393</v>
      </c>
      <c r="R29" s="34">
        <f t="shared" si="5"/>
        <v>0.11201464585474735</v>
      </c>
      <c r="S29" s="34">
        <f t="shared" si="5"/>
        <v>0.11713658039566266</v>
      </c>
      <c r="T29" s="34">
        <f t="shared" si="5"/>
        <v>0.12190759847149646</v>
      </c>
      <c r="U29" s="34">
        <f t="shared" si="5"/>
        <v>0.12652788665375969</v>
      </c>
      <c r="V29" s="34">
        <f t="shared" si="5"/>
        <v>0.1309941545643607</v>
      </c>
      <c r="W29" s="34">
        <f t="shared" si="5"/>
        <v>0.13533773599949983</v>
      </c>
      <c r="X29" s="34">
        <f t="shared" si="5"/>
        <v>0.13957310502776588</v>
      </c>
      <c r="Y29" s="34">
        <f t="shared" si="5"/>
        <v>0.14359170254410325</v>
      </c>
      <c r="Z29" s="34">
        <f t="shared" si="5"/>
        <v>0.1472245039070611</v>
      </c>
      <c r="AA29" s="34">
        <f t="shared" si="5"/>
        <v>0.15046119459183194</v>
      </c>
      <c r="AB29" s="34">
        <f t="shared" si="5"/>
        <v>0.15325694788545374</v>
      </c>
      <c r="AC29" s="34">
        <f t="shared" si="5"/>
        <v>0.15558888918419511</v>
      </c>
      <c r="AD29" s="34">
        <f t="shared" si="5"/>
        <v>0.15749338707374072</v>
      </c>
      <c r="AE29" s="34">
        <f t="shared" si="5"/>
        <v>0.15889324907339231</v>
      </c>
      <c r="AF29" s="34">
        <f t="shared" si="5"/>
        <v>0.15991939327526472</v>
      </c>
      <c r="AG29" s="34">
        <f t="shared" si="5"/>
        <v>0.16065052982135963</v>
      </c>
      <c r="AH29" s="34">
        <f t="shared" si="5"/>
        <v>0.16106331368258797</v>
      </c>
      <c r="AI29" s="34">
        <f t="shared" si="5"/>
        <v>0.1612447724848235</v>
      </c>
      <c r="AJ29" s="34">
        <f t="shared" si="5"/>
        <v>0.16132691557802314</v>
      </c>
      <c r="AK29" s="34">
        <f t="shared" si="5"/>
        <v>0.1613850402526541</v>
      </c>
      <c r="AL29" s="34">
        <f t="shared" si="5"/>
        <v>0.16141827827358579</v>
      </c>
      <c r="AM29" s="34">
        <f t="shared" si="5"/>
        <v>0.16142316110089172</v>
      </c>
      <c r="AN29" s="34">
        <f t="shared" si="5"/>
        <v>0.16142316110089172</v>
      </c>
      <c r="AO29" s="34">
        <f t="shared" si="5"/>
        <v>0.16142316110089172</v>
      </c>
      <c r="AP29" s="34">
        <f t="shared" si="5"/>
        <v>0.16142316110089172</v>
      </c>
      <c r="AQ29" s="34">
        <f t="shared" si="5"/>
        <v>0.16142316110089172</v>
      </c>
      <c r="AR29" s="34">
        <f t="shared" si="5"/>
        <v>0.16142316110089172</v>
      </c>
      <c r="AS29" s="34">
        <f t="shared" si="5"/>
        <v>0.16142316110089172</v>
      </c>
      <c r="AT29" s="34">
        <f t="shared" si="5"/>
        <v>0.16142316110089172</v>
      </c>
      <c r="AU29" s="34">
        <f t="shared" si="5"/>
        <v>0.16142316110089172</v>
      </c>
      <c r="AV29" s="34">
        <f t="shared" si="5"/>
        <v>0.16142316110089172</v>
      </c>
      <c r="AW29" s="34">
        <f t="shared" si="5"/>
        <v>0.16142316110089172</v>
      </c>
      <c r="AX29" s="34"/>
      <c r="AY29" s="34"/>
      <c r="AZ29" s="34"/>
      <c r="BA29" s="34"/>
      <c r="BB29" s="34"/>
      <c r="BC29" s="34"/>
      <c r="BD29" s="34"/>
    </row>
    <row r="30" spans="1:56" ht="16.5" hidden="1" customHeight="1" outlineLevel="1" x14ac:dyDescent="0.35">
      <c r="A30" s="115"/>
      <c r="B30" s="9" t="s">
        <v>1</v>
      </c>
      <c r="C30" s="11" t="s">
        <v>53</v>
      </c>
      <c r="D30" s="9" t="s">
        <v>40</v>
      </c>
      <c r="F30" s="34">
        <f>$E$28/'Fixed data'!$C$7</f>
        <v>-1.6700444444444445E-2</v>
      </c>
      <c r="G30" s="34">
        <f>$E$28/'Fixed data'!$C$7</f>
        <v>-1.6700444444444445E-2</v>
      </c>
      <c r="H30" s="34">
        <f>$E$28/'Fixed data'!$C$7</f>
        <v>-1.6700444444444445E-2</v>
      </c>
      <c r="I30" s="34">
        <f>$E$28/'Fixed data'!$C$7</f>
        <v>-1.6700444444444445E-2</v>
      </c>
      <c r="J30" s="34">
        <f>$E$28/'Fixed data'!$C$7</f>
        <v>-1.6700444444444445E-2</v>
      </c>
      <c r="K30" s="34">
        <f>$E$28/'Fixed data'!$C$7</f>
        <v>-1.6700444444444445E-2</v>
      </c>
      <c r="L30" s="34">
        <f>$E$28/'Fixed data'!$C$7</f>
        <v>-1.6700444444444445E-2</v>
      </c>
      <c r="M30" s="34">
        <f>$E$28/'Fixed data'!$C$7</f>
        <v>-1.6700444444444445E-2</v>
      </c>
      <c r="N30" s="34">
        <f>$E$28/'Fixed data'!$C$7</f>
        <v>-1.6700444444444445E-2</v>
      </c>
      <c r="O30" s="34">
        <f>$E$28/'Fixed data'!$C$7</f>
        <v>-1.6700444444444445E-2</v>
      </c>
      <c r="P30" s="34">
        <f>$E$28/'Fixed data'!$C$7</f>
        <v>-1.6700444444444445E-2</v>
      </c>
      <c r="Q30" s="34">
        <f>$E$28/'Fixed data'!$C$7</f>
        <v>-1.6700444444444445E-2</v>
      </c>
      <c r="R30" s="34">
        <f>$E$28/'Fixed data'!$C$7</f>
        <v>-1.6700444444444445E-2</v>
      </c>
      <c r="S30" s="34">
        <f>$E$28/'Fixed data'!$C$7</f>
        <v>-1.6700444444444445E-2</v>
      </c>
      <c r="T30" s="34">
        <f>$E$28/'Fixed data'!$C$7</f>
        <v>-1.6700444444444445E-2</v>
      </c>
      <c r="U30" s="34">
        <f>$E$28/'Fixed data'!$C$7</f>
        <v>-1.6700444444444445E-2</v>
      </c>
      <c r="V30" s="34">
        <f>$E$28/'Fixed data'!$C$7</f>
        <v>-1.6700444444444445E-2</v>
      </c>
      <c r="W30" s="34">
        <f>$E$28/'Fixed data'!$C$7</f>
        <v>-1.6700444444444445E-2</v>
      </c>
      <c r="X30" s="34">
        <f>$E$28/'Fixed data'!$C$7</f>
        <v>-1.6700444444444445E-2</v>
      </c>
      <c r="Y30" s="34">
        <f>$E$28/'Fixed data'!$C$7</f>
        <v>-1.6700444444444445E-2</v>
      </c>
      <c r="Z30" s="34">
        <f>$E$28/'Fixed data'!$C$7</f>
        <v>-1.6700444444444445E-2</v>
      </c>
      <c r="AA30" s="34">
        <f>$E$28/'Fixed data'!$C$7</f>
        <v>-1.6700444444444445E-2</v>
      </c>
      <c r="AB30" s="34">
        <f>$E$28/'Fixed data'!$C$7</f>
        <v>-1.6700444444444445E-2</v>
      </c>
      <c r="AC30" s="34">
        <f>$E$28/'Fixed data'!$C$7</f>
        <v>-1.6700444444444445E-2</v>
      </c>
      <c r="AD30" s="34">
        <f>$E$28/'Fixed data'!$C$7</f>
        <v>-1.6700444444444445E-2</v>
      </c>
      <c r="AE30" s="34">
        <f>$E$28/'Fixed data'!$C$7</f>
        <v>-1.6700444444444445E-2</v>
      </c>
      <c r="AF30" s="34">
        <f>$E$28/'Fixed data'!$C$7</f>
        <v>-1.6700444444444445E-2</v>
      </c>
      <c r="AG30" s="34">
        <f>$E$28/'Fixed data'!$C$7</f>
        <v>-1.6700444444444445E-2</v>
      </c>
      <c r="AH30" s="34">
        <f>$E$28/'Fixed data'!$C$7</f>
        <v>-1.6700444444444445E-2</v>
      </c>
      <c r="AI30" s="34">
        <f>$E$28/'Fixed data'!$C$7</f>
        <v>-1.6700444444444445E-2</v>
      </c>
      <c r="AJ30" s="34">
        <f>$E$28/'Fixed data'!$C$7</f>
        <v>-1.6700444444444445E-2</v>
      </c>
      <c r="AK30" s="34">
        <f>$E$28/'Fixed data'!$C$7</f>
        <v>-1.6700444444444445E-2</v>
      </c>
      <c r="AL30" s="34">
        <f>$E$28/'Fixed data'!$C$7</f>
        <v>-1.6700444444444445E-2</v>
      </c>
      <c r="AM30" s="34">
        <f>$E$28/'Fixed data'!$C$7</f>
        <v>-1.6700444444444445E-2</v>
      </c>
      <c r="AN30" s="34">
        <f>$E$28/'Fixed data'!$C$7</f>
        <v>-1.6700444444444445E-2</v>
      </c>
      <c r="AO30" s="34">
        <f>$E$28/'Fixed data'!$C$7</f>
        <v>-1.6700444444444445E-2</v>
      </c>
      <c r="AP30" s="34">
        <f>$E$28/'Fixed data'!$C$7</f>
        <v>-1.6700444444444445E-2</v>
      </c>
      <c r="AQ30" s="34">
        <f>$E$28/'Fixed data'!$C$7</f>
        <v>-1.6700444444444445E-2</v>
      </c>
      <c r="AR30" s="34">
        <f>$E$28/'Fixed data'!$C$7</f>
        <v>-1.6700444444444445E-2</v>
      </c>
      <c r="AS30" s="34">
        <f>$E$28/'Fixed data'!$C$7</f>
        <v>-1.6700444444444445E-2</v>
      </c>
      <c r="AT30" s="34">
        <f>$E$28/'Fixed data'!$C$7</f>
        <v>-1.6700444444444445E-2</v>
      </c>
      <c r="AU30" s="34">
        <f>$E$28/'Fixed data'!$C$7</f>
        <v>-1.6700444444444445E-2</v>
      </c>
      <c r="AV30" s="34">
        <f>$E$28/'Fixed data'!$C$7</f>
        <v>-1.6700444444444445E-2</v>
      </c>
      <c r="AW30" s="34">
        <f>$E$28/'Fixed data'!$C$7</f>
        <v>-1.6700444444444445E-2</v>
      </c>
      <c r="AX30" s="34">
        <f>$E$28/'Fixed data'!$C$7</f>
        <v>-1.6700444444444445E-2</v>
      </c>
      <c r="AY30" s="34"/>
      <c r="AZ30" s="34"/>
      <c r="BA30" s="34"/>
      <c r="BB30" s="34"/>
      <c r="BC30" s="34"/>
      <c r="BD30" s="34"/>
    </row>
    <row r="31" spans="1:56" ht="16.5" hidden="1" customHeight="1" outlineLevel="1" x14ac:dyDescent="0.35">
      <c r="A31" s="115"/>
      <c r="B31" s="9" t="s">
        <v>2</v>
      </c>
      <c r="C31" s="11" t="s">
        <v>54</v>
      </c>
      <c r="D31" s="9" t="s">
        <v>40</v>
      </c>
      <c r="F31" s="34"/>
      <c r="G31" s="34">
        <f>$F$28/'Fixed data'!$C$7</f>
        <v>-1.5455689807742982E-2</v>
      </c>
      <c r="H31" s="34">
        <f>$F$28/'Fixed data'!$C$7</f>
        <v>-1.5455689807742982E-2</v>
      </c>
      <c r="I31" s="34">
        <f>$F$28/'Fixed data'!$C$7</f>
        <v>-1.5455689807742982E-2</v>
      </c>
      <c r="J31" s="34">
        <f>$F$28/'Fixed data'!$C$7</f>
        <v>-1.5455689807742982E-2</v>
      </c>
      <c r="K31" s="34">
        <f>$F$28/'Fixed data'!$C$7</f>
        <v>-1.5455689807742982E-2</v>
      </c>
      <c r="L31" s="34">
        <f>$F$28/'Fixed data'!$C$7</f>
        <v>-1.5455689807742982E-2</v>
      </c>
      <c r="M31" s="34">
        <f>$F$28/'Fixed data'!$C$7</f>
        <v>-1.5455689807742982E-2</v>
      </c>
      <c r="N31" s="34">
        <f>$F$28/'Fixed data'!$C$7</f>
        <v>-1.5455689807742982E-2</v>
      </c>
      <c r="O31" s="34">
        <f>$F$28/'Fixed data'!$C$7</f>
        <v>-1.5455689807742982E-2</v>
      </c>
      <c r="P31" s="34">
        <f>$F$28/'Fixed data'!$C$7</f>
        <v>-1.5455689807742982E-2</v>
      </c>
      <c r="Q31" s="34">
        <f>$F$28/'Fixed data'!$C$7</f>
        <v>-1.5455689807742982E-2</v>
      </c>
      <c r="R31" s="34">
        <f>$F$28/'Fixed data'!$C$7</f>
        <v>-1.5455689807742982E-2</v>
      </c>
      <c r="S31" s="34">
        <f>$F$28/'Fixed data'!$C$7</f>
        <v>-1.5455689807742982E-2</v>
      </c>
      <c r="T31" s="34">
        <f>$F$28/'Fixed data'!$C$7</f>
        <v>-1.5455689807742982E-2</v>
      </c>
      <c r="U31" s="34">
        <f>$F$28/'Fixed data'!$C$7</f>
        <v>-1.5455689807742982E-2</v>
      </c>
      <c r="V31" s="34">
        <f>$F$28/'Fixed data'!$C$7</f>
        <v>-1.5455689807742982E-2</v>
      </c>
      <c r="W31" s="34">
        <f>$F$28/'Fixed data'!$C$7</f>
        <v>-1.5455689807742982E-2</v>
      </c>
      <c r="X31" s="34">
        <f>$F$28/'Fixed data'!$C$7</f>
        <v>-1.5455689807742982E-2</v>
      </c>
      <c r="Y31" s="34">
        <f>$F$28/'Fixed data'!$C$7</f>
        <v>-1.5455689807742982E-2</v>
      </c>
      <c r="Z31" s="34">
        <f>$F$28/'Fixed data'!$C$7</f>
        <v>-1.5455689807742982E-2</v>
      </c>
      <c r="AA31" s="34">
        <f>$F$28/'Fixed data'!$C$7</f>
        <v>-1.5455689807742982E-2</v>
      </c>
      <c r="AB31" s="34">
        <f>$F$28/'Fixed data'!$C$7</f>
        <v>-1.5455689807742982E-2</v>
      </c>
      <c r="AC31" s="34">
        <f>$F$28/'Fixed data'!$C$7</f>
        <v>-1.5455689807742982E-2</v>
      </c>
      <c r="AD31" s="34">
        <f>$F$28/'Fixed data'!$C$7</f>
        <v>-1.5455689807742982E-2</v>
      </c>
      <c r="AE31" s="34">
        <f>$F$28/'Fixed data'!$C$7</f>
        <v>-1.5455689807742982E-2</v>
      </c>
      <c r="AF31" s="34">
        <f>$F$28/'Fixed data'!$C$7</f>
        <v>-1.5455689807742982E-2</v>
      </c>
      <c r="AG31" s="34">
        <f>$F$28/'Fixed data'!$C$7</f>
        <v>-1.5455689807742982E-2</v>
      </c>
      <c r="AH31" s="34">
        <f>$F$28/'Fixed data'!$C$7</f>
        <v>-1.5455689807742982E-2</v>
      </c>
      <c r="AI31" s="34">
        <f>$F$28/'Fixed data'!$C$7</f>
        <v>-1.5455689807742982E-2</v>
      </c>
      <c r="AJ31" s="34">
        <f>$F$28/'Fixed data'!$C$7</f>
        <v>-1.5455689807742982E-2</v>
      </c>
      <c r="AK31" s="34">
        <f>$F$28/'Fixed data'!$C$7</f>
        <v>-1.5455689807742982E-2</v>
      </c>
      <c r="AL31" s="34">
        <f>$F$28/'Fixed data'!$C$7</f>
        <v>-1.5455689807742982E-2</v>
      </c>
      <c r="AM31" s="34">
        <f>$F$28/'Fixed data'!$C$7</f>
        <v>-1.5455689807742982E-2</v>
      </c>
      <c r="AN31" s="34">
        <f>$F$28/'Fixed data'!$C$7</f>
        <v>-1.5455689807742982E-2</v>
      </c>
      <c r="AO31" s="34">
        <f>$F$28/'Fixed data'!$C$7</f>
        <v>-1.5455689807742982E-2</v>
      </c>
      <c r="AP31" s="34">
        <f>$F$28/'Fixed data'!$C$7</f>
        <v>-1.5455689807742982E-2</v>
      </c>
      <c r="AQ31" s="34">
        <f>$F$28/'Fixed data'!$C$7</f>
        <v>-1.5455689807742982E-2</v>
      </c>
      <c r="AR31" s="34">
        <f>$F$28/'Fixed data'!$C$7</f>
        <v>-1.5455689807742982E-2</v>
      </c>
      <c r="AS31" s="34">
        <f>$F$28/'Fixed data'!$C$7</f>
        <v>-1.5455689807742982E-2</v>
      </c>
      <c r="AT31" s="34">
        <f>$F$28/'Fixed data'!$C$7</f>
        <v>-1.5455689807742982E-2</v>
      </c>
      <c r="AU31" s="34">
        <f>$F$28/'Fixed data'!$C$7</f>
        <v>-1.5455689807742982E-2</v>
      </c>
      <c r="AV31" s="34">
        <f>$F$28/'Fixed data'!$C$7</f>
        <v>-1.5455689807742982E-2</v>
      </c>
      <c r="AW31" s="34">
        <f>$F$28/'Fixed data'!$C$7</f>
        <v>-1.5455689807742982E-2</v>
      </c>
      <c r="AX31" s="34">
        <f>$F$28/'Fixed data'!$C$7</f>
        <v>-1.5455689807742982E-2</v>
      </c>
      <c r="AY31" s="34">
        <f>$F$28/'Fixed data'!$C$7</f>
        <v>-1.5455689807742982E-2</v>
      </c>
      <c r="AZ31" s="34"/>
      <c r="BA31" s="34"/>
      <c r="BB31" s="34"/>
      <c r="BC31" s="34"/>
      <c r="BD31" s="34"/>
    </row>
    <row r="32" spans="1:56" ht="16.5" hidden="1" customHeight="1" outlineLevel="1" x14ac:dyDescent="0.35">
      <c r="A32" s="115"/>
      <c r="B32" s="9" t="s">
        <v>3</v>
      </c>
      <c r="C32" s="11" t="s">
        <v>55</v>
      </c>
      <c r="D32" s="9" t="s">
        <v>40</v>
      </c>
      <c r="F32" s="34"/>
      <c r="G32" s="34"/>
      <c r="H32" s="34">
        <f>$G$28/'Fixed data'!$C$7</f>
        <v>-1.448081613441979E-2</v>
      </c>
      <c r="I32" s="34">
        <f>$G$28/'Fixed data'!$C$7</f>
        <v>-1.448081613441979E-2</v>
      </c>
      <c r="J32" s="34">
        <f>$G$28/'Fixed data'!$C$7</f>
        <v>-1.448081613441979E-2</v>
      </c>
      <c r="K32" s="34">
        <f>$G$28/'Fixed data'!$C$7</f>
        <v>-1.448081613441979E-2</v>
      </c>
      <c r="L32" s="34">
        <f>$G$28/'Fixed data'!$C$7</f>
        <v>-1.448081613441979E-2</v>
      </c>
      <c r="M32" s="34">
        <f>$G$28/'Fixed data'!$C$7</f>
        <v>-1.448081613441979E-2</v>
      </c>
      <c r="N32" s="34">
        <f>$G$28/'Fixed data'!$C$7</f>
        <v>-1.448081613441979E-2</v>
      </c>
      <c r="O32" s="34">
        <f>$G$28/'Fixed data'!$C$7</f>
        <v>-1.448081613441979E-2</v>
      </c>
      <c r="P32" s="34">
        <f>$G$28/'Fixed data'!$C$7</f>
        <v>-1.448081613441979E-2</v>
      </c>
      <c r="Q32" s="34">
        <f>$G$28/'Fixed data'!$C$7</f>
        <v>-1.448081613441979E-2</v>
      </c>
      <c r="R32" s="34">
        <f>$G$28/'Fixed data'!$C$7</f>
        <v>-1.448081613441979E-2</v>
      </c>
      <c r="S32" s="34">
        <f>$G$28/'Fixed data'!$C$7</f>
        <v>-1.448081613441979E-2</v>
      </c>
      <c r="T32" s="34">
        <f>$G$28/'Fixed data'!$C$7</f>
        <v>-1.448081613441979E-2</v>
      </c>
      <c r="U32" s="34">
        <f>$G$28/'Fixed data'!$C$7</f>
        <v>-1.448081613441979E-2</v>
      </c>
      <c r="V32" s="34">
        <f>$G$28/'Fixed data'!$C$7</f>
        <v>-1.448081613441979E-2</v>
      </c>
      <c r="W32" s="34">
        <f>$G$28/'Fixed data'!$C$7</f>
        <v>-1.448081613441979E-2</v>
      </c>
      <c r="X32" s="34">
        <f>$G$28/'Fixed data'!$C$7</f>
        <v>-1.448081613441979E-2</v>
      </c>
      <c r="Y32" s="34">
        <f>$G$28/'Fixed data'!$C$7</f>
        <v>-1.448081613441979E-2</v>
      </c>
      <c r="Z32" s="34">
        <f>$G$28/'Fixed data'!$C$7</f>
        <v>-1.448081613441979E-2</v>
      </c>
      <c r="AA32" s="34">
        <f>$G$28/'Fixed data'!$C$7</f>
        <v>-1.448081613441979E-2</v>
      </c>
      <c r="AB32" s="34">
        <f>$G$28/'Fixed data'!$C$7</f>
        <v>-1.448081613441979E-2</v>
      </c>
      <c r="AC32" s="34">
        <f>$G$28/'Fixed data'!$C$7</f>
        <v>-1.448081613441979E-2</v>
      </c>
      <c r="AD32" s="34">
        <f>$G$28/'Fixed data'!$C$7</f>
        <v>-1.448081613441979E-2</v>
      </c>
      <c r="AE32" s="34">
        <f>$G$28/'Fixed data'!$C$7</f>
        <v>-1.448081613441979E-2</v>
      </c>
      <c r="AF32" s="34">
        <f>$G$28/'Fixed data'!$C$7</f>
        <v>-1.448081613441979E-2</v>
      </c>
      <c r="AG32" s="34">
        <f>$G$28/'Fixed data'!$C$7</f>
        <v>-1.448081613441979E-2</v>
      </c>
      <c r="AH32" s="34">
        <f>$G$28/'Fixed data'!$C$7</f>
        <v>-1.448081613441979E-2</v>
      </c>
      <c r="AI32" s="34">
        <f>$G$28/'Fixed data'!$C$7</f>
        <v>-1.448081613441979E-2</v>
      </c>
      <c r="AJ32" s="34">
        <f>$G$28/'Fixed data'!$C$7</f>
        <v>-1.448081613441979E-2</v>
      </c>
      <c r="AK32" s="34">
        <f>$G$28/'Fixed data'!$C$7</f>
        <v>-1.448081613441979E-2</v>
      </c>
      <c r="AL32" s="34">
        <f>$G$28/'Fixed data'!$C$7</f>
        <v>-1.448081613441979E-2</v>
      </c>
      <c r="AM32" s="34">
        <f>$G$28/'Fixed data'!$C$7</f>
        <v>-1.448081613441979E-2</v>
      </c>
      <c r="AN32" s="34">
        <f>$G$28/'Fixed data'!$C$7</f>
        <v>-1.448081613441979E-2</v>
      </c>
      <c r="AO32" s="34">
        <f>$G$28/'Fixed data'!$C$7</f>
        <v>-1.448081613441979E-2</v>
      </c>
      <c r="AP32" s="34">
        <f>$G$28/'Fixed data'!$C$7</f>
        <v>-1.448081613441979E-2</v>
      </c>
      <c r="AQ32" s="34">
        <f>$G$28/'Fixed data'!$C$7</f>
        <v>-1.448081613441979E-2</v>
      </c>
      <c r="AR32" s="34">
        <f>$G$28/'Fixed data'!$C$7</f>
        <v>-1.448081613441979E-2</v>
      </c>
      <c r="AS32" s="34">
        <f>$G$28/'Fixed data'!$C$7</f>
        <v>-1.448081613441979E-2</v>
      </c>
      <c r="AT32" s="34">
        <f>$G$28/'Fixed data'!$C$7</f>
        <v>-1.448081613441979E-2</v>
      </c>
      <c r="AU32" s="34">
        <f>$G$28/'Fixed data'!$C$7</f>
        <v>-1.448081613441979E-2</v>
      </c>
      <c r="AV32" s="34">
        <f>$G$28/'Fixed data'!$C$7</f>
        <v>-1.448081613441979E-2</v>
      </c>
      <c r="AW32" s="34">
        <f>$G$28/'Fixed data'!$C$7</f>
        <v>-1.448081613441979E-2</v>
      </c>
      <c r="AX32" s="34">
        <f>$G$28/'Fixed data'!$C$7</f>
        <v>-1.448081613441979E-2</v>
      </c>
      <c r="AY32" s="34">
        <f>$G$28/'Fixed data'!$C$7</f>
        <v>-1.448081613441979E-2</v>
      </c>
      <c r="AZ32" s="34">
        <f>$G$28/'Fixed data'!$C$7</f>
        <v>-1.448081613441979E-2</v>
      </c>
      <c r="BA32" s="34"/>
      <c r="BB32" s="34"/>
      <c r="BC32" s="34"/>
      <c r="BD32" s="34"/>
    </row>
    <row r="33" spans="1:57" ht="16.5" hidden="1" customHeight="1" outlineLevel="1" x14ac:dyDescent="0.35">
      <c r="A33" s="115"/>
      <c r="B33" s="9" t="s">
        <v>4</v>
      </c>
      <c r="C33" s="11" t="s">
        <v>56</v>
      </c>
      <c r="D33" s="9" t="s">
        <v>40</v>
      </c>
      <c r="F33" s="34"/>
      <c r="G33" s="34"/>
      <c r="H33" s="34"/>
      <c r="I33" s="34">
        <f>$H$28/'Fixed data'!$C$7</f>
        <v>-1.3396041586933633E-2</v>
      </c>
      <c r="J33" s="34">
        <f>$H$28/'Fixed data'!$C$7</f>
        <v>-1.3396041586933633E-2</v>
      </c>
      <c r="K33" s="34">
        <f>$H$28/'Fixed data'!$C$7</f>
        <v>-1.3396041586933633E-2</v>
      </c>
      <c r="L33" s="34">
        <f>$H$28/'Fixed data'!$C$7</f>
        <v>-1.3396041586933633E-2</v>
      </c>
      <c r="M33" s="34">
        <f>$H$28/'Fixed data'!$C$7</f>
        <v>-1.3396041586933633E-2</v>
      </c>
      <c r="N33" s="34">
        <f>$H$28/'Fixed data'!$C$7</f>
        <v>-1.3396041586933633E-2</v>
      </c>
      <c r="O33" s="34">
        <f>$H$28/'Fixed data'!$C$7</f>
        <v>-1.3396041586933633E-2</v>
      </c>
      <c r="P33" s="34">
        <f>$H$28/'Fixed data'!$C$7</f>
        <v>-1.3396041586933633E-2</v>
      </c>
      <c r="Q33" s="34">
        <f>$H$28/'Fixed data'!$C$7</f>
        <v>-1.3396041586933633E-2</v>
      </c>
      <c r="R33" s="34">
        <f>$H$28/'Fixed data'!$C$7</f>
        <v>-1.3396041586933633E-2</v>
      </c>
      <c r="S33" s="34">
        <f>$H$28/'Fixed data'!$C$7</f>
        <v>-1.3396041586933633E-2</v>
      </c>
      <c r="T33" s="34">
        <f>$H$28/'Fixed data'!$C$7</f>
        <v>-1.3396041586933633E-2</v>
      </c>
      <c r="U33" s="34">
        <f>$H$28/'Fixed data'!$C$7</f>
        <v>-1.3396041586933633E-2</v>
      </c>
      <c r="V33" s="34">
        <f>$H$28/'Fixed data'!$C$7</f>
        <v>-1.3396041586933633E-2</v>
      </c>
      <c r="W33" s="34">
        <f>$H$28/'Fixed data'!$C$7</f>
        <v>-1.3396041586933633E-2</v>
      </c>
      <c r="X33" s="34">
        <f>$H$28/'Fixed data'!$C$7</f>
        <v>-1.3396041586933633E-2</v>
      </c>
      <c r="Y33" s="34">
        <f>$H$28/'Fixed data'!$C$7</f>
        <v>-1.3396041586933633E-2</v>
      </c>
      <c r="Z33" s="34">
        <f>$H$28/'Fixed data'!$C$7</f>
        <v>-1.3396041586933633E-2</v>
      </c>
      <c r="AA33" s="34">
        <f>$H$28/'Fixed data'!$C$7</f>
        <v>-1.3396041586933633E-2</v>
      </c>
      <c r="AB33" s="34">
        <f>$H$28/'Fixed data'!$C$7</f>
        <v>-1.3396041586933633E-2</v>
      </c>
      <c r="AC33" s="34">
        <f>$H$28/'Fixed data'!$C$7</f>
        <v>-1.3396041586933633E-2</v>
      </c>
      <c r="AD33" s="34">
        <f>$H$28/'Fixed data'!$C$7</f>
        <v>-1.3396041586933633E-2</v>
      </c>
      <c r="AE33" s="34">
        <f>$H$28/'Fixed data'!$C$7</f>
        <v>-1.3396041586933633E-2</v>
      </c>
      <c r="AF33" s="34">
        <f>$H$28/'Fixed data'!$C$7</f>
        <v>-1.3396041586933633E-2</v>
      </c>
      <c r="AG33" s="34">
        <f>$H$28/'Fixed data'!$C$7</f>
        <v>-1.3396041586933633E-2</v>
      </c>
      <c r="AH33" s="34">
        <f>$H$28/'Fixed data'!$C$7</f>
        <v>-1.3396041586933633E-2</v>
      </c>
      <c r="AI33" s="34">
        <f>$H$28/'Fixed data'!$C$7</f>
        <v>-1.3396041586933633E-2</v>
      </c>
      <c r="AJ33" s="34">
        <f>$H$28/'Fixed data'!$C$7</f>
        <v>-1.3396041586933633E-2</v>
      </c>
      <c r="AK33" s="34">
        <f>$H$28/'Fixed data'!$C$7</f>
        <v>-1.3396041586933633E-2</v>
      </c>
      <c r="AL33" s="34">
        <f>$H$28/'Fixed data'!$C$7</f>
        <v>-1.3396041586933633E-2</v>
      </c>
      <c r="AM33" s="34">
        <f>$H$28/'Fixed data'!$C$7</f>
        <v>-1.3396041586933633E-2</v>
      </c>
      <c r="AN33" s="34">
        <f>$H$28/'Fixed data'!$C$7</f>
        <v>-1.3396041586933633E-2</v>
      </c>
      <c r="AO33" s="34">
        <f>$H$28/'Fixed data'!$C$7</f>
        <v>-1.3396041586933633E-2</v>
      </c>
      <c r="AP33" s="34">
        <f>$H$28/'Fixed data'!$C$7</f>
        <v>-1.3396041586933633E-2</v>
      </c>
      <c r="AQ33" s="34">
        <f>$H$28/'Fixed data'!$C$7</f>
        <v>-1.3396041586933633E-2</v>
      </c>
      <c r="AR33" s="34">
        <f>$H$28/'Fixed data'!$C$7</f>
        <v>-1.3396041586933633E-2</v>
      </c>
      <c r="AS33" s="34">
        <f>$H$28/'Fixed data'!$C$7</f>
        <v>-1.3396041586933633E-2</v>
      </c>
      <c r="AT33" s="34">
        <f>$H$28/'Fixed data'!$C$7</f>
        <v>-1.3396041586933633E-2</v>
      </c>
      <c r="AU33" s="34">
        <f>$H$28/'Fixed data'!$C$7</f>
        <v>-1.3396041586933633E-2</v>
      </c>
      <c r="AV33" s="34">
        <f>$H$28/'Fixed data'!$C$7</f>
        <v>-1.3396041586933633E-2</v>
      </c>
      <c r="AW33" s="34">
        <f>$H$28/'Fixed data'!$C$7</f>
        <v>-1.3396041586933633E-2</v>
      </c>
      <c r="AX33" s="34">
        <f>$H$28/'Fixed data'!$C$7</f>
        <v>-1.3396041586933633E-2</v>
      </c>
      <c r="AY33" s="34">
        <f>$H$28/'Fixed data'!$C$7</f>
        <v>-1.3396041586933633E-2</v>
      </c>
      <c r="AZ33" s="34">
        <f>$H$28/'Fixed data'!$C$7</f>
        <v>-1.3396041586933633E-2</v>
      </c>
      <c r="BA33" s="34">
        <f>$H$28/'Fixed data'!$C$7</f>
        <v>-1.3396041586933633E-2</v>
      </c>
      <c r="BB33" s="34"/>
      <c r="BC33" s="34"/>
      <c r="BD33" s="34"/>
    </row>
    <row r="34" spans="1:57" ht="16.5" hidden="1" customHeight="1" outlineLevel="1" x14ac:dyDescent="0.35">
      <c r="A34" s="115"/>
      <c r="B34" s="9" t="s">
        <v>5</v>
      </c>
      <c r="C34" s="11" t="s">
        <v>57</v>
      </c>
      <c r="D34" s="9" t="s">
        <v>40</v>
      </c>
      <c r="F34" s="34"/>
      <c r="G34" s="34"/>
      <c r="H34" s="34"/>
      <c r="I34" s="34"/>
      <c r="J34" s="34">
        <f>$I$28/'Fixed data'!$C$7</f>
        <v>-1.2355806841613255E-2</v>
      </c>
      <c r="K34" s="34">
        <f>$I$28/'Fixed data'!$C$7</f>
        <v>-1.2355806841613255E-2</v>
      </c>
      <c r="L34" s="34">
        <f>$I$28/'Fixed data'!$C$7</f>
        <v>-1.2355806841613255E-2</v>
      </c>
      <c r="M34" s="34">
        <f>$I$28/'Fixed data'!$C$7</f>
        <v>-1.2355806841613255E-2</v>
      </c>
      <c r="N34" s="34">
        <f>$I$28/'Fixed data'!$C$7</f>
        <v>-1.2355806841613255E-2</v>
      </c>
      <c r="O34" s="34">
        <f>$I$28/'Fixed data'!$C$7</f>
        <v>-1.2355806841613255E-2</v>
      </c>
      <c r="P34" s="34">
        <f>$I$28/'Fixed data'!$C$7</f>
        <v>-1.2355806841613255E-2</v>
      </c>
      <c r="Q34" s="34">
        <f>$I$28/'Fixed data'!$C$7</f>
        <v>-1.2355806841613255E-2</v>
      </c>
      <c r="R34" s="34">
        <f>$I$28/'Fixed data'!$C$7</f>
        <v>-1.2355806841613255E-2</v>
      </c>
      <c r="S34" s="34">
        <f>$I$28/'Fixed data'!$C$7</f>
        <v>-1.2355806841613255E-2</v>
      </c>
      <c r="T34" s="34">
        <f>$I$28/'Fixed data'!$C$7</f>
        <v>-1.2355806841613255E-2</v>
      </c>
      <c r="U34" s="34">
        <f>$I$28/'Fixed data'!$C$7</f>
        <v>-1.2355806841613255E-2</v>
      </c>
      <c r="V34" s="34">
        <f>$I$28/'Fixed data'!$C$7</f>
        <v>-1.2355806841613255E-2</v>
      </c>
      <c r="W34" s="34">
        <f>$I$28/'Fixed data'!$C$7</f>
        <v>-1.2355806841613255E-2</v>
      </c>
      <c r="X34" s="34">
        <f>$I$28/'Fixed data'!$C$7</f>
        <v>-1.2355806841613255E-2</v>
      </c>
      <c r="Y34" s="34">
        <f>$I$28/'Fixed data'!$C$7</f>
        <v>-1.2355806841613255E-2</v>
      </c>
      <c r="Z34" s="34">
        <f>$I$28/'Fixed data'!$C$7</f>
        <v>-1.2355806841613255E-2</v>
      </c>
      <c r="AA34" s="34">
        <f>$I$28/'Fixed data'!$C$7</f>
        <v>-1.2355806841613255E-2</v>
      </c>
      <c r="AB34" s="34">
        <f>$I$28/'Fixed data'!$C$7</f>
        <v>-1.2355806841613255E-2</v>
      </c>
      <c r="AC34" s="34">
        <f>$I$28/'Fixed data'!$C$7</f>
        <v>-1.2355806841613255E-2</v>
      </c>
      <c r="AD34" s="34">
        <f>$I$28/'Fixed data'!$C$7</f>
        <v>-1.2355806841613255E-2</v>
      </c>
      <c r="AE34" s="34">
        <f>$I$28/'Fixed data'!$C$7</f>
        <v>-1.2355806841613255E-2</v>
      </c>
      <c r="AF34" s="34">
        <f>$I$28/'Fixed data'!$C$7</f>
        <v>-1.2355806841613255E-2</v>
      </c>
      <c r="AG34" s="34">
        <f>$I$28/'Fixed data'!$C$7</f>
        <v>-1.2355806841613255E-2</v>
      </c>
      <c r="AH34" s="34">
        <f>$I$28/'Fixed data'!$C$7</f>
        <v>-1.2355806841613255E-2</v>
      </c>
      <c r="AI34" s="34">
        <f>$I$28/'Fixed data'!$C$7</f>
        <v>-1.2355806841613255E-2</v>
      </c>
      <c r="AJ34" s="34">
        <f>$I$28/'Fixed data'!$C$7</f>
        <v>-1.2355806841613255E-2</v>
      </c>
      <c r="AK34" s="34">
        <f>$I$28/'Fixed data'!$C$7</f>
        <v>-1.2355806841613255E-2</v>
      </c>
      <c r="AL34" s="34">
        <f>$I$28/'Fixed data'!$C$7</f>
        <v>-1.2355806841613255E-2</v>
      </c>
      <c r="AM34" s="34">
        <f>$I$28/'Fixed data'!$C$7</f>
        <v>-1.2355806841613255E-2</v>
      </c>
      <c r="AN34" s="34">
        <f>$I$28/'Fixed data'!$C$7</f>
        <v>-1.2355806841613255E-2</v>
      </c>
      <c r="AO34" s="34">
        <f>$I$28/'Fixed data'!$C$7</f>
        <v>-1.2355806841613255E-2</v>
      </c>
      <c r="AP34" s="34">
        <f>$I$28/'Fixed data'!$C$7</f>
        <v>-1.2355806841613255E-2</v>
      </c>
      <c r="AQ34" s="34">
        <f>$I$28/'Fixed data'!$C$7</f>
        <v>-1.2355806841613255E-2</v>
      </c>
      <c r="AR34" s="34">
        <f>$I$28/'Fixed data'!$C$7</f>
        <v>-1.2355806841613255E-2</v>
      </c>
      <c r="AS34" s="34">
        <f>$I$28/'Fixed data'!$C$7</f>
        <v>-1.2355806841613255E-2</v>
      </c>
      <c r="AT34" s="34">
        <f>$I$28/'Fixed data'!$C$7</f>
        <v>-1.2355806841613255E-2</v>
      </c>
      <c r="AU34" s="34">
        <f>$I$28/'Fixed data'!$C$7</f>
        <v>-1.2355806841613255E-2</v>
      </c>
      <c r="AV34" s="34">
        <f>$I$28/'Fixed data'!$C$7</f>
        <v>-1.2355806841613255E-2</v>
      </c>
      <c r="AW34" s="34">
        <f>$I$28/'Fixed data'!$C$7</f>
        <v>-1.2355806841613255E-2</v>
      </c>
      <c r="AX34" s="34">
        <f>$I$28/'Fixed data'!$C$7</f>
        <v>-1.2355806841613255E-2</v>
      </c>
      <c r="AY34" s="34">
        <f>$I$28/'Fixed data'!$C$7</f>
        <v>-1.2355806841613255E-2</v>
      </c>
      <c r="AZ34" s="34">
        <f>$I$28/'Fixed data'!$C$7</f>
        <v>-1.2355806841613255E-2</v>
      </c>
      <c r="BA34" s="34">
        <f>$I$28/'Fixed data'!$C$7</f>
        <v>-1.2355806841613255E-2</v>
      </c>
      <c r="BB34" s="34">
        <f>$I$28/'Fixed data'!$C$7</f>
        <v>-1.2355806841613255E-2</v>
      </c>
      <c r="BC34" s="34"/>
      <c r="BD34" s="34"/>
    </row>
    <row r="35" spans="1:57" ht="16.5" hidden="1" customHeight="1" outlineLevel="1" x14ac:dyDescent="0.35">
      <c r="A35" s="115"/>
      <c r="B35" s="9" t="s">
        <v>6</v>
      </c>
      <c r="C35" s="11" t="s">
        <v>58</v>
      </c>
      <c r="D35" s="9" t="s">
        <v>40</v>
      </c>
      <c r="F35" s="34"/>
      <c r="G35" s="34"/>
      <c r="H35" s="34"/>
      <c r="I35" s="34"/>
      <c r="J35" s="34"/>
      <c r="K35" s="34">
        <f>$J$28/'Fixed data'!$C$7</f>
        <v>-1.132291437216847E-2</v>
      </c>
      <c r="L35" s="34">
        <f>$J$28/'Fixed data'!$C$7</f>
        <v>-1.132291437216847E-2</v>
      </c>
      <c r="M35" s="34">
        <f>$J$28/'Fixed data'!$C$7</f>
        <v>-1.132291437216847E-2</v>
      </c>
      <c r="N35" s="34">
        <f>$J$28/'Fixed data'!$C$7</f>
        <v>-1.132291437216847E-2</v>
      </c>
      <c r="O35" s="34">
        <f>$J$28/'Fixed data'!$C$7</f>
        <v>-1.132291437216847E-2</v>
      </c>
      <c r="P35" s="34">
        <f>$J$28/'Fixed data'!$C$7</f>
        <v>-1.132291437216847E-2</v>
      </c>
      <c r="Q35" s="34">
        <f>$J$28/'Fixed data'!$C$7</f>
        <v>-1.132291437216847E-2</v>
      </c>
      <c r="R35" s="34">
        <f>$J$28/'Fixed data'!$C$7</f>
        <v>-1.132291437216847E-2</v>
      </c>
      <c r="S35" s="34">
        <f>$J$28/'Fixed data'!$C$7</f>
        <v>-1.132291437216847E-2</v>
      </c>
      <c r="T35" s="34">
        <f>$J$28/'Fixed data'!$C$7</f>
        <v>-1.132291437216847E-2</v>
      </c>
      <c r="U35" s="34">
        <f>$J$28/'Fixed data'!$C$7</f>
        <v>-1.132291437216847E-2</v>
      </c>
      <c r="V35" s="34">
        <f>$J$28/'Fixed data'!$C$7</f>
        <v>-1.132291437216847E-2</v>
      </c>
      <c r="W35" s="34">
        <f>$J$28/'Fixed data'!$C$7</f>
        <v>-1.132291437216847E-2</v>
      </c>
      <c r="X35" s="34">
        <f>$J$28/'Fixed data'!$C$7</f>
        <v>-1.132291437216847E-2</v>
      </c>
      <c r="Y35" s="34">
        <f>$J$28/'Fixed data'!$C$7</f>
        <v>-1.132291437216847E-2</v>
      </c>
      <c r="Z35" s="34">
        <f>$J$28/'Fixed data'!$C$7</f>
        <v>-1.132291437216847E-2</v>
      </c>
      <c r="AA35" s="34">
        <f>$J$28/'Fixed data'!$C$7</f>
        <v>-1.132291437216847E-2</v>
      </c>
      <c r="AB35" s="34">
        <f>$J$28/'Fixed data'!$C$7</f>
        <v>-1.132291437216847E-2</v>
      </c>
      <c r="AC35" s="34">
        <f>$J$28/'Fixed data'!$C$7</f>
        <v>-1.132291437216847E-2</v>
      </c>
      <c r="AD35" s="34">
        <f>$J$28/'Fixed data'!$C$7</f>
        <v>-1.132291437216847E-2</v>
      </c>
      <c r="AE35" s="34">
        <f>$J$28/'Fixed data'!$C$7</f>
        <v>-1.132291437216847E-2</v>
      </c>
      <c r="AF35" s="34">
        <f>$J$28/'Fixed data'!$C$7</f>
        <v>-1.132291437216847E-2</v>
      </c>
      <c r="AG35" s="34">
        <f>$J$28/'Fixed data'!$C$7</f>
        <v>-1.132291437216847E-2</v>
      </c>
      <c r="AH35" s="34">
        <f>$J$28/'Fixed data'!$C$7</f>
        <v>-1.132291437216847E-2</v>
      </c>
      <c r="AI35" s="34">
        <f>$J$28/'Fixed data'!$C$7</f>
        <v>-1.132291437216847E-2</v>
      </c>
      <c r="AJ35" s="34">
        <f>$J$28/'Fixed data'!$C$7</f>
        <v>-1.132291437216847E-2</v>
      </c>
      <c r="AK35" s="34">
        <f>$J$28/'Fixed data'!$C$7</f>
        <v>-1.132291437216847E-2</v>
      </c>
      <c r="AL35" s="34">
        <f>$J$28/'Fixed data'!$C$7</f>
        <v>-1.132291437216847E-2</v>
      </c>
      <c r="AM35" s="34">
        <f>$J$28/'Fixed data'!$C$7</f>
        <v>-1.132291437216847E-2</v>
      </c>
      <c r="AN35" s="34">
        <f>$J$28/'Fixed data'!$C$7</f>
        <v>-1.132291437216847E-2</v>
      </c>
      <c r="AO35" s="34">
        <f>$J$28/'Fixed data'!$C$7</f>
        <v>-1.132291437216847E-2</v>
      </c>
      <c r="AP35" s="34">
        <f>$J$28/'Fixed data'!$C$7</f>
        <v>-1.132291437216847E-2</v>
      </c>
      <c r="AQ35" s="34">
        <f>$J$28/'Fixed data'!$C$7</f>
        <v>-1.132291437216847E-2</v>
      </c>
      <c r="AR35" s="34">
        <f>$J$28/'Fixed data'!$C$7</f>
        <v>-1.132291437216847E-2</v>
      </c>
      <c r="AS35" s="34">
        <f>$J$28/'Fixed data'!$C$7</f>
        <v>-1.132291437216847E-2</v>
      </c>
      <c r="AT35" s="34">
        <f>$J$28/'Fixed data'!$C$7</f>
        <v>-1.132291437216847E-2</v>
      </c>
      <c r="AU35" s="34">
        <f>$J$28/'Fixed data'!$C$7</f>
        <v>-1.132291437216847E-2</v>
      </c>
      <c r="AV35" s="34">
        <f>$J$28/'Fixed data'!$C$7</f>
        <v>-1.132291437216847E-2</v>
      </c>
      <c r="AW35" s="34">
        <f>$J$28/'Fixed data'!$C$7</f>
        <v>-1.132291437216847E-2</v>
      </c>
      <c r="AX35" s="34">
        <f>$J$28/'Fixed data'!$C$7</f>
        <v>-1.132291437216847E-2</v>
      </c>
      <c r="AY35" s="34">
        <f>$J$28/'Fixed data'!$C$7</f>
        <v>-1.132291437216847E-2</v>
      </c>
      <c r="AZ35" s="34">
        <f>$J$28/'Fixed data'!$C$7</f>
        <v>-1.132291437216847E-2</v>
      </c>
      <c r="BA35" s="34">
        <f>$J$28/'Fixed data'!$C$7</f>
        <v>-1.132291437216847E-2</v>
      </c>
      <c r="BB35" s="34">
        <f>$J$28/'Fixed data'!$C$7</f>
        <v>-1.132291437216847E-2</v>
      </c>
      <c r="BC35" s="34">
        <f>$J$28/'Fixed data'!$C$7</f>
        <v>-1.132291437216847E-2</v>
      </c>
      <c r="BD35" s="34"/>
    </row>
    <row r="36" spans="1:57" ht="16.5" hidden="1" customHeight="1" outlineLevel="1" x14ac:dyDescent="0.35">
      <c r="A36" s="115"/>
      <c r="B36" s="9" t="s">
        <v>32</v>
      </c>
      <c r="C36" s="11" t="s">
        <v>59</v>
      </c>
      <c r="D36" s="9" t="s">
        <v>40</v>
      </c>
      <c r="F36" s="34"/>
      <c r="G36" s="34"/>
      <c r="H36" s="34"/>
      <c r="I36" s="34"/>
      <c r="J36" s="34"/>
      <c r="K36" s="34"/>
      <c r="L36" s="34">
        <f>$K$28/'Fixed data'!$C$7</f>
        <v>-1.0256775174430698E-2</v>
      </c>
      <c r="M36" s="34">
        <f>$K$28/'Fixed data'!$C$7</f>
        <v>-1.0256775174430698E-2</v>
      </c>
      <c r="N36" s="34">
        <f>$K$28/'Fixed data'!$C$7</f>
        <v>-1.0256775174430698E-2</v>
      </c>
      <c r="O36" s="34">
        <f>$K$28/'Fixed data'!$C$7</f>
        <v>-1.0256775174430698E-2</v>
      </c>
      <c r="P36" s="34">
        <f>$K$28/'Fixed data'!$C$7</f>
        <v>-1.0256775174430698E-2</v>
      </c>
      <c r="Q36" s="34">
        <f>$K$28/'Fixed data'!$C$7</f>
        <v>-1.0256775174430698E-2</v>
      </c>
      <c r="R36" s="34">
        <f>$K$28/'Fixed data'!$C$7</f>
        <v>-1.0256775174430698E-2</v>
      </c>
      <c r="S36" s="34">
        <f>$K$28/'Fixed data'!$C$7</f>
        <v>-1.0256775174430698E-2</v>
      </c>
      <c r="T36" s="34">
        <f>$K$28/'Fixed data'!$C$7</f>
        <v>-1.0256775174430698E-2</v>
      </c>
      <c r="U36" s="34">
        <f>$K$28/'Fixed data'!$C$7</f>
        <v>-1.0256775174430698E-2</v>
      </c>
      <c r="V36" s="34">
        <f>$K$28/'Fixed data'!$C$7</f>
        <v>-1.0256775174430698E-2</v>
      </c>
      <c r="W36" s="34">
        <f>$K$28/'Fixed data'!$C$7</f>
        <v>-1.0256775174430698E-2</v>
      </c>
      <c r="X36" s="34">
        <f>$K$28/'Fixed data'!$C$7</f>
        <v>-1.0256775174430698E-2</v>
      </c>
      <c r="Y36" s="34">
        <f>$K$28/'Fixed data'!$C$7</f>
        <v>-1.0256775174430698E-2</v>
      </c>
      <c r="Z36" s="34">
        <f>$K$28/'Fixed data'!$C$7</f>
        <v>-1.0256775174430698E-2</v>
      </c>
      <c r="AA36" s="34">
        <f>$K$28/'Fixed data'!$C$7</f>
        <v>-1.0256775174430698E-2</v>
      </c>
      <c r="AB36" s="34">
        <f>$K$28/'Fixed data'!$C$7</f>
        <v>-1.0256775174430698E-2</v>
      </c>
      <c r="AC36" s="34">
        <f>$K$28/'Fixed data'!$C$7</f>
        <v>-1.0256775174430698E-2</v>
      </c>
      <c r="AD36" s="34">
        <f>$K$28/'Fixed data'!$C$7</f>
        <v>-1.0256775174430698E-2</v>
      </c>
      <c r="AE36" s="34">
        <f>$K$28/'Fixed data'!$C$7</f>
        <v>-1.0256775174430698E-2</v>
      </c>
      <c r="AF36" s="34">
        <f>$K$28/'Fixed data'!$C$7</f>
        <v>-1.0256775174430698E-2</v>
      </c>
      <c r="AG36" s="34">
        <f>$K$28/'Fixed data'!$C$7</f>
        <v>-1.0256775174430698E-2</v>
      </c>
      <c r="AH36" s="34">
        <f>$K$28/'Fixed data'!$C$7</f>
        <v>-1.0256775174430698E-2</v>
      </c>
      <c r="AI36" s="34">
        <f>$K$28/'Fixed data'!$C$7</f>
        <v>-1.0256775174430698E-2</v>
      </c>
      <c r="AJ36" s="34">
        <f>$K$28/'Fixed data'!$C$7</f>
        <v>-1.0256775174430698E-2</v>
      </c>
      <c r="AK36" s="34">
        <f>$K$28/'Fixed data'!$C$7</f>
        <v>-1.0256775174430698E-2</v>
      </c>
      <c r="AL36" s="34">
        <f>$K$28/'Fixed data'!$C$7</f>
        <v>-1.0256775174430698E-2</v>
      </c>
      <c r="AM36" s="34">
        <f>$K$28/'Fixed data'!$C$7</f>
        <v>-1.0256775174430698E-2</v>
      </c>
      <c r="AN36" s="34">
        <f>$K$28/'Fixed data'!$C$7</f>
        <v>-1.0256775174430698E-2</v>
      </c>
      <c r="AO36" s="34">
        <f>$K$28/'Fixed data'!$C$7</f>
        <v>-1.0256775174430698E-2</v>
      </c>
      <c r="AP36" s="34">
        <f>$K$28/'Fixed data'!$C$7</f>
        <v>-1.0256775174430698E-2</v>
      </c>
      <c r="AQ36" s="34">
        <f>$K$28/'Fixed data'!$C$7</f>
        <v>-1.0256775174430698E-2</v>
      </c>
      <c r="AR36" s="34">
        <f>$K$28/'Fixed data'!$C$7</f>
        <v>-1.0256775174430698E-2</v>
      </c>
      <c r="AS36" s="34">
        <f>$K$28/'Fixed data'!$C$7</f>
        <v>-1.0256775174430698E-2</v>
      </c>
      <c r="AT36" s="34">
        <f>$K$28/'Fixed data'!$C$7</f>
        <v>-1.0256775174430698E-2</v>
      </c>
      <c r="AU36" s="34">
        <f>$K$28/'Fixed data'!$C$7</f>
        <v>-1.0256775174430698E-2</v>
      </c>
      <c r="AV36" s="34">
        <f>$K$28/'Fixed data'!$C$7</f>
        <v>-1.0256775174430698E-2</v>
      </c>
      <c r="AW36" s="34">
        <f>$K$28/'Fixed data'!$C$7</f>
        <v>-1.0256775174430698E-2</v>
      </c>
      <c r="AX36" s="34">
        <f>$K$28/'Fixed data'!$C$7</f>
        <v>-1.0256775174430698E-2</v>
      </c>
      <c r="AY36" s="34">
        <f>$K$28/'Fixed data'!$C$7</f>
        <v>-1.0256775174430698E-2</v>
      </c>
      <c r="AZ36" s="34">
        <f>$K$28/'Fixed data'!$C$7</f>
        <v>-1.0256775174430698E-2</v>
      </c>
      <c r="BA36" s="34">
        <f>$K$28/'Fixed data'!$C$7</f>
        <v>-1.0256775174430698E-2</v>
      </c>
      <c r="BB36" s="34">
        <f>$K$28/'Fixed data'!$C$7</f>
        <v>-1.0256775174430698E-2</v>
      </c>
      <c r="BC36" s="34">
        <f>$K$28/'Fixed data'!$C$7</f>
        <v>-1.0256775174430698E-2</v>
      </c>
      <c r="BD36" s="34">
        <f>$K$28/'Fixed data'!$C$7</f>
        <v>-1.0256775174430698E-2</v>
      </c>
    </row>
    <row r="37" spans="1:57" ht="16.5" hidden="1" customHeight="1" outlineLevel="1" x14ac:dyDescent="0.35">
      <c r="A37" s="115"/>
      <c r="B37" s="9" t="s">
        <v>33</v>
      </c>
      <c r="C37" s="11" t="s">
        <v>60</v>
      </c>
      <c r="D37" s="9" t="s">
        <v>40</v>
      </c>
      <c r="F37" s="34"/>
      <c r="G37" s="34"/>
      <c r="H37" s="34"/>
      <c r="I37" s="34"/>
      <c r="J37" s="34"/>
      <c r="K37" s="34"/>
      <c r="L37" s="34"/>
      <c r="M37" s="34">
        <f>$L$28/'Fixed data'!$C$7</f>
        <v>-9.1772187808379473E-3</v>
      </c>
      <c r="N37" s="34">
        <f>$L$28/'Fixed data'!$C$7</f>
        <v>-9.1772187808379473E-3</v>
      </c>
      <c r="O37" s="34">
        <f>$L$28/'Fixed data'!$C$7</f>
        <v>-9.1772187808379473E-3</v>
      </c>
      <c r="P37" s="34">
        <f>$L$28/'Fixed data'!$C$7</f>
        <v>-9.1772187808379473E-3</v>
      </c>
      <c r="Q37" s="34">
        <f>$L$28/'Fixed data'!$C$7</f>
        <v>-9.1772187808379473E-3</v>
      </c>
      <c r="R37" s="34">
        <f>$L$28/'Fixed data'!$C$7</f>
        <v>-9.1772187808379473E-3</v>
      </c>
      <c r="S37" s="34">
        <f>$L$28/'Fixed data'!$C$7</f>
        <v>-9.1772187808379473E-3</v>
      </c>
      <c r="T37" s="34">
        <f>$L$28/'Fixed data'!$C$7</f>
        <v>-9.1772187808379473E-3</v>
      </c>
      <c r="U37" s="34">
        <f>$L$28/'Fixed data'!$C$7</f>
        <v>-9.1772187808379473E-3</v>
      </c>
      <c r="V37" s="34">
        <f>$L$28/'Fixed data'!$C$7</f>
        <v>-9.1772187808379473E-3</v>
      </c>
      <c r="W37" s="34">
        <f>$L$28/'Fixed data'!$C$7</f>
        <v>-9.1772187808379473E-3</v>
      </c>
      <c r="X37" s="34">
        <f>$L$28/'Fixed data'!$C$7</f>
        <v>-9.1772187808379473E-3</v>
      </c>
      <c r="Y37" s="34">
        <f>$L$28/'Fixed data'!$C$7</f>
        <v>-9.1772187808379473E-3</v>
      </c>
      <c r="Z37" s="34">
        <f>$L$28/'Fixed data'!$C$7</f>
        <v>-9.1772187808379473E-3</v>
      </c>
      <c r="AA37" s="34">
        <f>$L$28/'Fixed data'!$C$7</f>
        <v>-9.1772187808379473E-3</v>
      </c>
      <c r="AB37" s="34">
        <f>$L$28/'Fixed data'!$C$7</f>
        <v>-9.1772187808379473E-3</v>
      </c>
      <c r="AC37" s="34">
        <f>$L$28/'Fixed data'!$C$7</f>
        <v>-9.1772187808379473E-3</v>
      </c>
      <c r="AD37" s="34">
        <f>$L$28/'Fixed data'!$C$7</f>
        <v>-9.1772187808379473E-3</v>
      </c>
      <c r="AE37" s="34">
        <f>$L$28/'Fixed data'!$C$7</f>
        <v>-9.1772187808379473E-3</v>
      </c>
      <c r="AF37" s="34">
        <f>$L$28/'Fixed data'!$C$7</f>
        <v>-9.1772187808379473E-3</v>
      </c>
      <c r="AG37" s="34">
        <f>$L$28/'Fixed data'!$C$7</f>
        <v>-9.1772187808379473E-3</v>
      </c>
      <c r="AH37" s="34">
        <f>$L$28/'Fixed data'!$C$7</f>
        <v>-9.1772187808379473E-3</v>
      </c>
      <c r="AI37" s="34">
        <f>$L$28/'Fixed data'!$C$7</f>
        <v>-9.1772187808379473E-3</v>
      </c>
      <c r="AJ37" s="34">
        <f>$L$28/'Fixed data'!$C$7</f>
        <v>-9.1772187808379473E-3</v>
      </c>
      <c r="AK37" s="34">
        <f>$L$28/'Fixed data'!$C$7</f>
        <v>-9.1772187808379473E-3</v>
      </c>
      <c r="AL37" s="34">
        <f>$L$28/'Fixed data'!$C$7</f>
        <v>-9.1772187808379473E-3</v>
      </c>
      <c r="AM37" s="34">
        <f>$L$28/'Fixed data'!$C$7</f>
        <v>-9.1772187808379473E-3</v>
      </c>
      <c r="AN37" s="34">
        <f>$L$28/'Fixed data'!$C$7</f>
        <v>-9.1772187808379473E-3</v>
      </c>
      <c r="AO37" s="34">
        <f>$L$28/'Fixed data'!$C$7</f>
        <v>-9.1772187808379473E-3</v>
      </c>
      <c r="AP37" s="34">
        <f>$L$28/'Fixed data'!$C$7</f>
        <v>-9.1772187808379473E-3</v>
      </c>
      <c r="AQ37" s="34">
        <f>$L$28/'Fixed data'!$C$7</f>
        <v>-9.1772187808379473E-3</v>
      </c>
      <c r="AR37" s="34">
        <f>$L$28/'Fixed data'!$C$7</f>
        <v>-9.1772187808379473E-3</v>
      </c>
      <c r="AS37" s="34">
        <f>$L$28/'Fixed data'!$C$7</f>
        <v>-9.1772187808379473E-3</v>
      </c>
      <c r="AT37" s="34">
        <f>$L$28/'Fixed data'!$C$7</f>
        <v>-9.1772187808379473E-3</v>
      </c>
      <c r="AU37" s="34">
        <f>$L$28/'Fixed data'!$C$7</f>
        <v>-9.1772187808379473E-3</v>
      </c>
      <c r="AV37" s="34">
        <f>$L$28/'Fixed data'!$C$7</f>
        <v>-9.1772187808379473E-3</v>
      </c>
      <c r="AW37" s="34">
        <f>$L$28/'Fixed data'!$C$7</f>
        <v>-9.1772187808379473E-3</v>
      </c>
      <c r="AX37" s="34">
        <f>$L$28/'Fixed data'!$C$7</f>
        <v>-9.1772187808379473E-3</v>
      </c>
      <c r="AY37" s="34">
        <f>$L$28/'Fixed data'!$C$7</f>
        <v>-9.1772187808379473E-3</v>
      </c>
      <c r="AZ37" s="34">
        <f>$L$28/'Fixed data'!$C$7</f>
        <v>-9.1772187808379473E-3</v>
      </c>
      <c r="BA37" s="34">
        <f>$L$28/'Fixed data'!$C$7</f>
        <v>-9.1772187808379473E-3</v>
      </c>
      <c r="BB37" s="34">
        <f>$L$28/'Fixed data'!$C$7</f>
        <v>-9.1772187808379473E-3</v>
      </c>
      <c r="BC37" s="34">
        <f>$L$28/'Fixed data'!$C$7</f>
        <v>-9.1772187808379473E-3</v>
      </c>
      <c r="BD37" s="34">
        <f>$L$28/'Fixed data'!$C$7</f>
        <v>-9.1772187808379473E-3</v>
      </c>
    </row>
    <row r="38" spans="1:57" ht="16.5" hidden="1" customHeight="1" outlineLevel="1" x14ac:dyDescent="0.35">
      <c r="A38" s="115"/>
      <c r="B38" s="9" t="s">
        <v>109</v>
      </c>
      <c r="C38" s="11" t="s">
        <v>131</v>
      </c>
      <c r="D38" s="9" t="s">
        <v>40</v>
      </c>
      <c r="F38" s="34"/>
      <c r="G38" s="34"/>
      <c r="H38" s="34"/>
      <c r="I38" s="34"/>
      <c r="J38" s="34"/>
      <c r="K38" s="34"/>
      <c r="L38" s="34"/>
      <c r="M38" s="34"/>
      <c r="N38" s="34">
        <f>$M$28/'Fixed data'!$C$7</f>
        <v>7.3973938278303741E-3</v>
      </c>
      <c r="O38" s="34">
        <f>$M$28/'Fixed data'!$C$7</f>
        <v>7.3973938278303741E-3</v>
      </c>
      <c r="P38" s="34">
        <f>$M$28/'Fixed data'!$C$7</f>
        <v>7.3973938278303741E-3</v>
      </c>
      <c r="Q38" s="34">
        <f>$M$28/'Fixed data'!$C$7</f>
        <v>7.3973938278303741E-3</v>
      </c>
      <c r="R38" s="34">
        <f>$M$28/'Fixed data'!$C$7</f>
        <v>7.3973938278303741E-3</v>
      </c>
      <c r="S38" s="34">
        <f>$M$28/'Fixed data'!$C$7</f>
        <v>7.3973938278303741E-3</v>
      </c>
      <c r="T38" s="34">
        <f>$M$28/'Fixed data'!$C$7</f>
        <v>7.3973938278303741E-3</v>
      </c>
      <c r="U38" s="34">
        <f>$M$28/'Fixed data'!$C$7</f>
        <v>7.3973938278303741E-3</v>
      </c>
      <c r="V38" s="34">
        <f>$M$28/'Fixed data'!$C$7</f>
        <v>7.3973938278303741E-3</v>
      </c>
      <c r="W38" s="34">
        <f>$M$28/'Fixed data'!$C$7</f>
        <v>7.3973938278303741E-3</v>
      </c>
      <c r="X38" s="34">
        <f>$M$28/'Fixed data'!$C$7</f>
        <v>7.3973938278303741E-3</v>
      </c>
      <c r="Y38" s="34">
        <f>$M$28/'Fixed data'!$C$7</f>
        <v>7.3973938278303741E-3</v>
      </c>
      <c r="Z38" s="34">
        <f>$M$28/'Fixed data'!$C$7</f>
        <v>7.3973938278303741E-3</v>
      </c>
      <c r="AA38" s="34">
        <f>$M$28/'Fixed data'!$C$7</f>
        <v>7.3973938278303741E-3</v>
      </c>
      <c r="AB38" s="34">
        <f>$M$28/'Fixed data'!$C$7</f>
        <v>7.3973938278303741E-3</v>
      </c>
      <c r="AC38" s="34">
        <f>$M$28/'Fixed data'!$C$7</f>
        <v>7.3973938278303741E-3</v>
      </c>
      <c r="AD38" s="34">
        <f>$M$28/'Fixed data'!$C$7</f>
        <v>7.3973938278303741E-3</v>
      </c>
      <c r="AE38" s="34">
        <f>$M$28/'Fixed data'!$C$7</f>
        <v>7.3973938278303741E-3</v>
      </c>
      <c r="AF38" s="34">
        <f>$M$28/'Fixed data'!$C$7</f>
        <v>7.3973938278303741E-3</v>
      </c>
      <c r="AG38" s="34">
        <f>$M$28/'Fixed data'!$C$7</f>
        <v>7.3973938278303741E-3</v>
      </c>
      <c r="AH38" s="34">
        <f>$M$28/'Fixed data'!$C$7</f>
        <v>7.3973938278303741E-3</v>
      </c>
      <c r="AI38" s="34">
        <f>$M$28/'Fixed data'!$C$7</f>
        <v>7.3973938278303741E-3</v>
      </c>
      <c r="AJ38" s="34">
        <f>$M$28/'Fixed data'!$C$7</f>
        <v>7.3973938278303741E-3</v>
      </c>
      <c r="AK38" s="34">
        <f>$M$28/'Fixed data'!$C$7</f>
        <v>7.3973938278303741E-3</v>
      </c>
      <c r="AL38" s="34">
        <f>$M$28/'Fixed data'!$C$7</f>
        <v>7.3973938278303741E-3</v>
      </c>
      <c r="AM38" s="34">
        <f>$M$28/'Fixed data'!$C$7</f>
        <v>7.3973938278303741E-3</v>
      </c>
      <c r="AN38" s="34">
        <f>$M$28/'Fixed data'!$C$7</f>
        <v>7.3973938278303741E-3</v>
      </c>
      <c r="AO38" s="34">
        <f>$M$28/'Fixed data'!$C$7</f>
        <v>7.3973938278303741E-3</v>
      </c>
      <c r="AP38" s="34">
        <f>$M$28/'Fixed data'!$C$7</f>
        <v>7.3973938278303741E-3</v>
      </c>
      <c r="AQ38" s="34">
        <f>$M$28/'Fixed data'!$C$7</f>
        <v>7.3973938278303741E-3</v>
      </c>
      <c r="AR38" s="34">
        <f>$M$28/'Fixed data'!$C$7</f>
        <v>7.3973938278303741E-3</v>
      </c>
      <c r="AS38" s="34">
        <f>$M$28/'Fixed data'!$C$7</f>
        <v>7.3973938278303741E-3</v>
      </c>
      <c r="AT38" s="34">
        <f>$M$28/'Fixed data'!$C$7</f>
        <v>7.3973938278303741E-3</v>
      </c>
      <c r="AU38" s="34">
        <f>$M$28/'Fixed data'!$C$7</f>
        <v>7.3973938278303741E-3</v>
      </c>
      <c r="AV38" s="34">
        <f>$M$28/'Fixed data'!$C$7</f>
        <v>7.3973938278303741E-3</v>
      </c>
      <c r="AW38" s="34">
        <f>$M$28/'Fixed data'!$C$7</f>
        <v>7.3973938278303741E-3</v>
      </c>
      <c r="AX38" s="34">
        <f>$M$28/'Fixed data'!$C$7</f>
        <v>7.3973938278303741E-3</v>
      </c>
      <c r="AY38" s="34">
        <f>$M$28/'Fixed data'!$C$7</f>
        <v>7.3973938278303741E-3</v>
      </c>
      <c r="AZ38" s="34">
        <f>$M$28/'Fixed data'!$C$7</f>
        <v>7.3973938278303741E-3</v>
      </c>
      <c r="BA38" s="34">
        <f>$M$28/'Fixed data'!$C$7</f>
        <v>7.3973938278303741E-3</v>
      </c>
      <c r="BB38" s="34">
        <f>$M$28/'Fixed data'!$C$7</f>
        <v>7.3973938278303741E-3</v>
      </c>
      <c r="BC38" s="34">
        <f>$M$28/'Fixed data'!$C$7</f>
        <v>7.3973938278303741E-3</v>
      </c>
      <c r="BD38" s="34">
        <f>$M$28/'Fixed data'!$C$7</f>
        <v>7.3973938278303741E-3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7.936522633423421E-3</v>
      </c>
      <c r="P39" s="34">
        <f>$N$28/'Fixed data'!$C$7</f>
        <v>7.936522633423421E-3</v>
      </c>
      <c r="Q39" s="34">
        <f>$N$28/'Fixed data'!$C$7</f>
        <v>7.936522633423421E-3</v>
      </c>
      <c r="R39" s="34">
        <f>$N$28/'Fixed data'!$C$7</f>
        <v>7.936522633423421E-3</v>
      </c>
      <c r="S39" s="34">
        <f>$N$28/'Fixed data'!$C$7</f>
        <v>7.936522633423421E-3</v>
      </c>
      <c r="T39" s="34">
        <f>$N$28/'Fixed data'!$C$7</f>
        <v>7.936522633423421E-3</v>
      </c>
      <c r="U39" s="34">
        <f>$N$28/'Fixed data'!$C$7</f>
        <v>7.936522633423421E-3</v>
      </c>
      <c r="V39" s="34">
        <f>$N$28/'Fixed data'!$C$7</f>
        <v>7.936522633423421E-3</v>
      </c>
      <c r="W39" s="34">
        <f>$N$28/'Fixed data'!$C$7</f>
        <v>7.936522633423421E-3</v>
      </c>
      <c r="X39" s="34">
        <f>$N$28/'Fixed data'!$C$7</f>
        <v>7.936522633423421E-3</v>
      </c>
      <c r="Y39" s="34">
        <f>$N$28/'Fixed data'!$C$7</f>
        <v>7.936522633423421E-3</v>
      </c>
      <c r="Z39" s="34">
        <f>$N$28/'Fixed data'!$C$7</f>
        <v>7.936522633423421E-3</v>
      </c>
      <c r="AA39" s="34">
        <f>$N$28/'Fixed data'!$C$7</f>
        <v>7.936522633423421E-3</v>
      </c>
      <c r="AB39" s="34">
        <f>$N$28/'Fixed data'!$C$7</f>
        <v>7.936522633423421E-3</v>
      </c>
      <c r="AC39" s="34">
        <f>$N$28/'Fixed data'!$C$7</f>
        <v>7.936522633423421E-3</v>
      </c>
      <c r="AD39" s="34">
        <f>$N$28/'Fixed data'!$C$7</f>
        <v>7.936522633423421E-3</v>
      </c>
      <c r="AE39" s="34">
        <f>$N$28/'Fixed data'!$C$7</f>
        <v>7.936522633423421E-3</v>
      </c>
      <c r="AF39" s="34">
        <f>$N$28/'Fixed data'!$C$7</f>
        <v>7.936522633423421E-3</v>
      </c>
      <c r="AG39" s="34">
        <f>$N$28/'Fixed data'!$C$7</f>
        <v>7.936522633423421E-3</v>
      </c>
      <c r="AH39" s="34">
        <f>$N$28/'Fixed data'!$C$7</f>
        <v>7.936522633423421E-3</v>
      </c>
      <c r="AI39" s="34">
        <f>$N$28/'Fixed data'!$C$7</f>
        <v>7.936522633423421E-3</v>
      </c>
      <c r="AJ39" s="34">
        <f>$N$28/'Fixed data'!$C$7</f>
        <v>7.936522633423421E-3</v>
      </c>
      <c r="AK39" s="34">
        <f>$N$28/'Fixed data'!$C$7</f>
        <v>7.936522633423421E-3</v>
      </c>
      <c r="AL39" s="34">
        <f>$N$28/'Fixed data'!$C$7</f>
        <v>7.936522633423421E-3</v>
      </c>
      <c r="AM39" s="34">
        <f>$N$28/'Fixed data'!$C$7</f>
        <v>7.936522633423421E-3</v>
      </c>
      <c r="AN39" s="34">
        <f>$N$28/'Fixed data'!$C$7</f>
        <v>7.936522633423421E-3</v>
      </c>
      <c r="AO39" s="34">
        <f>$N$28/'Fixed data'!$C$7</f>
        <v>7.936522633423421E-3</v>
      </c>
      <c r="AP39" s="34">
        <f>$N$28/'Fixed data'!$C$7</f>
        <v>7.936522633423421E-3</v>
      </c>
      <c r="AQ39" s="34">
        <f>$N$28/'Fixed data'!$C$7</f>
        <v>7.936522633423421E-3</v>
      </c>
      <c r="AR39" s="34">
        <f>$N$28/'Fixed data'!$C$7</f>
        <v>7.936522633423421E-3</v>
      </c>
      <c r="AS39" s="34">
        <f>$N$28/'Fixed data'!$C$7</f>
        <v>7.936522633423421E-3</v>
      </c>
      <c r="AT39" s="34">
        <f>$N$28/'Fixed data'!$C$7</f>
        <v>7.936522633423421E-3</v>
      </c>
      <c r="AU39" s="34">
        <f>$N$28/'Fixed data'!$C$7</f>
        <v>7.936522633423421E-3</v>
      </c>
      <c r="AV39" s="34">
        <f>$N$28/'Fixed data'!$C$7</f>
        <v>7.936522633423421E-3</v>
      </c>
      <c r="AW39" s="34">
        <f>$N$28/'Fixed data'!$C$7</f>
        <v>7.936522633423421E-3</v>
      </c>
      <c r="AX39" s="34">
        <f>$N$28/'Fixed data'!$C$7</f>
        <v>7.936522633423421E-3</v>
      </c>
      <c r="AY39" s="34">
        <f>$N$28/'Fixed data'!$C$7</f>
        <v>7.936522633423421E-3</v>
      </c>
      <c r="AZ39" s="34">
        <f>$N$28/'Fixed data'!$C$7</f>
        <v>7.936522633423421E-3</v>
      </c>
      <c r="BA39" s="34">
        <f>$N$28/'Fixed data'!$C$7</f>
        <v>7.936522633423421E-3</v>
      </c>
      <c r="BB39" s="34">
        <f>$N$28/'Fixed data'!$C$7</f>
        <v>7.936522633423421E-3</v>
      </c>
      <c r="BC39" s="34">
        <f>$N$28/'Fixed data'!$C$7</f>
        <v>7.936522633423421E-3</v>
      </c>
      <c r="BD39" s="34">
        <f>$N$28/'Fixed data'!$C$7</f>
        <v>7.936522633423421E-3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8.4681655664149234E-3</v>
      </c>
      <c r="Q40" s="34">
        <f>$O$28/'Fixed data'!$C$7</f>
        <v>8.4681655664149234E-3</v>
      </c>
      <c r="R40" s="34">
        <f>$O$28/'Fixed data'!$C$7</f>
        <v>8.4681655664149234E-3</v>
      </c>
      <c r="S40" s="34">
        <f>$O$28/'Fixed data'!$C$7</f>
        <v>8.4681655664149234E-3</v>
      </c>
      <c r="T40" s="34">
        <f>$O$28/'Fixed data'!$C$7</f>
        <v>8.4681655664149234E-3</v>
      </c>
      <c r="U40" s="34">
        <f>$O$28/'Fixed data'!$C$7</f>
        <v>8.4681655664149234E-3</v>
      </c>
      <c r="V40" s="34">
        <f>$O$28/'Fixed data'!$C$7</f>
        <v>8.4681655664149234E-3</v>
      </c>
      <c r="W40" s="34">
        <f>$O$28/'Fixed data'!$C$7</f>
        <v>8.4681655664149234E-3</v>
      </c>
      <c r="X40" s="34">
        <f>$O$28/'Fixed data'!$C$7</f>
        <v>8.4681655664149234E-3</v>
      </c>
      <c r="Y40" s="34">
        <f>$O$28/'Fixed data'!$C$7</f>
        <v>8.4681655664149234E-3</v>
      </c>
      <c r="Z40" s="34">
        <f>$O$28/'Fixed data'!$C$7</f>
        <v>8.4681655664149234E-3</v>
      </c>
      <c r="AA40" s="34">
        <f>$O$28/'Fixed data'!$C$7</f>
        <v>8.4681655664149234E-3</v>
      </c>
      <c r="AB40" s="34">
        <f>$O$28/'Fixed data'!$C$7</f>
        <v>8.4681655664149234E-3</v>
      </c>
      <c r="AC40" s="34">
        <f>$O$28/'Fixed data'!$C$7</f>
        <v>8.4681655664149234E-3</v>
      </c>
      <c r="AD40" s="34">
        <f>$O$28/'Fixed data'!$C$7</f>
        <v>8.4681655664149234E-3</v>
      </c>
      <c r="AE40" s="34">
        <f>$O$28/'Fixed data'!$C$7</f>
        <v>8.4681655664149234E-3</v>
      </c>
      <c r="AF40" s="34">
        <f>$O$28/'Fixed data'!$C$7</f>
        <v>8.4681655664149234E-3</v>
      </c>
      <c r="AG40" s="34">
        <f>$O$28/'Fixed data'!$C$7</f>
        <v>8.4681655664149234E-3</v>
      </c>
      <c r="AH40" s="34">
        <f>$O$28/'Fixed data'!$C$7</f>
        <v>8.4681655664149234E-3</v>
      </c>
      <c r="AI40" s="34">
        <f>$O$28/'Fixed data'!$C$7</f>
        <v>8.4681655664149234E-3</v>
      </c>
      <c r="AJ40" s="34">
        <f>$O$28/'Fixed data'!$C$7</f>
        <v>8.4681655664149234E-3</v>
      </c>
      <c r="AK40" s="34">
        <f>$O$28/'Fixed data'!$C$7</f>
        <v>8.4681655664149234E-3</v>
      </c>
      <c r="AL40" s="34">
        <f>$O$28/'Fixed data'!$C$7</f>
        <v>8.4681655664149234E-3</v>
      </c>
      <c r="AM40" s="34">
        <f>$O$28/'Fixed data'!$C$7</f>
        <v>8.4681655664149234E-3</v>
      </c>
      <c r="AN40" s="34">
        <f>$O$28/'Fixed data'!$C$7</f>
        <v>8.4681655664149234E-3</v>
      </c>
      <c r="AO40" s="34">
        <f>$O$28/'Fixed data'!$C$7</f>
        <v>8.4681655664149234E-3</v>
      </c>
      <c r="AP40" s="34">
        <f>$O$28/'Fixed data'!$C$7</f>
        <v>8.4681655664149234E-3</v>
      </c>
      <c r="AQ40" s="34">
        <f>$O$28/'Fixed data'!$C$7</f>
        <v>8.4681655664149234E-3</v>
      </c>
      <c r="AR40" s="34">
        <f>$O$28/'Fixed data'!$C$7</f>
        <v>8.4681655664149234E-3</v>
      </c>
      <c r="AS40" s="34">
        <f>$O$28/'Fixed data'!$C$7</f>
        <v>8.4681655664149234E-3</v>
      </c>
      <c r="AT40" s="34">
        <f>$O$28/'Fixed data'!$C$7</f>
        <v>8.4681655664149234E-3</v>
      </c>
      <c r="AU40" s="34">
        <f>$O$28/'Fixed data'!$C$7</f>
        <v>8.4681655664149234E-3</v>
      </c>
      <c r="AV40" s="34">
        <f>$O$28/'Fixed data'!$C$7</f>
        <v>8.4681655664149234E-3</v>
      </c>
      <c r="AW40" s="34">
        <f>$O$28/'Fixed data'!$C$7</f>
        <v>8.4681655664149234E-3</v>
      </c>
      <c r="AX40" s="34">
        <f>$O$28/'Fixed data'!$C$7</f>
        <v>8.4681655664149234E-3</v>
      </c>
      <c r="AY40" s="34">
        <f>$O$28/'Fixed data'!$C$7</f>
        <v>8.4681655664149234E-3</v>
      </c>
      <c r="AZ40" s="34">
        <f>$O$28/'Fixed data'!$C$7</f>
        <v>8.4681655664149234E-3</v>
      </c>
      <c r="BA40" s="34">
        <f>$O$28/'Fixed data'!$C$7</f>
        <v>8.4681655664149234E-3</v>
      </c>
      <c r="BB40" s="34">
        <f>$O$28/'Fixed data'!$C$7</f>
        <v>8.4681655664149234E-3</v>
      </c>
      <c r="BC40" s="34">
        <f>$O$28/'Fixed data'!$C$7</f>
        <v>8.4681655664149234E-3</v>
      </c>
      <c r="BD40" s="34">
        <f>$O$28/'Fixed data'!$C$7</f>
        <v>8.4681655664149234E-3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8.9846031454051054E-3</v>
      </c>
      <c r="R41" s="34">
        <f>$P$28/'Fixed data'!$C$7</f>
        <v>8.9846031454051054E-3</v>
      </c>
      <c r="S41" s="34">
        <f>$P$28/'Fixed data'!$C$7</f>
        <v>8.9846031454051054E-3</v>
      </c>
      <c r="T41" s="34">
        <f>$P$28/'Fixed data'!$C$7</f>
        <v>8.9846031454051054E-3</v>
      </c>
      <c r="U41" s="34">
        <f>$P$28/'Fixed data'!$C$7</f>
        <v>8.9846031454051054E-3</v>
      </c>
      <c r="V41" s="34">
        <f>$P$28/'Fixed data'!$C$7</f>
        <v>8.9846031454051054E-3</v>
      </c>
      <c r="W41" s="34">
        <f>$P$28/'Fixed data'!$C$7</f>
        <v>8.9846031454051054E-3</v>
      </c>
      <c r="X41" s="34">
        <f>$P$28/'Fixed data'!$C$7</f>
        <v>8.9846031454051054E-3</v>
      </c>
      <c r="Y41" s="34">
        <f>$P$28/'Fixed data'!$C$7</f>
        <v>8.9846031454051054E-3</v>
      </c>
      <c r="Z41" s="34">
        <f>$P$28/'Fixed data'!$C$7</f>
        <v>8.9846031454051054E-3</v>
      </c>
      <c r="AA41" s="34">
        <f>$P$28/'Fixed data'!$C$7</f>
        <v>8.9846031454051054E-3</v>
      </c>
      <c r="AB41" s="34">
        <f>$P$28/'Fixed data'!$C$7</f>
        <v>8.9846031454051054E-3</v>
      </c>
      <c r="AC41" s="34">
        <f>$P$28/'Fixed data'!$C$7</f>
        <v>8.9846031454051054E-3</v>
      </c>
      <c r="AD41" s="34">
        <f>$P$28/'Fixed data'!$C$7</f>
        <v>8.9846031454051054E-3</v>
      </c>
      <c r="AE41" s="34">
        <f>$P$28/'Fixed data'!$C$7</f>
        <v>8.9846031454051054E-3</v>
      </c>
      <c r="AF41" s="34">
        <f>$P$28/'Fixed data'!$C$7</f>
        <v>8.9846031454051054E-3</v>
      </c>
      <c r="AG41" s="34">
        <f>$P$28/'Fixed data'!$C$7</f>
        <v>8.9846031454051054E-3</v>
      </c>
      <c r="AH41" s="34">
        <f>$P$28/'Fixed data'!$C$7</f>
        <v>8.9846031454051054E-3</v>
      </c>
      <c r="AI41" s="34">
        <f>$P$28/'Fixed data'!$C$7</f>
        <v>8.9846031454051054E-3</v>
      </c>
      <c r="AJ41" s="34">
        <f>$P$28/'Fixed data'!$C$7</f>
        <v>8.9846031454051054E-3</v>
      </c>
      <c r="AK41" s="34">
        <f>$P$28/'Fixed data'!$C$7</f>
        <v>8.9846031454051054E-3</v>
      </c>
      <c r="AL41" s="34">
        <f>$P$28/'Fixed data'!$C$7</f>
        <v>8.9846031454051054E-3</v>
      </c>
      <c r="AM41" s="34">
        <f>$P$28/'Fixed data'!$C$7</f>
        <v>8.9846031454051054E-3</v>
      </c>
      <c r="AN41" s="34">
        <f>$P$28/'Fixed data'!$C$7</f>
        <v>8.9846031454051054E-3</v>
      </c>
      <c r="AO41" s="34">
        <f>$P$28/'Fixed data'!$C$7</f>
        <v>8.9846031454051054E-3</v>
      </c>
      <c r="AP41" s="34">
        <f>$P$28/'Fixed data'!$C$7</f>
        <v>8.9846031454051054E-3</v>
      </c>
      <c r="AQ41" s="34">
        <f>$P$28/'Fixed data'!$C$7</f>
        <v>8.9846031454051054E-3</v>
      </c>
      <c r="AR41" s="34">
        <f>$P$28/'Fixed data'!$C$7</f>
        <v>8.9846031454051054E-3</v>
      </c>
      <c r="AS41" s="34">
        <f>$P$28/'Fixed data'!$C$7</f>
        <v>8.9846031454051054E-3</v>
      </c>
      <c r="AT41" s="34">
        <f>$P$28/'Fixed data'!$C$7</f>
        <v>8.9846031454051054E-3</v>
      </c>
      <c r="AU41" s="34">
        <f>$P$28/'Fixed data'!$C$7</f>
        <v>8.9846031454051054E-3</v>
      </c>
      <c r="AV41" s="34">
        <f>$P$28/'Fixed data'!$C$7</f>
        <v>8.9846031454051054E-3</v>
      </c>
      <c r="AW41" s="34">
        <f>$P$28/'Fixed data'!$C$7</f>
        <v>8.9846031454051054E-3</v>
      </c>
      <c r="AX41" s="34">
        <f>$P$28/'Fixed data'!$C$7</f>
        <v>8.9846031454051054E-3</v>
      </c>
      <c r="AY41" s="34">
        <f>$P$28/'Fixed data'!$C$7</f>
        <v>8.9846031454051054E-3</v>
      </c>
      <c r="AZ41" s="34">
        <f>$P$28/'Fixed data'!$C$7</f>
        <v>8.9846031454051054E-3</v>
      </c>
      <c r="BA41" s="34">
        <f>$P$28/'Fixed data'!$C$7</f>
        <v>8.9846031454051054E-3</v>
      </c>
      <c r="BB41" s="34">
        <f>$P$28/'Fixed data'!$C$7</f>
        <v>8.9846031454051054E-3</v>
      </c>
      <c r="BC41" s="34">
        <f>$P$28/'Fixed data'!$C$7</f>
        <v>8.9846031454051054E-3</v>
      </c>
      <c r="BD41" s="34">
        <f>$P$28/'Fixed data'!$C$7</f>
        <v>8.9846031454051054E-3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9.4806055225505718E-3</v>
      </c>
      <c r="S42" s="34">
        <f>$Q$28/'Fixed data'!$C$7</f>
        <v>9.4806055225505718E-3</v>
      </c>
      <c r="T42" s="34">
        <f>$Q$28/'Fixed data'!$C$7</f>
        <v>9.4806055225505718E-3</v>
      </c>
      <c r="U42" s="34">
        <f>$Q$28/'Fixed data'!$C$7</f>
        <v>9.4806055225505718E-3</v>
      </c>
      <c r="V42" s="34">
        <f>$Q$28/'Fixed data'!$C$7</f>
        <v>9.4806055225505718E-3</v>
      </c>
      <c r="W42" s="34">
        <f>$Q$28/'Fixed data'!$C$7</f>
        <v>9.4806055225505718E-3</v>
      </c>
      <c r="X42" s="34">
        <f>$Q$28/'Fixed data'!$C$7</f>
        <v>9.4806055225505718E-3</v>
      </c>
      <c r="Y42" s="34">
        <f>$Q$28/'Fixed data'!$C$7</f>
        <v>9.4806055225505718E-3</v>
      </c>
      <c r="Z42" s="34">
        <f>$Q$28/'Fixed data'!$C$7</f>
        <v>9.4806055225505718E-3</v>
      </c>
      <c r="AA42" s="34">
        <f>$Q$28/'Fixed data'!$C$7</f>
        <v>9.4806055225505718E-3</v>
      </c>
      <c r="AB42" s="34">
        <f>$Q$28/'Fixed data'!$C$7</f>
        <v>9.4806055225505718E-3</v>
      </c>
      <c r="AC42" s="34">
        <f>$Q$28/'Fixed data'!$C$7</f>
        <v>9.4806055225505718E-3</v>
      </c>
      <c r="AD42" s="34">
        <f>$Q$28/'Fixed data'!$C$7</f>
        <v>9.4806055225505718E-3</v>
      </c>
      <c r="AE42" s="34">
        <f>$Q$28/'Fixed data'!$C$7</f>
        <v>9.4806055225505718E-3</v>
      </c>
      <c r="AF42" s="34">
        <f>$Q$28/'Fixed data'!$C$7</f>
        <v>9.4806055225505718E-3</v>
      </c>
      <c r="AG42" s="34">
        <f>$Q$28/'Fixed data'!$C$7</f>
        <v>9.4806055225505718E-3</v>
      </c>
      <c r="AH42" s="34">
        <f>$Q$28/'Fixed data'!$C$7</f>
        <v>9.4806055225505718E-3</v>
      </c>
      <c r="AI42" s="34">
        <f>$Q$28/'Fixed data'!$C$7</f>
        <v>9.4806055225505718E-3</v>
      </c>
      <c r="AJ42" s="34">
        <f>$Q$28/'Fixed data'!$C$7</f>
        <v>9.4806055225505718E-3</v>
      </c>
      <c r="AK42" s="34">
        <f>$Q$28/'Fixed data'!$C$7</f>
        <v>9.4806055225505718E-3</v>
      </c>
      <c r="AL42" s="34">
        <f>$Q$28/'Fixed data'!$C$7</f>
        <v>9.4806055225505718E-3</v>
      </c>
      <c r="AM42" s="34">
        <f>$Q$28/'Fixed data'!$C$7</f>
        <v>9.4806055225505718E-3</v>
      </c>
      <c r="AN42" s="34">
        <f>$Q$28/'Fixed data'!$C$7</f>
        <v>9.4806055225505718E-3</v>
      </c>
      <c r="AO42" s="34">
        <f>$Q$28/'Fixed data'!$C$7</f>
        <v>9.4806055225505718E-3</v>
      </c>
      <c r="AP42" s="34">
        <f>$Q$28/'Fixed data'!$C$7</f>
        <v>9.4806055225505718E-3</v>
      </c>
      <c r="AQ42" s="34">
        <f>$Q$28/'Fixed data'!$C$7</f>
        <v>9.4806055225505718E-3</v>
      </c>
      <c r="AR42" s="34">
        <f>$Q$28/'Fixed data'!$C$7</f>
        <v>9.4806055225505718E-3</v>
      </c>
      <c r="AS42" s="34">
        <f>$Q$28/'Fixed data'!$C$7</f>
        <v>9.4806055225505718E-3</v>
      </c>
      <c r="AT42" s="34">
        <f>$Q$28/'Fixed data'!$C$7</f>
        <v>9.4806055225505718E-3</v>
      </c>
      <c r="AU42" s="34">
        <f>$Q$28/'Fixed data'!$C$7</f>
        <v>9.4806055225505718E-3</v>
      </c>
      <c r="AV42" s="34">
        <f>$Q$28/'Fixed data'!$C$7</f>
        <v>9.4806055225505718E-3</v>
      </c>
      <c r="AW42" s="34">
        <f>$Q$28/'Fixed data'!$C$7</f>
        <v>9.4806055225505718E-3</v>
      </c>
      <c r="AX42" s="34">
        <f>$Q$28/'Fixed data'!$C$7</f>
        <v>9.4806055225505718E-3</v>
      </c>
      <c r="AY42" s="34">
        <f>$Q$28/'Fixed data'!$C$7</f>
        <v>9.4806055225505718E-3</v>
      </c>
      <c r="AZ42" s="34">
        <f>$Q$28/'Fixed data'!$C$7</f>
        <v>9.4806055225505718E-3</v>
      </c>
      <c r="BA42" s="34">
        <f>$Q$28/'Fixed data'!$C$7</f>
        <v>9.4806055225505718E-3</v>
      </c>
      <c r="BB42" s="34">
        <f>$Q$28/'Fixed data'!$C$7</f>
        <v>9.4806055225505718E-3</v>
      </c>
      <c r="BC42" s="34">
        <f>$Q$28/'Fixed data'!$C$7</f>
        <v>9.4806055225505718E-3</v>
      </c>
      <c r="BD42" s="34">
        <f>$Q$28/'Fixed data'!$C$7</f>
        <v>9.4806055225505718E-3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9.9568574093108798E-3</v>
      </c>
      <c r="T43" s="34">
        <f>$R$28/'Fixed data'!$C$7</f>
        <v>9.9568574093108798E-3</v>
      </c>
      <c r="U43" s="34">
        <f>$R$28/'Fixed data'!$C$7</f>
        <v>9.9568574093108798E-3</v>
      </c>
      <c r="V43" s="34">
        <f>$R$28/'Fixed data'!$C$7</f>
        <v>9.9568574093108798E-3</v>
      </c>
      <c r="W43" s="34">
        <f>$R$28/'Fixed data'!$C$7</f>
        <v>9.9568574093108798E-3</v>
      </c>
      <c r="X43" s="34">
        <f>$R$28/'Fixed data'!$C$7</f>
        <v>9.9568574093108798E-3</v>
      </c>
      <c r="Y43" s="34">
        <f>$R$28/'Fixed data'!$C$7</f>
        <v>9.9568574093108798E-3</v>
      </c>
      <c r="Z43" s="34">
        <f>$R$28/'Fixed data'!$C$7</f>
        <v>9.9568574093108798E-3</v>
      </c>
      <c r="AA43" s="34">
        <f>$R$28/'Fixed data'!$C$7</f>
        <v>9.9568574093108798E-3</v>
      </c>
      <c r="AB43" s="34">
        <f>$R$28/'Fixed data'!$C$7</f>
        <v>9.9568574093108798E-3</v>
      </c>
      <c r="AC43" s="34">
        <f>$R$28/'Fixed data'!$C$7</f>
        <v>9.9568574093108798E-3</v>
      </c>
      <c r="AD43" s="34">
        <f>$R$28/'Fixed data'!$C$7</f>
        <v>9.9568574093108798E-3</v>
      </c>
      <c r="AE43" s="34">
        <f>$R$28/'Fixed data'!$C$7</f>
        <v>9.9568574093108798E-3</v>
      </c>
      <c r="AF43" s="34">
        <f>$R$28/'Fixed data'!$C$7</f>
        <v>9.9568574093108798E-3</v>
      </c>
      <c r="AG43" s="34">
        <f>$R$28/'Fixed data'!$C$7</f>
        <v>9.9568574093108798E-3</v>
      </c>
      <c r="AH43" s="34">
        <f>$R$28/'Fixed data'!$C$7</f>
        <v>9.9568574093108798E-3</v>
      </c>
      <c r="AI43" s="34">
        <f>$R$28/'Fixed data'!$C$7</f>
        <v>9.9568574093108798E-3</v>
      </c>
      <c r="AJ43" s="34">
        <f>$R$28/'Fixed data'!$C$7</f>
        <v>9.9568574093108798E-3</v>
      </c>
      <c r="AK43" s="34">
        <f>$R$28/'Fixed data'!$C$7</f>
        <v>9.9568574093108798E-3</v>
      </c>
      <c r="AL43" s="34">
        <f>$R$28/'Fixed data'!$C$7</f>
        <v>9.9568574093108798E-3</v>
      </c>
      <c r="AM43" s="34">
        <f>$R$28/'Fixed data'!$C$7</f>
        <v>9.9568574093108798E-3</v>
      </c>
      <c r="AN43" s="34">
        <f>$R$28/'Fixed data'!$C$7</f>
        <v>9.9568574093108798E-3</v>
      </c>
      <c r="AO43" s="34">
        <f>$R$28/'Fixed data'!$C$7</f>
        <v>9.9568574093108798E-3</v>
      </c>
      <c r="AP43" s="34">
        <f>$R$28/'Fixed data'!$C$7</f>
        <v>9.9568574093108798E-3</v>
      </c>
      <c r="AQ43" s="34">
        <f>$R$28/'Fixed data'!$C$7</f>
        <v>9.9568574093108798E-3</v>
      </c>
      <c r="AR43" s="34">
        <f>$R$28/'Fixed data'!$C$7</f>
        <v>9.9568574093108798E-3</v>
      </c>
      <c r="AS43" s="34">
        <f>$R$28/'Fixed data'!$C$7</f>
        <v>9.9568574093108798E-3</v>
      </c>
      <c r="AT43" s="34">
        <f>$R$28/'Fixed data'!$C$7</f>
        <v>9.9568574093108798E-3</v>
      </c>
      <c r="AU43" s="34">
        <f>$R$28/'Fixed data'!$C$7</f>
        <v>9.9568574093108798E-3</v>
      </c>
      <c r="AV43" s="34">
        <f>$R$28/'Fixed data'!$C$7</f>
        <v>9.9568574093108798E-3</v>
      </c>
      <c r="AW43" s="34">
        <f>$R$28/'Fixed data'!$C$7</f>
        <v>9.9568574093108798E-3</v>
      </c>
      <c r="AX43" s="34">
        <f>$R$28/'Fixed data'!$C$7</f>
        <v>9.9568574093108798E-3</v>
      </c>
      <c r="AY43" s="34">
        <f>$R$28/'Fixed data'!$C$7</f>
        <v>9.9568574093108798E-3</v>
      </c>
      <c r="AZ43" s="34">
        <f>$R$28/'Fixed data'!$C$7</f>
        <v>9.9568574093108798E-3</v>
      </c>
      <c r="BA43" s="34">
        <f>$R$28/'Fixed data'!$C$7</f>
        <v>9.9568574093108798E-3</v>
      </c>
      <c r="BB43" s="34">
        <f>$R$28/'Fixed data'!$C$7</f>
        <v>9.9568574093108798E-3</v>
      </c>
      <c r="BC43" s="34">
        <f>$R$28/'Fixed data'!$C$7</f>
        <v>9.9568574093108798E-3</v>
      </c>
      <c r="BD43" s="34">
        <f>$R$28/'Fixed data'!$C$7</f>
        <v>9.9568574093108798E-3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1.0412140479614458E-2</v>
      </c>
      <c r="U44" s="34">
        <f>$S$28/'Fixed data'!$C$7</f>
        <v>1.0412140479614458E-2</v>
      </c>
      <c r="V44" s="34">
        <f>$S$28/'Fixed data'!$C$7</f>
        <v>1.0412140479614458E-2</v>
      </c>
      <c r="W44" s="34">
        <f>$S$28/'Fixed data'!$C$7</f>
        <v>1.0412140479614458E-2</v>
      </c>
      <c r="X44" s="34">
        <f>$S$28/'Fixed data'!$C$7</f>
        <v>1.0412140479614458E-2</v>
      </c>
      <c r="Y44" s="34">
        <f>$S$28/'Fixed data'!$C$7</f>
        <v>1.0412140479614458E-2</v>
      </c>
      <c r="Z44" s="34">
        <f>$S$28/'Fixed data'!$C$7</f>
        <v>1.0412140479614458E-2</v>
      </c>
      <c r="AA44" s="34">
        <f>$S$28/'Fixed data'!$C$7</f>
        <v>1.0412140479614458E-2</v>
      </c>
      <c r="AB44" s="34">
        <f>$S$28/'Fixed data'!$C$7</f>
        <v>1.0412140479614458E-2</v>
      </c>
      <c r="AC44" s="34">
        <f>$S$28/'Fixed data'!$C$7</f>
        <v>1.0412140479614458E-2</v>
      </c>
      <c r="AD44" s="34">
        <f>$S$28/'Fixed data'!$C$7</f>
        <v>1.0412140479614458E-2</v>
      </c>
      <c r="AE44" s="34">
        <f>$S$28/'Fixed data'!$C$7</f>
        <v>1.0412140479614458E-2</v>
      </c>
      <c r="AF44" s="34">
        <f>$S$28/'Fixed data'!$C$7</f>
        <v>1.0412140479614458E-2</v>
      </c>
      <c r="AG44" s="34">
        <f>$S$28/'Fixed data'!$C$7</f>
        <v>1.0412140479614458E-2</v>
      </c>
      <c r="AH44" s="34">
        <f>$S$28/'Fixed data'!$C$7</f>
        <v>1.0412140479614458E-2</v>
      </c>
      <c r="AI44" s="34">
        <f>$S$28/'Fixed data'!$C$7</f>
        <v>1.0412140479614458E-2</v>
      </c>
      <c r="AJ44" s="34">
        <f>$S$28/'Fixed data'!$C$7</f>
        <v>1.0412140479614458E-2</v>
      </c>
      <c r="AK44" s="34">
        <f>$S$28/'Fixed data'!$C$7</f>
        <v>1.0412140479614458E-2</v>
      </c>
      <c r="AL44" s="34">
        <f>$S$28/'Fixed data'!$C$7</f>
        <v>1.0412140479614458E-2</v>
      </c>
      <c r="AM44" s="34">
        <f>$S$28/'Fixed data'!$C$7</f>
        <v>1.0412140479614458E-2</v>
      </c>
      <c r="AN44" s="34">
        <f>$S$28/'Fixed data'!$C$7</f>
        <v>1.0412140479614458E-2</v>
      </c>
      <c r="AO44" s="34">
        <f>$S$28/'Fixed data'!$C$7</f>
        <v>1.0412140479614458E-2</v>
      </c>
      <c r="AP44" s="34">
        <f>$S$28/'Fixed data'!$C$7</f>
        <v>1.0412140479614458E-2</v>
      </c>
      <c r="AQ44" s="34">
        <f>$S$28/'Fixed data'!$C$7</f>
        <v>1.0412140479614458E-2</v>
      </c>
      <c r="AR44" s="34">
        <f>$S$28/'Fixed data'!$C$7</f>
        <v>1.0412140479614458E-2</v>
      </c>
      <c r="AS44" s="34">
        <f>$S$28/'Fixed data'!$C$7</f>
        <v>1.0412140479614458E-2</v>
      </c>
      <c r="AT44" s="34">
        <f>$S$28/'Fixed data'!$C$7</f>
        <v>1.0412140479614458E-2</v>
      </c>
      <c r="AU44" s="34">
        <f>$S$28/'Fixed data'!$C$7</f>
        <v>1.0412140479614458E-2</v>
      </c>
      <c r="AV44" s="34">
        <f>$S$28/'Fixed data'!$C$7</f>
        <v>1.0412140479614458E-2</v>
      </c>
      <c r="AW44" s="34">
        <f>$S$28/'Fixed data'!$C$7</f>
        <v>1.0412140479614458E-2</v>
      </c>
      <c r="AX44" s="34">
        <f>$S$28/'Fixed data'!$C$7</f>
        <v>1.0412140479614458E-2</v>
      </c>
      <c r="AY44" s="34">
        <f>$S$28/'Fixed data'!$C$7</f>
        <v>1.0412140479614458E-2</v>
      </c>
      <c r="AZ44" s="34">
        <f>$S$28/'Fixed data'!$C$7</f>
        <v>1.0412140479614458E-2</v>
      </c>
      <c r="BA44" s="34">
        <f>$S$28/'Fixed data'!$C$7</f>
        <v>1.0412140479614458E-2</v>
      </c>
      <c r="BB44" s="34">
        <f>$S$28/'Fixed data'!$C$7</f>
        <v>1.0412140479614458E-2</v>
      </c>
      <c r="BC44" s="34">
        <f>$S$28/'Fixed data'!$C$7</f>
        <v>1.0412140479614458E-2</v>
      </c>
      <c r="BD44" s="34">
        <f>$S$28/'Fixed data'!$C$7</f>
        <v>1.0412140479614458E-2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1.0836230975244132E-2</v>
      </c>
      <c r="V45" s="34">
        <f>$T$28/'Fixed data'!$C$7</f>
        <v>1.0836230975244132E-2</v>
      </c>
      <c r="W45" s="34">
        <f>$T$28/'Fixed data'!$C$7</f>
        <v>1.0836230975244132E-2</v>
      </c>
      <c r="X45" s="34">
        <f>$T$28/'Fixed data'!$C$7</f>
        <v>1.0836230975244132E-2</v>
      </c>
      <c r="Y45" s="34">
        <f>$T$28/'Fixed data'!$C$7</f>
        <v>1.0836230975244132E-2</v>
      </c>
      <c r="Z45" s="34">
        <f>$T$28/'Fixed data'!$C$7</f>
        <v>1.0836230975244132E-2</v>
      </c>
      <c r="AA45" s="34">
        <f>$T$28/'Fixed data'!$C$7</f>
        <v>1.0836230975244132E-2</v>
      </c>
      <c r="AB45" s="34">
        <f>$T$28/'Fixed data'!$C$7</f>
        <v>1.0836230975244132E-2</v>
      </c>
      <c r="AC45" s="34">
        <f>$T$28/'Fixed data'!$C$7</f>
        <v>1.0836230975244132E-2</v>
      </c>
      <c r="AD45" s="34">
        <f>$T$28/'Fixed data'!$C$7</f>
        <v>1.0836230975244132E-2</v>
      </c>
      <c r="AE45" s="34">
        <f>$T$28/'Fixed data'!$C$7</f>
        <v>1.0836230975244132E-2</v>
      </c>
      <c r="AF45" s="34">
        <f>$T$28/'Fixed data'!$C$7</f>
        <v>1.0836230975244132E-2</v>
      </c>
      <c r="AG45" s="34">
        <f>$T$28/'Fixed data'!$C$7</f>
        <v>1.0836230975244132E-2</v>
      </c>
      <c r="AH45" s="34">
        <f>$T$28/'Fixed data'!$C$7</f>
        <v>1.0836230975244132E-2</v>
      </c>
      <c r="AI45" s="34">
        <f>$T$28/'Fixed data'!$C$7</f>
        <v>1.0836230975244132E-2</v>
      </c>
      <c r="AJ45" s="34">
        <f>$T$28/'Fixed data'!$C$7</f>
        <v>1.0836230975244132E-2</v>
      </c>
      <c r="AK45" s="34">
        <f>$T$28/'Fixed data'!$C$7</f>
        <v>1.0836230975244132E-2</v>
      </c>
      <c r="AL45" s="34">
        <f>$T$28/'Fixed data'!$C$7</f>
        <v>1.0836230975244132E-2</v>
      </c>
      <c r="AM45" s="34">
        <f>$T$28/'Fixed data'!$C$7</f>
        <v>1.0836230975244132E-2</v>
      </c>
      <c r="AN45" s="34">
        <f>$T$28/'Fixed data'!$C$7</f>
        <v>1.0836230975244132E-2</v>
      </c>
      <c r="AO45" s="34">
        <f>$T$28/'Fixed data'!$C$7</f>
        <v>1.0836230975244132E-2</v>
      </c>
      <c r="AP45" s="34">
        <f>$T$28/'Fixed data'!$C$7</f>
        <v>1.0836230975244132E-2</v>
      </c>
      <c r="AQ45" s="34">
        <f>$T$28/'Fixed data'!$C$7</f>
        <v>1.0836230975244132E-2</v>
      </c>
      <c r="AR45" s="34">
        <f>$T$28/'Fixed data'!$C$7</f>
        <v>1.0836230975244132E-2</v>
      </c>
      <c r="AS45" s="34">
        <f>$T$28/'Fixed data'!$C$7</f>
        <v>1.0836230975244132E-2</v>
      </c>
      <c r="AT45" s="34">
        <f>$T$28/'Fixed data'!$C$7</f>
        <v>1.0836230975244132E-2</v>
      </c>
      <c r="AU45" s="34">
        <f>$T$28/'Fixed data'!$C$7</f>
        <v>1.0836230975244132E-2</v>
      </c>
      <c r="AV45" s="34">
        <f>$T$28/'Fixed data'!$C$7</f>
        <v>1.0836230975244132E-2</v>
      </c>
      <c r="AW45" s="34">
        <f>$T$28/'Fixed data'!$C$7</f>
        <v>1.0836230975244132E-2</v>
      </c>
      <c r="AX45" s="34">
        <f>$T$28/'Fixed data'!$C$7</f>
        <v>1.0836230975244132E-2</v>
      </c>
      <c r="AY45" s="34">
        <f>$T$28/'Fixed data'!$C$7</f>
        <v>1.0836230975244132E-2</v>
      </c>
      <c r="AZ45" s="34">
        <f>$T$28/'Fixed data'!$C$7</f>
        <v>1.0836230975244132E-2</v>
      </c>
      <c r="BA45" s="34">
        <f>$T$28/'Fixed data'!$C$7</f>
        <v>1.0836230975244132E-2</v>
      </c>
      <c r="BB45" s="34">
        <f>$T$28/'Fixed data'!$C$7</f>
        <v>1.0836230975244132E-2</v>
      </c>
      <c r="BC45" s="34">
        <f>$T$28/'Fixed data'!$C$7</f>
        <v>1.0836230975244132E-2</v>
      </c>
      <c r="BD45" s="34">
        <f>$T$28/'Fixed data'!$C$7</f>
        <v>1.0836230975244132E-2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1.1246923258111972E-2</v>
      </c>
      <c r="W46" s="34">
        <f>$U$28/'Fixed data'!$C$7</f>
        <v>1.1246923258111972E-2</v>
      </c>
      <c r="X46" s="34">
        <f>$U$28/'Fixed data'!$C$7</f>
        <v>1.1246923258111972E-2</v>
      </c>
      <c r="Y46" s="34">
        <f>$U$28/'Fixed data'!$C$7</f>
        <v>1.1246923258111972E-2</v>
      </c>
      <c r="Z46" s="34">
        <f>$U$28/'Fixed data'!$C$7</f>
        <v>1.1246923258111972E-2</v>
      </c>
      <c r="AA46" s="34">
        <f>$U$28/'Fixed data'!$C$7</f>
        <v>1.1246923258111972E-2</v>
      </c>
      <c r="AB46" s="34">
        <f>$U$28/'Fixed data'!$C$7</f>
        <v>1.1246923258111972E-2</v>
      </c>
      <c r="AC46" s="34">
        <f>$U$28/'Fixed data'!$C$7</f>
        <v>1.1246923258111972E-2</v>
      </c>
      <c r="AD46" s="34">
        <f>$U$28/'Fixed data'!$C$7</f>
        <v>1.1246923258111972E-2</v>
      </c>
      <c r="AE46" s="34">
        <f>$U$28/'Fixed data'!$C$7</f>
        <v>1.1246923258111972E-2</v>
      </c>
      <c r="AF46" s="34">
        <f>$U$28/'Fixed data'!$C$7</f>
        <v>1.1246923258111972E-2</v>
      </c>
      <c r="AG46" s="34">
        <f>$U$28/'Fixed data'!$C$7</f>
        <v>1.1246923258111972E-2</v>
      </c>
      <c r="AH46" s="34">
        <f>$U$28/'Fixed data'!$C$7</f>
        <v>1.1246923258111972E-2</v>
      </c>
      <c r="AI46" s="34">
        <f>$U$28/'Fixed data'!$C$7</f>
        <v>1.1246923258111972E-2</v>
      </c>
      <c r="AJ46" s="34">
        <f>$U$28/'Fixed data'!$C$7</f>
        <v>1.1246923258111972E-2</v>
      </c>
      <c r="AK46" s="34">
        <f>$U$28/'Fixed data'!$C$7</f>
        <v>1.1246923258111972E-2</v>
      </c>
      <c r="AL46" s="34">
        <f>$U$28/'Fixed data'!$C$7</f>
        <v>1.1246923258111972E-2</v>
      </c>
      <c r="AM46" s="34">
        <f>$U$28/'Fixed data'!$C$7</f>
        <v>1.1246923258111972E-2</v>
      </c>
      <c r="AN46" s="34">
        <f>$U$28/'Fixed data'!$C$7</f>
        <v>1.1246923258111972E-2</v>
      </c>
      <c r="AO46" s="34">
        <f>$U$28/'Fixed data'!$C$7</f>
        <v>1.1246923258111972E-2</v>
      </c>
      <c r="AP46" s="34">
        <f>$U$28/'Fixed data'!$C$7</f>
        <v>1.1246923258111972E-2</v>
      </c>
      <c r="AQ46" s="34">
        <f>$U$28/'Fixed data'!$C$7</f>
        <v>1.1246923258111972E-2</v>
      </c>
      <c r="AR46" s="34">
        <f>$U$28/'Fixed data'!$C$7</f>
        <v>1.1246923258111972E-2</v>
      </c>
      <c r="AS46" s="34">
        <f>$U$28/'Fixed data'!$C$7</f>
        <v>1.1246923258111972E-2</v>
      </c>
      <c r="AT46" s="34">
        <f>$U$28/'Fixed data'!$C$7</f>
        <v>1.1246923258111972E-2</v>
      </c>
      <c r="AU46" s="34">
        <f>$U$28/'Fixed data'!$C$7</f>
        <v>1.1246923258111972E-2</v>
      </c>
      <c r="AV46" s="34">
        <f>$U$28/'Fixed data'!$C$7</f>
        <v>1.1246923258111972E-2</v>
      </c>
      <c r="AW46" s="34">
        <f>$U$28/'Fixed data'!$C$7</f>
        <v>1.1246923258111972E-2</v>
      </c>
      <c r="AX46" s="34">
        <f>$U$28/'Fixed data'!$C$7</f>
        <v>1.1246923258111972E-2</v>
      </c>
      <c r="AY46" s="34">
        <f>$U$28/'Fixed data'!$C$7</f>
        <v>1.1246923258111972E-2</v>
      </c>
      <c r="AZ46" s="34">
        <f>$U$28/'Fixed data'!$C$7</f>
        <v>1.1246923258111972E-2</v>
      </c>
      <c r="BA46" s="34">
        <f>$U$28/'Fixed data'!$C$7</f>
        <v>1.1246923258111972E-2</v>
      </c>
      <c r="BB46" s="34">
        <f>$U$28/'Fixed data'!$C$7</f>
        <v>1.1246923258111972E-2</v>
      </c>
      <c r="BC46" s="34">
        <f>$U$28/'Fixed data'!$C$7</f>
        <v>1.1246923258111972E-2</v>
      </c>
      <c r="BD46" s="34">
        <f>$U$28/'Fixed data'!$C$7</f>
        <v>1.1246923258111972E-2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1.16439248501654E-2</v>
      </c>
      <c r="X47" s="34">
        <f>$V$28/'Fixed data'!$C$7</f>
        <v>1.16439248501654E-2</v>
      </c>
      <c r="Y47" s="34">
        <f>$V$28/'Fixed data'!$C$7</f>
        <v>1.16439248501654E-2</v>
      </c>
      <c r="Z47" s="34">
        <f>$V$28/'Fixed data'!$C$7</f>
        <v>1.16439248501654E-2</v>
      </c>
      <c r="AA47" s="34">
        <f>$V$28/'Fixed data'!$C$7</f>
        <v>1.16439248501654E-2</v>
      </c>
      <c r="AB47" s="34">
        <f>$V$28/'Fixed data'!$C$7</f>
        <v>1.16439248501654E-2</v>
      </c>
      <c r="AC47" s="34">
        <f>$V$28/'Fixed data'!$C$7</f>
        <v>1.16439248501654E-2</v>
      </c>
      <c r="AD47" s="34">
        <f>$V$28/'Fixed data'!$C$7</f>
        <v>1.16439248501654E-2</v>
      </c>
      <c r="AE47" s="34">
        <f>$V$28/'Fixed data'!$C$7</f>
        <v>1.16439248501654E-2</v>
      </c>
      <c r="AF47" s="34">
        <f>$V$28/'Fixed data'!$C$7</f>
        <v>1.16439248501654E-2</v>
      </c>
      <c r="AG47" s="34">
        <f>$V$28/'Fixed data'!$C$7</f>
        <v>1.16439248501654E-2</v>
      </c>
      <c r="AH47" s="34">
        <f>$V$28/'Fixed data'!$C$7</f>
        <v>1.16439248501654E-2</v>
      </c>
      <c r="AI47" s="34">
        <f>$V$28/'Fixed data'!$C$7</f>
        <v>1.16439248501654E-2</v>
      </c>
      <c r="AJ47" s="34">
        <f>$V$28/'Fixed data'!$C$7</f>
        <v>1.16439248501654E-2</v>
      </c>
      <c r="AK47" s="34">
        <f>$V$28/'Fixed data'!$C$7</f>
        <v>1.16439248501654E-2</v>
      </c>
      <c r="AL47" s="34">
        <f>$V$28/'Fixed data'!$C$7</f>
        <v>1.16439248501654E-2</v>
      </c>
      <c r="AM47" s="34">
        <f>$V$28/'Fixed data'!$C$7</f>
        <v>1.16439248501654E-2</v>
      </c>
      <c r="AN47" s="34">
        <f>$V$28/'Fixed data'!$C$7</f>
        <v>1.16439248501654E-2</v>
      </c>
      <c r="AO47" s="34">
        <f>$V$28/'Fixed data'!$C$7</f>
        <v>1.16439248501654E-2</v>
      </c>
      <c r="AP47" s="34">
        <f>$V$28/'Fixed data'!$C$7</f>
        <v>1.16439248501654E-2</v>
      </c>
      <c r="AQ47" s="34">
        <f>$V$28/'Fixed data'!$C$7</f>
        <v>1.16439248501654E-2</v>
      </c>
      <c r="AR47" s="34">
        <f>$V$28/'Fixed data'!$C$7</f>
        <v>1.16439248501654E-2</v>
      </c>
      <c r="AS47" s="34">
        <f>$V$28/'Fixed data'!$C$7</f>
        <v>1.16439248501654E-2</v>
      </c>
      <c r="AT47" s="34">
        <f>$V$28/'Fixed data'!$C$7</f>
        <v>1.16439248501654E-2</v>
      </c>
      <c r="AU47" s="34">
        <f>$V$28/'Fixed data'!$C$7</f>
        <v>1.16439248501654E-2</v>
      </c>
      <c r="AV47" s="34">
        <f>$V$28/'Fixed data'!$C$7</f>
        <v>1.16439248501654E-2</v>
      </c>
      <c r="AW47" s="34">
        <f>$V$28/'Fixed data'!$C$7</f>
        <v>1.16439248501654E-2</v>
      </c>
      <c r="AX47" s="34">
        <f>$V$28/'Fixed data'!$C$7</f>
        <v>1.16439248501654E-2</v>
      </c>
      <c r="AY47" s="34">
        <f>$V$28/'Fixed data'!$C$7</f>
        <v>1.16439248501654E-2</v>
      </c>
      <c r="AZ47" s="34">
        <f>$V$28/'Fixed data'!$C$7</f>
        <v>1.16439248501654E-2</v>
      </c>
      <c r="BA47" s="34">
        <f>$V$28/'Fixed data'!$C$7</f>
        <v>1.16439248501654E-2</v>
      </c>
      <c r="BB47" s="34">
        <f>$V$28/'Fixed data'!$C$7</f>
        <v>1.16439248501654E-2</v>
      </c>
      <c r="BC47" s="34">
        <f>$V$28/'Fixed data'!$C$7</f>
        <v>1.16439248501654E-2</v>
      </c>
      <c r="BD47" s="34">
        <f>$V$28/'Fixed data'!$C$7</f>
        <v>1.16439248501654E-2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1.2030020977733324E-2</v>
      </c>
      <c r="Y48" s="34">
        <f>$W$28/'Fixed data'!$C$7</f>
        <v>1.2030020977733324E-2</v>
      </c>
      <c r="Z48" s="34">
        <f>$W$28/'Fixed data'!$C$7</f>
        <v>1.2030020977733324E-2</v>
      </c>
      <c r="AA48" s="34">
        <f>$W$28/'Fixed data'!$C$7</f>
        <v>1.2030020977733324E-2</v>
      </c>
      <c r="AB48" s="34">
        <f>$W$28/'Fixed data'!$C$7</f>
        <v>1.2030020977733324E-2</v>
      </c>
      <c r="AC48" s="34">
        <f>$W$28/'Fixed data'!$C$7</f>
        <v>1.2030020977733324E-2</v>
      </c>
      <c r="AD48" s="34">
        <f>$W$28/'Fixed data'!$C$7</f>
        <v>1.2030020977733324E-2</v>
      </c>
      <c r="AE48" s="34">
        <f>$W$28/'Fixed data'!$C$7</f>
        <v>1.2030020977733324E-2</v>
      </c>
      <c r="AF48" s="34">
        <f>$W$28/'Fixed data'!$C$7</f>
        <v>1.2030020977733324E-2</v>
      </c>
      <c r="AG48" s="34">
        <f>$W$28/'Fixed data'!$C$7</f>
        <v>1.2030020977733324E-2</v>
      </c>
      <c r="AH48" s="34">
        <f>$W$28/'Fixed data'!$C$7</f>
        <v>1.2030020977733324E-2</v>
      </c>
      <c r="AI48" s="34">
        <f>$W$28/'Fixed data'!$C$7</f>
        <v>1.2030020977733324E-2</v>
      </c>
      <c r="AJ48" s="34">
        <f>$W$28/'Fixed data'!$C$7</f>
        <v>1.2030020977733324E-2</v>
      </c>
      <c r="AK48" s="34">
        <f>$W$28/'Fixed data'!$C$7</f>
        <v>1.2030020977733324E-2</v>
      </c>
      <c r="AL48" s="34">
        <f>$W$28/'Fixed data'!$C$7</f>
        <v>1.2030020977733324E-2</v>
      </c>
      <c r="AM48" s="34">
        <f>$W$28/'Fixed data'!$C$7</f>
        <v>1.2030020977733324E-2</v>
      </c>
      <c r="AN48" s="34">
        <f>$W$28/'Fixed data'!$C$7</f>
        <v>1.2030020977733324E-2</v>
      </c>
      <c r="AO48" s="34">
        <f>$W$28/'Fixed data'!$C$7</f>
        <v>1.2030020977733324E-2</v>
      </c>
      <c r="AP48" s="34">
        <f>$W$28/'Fixed data'!$C$7</f>
        <v>1.2030020977733324E-2</v>
      </c>
      <c r="AQ48" s="34">
        <f>$W$28/'Fixed data'!$C$7</f>
        <v>1.2030020977733324E-2</v>
      </c>
      <c r="AR48" s="34">
        <f>$W$28/'Fixed data'!$C$7</f>
        <v>1.2030020977733324E-2</v>
      </c>
      <c r="AS48" s="34">
        <f>$W$28/'Fixed data'!$C$7</f>
        <v>1.2030020977733324E-2</v>
      </c>
      <c r="AT48" s="34">
        <f>$W$28/'Fixed data'!$C$7</f>
        <v>1.2030020977733324E-2</v>
      </c>
      <c r="AU48" s="34">
        <f>$W$28/'Fixed data'!$C$7</f>
        <v>1.2030020977733324E-2</v>
      </c>
      <c r="AV48" s="34">
        <f>$W$28/'Fixed data'!$C$7</f>
        <v>1.2030020977733324E-2</v>
      </c>
      <c r="AW48" s="34">
        <f>$W$28/'Fixed data'!$C$7</f>
        <v>1.2030020977733324E-2</v>
      </c>
      <c r="AX48" s="34">
        <f>$W$28/'Fixed data'!$C$7</f>
        <v>1.2030020977733324E-2</v>
      </c>
      <c r="AY48" s="34">
        <f>$W$28/'Fixed data'!$C$7</f>
        <v>1.2030020977733324E-2</v>
      </c>
      <c r="AZ48" s="34">
        <f>$W$28/'Fixed data'!$C$7</f>
        <v>1.2030020977733324E-2</v>
      </c>
      <c r="BA48" s="34">
        <f>$W$28/'Fixed data'!$C$7</f>
        <v>1.2030020977733324E-2</v>
      </c>
      <c r="BB48" s="34">
        <f>$W$28/'Fixed data'!$C$7</f>
        <v>1.2030020977733324E-2</v>
      </c>
      <c r="BC48" s="34">
        <f>$W$28/'Fixed data'!$C$7</f>
        <v>1.2030020977733324E-2</v>
      </c>
      <c r="BD48" s="34">
        <f>$W$28/'Fixed data'!$C$7</f>
        <v>1.2030020977733324E-2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1.2406498224690303E-2</v>
      </c>
      <c r="Z49" s="34">
        <f>$X$28/'Fixed data'!$C$7</f>
        <v>1.2406498224690303E-2</v>
      </c>
      <c r="AA49" s="34">
        <f>$X$28/'Fixed data'!$C$7</f>
        <v>1.2406498224690303E-2</v>
      </c>
      <c r="AB49" s="34">
        <f>$X$28/'Fixed data'!$C$7</f>
        <v>1.2406498224690303E-2</v>
      </c>
      <c r="AC49" s="34">
        <f>$X$28/'Fixed data'!$C$7</f>
        <v>1.2406498224690303E-2</v>
      </c>
      <c r="AD49" s="34">
        <f>$X$28/'Fixed data'!$C$7</f>
        <v>1.2406498224690303E-2</v>
      </c>
      <c r="AE49" s="34">
        <f>$X$28/'Fixed data'!$C$7</f>
        <v>1.2406498224690303E-2</v>
      </c>
      <c r="AF49" s="34">
        <f>$X$28/'Fixed data'!$C$7</f>
        <v>1.2406498224690303E-2</v>
      </c>
      <c r="AG49" s="34">
        <f>$X$28/'Fixed data'!$C$7</f>
        <v>1.2406498224690303E-2</v>
      </c>
      <c r="AH49" s="34">
        <f>$X$28/'Fixed data'!$C$7</f>
        <v>1.2406498224690303E-2</v>
      </c>
      <c r="AI49" s="34">
        <f>$X$28/'Fixed data'!$C$7</f>
        <v>1.2406498224690303E-2</v>
      </c>
      <c r="AJ49" s="34">
        <f>$X$28/'Fixed data'!$C$7</f>
        <v>1.2406498224690303E-2</v>
      </c>
      <c r="AK49" s="34">
        <f>$X$28/'Fixed data'!$C$7</f>
        <v>1.2406498224690303E-2</v>
      </c>
      <c r="AL49" s="34">
        <f>$X$28/'Fixed data'!$C$7</f>
        <v>1.2406498224690303E-2</v>
      </c>
      <c r="AM49" s="34">
        <f>$X$28/'Fixed data'!$C$7</f>
        <v>1.2406498224690303E-2</v>
      </c>
      <c r="AN49" s="34">
        <f>$X$28/'Fixed data'!$C$7</f>
        <v>1.2406498224690303E-2</v>
      </c>
      <c r="AO49" s="34">
        <f>$X$28/'Fixed data'!$C$7</f>
        <v>1.2406498224690303E-2</v>
      </c>
      <c r="AP49" s="34">
        <f>$X$28/'Fixed data'!$C$7</f>
        <v>1.2406498224690303E-2</v>
      </c>
      <c r="AQ49" s="34">
        <f>$X$28/'Fixed data'!$C$7</f>
        <v>1.2406498224690303E-2</v>
      </c>
      <c r="AR49" s="34">
        <f>$X$28/'Fixed data'!$C$7</f>
        <v>1.2406498224690303E-2</v>
      </c>
      <c r="AS49" s="34">
        <f>$X$28/'Fixed data'!$C$7</f>
        <v>1.2406498224690303E-2</v>
      </c>
      <c r="AT49" s="34">
        <f>$X$28/'Fixed data'!$C$7</f>
        <v>1.2406498224690303E-2</v>
      </c>
      <c r="AU49" s="34">
        <f>$X$28/'Fixed data'!$C$7</f>
        <v>1.2406498224690303E-2</v>
      </c>
      <c r="AV49" s="34">
        <f>$X$28/'Fixed data'!$C$7</f>
        <v>1.2406498224690303E-2</v>
      </c>
      <c r="AW49" s="34">
        <f>$X$28/'Fixed data'!$C$7</f>
        <v>1.2406498224690303E-2</v>
      </c>
      <c r="AX49" s="34">
        <f>$X$28/'Fixed data'!$C$7</f>
        <v>1.2406498224690303E-2</v>
      </c>
      <c r="AY49" s="34">
        <f>$X$28/'Fixed data'!$C$7</f>
        <v>1.2406498224690303E-2</v>
      </c>
      <c r="AZ49" s="34">
        <f>$X$28/'Fixed data'!$C$7</f>
        <v>1.2406498224690303E-2</v>
      </c>
      <c r="BA49" s="34">
        <f>$X$28/'Fixed data'!$C$7</f>
        <v>1.2406498224690303E-2</v>
      </c>
      <c r="BB49" s="34">
        <f>$X$28/'Fixed data'!$C$7</f>
        <v>1.2406498224690303E-2</v>
      </c>
      <c r="BC49" s="34">
        <f>$X$28/'Fixed data'!$C$7</f>
        <v>1.2406498224690303E-2</v>
      </c>
      <c r="BD49" s="34">
        <f>$X$28/'Fixed data'!$C$7</f>
        <v>1.2406498224690303E-2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1.276370689280918E-2</v>
      </c>
      <c r="AA50" s="34">
        <f>$Y$28/'Fixed data'!$C$7</f>
        <v>1.276370689280918E-2</v>
      </c>
      <c r="AB50" s="34">
        <f>$Y$28/'Fixed data'!$C$7</f>
        <v>1.276370689280918E-2</v>
      </c>
      <c r="AC50" s="34">
        <f>$Y$28/'Fixed data'!$C$7</f>
        <v>1.276370689280918E-2</v>
      </c>
      <c r="AD50" s="34">
        <f>$Y$28/'Fixed data'!$C$7</f>
        <v>1.276370689280918E-2</v>
      </c>
      <c r="AE50" s="34">
        <f>$Y$28/'Fixed data'!$C$7</f>
        <v>1.276370689280918E-2</v>
      </c>
      <c r="AF50" s="34">
        <f>$Y$28/'Fixed data'!$C$7</f>
        <v>1.276370689280918E-2</v>
      </c>
      <c r="AG50" s="34">
        <f>$Y$28/'Fixed data'!$C$7</f>
        <v>1.276370689280918E-2</v>
      </c>
      <c r="AH50" s="34">
        <f>$Y$28/'Fixed data'!$C$7</f>
        <v>1.276370689280918E-2</v>
      </c>
      <c r="AI50" s="34">
        <f>$Y$28/'Fixed data'!$C$7</f>
        <v>1.276370689280918E-2</v>
      </c>
      <c r="AJ50" s="34">
        <f>$Y$28/'Fixed data'!$C$7</f>
        <v>1.276370689280918E-2</v>
      </c>
      <c r="AK50" s="34">
        <f>$Y$28/'Fixed data'!$C$7</f>
        <v>1.276370689280918E-2</v>
      </c>
      <c r="AL50" s="34">
        <f>$Y$28/'Fixed data'!$C$7</f>
        <v>1.276370689280918E-2</v>
      </c>
      <c r="AM50" s="34">
        <f>$Y$28/'Fixed data'!$C$7</f>
        <v>1.276370689280918E-2</v>
      </c>
      <c r="AN50" s="34">
        <f>$Y$28/'Fixed data'!$C$7</f>
        <v>1.276370689280918E-2</v>
      </c>
      <c r="AO50" s="34">
        <f>$Y$28/'Fixed data'!$C$7</f>
        <v>1.276370689280918E-2</v>
      </c>
      <c r="AP50" s="34">
        <f>$Y$28/'Fixed data'!$C$7</f>
        <v>1.276370689280918E-2</v>
      </c>
      <c r="AQ50" s="34">
        <f>$Y$28/'Fixed data'!$C$7</f>
        <v>1.276370689280918E-2</v>
      </c>
      <c r="AR50" s="34">
        <f>$Y$28/'Fixed data'!$C$7</f>
        <v>1.276370689280918E-2</v>
      </c>
      <c r="AS50" s="34">
        <f>$Y$28/'Fixed data'!$C$7</f>
        <v>1.276370689280918E-2</v>
      </c>
      <c r="AT50" s="34">
        <f>$Y$28/'Fixed data'!$C$7</f>
        <v>1.276370689280918E-2</v>
      </c>
      <c r="AU50" s="34">
        <f>$Y$28/'Fixed data'!$C$7</f>
        <v>1.276370689280918E-2</v>
      </c>
      <c r="AV50" s="34">
        <f>$Y$28/'Fixed data'!$C$7</f>
        <v>1.276370689280918E-2</v>
      </c>
      <c r="AW50" s="34">
        <f>$Y$28/'Fixed data'!$C$7</f>
        <v>1.276370689280918E-2</v>
      </c>
      <c r="AX50" s="34">
        <f>$Y$28/'Fixed data'!$C$7</f>
        <v>1.276370689280918E-2</v>
      </c>
      <c r="AY50" s="34">
        <f>$Y$28/'Fixed data'!$C$7</f>
        <v>1.276370689280918E-2</v>
      </c>
      <c r="AZ50" s="34">
        <f>$Y$28/'Fixed data'!$C$7</f>
        <v>1.276370689280918E-2</v>
      </c>
      <c r="BA50" s="34">
        <f>$Y$28/'Fixed data'!$C$7</f>
        <v>1.276370689280918E-2</v>
      </c>
      <c r="BB50" s="34">
        <f>$Y$28/'Fixed data'!$C$7</f>
        <v>1.276370689280918E-2</v>
      </c>
      <c r="BC50" s="34">
        <f>$Y$28/'Fixed data'!$C$7</f>
        <v>1.276370689280918E-2</v>
      </c>
      <c r="BD50" s="34">
        <f>$Y$28/'Fixed data'!$C$7</f>
        <v>1.276370689280918E-2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1.3086622569516549E-2</v>
      </c>
      <c r="AB51" s="34">
        <f>$Z$28/'Fixed data'!$C$7</f>
        <v>1.3086622569516549E-2</v>
      </c>
      <c r="AC51" s="34">
        <f>$Z$28/'Fixed data'!$C$7</f>
        <v>1.3086622569516549E-2</v>
      </c>
      <c r="AD51" s="34">
        <f>$Z$28/'Fixed data'!$C$7</f>
        <v>1.3086622569516549E-2</v>
      </c>
      <c r="AE51" s="34">
        <f>$Z$28/'Fixed data'!$C$7</f>
        <v>1.3086622569516549E-2</v>
      </c>
      <c r="AF51" s="34">
        <f>$Z$28/'Fixed data'!$C$7</f>
        <v>1.3086622569516549E-2</v>
      </c>
      <c r="AG51" s="34">
        <f>$Z$28/'Fixed data'!$C$7</f>
        <v>1.3086622569516549E-2</v>
      </c>
      <c r="AH51" s="34">
        <f>$Z$28/'Fixed data'!$C$7</f>
        <v>1.3086622569516549E-2</v>
      </c>
      <c r="AI51" s="34">
        <f>$Z$28/'Fixed data'!$C$7</f>
        <v>1.3086622569516549E-2</v>
      </c>
      <c r="AJ51" s="34">
        <f>$Z$28/'Fixed data'!$C$7</f>
        <v>1.3086622569516549E-2</v>
      </c>
      <c r="AK51" s="34">
        <f>$Z$28/'Fixed data'!$C$7</f>
        <v>1.3086622569516549E-2</v>
      </c>
      <c r="AL51" s="34">
        <f>$Z$28/'Fixed data'!$C$7</f>
        <v>1.3086622569516549E-2</v>
      </c>
      <c r="AM51" s="34">
        <f>$Z$28/'Fixed data'!$C$7</f>
        <v>1.3086622569516549E-2</v>
      </c>
      <c r="AN51" s="34">
        <f>$Z$28/'Fixed data'!$C$7</f>
        <v>1.3086622569516549E-2</v>
      </c>
      <c r="AO51" s="34">
        <f>$Z$28/'Fixed data'!$C$7</f>
        <v>1.3086622569516549E-2</v>
      </c>
      <c r="AP51" s="34">
        <f>$Z$28/'Fixed data'!$C$7</f>
        <v>1.3086622569516549E-2</v>
      </c>
      <c r="AQ51" s="34">
        <f>$Z$28/'Fixed data'!$C$7</f>
        <v>1.3086622569516549E-2</v>
      </c>
      <c r="AR51" s="34">
        <f>$Z$28/'Fixed data'!$C$7</f>
        <v>1.3086622569516549E-2</v>
      </c>
      <c r="AS51" s="34">
        <f>$Z$28/'Fixed data'!$C$7</f>
        <v>1.3086622569516549E-2</v>
      </c>
      <c r="AT51" s="34">
        <f>$Z$28/'Fixed data'!$C$7</f>
        <v>1.3086622569516549E-2</v>
      </c>
      <c r="AU51" s="34">
        <f>$Z$28/'Fixed data'!$C$7</f>
        <v>1.3086622569516549E-2</v>
      </c>
      <c r="AV51" s="34">
        <f>$Z$28/'Fixed data'!$C$7</f>
        <v>1.3086622569516549E-2</v>
      </c>
      <c r="AW51" s="34">
        <f>$Z$28/'Fixed data'!$C$7</f>
        <v>1.3086622569516549E-2</v>
      </c>
      <c r="AX51" s="34">
        <f>$Z$28/'Fixed data'!$C$7</f>
        <v>1.3086622569516549E-2</v>
      </c>
      <c r="AY51" s="34">
        <f>$Z$28/'Fixed data'!$C$7</f>
        <v>1.3086622569516549E-2</v>
      </c>
      <c r="AZ51" s="34">
        <f>$Z$28/'Fixed data'!$C$7</f>
        <v>1.3086622569516549E-2</v>
      </c>
      <c r="BA51" s="34">
        <f>$Z$28/'Fixed data'!$C$7</f>
        <v>1.3086622569516549E-2</v>
      </c>
      <c r="BB51" s="34">
        <f>$Z$28/'Fixed data'!$C$7</f>
        <v>1.3086622569516549E-2</v>
      </c>
      <c r="BC51" s="34">
        <f>$Z$28/'Fixed data'!$C$7</f>
        <v>1.3086622569516549E-2</v>
      </c>
      <c r="BD51" s="34">
        <f>$Z$28/'Fixed data'!$C$7</f>
        <v>1.3086622569516549E-2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1.3374328408162838E-2</v>
      </c>
      <c r="AC52" s="34">
        <f>$AA$28/'Fixed data'!$C$7</f>
        <v>1.3374328408162838E-2</v>
      </c>
      <c r="AD52" s="34">
        <f>$AA$28/'Fixed data'!$C$7</f>
        <v>1.3374328408162838E-2</v>
      </c>
      <c r="AE52" s="34">
        <f>$AA$28/'Fixed data'!$C$7</f>
        <v>1.3374328408162838E-2</v>
      </c>
      <c r="AF52" s="34">
        <f>$AA$28/'Fixed data'!$C$7</f>
        <v>1.3374328408162838E-2</v>
      </c>
      <c r="AG52" s="34">
        <f>$AA$28/'Fixed data'!$C$7</f>
        <v>1.3374328408162838E-2</v>
      </c>
      <c r="AH52" s="34">
        <f>$AA$28/'Fixed data'!$C$7</f>
        <v>1.3374328408162838E-2</v>
      </c>
      <c r="AI52" s="34">
        <f>$AA$28/'Fixed data'!$C$7</f>
        <v>1.3374328408162838E-2</v>
      </c>
      <c r="AJ52" s="34">
        <f>$AA$28/'Fixed data'!$C$7</f>
        <v>1.3374328408162838E-2</v>
      </c>
      <c r="AK52" s="34">
        <f>$AA$28/'Fixed data'!$C$7</f>
        <v>1.3374328408162838E-2</v>
      </c>
      <c r="AL52" s="34">
        <f>$AA$28/'Fixed data'!$C$7</f>
        <v>1.3374328408162838E-2</v>
      </c>
      <c r="AM52" s="34">
        <f>$AA$28/'Fixed data'!$C$7</f>
        <v>1.3374328408162838E-2</v>
      </c>
      <c r="AN52" s="34">
        <f>$AA$28/'Fixed data'!$C$7</f>
        <v>1.3374328408162838E-2</v>
      </c>
      <c r="AO52" s="34">
        <f>$AA$28/'Fixed data'!$C$7</f>
        <v>1.3374328408162838E-2</v>
      </c>
      <c r="AP52" s="34">
        <f>$AA$28/'Fixed data'!$C$7</f>
        <v>1.3374328408162838E-2</v>
      </c>
      <c r="AQ52" s="34">
        <f>$AA$28/'Fixed data'!$C$7</f>
        <v>1.3374328408162838E-2</v>
      </c>
      <c r="AR52" s="34">
        <f>$AA$28/'Fixed data'!$C$7</f>
        <v>1.3374328408162838E-2</v>
      </c>
      <c r="AS52" s="34">
        <f>$AA$28/'Fixed data'!$C$7</f>
        <v>1.3374328408162838E-2</v>
      </c>
      <c r="AT52" s="34">
        <f>$AA$28/'Fixed data'!$C$7</f>
        <v>1.3374328408162838E-2</v>
      </c>
      <c r="AU52" s="34">
        <f>$AA$28/'Fixed data'!$C$7</f>
        <v>1.3374328408162838E-2</v>
      </c>
      <c r="AV52" s="34">
        <f>$AA$28/'Fixed data'!$C$7</f>
        <v>1.3374328408162838E-2</v>
      </c>
      <c r="AW52" s="34">
        <f>$AA$28/'Fixed data'!$C$7</f>
        <v>1.3374328408162838E-2</v>
      </c>
      <c r="AX52" s="34">
        <f>$AA$28/'Fixed data'!$C$7</f>
        <v>1.3374328408162838E-2</v>
      </c>
      <c r="AY52" s="34">
        <f>$AA$28/'Fixed data'!$C$7</f>
        <v>1.3374328408162838E-2</v>
      </c>
      <c r="AZ52" s="34">
        <f>$AA$28/'Fixed data'!$C$7</f>
        <v>1.3374328408162838E-2</v>
      </c>
      <c r="BA52" s="34">
        <f>$AA$28/'Fixed data'!$C$7</f>
        <v>1.3374328408162838E-2</v>
      </c>
      <c r="BB52" s="34">
        <f>$AA$28/'Fixed data'!$C$7</f>
        <v>1.3374328408162838E-2</v>
      </c>
      <c r="BC52" s="34">
        <f>$AA$28/'Fixed data'!$C$7</f>
        <v>1.3374328408162838E-2</v>
      </c>
      <c r="BD52" s="34">
        <f>$AA$28/'Fixed data'!$C$7</f>
        <v>1.3374328408162838E-2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1.3622839812040332E-2</v>
      </c>
      <c r="AD53" s="34">
        <f>$AB$28/'Fixed data'!$C$7</f>
        <v>1.3622839812040332E-2</v>
      </c>
      <c r="AE53" s="34">
        <f>$AB$28/'Fixed data'!$C$7</f>
        <v>1.3622839812040332E-2</v>
      </c>
      <c r="AF53" s="34">
        <f>$AB$28/'Fixed data'!$C$7</f>
        <v>1.3622839812040332E-2</v>
      </c>
      <c r="AG53" s="34">
        <f>$AB$28/'Fixed data'!$C$7</f>
        <v>1.3622839812040332E-2</v>
      </c>
      <c r="AH53" s="34">
        <f>$AB$28/'Fixed data'!$C$7</f>
        <v>1.3622839812040332E-2</v>
      </c>
      <c r="AI53" s="34">
        <f>$AB$28/'Fixed data'!$C$7</f>
        <v>1.3622839812040332E-2</v>
      </c>
      <c r="AJ53" s="34">
        <f>$AB$28/'Fixed data'!$C$7</f>
        <v>1.3622839812040332E-2</v>
      </c>
      <c r="AK53" s="34">
        <f>$AB$28/'Fixed data'!$C$7</f>
        <v>1.3622839812040332E-2</v>
      </c>
      <c r="AL53" s="34">
        <f>$AB$28/'Fixed data'!$C$7</f>
        <v>1.3622839812040332E-2</v>
      </c>
      <c r="AM53" s="34">
        <f>$AB$28/'Fixed data'!$C$7</f>
        <v>1.3622839812040332E-2</v>
      </c>
      <c r="AN53" s="34">
        <f>$AB$28/'Fixed data'!$C$7</f>
        <v>1.3622839812040332E-2</v>
      </c>
      <c r="AO53" s="34">
        <f>$AB$28/'Fixed data'!$C$7</f>
        <v>1.3622839812040332E-2</v>
      </c>
      <c r="AP53" s="34">
        <f>$AB$28/'Fixed data'!$C$7</f>
        <v>1.3622839812040332E-2</v>
      </c>
      <c r="AQ53" s="34">
        <f>$AB$28/'Fixed data'!$C$7</f>
        <v>1.3622839812040332E-2</v>
      </c>
      <c r="AR53" s="34">
        <f>$AB$28/'Fixed data'!$C$7</f>
        <v>1.3622839812040332E-2</v>
      </c>
      <c r="AS53" s="34">
        <f>$AB$28/'Fixed data'!$C$7</f>
        <v>1.3622839812040332E-2</v>
      </c>
      <c r="AT53" s="34">
        <f>$AB$28/'Fixed data'!$C$7</f>
        <v>1.3622839812040332E-2</v>
      </c>
      <c r="AU53" s="34">
        <f>$AB$28/'Fixed data'!$C$7</f>
        <v>1.3622839812040332E-2</v>
      </c>
      <c r="AV53" s="34">
        <f>$AB$28/'Fixed data'!$C$7</f>
        <v>1.3622839812040332E-2</v>
      </c>
      <c r="AW53" s="34">
        <f>$AB$28/'Fixed data'!$C$7</f>
        <v>1.3622839812040332E-2</v>
      </c>
      <c r="AX53" s="34">
        <f>$AB$28/'Fixed data'!$C$7</f>
        <v>1.3622839812040332E-2</v>
      </c>
      <c r="AY53" s="34">
        <f>$AB$28/'Fixed data'!$C$7</f>
        <v>1.3622839812040332E-2</v>
      </c>
      <c r="AZ53" s="34">
        <f>$AB$28/'Fixed data'!$C$7</f>
        <v>1.3622839812040332E-2</v>
      </c>
      <c r="BA53" s="34">
        <f>$AB$28/'Fixed data'!$C$7</f>
        <v>1.3622839812040332E-2</v>
      </c>
      <c r="BB53" s="34">
        <f>$AB$28/'Fixed data'!$C$7</f>
        <v>1.3622839812040332E-2</v>
      </c>
      <c r="BC53" s="34">
        <f>$AB$28/'Fixed data'!$C$7</f>
        <v>1.3622839812040332E-2</v>
      </c>
      <c r="BD53" s="34">
        <f>$AB$28/'Fixed data'!$C$7</f>
        <v>1.3622839812040332E-2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1.3830123483039568E-2</v>
      </c>
      <c r="AE54" s="34">
        <f>$AC$28/'Fixed data'!$C$7</f>
        <v>1.3830123483039568E-2</v>
      </c>
      <c r="AF54" s="34">
        <f>$AC$28/'Fixed data'!$C$7</f>
        <v>1.3830123483039568E-2</v>
      </c>
      <c r="AG54" s="34">
        <f>$AC$28/'Fixed data'!$C$7</f>
        <v>1.3830123483039568E-2</v>
      </c>
      <c r="AH54" s="34">
        <f>$AC$28/'Fixed data'!$C$7</f>
        <v>1.3830123483039568E-2</v>
      </c>
      <c r="AI54" s="34">
        <f>$AC$28/'Fixed data'!$C$7</f>
        <v>1.3830123483039568E-2</v>
      </c>
      <c r="AJ54" s="34">
        <f>$AC$28/'Fixed data'!$C$7</f>
        <v>1.3830123483039568E-2</v>
      </c>
      <c r="AK54" s="34">
        <f>$AC$28/'Fixed data'!$C$7</f>
        <v>1.3830123483039568E-2</v>
      </c>
      <c r="AL54" s="34">
        <f>$AC$28/'Fixed data'!$C$7</f>
        <v>1.3830123483039568E-2</v>
      </c>
      <c r="AM54" s="34">
        <f>$AC$28/'Fixed data'!$C$7</f>
        <v>1.3830123483039568E-2</v>
      </c>
      <c r="AN54" s="34">
        <f>$AC$28/'Fixed data'!$C$7</f>
        <v>1.3830123483039568E-2</v>
      </c>
      <c r="AO54" s="34">
        <f>$AC$28/'Fixed data'!$C$7</f>
        <v>1.3830123483039568E-2</v>
      </c>
      <c r="AP54" s="34">
        <f>$AC$28/'Fixed data'!$C$7</f>
        <v>1.3830123483039568E-2</v>
      </c>
      <c r="AQ54" s="34">
        <f>$AC$28/'Fixed data'!$C$7</f>
        <v>1.3830123483039568E-2</v>
      </c>
      <c r="AR54" s="34">
        <f>$AC$28/'Fixed data'!$C$7</f>
        <v>1.3830123483039568E-2</v>
      </c>
      <c r="AS54" s="34">
        <f>$AC$28/'Fixed data'!$C$7</f>
        <v>1.3830123483039568E-2</v>
      </c>
      <c r="AT54" s="34">
        <f>$AC$28/'Fixed data'!$C$7</f>
        <v>1.3830123483039568E-2</v>
      </c>
      <c r="AU54" s="34">
        <f>$AC$28/'Fixed data'!$C$7</f>
        <v>1.3830123483039568E-2</v>
      </c>
      <c r="AV54" s="34">
        <f>$AC$28/'Fixed data'!$C$7</f>
        <v>1.3830123483039568E-2</v>
      </c>
      <c r="AW54" s="34">
        <f>$AC$28/'Fixed data'!$C$7</f>
        <v>1.3830123483039568E-2</v>
      </c>
      <c r="AX54" s="34">
        <f>$AC$28/'Fixed data'!$C$7</f>
        <v>1.3830123483039568E-2</v>
      </c>
      <c r="AY54" s="34">
        <f>$AC$28/'Fixed data'!$C$7</f>
        <v>1.3830123483039568E-2</v>
      </c>
      <c r="AZ54" s="34">
        <f>$AC$28/'Fixed data'!$C$7</f>
        <v>1.3830123483039568E-2</v>
      </c>
      <c r="BA54" s="34">
        <f>$AC$28/'Fixed data'!$C$7</f>
        <v>1.3830123483039568E-2</v>
      </c>
      <c r="BB54" s="34">
        <f>$AC$28/'Fixed data'!$C$7</f>
        <v>1.3830123483039568E-2</v>
      </c>
      <c r="BC54" s="34">
        <f>$AC$28/'Fixed data'!$C$7</f>
        <v>1.3830123483039568E-2</v>
      </c>
      <c r="BD54" s="34">
        <f>$AC$28/'Fixed data'!$C$7</f>
        <v>1.3830123483039568E-2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1.3999412184332509E-2</v>
      </c>
      <c r="AF55" s="34">
        <f>$AD$28/'Fixed data'!$C$7</f>
        <v>1.3999412184332509E-2</v>
      </c>
      <c r="AG55" s="34">
        <f>$AD$28/'Fixed data'!$C$7</f>
        <v>1.3999412184332509E-2</v>
      </c>
      <c r="AH55" s="34">
        <f>$AD$28/'Fixed data'!$C$7</f>
        <v>1.3999412184332509E-2</v>
      </c>
      <c r="AI55" s="34">
        <f>$AD$28/'Fixed data'!$C$7</f>
        <v>1.3999412184332509E-2</v>
      </c>
      <c r="AJ55" s="34">
        <f>$AD$28/'Fixed data'!$C$7</f>
        <v>1.3999412184332509E-2</v>
      </c>
      <c r="AK55" s="34">
        <f>$AD$28/'Fixed data'!$C$7</f>
        <v>1.3999412184332509E-2</v>
      </c>
      <c r="AL55" s="34">
        <f>$AD$28/'Fixed data'!$C$7</f>
        <v>1.3999412184332509E-2</v>
      </c>
      <c r="AM55" s="34">
        <f>$AD$28/'Fixed data'!$C$7</f>
        <v>1.3999412184332509E-2</v>
      </c>
      <c r="AN55" s="34">
        <f>$AD$28/'Fixed data'!$C$7</f>
        <v>1.3999412184332509E-2</v>
      </c>
      <c r="AO55" s="34">
        <f>$AD$28/'Fixed data'!$C$7</f>
        <v>1.3999412184332509E-2</v>
      </c>
      <c r="AP55" s="34">
        <f>$AD$28/'Fixed data'!$C$7</f>
        <v>1.3999412184332509E-2</v>
      </c>
      <c r="AQ55" s="34">
        <f>$AD$28/'Fixed data'!$C$7</f>
        <v>1.3999412184332509E-2</v>
      </c>
      <c r="AR55" s="34">
        <f>$AD$28/'Fixed data'!$C$7</f>
        <v>1.3999412184332509E-2</v>
      </c>
      <c r="AS55" s="34">
        <f>$AD$28/'Fixed data'!$C$7</f>
        <v>1.3999412184332509E-2</v>
      </c>
      <c r="AT55" s="34">
        <f>$AD$28/'Fixed data'!$C$7</f>
        <v>1.3999412184332509E-2</v>
      </c>
      <c r="AU55" s="34">
        <f>$AD$28/'Fixed data'!$C$7</f>
        <v>1.3999412184332509E-2</v>
      </c>
      <c r="AV55" s="34">
        <f>$AD$28/'Fixed data'!$C$7</f>
        <v>1.3999412184332509E-2</v>
      </c>
      <c r="AW55" s="34">
        <f>$AD$28/'Fixed data'!$C$7</f>
        <v>1.3999412184332509E-2</v>
      </c>
      <c r="AX55" s="34">
        <f>$AD$28/'Fixed data'!$C$7</f>
        <v>1.3999412184332509E-2</v>
      </c>
      <c r="AY55" s="34">
        <f>$AD$28/'Fixed data'!$C$7</f>
        <v>1.3999412184332509E-2</v>
      </c>
      <c r="AZ55" s="34">
        <f>$AD$28/'Fixed data'!$C$7</f>
        <v>1.3999412184332509E-2</v>
      </c>
      <c r="BA55" s="34">
        <f>$AD$28/'Fixed data'!$C$7</f>
        <v>1.3999412184332509E-2</v>
      </c>
      <c r="BB55" s="34">
        <f>$AD$28/'Fixed data'!$C$7</f>
        <v>1.3999412184332509E-2</v>
      </c>
      <c r="BC55" s="34">
        <f>$AD$28/'Fixed data'!$C$7</f>
        <v>1.3999412184332509E-2</v>
      </c>
      <c r="BD55" s="34">
        <f>$AD$28/'Fixed data'!$C$7</f>
        <v>1.3999412184332509E-2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1.4123844362079327E-2</v>
      </c>
      <c r="AG56" s="34">
        <f>$AE$28/'Fixed data'!$C$7</f>
        <v>1.4123844362079327E-2</v>
      </c>
      <c r="AH56" s="34">
        <f>$AE$28/'Fixed data'!$C$7</f>
        <v>1.4123844362079327E-2</v>
      </c>
      <c r="AI56" s="34">
        <f>$AE$28/'Fixed data'!$C$7</f>
        <v>1.4123844362079327E-2</v>
      </c>
      <c r="AJ56" s="34">
        <f>$AE$28/'Fixed data'!$C$7</f>
        <v>1.4123844362079327E-2</v>
      </c>
      <c r="AK56" s="34">
        <f>$AE$28/'Fixed data'!$C$7</f>
        <v>1.4123844362079327E-2</v>
      </c>
      <c r="AL56" s="34">
        <f>$AE$28/'Fixed data'!$C$7</f>
        <v>1.4123844362079327E-2</v>
      </c>
      <c r="AM56" s="34">
        <f>$AE$28/'Fixed data'!$C$7</f>
        <v>1.4123844362079327E-2</v>
      </c>
      <c r="AN56" s="34">
        <f>$AE$28/'Fixed data'!$C$7</f>
        <v>1.4123844362079327E-2</v>
      </c>
      <c r="AO56" s="34">
        <f>$AE$28/'Fixed data'!$C$7</f>
        <v>1.4123844362079327E-2</v>
      </c>
      <c r="AP56" s="34">
        <f>$AE$28/'Fixed data'!$C$7</f>
        <v>1.4123844362079327E-2</v>
      </c>
      <c r="AQ56" s="34">
        <f>$AE$28/'Fixed data'!$C$7</f>
        <v>1.4123844362079327E-2</v>
      </c>
      <c r="AR56" s="34">
        <f>$AE$28/'Fixed data'!$C$7</f>
        <v>1.4123844362079327E-2</v>
      </c>
      <c r="AS56" s="34">
        <f>$AE$28/'Fixed data'!$C$7</f>
        <v>1.4123844362079327E-2</v>
      </c>
      <c r="AT56" s="34">
        <f>$AE$28/'Fixed data'!$C$7</f>
        <v>1.4123844362079327E-2</v>
      </c>
      <c r="AU56" s="34">
        <f>$AE$28/'Fixed data'!$C$7</f>
        <v>1.4123844362079327E-2</v>
      </c>
      <c r="AV56" s="34">
        <f>$AE$28/'Fixed data'!$C$7</f>
        <v>1.4123844362079327E-2</v>
      </c>
      <c r="AW56" s="34">
        <f>$AE$28/'Fixed data'!$C$7</f>
        <v>1.4123844362079327E-2</v>
      </c>
      <c r="AX56" s="34">
        <f>$AE$28/'Fixed data'!$C$7</f>
        <v>1.4123844362079327E-2</v>
      </c>
      <c r="AY56" s="34">
        <f>$AE$28/'Fixed data'!$C$7</f>
        <v>1.4123844362079327E-2</v>
      </c>
      <c r="AZ56" s="34">
        <f>$AE$28/'Fixed data'!$C$7</f>
        <v>1.4123844362079327E-2</v>
      </c>
      <c r="BA56" s="34">
        <f>$AE$28/'Fixed data'!$C$7</f>
        <v>1.4123844362079327E-2</v>
      </c>
      <c r="BB56" s="34">
        <f>$AE$28/'Fixed data'!$C$7</f>
        <v>1.4123844362079327E-2</v>
      </c>
      <c r="BC56" s="34">
        <f>$AE$28/'Fixed data'!$C$7</f>
        <v>1.4123844362079327E-2</v>
      </c>
      <c r="BD56" s="34">
        <f>$AE$28/'Fixed data'!$C$7</f>
        <v>1.4123844362079327E-2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1.421505718002353E-2</v>
      </c>
      <c r="AH57" s="34">
        <f>$AF$28/'Fixed data'!$C$7</f>
        <v>1.421505718002353E-2</v>
      </c>
      <c r="AI57" s="34">
        <f>$AF$28/'Fixed data'!$C$7</f>
        <v>1.421505718002353E-2</v>
      </c>
      <c r="AJ57" s="34">
        <f>$AF$28/'Fixed data'!$C$7</f>
        <v>1.421505718002353E-2</v>
      </c>
      <c r="AK57" s="34">
        <f>$AF$28/'Fixed data'!$C$7</f>
        <v>1.421505718002353E-2</v>
      </c>
      <c r="AL57" s="34">
        <f>$AF$28/'Fixed data'!$C$7</f>
        <v>1.421505718002353E-2</v>
      </c>
      <c r="AM57" s="34">
        <f>$AF$28/'Fixed data'!$C$7</f>
        <v>1.421505718002353E-2</v>
      </c>
      <c r="AN57" s="34">
        <f>$AF$28/'Fixed data'!$C$7</f>
        <v>1.421505718002353E-2</v>
      </c>
      <c r="AO57" s="34">
        <f>$AF$28/'Fixed data'!$C$7</f>
        <v>1.421505718002353E-2</v>
      </c>
      <c r="AP57" s="34">
        <f>$AF$28/'Fixed data'!$C$7</f>
        <v>1.421505718002353E-2</v>
      </c>
      <c r="AQ57" s="34">
        <f>$AF$28/'Fixed data'!$C$7</f>
        <v>1.421505718002353E-2</v>
      </c>
      <c r="AR57" s="34">
        <f>$AF$28/'Fixed data'!$C$7</f>
        <v>1.421505718002353E-2</v>
      </c>
      <c r="AS57" s="34">
        <f>$AF$28/'Fixed data'!$C$7</f>
        <v>1.421505718002353E-2</v>
      </c>
      <c r="AT57" s="34">
        <f>$AF$28/'Fixed data'!$C$7</f>
        <v>1.421505718002353E-2</v>
      </c>
      <c r="AU57" s="34">
        <f>$AF$28/'Fixed data'!$C$7</f>
        <v>1.421505718002353E-2</v>
      </c>
      <c r="AV57" s="34">
        <f>$AF$28/'Fixed data'!$C$7</f>
        <v>1.421505718002353E-2</v>
      </c>
      <c r="AW57" s="34">
        <f>$AF$28/'Fixed data'!$C$7</f>
        <v>1.421505718002353E-2</v>
      </c>
      <c r="AX57" s="34">
        <f>$AF$28/'Fixed data'!$C$7</f>
        <v>1.421505718002353E-2</v>
      </c>
      <c r="AY57" s="34">
        <f>$AF$28/'Fixed data'!$C$7</f>
        <v>1.421505718002353E-2</v>
      </c>
      <c r="AZ57" s="34">
        <f>$AF$28/'Fixed data'!$C$7</f>
        <v>1.421505718002353E-2</v>
      </c>
      <c r="BA57" s="34">
        <f>$AF$28/'Fixed data'!$C$7</f>
        <v>1.421505718002353E-2</v>
      </c>
      <c r="BB57" s="34">
        <f>$AF$28/'Fixed data'!$C$7</f>
        <v>1.421505718002353E-2</v>
      </c>
      <c r="BC57" s="34">
        <f>$AF$28/'Fixed data'!$C$7</f>
        <v>1.421505718002353E-2</v>
      </c>
      <c r="BD57" s="34">
        <f>$AF$28/'Fixed data'!$C$7</f>
        <v>1.421505718002353E-2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1.4280047095231972E-2</v>
      </c>
      <c r="AI58" s="34">
        <f>$AG$28/'Fixed data'!$C$7</f>
        <v>1.4280047095231972E-2</v>
      </c>
      <c r="AJ58" s="34">
        <f>$AG$28/'Fixed data'!$C$7</f>
        <v>1.4280047095231972E-2</v>
      </c>
      <c r="AK58" s="34">
        <f>$AG$28/'Fixed data'!$C$7</f>
        <v>1.4280047095231972E-2</v>
      </c>
      <c r="AL58" s="34">
        <f>$AG$28/'Fixed data'!$C$7</f>
        <v>1.4280047095231972E-2</v>
      </c>
      <c r="AM58" s="34">
        <f>$AG$28/'Fixed data'!$C$7</f>
        <v>1.4280047095231972E-2</v>
      </c>
      <c r="AN58" s="34">
        <f>$AG$28/'Fixed data'!$C$7</f>
        <v>1.4280047095231972E-2</v>
      </c>
      <c r="AO58" s="34">
        <f>$AG$28/'Fixed data'!$C$7</f>
        <v>1.4280047095231972E-2</v>
      </c>
      <c r="AP58" s="34">
        <f>$AG$28/'Fixed data'!$C$7</f>
        <v>1.4280047095231972E-2</v>
      </c>
      <c r="AQ58" s="34">
        <f>$AG$28/'Fixed data'!$C$7</f>
        <v>1.4280047095231972E-2</v>
      </c>
      <c r="AR58" s="34">
        <f>$AG$28/'Fixed data'!$C$7</f>
        <v>1.4280047095231972E-2</v>
      </c>
      <c r="AS58" s="34">
        <f>$AG$28/'Fixed data'!$C$7</f>
        <v>1.4280047095231972E-2</v>
      </c>
      <c r="AT58" s="34">
        <f>$AG$28/'Fixed data'!$C$7</f>
        <v>1.4280047095231972E-2</v>
      </c>
      <c r="AU58" s="34">
        <f>$AG$28/'Fixed data'!$C$7</f>
        <v>1.4280047095231972E-2</v>
      </c>
      <c r="AV58" s="34">
        <f>$AG$28/'Fixed data'!$C$7</f>
        <v>1.4280047095231972E-2</v>
      </c>
      <c r="AW58" s="34">
        <f>$AG$28/'Fixed data'!$C$7</f>
        <v>1.4280047095231972E-2</v>
      </c>
      <c r="AX58" s="34">
        <f>$AG$28/'Fixed data'!$C$7</f>
        <v>1.4280047095231972E-2</v>
      </c>
      <c r="AY58" s="34">
        <f>$AG$28/'Fixed data'!$C$7</f>
        <v>1.4280047095231972E-2</v>
      </c>
      <c r="AZ58" s="34">
        <f>$AG$28/'Fixed data'!$C$7</f>
        <v>1.4280047095231972E-2</v>
      </c>
      <c r="BA58" s="34">
        <f>$AG$28/'Fixed data'!$C$7</f>
        <v>1.4280047095231972E-2</v>
      </c>
      <c r="BB58" s="34">
        <f>$AG$28/'Fixed data'!$C$7</f>
        <v>1.4280047095231972E-2</v>
      </c>
      <c r="BC58" s="34">
        <f>$AG$28/'Fixed data'!$C$7</f>
        <v>1.4280047095231972E-2</v>
      </c>
      <c r="BD58" s="34">
        <f>$AG$28/'Fixed data'!$C$7</f>
        <v>1.4280047095231972E-2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1.4316738994007819E-2</v>
      </c>
      <c r="AJ59" s="34">
        <f>$AH$28/'Fixed data'!$C$7</f>
        <v>1.4316738994007819E-2</v>
      </c>
      <c r="AK59" s="34">
        <f>$AH$28/'Fixed data'!$C$7</f>
        <v>1.4316738994007819E-2</v>
      </c>
      <c r="AL59" s="34">
        <f>$AH$28/'Fixed data'!$C$7</f>
        <v>1.4316738994007819E-2</v>
      </c>
      <c r="AM59" s="34">
        <f>$AH$28/'Fixed data'!$C$7</f>
        <v>1.4316738994007819E-2</v>
      </c>
      <c r="AN59" s="34">
        <f>$AH$28/'Fixed data'!$C$7</f>
        <v>1.4316738994007819E-2</v>
      </c>
      <c r="AO59" s="34">
        <f>$AH$28/'Fixed data'!$C$7</f>
        <v>1.4316738994007819E-2</v>
      </c>
      <c r="AP59" s="34">
        <f>$AH$28/'Fixed data'!$C$7</f>
        <v>1.4316738994007819E-2</v>
      </c>
      <c r="AQ59" s="34">
        <f>$AH$28/'Fixed data'!$C$7</f>
        <v>1.4316738994007819E-2</v>
      </c>
      <c r="AR59" s="34">
        <f>$AH$28/'Fixed data'!$C$7</f>
        <v>1.4316738994007819E-2</v>
      </c>
      <c r="AS59" s="34">
        <f>$AH$28/'Fixed data'!$C$7</f>
        <v>1.4316738994007819E-2</v>
      </c>
      <c r="AT59" s="34">
        <f>$AH$28/'Fixed data'!$C$7</f>
        <v>1.4316738994007819E-2</v>
      </c>
      <c r="AU59" s="34">
        <f>$AH$28/'Fixed data'!$C$7</f>
        <v>1.4316738994007819E-2</v>
      </c>
      <c r="AV59" s="34">
        <f>$AH$28/'Fixed data'!$C$7</f>
        <v>1.4316738994007819E-2</v>
      </c>
      <c r="AW59" s="34">
        <f>$AH$28/'Fixed data'!$C$7</f>
        <v>1.4316738994007819E-2</v>
      </c>
      <c r="AX59" s="34">
        <f>$AH$28/'Fixed data'!$C$7</f>
        <v>1.4316738994007819E-2</v>
      </c>
      <c r="AY59" s="34">
        <f>$AH$28/'Fixed data'!$C$7</f>
        <v>1.4316738994007819E-2</v>
      </c>
      <c r="AZ59" s="34">
        <f>$AH$28/'Fixed data'!$C$7</f>
        <v>1.4316738994007819E-2</v>
      </c>
      <c r="BA59" s="34">
        <f>$AH$28/'Fixed data'!$C$7</f>
        <v>1.4316738994007819E-2</v>
      </c>
      <c r="BB59" s="34">
        <f>$AH$28/'Fixed data'!$C$7</f>
        <v>1.4316738994007819E-2</v>
      </c>
      <c r="BC59" s="34">
        <f>$AH$28/'Fixed data'!$C$7</f>
        <v>1.4316738994007819E-2</v>
      </c>
      <c r="BD59" s="34">
        <f>$AH$28/'Fixed data'!$C$7</f>
        <v>1.4316738994007819E-2</v>
      </c>
    </row>
    <row r="60" spans="1:56" ht="16.5" collapsed="1" x14ac:dyDescent="0.35">
      <c r="A60" s="115"/>
      <c r="B60" s="9" t="s">
        <v>7</v>
      </c>
      <c r="C60" s="9" t="s">
        <v>61</v>
      </c>
      <c r="D60" s="9" t="s">
        <v>40</v>
      </c>
      <c r="E60" s="34">
        <f>SUM(E30:E59)</f>
        <v>0</v>
      </c>
      <c r="F60" s="34">
        <f t="shared" ref="F60:BD60" si="6">SUM(F30:F59)</f>
        <v>-1.6700444444444445E-2</v>
      </c>
      <c r="G60" s="34">
        <f t="shared" si="6"/>
        <v>-3.2156134252187427E-2</v>
      </c>
      <c r="H60" s="34">
        <f t="shared" si="6"/>
        <v>-4.6636950386607215E-2</v>
      </c>
      <c r="I60" s="34">
        <f t="shared" si="6"/>
        <v>-6.0032991973540846E-2</v>
      </c>
      <c r="J60" s="34">
        <f t="shared" si="6"/>
        <v>-7.2388798815154101E-2</v>
      </c>
      <c r="K60" s="34">
        <f t="shared" si="6"/>
        <v>-8.3711713187322567E-2</v>
      </c>
      <c r="L60" s="34">
        <f t="shared" si="6"/>
        <v>-9.3968488361753269E-2</v>
      </c>
      <c r="M60" s="34">
        <f t="shared" si="6"/>
        <v>-0.10314570714259122</v>
      </c>
      <c r="N60" s="34">
        <f t="shared" si="6"/>
        <v>-9.5748313314760844E-2</v>
      </c>
      <c r="O60" s="34">
        <f t="shared" si="6"/>
        <v>-8.7811790681337418E-2</v>
      </c>
      <c r="P60" s="34">
        <f t="shared" si="6"/>
        <v>-7.9343625114922489E-2</v>
      </c>
      <c r="Q60" s="34">
        <f t="shared" si="6"/>
        <v>-7.0359021969517377E-2</v>
      </c>
      <c r="R60" s="34">
        <f t="shared" si="6"/>
        <v>-6.0878416446966802E-2</v>
      </c>
      <c r="S60" s="34">
        <f t="shared" si="6"/>
        <v>-5.0921559037655925E-2</v>
      </c>
      <c r="T60" s="34">
        <f t="shared" si="6"/>
        <v>-4.0509418558041466E-2</v>
      </c>
      <c r="U60" s="34">
        <f t="shared" si="6"/>
        <v>-2.9673187582797335E-2</v>
      </c>
      <c r="V60" s="34">
        <f t="shared" si="6"/>
        <v>-1.8426264324685363E-2</v>
      </c>
      <c r="W60" s="34">
        <f t="shared" si="6"/>
        <v>-6.7823394745199633E-3</v>
      </c>
      <c r="X60" s="34">
        <f t="shared" si="6"/>
        <v>5.2476815032133604E-3</v>
      </c>
      <c r="Y60" s="34">
        <f t="shared" si="6"/>
        <v>1.7654179727903663E-2</v>
      </c>
      <c r="Z60" s="34">
        <f t="shared" si="6"/>
        <v>3.0417886620712844E-2</v>
      </c>
      <c r="AA60" s="34">
        <f t="shared" si="6"/>
        <v>4.3504509190229392E-2</v>
      </c>
      <c r="AB60" s="34">
        <f t="shared" si="6"/>
        <v>5.6878837598392226E-2</v>
      </c>
      <c r="AC60" s="34">
        <f t="shared" si="6"/>
        <v>7.0501677410432562E-2</v>
      </c>
      <c r="AD60" s="34">
        <f t="shared" si="6"/>
        <v>8.4331800893472128E-2</v>
      </c>
      <c r="AE60" s="34">
        <f t="shared" si="6"/>
        <v>9.8331213077804638E-2</v>
      </c>
      <c r="AF60" s="34">
        <f t="shared" si="6"/>
        <v>0.11245505743988396</v>
      </c>
      <c r="AG60" s="34">
        <f t="shared" si="6"/>
        <v>0.12667011461990749</v>
      </c>
      <c r="AH60" s="34">
        <f t="shared" si="6"/>
        <v>0.14095016171513947</v>
      </c>
      <c r="AI60" s="34">
        <f t="shared" si="6"/>
        <v>0.15526690070914728</v>
      </c>
      <c r="AJ60" s="34">
        <f t="shared" si="6"/>
        <v>0.15526690070914728</v>
      </c>
      <c r="AK60" s="34">
        <f t="shared" si="6"/>
        <v>0.15526690070914728</v>
      </c>
      <c r="AL60" s="34">
        <f t="shared" si="6"/>
        <v>0.15526690070914728</v>
      </c>
      <c r="AM60" s="34">
        <f t="shared" si="6"/>
        <v>0.15526690070914728</v>
      </c>
      <c r="AN60" s="34">
        <f t="shared" si="6"/>
        <v>0.15526690070914728</v>
      </c>
      <c r="AO60" s="34">
        <f t="shared" si="6"/>
        <v>0.15526690070914728</v>
      </c>
      <c r="AP60" s="34">
        <f t="shared" si="6"/>
        <v>0.15526690070914728</v>
      </c>
      <c r="AQ60" s="34">
        <f t="shared" si="6"/>
        <v>0.15526690070914728</v>
      </c>
      <c r="AR60" s="34">
        <f t="shared" si="6"/>
        <v>0.15526690070914728</v>
      </c>
      <c r="AS60" s="34">
        <f t="shared" si="6"/>
        <v>0.15526690070914728</v>
      </c>
      <c r="AT60" s="34">
        <f t="shared" si="6"/>
        <v>0.15526690070914728</v>
      </c>
      <c r="AU60" s="34">
        <f t="shared" si="6"/>
        <v>0.15526690070914728</v>
      </c>
      <c r="AV60" s="34">
        <f t="shared" si="6"/>
        <v>0.15526690070914728</v>
      </c>
      <c r="AW60" s="34">
        <f t="shared" si="6"/>
        <v>0.15526690070914728</v>
      </c>
      <c r="AX60" s="34">
        <f t="shared" si="6"/>
        <v>0.15526690070914728</v>
      </c>
      <c r="AY60" s="34">
        <f t="shared" si="6"/>
        <v>0.17196734515359172</v>
      </c>
      <c r="AZ60" s="34">
        <f t="shared" si="6"/>
        <v>0.18742303496133469</v>
      </c>
      <c r="BA60" s="34">
        <f t="shared" si="6"/>
        <v>0.20190385109575448</v>
      </c>
      <c r="BB60" s="34">
        <f t="shared" si="6"/>
        <v>0.21529989268268812</v>
      </c>
      <c r="BC60" s="34">
        <f t="shared" si="6"/>
        <v>0.22765569952430137</v>
      </c>
      <c r="BD60" s="34">
        <f t="shared" si="6"/>
        <v>0.23897861389646982</v>
      </c>
    </row>
    <row r="61" spans="1:56" ht="17.25" hidden="1" customHeight="1" outlineLevel="1" x14ac:dyDescent="0.35">
      <c r="A61" s="115"/>
      <c r="B61" s="9" t="s">
        <v>35</v>
      </c>
      <c r="C61" s="9" t="s">
        <v>62</v>
      </c>
      <c r="D61" s="9" t="s">
        <v>40</v>
      </c>
      <c r="E61" s="34">
        <v>0</v>
      </c>
      <c r="F61" s="34">
        <f>E62</f>
        <v>-0.75152000000000008</v>
      </c>
      <c r="G61" s="34">
        <f t="shared" ref="G61:BD61" si="7">F62</f>
        <v>-1.4303255969039899</v>
      </c>
      <c r="H61" s="34">
        <f t="shared" si="7"/>
        <v>-2.0498061887006931</v>
      </c>
      <c r="I61" s="34">
        <f t="shared" si="7"/>
        <v>-2.6059911097260993</v>
      </c>
      <c r="J61" s="34">
        <f t="shared" si="7"/>
        <v>-3.1019694256251551</v>
      </c>
      <c r="K61" s="34">
        <f t="shared" si="7"/>
        <v>-3.5391117735575821</v>
      </c>
      <c r="L61" s="34">
        <f t="shared" si="7"/>
        <v>-3.9169549432196411</v>
      </c>
      <c r="M61" s="34">
        <f t="shared" si="7"/>
        <v>-4.2359612999955951</v>
      </c>
      <c r="N61" s="34">
        <f t="shared" si="7"/>
        <v>-3.799932870600637</v>
      </c>
      <c r="O61" s="34">
        <f t="shared" si="7"/>
        <v>-3.3470410387818221</v>
      </c>
      <c r="P61" s="34">
        <f t="shared" si="7"/>
        <v>-2.878161797611813</v>
      </c>
      <c r="Q61" s="34">
        <f t="shared" si="7"/>
        <v>-2.3945110309536606</v>
      </c>
      <c r="R61" s="34">
        <f t="shared" si="7"/>
        <v>-1.8975247604693675</v>
      </c>
      <c r="S61" s="34">
        <f t="shared" si="7"/>
        <v>-1.3885877606034112</v>
      </c>
      <c r="T61" s="34">
        <f t="shared" si="7"/>
        <v>-0.86911987998310458</v>
      </c>
      <c r="U61" s="34">
        <f t="shared" si="7"/>
        <v>-0.34098006753907717</v>
      </c>
      <c r="V61" s="34">
        <f t="shared" si="7"/>
        <v>0.19480466665875895</v>
      </c>
      <c r="W61" s="34">
        <f t="shared" si="7"/>
        <v>0.73720754924088738</v>
      </c>
      <c r="X61" s="34">
        <f t="shared" si="7"/>
        <v>1.2853408327134068</v>
      </c>
      <c r="Y61" s="34">
        <f t="shared" si="7"/>
        <v>1.8383855713212571</v>
      </c>
      <c r="Z61" s="34">
        <f t="shared" si="7"/>
        <v>2.3950982017697666</v>
      </c>
      <c r="AA61" s="34">
        <f t="shared" si="7"/>
        <v>2.9535783307772983</v>
      </c>
      <c r="AB61" s="34">
        <f t="shared" si="7"/>
        <v>3.5119185999543965</v>
      </c>
      <c r="AC61" s="34">
        <f t="shared" si="7"/>
        <v>4.0680675538978193</v>
      </c>
      <c r="AD61" s="34">
        <f t="shared" si="7"/>
        <v>4.6199214332241674</v>
      </c>
      <c r="AE61" s="34">
        <f t="shared" si="7"/>
        <v>5.1655631806256581</v>
      </c>
      <c r="AF61" s="34">
        <f t="shared" si="7"/>
        <v>5.7028049638414231</v>
      </c>
      <c r="AG61" s="34">
        <f t="shared" si="7"/>
        <v>6.2300274795025983</v>
      </c>
      <c r="AH61" s="34">
        <f t="shared" si="7"/>
        <v>6.7459594841681296</v>
      </c>
      <c r="AI61" s="34">
        <f t="shared" si="7"/>
        <v>7.2492625771833419</v>
      </c>
      <c r="AJ61" s="34">
        <f t="shared" si="7"/>
        <v>7.7389747664134889</v>
      </c>
      <c r="AK61" s="34">
        <f t="shared" si="7"/>
        <v>8.2290155280164345</v>
      </c>
      <c r="AL61" s="34">
        <f t="shared" si="7"/>
        <v>8.719288788317904</v>
      </c>
      <c r="AM61" s="34">
        <f t="shared" si="7"/>
        <v>9.2096950007030998</v>
      </c>
      <c r="AN61" s="34">
        <f t="shared" si="7"/>
        <v>9.7001207443975197</v>
      </c>
      <c r="AO61" s="34">
        <f t="shared" si="7"/>
        <v>10.19054648809194</v>
      </c>
      <c r="AP61" s="34">
        <f t="shared" si="7"/>
        <v>10.68097223178636</v>
      </c>
      <c r="AQ61" s="34">
        <f t="shared" si="7"/>
        <v>11.17139797548078</v>
      </c>
      <c r="AR61" s="34">
        <f t="shared" si="7"/>
        <v>11.661823719175199</v>
      </c>
      <c r="AS61" s="34">
        <f t="shared" si="7"/>
        <v>12.152249462869619</v>
      </c>
      <c r="AT61" s="34">
        <f t="shared" si="7"/>
        <v>12.642675206564039</v>
      </c>
      <c r="AU61" s="34">
        <f t="shared" si="7"/>
        <v>13.133100950258459</v>
      </c>
      <c r="AV61" s="34">
        <f t="shared" si="7"/>
        <v>13.623526693952879</v>
      </c>
      <c r="AW61" s="34">
        <f t="shared" si="7"/>
        <v>14.113952437647299</v>
      </c>
      <c r="AX61" s="34">
        <f t="shared" si="7"/>
        <v>14.604378181341719</v>
      </c>
      <c r="AY61" s="34">
        <f t="shared" si="7"/>
        <v>14.449111280632572</v>
      </c>
      <c r="AZ61" s="34">
        <f t="shared" si="7"/>
        <v>14.27714393547898</v>
      </c>
      <c r="BA61" s="34">
        <f t="shared" si="7"/>
        <v>14.089720900517646</v>
      </c>
      <c r="BB61" s="34">
        <f t="shared" si="7"/>
        <v>13.887817049421891</v>
      </c>
      <c r="BC61" s="34">
        <f t="shared" si="7"/>
        <v>13.672517156739202</v>
      </c>
      <c r="BD61" s="34">
        <f t="shared" si="7"/>
        <v>13.4448614572149</v>
      </c>
    </row>
    <row r="62" spans="1:56" ht="16.5" hidden="1" customHeight="1" outlineLevel="1" x14ac:dyDescent="0.3">
      <c r="A62" s="115"/>
      <c r="B62" s="9" t="s">
        <v>34</v>
      </c>
      <c r="C62" s="9" t="s">
        <v>68</v>
      </c>
      <c r="D62" s="9" t="s">
        <v>40</v>
      </c>
      <c r="E62" s="34">
        <f t="shared" ref="E62:BD62" si="8">E28-E60+E61</f>
        <v>-0.75152000000000008</v>
      </c>
      <c r="F62" s="34">
        <f t="shared" si="8"/>
        <v>-1.4303255969039899</v>
      </c>
      <c r="G62" s="34">
        <f t="shared" si="8"/>
        <v>-2.0498061887006931</v>
      </c>
      <c r="H62" s="34">
        <f t="shared" si="8"/>
        <v>-2.6059911097260993</v>
      </c>
      <c r="I62" s="34">
        <f t="shared" si="8"/>
        <v>-3.1019694256251551</v>
      </c>
      <c r="J62" s="34">
        <f t="shared" si="8"/>
        <v>-3.5391117735575821</v>
      </c>
      <c r="K62" s="34">
        <f t="shared" si="8"/>
        <v>-3.9169549432196411</v>
      </c>
      <c r="L62" s="34">
        <f t="shared" si="8"/>
        <v>-4.2359612999955951</v>
      </c>
      <c r="M62" s="34">
        <f t="shared" si="8"/>
        <v>-3.799932870600637</v>
      </c>
      <c r="N62" s="34">
        <f t="shared" si="8"/>
        <v>-3.3470410387818221</v>
      </c>
      <c r="O62" s="34">
        <f t="shared" si="8"/>
        <v>-2.878161797611813</v>
      </c>
      <c r="P62" s="34">
        <f t="shared" si="8"/>
        <v>-2.3945110309536606</v>
      </c>
      <c r="Q62" s="34">
        <f t="shared" si="8"/>
        <v>-1.8975247604693675</v>
      </c>
      <c r="R62" s="34">
        <f t="shared" si="8"/>
        <v>-1.3885877606034112</v>
      </c>
      <c r="S62" s="34">
        <f t="shared" si="8"/>
        <v>-0.86911987998310458</v>
      </c>
      <c r="T62" s="34">
        <f t="shared" si="8"/>
        <v>-0.34098006753907717</v>
      </c>
      <c r="U62" s="34">
        <f t="shared" si="8"/>
        <v>0.19480466665875895</v>
      </c>
      <c r="V62" s="34">
        <f t="shared" si="8"/>
        <v>0.73720754924088738</v>
      </c>
      <c r="W62" s="34">
        <f t="shared" si="8"/>
        <v>1.2853408327134068</v>
      </c>
      <c r="X62" s="34">
        <f t="shared" si="8"/>
        <v>1.8383855713212571</v>
      </c>
      <c r="Y62" s="34">
        <f t="shared" si="8"/>
        <v>2.3950982017697666</v>
      </c>
      <c r="Z62" s="34">
        <f t="shared" si="8"/>
        <v>2.9535783307772983</v>
      </c>
      <c r="AA62" s="34">
        <f t="shared" si="8"/>
        <v>3.5119185999543965</v>
      </c>
      <c r="AB62" s="34">
        <f t="shared" si="8"/>
        <v>4.0680675538978193</v>
      </c>
      <c r="AC62" s="34">
        <f t="shared" si="8"/>
        <v>4.6199214332241674</v>
      </c>
      <c r="AD62" s="34">
        <f t="shared" si="8"/>
        <v>5.1655631806256581</v>
      </c>
      <c r="AE62" s="34">
        <f t="shared" si="8"/>
        <v>5.7028049638414231</v>
      </c>
      <c r="AF62" s="34">
        <f t="shared" si="8"/>
        <v>6.2300274795025983</v>
      </c>
      <c r="AG62" s="34">
        <f t="shared" si="8"/>
        <v>6.7459594841681296</v>
      </c>
      <c r="AH62" s="34">
        <f t="shared" si="8"/>
        <v>7.2492625771833419</v>
      </c>
      <c r="AI62" s="34">
        <f t="shared" si="8"/>
        <v>7.7389747664134889</v>
      </c>
      <c r="AJ62" s="34">
        <f t="shared" si="8"/>
        <v>8.2290155280164345</v>
      </c>
      <c r="AK62" s="34">
        <f t="shared" si="8"/>
        <v>8.719288788317904</v>
      </c>
      <c r="AL62" s="34">
        <f t="shared" si="8"/>
        <v>9.2096950007030998</v>
      </c>
      <c r="AM62" s="34">
        <f t="shared" si="8"/>
        <v>9.7001207443975197</v>
      </c>
      <c r="AN62" s="34">
        <f t="shared" si="8"/>
        <v>10.19054648809194</v>
      </c>
      <c r="AO62" s="34">
        <f t="shared" si="8"/>
        <v>10.68097223178636</v>
      </c>
      <c r="AP62" s="34">
        <f t="shared" si="8"/>
        <v>11.17139797548078</v>
      </c>
      <c r="AQ62" s="34">
        <f t="shared" si="8"/>
        <v>11.661823719175199</v>
      </c>
      <c r="AR62" s="34">
        <f t="shared" si="8"/>
        <v>12.152249462869619</v>
      </c>
      <c r="AS62" s="34">
        <f t="shared" si="8"/>
        <v>12.642675206564039</v>
      </c>
      <c r="AT62" s="34">
        <f t="shared" si="8"/>
        <v>13.133100950258459</v>
      </c>
      <c r="AU62" s="34">
        <f t="shared" si="8"/>
        <v>13.623526693952879</v>
      </c>
      <c r="AV62" s="34">
        <f t="shared" si="8"/>
        <v>14.113952437647299</v>
      </c>
      <c r="AW62" s="34">
        <f t="shared" si="8"/>
        <v>14.604378181341719</v>
      </c>
      <c r="AX62" s="34">
        <f t="shared" si="8"/>
        <v>14.449111280632572</v>
      </c>
      <c r="AY62" s="34">
        <f t="shared" si="8"/>
        <v>14.27714393547898</v>
      </c>
      <c r="AZ62" s="34">
        <f t="shared" si="8"/>
        <v>14.089720900517646</v>
      </c>
      <c r="BA62" s="34">
        <f t="shared" si="8"/>
        <v>13.887817049421891</v>
      </c>
      <c r="BB62" s="34">
        <f t="shared" si="8"/>
        <v>13.672517156739202</v>
      </c>
      <c r="BC62" s="34">
        <f t="shared" si="8"/>
        <v>13.4448614572149</v>
      </c>
      <c r="BD62" s="34">
        <f t="shared" si="8"/>
        <v>13.205882843318431</v>
      </c>
    </row>
    <row r="63" spans="1:56" ht="16.5" collapsed="1" x14ac:dyDescent="0.3">
      <c r="A63" s="115"/>
      <c r="B63" s="9" t="s">
        <v>8</v>
      </c>
      <c r="C63" s="11" t="s">
        <v>67</v>
      </c>
      <c r="D63" s="9" t="s">
        <v>40</v>
      </c>
      <c r="E63" s="34">
        <f>AVERAGE(E61:E62)*'Fixed data'!$C$3</f>
        <v>-1.8149208000000003E-2</v>
      </c>
      <c r="F63" s="34">
        <f>AVERAGE(F61:F62)*'Fixed data'!$C$3</f>
        <v>-5.2691571165231356E-2</v>
      </c>
      <c r="G63" s="34">
        <f>AVERAGE(G61:G62)*'Fixed data'!$C$3</f>
        <v>-8.4045182622353096E-2</v>
      </c>
      <c r="H63" s="34">
        <f>AVERAGE(H61:H62)*'Fixed data'!$C$3</f>
        <v>-0.11243750475700705</v>
      </c>
      <c r="I63" s="34">
        <f>AVERAGE(I61:I62)*'Fixed data'!$C$3</f>
        <v>-0.13784724692873282</v>
      </c>
      <c r="J63" s="34">
        <f>AVERAGE(J61:J62)*'Fixed data'!$C$3</f>
        <v>-0.16038211096026311</v>
      </c>
      <c r="K63" s="34">
        <f>AVERAGE(K61:K62)*'Fixed data'!$C$3</f>
        <v>-0.18006401121016996</v>
      </c>
      <c r="L63" s="34">
        <f>AVERAGE(L61:L62)*'Fixed data'!$C$3</f>
        <v>-0.19689292727364796</v>
      </c>
      <c r="M63" s="34">
        <f>AVERAGE(M61:M62)*'Fixed data'!$C$3</f>
        <v>-0.19406684421989903</v>
      </c>
      <c r="N63" s="34">
        <f>AVERAGE(N61:N62)*'Fixed data'!$C$3</f>
        <v>-0.17259941991158639</v>
      </c>
      <c r="O63" s="34">
        <f>AVERAGE(O61:O62)*'Fixed data'!$C$3</f>
        <v>-0.1503386484989063</v>
      </c>
      <c r="P63" s="34">
        <f>AVERAGE(P61:P62)*'Fixed data'!$C$3</f>
        <v>-0.12733504880985622</v>
      </c>
      <c r="Q63" s="34">
        <f>AVERAGE(Q61:Q62)*'Fixed data'!$C$3</f>
        <v>-0.10365266436286613</v>
      </c>
      <c r="R63" s="34">
        <f>AVERAGE(R61:R62)*'Fixed data'!$C$3</f>
        <v>-7.9359617383907607E-2</v>
      </c>
      <c r="S63" s="34">
        <f>AVERAGE(S61:S62)*'Fixed data'!$C$3</f>
        <v>-5.4523639520164355E-2</v>
      </c>
      <c r="T63" s="34">
        <f>AVERAGE(T61:T62)*'Fixed data'!$C$3</f>
        <v>-2.922391373266069E-2</v>
      </c>
      <c r="U63" s="34">
        <f>AVERAGE(U61:U62)*'Fixed data'!$C$3</f>
        <v>-3.530135931259685E-3</v>
      </c>
      <c r="V63" s="34">
        <f>AVERAGE(V61:V62)*'Fixed data'!$C$3</f>
        <v>2.2508095013976461E-2</v>
      </c>
      <c r="W63" s="34">
        <f>AVERAGE(W61:W62)*'Fixed data'!$C$3</f>
        <v>4.884454342419621E-2</v>
      </c>
      <c r="X63" s="34">
        <f>AVERAGE(X61:X62)*'Fixed data'!$C$3</f>
        <v>7.5437992657437142E-2</v>
      </c>
      <c r="Y63" s="34">
        <f>AVERAGE(Y61:Y62)*'Fixed data'!$C$3</f>
        <v>0.10223863312014823</v>
      </c>
      <c r="Z63" s="34">
        <f>AVERAGE(Z61:Z62)*'Fixed data'!$C$3</f>
        <v>0.12917053826101163</v>
      </c>
      <c r="AA63" s="34">
        <f>AVERAGE(AA61:AA62)*'Fixed data'!$C$3</f>
        <v>0.15614175087717042</v>
      </c>
      <c r="AB63" s="34">
        <f>AVERAGE(AB61:AB62)*'Fixed data'!$C$3</f>
        <v>0.18305666561553102</v>
      </c>
      <c r="AC63" s="34">
        <f>AVERAGE(AC61:AC62)*'Fixed data'!$C$3</f>
        <v>0.20981493403899598</v>
      </c>
      <c r="AD63" s="34">
        <f>AVERAGE(AD61:AD62)*'Fixed data'!$C$3</f>
        <v>0.23631945342447327</v>
      </c>
      <c r="AE63" s="34">
        <f>AVERAGE(AE61:AE62)*'Fixed data'!$C$3</f>
        <v>0.26247109068888003</v>
      </c>
      <c r="AF63" s="34">
        <f>AVERAGE(AF61:AF62)*'Fixed data'!$C$3</f>
        <v>0.28817790350675815</v>
      </c>
      <c r="AG63" s="34">
        <f>AVERAGE(AG61:AG62)*'Fixed data'!$C$3</f>
        <v>0.31337008517264808</v>
      </c>
      <c r="AH63" s="34">
        <f>AVERAGE(AH61:AH62)*'Fixed data'!$C$3</f>
        <v>0.33798461278163805</v>
      </c>
      <c r="AI63" s="34">
        <f>AVERAGE(AI61:AI62)*'Fixed data'!$C$3</f>
        <v>0.36196593184786346</v>
      </c>
      <c r="AJ63" s="34">
        <f>AVERAGE(AJ61:AJ62)*'Fixed data'!$C$3</f>
        <v>0.38562696561048271</v>
      </c>
      <c r="AK63" s="34">
        <f>AVERAGE(AK61:AK62)*'Fixed data'!$C$3</f>
        <v>0.40930154923947426</v>
      </c>
      <c r="AL63" s="34">
        <f>AVERAGE(AL61:AL62)*'Fixed data'!$C$3</f>
        <v>0.43298495850485724</v>
      </c>
      <c r="AM63" s="34">
        <f>AVERAGE(AM61:AM62)*'Fixed data'!$C$3</f>
        <v>0.45667205024418001</v>
      </c>
      <c r="AN63" s="34">
        <f>AVERAGE(AN61:AN62)*'Fixed data'!$C$3</f>
        <v>0.48035961366462049</v>
      </c>
      <c r="AO63" s="34">
        <f>AVERAGE(AO61:AO62)*'Fixed data'!$C$3</f>
        <v>0.50404717708506097</v>
      </c>
      <c r="AP63" s="34">
        <f>AVERAGE(AP61:AP62)*'Fixed data'!$C$3</f>
        <v>0.5277347405055014</v>
      </c>
      <c r="AQ63" s="34">
        <f>AVERAGE(AQ61:AQ62)*'Fixed data'!$C$3</f>
        <v>0.55142230392594194</v>
      </c>
      <c r="AR63" s="34">
        <f>AVERAGE(AR61:AR62)*'Fixed data'!$C$3</f>
        <v>0.57510986734638236</v>
      </c>
      <c r="AS63" s="34">
        <f>AVERAGE(AS61:AS62)*'Fixed data'!$C$3</f>
        <v>0.5987974307668229</v>
      </c>
      <c r="AT63" s="34">
        <f>AVERAGE(AT61:AT62)*'Fixed data'!$C$3</f>
        <v>0.62248499418726333</v>
      </c>
      <c r="AU63" s="34">
        <f>AVERAGE(AU61:AU62)*'Fixed data'!$C$3</f>
        <v>0.64617255760770387</v>
      </c>
      <c r="AV63" s="34">
        <f>AVERAGE(AV61:AV62)*'Fixed data'!$C$3</f>
        <v>0.6698601210281443</v>
      </c>
      <c r="AW63" s="34">
        <f>AVERAGE(AW61:AW62)*'Fixed data'!$C$3</f>
        <v>0.69354768444858483</v>
      </c>
      <c r="AX63" s="34">
        <f>AVERAGE(AX61:AX62)*'Fixed data'!$C$3</f>
        <v>0.7016417705066792</v>
      </c>
      <c r="AY63" s="34">
        <f>AVERAGE(AY61:AY62)*'Fixed data'!$C$3</f>
        <v>0.69373906346909409</v>
      </c>
      <c r="AZ63" s="34">
        <f>AVERAGE(AZ61:AZ62)*'Fixed data'!$C$3</f>
        <v>0.68505978578931859</v>
      </c>
      <c r="BA63" s="34">
        <f>AVERAGE(BA61:BA62)*'Fixed data'!$C$3</f>
        <v>0.67565754149103985</v>
      </c>
      <c r="BB63" s="34">
        <f>AVERAGE(BB61:BB62)*'Fixed data'!$C$3</f>
        <v>0.66558207107879042</v>
      </c>
      <c r="BC63" s="34">
        <f>AVERAGE(BC61:BC62)*'Fixed data'!$C$3</f>
        <v>0.65488469352699163</v>
      </c>
      <c r="BD63" s="34">
        <f>AVERAGE(BD61:BD62)*'Fixed data'!$C$3</f>
        <v>0.64361547485788007</v>
      </c>
    </row>
    <row r="64" spans="1:56" ht="15.75" thickBot="1" x14ac:dyDescent="0.35">
      <c r="A64" s="114"/>
      <c r="B64" s="12" t="s">
        <v>94</v>
      </c>
      <c r="C64" s="12" t="s">
        <v>45</v>
      </c>
      <c r="D64" s="12" t="s">
        <v>40</v>
      </c>
      <c r="E64" s="53">
        <f t="shared" ref="E64:BD64" si="9">E29+E60+E63</f>
        <v>-0.20602920799999994</v>
      </c>
      <c r="F64" s="53">
        <f t="shared" si="9"/>
        <v>-0.24326852594678428</v>
      </c>
      <c r="G64" s="53">
        <f t="shared" si="9"/>
        <v>-0.27911049838676311</v>
      </c>
      <c r="H64" s="53">
        <f t="shared" si="9"/>
        <v>-0.30977992299661755</v>
      </c>
      <c r="I64" s="53">
        <f t="shared" si="9"/>
        <v>-0.33688306587042272</v>
      </c>
      <c r="J64" s="53">
        <f t="shared" si="9"/>
        <v>-0.36015369646231249</v>
      </c>
      <c r="K64" s="53">
        <f t="shared" si="9"/>
        <v>-0.37916444510983788</v>
      </c>
      <c r="L64" s="53">
        <f t="shared" si="9"/>
        <v>-0.39410512691982813</v>
      </c>
      <c r="M64" s="53">
        <f t="shared" si="9"/>
        <v>-0.21399187079939858</v>
      </c>
      <c r="N64" s="53">
        <f t="shared" si="9"/>
        <v>-0.17906185360033378</v>
      </c>
      <c r="O64" s="53">
        <f t="shared" si="9"/>
        <v>-0.14288357655807582</v>
      </c>
      <c r="P64" s="53">
        <f t="shared" si="9"/>
        <v>-0.10560188853897126</v>
      </c>
      <c r="Q64" s="53">
        <f t="shared" si="9"/>
        <v>-6.7354874203689574E-2</v>
      </c>
      <c r="R64" s="53">
        <f t="shared" si="9"/>
        <v>-2.8223387976127057E-2</v>
      </c>
      <c r="S64" s="53">
        <f t="shared" si="9"/>
        <v>1.1691381837842379E-2</v>
      </c>
      <c r="T64" s="53">
        <f t="shared" si="9"/>
        <v>5.2174266180794307E-2</v>
      </c>
      <c r="U64" s="53">
        <f t="shared" si="9"/>
        <v>9.3324563139702679E-2</v>
      </c>
      <c r="V64" s="53">
        <f t="shared" si="9"/>
        <v>0.1350759852536518</v>
      </c>
      <c r="W64" s="53">
        <f t="shared" si="9"/>
        <v>0.17739993994917608</v>
      </c>
      <c r="X64" s="53">
        <f t="shared" si="9"/>
        <v>0.22025877918841638</v>
      </c>
      <c r="Y64" s="53">
        <f t="shared" si="9"/>
        <v>0.26348451539215517</v>
      </c>
      <c r="Z64" s="53">
        <f t="shared" si="9"/>
        <v>0.30681292878878558</v>
      </c>
      <c r="AA64" s="53">
        <f t="shared" si="9"/>
        <v>0.35010745465923176</v>
      </c>
      <c r="AB64" s="53">
        <f t="shared" si="9"/>
        <v>0.393192451099377</v>
      </c>
      <c r="AC64" s="53">
        <f t="shared" si="9"/>
        <v>0.43590550063362365</v>
      </c>
      <c r="AD64" s="53">
        <f t="shared" si="9"/>
        <v>0.47814464139168611</v>
      </c>
      <c r="AE64" s="53">
        <f t="shared" si="9"/>
        <v>0.51969555284007696</v>
      </c>
      <c r="AF64" s="53">
        <f t="shared" si="9"/>
        <v>0.56055235422190686</v>
      </c>
      <c r="AG64" s="53">
        <f t="shared" si="9"/>
        <v>0.60069072961391523</v>
      </c>
      <c r="AH64" s="53">
        <f t="shared" si="9"/>
        <v>0.63999808817936543</v>
      </c>
      <c r="AI64" s="53">
        <f t="shared" si="9"/>
        <v>0.67847760504183419</v>
      </c>
      <c r="AJ64" s="53">
        <f t="shared" si="9"/>
        <v>0.70222078189765313</v>
      </c>
      <c r="AK64" s="53">
        <f t="shared" si="9"/>
        <v>0.72595349020127564</v>
      </c>
      <c r="AL64" s="53">
        <f t="shared" si="9"/>
        <v>0.74967013748759026</v>
      </c>
      <c r="AM64" s="53">
        <f t="shared" si="9"/>
        <v>0.77336211205421901</v>
      </c>
      <c r="AN64" s="53">
        <f t="shared" si="9"/>
        <v>0.79704967547465944</v>
      </c>
      <c r="AO64" s="53">
        <f t="shared" si="9"/>
        <v>0.82073723889509997</v>
      </c>
      <c r="AP64" s="53">
        <f t="shared" si="9"/>
        <v>0.8444248023155404</v>
      </c>
      <c r="AQ64" s="53">
        <f t="shared" si="9"/>
        <v>0.86811236573598094</v>
      </c>
      <c r="AR64" s="53">
        <f t="shared" si="9"/>
        <v>0.89179992915642137</v>
      </c>
      <c r="AS64" s="53">
        <f t="shared" si="9"/>
        <v>0.91548749257686191</v>
      </c>
      <c r="AT64" s="53">
        <f t="shared" si="9"/>
        <v>0.93917505599730233</v>
      </c>
      <c r="AU64" s="53">
        <f t="shared" si="9"/>
        <v>0.96286261941774287</v>
      </c>
      <c r="AV64" s="53">
        <f t="shared" si="9"/>
        <v>0.9865501828381833</v>
      </c>
      <c r="AW64" s="53">
        <f t="shared" si="9"/>
        <v>1.0102377462586238</v>
      </c>
      <c r="AX64" s="53">
        <f t="shared" si="9"/>
        <v>0.85690867121582648</v>
      </c>
      <c r="AY64" s="53">
        <f t="shared" si="9"/>
        <v>0.86570640862268577</v>
      </c>
      <c r="AZ64" s="53">
        <f t="shared" si="9"/>
        <v>0.87248282075065331</v>
      </c>
      <c r="BA64" s="53">
        <f t="shared" si="9"/>
        <v>0.87756139258679433</v>
      </c>
      <c r="BB64" s="53">
        <f t="shared" si="9"/>
        <v>0.88088196376147854</v>
      </c>
      <c r="BC64" s="53">
        <f t="shared" si="9"/>
        <v>0.88254039305129295</v>
      </c>
      <c r="BD64" s="53">
        <f t="shared" si="9"/>
        <v>0.88259408875434986</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0.10698020450223564</v>
      </c>
      <c r="G67" s="81">
        <f>'Fixed data'!$G$7*G$88/1000000</f>
        <v>0.19606766174839912</v>
      </c>
      <c r="H67" s="81">
        <f>'Fixed data'!$G$7*H$88/1000000</f>
        <v>0.27456220469652931</v>
      </c>
      <c r="I67" s="81">
        <f>'Fixed data'!$G$7*I$88/1000000</f>
        <v>0.35581539838464432</v>
      </c>
      <c r="J67" s="81">
        <f>'Fixed data'!$G$7*J$88/1000000</f>
        <v>0.43681382353226522</v>
      </c>
      <c r="K67" s="81">
        <f>'Fixed data'!$G$7*K$88/1000000</f>
        <v>0.51743611884093077</v>
      </c>
      <c r="L67" s="81">
        <f>'Fixed data'!$G$7*L$88/1000000</f>
        <v>0.59783263576316514</v>
      </c>
      <c r="M67" s="81">
        <f>'Fixed data'!$G$7*M$88/1000000</f>
        <v>0.68472745443966421</v>
      </c>
      <c r="N67" s="81">
        <f>'Fixed data'!$G$7*N$88/1000000</f>
        <v>0.73412614223477812</v>
      </c>
      <c r="O67" s="81">
        <f>'Fixed data'!$G$7*O$88/1000000</f>
        <v>0.78254961128841105</v>
      </c>
      <c r="P67" s="81">
        <f>'Fixed data'!$G$7*P$88/1000000</f>
        <v>0.82966124146556475</v>
      </c>
      <c r="Q67" s="81">
        <f>'Fixed data'!$G$7*Q$88/1000000</f>
        <v>0.87483759856116639</v>
      </c>
      <c r="R67" s="81">
        <f>'Fixed data'!$G$7*R$88/1000000</f>
        <v>0.91828757340442635</v>
      </c>
      <c r="S67" s="81">
        <f>'Fixed data'!$G$7*S$88/1000000</f>
        <v>0.95979836632348858</v>
      </c>
      <c r="T67" s="81">
        <f>'Fixed data'!$G$7*T$88/1000000</f>
        <v>0.99858797419941503</v>
      </c>
      <c r="U67" s="81">
        <f>'Fixed data'!$G$7*U$88/1000000</f>
        <v>1.0362714950047329</v>
      </c>
      <c r="V67" s="81">
        <f>'Fixed data'!$G$7*V$88/1000000</f>
        <v>1.0725890324344711</v>
      </c>
      <c r="W67" s="81">
        <f>'Fixed data'!$G$7*W$88/1000000</f>
        <v>1.1077863181265728</v>
      </c>
      <c r="X67" s="81">
        <f>'Fixed data'!$G$7*X$88/1000000</f>
        <v>1.1421526913504589</v>
      </c>
      <c r="Y67" s="81">
        <f>'Fixed data'!$G$7*Y$88/1000000</f>
        <v>1.1747138994519006</v>
      </c>
      <c r="Z67" s="81">
        <f>'Fixed data'!$G$7*Z$88/1000000</f>
        <v>1.2040173750964778</v>
      </c>
      <c r="AA67" s="81">
        <f>'Fixed data'!$G$7*AA$88/1000000</f>
        <v>1.2299694919693649</v>
      </c>
      <c r="AB67" s="81">
        <f>'Fixed data'!$G$7*AB$88/1000000</f>
        <v>1.2520862262529171</v>
      </c>
      <c r="AC67" s="81">
        <f>'Fixed data'!$G$7*AC$88/1000000</f>
        <v>1.2702586600393662</v>
      </c>
      <c r="AD67" s="81">
        <f>'Fixed data'!$G$7*AD$88/1000000</f>
        <v>1.2851487723968134</v>
      </c>
      <c r="AE67" s="81">
        <f>'Fixed data'!$G$7*AE$88/1000000</f>
        <v>1.2962044780021662</v>
      </c>
      <c r="AF67" s="81">
        <f>'Fixed data'!$G$7*AF$88/1000000</f>
        <v>1.3043941553175278</v>
      </c>
      <c r="AG67" s="81">
        <f>'Fixed data'!$G$7*AG$88/1000000</f>
        <v>1.3102828813066278</v>
      </c>
      <c r="AH67" s="81">
        <f>'Fixed data'!$G$7*AH$88/1000000</f>
        <v>1.3137565109474332</v>
      </c>
      <c r="AI67" s="81">
        <f>'Fixed data'!$G$7*AI$88/1000000</f>
        <v>1.3151678227563024</v>
      </c>
      <c r="AJ67" s="81">
        <f>'Fixed data'!$G$7*AJ$88/1000000</f>
        <v>1.3157179584698881</v>
      </c>
      <c r="AK67" s="81">
        <f>'Fixed data'!$G$7*AK$88/1000000</f>
        <v>1.31607945033155</v>
      </c>
      <c r="AL67" s="81">
        <f>'Fixed data'!$G$7*AL$88/1000000</f>
        <v>1.3163026787637875</v>
      </c>
      <c r="AM67" s="81">
        <f>'Fixed data'!$G$7*AM$88/1000000</f>
        <v>1.3163360379799738</v>
      </c>
      <c r="AN67" s="81">
        <f>'Fixed data'!$G$7*AN$88/1000000</f>
        <v>1.3163360379799738</v>
      </c>
      <c r="AO67" s="81">
        <f>'Fixed data'!$G$7*AO$88/1000000</f>
        <v>1.3163360379799738</v>
      </c>
      <c r="AP67" s="81">
        <f>'Fixed data'!$G$7*AP$88/1000000</f>
        <v>1.3163360379799738</v>
      </c>
      <c r="AQ67" s="81">
        <f>'Fixed data'!$G$7*AQ$88/1000000</f>
        <v>1.3163360379799738</v>
      </c>
      <c r="AR67" s="81">
        <f>'Fixed data'!$G$7*AR$88/1000000</f>
        <v>1.3163360379799738</v>
      </c>
      <c r="AS67" s="81">
        <f>'Fixed data'!$G$7*AS$88/1000000</f>
        <v>1.3163360379799738</v>
      </c>
      <c r="AT67" s="81">
        <f>'Fixed data'!$G$7*AT$88/1000000</f>
        <v>1.3163360379799738</v>
      </c>
      <c r="AU67" s="81">
        <f>'Fixed data'!$G$7*AU$88/1000000</f>
        <v>1.3163360379799738</v>
      </c>
      <c r="AV67" s="81">
        <f>'Fixed data'!$G$7*AV$88/1000000</f>
        <v>1.3163360379799738</v>
      </c>
      <c r="AW67" s="81">
        <f>'Fixed data'!$G$7*AW$88/1000000</f>
        <v>1.3163360379799738</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5.5667139626101245E-2</v>
      </c>
      <c r="G68" s="81">
        <f>'Fixed data'!$G$8*G89/1000000</f>
        <v>0.10202430332301049</v>
      </c>
      <c r="H68" s="81">
        <f>'Fixed data'!$G$8*H89/1000000</f>
        <v>0.14286909835433106</v>
      </c>
      <c r="I68" s="81">
        <f>'Fixed data'!$G$8*I89/1000000</f>
        <v>0.185149490168144</v>
      </c>
      <c r="J68" s="81">
        <f>'Fixed data'!$G$8*J89/1000000</f>
        <v>0.22729713927568782</v>
      </c>
      <c r="K68" s="81">
        <f>'Fixed data'!$G$8*K89/1000000</f>
        <v>0.26924930611555026</v>
      </c>
      <c r="L68" s="81">
        <f>'Fixed data'!$G$8*L89/1000000</f>
        <v>0.31108377662486275</v>
      </c>
      <c r="M68" s="81">
        <f>'Fixed data'!$G$8*M89/1000000</f>
        <v>0.35629972901039025</v>
      </c>
      <c r="N68" s="81">
        <f>'Fixed data'!$G$8*N89/1000000</f>
        <v>0.38200445241987607</v>
      </c>
      <c r="O68" s="81">
        <f>'Fixed data'!$G$8*O89/1000000</f>
        <v>0.40720177405997876</v>
      </c>
      <c r="P68" s="81">
        <f>'Fixed data'!$G$8*P89/1000000</f>
        <v>0.43171655522018665</v>
      </c>
      <c r="Q68" s="81">
        <f>'Fixed data'!$G$8*Q89/1000000</f>
        <v>0.45522428495967665</v>
      </c>
      <c r="R68" s="81">
        <f>'Fixed data'!$G$8*R89/1000000</f>
        <v>0.47783363827704139</v>
      </c>
      <c r="S68" s="81">
        <f>'Fixed data'!$G$8*S89/1000000</f>
        <v>0.49943395714755678</v>
      </c>
      <c r="T68" s="81">
        <f>'Fixed data'!$G$8*T89/1000000</f>
        <v>0.51961837016545798</v>
      </c>
      <c r="U68" s="81">
        <f>'Fixed data'!$G$8*U89/1000000</f>
        <v>0.53922717299859291</v>
      </c>
      <c r="V68" s="81">
        <f>'Fixed data'!$G$8*V89/1000000</f>
        <v>0.55812511616988925</v>
      </c>
      <c r="W68" s="81">
        <f>'Fixed data'!$G$8*W89/1000000</f>
        <v>0.57644010129834189</v>
      </c>
      <c r="X68" s="81">
        <f>'Fixed data'!$G$8*X89/1000000</f>
        <v>0.59432268940580901</v>
      </c>
      <c r="Y68" s="81">
        <f>'Fixed data'!$G$8*Y89/1000000</f>
        <v>0.61126597322495402</v>
      </c>
      <c r="Z68" s="81">
        <f>'Fixed data'!$G$8*Z89/1000000</f>
        <v>0.62651406305785473</v>
      </c>
      <c r="AA68" s="81">
        <f>'Fixed data'!$G$8*AA89/1000000</f>
        <v>0.64001829982811054</v>
      </c>
      <c r="AB68" s="81">
        <f>'Fixed data'!$G$8*AB89/1000000</f>
        <v>0.65152683077320739</v>
      </c>
      <c r="AC68" s="81">
        <f>'Fixed data'!$G$8*AC89/1000000</f>
        <v>0.6609829306354329</v>
      </c>
      <c r="AD68" s="81">
        <f>'Fixed data'!$G$8*AD89/1000000</f>
        <v>0.66873110437157279</v>
      </c>
      <c r="AE68" s="81">
        <f>'Fixed data'!$G$8*AE89/1000000</f>
        <v>0.67448405502244391</v>
      </c>
      <c r="AF68" s="81">
        <f>'Fixed data'!$G$8*AF89/1000000</f>
        <v>0.67874565850926183</v>
      </c>
      <c r="AG68" s="81">
        <f>'Fixed data'!$G$8*AG89/1000000</f>
        <v>0.68180995547848589</v>
      </c>
      <c r="AH68" s="81">
        <f>'Fixed data'!$G$8*AH89/1000000</f>
        <v>0.68361752607177184</v>
      </c>
      <c r="AI68" s="81">
        <f>'Fixed data'!$G$8*AI89/1000000</f>
        <v>0.68435192478422247</v>
      </c>
      <c r="AJ68" s="81">
        <f>'Fixed data'!$G$8*AJ89/1000000</f>
        <v>0.68463820966010247</v>
      </c>
      <c r="AK68" s="81">
        <f>'Fixed data'!$G$8*AK89/1000000</f>
        <v>0.68482632862635784</v>
      </c>
      <c r="AL68" s="81">
        <f>'Fixed data'!$G$8*AL89/1000000</f>
        <v>0.68494250307926707</v>
      </c>
      <c r="AM68" s="81">
        <f>'Fixed data'!$G$8*AM89/1000000</f>
        <v>0.68495986501454653</v>
      </c>
      <c r="AN68" s="81">
        <f>'Fixed data'!$G$8*AN89/1000000</f>
        <v>0.68495986501454653</v>
      </c>
      <c r="AO68" s="81">
        <f>'Fixed data'!$G$8*AO89/1000000</f>
        <v>0.68495986501454653</v>
      </c>
      <c r="AP68" s="81">
        <f>'Fixed data'!$G$8*AP89/1000000</f>
        <v>0.68495986501454653</v>
      </c>
      <c r="AQ68" s="81">
        <f>'Fixed data'!$G$8*AQ89/1000000</f>
        <v>0.68495986501454653</v>
      </c>
      <c r="AR68" s="81">
        <f>'Fixed data'!$G$8*AR89/1000000</f>
        <v>0.68495986501454653</v>
      </c>
      <c r="AS68" s="81">
        <f>'Fixed data'!$G$8*AS89/1000000</f>
        <v>0.68495986501454653</v>
      </c>
      <c r="AT68" s="81">
        <f>'Fixed data'!$G$8*AT89/1000000</f>
        <v>0.68495986501454653</v>
      </c>
      <c r="AU68" s="81">
        <f>'Fixed data'!$G$8*AU89/1000000</f>
        <v>0.68495986501454653</v>
      </c>
      <c r="AV68" s="81">
        <f>'Fixed data'!$G$8*AV89/1000000</f>
        <v>0.68495986501454653</v>
      </c>
      <c r="AW68" s="81">
        <f>'Fixed data'!$G$8*AW89/1000000</f>
        <v>0.68495986501454653</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2.320351602143365E-5</v>
      </c>
      <c r="G69" s="34">
        <f>G90*'Fixed data'!J$5/1000000</f>
        <v>4.6398816058347462E-5</v>
      </c>
      <c r="H69" s="34">
        <f>H90*'Fixed data'!K$5/1000000</f>
        <v>7.0932615244493973E-5</v>
      </c>
      <c r="I69" s="34">
        <f>I90*'Fixed data'!L$5/1000000</f>
        <v>1.0003922786348517E-4</v>
      </c>
      <c r="J69" s="34">
        <f>J90*'Fixed data'!M$5/1000000</f>
        <v>2.1959142383967423E-4</v>
      </c>
      <c r="K69" s="34">
        <f>K90*'Fixed data'!N$5/1000000</f>
        <v>3.7616109984717146E-4</v>
      </c>
      <c r="L69" s="34">
        <f>L90*'Fixed data'!O$5/1000000</f>
        <v>5.7063182628534976E-4</v>
      </c>
      <c r="M69" s="34">
        <f>M90*'Fixed data'!P$5/1000000</f>
        <v>8.2018258911517648E-4</v>
      </c>
      <c r="N69" s="34">
        <f>N90*'Fixed data'!Q$5/1000000</f>
        <v>1.0487965236835384E-3</v>
      </c>
      <c r="O69" s="34">
        <f>O90*'Fixed data'!R$5/1000000</f>
        <v>1.2993701989854444E-3</v>
      </c>
      <c r="P69" s="34">
        <f>P90*'Fixed data'!S$5/1000000</f>
        <v>1.5704289976442047E-3</v>
      </c>
      <c r="Q69" s="34">
        <f>Q90*'Fixed data'!T$5/1000000</f>
        <v>1.8602476971417469E-3</v>
      </c>
      <c r="R69" s="34">
        <f>R90*'Fixed data'!U$5/1000000</f>
        <v>2.1674235077582121E-3</v>
      </c>
      <c r="S69" s="34">
        <f>S90*'Fixed data'!V$5/1000000</f>
        <v>2.4912908145152436E-3</v>
      </c>
      <c r="T69" s="34">
        <f>T90*'Fixed data'!W$5/1000000</f>
        <v>2.7810956076357051E-3</v>
      </c>
      <c r="U69" s="34">
        <f>U90*'Fixed data'!X$5/1000000</f>
        <v>3.1419190438029248E-3</v>
      </c>
      <c r="V69" s="34">
        <f>V90*'Fixed data'!Y$5/1000000</f>
        <v>3.5175047151601042E-3</v>
      </c>
      <c r="W69" s="34">
        <f>W90*'Fixed data'!Z$5/1000000</f>
        <v>3.909537389684711E-3</v>
      </c>
      <c r="X69" s="34">
        <f>X90*'Fixed data'!AA$5/1000000</f>
        <v>4.3180646834963376E-3</v>
      </c>
      <c r="Y69" s="34">
        <f>Y90*'Fixed data'!AB$5/1000000</f>
        <v>4.7377955347624439E-3</v>
      </c>
      <c r="Z69" s="34">
        <f>Z90*'Fixed data'!AC$5/1000000</f>
        <v>5.1184568107213498E-3</v>
      </c>
      <c r="AA69" s="34">
        <f>AA90*'Fixed data'!AD$5/1000000</f>
        <v>5.5403198564516667E-3</v>
      </c>
      <c r="AB69" s="34">
        <f>AB90*'Fixed data'!AE$5/1000000</f>
        <v>5.9591015934873136E-3</v>
      </c>
      <c r="AC69" s="34">
        <f>AC90*'Fixed data'!AF$5/1000000</f>
        <v>6.3705915245134475E-3</v>
      </c>
      <c r="AD69" s="34">
        <f>AD90*'Fixed data'!AG$5/1000000</f>
        <v>6.7764077254879179E-3</v>
      </c>
      <c r="AE69" s="34">
        <f>AE90*'Fixed data'!AH$5/1000000</f>
        <v>7.1690652362835627E-3</v>
      </c>
      <c r="AF69" s="34">
        <f>AF90*'Fixed data'!AI$5/1000000</f>
        <v>7.5494528509011671E-3</v>
      </c>
      <c r="AG69" s="34">
        <f>AG90*'Fixed data'!AJ$5/1000000</f>
        <v>7.9193901467927933E-3</v>
      </c>
      <c r="AH69" s="34">
        <f>AH90*'Fixed data'!AK$5/1000000</f>
        <v>8.2715075255864346E-3</v>
      </c>
      <c r="AI69" s="34">
        <f>AI90*'Fixed data'!AL$5/1000000</f>
        <v>8.5635336163937242E-3</v>
      </c>
      <c r="AJ69" s="34">
        <f>AJ90*'Fixed data'!AM$5/1000000</f>
        <v>8.8959783805494935E-3</v>
      </c>
      <c r="AK69" s="34">
        <f>AK90*'Fixed data'!AN$5/1000000</f>
        <v>9.2270394816005002E-3</v>
      </c>
      <c r="AL69" s="34">
        <f>AL90*'Fixed data'!AO$5/1000000</f>
        <v>9.5559434801465951E-3</v>
      </c>
      <c r="AM69" s="34">
        <f>AM90*'Fixed data'!AP$5/1000000</f>
        <v>9.8825430206802758E-3</v>
      </c>
      <c r="AN69" s="34">
        <f>AN90*'Fixed data'!AQ$5/1000000</f>
        <v>1.0255469172404058E-2</v>
      </c>
      <c r="AO69" s="34">
        <f>AO90*'Fixed data'!AR$5/1000000</f>
        <v>1.0581779555162369E-2</v>
      </c>
      <c r="AP69" s="34">
        <f>AP90*'Fixed data'!AS$5/1000000</f>
        <v>1.090808993792068E-2</v>
      </c>
      <c r="AQ69" s="34">
        <f>AQ90*'Fixed data'!AT$5/1000000</f>
        <v>1.1234400320678991E-2</v>
      </c>
      <c r="AR69" s="34">
        <f>AR90*'Fixed data'!AU$5/1000000</f>
        <v>1.1560710703437302E-2</v>
      </c>
      <c r="AS69" s="34">
        <f>AS90*'Fixed data'!AV$5/1000000</f>
        <v>1.1933636855161087E-2</v>
      </c>
      <c r="AT69" s="34">
        <f>AT90*'Fixed data'!AW$5/1000000</f>
        <v>1.2213331468953923E-2</v>
      </c>
      <c r="AU69" s="34">
        <f>AU90*'Fixed data'!AX$5/1000000</f>
        <v>1.2539641851712236E-2</v>
      </c>
      <c r="AV69" s="34">
        <f>AV90*'Fixed data'!AY$5/1000000</f>
        <v>1.2865952234470547E-2</v>
      </c>
      <c r="AW69" s="34">
        <f>AW90*'Fixed data'!AZ$5/1000000</f>
        <v>1.3145646848263385E-2</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9.9590686584294357E-3</v>
      </c>
      <c r="G70" s="34">
        <f>G91*'Fixed data'!$G$9</f>
        <v>1.8947505801310351E-2</v>
      </c>
      <c r="H70" s="34">
        <f>H91*'Fixed data'!$G$9</f>
        <v>2.7573131299181819E-2</v>
      </c>
      <c r="I70" s="34">
        <f>I91*'Fixed data'!$G$9</f>
        <v>3.5284776820068246E-2</v>
      </c>
      <c r="J70" s="34">
        <f>J91*'Fixed data'!$G$9</f>
        <v>4.3618890955482326E-2</v>
      </c>
      <c r="K70" s="34">
        <f>K91*'Fixed data'!$G$9</f>
        <v>5.1864054855397863E-2</v>
      </c>
      <c r="L70" s="34">
        <f>L91*'Fixed data'!$G$9</f>
        <v>6.036501815320048E-2</v>
      </c>
      <c r="M70" s="34">
        <f>M91*'Fixed data'!$G$9</f>
        <v>6.9331666590878513E-2</v>
      </c>
      <c r="N70" s="34">
        <f>N91*'Fixed data'!$G$9</f>
        <v>7.4365861410798442E-2</v>
      </c>
      <c r="O70" s="34">
        <f>O91*'Fixed data'!$G$9</f>
        <v>7.9361952357302534E-2</v>
      </c>
      <c r="P70" s="34">
        <f>P91*'Fixed data'!$G$9</f>
        <v>8.4250565067671035E-2</v>
      </c>
      <c r="Q70" s="34">
        <f>Q91*'Fixed data'!$G$9</f>
        <v>8.8988049791891774E-2</v>
      </c>
      <c r="R70" s="34">
        <f>R91*'Fixed data'!$G$9</f>
        <v>9.3526814891643828E-2</v>
      </c>
      <c r="S70" s="34">
        <f>S91*'Fixed data'!$G$9</f>
        <v>9.784606008222986E-2</v>
      </c>
      <c r="T70" s="34">
        <f>T91*'Fixed data'!$G$9</f>
        <v>0.10189077728647154</v>
      </c>
      <c r="U70" s="34">
        <f>U91*'Fixed data'!$G$9</f>
        <v>0.10574868808160609</v>
      </c>
      <c r="V70" s="34">
        <f>V91*'Fixed data'!$G$9</f>
        <v>0.1094469324636832</v>
      </c>
      <c r="W70" s="34">
        <f>W91*'Fixed data'!$G$9</f>
        <v>0.11301935769551635</v>
      </c>
      <c r="X70" s="34">
        <f>X91*'Fixed data'!$G$9</f>
        <v>0.11650045902676431</v>
      </c>
      <c r="Y70" s="34">
        <f>Y91*'Fixed data'!$G$9</f>
        <v>0.11979633249681094</v>
      </c>
      <c r="Z70" s="34">
        <f>Z91*'Fixed data'!$G$9</f>
        <v>0.12278046933840248</v>
      </c>
      <c r="AA70" s="34">
        <f>AA91*'Fixed data'!$G$9</f>
        <v>0.12544470057802326</v>
      </c>
      <c r="AB70" s="34">
        <f>AB91*'Fixed data'!$G$9</f>
        <v>0.12776028595044145</v>
      </c>
      <c r="AC70" s="34">
        <f>AC91*'Fixed data'!$G$9</f>
        <v>0.12968948378067824</v>
      </c>
      <c r="AD70" s="34">
        <f>AD91*'Fixed data'!$G$9</f>
        <v>0.13129077123320704</v>
      </c>
      <c r="AE70" s="34">
        <f>AE91*'Fixed data'!$G$9</f>
        <v>0.13247279524957636</v>
      </c>
      <c r="AF70" s="34">
        <f>AF91*'Fixed data'!$G$9</f>
        <v>0.13335682211989031</v>
      </c>
      <c r="AG70" s="34">
        <f>AG91*'Fixed data'!$G$9</f>
        <v>0.13397580489069139</v>
      </c>
      <c r="AH70" s="34">
        <f>AH91*'Fixed data'!$G$9</f>
        <v>0.13434987957838118</v>
      </c>
      <c r="AI70" s="34">
        <f>AI91*'Fixed data'!$G$9</f>
        <v>0.13451322017794828</v>
      </c>
      <c r="AJ70" s="34">
        <f>AJ91*'Fixed data'!$G$9</f>
        <v>0.13456774214572259</v>
      </c>
      <c r="AK70" s="34">
        <f>AK91*'Fixed data'!$G$9</f>
        <v>0.13460464834761732</v>
      </c>
      <c r="AL70" s="34">
        <f>AL91*'Fixed data'!$G$9</f>
        <v>0.13462547925484525</v>
      </c>
      <c r="AM70" s="34">
        <f>AM91*'Fixed data'!$G$9</f>
        <v>0.13462882046725358</v>
      </c>
      <c r="AN70" s="34">
        <f>AN91*'Fixed data'!$G$9</f>
        <v>0.13462882046725358</v>
      </c>
      <c r="AO70" s="34">
        <f>AO91*'Fixed data'!$G$9</f>
        <v>0.13462882046725358</v>
      </c>
      <c r="AP70" s="34">
        <f>AP91*'Fixed data'!$G$9</f>
        <v>0.13462882046725358</v>
      </c>
      <c r="AQ70" s="34">
        <f>AQ91*'Fixed data'!$G$9</f>
        <v>0.13462882046725358</v>
      </c>
      <c r="AR70" s="34">
        <f>AR91*'Fixed data'!$G$9</f>
        <v>0.13462882046725358</v>
      </c>
      <c r="AS70" s="34">
        <f>AS91*'Fixed data'!$G$9</f>
        <v>0.13462882046725358</v>
      </c>
      <c r="AT70" s="34">
        <f>AT91*'Fixed data'!$G$9</f>
        <v>0.13462882046725358</v>
      </c>
      <c r="AU70" s="34">
        <f>AU91*'Fixed data'!$G$9</f>
        <v>0.13462882046725358</v>
      </c>
      <c r="AV70" s="34">
        <f>AV91*'Fixed data'!$G$9</f>
        <v>0.13462882046725358</v>
      </c>
      <c r="AW70" s="34">
        <f>AW91*'Fixed data'!$G$9</f>
        <v>0.13462882046725358</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2.9333845527266519E-4</v>
      </c>
      <c r="G71" s="34">
        <f>G92*'Fixed data'!$G$10</f>
        <v>5.5812718471614663E-4</v>
      </c>
      <c r="H71" s="34">
        <f>H92*'Fixed data'!$G$10</f>
        <v>8.1225494195312801E-4</v>
      </c>
      <c r="I71" s="34">
        <f>I92*'Fixed data'!$G$10</f>
        <v>1.0394959806871184E-3</v>
      </c>
      <c r="J71" s="34">
        <f>J92*'Fixed data'!$G$10</f>
        <v>1.2850718158513043E-3</v>
      </c>
      <c r="K71" s="34">
        <f>K92*'Fixed data'!$G$10</f>
        <v>1.5280337435956003E-3</v>
      </c>
      <c r="L71" s="34">
        <f>L92*'Fixed data'!$G$10</f>
        <v>1.77856587780777E-3</v>
      </c>
      <c r="M71" s="34">
        <f>M92*'Fixed data'!$G$10</f>
        <v>2.0427839327073331E-3</v>
      </c>
      <c r="N71" s="34">
        <f>N92*'Fixed data'!$G$10</f>
        <v>2.1911224823593137E-3</v>
      </c>
      <c r="O71" s="34">
        <f>O92*'Fixed data'!$G$10</f>
        <v>2.3383410926212989E-3</v>
      </c>
      <c r="P71" s="34">
        <f>P92*'Fixed data'!$G$10</f>
        <v>2.4823954570489188E-3</v>
      </c>
      <c r="Q71" s="34">
        <f>Q92*'Fixed data'!$G$10</f>
        <v>2.6219986106939563E-3</v>
      </c>
      <c r="R71" s="34">
        <f>R92*'Fixed data'!$G$10</f>
        <v>2.7557498710702425E-3</v>
      </c>
      <c r="S71" s="34">
        <f>S92*'Fixed data'!$G$10</f>
        <v>2.8830389378044596E-3</v>
      </c>
      <c r="T71" s="34">
        <f>T92*'Fixed data'!$G$10</f>
        <v>3.0022400268134497E-3</v>
      </c>
      <c r="U71" s="34">
        <f>U92*'Fixed data'!$G$10</f>
        <v>3.1159384174168046E-3</v>
      </c>
      <c r="V71" s="34">
        <f>V92*'Fixed data'!$G$10</f>
        <v>3.2249336255356703E-3</v>
      </c>
      <c r="W71" s="34">
        <f>W92*'Fixed data'!$G$10</f>
        <v>3.3302224886379512E-3</v>
      </c>
      <c r="X71" s="34">
        <f>X92*'Fixed data'!$G$10</f>
        <v>3.4328209352393504E-3</v>
      </c>
      <c r="Y71" s="34">
        <f>Y92*'Fixed data'!$G$10</f>
        <v>3.5299633360517495E-3</v>
      </c>
      <c r="Z71" s="34">
        <f>Z92*'Fixed data'!$G$10</f>
        <v>3.6179174943535941E-3</v>
      </c>
      <c r="AA71" s="34">
        <f>AA92*'Fixed data'!$G$10</f>
        <v>3.6964450077850235E-3</v>
      </c>
      <c r="AB71" s="34">
        <f>AB92*'Fixed data'!$G$10</f>
        <v>3.764693290667042E-3</v>
      </c>
      <c r="AC71" s="34">
        <f>AC92*'Fixed data'!$G$10</f>
        <v>3.8215511989291065E-3</v>
      </c>
      <c r="AD71" s="34">
        <f>AD92*'Fixed data'!$G$10</f>
        <v>3.8687470408068046E-3</v>
      </c>
      <c r="AE71" s="34">
        <f>AE92*'Fixed data'!$G$10</f>
        <v>3.9035852914554095E-3</v>
      </c>
      <c r="AF71" s="34">
        <f>AF92*'Fixed data'!$G$10</f>
        <v>3.9296406688950434E-3</v>
      </c>
      <c r="AG71" s="34">
        <f>AG92*'Fixed data'!$G$10</f>
        <v>3.9478836848524752E-3</v>
      </c>
      <c r="AH71" s="34">
        <f>AH92*'Fixed data'!$G$10</f>
        <v>3.9589063750244914E-3</v>
      </c>
      <c r="AI71" s="34">
        <f>AI92*'Fixed data'!$G$10</f>
        <v>3.9637191990334669E-3</v>
      </c>
      <c r="AJ71" s="34">
        <f>AJ92*'Fixed data'!$G$10</f>
        <v>3.9653258099909576E-3</v>
      </c>
      <c r="AK71" s="34">
        <f>AK92*'Fixed data'!$G$10</f>
        <v>3.9664137008061659E-3</v>
      </c>
      <c r="AL71" s="34">
        <f>AL92*'Fixed data'!$G$10</f>
        <v>3.96702761367699E-3</v>
      </c>
      <c r="AM71" s="34">
        <f>AM92*'Fixed data'!$G$10</f>
        <v>3.9671260932394132E-3</v>
      </c>
      <c r="AN71" s="34">
        <f>AN92*'Fixed data'!$G$10</f>
        <v>3.9671260932394132E-3</v>
      </c>
      <c r="AO71" s="34">
        <f>AO92*'Fixed data'!$G$10</f>
        <v>3.9671260932394132E-3</v>
      </c>
      <c r="AP71" s="34">
        <f>AP92*'Fixed data'!$G$10</f>
        <v>3.9671260932394132E-3</v>
      </c>
      <c r="AQ71" s="34">
        <f>AQ92*'Fixed data'!$G$10</f>
        <v>3.9671260932394132E-3</v>
      </c>
      <c r="AR71" s="34">
        <f>AR92*'Fixed data'!$G$10</f>
        <v>3.9671260932394132E-3</v>
      </c>
      <c r="AS71" s="34">
        <f>AS92*'Fixed data'!$G$10</f>
        <v>3.9671260932394132E-3</v>
      </c>
      <c r="AT71" s="34">
        <f>AT92*'Fixed data'!$G$10</f>
        <v>3.9671260932394132E-3</v>
      </c>
      <c r="AU71" s="34">
        <f>AU92*'Fixed data'!$G$10</f>
        <v>3.9671260932394132E-3</v>
      </c>
      <c r="AV71" s="34">
        <f>AV92*'Fixed data'!$G$10</f>
        <v>3.9671260932394132E-3</v>
      </c>
      <c r="AW71" s="34">
        <f>AW92*'Fixed data'!$G$10</f>
        <v>3.9671260932394132E-3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0.17292295475806041</v>
      </c>
      <c r="G76" s="53">
        <f t="shared" si="10"/>
        <v>0.31764399687349443</v>
      </c>
      <c r="H76" s="53">
        <f t="shared" si="10"/>
        <v>0.44588762190723985</v>
      </c>
      <c r="I76" s="53">
        <f t="shared" si="10"/>
        <v>0.57738920058140719</v>
      </c>
      <c r="J76" s="53">
        <f t="shared" si="10"/>
        <v>0.70923451700312634</v>
      </c>
      <c r="K76" s="53">
        <f t="shared" si="10"/>
        <v>0.84045367465532161</v>
      </c>
      <c r="L76" s="53">
        <f t="shared" si="10"/>
        <v>0.97163062824532154</v>
      </c>
      <c r="M76" s="53">
        <f t="shared" si="10"/>
        <v>1.1132218165627554</v>
      </c>
      <c r="N76" s="53">
        <f t="shared" si="10"/>
        <v>1.1937363750714958</v>
      </c>
      <c r="O76" s="53">
        <f t="shared" si="10"/>
        <v>1.2727510489972991</v>
      </c>
      <c r="P76" s="53">
        <f t="shared" si="10"/>
        <v>1.3496811862081155</v>
      </c>
      <c r="Q76" s="53">
        <f t="shared" si="10"/>
        <v>1.4235321796205704</v>
      </c>
      <c r="R76" s="53">
        <f t="shared" si="10"/>
        <v>1.49457119995194</v>
      </c>
      <c r="S76" s="53">
        <f t="shared" si="10"/>
        <v>1.562452713305595</v>
      </c>
      <c r="T76" s="53">
        <f t="shared" si="10"/>
        <v>1.6258804572857937</v>
      </c>
      <c r="U76" s="53">
        <f t="shared" si="10"/>
        <v>1.6875052135461517</v>
      </c>
      <c r="V76" s="53">
        <f t="shared" si="10"/>
        <v>1.7469035194087394</v>
      </c>
      <c r="W76" s="53">
        <f t="shared" si="10"/>
        <v>1.8044855369987536</v>
      </c>
      <c r="X76" s="53">
        <f t="shared" si="10"/>
        <v>1.8607267254017681</v>
      </c>
      <c r="Y76" s="53">
        <f t="shared" si="10"/>
        <v>1.9140439640444797</v>
      </c>
      <c r="Z76" s="53">
        <f t="shared" si="10"/>
        <v>1.96204828179781</v>
      </c>
      <c r="AA76" s="53">
        <f t="shared" si="10"/>
        <v>2.0046692572397351</v>
      </c>
      <c r="AB76" s="53">
        <f t="shared" si="10"/>
        <v>2.0410971378607203</v>
      </c>
      <c r="AC76" s="53">
        <f t="shared" si="10"/>
        <v>2.0711232171789198</v>
      </c>
      <c r="AD76" s="53">
        <f t="shared" si="10"/>
        <v>2.0958158027678877</v>
      </c>
      <c r="AE76" s="53">
        <f t="shared" si="10"/>
        <v>2.1142339788019258</v>
      </c>
      <c r="AF76" s="53">
        <f t="shared" si="10"/>
        <v>2.1279757294664763</v>
      </c>
      <c r="AG76" s="53">
        <f t="shared" si="10"/>
        <v>2.1379359155074504</v>
      </c>
      <c r="AH76" s="53">
        <f t="shared" si="10"/>
        <v>2.1439543304981967</v>
      </c>
      <c r="AI76" s="53">
        <f t="shared" si="10"/>
        <v>2.1465602205339005</v>
      </c>
      <c r="AJ76" s="53">
        <f t="shared" si="10"/>
        <v>2.1477852144662539</v>
      </c>
      <c r="AK76" s="53">
        <f t="shared" si="10"/>
        <v>2.1487038804879317</v>
      </c>
      <c r="AL76" s="53">
        <f t="shared" si="10"/>
        <v>2.1493936321917233</v>
      </c>
      <c r="AM76" s="53">
        <f t="shared" si="10"/>
        <v>2.1497743925756931</v>
      </c>
      <c r="AN76" s="53">
        <f t="shared" si="10"/>
        <v>2.1501473187274169</v>
      </c>
      <c r="AO76" s="53">
        <f t="shared" si="10"/>
        <v>2.1504736291101754</v>
      </c>
      <c r="AP76" s="53">
        <f t="shared" si="10"/>
        <v>2.1507999394929338</v>
      </c>
      <c r="AQ76" s="53">
        <f t="shared" si="10"/>
        <v>2.1511262498756918</v>
      </c>
      <c r="AR76" s="53">
        <f t="shared" si="10"/>
        <v>2.1514525602584502</v>
      </c>
      <c r="AS76" s="53">
        <f t="shared" si="10"/>
        <v>2.151825486410174</v>
      </c>
      <c r="AT76" s="53">
        <f t="shared" si="10"/>
        <v>2.1521051810239671</v>
      </c>
      <c r="AU76" s="53">
        <f t="shared" si="10"/>
        <v>2.1524314914067251</v>
      </c>
      <c r="AV76" s="53">
        <f t="shared" si="10"/>
        <v>2.1527578017894835</v>
      </c>
      <c r="AW76" s="53">
        <f t="shared" si="10"/>
        <v>2.1530374964032766</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-0.20602920799999994</v>
      </c>
      <c r="F77" s="54">
        <f>IF('Fixed data'!$G$19=FALSE,F64+F76,F64)</f>
        <v>-7.0345571188723865E-2</v>
      </c>
      <c r="G77" s="54">
        <f>IF('Fixed data'!$G$19=FALSE,G64+G76,G64)</f>
        <v>3.8533498486731321E-2</v>
      </c>
      <c r="H77" s="54">
        <f>IF('Fixed data'!$G$19=FALSE,H64+H76,H64)</f>
        <v>0.1361076989106223</v>
      </c>
      <c r="I77" s="54">
        <f>IF('Fixed data'!$G$19=FALSE,I64+I76,I64)</f>
        <v>0.24050613471098448</v>
      </c>
      <c r="J77" s="54">
        <f>IF('Fixed data'!$G$19=FALSE,J64+J76,J64)</f>
        <v>0.34908082054081385</v>
      </c>
      <c r="K77" s="54">
        <f>IF('Fixed data'!$G$19=FALSE,K64+K76,K64)</f>
        <v>0.46128922954548374</v>
      </c>
      <c r="L77" s="54">
        <f>IF('Fixed data'!$G$19=FALSE,L64+L76,L64)</f>
        <v>0.57752550132549341</v>
      </c>
      <c r="M77" s="54">
        <f>IF('Fixed data'!$G$19=FALSE,M64+M76,M64)</f>
        <v>0.8992299457633568</v>
      </c>
      <c r="N77" s="54">
        <f>IF('Fixed data'!$G$19=FALSE,N64+N76,N64)</f>
        <v>1.0146745214711621</v>
      </c>
      <c r="O77" s="54">
        <f>IF('Fixed data'!$G$19=FALSE,O64+O76,O64)</f>
        <v>1.1298674724392233</v>
      </c>
      <c r="P77" s="54">
        <f>IF('Fixed data'!$G$19=FALSE,P64+P76,P64)</f>
        <v>1.2440792976691442</v>
      </c>
      <c r="Q77" s="54">
        <f>IF('Fixed data'!$G$19=FALSE,Q64+Q76,Q64)</f>
        <v>1.3561773054168809</v>
      </c>
      <c r="R77" s="54">
        <f>IF('Fixed data'!$G$19=FALSE,R64+R76,R64)</f>
        <v>1.4663478119758129</v>
      </c>
      <c r="S77" s="54">
        <f>IF('Fixed data'!$G$19=FALSE,S64+S76,S64)</f>
        <v>1.5741440951434373</v>
      </c>
      <c r="T77" s="54">
        <f>IF('Fixed data'!$G$19=FALSE,T64+T76,T64)</f>
        <v>1.6780547234665879</v>
      </c>
      <c r="U77" s="54">
        <f>IF('Fixed data'!$G$19=FALSE,U64+U76,U64)</f>
        <v>1.7808297766858543</v>
      </c>
      <c r="V77" s="54">
        <f>IF('Fixed data'!$G$19=FALSE,V64+V76,V64)</f>
        <v>1.8819795046623913</v>
      </c>
      <c r="W77" s="54">
        <f>IF('Fixed data'!$G$19=FALSE,W64+W76,W64)</f>
        <v>1.9818854769479297</v>
      </c>
      <c r="X77" s="54">
        <f>IF('Fixed data'!$G$19=FALSE,X64+X76,X64)</f>
        <v>2.0809855045901844</v>
      </c>
      <c r="Y77" s="54">
        <f>IF('Fixed data'!$G$19=FALSE,Y64+Y76,Y64)</f>
        <v>2.177528479436635</v>
      </c>
      <c r="Z77" s="54">
        <f>IF('Fixed data'!$G$19=FALSE,Z64+Z76,Z64)</f>
        <v>2.2688612105865955</v>
      </c>
      <c r="AA77" s="54">
        <f>IF('Fixed data'!$G$19=FALSE,AA64+AA76,AA64)</f>
        <v>2.3547767118989666</v>
      </c>
      <c r="AB77" s="54">
        <f>IF('Fixed data'!$G$19=FALSE,AB64+AB76,AB64)</f>
        <v>2.4342895889600973</v>
      </c>
      <c r="AC77" s="54">
        <f>IF('Fixed data'!$G$19=FALSE,AC64+AC76,AC64)</f>
        <v>2.5070287178125437</v>
      </c>
      <c r="AD77" s="54">
        <f>IF('Fixed data'!$G$19=FALSE,AD64+AD76,AD64)</f>
        <v>2.5739604441595736</v>
      </c>
      <c r="AE77" s="54">
        <f>IF('Fixed data'!$G$19=FALSE,AE64+AE76,AE64)</f>
        <v>2.6339295316420026</v>
      </c>
      <c r="AF77" s="54">
        <f>IF('Fixed data'!$G$19=FALSE,AF64+AF76,AF64)</f>
        <v>2.6885280836883831</v>
      </c>
      <c r="AG77" s="54">
        <f>IF('Fixed data'!$G$19=FALSE,AG64+AG76,AG64)</f>
        <v>2.7386266451213657</v>
      </c>
      <c r="AH77" s="54">
        <f>IF('Fixed data'!$G$19=FALSE,AH64+AH76,AH64)</f>
        <v>2.7839524186775622</v>
      </c>
      <c r="AI77" s="54">
        <f>IF('Fixed data'!$G$19=FALSE,AI64+AI76,AI64)</f>
        <v>2.8250378255757349</v>
      </c>
      <c r="AJ77" s="54">
        <f>IF('Fixed data'!$G$19=FALSE,AJ64+AJ76,AJ64)</f>
        <v>2.8500059963639073</v>
      </c>
      <c r="AK77" s="54">
        <f>IF('Fixed data'!$G$19=FALSE,AK64+AK76,AK64)</f>
        <v>2.8746573706892073</v>
      </c>
      <c r="AL77" s="54">
        <f>IF('Fixed data'!$G$19=FALSE,AL64+AL76,AL64)</f>
        <v>2.8990637696793136</v>
      </c>
      <c r="AM77" s="54">
        <f>IF('Fixed data'!$G$19=FALSE,AM64+AM76,AM64)</f>
        <v>2.923136504629912</v>
      </c>
      <c r="AN77" s="54">
        <f>IF('Fixed data'!$G$19=FALSE,AN64+AN76,AN64)</f>
        <v>2.9471969942020761</v>
      </c>
      <c r="AO77" s="54">
        <f>IF('Fixed data'!$G$19=FALSE,AO64+AO76,AO64)</f>
        <v>2.9712108680052753</v>
      </c>
      <c r="AP77" s="54">
        <f>IF('Fixed data'!$G$19=FALSE,AP64+AP76,AP64)</f>
        <v>2.9952247418084741</v>
      </c>
      <c r="AQ77" s="54">
        <f>IF('Fixed data'!$G$19=FALSE,AQ64+AQ76,AQ64)</f>
        <v>3.0192386156116728</v>
      </c>
      <c r="AR77" s="54">
        <f>IF('Fixed data'!$G$19=FALSE,AR64+AR76,AR64)</f>
        <v>3.0432524894148716</v>
      </c>
      <c r="AS77" s="54">
        <f>IF('Fixed data'!$G$19=FALSE,AS64+AS76,AS64)</f>
        <v>3.0673129789870357</v>
      </c>
      <c r="AT77" s="54">
        <f>IF('Fixed data'!$G$19=FALSE,AT64+AT76,AT64)</f>
        <v>3.0912802370212695</v>
      </c>
      <c r="AU77" s="54">
        <f>IF('Fixed data'!$G$19=FALSE,AU64+AU76,AU64)</f>
        <v>3.1152941108244678</v>
      </c>
      <c r="AV77" s="54">
        <f>IF('Fixed data'!$G$19=FALSE,AV64+AV76,AV64)</f>
        <v>3.139307984627667</v>
      </c>
      <c r="AW77" s="54">
        <f>IF('Fixed data'!$G$19=FALSE,AW64+AW76,AW64)</f>
        <v>3.1632752426619004</v>
      </c>
      <c r="AX77" s="54">
        <f>IF('Fixed data'!$G$19=FALSE,AX64+AX76,AX64)</f>
        <v>0.85690867121582648</v>
      </c>
      <c r="AY77" s="54">
        <f>IF('Fixed data'!$G$19=FALSE,AY64+AY76,AY64)</f>
        <v>0.86570640862268577</v>
      </c>
      <c r="AZ77" s="54">
        <f>IF('Fixed data'!$G$19=FALSE,AZ64+AZ76,AZ64)</f>
        <v>0.87248282075065331</v>
      </c>
      <c r="BA77" s="54">
        <f>IF('Fixed data'!$G$19=FALSE,BA64+BA76,BA64)</f>
        <v>0.87756139258679433</v>
      </c>
      <c r="BB77" s="54">
        <f>IF('Fixed data'!$G$19=FALSE,BB64+BB76,BB64)</f>
        <v>0.88088196376147854</v>
      </c>
      <c r="BC77" s="54">
        <f>IF('Fixed data'!$G$19=FALSE,BC64+BC76,BC64)</f>
        <v>0.88254039305129295</v>
      </c>
      <c r="BD77" s="54">
        <f>IF('Fixed data'!$G$19=FALSE,BD64+BD76,BD64)</f>
        <v>0.88259408875434986</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-0.1990620367149758</v>
      </c>
      <c r="F80" s="55">
        <f t="shared" ref="F80:BD80" si="11">F77*F78</f>
        <v>-6.5668343428060286E-2</v>
      </c>
      <c r="G80" s="55">
        <f t="shared" si="11"/>
        <v>3.475500788397709E-2</v>
      </c>
      <c r="H80" s="55">
        <f t="shared" si="11"/>
        <v>0.11860999634559925</v>
      </c>
      <c r="I80" s="55">
        <f t="shared" si="11"/>
        <v>0.20249971189151042</v>
      </c>
      <c r="J80" s="55">
        <f t="shared" si="11"/>
        <v>0.28397747242543109</v>
      </c>
      <c r="K80" s="55">
        <f t="shared" si="11"/>
        <v>0.36256916468355355</v>
      </c>
      <c r="L80" s="55">
        <f t="shared" si="11"/>
        <v>0.4385795397161632</v>
      </c>
      <c r="M80" s="55">
        <f t="shared" si="11"/>
        <v>0.65979286232696177</v>
      </c>
      <c r="N80" s="55">
        <f t="shared" si="11"/>
        <v>0.71932185806286697</v>
      </c>
      <c r="O80" s="55">
        <f t="shared" si="11"/>
        <v>0.77389788232934575</v>
      </c>
      <c r="P80" s="55">
        <f t="shared" si="11"/>
        <v>0.82331090094470927</v>
      </c>
      <c r="Q80" s="55">
        <f t="shared" si="11"/>
        <v>0.86714540120159134</v>
      </c>
      <c r="R80" s="55">
        <f t="shared" si="11"/>
        <v>0.90588297645070004</v>
      </c>
      <c r="S80" s="55">
        <f t="shared" si="11"/>
        <v>0.93959184275475016</v>
      </c>
      <c r="T80" s="55">
        <f t="shared" si="11"/>
        <v>0.9677440792041041</v>
      </c>
      <c r="U80" s="55">
        <f t="shared" si="11"/>
        <v>0.99228508209899235</v>
      </c>
      <c r="V80" s="55">
        <f t="shared" si="11"/>
        <v>1.0131846307403847</v>
      </c>
      <c r="W80" s="55">
        <f t="shared" si="11"/>
        <v>1.0308890085293814</v>
      </c>
      <c r="X80" s="55">
        <f t="shared" si="11"/>
        <v>1.0458323206038524</v>
      </c>
      <c r="Y80" s="55">
        <f t="shared" si="11"/>
        <v>1.0573444697035976</v>
      </c>
      <c r="Z80" s="55">
        <f t="shared" si="11"/>
        <v>1.064437668044681</v>
      </c>
      <c r="AA80" s="55">
        <f t="shared" si="11"/>
        <v>1.0673864537943034</v>
      </c>
      <c r="AB80" s="55">
        <f t="shared" si="11"/>
        <v>1.0661144914500347</v>
      </c>
      <c r="AC80" s="55">
        <f t="shared" si="11"/>
        <v>1.0608416539557783</v>
      </c>
      <c r="AD80" s="55">
        <f t="shared" si="11"/>
        <v>1.0523319927016104</v>
      </c>
      <c r="AE80" s="55">
        <f t="shared" si="11"/>
        <v>1.0404344103840231</v>
      </c>
      <c r="AF80" s="55">
        <f t="shared" si="11"/>
        <v>1.0260884124201135</v>
      </c>
      <c r="AG80" s="55">
        <f t="shared" si="11"/>
        <v>1.0098635225494492</v>
      </c>
      <c r="AH80" s="55">
        <f t="shared" si="11"/>
        <v>0.99186214291887731</v>
      </c>
      <c r="AI80" s="55">
        <f t="shared" si="11"/>
        <v>1.1299788148240879</v>
      </c>
      <c r="AJ80" s="55">
        <f t="shared" si="11"/>
        <v>1.1067628759005275</v>
      </c>
      <c r="AK80" s="55">
        <f t="shared" si="11"/>
        <v>1.0838212791198201</v>
      </c>
      <c r="AL80" s="55">
        <f t="shared" si="11"/>
        <v>1.0611875069197816</v>
      </c>
      <c r="AM80" s="55">
        <f t="shared" si="11"/>
        <v>1.0388341832731109</v>
      </c>
      <c r="AN80" s="55">
        <f t="shared" si="11"/>
        <v>1.0168785260293203</v>
      </c>
      <c r="AO80" s="55">
        <f t="shared" si="11"/>
        <v>0.99530494285693538</v>
      </c>
      <c r="AP80" s="55">
        <f t="shared" si="11"/>
        <v>0.97412541828255872</v>
      </c>
      <c r="AQ80" s="55">
        <f t="shared" si="11"/>
        <v>0.95333529909052228</v>
      </c>
      <c r="AR80" s="55">
        <f t="shared" si="11"/>
        <v>0.93292986883204609</v>
      </c>
      <c r="AS80" s="55">
        <f t="shared" si="11"/>
        <v>0.91291822961432989</v>
      </c>
      <c r="AT80" s="55">
        <f t="shared" si="11"/>
        <v>0.8932539385500472</v>
      </c>
      <c r="AU80" s="55">
        <f t="shared" si="11"/>
        <v>0.87397375620406059</v>
      </c>
      <c r="AV80" s="55">
        <f t="shared" si="11"/>
        <v>0.85505891151882163</v>
      </c>
      <c r="AW80" s="55">
        <f t="shared" si="11"/>
        <v>0.83649215175796454</v>
      </c>
      <c r="AX80" s="55">
        <f t="shared" si="11"/>
        <v>0.21999975699826857</v>
      </c>
      <c r="AY80" s="55">
        <f t="shared" si="11"/>
        <v>0.21578491024632701</v>
      </c>
      <c r="AZ80" s="55">
        <f t="shared" si="11"/>
        <v>0.21113979647021575</v>
      </c>
      <c r="BA80" s="55">
        <f t="shared" si="11"/>
        <v>0.20618330559717962</v>
      </c>
      <c r="BB80" s="55">
        <f t="shared" si="11"/>
        <v>0.20093541239309476</v>
      </c>
      <c r="BC80" s="55">
        <f t="shared" si="11"/>
        <v>0.19545020568488555</v>
      </c>
      <c r="BD80" s="55">
        <f t="shared" si="11"/>
        <v>0.18976902651093758</v>
      </c>
    </row>
    <row r="81" spans="1:56" x14ac:dyDescent="0.3">
      <c r="A81" s="74"/>
      <c r="B81" s="15" t="s">
        <v>18</v>
      </c>
      <c r="C81" s="15"/>
      <c r="D81" s="14" t="s">
        <v>40</v>
      </c>
      <c r="E81" s="56">
        <f>+E80</f>
        <v>-0.1990620367149758</v>
      </c>
      <c r="F81" s="56">
        <f t="shared" ref="F81:BD81" si="12">+E81+F80</f>
        <v>-0.26473038014303607</v>
      </c>
      <c r="G81" s="56">
        <f t="shared" si="12"/>
        <v>-0.22997537225905898</v>
      </c>
      <c r="H81" s="56">
        <f t="shared" si="12"/>
        <v>-0.11136537591345973</v>
      </c>
      <c r="I81" s="56">
        <f t="shared" si="12"/>
        <v>9.1134335978050693E-2</v>
      </c>
      <c r="J81" s="56">
        <f t="shared" si="12"/>
        <v>0.37511180840348179</v>
      </c>
      <c r="K81" s="56">
        <f t="shared" si="12"/>
        <v>0.73768097308703529</v>
      </c>
      <c r="L81" s="56">
        <f t="shared" si="12"/>
        <v>1.1762605128031984</v>
      </c>
      <c r="M81" s="56">
        <f t="shared" si="12"/>
        <v>1.8360533751301602</v>
      </c>
      <c r="N81" s="56">
        <f t="shared" si="12"/>
        <v>2.5553752331930273</v>
      </c>
      <c r="O81" s="56">
        <f t="shared" si="12"/>
        <v>3.3292731155223731</v>
      </c>
      <c r="P81" s="56">
        <f t="shared" si="12"/>
        <v>4.1525840164670829</v>
      </c>
      <c r="Q81" s="56">
        <f t="shared" si="12"/>
        <v>5.0197294176686746</v>
      </c>
      <c r="R81" s="56">
        <f t="shared" si="12"/>
        <v>5.9256123941193746</v>
      </c>
      <c r="S81" s="56">
        <f t="shared" si="12"/>
        <v>6.8652042368741251</v>
      </c>
      <c r="T81" s="56">
        <f t="shared" si="12"/>
        <v>7.8329483160782294</v>
      </c>
      <c r="U81" s="56">
        <f t="shared" si="12"/>
        <v>8.8252333981772217</v>
      </c>
      <c r="V81" s="56">
        <f t="shared" si="12"/>
        <v>9.8384180289176069</v>
      </c>
      <c r="W81" s="56">
        <f t="shared" si="12"/>
        <v>10.869307037446989</v>
      </c>
      <c r="X81" s="56">
        <f t="shared" si="12"/>
        <v>11.91513935805084</v>
      </c>
      <c r="Y81" s="56">
        <f t="shared" si="12"/>
        <v>12.972483827754438</v>
      </c>
      <c r="Z81" s="56">
        <f t="shared" si="12"/>
        <v>14.036921495799119</v>
      </c>
      <c r="AA81" s="56">
        <f t="shared" si="12"/>
        <v>15.104307949593423</v>
      </c>
      <c r="AB81" s="56">
        <f t="shared" si="12"/>
        <v>16.170422441043456</v>
      </c>
      <c r="AC81" s="56">
        <f t="shared" si="12"/>
        <v>17.231264094999233</v>
      </c>
      <c r="AD81" s="56">
        <f t="shared" si="12"/>
        <v>18.283596087700843</v>
      </c>
      <c r="AE81" s="56">
        <f t="shared" si="12"/>
        <v>19.324030498084866</v>
      </c>
      <c r="AF81" s="56">
        <f t="shared" si="12"/>
        <v>20.350118910504978</v>
      </c>
      <c r="AG81" s="56">
        <f t="shared" si="12"/>
        <v>21.359982433054427</v>
      </c>
      <c r="AH81" s="56">
        <f t="shared" si="12"/>
        <v>22.351844575973303</v>
      </c>
      <c r="AI81" s="56">
        <f t="shared" si="12"/>
        <v>23.481823390797391</v>
      </c>
      <c r="AJ81" s="56">
        <f t="shared" si="12"/>
        <v>24.58858626669792</v>
      </c>
      <c r="AK81" s="56">
        <f t="shared" si="12"/>
        <v>25.672407545817741</v>
      </c>
      <c r="AL81" s="56">
        <f t="shared" si="12"/>
        <v>26.733595052737524</v>
      </c>
      <c r="AM81" s="56">
        <f t="shared" si="12"/>
        <v>27.772429236010634</v>
      </c>
      <c r="AN81" s="56">
        <f t="shared" si="12"/>
        <v>28.789307762039954</v>
      </c>
      <c r="AO81" s="56">
        <f t="shared" si="12"/>
        <v>29.78461270489689</v>
      </c>
      <c r="AP81" s="56">
        <f t="shared" si="12"/>
        <v>30.758738123179448</v>
      </c>
      <c r="AQ81" s="56">
        <f t="shared" si="12"/>
        <v>31.71207342226997</v>
      </c>
      <c r="AR81" s="56">
        <f t="shared" si="12"/>
        <v>32.645003291102014</v>
      </c>
      <c r="AS81" s="56">
        <f t="shared" si="12"/>
        <v>33.557921520716341</v>
      </c>
      <c r="AT81" s="56">
        <f t="shared" si="12"/>
        <v>34.451175459266388</v>
      </c>
      <c r="AU81" s="56">
        <f t="shared" si="12"/>
        <v>35.325149215470447</v>
      </c>
      <c r="AV81" s="56">
        <f t="shared" si="12"/>
        <v>36.180208126989271</v>
      </c>
      <c r="AW81" s="56">
        <f t="shared" si="12"/>
        <v>37.016700278747237</v>
      </c>
      <c r="AX81" s="56">
        <f t="shared" si="12"/>
        <v>37.236700035745507</v>
      </c>
      <c r="AY81" s="56">
        <f t="shared" si="12"/>
        <v>37.452484945991834</v>
      </c>
      <c r="AZ81" s="56">
        <f t="shared" si="12"/>
        <v>37.663624742462048</v>
      </c>
      <c r="BA81" s="56">
        <f t="shared" si="12"/>
        <v>37.869808048059227</v>
      </c>
      <c r="BB81" s="56">
        <f t="shared" si="12"/>
        <v>38.07074346045232</v>
      </c>
      <c r="BC81" s="56">
        <f t="shared" si="12"/>
        <v>38.266193666137205</v>
      </c>
      <c r="BD81" s="56">
        <f t="shared" si="12"/>
        <v>38.455962692648143</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1'!E88*0.8</f>
        <v>0</v>
      </c>
      <c r="F88" s="43">
        <f>'Option 1'!F88*0.8</f>
        <v>6927.1900915999177</v>
      </c>
      <c r="G88" s="43">
        <f>'Option 1'!G88*0.8</f>
        <v>12695.787693304432</v>
      </c>
      <c r="H88" s="43">
        <f>'Option 1'!H88*0.8</f>
        <v>17778.472127167042</v>
      </c>
      <c r="I88" s="43">
        <f>'Option 1'!I88*0.8</f>
        <v>23039.784917192574</v>
      </c>
      <c r="J88" s="43">
        <f>'Option 1'!J88*0.8</f>
        <v>28284.600915895135</v>
      </c>
      <c r="K88" s="43">
        <f>'Option 1'!K88*0.8</f>
        <v>33505.061727526503</v>
      </c>
      <c r="L88" s="43">
        <f>'Option 1'!L88*0.8</f>
        <v>38710.902920428773</v>
      </c>
      <c r="M88" s="43">
        <f>'Option 1'!M88*0.8</f>
        <v>44337.52262776572</v>
      </c>
      <c r="N88" s="43">
        <f>'Option 1'!N88*0.8</f>
        <v>47536.190102973247</v>
      </c>
      <c r="O88" s="43">
        <f>'Option 1'!O88*0.8</f>
        <v>50671.710142311094</v>
      </c>
      <c r="P88" s="43">
        <f>'Option 1'!P88*0.8</f>
        <v>53722.285893972497</v>
      </c>
      <c r="Q88" s="43">
        <f>'Option 1'!Q88*0.8</f>
        <v>56647.54870033302</v>
      </c>
      <c r="R88" s="43">
        <f>'Option 1'!R88*0.8</f>
        <v>59461.024675771128</v>
      </c>
      <c r="S88" s="43">
        <f>'Option 1'!S88*0.8</f>
        <v>62148.934600241075</v>
      </c>
      <c r="T88" s="43">
        <f>'Option 1'!T88*0.8</f>
        <v>64660.642150113534</v>
      </c>
      <c r="U88" s="43">
        <f>'Option 1'!U88*0.8</f>
        <v>67100.728268417239</v>
      </c>
      <c r="V88" s="43">
        <f>'Option 1'!V88*0.8</f>
        <v>69452.364130445669</v>
      </c>
      <c r="W88" s="43">
        <f>'Option 1'!W88*0.8</f>
        <v>71731.461369341312</v>
      </c>
      <c r="X88" s="43">
        <f>'Option 1'!X88*0.8</f>
        <v>73956.755302816207</v>
      </c>
      <c r="Y88" s="43">
        <f>'Option 1'!Y88*0.8</f>
        <v>76065.161051153671</v>
      </c>
      <c r="Z88" s="43">
        <f>'Option 1'!Z88*0.8</f>
        <v>77962.621867190086</v>
      </c>
      <c r="AA88" s="43">
        <f>'Option 1'!AA88*0.8</f>
        <v>79643.075252883034</v>
      </c>
      <c r="AB88" s="43">
        <f>'Option 1'!AB88*0.8</f>
        <v>81075.179662296185</v>
      </c>
      <c r="AC88" s="43">
        <f>'Option 1'!AC88*0.8</f>
        <v>82251.882435033127</v>
      </c>
      <c r="AD88" s="43">
        <f>'Option 1'!AD88*0.8</f>
        <v>83216.048088531767</v>
      </c>
      <c r="AE88" s="43">
        <f>'Option 1'!AE88*0.8</f>
        <v>83931.927953235572</v>
      </c>
      <c r="AF88" s="43">
        <f>'Option 1'!AF88*0.8</f>
        <v>84462.22654273946</v>
      </c>
      <c r="AG88" s="43">
        <f>'Option 1'!AG88*0.8</f>
        <v>84843.533762272666</v>
      </c>
      <c r="AH88" s="43">
        <f>'Option 1'!AH88*0.8</f>
        <v>85068.458484950417</v>
      </c>
      <c r="AI88" s="43">
        <f>'Option 1'!AI88*0.8</f>
        <v>85159.843851280995</v>
      </c>
      <c r="AJ88" s="43">
        <f>'Option 1'!AJ88*0.8</f>
        <v>85195.466279579006</v>
      </c>
      <c r="AK88" s="43">
        <f>'Option 1'!AK88*0.8</f>
        <v>85218.873627264955</v>
      </c>
      <c r="AL88" s="43">
        <f>'Option 1'!AL88*0.8</f>
        <v>85233.328131172049</v>
      </c>
      <c r="AM88" s="43">
        <f>'Option 1'!AM88*0.8</f>
        <v>85235.488209598741</v>
      </c>
      <c r="AN88" s="43">
        <f>'Option 1'!AN88*0.8</f>
        <v>85235.488209598741</v>
      </c>
      <c r="AO88" s="43">
        <f>'Option 1'!AO88*0.8</f>
        <v>85235.488209598741</v>
      </c>
      <c r="AP88" s="43">
        <f>'Option 1'!AP88*0.8</f>
        <v>85235.488209598741</v>
      </c>
      <c r="AQ88" s="43">
        <f>'Option 1'!AQ88*0.8</f>
        <v>85235.488209598741</v>
      </c>
      <c r="AR88" s="43">
        <f>'Option 1'!AR88*0.8</f>
        <v>85235.488209598741</v>
      </c>
      <c r="AS88" s="43">
        <f>'Option 1'!AS88*0.8</f>
        <v>85235.488209598741</v>
      </c>
      <c r="AT88" s="43">
        <f>'Option 1'!AT88*0.8</f>
        <v>85235.488209598741</v>
      </c>
      <c r="AU88" s="43">
        <f>'Option 1'!AU88*0.8</f>
        <v>85235.488209598741</v>
      </c>
      <c r="AV88" s="43">
        <f>'Option 1'!AV88*0.8</f>
        <v>85235.488209598741</v>
      </c>
      <c r="AW88" s="43">
        <f>'Option 1'!AW88*0.8</f>
        <v>85235.488209598741</v>
      </c>
      <c r="AX88" s="43"/>
      <c r="AY88" s="43"/>
      <c r="AZ88" s="43"/>
      <c r="BA88" s="43"/>
      <c r="BB88" s="43"/>
      <c r="BC88" s="43"/>
      <c r="BD88" s="43"/>
    </row>
    <row r="89" spans="1:56" x14ac:dyDescent="0.3">
      <c r="A89" s="172"/>
      <c r="B89" s="4" t="s">
        <v>214</v>
      </c>
      <c r="D89" s="4" t="s">
        <v>88</v>
      </c>
      <c r="E89" s="43">
        <f>'Option 1'!E89*0.8</f>
        <v>0</v>
      </c>
      <c r="F89" s="43">
        <f>'Option 1'!F89*0.8</f>
        <v>147787.07194881831</v>
      </c>
      <c r="G89" s="43">
        <f>'Option 1'!G89*0.8</f>
        <v>270857.69373097253</v>
      </c>
      <c r="H89" s="43">
        <f>'Option 1'!H89*0.8</f>
        <v>379293.88611615106</v>
      </c>
      <c r="I89" s="43">
        <f>'Option 1'!I89*0.8</f>
        <v>491541.35111940769</v>
      </c>
      <c r="J89" s="43">
        <f>'Option 1'!J89*0.8</f>
        <v>603436.40613691974</v>
      </c>
      <c r="K89" s="43">
        <f>'Option 1'!K89*0.8</f>
        <v>714812.48798367835</v>
      </c>
      <c r="L89" s="43">
        <f>'Option 1'!L89*0.8</f>
        <v>825876.10548993107</v>
      </c>
      <c r="M89" s="43">
        <f>'Option 1'!M89*0.8</f>
        <v>945916.99951318139</v>
      </c>
      <c r="N89" s="43">
        <f>'Option 1'!N89*0.8</f>
        <v>1014158.7994953195</v>
      </c>
      <c r="O89" s="43">
        <f>'Option 1'!O89*0.8</f>
        <v>1081053.5314890097</v>
      </c>
      <c r="P89" s="43">
        <f>'Option 1'!P89*0.8</f>
        <v>1146136.2311115791</v>
      </c>
      <c r="Q89" s="43">
        <f>'Option 1'!Q89*0.8</f>
        <v>1208545.3753517554</v>
      </c>
      <c r="R89" s="43">
        <f>'Option 1'!R89*0.8</f>
        <v>1268569.4784020032</v>
      </c>
      <c r="S89" s="43">
        <f>'Option 1'!S89*0.8</f>
        <v>1325914.7614626312</v>
      </c>
      <c r="T89" s="43">
        <f>'Option 1'!T89*0.8</f>
        <v>1379501.0480754708</v>
      </c>
      <c r="U89" s="43">
        <f>'Option 1'!U89*0.8</f>
        <v>1431559.1846097922</v>
      </c>
      <c r="V89" s="43">
        <f>'Option 1'!V89*0.8</f>
        <v>1481730.1060169258</v>
      </c>
      <c r="W89" s="43">
        <f>'Option 1'!W89*0.8</f>
        <v>1530353.3699945675</v>
      </c>
      <c r="X89" s="43">
        <f>'Option 1'!X89*0.8</f>
        <v>1577828.6912167517</v>
      </c>
      <c r="Y89" s="43">
        <f>'Option 1'!Y89*0.8</f>
        <v>1622810.3145163823</v>
      </c>
      <c r="Z89" s="43">
        <f>'Option 1'!Z89*0.8</f>
        <v>1663291.4774493587</v>
      </c>
      <c r="AA89" s="43">
        <f>'Option 1'!AA89*0.8</f>
        <v>1699142.9981954307</v>
      </c>
      <c r="AB89" s="43">
        <f>'Option 1'!AB89*0.8</f>
        <v>1729696.2492198602</v>
      </c>
      <c r="AC89" s="43">
        <f>'Option 1'!AC89*0.8</f>
        <v>1754800.6343217434</v>
      </c>
      <c r="AD89" s="43">
        <f>'Option 1'!AD89*0.8</f>
        <v>1775370.7573261943</v>
      </c>
      <c r="AE89" s="43">
        <f>'Option 1'!AE89*0.8</f>
        <v>1790643.8922037699</v>
      </c>
      <c r="AF89" s="43">
        <f>'Option 1'!AF89*0.8</f>
        <v>1801957.7463977151</v>
      </c>
      <c r="AG89" s="43">
        <f>'Option 1'!AG89*0.8</f>
        <v>1810092.9493146425</v>
      </c>
      <c r="AH89" s="43">
        <f>'Option 1'!AH89*0.8</f>
        <v>1814891.7510335164</v>
      </c>
      <c r="AI89" s="43">
        <f>'Option 1'!AI89*0.8</f>
        <v>1816841.4584566937</v>
      </c>
      <c r="AJ89" s="43">
        <f>'Option 1'!AJ89*0.8</f>
        <v>1817601.4975719368</v>
      </c>
      <c r="AK89" s="43">
        <f>'Option 1'!AK89*0.8</f>
        <v>1818100.9223921746</v>
      </c>
      <c r="AL89" s="43">
        <f>'Option 1'!AL89*0.8</f>
        <v>1818409.3463986178</v>
      </c>
      <c r="AM89" s="43">
        <f>'Option 1'!AM89*0.8</f>
        <v>1818455.439472477</v>
      </c>
      <c r="AN89" s="43">
        <f>'Option 1'!AN89*0.8</f>
        <v>1818455.439472477</v>
      </c>
      <c r="AO89" s="43">
        <f>'Option 1'!AO89*0.8</f>
        <v>1818455.439472477</v>
      </c>
      <c r="AP89" s="43">
        <f>'Option 1'!AP89*0.8</f>
        <v>1818455.439472477</v>
      </c>
      <c r="AQ89" s="43">
        <f>'Option 1'!AQ89*0.8</f>
        <v>1818455.439472477</v>
      </c>
      <c r="AR89" s="43">
        <f>'Option 1'!AR89*0.8</f>
        <v>1818455.439472477</v>
      </c>
      <c r="AS89" s="43">
        <f>'Option 1'!AS89*0.8</f>
        <v>1818455.439472477</v>
      </c>
      <c r="AT89" s="43">
        <f>'Option 1'!AT89*0.8</f>
        <v>1818455.439472477</v>
      </c>
      <c r="AU89" s="43">
        <f>'Option 1'!AU89*0.8</f>
        <v>1818455.439472477</v>
      </c>
      <c r="AV89" s="43">
        <f>'Option 1'!AV89*0.8</f>
        <v>1818455.439472477</v>
      </c>
      <c r="AW89" s="43">
        <f>'Option 1'!AW89*0.8</f>
        <v>1818455.439472477</v>
      </c>
      <c r="AX89" s="43"/>
      <c r="AY89" s="43"/>
      <c r="AZ89" s="43"/>
      <c r="BA89" s="43"/>
      <c r="BB89" s="43"/>
      <c r="BC89" s="43"/>
      <c r="BD89" s="43"/>
    </row>
    <row r="90" spans="1:56" ht="16.5" x14ac:dyDescent="0.3">
      <c r="A90" s="172"/>
      <c r="B90" s="4" t="s">
        <v>331</v>
      </c>
      <c r="D90" s="4" t="s">
        <v>89</v>
      </c>
      <c r="E90" s="43">
        <f>'Option 1'!E90*0.8</f>
        <v>0</v>
      </c>
      <c r="F90" s="43">
        <f>'Option 1'!F90*0.8</f>
        <v>3.0250051683703365</v>
      </c>
      <c r="G90" s="43">
        <f>'Option 1'!G90*0.8</f>
        <v>5.6884064301079169</v>
      </c>
      <c r="H90" s="43">
        <f>'Option 1'!H90*0.8</f>
        <v>8.1763805864397465</v>
      </c>
      <c r="I90" s="43">
        <f>'Option 1'!I90*0.8</f>
        <v>10.830160371650807</v>
      </c>
      <c r="J90" s="43">
        <f>'Option 1'!J90*0.8</f>
        <v>13.319610110582193</v>
      </c>
      <c r="K90" s="43">
        <f>'Option 1'!K90*0.8</f>
        <v>15.848001222188863</v>
      </c>
      <c r="L90" s="43">
        <f>'Option 1'!L90*0.8</f>
        <v>18.416517692680394</v>
      </c>
      <c r="M90" s="43">
        <f>'Option 1'!M90*0.8</f>
        <v>21.451647629964366</v>
      </c>
      <c r="N90" s="43">
        <f>'Option 1'!N90*0.8</f>
        <v>23.058965242441133</v>
      </c>
      <c r="O90" s="43">
        <f>'Option 1'!O90*0.8</f>
        <v>24.640797841826728</v>
      </c>
      <c r="P90" s="43">
        <f>'Option 1'!P90*0.8</f>
        <v>26.181801127817266</v>
      </c>
      <c r="Q90" s="43">
        <f>'Option 1'!Q90*0.8</f>
        <v>27.669521318969654</v>
      </c>
      <c r="R90" s="43">
        <f>'Option 1'!R90*0.8</f>
        <v>29.100682300303756</v>
      </c>
      <c r="S90" s="43">
        <f>'Option 1'!S90*0.8</f>
        <v>30.482189997500075</v>
      </c>
      <c r="T90" s="43">
        <f>'Option 1'!T90*0.8</f>
        <v>31.780561906348243</v>
      </c>
      <c r="U90" s="43">
        <f>'Option 1'!U90*0.8</f>
        <v>33.047833185267443</v>
      </c>
      <c r="V90" s="43">
        <f>'Option 1'!V90*0.8</f>
        <v>34.272181911166136</v>
      </c>
      <c r="W90" s="43">
        <f>'Option 1'!W90*0.8</f>
        <v>35.477733781660945</v>
      </c>
      <c r="X90" s="43">
        <f>'Option 1'!X90*0.8</f>
        <v>36.668514559937037</v>
      </c>
      <c r="Y90" s="43">
        <f>'Option 1'!Y90*0.8</f>
        <v>37.804978586489625</v>
      </c>
      <c r="Z90" s="43">
        <f>'Option 1'!Z90*0.8</f>
        <v>38.833799476659998</v>
      </c>
      <c r="AA90" s="43">
        <f>'Option 1'!AA90*0.8</f>
        <v>39.753539206490217</v>
      </c>
      <c r="AB90" s="43">
        <f>'Option 1'!AB90*0.8</f>
        <v>40.557628468287447</v>
      </c>
      <c r="AC90" s="43">
        <f>'Option 1'!AC90*0.8</f>
        <v>41.235797036719411</v>
      </c>
      <c r="AD90" s="43">
        <f>'Option 1'!AD90*0.8</f>
        <v>41.815658584649732</v>
      </c>
      <c r="AE90" s="43">
        <f>'Option 1'!AE90*0.8</f>
        <v>42.266233822126445</v>
      </c>
      <c r="AF90" s="43">
        <f>'Option 1'!AF90*0.8</f>
        <v>42.609094054777536</v>
      </c>
      <c r="AG90" s="43">
        <f>'Option 1'!AG90*0.8</f>
        <v>42.867316735229934</v>
      </c>
      <c r="AH90" s="43">
        <f>'Option 1'!AH90*0.8</f>
        <v>43.012564634746795</v>
      </c>
      <c r="AI90" s="43">
        <f>'Option 1'!AI90*0.8</f>
        <v>43.079023988626631</v>
      </c>
      <c r="AJ90" s="43">
        <f>'Option 1'!AJ90*0.8</f>
        <v>43.111290460311366</v>
      </c>
      <c r="AK90" s="43">
        <f>'Option 1'!AK90*0.8</f>
        <v>43.134807079592768</v>
      </c>
      <c r="AL90" s="43">
        <f>'Option 1'!AL90*0.8</f>
        <v>43.146977940696843</v>
      </c>
      <c r="AM90" s="43">
        <f>'Option 1'!AM90*0.8</f>
        <v>43.148283545337677</v>
      </c>
      <c r="AN90" s="43">
        <f>'Option 1'!AN90*0.8</f>
        <v>43.148283545337677</v>
      </c>
      <c r="AO90" s="43">
        <f>'Option 1'!AO90*0.8</f>
        <v>43.148283545337677</v>
      </c>
      <c r="AP90" s="43">
        <f>'Option 1'!AP90*0.8</f>
        <v>43.148283545337677</v>
      </c>
      <c r="AQ90" s="43">
        <f>'Option 1'!AQ90*0.8</f>
        <v>43.148283545337677</v>
      </c>
      <c r="AR90" s="43">
        <f>'Option 1'!AR90*0.8</f>
        <v>43.148283545337677</v>
      </c>
      <c r="AS90" s="43">
        <f>'Option 1'!AS90*0.8</f>
        <v>43.148283545337677</v>
      </c>
      <c r="AT90" s="43">
        <f>'Option 1'!AT90*0.8</f>
        <v>43.148283545337677</v>
      </c>
      <c r="AU90" s="43">
        <f>'Option 1'!AU90*0.8</f>
        <v>43.148283545337677</v>
      </c>
      <c r="AV90" s="43">
        <f>'Option 1'!AV90*0.8</f>
        <v>43.148283545337677</v>
      </c>
      <c r="AW90" s="43">
        <f>'Option 1'!AW90*0.8</f>
        <v>43.148283545337677</v>
      </c>
      <c r="AX90" s="37"/>
      <c r="AY90" s="37"/>
      <c r="AZ90" s="37"/>
      <c r="BA90" s="37"/>
      <c r="BB90" s="37"/>
      <c r="BC90" s="37"/>
      <c r="BD90" s="37"/>
    </row>
    <row r="91" spans="1:56" ht="16.5" x14ac:dyDescent="0.3">
      <c r="A91" s="172"/>
      <c r="B91" s="4" t="s">
        <v>332</v>
      </c>
      <c r="D91" s="4" t="s">
        <v>42</v>
      </c>
      <c r="E91" s="43">
        <f>'Option 1'!E91*0.8</f>
        <v>0</v>
      </c>
      <c r="F91" s="43">
        <f>'Option 1'!F91*0.8</f>
        <v>5.5560489700730636E-3</v>
      </c>
      <c r="G91" s="43">
        <f>'Option 1'!G91*0.8</f>
        <v>1.0570593868104286E-2</v>
      </c>
      <c r="H91" s="43">
        <f>'Option 1'!H91*0.8</f>
        <v>1.5382730354694438E-2</v>
      </c>
      <c r="I91" s="43">
        <f>'Option 1'!I91*0.8</f>
        <v>1.968496800596559E-2</v>
      </c>
      <c r="J91" s="43">
        <f>'Option 1'!J91*0.8</f>
        <v>2.4334473682316764E-2</v>
      </c>
      <c r="K91" s="43">
        <f>'Option 1'!K91*0.8</f>
        <v>2.8934355053295658E-2</v>
      </c>
      <c r="L91" s="43">
        <f>'Option 1'!L91*0.8</f>
        <v>3.3676943943413189E-2</v>
      </c>
      <c r="M91" s="43">
        <f>'Option 1'!M91*0.8</f>
        <v>3.86793331753622E-2</v>
      </c>
      <c r="N91" s="43">
        <f>'Option 1'!N91*0.8</f>
        <v>4.1487852114599461E-2</v>
      </c>
      <c r="O91" s="43">
        <f>'Option 1'!O91*0.8</f>
        <v>4.427511334451581E-2</v>
      </c>
      <c r="P91" s="43">
        <f>'Option 1'!P91*0.8</f>
        <v>4.700241371226048E-2</v>
      </c>
      <c r="Q91" s="43">
        <f>'Option 1'!Q91*0.8</f>
        <v>4.9645401528241102E-2</v>
      </c>
      <c r="R91" s="43">
        <f>'Option 1'!R91*0.8</f>
        <v>5.2177525969067863E-2</v>
      </c>
      <c r="S91" s="43">
        <f>'Option 1'!S91*0.8</f>
        <v>5.4587182797001921E-2</v>
      </c>
      <c r="T91" s="43">
        <f>'Option 1'!T91*0.8</f>
        <v>5.684368364337803E-2</v>
      </c>
      <c r="U91" s="43">
        <f>'Option 1'!U91*0.8</f>
        <v>5.8995967359365721E-2</v>
      </c>
      <c r="V91" s="43">
        <f>'Option 1'!V91*0.8</f>
        <v>6.1059175034184426E-2</v>
      </c>
      <c r="W91" s="43">
        <f>'Option 1'!W91*0.8</f>
        <v>6.3052189663437896E-2</v>
      </c>
      <c r="X91" s="43">
        <f>'Option 1'!X91*0.8</f>
        <v>6.4994255747080135E-2</v>
      </c>
      <c r="Y91" s="43">
        <f>'Option 1'!Y91*0.8</f>
        <v>6.6832985353913826E-2</v>
      </c>
      <c r="Z91" s="43">
        <f>'Option 1'!Z91*0.8</f>
        <v>6.8497800709037243E-2</v>
      </c>
      <c r="AA91" s="43">
        <f>'Option 1'!AA91*0.8</f>
        <v>6.9984144436811682E-2</v>
      </c>
      <c r="AB91" s="43">
        <f>'Option 1'!AB91*0.8</f>
        <v>7.1275982676389515E-2</v>
      </c>
      <c r="AC91" s="43">
        <f>'Option 1'!AC91*0.8</f>
        <v>7.2352259784759676E-2</v>
      </c>
      <c r="AD91" s="43">
        <f>'Option 1'!AD91*0.8</f>
        <v>7.3245599494179511E-2</v>
      </c>
      <c r="AE91" s="43">
        <f>'Option 1'!AE91*0.8</f>
        <v>7.3905036992202161E-2</v>
      </c>
      <c r="AF91" s="43">
        <f>'Option 1'!AF91*0.8</f>
        <v>7.4398225336492499E-2</v>
      </c>
      <c r="AG91" s="43">
        <f>'Option 1'!AG91*0.8</f>
        <v>7.4743548649761501E-2</v>
      </c>
      <c r="AH91" s="43">
        <f>'Option 1'!AH91*0.8</f>
        <v>7.4952240582165264E-2</v>
      </c>
      <c r="AI91" s="43">
        <f>'Option 1'!AI91*0.8</f>
        <v>7.5043366409400902E-2</v>
      </c>
      <c r="AJ91" s="43">
        <f>'Option 1'!AJ91*0.8</f>
        <v>7.5073783583264081E-2</v>
      </c>
      <c r="AK91" s="43">
        <f>'Option 1'!AK91*0.8</f>
        <v>7.5094373125525429E-2</v>
      </c>
      <c r="AL91" s="43">
        <f>'Option 1'!AL91*0.8</f>
        <v>7.510599444721916E-2</v>
      </c>
      <c r="AM91" s="43">
        <f>'Option 1'!AM91*0.8</f>
        <v>7.5107858470894143E-2</v>
      </c>
      <c r="AN91" s="43">
        <f>'Option 1'!AN91*0.8</f>
        <v>7.5107858470894143E-2</v>
      </c>
      <c r="AO91" s="43">
        <f>'Option 1'!AO91*0.8</f>
        <v>7.5107858470894143E-2</v>
      </c>
      <c r="AP91" s="43">
        <f>'Option 1'!AP91*0.8</f>
        <v>7.5107858470894143E-2</v>
      </c>
      <c r="AQ91" s="43">
        <f>'Option 1'!AQ91*0.8</f>
        <v>7.5107858470894143E-2</v>
      </c>
      <c r="AR91" s="43">
        <f>'Option 1'!AR91*0.8</f>
        <v>7.5107858470894143E-2</v>
      </c>
      <c r="AS91" s="43">
        <f>'Option 1'!AS91*0.8</f>
        <v>7.5107858470894143E-2</v>
      </c>
      <c r="AT91" s="43">
        <f>'Option 1'!AT91*0.8</f>
        <v>7.5107858470894143E-2</v>
      </c>
      <c r="AU91" s="43">
        <f>'Option 1'!AU91*0.8</f>
        <v>7.5107858470894143E-2</v>
      </c>
      <c r="AV91" s="43">
        <f>'Option 1'!AV91*0.8</f>
        <v>7.5107858470894143E-2</v>
      </c>
      <c r="AW91" s="43">
        <f>'Option 1'!AW91*0.8</f>
        <v>7.5107858470894143E-2</v>
      </c>
      <c r="AX91" s="35"/>
      <c r="AY91" s="35"/>
      <c r="AZ91" s="35"/>
      <c r="BA91" s="35"/>
      <c r="BB91" s="35"/>
      <c r="BC91" s="35"/>
      <c r="BD91" s="35"/>
    </row>
    <row r="92" spans="1:56" ht="16.5" x14ac:dyDescent="0.3">
      <c r="A92" s="172"/>
      <c r="B92" s="4" t="s">
        <v>333</v>
      </c>
      <c r="D92" s="4" t="s">
        <v>42</v>
      </c>
      <c r="E92" s="43">
        <f>'Option 1'!E92*0.8</f>
        <v>0</v>
      </c>
      <c r="F92" s="43">
        <f>'Option 1'!F92*0.8</f>
        <v>1.0671584680699798E-2</v>
      </c>
      <c r="G92" s="43">
        <f>'Option 1'!G92*0.8</f>
        <v>2.0304536985314786E-2</v>
      </c>
      <c r="H92" s="43">
        <f>'Option 1'!H92*0.8</f>
        <v>2.954964560412833E-2</v>
      </c>
      <c r="I92" s="43">
        <f>'Option 1'!I92*0.8</f>
        <v>3.7816621666049176E-2</v>
      </c>
      <c r="J92" s="43">
        <f>'Option 1'!J92*0.8</f>
        <v>4.6750613351701831E-2</v>
      </c>
      <c r="K92" s="43">
        <f>'Option 1'!K92*0.8</f>
        <v>5.5589511694229959E-2</v>
      </c>
      <c r="L92" s="43">
        <f>'Option 1'!L92*0.8</f>
        <v>6.47038123848655E-2</v>
      </c>
      <c r="M92" s="43">
        <f>'Option 1'!M92*0.8</f>
        <v>7.4316003682489834E-2</v>
      </c>
      <c r="N92" s="43">
        <f>'Option 1'!N92*0.8</f>
        <v>7.9712525568963466E-2</v>
      </c>
      <c r="O92" s="43">
        <f>'Option 1'!O92*0.8</f>
        <v>8.5068304321276655E-2</v>
      </c>
      <c r="P92" s="43">
        <f>'Option 1'!P92*0.8</f>
        <v>9.0308968547127264E-2</v>
      </c>
      <c r="Q92" s="43">
        <f>'Option 1'!Q92*0.8</f>
        <v>9.5387698761449036E-2</v>
      </c>
      <c r="R92" s="43">
        <f>'Option 1'!R92*0.8</f>
        <v>0.10025353846163128</v>
      </c>
      <c r="S92" s="43">
        <f>'Option 1'!S92*0.8</f>
        <v>0.10488428506223911</v>
      </c>
      <c r="T92" s="43">
        <f>'Option 1'!T92*0.8</f>
        <v>0.10922079291699227</v>
      </c>
      <c r="U92" s="43">
        <f>'Option 1'!U92*0.8</f>
        <v>0.1133571138853943</v>
      </c>
      <c r="V92" s="43">
        <f>'Option 1'!V92*0.8</f>
        <v>0.11732233417043941</v>
      </c>
      <c r="W92" s="43">
        <f>'Option 1'!W92*0.8</f>
        <v>0.12115271848703434</v>
      </c>
      <c r="X92" s="43">
        <f>'Option 1'!X92*0.8</f>
        <v>0.12488522607795816</v>
      </c>
      <c r="Y92" s="43">
        <f>'Option 1'!Y92*0.8</f>
        <v>0.12841924399385804</v>
      </c>
      <c r="Z92" s="43">
        <f>'Option 1'!Z92*0.8</f>
        <v>0.1316189957872782</v>
      </c>
      <c r="AA92" s="43">
        <f>'Option 1'!AA92*0.8</f>
        <v>0.13447580843589374</v>
      </c>
      <c r="AB92" s="43">
        <f>'Option 1'!AB92*0.8</f>
        <v>0.13695866507128041</v>
      </c>
      <c r="AC92" s="43">
        <f>'Option 1'!AC92*0.8</f>
        <v>0.13902714253095094</v>
      </c>
      <c r="AD92" s="43">
        <f>'Option 1'!AD92*0.8</f>
        <v>0.14074411626597186</v>
      </c>
      <c r="AE92" s="43">
        <f>'Option 1'!AE92*0.8</f>
        <v>0.14201152371031275</v>
      </c>
      <c r="AF92" s="43">
        <f>'Option 1'!AF92*0.8</f>
        <v>0.14295941227295003</v>
      </c>
      <c r="AG92" s="43">
        <f>'Option 1'!AG92*0.8</f>
        <v>0.14362308894445949</v>
      </c>
      <c r="AH92" s="43">
        <f>'Option 1'!AH92*0.8</f>
        <v>0.14402409184559789</v>
      </c>
      <c r="AI92" s="43">
        <f>'Option 1'!AI92*0.8</f>
        <v>0.14419918126207873</v>
      </c>
      <c r="AJ92" s="43">
        <f>'Option 1'!AJ92*0.8</f>
        <v>0.14425762939451287</v>
      </c>
      <c r="AK92" s="43">
        <f>'Option 1'!AK92*0.8</f>
        <v>0.14429720660898704</v>
      </c>
      <c r="AL92" s="43">
        <f>'Option 1'!AL92*0.8</f>
        <v>0.14431954061623981</v>
      </c>
      <c r="AM92" s="43">
        <f>'Option 1'!AM92*0.8</f>
        <v>0.14432312327978367</v>
      </c>
      <c r="AN92" s="43">
        <f>'Option 1'!AN92*0.8</f>
        <v>0.14432312327978367</v>
      </c>
      <c r="AO92" s="43">
        <f>'Option 1'!AO92*0.8</f>
        <v>0.14432312327978367</v>
      </c>
      <c r="AP92" s="43">
        <f>'Option 1'!AP92*0.8</f>
        <v>0.14432312327978367</v>
      </c>
      <c r="AQ92" s="43">
        <f>'Option 1'!AQ92*0.8</f>
        <v>0.14432312327978367</v>
      </c>
      <c r="AR92" s="43">
        <f>'Option 1'!AR92*0.8</f>
        <v>0.14432312327978367</v>
      </c>
      <c r="AS92" s="43">
        <f>'Option 1'!AS92*0.8</f>
        <v>0.14432312327978367</v>
      </c>
      <c r="AT92" s="43">
        <f>'Option 1'!AT92*0.8</f>
        <v>0.14432312327978367</v>
      </c>
      <c r="AU92" s="43">
        <f>'Option 1'!AU92*0.8</f>
        <v>0.14432312327978367</v>
      </c>
      <c r="AV92" s="43">
        <f>'Option 1'!AV92*0.8</f>
        <v>0.14432312327978367</v>
      </c>
      <c r="AW92" s="43">
        <f>'Option 1'!AW92*0.8</f>
        <v>0.14432312327978367</v>
      </c>
      <c r="AX92" s="35"/>
      <c r="AY92" s="35"/>
      <c r="AZ92" s="35"/>
      <c r="BA92" s="35"/>
      <c r="BB92" s="35"/>
      <c r="BC92" s="35"/>
      <c r="BD92" s="35"/>
    </row>
    <row r="93" spans="1:56" x14ac:dyDescent="0.3">
      <c r="A93" s="172"/>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1" t="s">
        <v>224</v>
      </c>
      <c r="C26" s="141"/>
      <c r="D26" s="141"/>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37"/>
  <sheetViews>
    <sheetView showGridLines="0" tabSelected="1" zoomScale="80" zoomScaleNormal="80" workbookViewId="0"/>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29" style="2" customWidth="1"/>
    <col min="8" max="11" width="11.140625" style="2" customWidth="1"/>
    <col min="12" max="35" width="9.140625" style="2"/>
    <col min="36" max="36" width="9.140625" style="22" hidden="1" customWidth="1"/>
    <col min="37" max="16384" width="9.140625" style="2"/>
  </cols>
  <sheetData>
    <row r="1" spans="2:36" x14ac:dyDescent="0.3">
      <c r="B1" s="25" t="s">
        <v>49</v>
      </c>
      <c r="Z1" s="26" t="s">
        <v>29</v>
      </c>
      <c r="AJ1" s="22" t="s">
        <v>402</v>
      </c>
    </row>
    <row r="2" spans="2:36" ht="15" customHeight="1" x14ac:dyDescent="0.3">
      <c r="B2" s="147"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11kV Transformer (GM) delivers a cost effective reduction in the risk of condition based failure.  This CBA specifically relates to South Wales.</v>
      </c>
      <c r="C2" s="148"/>
      <c r="D2" s="148"/>
      <c r="E2" s="148"/>
      <c r="F2" s="149"/>
      <c r="G2" s="25" t="s">
        <v>404</v>
      </c>
      <c r="Z2" s="26" t="s">
        <v>80</v>
      </c>
      <c r="AJ2" s="22" t="s">
        <v>400</v>
      </c>
    </row>
    <row r="3" spans="2:36" ht="24.75" customHeight="1" x14ac:dyDescent="0.3">
      <c r="B3" s="150"/>
      <c r="C3" s="151"/>
      <c r="D3" s="151"/>
      <c r="E3" s="151"/>
      <c r="F3" s="152"/>
      <c r="G3" s="18" t="s">
        <v>373</v>
      </c>
      <c r="AJ3" s="22" t="s">
        <v>401</v>
      </c>
    </row>
    <row r="4" spans="2:36" ht="18" customHeight="1" x14ac:dyDescent="0.3">
      <c r="B4" s="25" t="s">
        <v>79</v>
      </c>
      <c r="C4" s="27"/>
      <c r="D4" s="27"/>
      <c r="E4" s="27"/>
      <c r="F4" s="27"/>
      <c r="AJ4" s="22" t="s">
        <v>342</v>
      </c>
    </row>
    <row r="5" spans="2:36" ht="96" customHeight="1" x14ac:dyDescent="0.3">
      <c r="B5" s="144" t="s">
        <v>403</v>
      </c>
      <c r="C5" s="145"/>
      <c r="D5" s="145"/>
      <c r="E5" s="145"/>
      <c r="F5" s="146"/>
      <c r="AJ5" s="22" t="s">
        <v>367</v>
      </c>
    </row>
    <row r="6" spans="2:36" ht="13.5" customHeight="1" x14ac:dyDescent="0.3">
      <c r="B6" s="27"/>
      <c r="C6" s="27"/>
      <c r="D6" s="27"/>
      <c r="E6" s="27"/>
      <c r="F6" s="27"/>
      <c r="AJ6" s="22" t="s">
        <v>368</v>
      </c>
    </row>
    <row r="7" spans="2:36" x14ac:dyDescent="0.3">
      <c r="B7" s="25" t="s">
        <v>50</v>
      </c>
      <c r="AJ7" s="22" t="s">
        <v>369</v>
      </c>
    </row>
    <row r="8" spans="2:36" x14ac:dyDescent="0.3">
      <c r="B8" s="155" t="s">
        <v>27</v>
      </c>
      <c r="C8" s="156"/>
      <c r="D8" s="153" t="s">
        <v>30</v>
      </c>
      <c r="E8" s="153"/>
      <c r="F8" s="153"/>
      <c r="AJ8" s="22" t="s">
        <v>370</v>
      </c>
    </row>
    <row r="9" spans="2:36" ht="22.5" customHeight="1" x14ac:dyDescent="0.3">
      <c r="B9" s="157" t="s">
        <v>303</v>
      </c>
      <c r="C9" s="158"/>
      <c r="D9" s="154" t="str">
        <f>'Baseline scenario'!$C$1</f>
        <v>No intervention</v>
      </c>
      <c r="E9" s="154"/>
      <c r="F9" s="154"/>
      <c r="AJ9" s="22" t="s">
        <v>371</v>
      </c>
    </row>
    <row r="10" spans="2:36" ht="22.5" customHeight="1" x14ac:dyDescent="0.3">
      <c r="B10" s="142" t="s">
        <v>226</v>
      </c>
      <c r="C10" s="143"/>
      <c r="D10" s="144" t="str">
        <f>'Option 1'!$C$1</f>
        <v>Asset Replacement Programme</v>
      </c>
      <c r="E10" s="145"/>
      <c r="F10" s="146"/>
      <c r="AJ10" s="22" t="s">
        <v>372</v>
      </c>
    </row>
    <row r="11" spans="2:36" ht="22.5" customHeight="1" x14ac:dyDescent="0.3">
      <c r="B11" s="142" t="s">
        <v>346</v>
      </c>
      <c r="C11" s="143"/>
      <c r="D11" s="144" t="str">
        <f>'Option 1(i)'!$C$1</f>
        <v>Sensitivity Analysis of Option 1 - Asset Replacement Programme Delivered With 10% Increased Costs</v>
      </c>
      <c r="E11" s="145"/>
      <c r="F11" s="146"/>
      <c r="AJ11" s="22" t="s">
        <v>373</v>
      </c>
    </row>
    <row r="12" spans="2:36" ht="22.5" customHeight="1" x14ac:dyDescent="0.3">
      <c r="B12" s="142" t="s">
        <v>347</v>
      </c>
      <c r="C12" s="143"/>
      <c r="D12" s="144" t="str">
        <f>'Option 1(ii)'!$C$1</f>
        <v>Sensitivity Analysis of Option 1 - Asset Replacement Programme Achieving 20% Lower Benefits</v>
      </c>
      <c r="E12" s="145"/>
      <c r="F12" s="146"/>
      <c r="AJ12" s="22" t="s">
        <v>374</v>
      </c>
    </row>
    <row r="13" spans="2:36" ht="22.5" customHeight="1" x14ac:dyDescent="0.3">
      <c r="B13" s="142"/>
      <c r="C13" s="143"/>
      <c r="D13" s="144"/>
      <c r="E13" s="145"/>
      <c r="F13" s="146"/>
      <c r="AJ13" s="22" t="s">
        <v>375</v>
      </c>
    </row>
    <row r="14" spans="2:36" ht="22.5" customHeight="1" x14ac:dyDescent="0.3">
      <c r="B14" s="142"/>
      <c r="C14" s="143"/>
      <c r="D14" s="144"/>
      <c r="E14" s="145"/>
      <c r="F14" s="146"/>
      <c r="AJ14" s="22" t="s">
        <v>376</v>
      </c>
    </row>
    <row r="15" spans="2:36" ht="22.5" customHeight="1" x14ac:dyDescent="0.3">
      <c r="B15" s="142"/>
      <c r="C15" s="143"/>
      <c r="D15" s="144"/>
      <c r="E15" s="145"/>
      <c r="F15" s="146"/>
      <c r="AJ15" s="22" t="s">
        <v>377</v>
      </c>
    </row>
    <row r="16" spans="2:36" ht="22.5" customHeight="1" x14ac:dyDescent="0.3">
      <c r="B16" s="142"/>
      <c r="C16" s="143"/>
      <c r="D16" s="144"/>
      <c r="E16" s="145"/>
      <c r="F16" s="146"/>
      <c r="AJ16" s="22" t="s">
        <v>378</v>
      </c>
    </row>
    <row r="17" spans="2:36" ht="22.5" customHeight="1" x14ac:dyDescent="0.3">
      <c r="B17" s="142"/>
      <c r="C17" s="143"/>
      <c r="D17" s="144"/>
      <c r="E17" s="145"/>
      <c r="F17" s="146"/>
      <c r="AJ17" s="22" t="s">
        <v>379</v>
      </c>
    </row>
    <row r="18" spans="2:36" ht="22.5" customHeight="1" x14ac:dyDescent="0.3">
      <c r="B18" s="142"/>
      <c r="C18" s="143"/>
      <c r="D18" s="144"/>
      <c r="E18" s="145"/>
      <c r="F18" s="146"/>
      <c r="AJ18" s="22" t="s">
        <v>380</v>
      </c>
    </row>
    <row r="19" spans="2:36" ht="22.5" customHeight="1" x14ac:dyDescent="0.3">
      <c r="B19" s="142"/>
      <c r="C19" s="143"/>
      <c r="D19" s="144"/>
      <c r="E19" s="145"/>
      <c r="F19" s="146"/>
      <c r="AJ19" s="22" t="s">
        <v>381</v>
      </c>
    </row>
    <row r="20" spans="2:36" ht="22.5" customHeight="1" x14ac:dyDescent="0.3">
      <c r="B20" s="142"/>
      <c r="C20" s="143"/>
      <c r="D20" s="144"/>
      <c r="E20" s="145"/>
      <c r="F20" s="146"/>
      <c r="AJ20" s="22" t="s">
        <v>382</v>
      </c>
    </row>
    <row r="21" spans="2:36" ht="22.5" customHeight="1" x14ac:dyDescent="0.3">
      <c r="B21" s="142"/>
      <c r="C21" s="143"/>
      <c r="D21" s="144"/>
      <c r="E21" s="145"/>
      <c r="F21" s="146"/>
      <c r="AJ21" s="22" t="s">
        <v>383</v>
      </c>
    </row>
    <row r="22" spans="2:36" ht="22.5" customHeight="1" x14ac:dyDescent="0.3">
      <c r="B22" s="142"/>
      <c r="C22" s="143"/>
      <c r="D22" s="144"/>
      <c r="E22" s="145"/>
      <c r="F22" s="146"/>
      <c r="AJ22" s="22" t="s">
        <v>384</v>
      </c>
    </row>
    <row r="23" spans="2:36" ht="22.5" customHeight="1" x14ac:dyDescent="0.3">
      <c r="B23" s="142"/>
      <c r="C23" s="143"/>
      <c r="D23" s="144"/>
      <c r="E23" s="145"/>
      <c r="F23" s="146"/>
      <c r="AJ23" s="22" t="s">
        <v>385</v>
      </c>
    </row>
    <row r="24" spans="2:36" ht="12.75" customHeight="1" x14ac:dyDescent="0.3">
      <c r="B24" s="28"/>
      <c r="C24" s="28"/>
      <c r="D24" s="29"/>
      <c r="E24" s="29"/>
      <c r="F24" s="29"/>
      <c r="AJ24" s="22" t="s">
        <v>386</v>
      </c>
    </row>
    <row r="25" spans="2:36" x14ac:dyDescent="0.3">
      <c r="B25" s="25" t="s">
        <v>51</v>
      </c>
      <c r="AJ25" s="22" t="s">
        <v>387</v>
      </c>
    </row>
    <row r="26" spans="2:36" ht="38.25" customHeight="1" x14ac:dyDescent="0.3">
      <c r="B26" s="160" t="s">
        <v>48</v>
      </c>
      <c r="C26" s="162" t="s">
        <v>27</v>
      </c>
      <c r="D26" s="162" t="s">
        <v>28</v>
      </c>
      <c r="E26" s="162" t="s">
        <v>30</v>
      </c>
      <c r="F26" s="160" t="s">
        <v>31</v>
      </c>
      <c r="G26" s="159" t="s">
        <v>101</v>
      </c>
      <c r="H26" s="159"/>
      <c r="I26" s="159"/>
      <c r="J26" s="159"/>
      <c r="K26" s="159"/>
      <c r="AJ26" s="22" t="s">
        <v>388</v>
      </c>
    </row>
    <row r="27" spans="2:36" x14ac:dyDescent="0.3">
      <c r="B27" s="161"/>
      <c r="C27" s="163"/>
      <c r="D27" s="163"/>
      <c r="E27" s="163"/>
      <c r="F27" s="161"/>
      <c r="G27" s="64" t="s">
        <v>102</v>
      </c>
      <c r="H27" s="64" t="s">
        <v>103</v>
      </c>
      <c r="I27" s="64" t="s">
        <v>104</v>
      </c>
      <c r="J27" s="64" t="s">
        <v>105</v>
      </c>
      <c r="K27" s="64" t="s">
        <v>106</v>
      </c>
      <c r="AJ27" s="22" t="s">
        <v>389</v>
      </c>
    </row>
    <row r="28" spans="2:36" ht="27.75" customHeight="1" x14ac:dyDescent="0.3">
      <c r="B28" s="30" t="s">
        <v>340</v>
      </c>
      <c r="C28" s="31" t="str">
        <f>D9</f>
        <v>No intervention</v>
      </c>
      <c r="D28" s="30" t="s">
        <v>80</v>
      </c>
      <c r="E28" s="31" t="s">
        <v>405</v>
      </c>
      <c r="F28" s="30"/>
      <c r="G28" s="65"/>
      <c r="H28" s="65"/>
      <c r="I28" s="65"/>
      <c r="J28" s="65"/>
      <c r="K28" s="30"/>
      <c r="AJ28" s="22" t="s">
        <v>390</v>
      </c>
    </row>
    <row r="29" spans="2:36" ht="105" x14ac:dyDescent="0.3">
      <c r="B29" s="30">
        <v>1</v>
      </c>
      <c r="C29" s="31" t="str">
        <f>D10</f>
        <v>Asset Replacement Programme</v>
      </c>
      <c r="D29" s="30" t="s">
        <v>29</v>
      </c>
      <c r="E29" s="31" t="s">
        <v>406</v>
      </c>
      <c r="F29" s="30" t="s">
        <v>160</v>
      </c>
      <c r="G29" s="65">
        <f>'Option 1'!$C$4</f>
        <v>10.440418747704426</v>
      </c>
      <c r="H29" s="65">
        <f>'Option 1'!$C$5</f>
        <v>20.62964325178752</v>
      </c>
      <c r="I29" s="65">
        <f>'Option 1'!$C$6</f>
        <v>30.7041578482829</v>
      </c>
      <c r="J29" s="65">
        <f>'Option 1'!$C$7</f>
        <v>45.353085353534098</v>
      </c>
      <c r="K29" s="30"/>
      <c r="AJ29" s="22" t="s">
        <v>391</v>
      </c>
    </row>
    <row r="30" spans="2:36" ht="57.75" customHeight="1" x14ac:dyDescent="0.3">
      <c r="B30" s="30" t="s">
        <v>344</v>
      </c>
      <c r="C30" s="31" t="str">
        <f>D11</f>
        <v>Sensitivity Analysis of Option 1 - Asset Replacement Programme Delivered With 10% Increased Costs</v>
      </c>
      <c r="D30" s="30"/>
      <c r="E30" s="31"/>
      <c r="F30" s="30"/>
      <c r="G30" s="65">
        <f>'Option 1(i)'!$C$4</f>
        <v>9.9980020794047419</v>
      </c>
      <c r="H30" s="65">
        <f>'Option 1(i)'!$C$5</f>
        <v>20.062452538686195</v>
      </c>
      <c r="I30" s="65">
        <f>'Option 1(i)'!$C$6</f>
        <v>30.054542784742509</v>
      </c>
      <c r="J30" s="65">
        <f>'Option 1(i)'!$C$7</f>
        <v>44.620658650102698</v>
      </c>
      <c r="K30" s="30"/>
      <c r="AJ30" s="22" t="s">
        <v>392</v>
      </c>
    </row>
    <row r="31" spans="2:36" ht="45.75" customHeight="1" x14ac:dyDescent="0.3">
      <c r="B31" s="30" t="s">
        <v>345</v>
      </c>
      <c r="C31" s="31" t="str">
        <f>D12</f>
        <v>Sensitivity Analysis of Option 1 - Asset Replacement Programme Achieving 20% Lower Benefits</v>
      </c>
      <c r="D31" s="30"/>
      <c r="E31" s="31"/>
      <c r="F31" s="30"/>
      <c r="G31" s="65">
        <f>'Option 1(ii)'!$C$4</f>
        <v>7.8329483160782294</v>
      </c>
      <c r="H31" s="65">
        <f>'Option 1(ii)'!$C$5</f>
        <v>16.170422441043456</v>
      </c>
      <c r="I31" s="65">
        <f>'Option 1(ii)'!$C$6</f>
        <v>24.58858626669792</v>
      </c>
      <c r="J31" s="65">
        <f>'Option 1(ii)'!$C$7</f>
        <v>37.016700278747237</v>
      </c>
      <c r="K31" s="30"/>
      <c r="AJ31" s="22" t="s">
        <v>393</v>
      </c>
    </row>
    <row r="32" spans="2:36" ht="27.75" customHeight="1" x14ac:dyDescent="0.3">
      <c r="B32" s="30"/>
      <c r="C32" s="31"/>
      <c r="D32" s="30"/>
      <c r="E32" s="31"/>
      <c r="F32" s="30"/>
      <c r="G32" s="65"/>
      <c r="H32" s="65"/>
      <c r="I32" s="65"/>
      <c r="J32" s="65"/>
      <c r="K32" s="30"/>
      <c r="AJ32" s="22" t="s">
        <v>394</v>
      </c>
    </row>
    <row r="33" spans="2:36" x14ac:dyDescent="0.3">
      <c r="AJ33" s="22" t="s">
        <v>395</v>
      </c>
    </row>
    <row r="34" spans="2:36" x14ac:dyDescent="0.3">
      <c r="AJ34" s="22" t="s">
        <v>396</v>
      </c>
    </row>
    <row r="35" spans="2:36" x14ac:dyDescent="0.3">
      <c r="AJ35" s="22" t="s">
        <v>397</v>
      </c>
    </row>
    <row r="36" spans="2:36" x14ac:dyDescent="0.3">
      <c r="AJ36" s="22" t="s">
        <v>398</v>
      </c>
    </row>
    <row r="37" spans="2:36" x14ac:dyDescent="0.3">
      <c r="B37" s="2" t="s">
        <v>107</v>
      </c>
      <c r="AJ37" s="22" t="s">
        <v>399</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D28 F28:K28">
    <cfRule type="expression" dxfId="9" priority="11">
      <formula>$D28="Adopted"</formula>
    </cfRule>
  </conditionalFormatting>
  <conditionalFormatting sqref="B29:C29 F29:K29 C30:C31">
    <cfRule type="expression" dxfId="8" priority="10">
      <formula>$D29="Adopted"</formula>
    </cfRule>
  </conditionalFormatting>
  <conditionalFormatting sqref="D29 D32">
    <cfRule type="expression" dxfId="7" priority="9">
      <formula>$D29="Adopted"</formula>
    </cfRule>
  </conditionalFormatting>
  <conditionalFormatting sqref="B32:C32 E32:K32">
    <cfRule type="expression" dxfId="6" priority="7">
      <formula>$D32="Adopted"</formula>
    </cfRule>
  </conditionalFormatting>
  <conditionalFormatting sqref="B30 E30:K30">
    <cfRule type="expression" dxfId="5" priority="6">
      <formula>$D30="Adopted"</formula>
    </cfRule>
  </conditionalFormatting>
  <conditionalFormatting sqref="D30">
    <cfRule type="expression" dxfId="4" priority="5">
      <formula>$D30="Adopted"</formula>
    </cfRule>
  </conditionalFormatting>
  <conditionalFormatting sqref="B31 E31:K31">
    <cfRule type="expression" dxfId="3" priority="4">
      <formula>$D31="Adopted"</formula>
    </cfRule>
  </conditionalFormatting>
  <conditionalFormatting sqref="D31">
    <cfRule type="expression" dxfId="2" priority="3">
      <formula>$D31="Adopted"</formula>
    </cfRule>
  </conditionalFormatting>
  <conditionalFormatting sqref="E29">
    <cfRule type="expression" dxfId="1" priority="2">
      <formula>$D29="Adopted"</formula>
    </cfRule>
  </conditionalFormatting>
  <conditionalFormatting sqref="E28">
    <cfRule type="expression" dxfId="0" priority="1">
      <formula>$D28="Adopted"</formula>
    </cfRule>
  </conditionalFormatting>
  <dataValidations count="2">
    <dataValidation type="list" allowBlank="1" showInputMessage="1" showErrorMessage="1" sqref="D28:D32">
      <formula1>$Z$1:$Z$2</formula1>
    </dataValidation>
    <dataValidation type="list" allowBlank="1" showInputMessage="1" showErrorMessage="1" sqref="G3">
      <formula1>$AJ$1:$AJ$37</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4" t="s">
        <v>74</v>
      </c>
      <c r="C13" s="165"/>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6"/>
      <c r="C14" s="167"/>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8"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8"/>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8"/>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8"/>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8"/>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8"/>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8"/>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8"/>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8"/>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8"/>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P157"/>
  <sheetViews>
    <sheetView zoomScale="80" zoomScaleNormal="80" zoomScaleSheetLayoutView="75" workbookViewId="0">
      <pane xSplit="2" ySplit="6" topLeftCell="C13" activePane="bottomRight" state="frozen"/>
      <selection activeCell="E44" sqref="E44"/>
      <selection pane="topRight" activeCell="E44" sqref="E44"/>
      <selection pane="bottomLeft" activeCell="E44" sqref="E44"/>
      <selection pane="bottomRight" activeCell="E31" sqref="E31"/>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6" width="13.28515625" style="4" customWidth="1"/>
    <col min="57" max="67" width="9.140625" style="22"/>
    <col min="68" max="68" width="9.140625" style="22" customWidth="1"/>
    <col min="69" max="16384" width="9.140625" style="22"/>
  </cols>
  <sheetData>
    <row r="1" spans="1:68" x14ac:dyDescent="0.3">
      <c r="A1" s="2"/>
      <c r="B1" s="3" t="s">
        <v>339</v>
      </c>
      <c r="C1" s="3" t="s">
        <v>341</v>
      </c>
      <c r="D1" s="3"/>
      <c r="E1" s="3" t="str">
        <f>'Option summary'!G2&amp;" - "&amp;'Option summary'!G3</f>
        <v>South Wales - 11kV Transformer (GM)</v>
      </c>
      <c r="F1" s="3"/>
      <c r="G1" s="3"/>
      <c r="H1" s="3"/>
      <c r="I1" s="3"/>
      <c r="J1" s="3"/>
      <c r="K1" s="3"/>
      <c r="AQ1" s="22"/>
      <c r="AR1" s="22"/>
      <c r="AS1" s="22"/>
      <c r="AT1" s="22"/>
      <c r="AU1" s="22"/>
      <c r="AV1" s="22"/>
      <c r="AW1" s="22"/>
      <c r="AX1" s="22"/>
      <c r="AY1" s="22"/>
      <c r="AZ1" s="22"/>
      <c r="BA1" s="22"/>
      <c r="BB1" s="22"/>
      <c r="BC1" s="22"/>
      <c r="BD1" s="22"/>
      <c r="BP1" s="22" t="s">
        <v>402</v>
      </c>
    </row>
    <row r="2" spans="1:68" x14ac:dyDescent="0.3">
      <c r="B2" s="15"/>
      <c r="AQ2" s="22"/>
      <c r="AR2" s="22"/>
      <c r="AS2" s="22"/>
      <c r="AT2" s="22"/>
      <c r="AU2" s="22"/>
      <c r="AV2" s="22"/>
      <c r="AW2" s="22"/>
      <c r="AX2" s="22"/>
      <c r="AY2" s="22"/>
      <c r="AZ2" s="22"/>
      <c r="BA2" s="22"/>
      <c r="BB2" s="22"/>
      <c r="BC2" s="22"/>
      <c r="BD2" s="22"/>
      <c r="BP2" s="22" t="s">
        <v>400</v>
      </c>
    </row>
    <row r="3" spans="1:68" x14ac:dyDescent="0.3">
      <c r="C3" s="9"/>
      <c r="D3" s="9"/>
      <c r="E3" s="9"/>
      <c r="F3" s="9"/>
      <c r="G3" s="9"/>
      <c r="AQ3" s="22"/>
      <c r="AR3" s="22"/>
      <c r="AS3" s="22"/>
      <c r="AT3" s="22"/>
      <c r="AU3" s="22"/>
      <c r="AV3" s="22"/>
      <c r="AW3" s="22"/>
      <c r="AX3" s="22"/>
      <c r="AY3" s="22"/>
      <c r="AZ3" s="22"/>
      <c r="BA3" s="22"/>
      <c r="BB3" s="22"/>
      <c r="BC3" s="22"/>
      <c r="BD3" s="22"/>
      <c r="BP3" s="22" t="s">
        <v>401</v>
      </c>
    </row>
    <row r="4" spans="1:68"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c r="BP4" s="22" t="s">
        <v>342</v>
      </c>
    </row>
    <row r="5" spans="1:68"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c r="BP5" s="22" t="s">
        <v>367</v>
      </c>
    </row>
    <row r="6" spans="1:68"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c r="BP6" s="22" t="s">
        <v>368</v>
      </c>
    </row>
    <row r="7" spans="1:68" x14ac:dyDescent="0.3">
      <c r="A7" s="173" t="s">
        <v>11</v>
      </c>
      <c r="B7" s="61" t="s">
        <v>199</v>
      </c>
      <c r="C7" s="60"/>
      <c r="D7" s="61" t="s">
        <v>40</v>
      </c>
      <c r="E7" s="62">
        <v>-0.28984756224852637</v>
      </c>
      <c r="F7" s="62">
        <v>-0.31030509579302457</v>
      </c>
      <c r="G7" s="62">
        <v>-0.33172166696356048</v>
      </c>
      <c r="H7" s="62">
        <v>-0.35409281812892812</v>
      </c>
      <c r="I7" s="62">
        <v>-0.37991907399887598</v>
      </c>
      <c r="J7" s="62">
        <v>-0.40666904488354311</v>
      </c>
      <c r="K7" s="62">
        <v>-0.43403459254478599</v>
      </c>
      <c r="L7" s="62">
        <v>-0.46137029511694333</v>
      </c>
      <c r="M7" s="62">
        <v>-0.4927463570226483</v>
      </c>
      <c r="N7" s="62">
        <v>-0.52307235233725724</v>
      </c>
      <c r="O7" s="62">
        <v>-0.55297726731802921</v>
      </c>
      <c r="P7" s="62">
        <v>-0.58202688113622703</v>
      </c>
      <c r="Q7" s="62">
        <v>-0.60992701485065948</v>
      </c>
      <c r="R7" s="62">
        <v>-0.63671618348092673</v>
      </c>
      <c r="S7" s="62">
        <v>-0.6623258561855031</v>
      </c>
      <c r="T7" s="62">
        <v>-0.68618094656467221</v>
      </c>
      <c r="U7" s="62">
        <v>-0.70928238747598826</v>
      </c>
      <c r="V7" s="62">
        <v>-0.73161372702899352</v>
      </c>
      <c r="W7" s="62">
        <v>-0.75333163420468918</v>
      </c>
      <c r="X7" s="62">
        <v>-0.7745084793460193</v>
      </c>
      <c r="Y7" s="62">
        <v>-0.79460146692770617</v>
      </c>
      <c r="Z7" s="62">
        <v>-0.81276547374249564</v>
      </c>
      <c r="AA7" s="62">
        <v>-0.82894892716634949</v>
      </c>
      <c r="AB7" s="62">
        <v>-0.84292769363445852</v>
      </c>
      <c r="AC7" s="62">
        <v>-0.85458740012816548</v>
      </c>
      <c r="AD7" s="62">
        <v>-0.86410988957589341</v>
      </c>
      <c r="AE7" s="62">
        <v>-0.87110919957415178</v>
      </c>
      <c r="AF7" s="62">
        <v>-0.87623992058351341</v>
      </c>
      <c r="AG7" s="62">
        <v>-0.87989560331398819</v>
      </c>
      <c r="AH7" s="62">
        <v>-0.88195952262012967</v>
      </c>
      <c r="AI7" s="62">
        <v>-0.8828668166313075</v>
      </c>
      <c r="AJ7" s="62">
        <v>-0.88327753209730597</v>
      </c>
      <c r="AK7" s="62">
        <v>-0.88356815547046075</v>
      </c>
      <c r="AL7" s="62">
        <v>-0.88373434557511898</v>
      </c>
      <c r="AM7" s="62">
        <v>-0.88375875971164841</v>
      </c>
      <c r="AN7" s="62">
        <v>-0.88375875971164841</v>
      </c>
      <c r="AO7" s="62">
        <v>-0.88375875971164841</v>
      </c>
      <c r="AP7" s="62">
        <v>-0.88375875971164841</v>
      </c>
      <c r="AQ7" s="62">
        <v>-0.88375875971164841</v>
      </c>
      <c r="AR7" s="62">
        <v>-0.88375875971164841</v>
      </c>
      <c r="AS7" s="62">
        <v>-0.88375875971164841</v>
      </c>
      <c r="AT7" s="62">
        <v>-0.88375875971164841</v>
      </c>
      <c r="AU7" s="62">
        <v>-0.88375875971164841</v>
      </c>
      <c r="AV7" s="62">
        <v>-0.88375875971164841</v>
      </c>
      <c r="AW7" s="62">
        <v>-0.88375875971164841</v>
      </c>
      <c r="AX7" s="61"/>
      <c r="AY7" s="61"/>
      <c r="AZ7" s="61"/>
      <c r="BA7" s="61"/>
      <c r="BB7" s="61"/>
      <c r="BC7" s="61"/>
      <c r="BD7" s="61"/>
      <c r="BP7" s="22" t="s">
        <v>369</v>
      </c>
    </row>
    <row r="8" spans="1:68" x14ac:dyDescent="0.3">
      <c r="A8" s="174"/>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c r="BP8" s="22" t="s">
        <v>370</v>
      </c>
    </row>
    <row r="9" spans="1:68" x14ac:dyDescent="0.3">
      <c r="A9" s="174"/>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c r="BP9" s="22" t="s">
        <v>371</v>
      </c>
    </row>
    <row r="10" spans="1:68" x14ac:dyDescent="0.3">
      <c r="A10" s="174"/>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c r="BP10" s="22" t="s">
        <v>372</v>
      </c>
    </row>
    <row r="11" spans="1:68" x14ac:dyDescent="0.3">
      <c r="A11" s="174"/>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c r="BP11" s="22" t="s">
        <v>373</v>
      </c>
    </row>
    <row r="12" spans="1:68" ht="15.75" thickBot="1" x14ac:dyDescent="0.35">
      <c r="A12" s="175"/>
      <c r="B12" s="124" t="s">
        <v>196</v>
      </c>
      <c r="C12" s="58"/>
      <c r="D12" s="125" t="s">
        <v>40</v>
      </c>
      <c r="E12" s="59">
        <f>SUM(E7:E11)</f>
        <v>-0.28984756224852637</v>
      </c>
      <c r="F12" s="59">
        <f t="shared" ref="F12:AW12" si="0">SUM(F7:F11)</f>
        <v>-0.31030509579302457</v>
      </c>
      <c r="G12" s="59">
        <f t="shared" si="0"/>
        <v>-0.33172166696356048</v>
      </c>
      <c r="H12" s="59">
        <f t="shared" si="0"/>
        <v>-0.35409281812892812</v>
      </c>
      <c r="I12" s="59">
        <f t="shared" si="0"/>
        <v>-0.37991907399887598</v>
      </c>
      <c r="J12" s="59">
        <f t="shared" si="0"/>
        <v>-0.40666904488354311</v>
      </c>
      <c r="K12" s="59">
        <f t="shared" si="0"/>
        <v>-0.43403459254478599</v>
      </c>
      <c r="L12" s="59">
        <f t="shared" si="0"/>
        <v>-0.46137029511694333</v>
      </c>
      <c r="M12" s="59">
        <f t="shared" si="0"/>
        <v>-0.4927463570226483</v>
      </c>
      <c r="N12" s="59">
        <f t="shared" si="0"/>
        <v>-0.52307235233725724</v>
      </c>
      <c r="O12" s="59">
        <f t="shared" si="0"/>
        <v>-0.55297726731802921</v>
      </c>
      <c r="P12" s="59">
        <f t="shared" si="0"/>
        <v>-0.58202688113622703</v>
      </c>
      <c r="Q12" s="59">
        <f t="shared" si="0"/>
        <v>-0.60992701485065948</v>
      </c>
      <c r="R12" s="59">
        <f t="shared" si="0"/>
        <v>-0.63671618348092673</v>
      </c>
      <c r="S12" s="59">
        <f t="shared" si="0"/>
        <v>-0.6623258561855031</v>
      </c>
      <c r="T12" s="59">
        <f t="shared" si="0"/>
        <v>-0.68618094656467221</v>
      </c>
      <c r="U12" s="59">
        <f t="shared" si="0"/>
        <v>-0.70928238747598826</v>
      </c>
      <c r="V12" s="59">
        <f t="shared" si="0"/>
        <v>-0.73161372702899352</v>
      </c>
      <c r="W12" s="59">
        <f t="shared" si="0"/>
        <v>-0.75333163420468918</v>
      </c>
      <c r="X12" s="59">
        <f t="shared" si="0"/>
        <v>-0.7745084793460193</v>
      </c>
      <c r="Y12" s="59">
        <f t="shared" si="0"/>
        <v>-0.79460146692770617</v>
      </c>
      <c r="Z12" s="59">
        <f t="shared" si="0"/>
        <v>-0.81276547374249564</v>
      </c>
      <c r="AA12" s="59">
        <f t="shared" si="0"/>
        <v>-0.82894892716634949</v>
      </c>
      <c r="AB12" s="59">
        <f t="shared" si="0"/>
        <v>-0.84292769363445852</v>
      </c>
      <c r="AC12" s="59">
        <f t="shared" si="0"/>
        <v>-0.85458740012816548</v>
      </c>
      <c r="AD12" s="59">
        <f t="shared" si="0"/>
        <v>-0.86410988957589341</v>
      </c>
      <c r="AE12" s="59">
        <f t="shared" si="0"/>
        <v>-0.87110919957415178</v>
      </c>
      <c r="AF12" s="59">
        <f t="shared" si="0"/>
        <v>-0.87623992058351341</v>
      </c>
      <c r="AG12" s="59">
        <f t="shared" si="0"/>
        <v>-0.87989560331398819</v>
      </c>
      <c r="AH12" s="59">
        <f t="shared" si="0"/>
        <v>-0.88195952262012967</v>
      </c>
      <c r="AI12" s="59">
        <f t="shared" si="0"/>
        <v>-0.8828668166313075</v>
      </c>
      <c r="AJ12" s="59">
        <f t="shared" si="0"/>
        <v>-0.88327753209730597</v>
      </c>
      <c r="AK12" s="59">
        <f t="shared" si="0"/>
        <v>-0.88356815547046075</v>
      </c>
      <c r="AL12" s="59">
        <f t="shared" si="0"/>
        <v>-0.88373434557511898</v>
      </c>
      <c r="AM12" s="59">
        <f t="shared" si="0"/>
        <v>-0.88375875971164841</v>
      </c>
      <c r="AN12" s="59">
        <f t="shared" si="0"/>
        <v>-0.88375875971164841</v>
      </c>
      <c r="AO12" s="59">
        <f t="shared" si="0"/>
        <v>-0.88375875971164841</v>
      </c>
      <c r="AP12" s="59">
        <f t="shared" si="0"/>
        <v>-0.88375875971164841</v>
      </c>
      <c r="AQ12" s="59">
        <f t="shared" si="0"/>
        <v>-0.88375875971164841</v>
      </c>
      <c r="AR12" s="59">
        <f t="shared" si="0"/>
        <v>-0.88375875971164841</v>
      </c>
      <c r="AS12" s="59">
        <f t="shared" si="0"/>
        <v>-0.88375875971164841</v>
      </c>
      <c r="AT12" s="59">
        <f t="shared" si="0"/>
        <v>-0.88375875971164841</v>
      </c>
      <c r="AU12" s="59">
        <f t="shared" si="0"/>
        <v>-0.88375875971164841</v>
      </c>
      <c r="AV12" s="59">
        <f t="shared" si="0"/>
        <v>-0.88375875971164841</v>
      </c>
      <c r="AW12" s="59">
        <f t="shared" si="0"/>
        <v>-0.88375875971164841</v>
      </c>
      <c r="AX12" s="61"/>
      <c r="AY12" s="61"/>
      <c r="AZ12" s="61"/>
      <c r="BA12" s="61"/>
      <c r="BB12" s="61"/>
      <c r="BC12" s="61"/>
      <c r="BD12" s="61"/>
      <c r="BP12" s="22" t="s">
        <v>374</v>
      </c>
    </row>
    <row r="13" spans="1:68" ht="12.75" customHeight="1" x14ac:dyDescent="0.3">
      <c r="A13" s="169"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c r="BP13" s="22" t="s">
        <v>375</v>
      </c>
    </row>
    <row r="14" spans="1:68" ht="15" customHeight="1" x14ac:dyDescent="0.3">
      <c r="A14" s="170"/>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c r="BP14" s="22" t="s">
        <v>376</v>
      </c>
    </row>
    <row r="15" spans="1:68" ht="15" customHeight="1" x14ac:dyDescent="0.3">
      <c r="A15" s="170"/>
      <c r="B15" s="9" t="s">
        <v>297</v>
      </c>
      <c r="C15" s="11"/>
      <c r="D15" s="11" t="s">
        <v>40</v>
      </c>
      <c r="E15" s="81">
        <f>'Fixed data'!$G$7*E$31/1000000</f>
        <v>-0.59422796667325073</v>
      </c>
      <c r="F15" s="81">
        <f>'Fixed data'!$G$7*F$31/1000000</f>
        <v>-0.63627561225653162</v>
      </c>
      <c r="G15" s="81">
        <f>'Fixed data'!$G$7*G$31/1000000</f>
        <v>-0.68029802175023713</v>
      </c>
      <c r="H15" s="81">
        <f>'Fixed data'!$G$7*H$31/1000000</f>
        <v>-0.7262587343425625</v>
      </c>
      <c r="I15" s="81">
        <f>'Fixed data'!$G$7*I$31/1000000</f>
        <v>-0.77942751963754364</v>
      </c>
      <c r="J15" s="81">
        <f>'Fixed data'!$G$7*J$31/1000000</f>
        <v>-0.83468214715893274</v>
      </c>
      <c r="K15" s="81">
        <f>'Fixed data'!$G$7*K$31/1000000</f>
        <v>-0.89134569696107691</v>
      </c>
      <c r="L15" s="81">
        <f>'Fixed data'!$G$7*L$31/1000000</f>
        <v>-0.94781205463045681</v>
      </c>
      <c r="M15" s="81">
        <f>'Fixed data'!$G$7*M$31/1000000</f>
        <v>-1.0121568509192853</v>
      </c>
      <c r="N15" s="81">
        <f>'Fixed data'!$G$7*N$31/1000000</f>
        <v>-1.0739052106631775</v>
      </c>
      <c r="O15" s="81">
        <f>'Fixed data'!$G$7*O$31/1000000</f>
        <v>-1.1344345469802188</v>
      </c>
      <c r="P15" s="81">
        <f>'Fixed data'!$G$7*P$31/1000000</f>
        <v>-1.1933240847016608</v>
      </c>
      <c r="Q15" s="81">
        <f>'Fixed data'!$G$7*Q$31/1000000</f>
        <v>-1.2497945310711631</v>
      </c>
      <c r="R15" s="81">
        <f>'Fixed data'!$G$7*R$31/1000000</f>
        <v>-1.3041069996252379</v>
      </c>
      <c r="S15" s="81">
        <f>'Fixed data'!$G$7*S$31/1000000</f>
        <v>-1.3559954907740657</v>
      </c>
      <c r="T15" s="81">
        <f>'Fixed data'!$G$7*T$31/1000000</f>
        <v>-1.4044825006189741</v>
      </c>
      <c r="U15" s="81">
        <f>'Fixed data'!$G$7*U$31/1000000</f>
        <v>-1.4515869016256211</v>
      </c>
      <c r="V15" s="81">
        <f>'Fixed data'!$G$7*V$31/1000000</f>
        <v>-1.4969838234127939</v>
      </c>
      <c r="W15" s="81">
        <f>'Fixed data'!$G$7*W$31/1000000</f>
        <v>-1.5409804305279209</v>
      </c>
      <c r="X15" s="81">
        <f>'Fixed data'!$G$7*X$31/1000000</f>
        <v>-1.5839383970577783</v>
      </c>
      <c r="Y15" s="81">
        <f>'Fixed data'!$G$7*Y$31/1000000</f>
        <v>-1.6246399071845807</v>
      </c>
      <c r="Z15" s="81">
        <f>'Fixed data'!$G$7*Z$31/1000000</f>
        <v>-1.6612692517403023</v>
      </c>
      <c r="AA15" s="81">
        <f>'Fixed data'!$G$7*AA$31/1000000</f>
        <v>-1.6937093978314108</v>
      </c>
      <c r="AB15" s="81">
        <f>'Fixed data'!$G$7*AB$31/1000000</f>
        <v>-1.7213553156858512</v>
      </c>
      <c r="AC15" s="81">
        <f>'Fixed data'!$G$7*AC$31/1000000</f>
        <v>-1.7440708579189128</v>
      </c>
      <c r="AD15" s="81">
        <f>'Fixed data'!$G$7*AD$31/1000000</f>
        <v>-1.7626834983657214</v>
      </c>
      <c r="AE15" s="81">
        <f>'Fixed data'!$G$7*AE$31/1000000</f>
        <v>-1.7765031303724126</v>
      </c>
      <c r="AF15" s="81">
        <f>'Fixed data'!$G$7*AF$31/1000000</f>
        <v>-1.7867402270166146</v>
      </c>
      <c r="AG15" s="81">
        <f>'Fixed data'!$G$7*AG$31/1000000</f>
        <v>-1.7941011345029896</v>
      </c>
      <c r="AH15" s="81">
        <f>'Fixed data'!$G$7*AH$31/1000000</f>
        <v>-1.7984431715539961</v>
      </c>
      <c r="AI15" s="81">
        <f>'Fixed data'!$G$7*AI$31/1000000</f>
        <v>-1.8002073113150829</v>
      </c>
      <c r="AJ15" s="81">
        <f>'Fixed data'!$G$7*AJ$31/1000000</f>
        <v>-1.8008949809570653</v>
      </c>
      <c r="AK15" s="81">
        <f>'Fixed data'!$G$7*AK$31/1000000</f>
        <v>-1.8013468457841424</v>
      </c>
      <c r="AL15" s="81">
        <f>'Fixed data'!$G$7*AL$31/1000000</f>
        <v>-1.8016258813244392</v>
      </c>
      <c r="AM15" s="81">
        <f>'Fixed data'!$G$7*AM$31/1000000</f>
        <v>-1.801667580344672</v>
      </c>
      <c r="AN15" s="81">
        <f>'Fixed data'!$G$7*AN$31/1000000</f>
        <v>-1.801667580344672</v>
      </c>
      <c r="AO15" s="81">
        <f>'Fixed data'!$G$7*AO$31/1000000</f>
        <v>-1.801667580344672</v>
      </c>
      <c r="AP15" s="81">
        <f>'Fixed data'!$G$7*AP$31/1000000</f>
        <v>-1.801667580344672</v>
      </c>
      <c r="AQ15" s="81">
        <f>'Fixed data'!$G$7*AQ$31/1000000</f>
        <v>-1.801667580344672</v>
      </c>
      <c r="AR15" s="81">
        <f>'Fixed data'!$G$7*AR$31/1000000</f>
        <v>-1.801667580344672</v>
      </c>
      <c r="AS15" s="81">
        <f>'Fixed data'!$G$7*AS$31/1000000</f>
        <v>-1.801667580344672</v>
      </c>
      <c r="AT15" s="81">
        <f>'Fixed data'!$G$7*AT$31/1000000</f>
        <v>-1.801667580344672</v>
      </c>
      <c r="AU15" s="81">
        <f>'Fixed data'!$G$7*AU$31/1000000</f>
        <v>-1.801667580344672</v>
      </c>
      <c r="AV15" s="81">
        <f>'Fixed data'!$G$7*AV$31/1000000</f>
        <v>-1.801667580344672</v>
      </c>
      <c r="AW15" s="81">
        <f>'Fixed data'!$G$7*AW$31/1000000</f>
        <v>-1.801667580344672</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c r="BP15" s="22" t="s">
        <v>377</v>
      </c>
    </row>
    <row r="16" spans="1:68" ht="15" customHeight="1" x14ac:dyDescent="0.3">
      <c r="A16" s="170"/>
      <c r="B16" s="9" t="s">
        <v>298</v>
      </c>
      <c r="C16" s="9"/>
      <c r="D16" s="9" t="s">
        <v>40</v>
      </c>
      <c r="E16" s="81">
        <f>'Fixed data'!$G$8*E32/1000000</f>
        <v>-0.30920824928606383</v>
      </c>
      <c r="F16" s="81">
        <f>'Fixed data'!$G$8*F32/1000000</f>
        <v>-0.33108785818747877</v>
      </c>
      <c r="G16" s="81">
        <f>'Fixed data'!$G$8*G32/1000000</f>
        <v>-0.35399504063230758</v>
      </c>
      <c r="H16" s="81">
        <f>'Fixed data'!$G$8*H32/1000000</f>
        <v>-0.37791083108665752</v>
      </c>
      <c r="I16" s="81">
        <f>'Fixed data'!$G$8*I32/1000000</f>
        <v>-0.40557733026915044</v>
      </c>
      <c r="J16" s="81">
        <f>'Fixed data'!$G$8*J32/1000000</f>
        <v>-0.43432918840190116</v>
      </c>
      <c r="K16" s="81">
        <f>'Fixed data'!$G$8*K32/1000000</f>
        <v>-0.4638141628358266</v>
      </c>
      <c r="L16" s="81">
        <f>'Fixed data'!$G$8*L32/1000000</f>
        <v>-0.49319655365166276</v>
      </c>
      <c r="M16" s="81">
        <f>'Fixed data'!$G$8*M32/1000000</f>
        <v>-0.52667858817478608</v>
      </c>
      <c r="N16" s="81">
        <f>'Fixed data'!$G$8*N32/1000000</f>
        <v>-0.55880949243664335</v>
      </c>
      <c r="O16" s="81">
        <f>'Fixed data'!$G$8*O32/1000000</f>
        <v>-0.59030614448677177</v>
      </c>
      <c r="P16" s="81">
        <f>'Fixed data'!$G$8*P32/1000000</f>
        <v>-0.62094962093703154</v>
      </c>
      <c r="Q16" s="81">
        <f>'Fixed data'!$G$8*Q32/1000000</f>
        <v>-0.65033428311139407</v>
      </c>
      <c r="R16" s="81">
        <f>'Fixed data'!$G$8*R32/1000000</f>
        <v>-0.67859597475809996</v>
      </c>
      <c r="S16" s="81">
        <f>'Fixed data'!$G$8*S32/1000000</f>
        <v>-0.70559637334624425</v>
      </c>
      <c r="T16" s="81">
        <f>'Fixed data'!$G$8*T32/1000000</f>
        <v>-0.73082688961862063</v>
      </c>
      <c r="U16" s="81">
        <f>'Fixed data'!$G$8*U32/1000000</f>
        <v>-0.7553378931600393</v>
      </c>
      <c r="V16" s="81">
        <f>'Fixed data'!$G$8*V32/1000000</f>
        <v>-0.77896032212415989</v>
      </c>
      <c r="W16" s="81">
        <f>'Fixed data'!$G$8*W32/1000000</f>
        <v>-0.80185405353472561</v>
      </c>
      <c r="X16" s="81">
        <f>'Fixed data'!$G$8*X32/1000000</f>
        <v>-0.82420728866905957</v>
      </c>
      <c r="Y16" s="81">
        <f>'Fixed data'!$G$8*Y32/1000000</f>
        <v>-0.84538639344299082</v>
      </c>
      <c r="Z16" s="81">
        <f>'Fixed data'!$G$8*Z32/1000000</f>
        <v>-0.86444650573411674</v>
      </c>
      <c r="AA16" s="81">
        <f>'Fixed data'!$G$8*AA32/1000000</f>
        <v>-0.88132680169693633</v>
      </c>
      <c r="AB16" s="81">
        <f>'Fixed data'!$G$8*AB32/1000000</f>
        <v>-0.89571246537830751</v>
      </c>
      <c r="AC16" s="81">
        <f>'Fixed data'!$G$8*AC32/1000000</f>
        <v>-0.90753259020608945</v>
      </c>
      <c r="AD16" s="81">
        <f>'Fixed data'!$G$8*AD32/1000000</f>
        <v>-0.91721780737626435</v>
      </c>
      <c r="AE16" s="81">
        <f>'Fixed data'!$G$8*AE32/1000000</f>
        <v>-0.92440899568985313</v>
      </c>
      <c r="AF16" s="81">
        <f>'Fixed data'!$G$8*AF32/1000000</f>
        <v>-0.92973600004837553</v>
      </c>
      <c r="AG16" s="81">
        <f>'Fixed data'!$G$8*AG32/1000000</f>
        <v>-0.93356637125990549</v>
      </c>
      <c r="AH16" s="81">
        <f>'Fixed data'!$G$8*AH32/1000000</f>
        <v>-0.93582583450151302</v>
      </c>
      <c r="AI16" s="81">
        <f>'Fixed data'!$G$8*AI32/1000000</f>
        <v>-0.9367438328920763</v>
      </c>
      <c r="AJ16" s="81">
        <f>'Fixed data'!$G$8*AJ32/1000000</f>
        <v>-0.93710168898692636</v>
      </c>
      <c r="AK16" s="81">
        <f>'Fixed data'!$G$8*AK32/1000000</f>
        <v>-0.93733683769474563</v>
      </c>
      <c r="AL16" s="81">
        <f>'Fixed data'!$G$8*AL32/1000000</f>
        <v>-0.93748205576088206</v>
      </c>
      <c r="AM16" s="81">
        <f>'Fixed data'!$G$8*AM32/1000000</f>
        <v>-0.93750375817998133</v>
      </c>
      <c r="AN16" s="81">
        <f>'Fixed data'!$G$8*AN32/1000000</f>
        <v>-0.93750375817998133</v>
      </c>
      <c r="AO16" s="81">
        <f>'Fixed data'!$G$8*AO32/1000000</f>
        <v>-0.93750375817998133</v>
      </c>
      <c r="AP16" s="81">
        <f>'Fixed data'!$G$8*AP32/1000000</f>
        <v>-0.93750375817998133</v>
      </c>
      <c r="AQ16" s="81">
        <f>'Fixed data'!$G$8*AQ32/1000000</f>
        <v>-0.93750375817998133</v>
      </c>
      <c r="AR16" s="81">
        <f>'Fixed data'!$G$8*AR32/1000000</f>
        <v>-0.93750375817998133</v>
      </c>
      <c r="AS16" s="81">
        <f>'Fixed data'!$G$8*AS32/1000000</f>
        <v>-0.93750375817998133</v>
      </c>
      <c r="AT16" s="81">
        <f>'Fixed data'!$G$8*AT32/1000000</f>
        <v>-0.93750375817998133</v>
      </c>
      <c r="AU16" s="81">
        <f>'Fixed data'!$G$8*AU32/1000000</f>
        <v>-0.93750375817998133</v>
      </c>
      <c r="AV16" s="81">
        <f>'Fixed data'!$G$8*AV32/1000000</f>
        <v>-0.93750375817998133</v>
      </c>
      <c r="AW16" s="81">
        <f>'Fixed data'!$G$8*AW32/1000000</f>
        <v>-0.93750375817998133</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c r="BP16" s="22" t="s">
        <v>378</v>
      </c>
    </row>
    <row r="17" spans="1:68" ht="15" customHeight="1" x14ac:dyDescent="0.3">
      <c r="A17" s="170"/>
      <c r="B17" s="4" t="s">
        <v>202</v>
      </c>
      <c r="D17" s="9" t="s">
        <v>40</v>
      </c>
      <c r="E17" s="34">
        <f>E33*'Fixed data'!H$5/1000000</f>
        <v>-1.3681351887485536E-4</v>
      </c>
      <c r="F17" s="34">
        <f>F33*'Fixed data'!I$5/1000000</f>
        <v>-1.5383548407622174E-4</v>
      </c>
      <c r="G17" s="34">
        <f>G33*'Fixed data'!J$5/1000000</f>
        <v>-1.7487498360701354E-4</v>
      </c>
      <c r="H17" s="34">
        <f>H33*'Fixed data'!K$5/1000000</f>
        <v>-1.9853774523766589E-4</v>
      </c>
      <c r="I17" s="34">
        <f>I33*'Fixed data'!L$5/1000000</f>
        <v>-2.2681867637706099E-4</v>
      </c>
      <c r="J17" s="34">
        <f>J33*'Fixed data'!M$5/1000000</f>
        <v>-4.3342794441340095E-4</v>
      </c>
      <c r="K17" s="34">
        <f>K33*'Fixed data'!N$5/1000000</f>
        <v>-6.6627979807919657E-4</v>
      </c>
      <c r="L17" s="34">
        <f>L33*'Fixed data'!O$5/1000000</f>
        <v>-9.2544036135791075E-4</v>
      </c>
      <c r="M17" s="34">
        <f>M33*'Fixed data'!P$5/1000000</f>
        <v>-1.2210494837123016E-3</v>
      </c>
      <c r="N17" s="34">
        <f>N33*'Fixed data'!Q$5/1000000</f>
        <v>-1.5439449202755658E-3</v>
      </c>
      <c r="O17" s="34">
        <f>O33*'Fixed data'!R$5/1000000</f>
        <v>-1.89429003275576E-3</v>
      </c>
      <c r="P17" s="34">
        <f>P33*'Fixed data'!S$5/1000000</f>
        <v>-2.2702415494320221E-3</v>
      </c>
      <c r="Q17" s="34">
        <f>Q33*'Fixed data'!T$5/1000000</f>
        <v>-2.6696429421567613E-3</v>
      </c>
      <c r="R17" s="34">
        <f>R33*'Fixed data'!U$5/1000000</f>
        <v>-3.090740723780155E-3</v>
      </c>
      <c r="S17" s="34">
        <f>S33*'Fixed data'!V$5/1000000</f>
        <v>-3.5327028755792553E-3</v>
      </c>
      <c r="T17" s="34">
        <f>T33*'Fixed data'!W$5/1000000</f>
        <v>-3.9245616834012245E-3</v>
      </c>
      <c r="U17" s="34">
        <f>U33*'Fixed data'!X$5/1000000</f>
        <v>-4.4143236356102029E-3</v>
      </c>
      <c r="V17" s="34">
        <f>V33*'Fixed data'!Y$5/1000000</f>
        <v>-4.9225383818066286E-3</v>
      </c>
      <c r="W17" s="34">
        <f>W33*'Fixed data'!Z$5/1000000</f>
        <v>-5.4513118819623394E-3</v>
      </c>
      <c r="X17" s="34">
        <f>X33*'Fixed data'!AA$5/1000000</f>
        <v>-6.0007036562268242E-3</v>
      </c>
      <c r="Y17" s="34">
        <f>Y33*'Fixed data'!AB$5/1000000</f>
        <v>-6.5640998773094112E-3</v>
      </c>
      <c r="Z17" s="34">
        <f>Z33*'Fixed data'!AC$5/1000000</f>
        <v>-7.0731258925437173E-3</v>
      </c>
      <c r="AA17" s="34">
        <f>AA33*'Fixed data'!AD$5/1000000</f>
        <v>-7.6391873567065649E-3</v>
      </c>
      <c r="AB17" s="34">
        <f>AB33*'Fixed data'!AE$5/1000000</f>
        <v>-8.2013971850010761E-3</v>
      </c>
      <c r="AC17" s="34">
        <f>AC33*'Fixed data'!AF$5/1000000</f>
        <v>-8.7544922557836954E-3</v>
      </c>
      <c r="AD17" s="34">
        <f>AD33*'Fixed data'!AG$5/1000000</f>
        <v>-9.3004951640017364E-3</v>
      </c>
      <c r="AE17" s="34">
        <f>AE33*'Fixed data'!AH$5/1000000</f>
        <v>-9.8300497094962452E-3</v>
      </c>
      <c r="AF17" s="34">
        <f>AF33*'Fixed data'!AI$5/1000000</f>
        <v>-1.0344266884768203E-2</v>
      </c>
      <c r="AG17" s="34">
        <f>AG33*'Fixed data'!AJ$5/1000000</f>
        <v>-1.0845421161632689E-2</v>
      </c>
      <c r="AH17" s="34">
        <f>AH33*'Fixed data'!AK$5/1000000</f>
        <v>-1.1324300542124693E-2</v>
      </c>
      <c r="AI17" s="34">
        <f>AI33*'Fixed data'!AL$5/1000000</f>
        <v>-1.1722532575919478E-2</v>
      </c>
      <c r="AJ17" s="34">
        <f>AJ33*'Fixed data'!AM$5/1000000</f>
        <v>-1.2176821188114141E-2</v>
      </c>
      <c r="AK17" s="34">
        <f>AK33*'Fixed data'!AN$5/1000000</f>
        <v>-1.2629380221427853E-2</v>
      </c>
      <c r="AL17" s="34">
        <f>AL33*'Fixed data'!AO$5/1000000</f>
        <v>-1.3079242876610424E-2</v>
      </c>
      <c r="AM17" s="34">
        <f>AM33*'Fixed data'!AP$5/1000000</f>
        <v>-1.3526224959277477E-2</v>
      </c>
      <c r="AN17" s="34">
        <f>AN33*'Fixed data'!AQ$5/1000000</f>
        <v>-1.4036648542646439E-2</v>
      </c>
      <c r="AO17" s="34">
        <f>AO33*'Fixed data'!AR$5/1000000</f>
        <v>-1.4483269178094279E-2</v>
      </c>
      <c r="AP17" s="34">
        <f>AP33*'Fixed data'!AS$5/1000000</f>
        <v>-1.4929889813542121E-2</v>
      </c>
      <c r="AQ17" s="34">
        <f>AQ33*'Fixed data'!AT$5/1000000</f>
        <v>-1.5376510448989961E-2</v>
      </c>
      <c r="AR17" s="34">
        <f>AR33*'Fixed data'!AU$5/1000000</f>
        <v>-1.5823131084437801E-2</v>
      </c>
      <c r="AS17" s="34">
        <f>AS33*'Fixed data'!AV$5/1000000</f>
        <v>-1.6333554667806765E-2</v>
      </c>
      <c r="AT17" s="34">
        <f>AT33*'Fixed data'!AW$5/1000000</f>
        <v>-1.6716372355333485E-2</v>
      </c>
      <c r="AU17" s="34">
        <f>AU33*'Fixed data'!AX$5/1000000</f>
        <v>-1.7162992990781327E-2</v>
      </c>
      <c r="AV17" s="34">
        <f>AV33*'Fixed data'!AY$5/1000000</f>
        <v>-1.7609613626229169E-2</v>
      </c>
      <c r="AW17" s="34">
        <f>AW33*'Fixed data'!AZ$5/1000000</f>
        <v>-1.7992431313755889E-2</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c r="BP17" s="22" t="s">
        <v>379</v>
      </c>
    </row>
    <row r="18" spans="1:68" ht="15" customHeight="1" x14ac:dyDescent="0.3">
      <c r="A18" s="170"/>
      <c r="B18" s="9" t="s">
        <v>69</v>
      </c>
      <c r="C18" s="9"/>
      <c r="D18" s="4" t="s">
        <v>40</v>
      </c>
      <c r="E18" s="34">
        <f>E34*'Fixed data'!$G$9</f>
        <v>-6.0391016701071693E-2</v>
      </c>
      <c r="F18" s="34">
        <f>F34*'Fixed data'!$G$9</f>
        <v>-6.4649606897586018E-2</v>
      </c>
      <c r="G18" s="34">
        <f>G34*'Fixed data'!$G$9</f>
        <v>-6.9107546530969108E-2</v>
      </c>
      <c r="H18" s="34">
        <f>H34*'Fixed data'!$G$9</f>
        <v>-7.3768175517462134E-2</v>
      </c>
      <c r="I18" s="34">
        <f>I34*'Fixed data'!$G$9</f>
        <v>-7.9144078332166759E-2</v>
      </c>
      <c r="J18" s="34">
        <f>J34*'Fixed data'!$G$9</f>
        <v>-8.4718959442862826E-2</v>
      </c>
      <c r="K18" s="34">
        <f>K34*'Fixed data'!$G$9</f>
        <v>-9.0431653267379744E-2</v>
      </c>
      <c r="L18" s="34">
        <f>L34*'Fixed data'!$G$9</f>
        <v>-9.6117656812020669E-2</v>
      </c>
      <c r="M18" s="34">
        <f>M34*'Fixed data'!$G$9</f>
        <v>-0.10264486520629977</v>
      </c>
      <c r="N18" s="34">
        <f>N34*'Fixed data'!$G$9</f>
        <v>-0.10893760873119968</v>
      </c>
      <c r="O18" s="34">
        <f>O34*'Fixed data'!$G$9</f>
        <v>-0.11518272241432979</v>
      </c>
      <c r="P18" s="34">
        <f>P34*'Fixed data'!$G$9</f>
        <v>-0.12129348830229042</v>
      </c>
      <c r="Q18" s="34">
        <f>Q34*'Fixed data'!$G$9</f>
        <v>-0.12721534420756633</v>
      </c>
      <c r="R18" s="34">
        <f>R34*'Fixed data'!$G$9</f>
        <v>-0.13288880058225641</v>
      </c>
      <c r="S18" s="34">
        <f>S34*'Fixed data'!$G$9</f>
        <v>-0.13828785707048893</v>
      </c>
      <c r="T18" s="34">
        <f>T34*'Fixed data'!$G$9</f>
        <v>-0.14334375357579104</v>
      </c>
      <c r="U18" s="34">
        <f>U34*'Fixed data'!$G$9</f>
        <v>-0.14816614206970924</v>
      </c>
      <c r="V18" s="34">
        <f>V34*'Fixed data'!$G$9</f>
        <v>-0.15278894754730563</v>
      </c>
      <c r="W18" s="34">
        <f>W34*'Fixed data'!$G$9</f>
        <v>-0.15725447908709705</v>
      </c>
      <c r="X18" s="34">
        <f>X34*'Fixed data'!$G$9</f>
        <v>-0.16160585575115702</v>
      </c>
      <c r="Y18" s="34">
        <f>Y34*'Fixed data'!$G$9</f>
        <v>-0.16572569758871528</v>
      </c>
      <c r="Z18" s="34">
        <f>Z34*'Fixed data'!$G$9</f>
        <v>-0.16945586864070469</v>
      </c>
      <c r="AA18" s="34">
        <f>AA34*'Fixed data'!$G$9</f>
        <v>-0.1727861576902307</v>
      </c>
      <c r="AB18" s="34">
        <f>AB34*'Fixed data'!$G$9</f>
        <v>-0.17568063940575343</v>
      </c>
      <c r="AC18" s="34">
        <f>AC34*'Fixed data'!$G$9</f>
        <v>-0.17809213669354942</v>
      </c>
      <c r="AD18" s="34">
        <f>AD34*'Fixed data'!$G$9</f>
        <v>-0.18009374600921041</v>
      </c>
      <c r="AE18" s="34">
        <f>AE34*'Fixed data'!$G$9</f>
        <v>-0.18157127602967207</v>
      </c>
      <c r="AF18" s="34">
        <f>AF34*'Fixed data'!$G$9</f>
        <v>-0.18267630961756448</v>
      </c>
      <c r="AG18" s="34">
        <f>AG34*'Fixed data'!$G$9</f>
        <v>-0.18345003808106586</v>
      </c>
      <c r="AH18" s="34">
        <f>AH34*'Fixed data'!$G$9</f>
        <v>-0.18391763144067808</v>
      </c>
      <c r="AI18" s="34">
        <f>AI34*'Fixed data'!$G$9</f>
        <v>-0.18412180719013699</v>
      </c>
      <c r="AJ18" s="34">
        <f>AJ34*'Fixed data'!$G$9</f>
        <v>-0.18418995964985485</v>
      </c>
      <c r="AK18" s="34">
        <f>AK34*'Fixed data'!$G$9</f>
        <v>-0.18423609240222324</v>
      </c>
      <c r="AL18" s="34">
        <f>AL34*'Fixed data'!$G$9</f>
        <v>-0.18426213103625819</v>
      </c>
      <c r="AM18" s="34">
        <f>AM34*'Fixed data'!$G$9</f>
        <v>-0.18426630755176859</v>
      </c>
      <c r="AN18" s="34">
        <f>AN34*'Fixed data'!$G$9</f>
        <v>-0.18426630755176859</v>
      </c>
      <c r="AO18" s="34">
        <f>AO34*'Fixed data'!$G$9</f>
        <v>-0.18426630755176859</v>
      </c>
      <c r="AP18" s="34">
        <f>AP34*'Fixed data'!$G$9</f>
        <v>-0.18426630755176859</v>
      </c>
      <c r="AQ18" s="34">
        <f>AQ34*'Fixed data'!$G$9</f>
        <v>-0.18426630755176859</v>
      </c>
      <c r="AR18" s="34">
        <f>AR34*'Fixed data'!$G$9</f>
        <v>-0.18426630755176859</v>
      </c>
      <c r="AS18" s="34">
        <f>AS34*'Fixed data'!$G$9</f>
        <v>-0.18426630755176859</v>
      </c>
      <c r="AT18" s="34">
        <f>AT34*'Fixed data'!$G$9</f>
        <v>-0.18426630755176859</v>
      </c>
      <c r="AU18" s="34">
        <f>AU34*'Fixed data'!$G$9</f>
        <v>-0.18426630755176859</v>
      </c>
      <c r="AV18" s="34">
        <f>AV34*'Fixed data'!$G$9</f>
        <v>-0.18426630755176859</v>
      </c>
      <c r="AW18" s="34">
        <f>AW34*'Fixed data'!$G$9</f>
        <v>-0.18426630755176859</v>
      </c>
      <c r="AX18" s="34">
        <f>AX34*'Fixed data'!$G$9</f>
        <v>0</v>
      </c>
      <c r="AY18" s="34">
        <f>AY34*'Fixed data'!$G$9</f>
        <v>0</v>
      </c>
      <c r="AZ18" s="34">
        <f>AZ34*'Fixed data'!$G$9</f>
        <v>0</v>
      </c>
      <c r="BA18" s="34">
        <f>BA34*'Fixed data'!$G$9</f>
        <v>0</v>
      </c>
      <c r="BB18" s="34">
        <f>BB34*'Fixed data'!$G$9</f>
        <v>0</v>
      </c>
      <c r="BC18" s="34">
        <f>BC34*'Fixed data'!$G$9</f>
        <v>0</v>
      </c>
      <c r="BD18" s="34">
        <f>BD34*'Fixed data'!$G$9</f>
        <v>0</v>
      </c>
      <c r="BP18" s="22" t="s">
        <v>380</v>
      </c>
    </row>
    <row r="19" spans="1:68" ht="15" customHeight="1" x14ac:dyDescent="0.3">
      <c r="A19" s="170"/>
      <c r="B19" s="9" t="s">
        <v>70</v>
      </c>
      <c r="C19" s="9"/>
      <c r="D19" s="4" t="s">
        <v>40</v>
      </c>
      <c r="E19" s="34">
        <f>E35*'Fixed data'!$G$10</f>
        <v>-1.7793897182951043E-3</v>
      </c>
      <c r="F19" s="34">
        <f>F35*'Fixed data'!$G$10</f>
        <v>-1.9048644531435739E-3</v>
      </c>
      <c r="G19" s="34">
        <f>G35*'Fixed data'!$G$10</f>
        <v>-2.0362126991352661E-3</v>
      </c>
      <c r="H19" s="34">
        <f>H35*'Fixed data'!$G$10</f>
        <v>-2.1735333358300409E-3</v>
      </c>
      <c r="I19" s="34">
        <f>I35*'Fixed data'!$G$10</f>
        <v>-2.3319282593676407E-3</v>
      </c>
      <c r="J19" s="34">
        <f>J35*'Fixed data'!$G$10</f>
        <v>-2.4961865235692124E-3</v>
      </c>
      <c r="K19" s="34">
        <f>K35*'Fixed data'!$G$10</f>
        <v>-2.664506521854162E-3</v>
      </c>
      <c r="L19" s="34">
        <f>L35*'Fixed data'!$G$10</f>
        <v>-2.832044722707473E-3</v>
      </c>
      <c r="M19" s="34">
        <f>M35*'Fixed data'!$G$10</f>
        <v>-3.0243730972354184E-3</v>
      </c>
      <c r="N19" s="34">
        <f>N35*'Fixed data'!$G$10</f>
        <v>-3.209796284300394E-3</v>
      </c>
      <c r="O19" s="34">
        <f>O35*'Fixed data'!$G$10</f>
        <v>-3.3938195471278757E-3</v>
      </c>
      <c r="P19" s="34">
        <f>P35*'Fixed data'!$G$10</f>
        <v>-3.5738875026624004E-3</v>
      </c>
      <c r="Q19" s="34">
        <f>Q35*'Fixed data'!$G$10</f>
        <v>-3.748391444718697E-3</v>
      </c>
      <c r="R19" s="34">
        <f>R35*'Fixed data'!$G$10</f>
        <v>-3.9155805201890551E-3</v>
      </c>
      <c r="S19" s="34">
        <f>S35*'Fixed data'!$G$10</f>
        <v>-4.0746918536068259E-3</v>
      </c>
      <c r="T19" s="34">
        <f>T35*'Fixed data'!$G$10</f>
        <v>-4.223693214868064E-3</v>
      </c>
      <c r="U19" s="34">
        <f>U35*'Fixed data'!$G$10</f>
        <v>-4.3658162031222575E-3</v>
      </c>
      <c r="V19" s="34">
        <f>V35*'Fixed data'!$G$10</f>
        <v>-4.5020602132708389E-3</v>
      </c>
      <c r="W19" s="34">
        <f>W35*'Fixed data'!$G$10</f>
        <v>-4.6336712921486905E-3</v>
      </c>
      <c r="X19" s="34">
        <f>X35*'Fixed data'!$G$10</f>
        <v>-4.7619193504004394E-3</v>
      </c>
      <c r="Y19" s="34">
        <f>Y35*'Fixed data'!$G$10</f>
        <v>-4.8833473514159377E-3</v>
      </c>
      <c r="Z19" s="34">
        <f>Z35*'Fixed data'!$G$10</f>
        <v>-4.993290049293244E-3</v>
      </c>
      <c r="AA19" s="34">
        <f>AA35*'Fixed data'!$G$10</f>
        <v>-5.0914494410825312E-3</v>
      </c>
      <c r="AB19" s="34">
        <f>AB35*'Fixed data'!$G$10</f>
        <v>-5.1767597946850543E-3</v>
      </c>
      <c r="AC19" s="34">
        <f>AC35*'Fixed data'!$G$10</f>
        <v>-5.247832180012635E-3</v>
      </c>
      <c r="AD19" s="34">
        <f>AD35*'Fixed data'!$G$10</f>
        <v>-5.3068269823597575E-3</v>
      </c>
      <c r="AE19" s="34">
        <f>AE35*'Fixed data'!$G$10</f>
        <v>-5.3503747956705145E-3</v>
      </c>
      <c r="AF19" s="34">
        <f>AF35*'Fixed data'!$G$10</f>
        <v>-5.3829440174700564E-3</v>
      </c>
      <c r="AG19" s="34">
        <f>AG35*'Fixed data'!$G$10</f>
        <v>-5.4057477874168459E-3</v>
      </c>
      <c r="AH19" s="34">
        <f>AH35*'Fixed data'!$G$10</f>
        <v>-5.4195261501318662E-3</v>
      </c>
      <c r="AI19" s="34">
        <f>AI35*'Fixed data'!$G$10</f>
        <v>-5.4255421801430856E-3</v>
      </c>
      <c r="AJ19" s="34">
        <f>AJ35*'Fixed data'!$G$10</f>
        <v>-5.427550443839948E-3</v>
      </c>
      <c r="AK19" s="34">
        <f>AK35*'Fixed data'!$G$10</f>
        <v>-5.4289103073589589E-3</v>
      </c>
      <c r="AL19" s="34">
        <f>AL35*'Fixed data'!$G$10</f>
        <v>-5.429677698447489E-3</v>
      </c>
      <c r="AM19" s="34">
        <f>AM35*'Fixed data'!$G$10</f>
        <v>-5.4298007979005176E-3</v>
      </c>
      <c r="AN19" s="34">
        <f>AN35*'Fixed data'!$G$10</f>
        <v>-5.4298007979005176E-3</v>
      </c>
      <c r="AO19" s="34">
        <f>AO35*'Fixed data'!$G$10</f>
        <v>-5.4298007979005176E-3</v>
      </c>
      <c r="AP19" s="34">
        <f>AP35*'Fixed data'!$G$10</f>
        <v>-5.4298007979005176E-3</v>
      </c>
      <c r="AQ19" s="34">
        <f>AQ35*'Fixed data'!$G$10</f>
        <v>-5.4298007979005176E-3</v>
      </c>
      <c r="AR19" s="34">
        <f>AR35*'Fixed data'!$G$10</f>
        <v>-5.4298007979005176E-3</v>
      </c>
      <c r="AS19" s="34">
        <f>AS35*'Fixed data'!$G$10</f>
        <v>-5.4298007979005176E-3</v>
      </c>
      <c r="AT19" s="34">
        <f>AT35*'Fixed data'!$G$10</f>
        <v>-5.4298007979005176E-3</v>
      </c>
      <c r="AU19" s="34">
        <f>AU35*'Fixed data'!$G$10</f>
        <v>-5.4298007979005176E-3</v>
      </c>
      <c r="AV19" s="34">
        <f>AV35*'Fixed data'!$G$10</f>
        <v>-5.4298007979005176E-3</v>
      </c>
      <c r="AW19" s="34">
        <f>AW35*'Fixed data'!$G$10</f>
        <v>-5.4298007979005176E-3</v>
      </c>
      <c r="AX19" s="34">
        <f>AX35*'Fixed data'!$G$10</f>
        <v>0</v>
      </c>
      <c r="AY19" s="34">
        <f>AY35*'Fixed data'!$G$10</f>
        <v>0</v>
      </c>
      <c r="AZ19" s="34">
        <f>AZ35*'Fixed data'!$G$10</f>
        <v>0</v>
      </c>
      <c r="BA19" s="34">
        <f>BA35*'Fixed data'!$G$10</f>
        <v>0</v>
      </c>
      <c r="BB19" s="34">
        <f>BB35*'Fixed data'!$G$10</f>
        <v>0</v>
      </c>
      <c r="BC19" s="34">
        <f>BC35*'Fixed data'!$G$10</f>
        <v>0</v>
      </c>
      <c r="BD19" s="34">
        <f>BD35*'Fixed data'!$G$10</f>
        <v>0</v>
      </c>
      <c r="BP19" s="22" t="s">
        <v>381</v>
      </c>
    </row>
    <row r="20" spans="1:68" ht="15" customHeight="1" x14ac:dyDescent="0.3">
      <c r="A20" s="170"/>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c r="BP20" s="22" t="s">
        <v>382</v>
      </c>
    </row>
    <row r="21" spans="1:68" ht="15" customHeight="1" x14ac:dyDescent="0.3">
      <c r="A21" s="170"/>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P21" s="22" t="s">
        <v>383</v>
      </c>
    </row>
    <row r="22" spans="1:68" ht="15" customHeight="1" x14ac:dyDescent="0.3">
      <c r="A22" s="170"/>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P22" s="22" t="s">
        <v>384</v>
      </c>
    </row>
    <row r="23" spans="1:68" ht="15" customHeight="1" x14ac:dyDescent="0.3">
      <c r="A23" s="170"/>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P23" s="22" t="s">
        <v>385</v>
      </c>
    </row>
    <row r="24" spans="1:68" ht="15.75" customHeight="1" thickBot="1" x14ac:dyDescent="0.35">
      <c r="A24" s="171"/>
      <c r="B24" s="13" t="s">
        <v>100</v>
      </c>
      <c r="C24" s="13"/>
      <c r="D24" s="13" t="s">
        <v>40</v>
      </c>
      <c r="E24" s="53">
        <f>SUM(E13:E23)</f>
        <v>-0.96574343589755618</v>
      </c>
      <c r="F24" s="53">
        <f t="shared" ref="F24:BD24" si="1">SUM(F13:F23)</f>
        <v>-1.0340717772788162</v>
      </c>
      <c r="G24" s="53">
        <f t="shared" si="1"/>
        <v>-1.1056116965962564</v>
      </c>
      <c r="H24" s="53">
        <f t="shared" si="1"/>
        <v>-1.18030981202775</v>
      </c>
      <c r="I24" s="53">
        <f t="shared" si="1"/>
        <v>-1.2667076751746056</v>
      </c>
      <c r="J24" s="53">
        <f t="shared" si="1"/>
        <v>-1.3566599094716794</v>
      </c>
      <c r="K24" s="53">
        <f t="shared" si="1"/>
        <v>-1.4489222993842166</v>
      </c>
      <c r="L24" s="53">
        <f t="shared" si="1"/>
        <v>-1.5408837501782058</v>
      </c>
      <c r="M24" s="53">
        <f t="shared" si="1"/>
        <v>-1.645725726881319</v>
      </c>
      <c r="N24" s="53">
        <f t="shared" si="1"/>
        <v>-1.7464060530355965</v>
      </c>
      <c r="O24" s="53">
        <f t="shared" si="1"/>
        <v>-1.8452115234612039</v>
      </c>
      <c r="P24" s="53">
        <f t="shared" si="1"/>
        <v>-1.9414113229930772</v>
      </c>
      <c r="Q24" s="53">
        <f t="shared" si="1"/>
        <v>-2.0337621927769991</v>
      </c>
      <c r="R24" s="53">
        <f t="shared" si="1"/>
        <v>-2.1225980962095634</v>
      </c>
      <c r="S24" s="53">
        <f t="shared" si="1"/>
        <v>-2.2074871159199851</v>
      </c>
      <c r="T24" s="53">
        <f t="shared" si="1"/>
        <v>-2.2868013987116549</v>
      </c>
      <c r="U24" s="53">
        <f t="shared" si="1"/>
        <v>-2.3638710766941018</v>
      </c>
      <c r="V24" s="53">
        <f t="shared" si="1"/>
        <v>-2.4381576916793373</v>
      </c>
      <c r="W24" s="53">
        <f t="shared" si="1"/>
        <v>-2.5101739463238548</v>
      </c>
      <c r="X24" s="53">
        <f t="shared" si="1"/>
        <v>-2.5805141644846219</v>
      </c>
      <c r="Y24" s="53">
        <f t="shared" si="1"/>
        <v>-2.6471994454450125</v>
      </c>
      <c r="Z24" s="53">
        <f t="shared" si="1"/>
        <v>-2.7072380420569608</v>
      </c>
      <c r="AA24" s="53">
        <f t="shared" si="1"/>
        <v>-2.7605529940163671</v>
      </c>
      <c r="AB24" s="53">
        <f t="shared" si="1"/>
        <v>-2.8061265774495983</v>
      </c>
      <c r="AC24" s="53">
        <f t="shared" si="1"/>
        <v>-2.843697909254348</v>
      </c>
      <c r="AD24" s="53">
        <f t="shared" si="1"/>
        <v>-2.8746023738975577</v>
      </c>
      <c r="AE24" s="53">
        <f t="shared" si="1"/>
        <v>-2.8976638265971042</v>
      </c>
      <c r="AF24" s="53">
        <f t="shared" si="1"/>
        <v>-2.9148797475847927</v>
      </c>
      <c r="AG24" s="53">
        <f t="shared" si="1"/>
        <v>-2.9273687127930108</v>
      </c>
      <c r="AH24" s="53">
        <f t="shared" si="1"/>
        <v>-2.9349304641884437</v>
      </c>
      <c r="AI24" s="53">
        <f t="shared" si="1"/>
        <v>-2.9382210261533594</v>
      </c>
      <c r="AJ24" s="53">
        <f t="shared" si="1"/>
        <v>-2.9397910012258004</v>
      </c>
      <c r="AK24" s="53">
        <f t="shared" si="1"/>
        <v>-2.9409780664098979</v>
      </c>
      <c r="AL24" s="53">
        <f t="shared" si="1"/>
        <v>-2.941878988696637</v>
      </c>
      <c r="AM24" s="53">
        <f t="shared" si="1"/>
        <v>-2.9423936718335999</v>
      </c>
      <c r="AN24" s="53">
        <f t="shared" si="1"/>
        <v>-2.942904095416969</v>
      </c>
      <c r="AO24" s="53">
        <f t="shared" si="1"/>
        <v>-2.9433507160524166</v>
      </c>
      <c r="AP24" s="53">
        <f t="shared" si="1"/>
        <v>-2.9437973366878643</v>
      </c>
      <c r="AQ24" s="53">
        <f t="shared" si="1"/>
        <v>-2.9442439573233123</v>
      </c>
      <c r="AR24" s="53">
        <f t="shared" si="1"/>
        <v>-2.94469057795876</v>
      </c>
      <c r="AS24" s="53">
        <f t="shared" si="1"/>
        <v>-2.945201001542129</v>
      </c>
      <c r="AT24" s="53">
        <f t="shared" si="1"/>
        <v>-2.9455838192296557</v>
      </c>
      <c r="AU24" s="53">
        <f t="shared" si="1"/>
        <v>-2.9460304398651038</v>
      </c>
      <c r="AV24" s="53">
        <f t="shared" si="1"/>
        <v>-2.9464770605005515</v>
      </c>
      <c r="AW24" s="53">
        <f t="shared" si="1"/>
        <v>-2.9468598781880782</v>
      </c>
      <c r="AX24" s="53">
        <f t="shared" si="1"/>
        <v>0</v>
      </c>
      <c r="AY24" s="53">
        <f t="shared" si="1"/>
        <v>0</v>
      </c>
      <c r="AZ24" s="53">
        <f t="shared" si="1"/>
        <v>0</v>
      </c>
      <c r="BA24" s="53">
        <f t="shared" si="1"/>
        <v>0</v>
      </c>
      <c r="BB24" s="53">
        <f t="shared" si="1"/>
        <v>0</v>
      </c>
      <c r="BC24" s="53">
        <f t="shared" si="1"/>
        <v>0</v>
      </c>
      <c r="BD24" s="53">
        <f t="shared" si="1"/>
        <v>0</v>
      </c>
      <c r="BP24" s="22" t="s">
        <v>386</v>
      </c>
    </row>
    <row r="25" spans="1:68" x14ac:dyDescent="0.3">
      <c r="A25" s="74"/>
      <c r="B25" s="14"/>
      <c r="BP25" s="22" t="s">
        <v>387</v>
      </c>
    </row>
    <row r="26" spans="1:68" x14ac:dyDescent="0.3">
      <c r="A26" s="74"/>
      <c r="BP26" s="22" t="s">
        <v>388</v>
      </c>
    </row>
    <row r="27" spans="1:68"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c r="BP27" s="22" t="s">
        <v>389</v>
      </c>
    </row>
    <row r="28" spans="1:68"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P28" s="22" t="s">
        <v>390</v>
      </c>
    </row>
    <row r="29" spans="1:68" ht="12.75" customHeight="1" x14ac:dyDescent="0.3">
      <c r="A29" s="172"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P29" s="22" t="s">
        <v>391</v>
      </c>
    </row>
    <row r="30" spans="1:68" x14ac:dyDescent="0.3">
      <c r="A30" s="172"/>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c r="BP30" s="22" t="s">
        <v>392</v>
      </c>
    </row>
    <row r="31" spans="1:68" ht="12.75" customHeight="1" x14ac:dyDescent="0.3">
      <c r="A31" s="172"/>
      <c r="B31" s="4" t="s">
        <v>213</v>
      </c>
      <c r="D31" s="4" t="s">
        <v>208</v>
      </c>
      <c r="E31" s="139">
        <v>-38477.493121678293</v>
      </c>
      <c r="F31" s="139">
        <v>-41200.165369454015</v>
      </c>
      <c r="G31" s="139">
        <v>-44050.707675594196</v>
      </c>
      <c r="H31" s="139">
        <v>-47026.759126923913</v>
      </c>
      <c r="I31" s="139">
        <v>-50469.548233483336</v>
      </c>
      <c r="J31" s="139">
        <v>-54047.399949715684</v>
      </c>
      <c r="K31" s="139">
        <v>-57716.482305377933</v>
      </c>
      <c r="L31" s="139">
        <v>-61372.796061516725</v>
      </c>
      <c r="M31" s="139">
        <v>-65539.255056168142</v>
      </c>
      <c r="N31" s="139">
        <v>-69537.589400177545</v>
      </c>
      <c r="O31" s="139">
        <v>-73456.989449349858</v>
      </c>
      <c r="P31" s="139">
        <v>-77270.209138926613</v>
      </c>
      <c r="Q31" s="139">
        <v>-80926.787646877259</v>
      </c>
      <c r="R31" s="139">
        <v>-84443.632616174902</v>
      </c>
      <c r="S31" s="139">
        <v>-87803.520021762335</v>
      </c>
      <c r="T31" s="139">
        <v>-90943.154459102909</v>
      </c>
      <c r="U31" s="139">
        <v>-93993.26210698254</v>
      </c>
      <c r="V31" s="139">
        <v>-96932.80693451807</v>
      </c>
      <c r="W31" s="139">
        <v>-99781.678483137628</v>
      </c>
      <c r="X31" s="139">
        <v>-102563.29589998124</v>
      </c>
      <c r="Y31" s="139">
        <v>-105198.80308540308</v>
      </c>
      <c r="Z31" s="139">
        <v>-107570.62910544859</v>
      </c>
      <c r="AA31" s="139">
        <v>-109671.19583756478</v>
      </c>
      <c r="AB31" s="139">
        <v>-111461.32634933121</v>
      </c>
      <c r="AC31" s="139">
        <v>-112932.20481525239</v>
      </c>
      <c r="AD31" s="139">
        <v>-114137.41188212569</v>
      </c>
      <c r="AE31" s="139">
        <v>-115032.26171300546</v>
      </c>
      <c r="AF31" s="139">
        <v>-115695.13494988531</v>
      </c>
      <c r="AG31" s="139">
        <v>-116171.76897430181</v>
      </c>
      <c r="AH31" s="139">
        <v>-116452.924877649</v>
      </c>
      <c r="AI31" s="139">
        <v>-116567.15658556223</v>
      </c>
      <c r="AJ31" s="139">
        <v>-116611.68462093474</v>
      </c>
      <c r="AK31" s="139">
        <v>-116640.94380554218</v>
      </c>
      <c r="AL31" s="139">
        <v>-116659.01193542604</v>
      </c>
      <c r="AM31" s="139">
        <v>-116661.71203345941</v>
      </c>
      <c r="AN31" s="139">
        <v>-116661.71203345941</v>
      </c>
      <c r="AO31" s="139">
        <v>-116661.71203345941</v>
      </c>
      <c r="AP31" s="139">
        <v>-116661.71203345941</v>
      </c>
      <c r="AQ31" s="139">
        <v>-116661.71203345941</v>
      </c>
      <c r="AR31" s="139">
        <v>-116661.71203345941</v>
      </c>
      <c r="AS31" s="139">
        <v>-116661.71203345941</v>
      </c>
      <c r="AT31" s="139">
        <v>-116661.71203345941</v>
      </c>
      <c r="AU31" s="139">
        <v>-116661.71203345941</v>
      </c>
      <c r="AV31" s="139">
        <v>-116661.71203345941</v>
      </c>
      <c r="AW31" s="139">
        <v>-116661.71203345941</v>
      </c>
      <c r="AX31" s="43"/>
      <c r="AY31" s="43"/>
      <c r="AZ31" s="43"/>
      <c r="BA31" s="43"/>
      <c r="BB31" s="43"/>
      <c r="BC31" s="43"/>
      <c r="BD31" s="43"/>
      <c r="BP31" s="22" t="s">
        <v>393</v>
      </c>
    </row>
    <row r="32" spans="1:68" x14ac:dyDescent="0.3">
      <c r="A32" s="172"/>
      <c r="B32" s="4" t="s">
        <v>214</v>
      </c>
      <c r="D32" s="4" t="s">
        <v>88</v>
      </c>
      <c r="E32" s="139">
        <v>-820896.88982297259</v>
      </c>
      <c r="F32" s="139">
        <v>-878983.64183940424</v>
      </c>
      <c r="G32" s="139">
        <v>-939798.43208832305</v>
      </c>
      <c r="H32" s="139">
        <v>-1003290.9102061073</v>
      </c>
      <c r="I32" s="139">
        <v>-1076740.9012190795</v>
      </c>
      <c r="J32" s="139">
        <v>-1153072.3411864871</v>
      </c>
      <c r="K32" s="139">
        <v>-1231350.0839867021</v>
      </c>
      <c r="L32" s="139">
        <v>-1309355.4842047554</v>
      </c>
      <c r="M32" s="139">
        <v>-1398244.7621216238</v>
      </c>
      <c r="N32" s="139">
        <v>-1483547.0120992966</v>
      </c>
      <c r="O32" s="139">
        <v>-1567165.4270914095</v>
      </c>
      <c r="P32" s="139">
        <v>-1648518.801619621</v>
      </c>
      <c r="Q32" s="139">
        <v>-1726530.2319198414</v>
      </c>
      <c r="R32" s="139">
        <v>-1801560.3607326511</v>
      </c>
      <c r="S32" s="139">
        <v>-1873241.9645584361</v>
      </c>
      <c r="T32" s="139">
        <v>-1940224.8228244856</v>
      </c>
      <c r="U32" s="139">
        <v>-2005297.4934923872</v>
      </c>
      <c r="V32" s="139">
        <v>-2068011.1452513044</v>
      </c>
      <c r="W32" s="139">
        <v>-2128790.2252233564</v>
      </c>
      <c r="X32" s="139">
        <v>-2188134.3767510867</v>
      </c>
      <c r="Y32" s="139">
        <v>-2244361.4058756251</v>
      </c>
      <c r="Z32" s="139">
        <v>-2294962.8595418455</v>
      </c>
      <c r="AA32" s="139">
        <v>-2339777.2604744355</v>
      </c>
      <c r="AB32" s="139">
        <v>-2377968.8242549724</v>
      </c>
      <c r="AC32" s="139">
        <v>-2409349.3056323263</v>
      </c>
      <c r="AD32" s="139">
        <v>-2435061.9593878901</v>
      </c>
      <c r="AE32" s="139">
        <v>-2454153.3779848595</v>
      </c>
      <c r="AF32" s="139">
        <v>-2468295.6957272911</v>
      </c>
      <c r="AG32" s="139">
        <v>-2478464.6993734501</v>
      </c>
      <c r="AH32" s="139">
        <v>-2484463.2015220425</v>
      </c>
      <c r="AI32" s="139">
        <v>-2486900.3358010142</v>
      </c>
      <c r="AJ32" s="139">
        <v>-2487850.384695068</v>
      </c>
      <c r="AK32" s="139">
        <v>-2488474.6657203655</v>
      </c>
      <c r="AL32" s="139">
        <v>-2488860.1957284193</v>
      </c>
      <c r="AM32" s="139">
        <v>-2488917.8120707432</v>
      </c>
      <c r="AN32" s="139">
        <v>-2488917.8120707432</v>
      </c>
      <c r="AO32" s="139">
        <v>-2488917.8120707432</v>
      </c>
      <c r="AP32" s="139">
        <v>-2488917.8120707432</v>
      </c>
      <c r="AQ32" s="139">
        <v>-2488917.8120707432</v>
      </c>
      <c r="AR32" s="139">
        <v>-2488917.8120707432</v>
      </c>
      <c r="AS32" s="139">
        <v>-2488917.8120707432</v>
      </c>
      <c r="AT32" s="139">
        <v>-2488917.8120707432</v>
      </c>
      <c r="AU32" s="139">
        <v>-2488917.8120707432</v>
      </c>
      <c r="AV32" s="139">
        <v>-2488917.8120707432</v>
      </c>
      <c r="AW32" s="139">
        <v>-2488917.8120707432</v>
      </c>
      <c r="AX32" s="43"/>
      <c r="AY32" s="43"/>
      <c r="AZ32" s="43"/>
      <c r="BA32" s="43"/>
      <c r="BB32" s="43"/>
      <c r="BC32" s="43"/>
      <c r="BD32" s="43"/>
      <c r="BP32" s="22" t="s">
        <v>394</v>
      </c>
    </row>
    <row r="33" spans="1:68" ht="16.5" x14ac:dyDescent="0.3">
      <c r="A33" s="172"/>
      <c r="B33" s="4" t="s">
        <v>331</v>
      </c>
      <c r="D33" s="4" t="s">
        <v>89</v>
      </c>
      <c r="E33" s="140">
        <v>-18.733243946463741</v>
      </c>
      <c r="F33" s="140">
        <v>-20.055285327424752</v>
      </c>
      <c r="G33" s="140">
        <v>-21.439339744449974</v>
      </c>
      <c r="H33" s="140">
        <v>-22.885384392517221</v>
      </c>
      <c r="I33" s="140">
        <v>-24.555193926539328</v>
      </c>
      <c r="J33" s="140">
        <v>-26.290148903231216</v>
      </c>
      <c r="K33" s="140">
        <v>-28.070959646196538</v>
      </c>
      <c r="L33" s="140">
        <v>-29.86757485893504</v>
      </c>
      <c r="M33" s="140">
        <v>-31.936209828111714</v>
      </c>
      <c r="N33" s="140">
        <v>-33.945356843707671</v>
      </c>
      <c r="O33" s="140">
        <v>-35.922647592939668</v>
      </c>
      <c r="P33" s="140">
        <v>-37.848901700427845</v>
      </c>
      <c r="Q33" s="140">
        <v>-39.708551939368327</v>
      </c>
      <c r="R33" s="140">
        <v>-41.497503166035955</v>
      </c>
      <c r="S33" s="140">
        <v>-43.224387787531356</v>
      </c>
      <c r="T33" s="140">
        <v>-44.847352673591566</v>
      </c>
      <c r="U33" s="140">
        <v>-46.431441772240568</v>
      </c>
      <c r="V33" s="140">
        <v>-47.961877679613934</v>
      </c>
      <c r="W33" s="140">
        <v>-49.46881751773244</v>
      </c>
      <c r="X33" s="140">
        <v>-50.957293490577555</v>
      </c>
      <c r="Y33" s="140">
        <v>-52.377873523768294</v>
      </c>
      <c r="Z33" s="140">
        <v>-53.663899636481254</v>
      </c>
      <c r="AA33" s="140">
        <v>-54.813574298769026</v>
      </c>
      <c r="AB33" s="140">
        <v>-55.818685876015564</v>
      </c>
      <c r="AC33" s="140">
        <v>-56.666396586555521</v>
      </c>
      <c r="AD33" s="140">
        <v>-57.391223521468426</v>
      </c>
      <c r="AE33" s="140">
        <v>-57.954442568314313</v>
      </c>
      <c r="AF33" s="140">
        <v>-58.383017859128181</v>
      </c>
      <c r="AG33" s="140">
        <v>-58.705796209693681</v>
      </c>
      <c r="AH33" s="140">
        <v>-58.887356084089753</v>
      </c>
      <c r="AI33" s="140">
        <v>-58.970430276439551</v>
      </c>
      <c r="AJ33" s="140">
        <v>-59.010763366045467</v>
      </c>
      <c r="AK33" s="140">
        <v>-59.040159140147217</v>
      </c>
      <c r="AL33" s="140">
        <v>-59.055372716527309</v>
      </c>
      <c r="AM33" s="140">
        <v>-59.057004722328358</v>
      </c>
      <c r="AN33" s="140">
        <v>-59.057004722328358</v>
      </c>
      <c r="AO33" s="140">
        <v>-59.057004722328358</v>
      </c>
      <c r="AP33" s="140">
        <v>-59.057004722328358</v>
      </c>
      <c r="AQ33" s="140">
        <v>-59.057004722328358</v>
      </c>
      <c r="AR33" s="140">
        <v>-59.057004722328358</v>
      </c>
      <c r="AS33" s="140">
        <v>-59.057004722328358</v>
      </c>
      <c r="AT33" s="140">
        <v>-59.057004722328358</v>
      </c>
      <c r="AU33" s="140">
        <v>-59.057004722328358</v>
      </c>
      <c r="AV33" s="140">
        <v>-59.057004722328358</v>
      </c>
      <c r="AW33" s="140">
        <v>-59.057004722328358</v>
      </c>
      <c r="AX33" s="37"/>
      <c r="AY33" s="37"/>
      <c r="AZ33" s="37"/>
      <c r="BA33" s="37"/>
      <c r="BB33" s="37"/>
      <c r="BC33" s="37"/>
      <c r="BD33" s="37"/>
      <c r="BP33" s="22" t="s">
        <v>395</v>
      </c>
    </row>
    <row r="34" spans="1:68" ht="16.5" x14ac:dyDescent="0.3">
      <c r="A34" s="172"/>
      <c r="B34" s="4" t="s">
        <v>332</v>
      </c>
      <c r="D34" s="4" t="s">
        <v>42</v>
      </c>
      <c r="E34" s="140">
        <v>-3.3691448231924243E-2</v>
      </c>
      <c r="F34" s="140">
        <v>-3.6067266341711028E-2</v>
      </c>
      <c r="G34" s="140">
        <v>-3.8554299191689602E-2</v>
      </c>
      <c r="H34" s="140">
        <v>-4.1154410082418297E-2</v>
      </c>
      <c r="I34" s="140">
        <v>-4.4153563951246318E-2</v>
      </c>
      <c r="J34" s="140">
        <v>-4.7263725505072518E-2</v>
      </c>
      <c r="K34" s="140">
        <v>-5.0450771174567421E-2</v>
      </c>
      <c r="L34" s="140">
        <v>-5.3622926646283597E-2</v>
      </c>
      <c r="M34" s="140">
        <v>-5.7264380553300416E-2</v>
      </c>
      <c r="N34" s="140">
        <v>-6.077502922734699E-2</v>
      </c>
      <c r="O34" s="140">
        <v>-6.4259105764742433E-2</v>
      </c>
      <c r="P34" s="140">
        <v>-6.7668231224423267E-2</v>
      </c>
      <c r="Q34" s="140">
        <v>-7.0971965994399047E-2</v>
      </c>
      <c r="R34" s="140">
        <v>-7.4137121545432491E-2</v>
      </c>
      <c r="S34" s="140">
        <v>-7.7149192580350065E-2</v>
      </c>
      <c r="T34" s="140">
        <v>-7.99698186383202E-2</v>
      </c>
      <c r="U34" s="140">
        <v>-8.2660173283304814E-2</v>
      </c>
      <c r="V34" s="140">
        <v>-8.523918287682819E-2</v>
      </c>
      <c r="W34" s="140">
        <v>-8.7730451163395035E-2</v>
      </c>
      <c r="X34" s="140">
        <v>-9.0158033767947829E-2</v>
      </c>
      <c r="Y34" s="140">
        <v>-9.245644577648994E-2</v>
      </c>
      <c r="Z34" s="140">
        <v>-9.4537464970394211E-2</v>
      </c>
      <c r="AA34" s="140">
        <v>-9.6395394630112263E-2</v>
      </c>
      <c r="AB34" s="140">
        <v>-9.8010192429584558E-2</v>
      </c>
      <c r="AC34" s="140">
        <v>-9.9355538815047259E-2</v>
      </c>
      <c r="AD34" s="140">
        <v>-0.10047221345182206</v>
      </c>
      <c r="AE34" s="140">
        <v>-0.10129651032435036</v>
      </c>
      <c r="AF34" s="140">
        <v>-0.10191299575471328</v>
      </c>
      <c r="AG34" s="140">
        <v>-0.10234464989629954</v>
      </c>
      <c r="AH34" s="140">
        <v>-0.10260551481180423</v>
      </c>
      <c r="AI34" s="140">
        <v>-0.10271942209584879</v>
      </c>
      <c r="AJ34" s="140">
        <v>-0.10275744356317776</v>
      </c>
      <c r="AK34" s="140">
        <v>-0.10278318049100445</v>
      </c>
      <c r="AL34" s="140">
        <v>-0.10279770714312161</v>
      </c>
      <c r="AM34" s="140">
        <v>-0.10280003717271534</v>
      </c>
      <c r="AN34" s="140">
        <v>-0.10280003717271534</v>
      </c>
      <c r="AO34" s="140">
        <v>-0.10280003717271534</v>
      </c>
      <c r="AP34" s="140">
        <v>-0.10280003717271534</v>
      </c>
      <c r="AQ34" s="140">
        <v>-0.10280003717271534</v>
      </c>
      <c r="AR34" s="140">
        <v>-0.10280003717271534</v>
      </c>
      <c r="AS34" s="140">
        <v>-0.10280003717271534</v>
      </c>
      <c r="AT34" s="140">
        <v>-0.10280003717271534</v>
      </c>
      <c r="AU34" s="140">
        <v>-0.10280003717271534</v>
      </c>
      <c r="AV34" s="140">
        <v>-0.10280003717271534</v>
      </c>
      <c r="AW34" s="140">
        <v>-0.10280003717271534</v>
      </c>
      <c r="AX34" s="35"/>
      <c r="AY34" s="35"/>
      <c r="AZ34" s="35"/>
      <c r="BA34" s="35"/>
      <c r="BB34" s="35"/>
      <c r="BC34" s="35"/>
      <c r="BD34" s="35"/>
      <c r="BP34" s="22" t="s">
        <v>396</v>
      </c>
    </row>
    <row r="35" spans="1:68" ht="16.5" x14ac:dyDescent="0.3">
      <c r="A35" s="172"/>
      <c r="B35" s="4" t="s">
        <v>333</v>
      </c>
      <c r="D35" s="4" t="s">
        <v>42</v>
      </c>
      <c r="E35" s="140">
        <v>-6.4733783509912185E-2</v>
      </c>
      <c r="F35" s="140">
        <v>-6.9298525139096637E-2</v>
      </c>
      <c r="G35" s="140">
        <v>-7.4076943735658832E-2</v>
      </c>
      <c r="H35" s="140">
        <v>-7.9072636514956218E-2</v>
      </c>
      <c r="I35" s="140">
        <v>-8.4835006941135993E-2</v>
      </c>
      <c r="J35" s="140">
        <v>-9.0810684335027203E-2</v>
      </c>
      <c r="K35" s="140">
        <v>-9.6934126668844073E-2</v>
      </c>
      <c r="L35" s="140">
        <v>-0.10302912739418812</v>
      </c>
      <c r="M35" s="140">
        <v>-0.11002598886388025</v>
      </c>
      <c r="N35" s="140">
        <v>-0.11677164122197228</v>
      </c>
      <c r="O35" s="140">
        <v>-0.12346636466236378</v>
      </c>
      <c r="P35" s="140">
        <v>-0.13001719494467703</v>
      </c>
      <c r="Q35" s="140">
        <v>-0.13636560771257925</v>
      </c>
      <c r="R35" s="140">
        <v>-0.14244790733780704</v>
      </c>
      <c r="S35" s="140">
        <v>-0.14823634058856683</v>
      </c>
      <c r="T35" s="140">
        <v>-0.15365697540700829</v>
      </c>
      <c r="U35" s="140">
        <v>-0.15882737661751081</v>
      </c>
      <c r="V35" s="140">
        <v>-0.1637839019738172</v>
      </c>
      <c r="W35" s="140">
        <v>-0.16857188236956086</v>
      </c>
      <c r="X35" s="140">
        <v>-0.17323751685821565</v>
      </c>
      <c r="Y35" s="140">
        <v>-0.17765503925309048</v>
      </c>
      <c r="Z35" s="140">
        <v>-0.18165472899486571</v>
      </c>
      <c r="AA35" s="140">
        <v>-0.18522574480563511</v>
      </c>
      <c r="AB35" s="140">
        <v>-0.18832931559986846</v>
      </c>
      <c r="AC35" s="140">
        <v>-0.19091491242445663</v>
      </c>
      <c r="AD35" s="140">
        <v>-0.19306112959323277</v>
      </c>
      <c r="AE35" s="140">
        <v>-0.1946453888986589</v>
      </c>
      <c r="AF35" s="140">
        <v>-0.1958302496019555</v>
      </c>
      <c r="AG35" s="140">
        <v>-0.19665984544134232</v>
      </c>
      <c r="AH35" s="140">
        <v>-0.1971610990677653</v>
      </c>
      <c r="AI35" s="140">
        <v>-0.19737996083836637</v>
      </c>
      <c r="AJ35" s="140">
        <v>-0.19745302100390902</v>
      </c>
      <c r="AK35" s="140">
        <v>-0.19750249252200175</v>
      </c>
      <c r="AL35" s="140">
        <v>-0.19753041003106769</v>
      </c>
      <c r="AM35" s="140">
        <v>-0.19753488836049751</v>
      </c>
      <c r="AN35" s="140">
        <v>-0.19753488836049751</v>
      </c>
      <c r="AO35" s="140">
        <v>-0.19753488836049751</v>
      </c>
      <c r="AP35" s="140">
        <v>-0.19753488836049751</v>
      </c>
      <c r="AQ35" s="140">
        <v>-0.19753488836049751</v>
      </c>
      <c r="AR35" s="140">
        <v>-0.19753488836049751</v>
      </c>
      <c r="AS35" s="140">
        <v>-0.19753488836049751</v>
      </c>
      <c r="AT35" s="140">
        <v>-0.19753488836049751</v>
      </c>
      <c r="AU35" s="140">
        <v>-0.19753488836049751</v>
      </c>
      <c r="AV35" s="140">
        <v>-0.19753488836049751</v>
      </c>
      <c r="AW35" s="140">
        <v>-0.19753488836049751</v>
      </c>
      <c r="AX35" s="35"/>
      <c r="AY35" s="35"/>
      <c r="AZ35" s="35"/>
      <c r="BA35" s="35"/>
      <c r="BB35" s="35"/>
      <c r="BC35" s="35"/>
      <c r="BD35" s="35"/>
      <c r="BP35" s="22" t="s">
        <v>397</v>
      </c>
    </row>
    <row r="36" spans="1:68" x14ac:dyDescent="0.3">
      <c r="A36" s="172"/>
      <c r="B36" s="4" t="s">
        <v>215</v>
      </c>
      <c r="D36" s="4" t="s">
        <v>90</v>
      </c>
      <c r="E36" s="140">
        <v>0</v>
      </c>
      <c r="F36" s="140">
        <v>0</v>
      </c>
      <c r="G36" s="140">
        <v>0</v>
      </c>
      <c r="H36" s="140">
        <v>0</v>
      </c>
      <c r="I36" s="140">
        <v>0</v>
      </c>
      <c r="J36" s="140">
        <v>0</v>
      </c>
      <c r="K36" s="140">
        <v>0</v>
      </c>
      <c r="L36" s="140">
        <v>0</v>
      </c>
      <c r="M36" s="140">
        <v>0</v>
      </c>
      <c r="N36" s="140">
        <v>0</v>
      </c>
      <c r="O36" s="140">
        <v>0</v>
      </c>
      <c r="P36" s="140">
        <v>0</v>
      </c>
      <c r="Q36" s="140">
        <v>0</v>
      </c>
      <c r="R36" s="140">
        <v>0</v>
      </c>
      <c r="S36" s="140">
        <v>0</v>
      </c>
      <c r="T36" s="140">
        <v>0</v>
      </c>
      <c r="U36" s="140">
        <v>0</v>
      </c>
      <c r="V36" s="140">
        <v>0</v>
      </c>
      <c r="W36" s="140">
        <v>0</v>
      </c>
      <c r="X36" s="140">
        <v>0</v>
      </c>
      <c r="Y36" s="140">
        <v>0</v>
      </c>
      <c r="Z36" s="140">
        <v>0</v>
      </c>
      <c r="AA36" s="140">
        <v>0</v>
      </c>
      <c r="AB36" s="140">
        <v>0</v>
      </c>
      <c r="AC36" s="140">
        <v>0</v>
      </c>
      <c r="AD36" s="140">
        <v>0</v>
      </c>
      <c r="AE36" s="140">
        <v>0</v>
      </c>
      <c r="AF36" s="140">
        <v>0</v>
      </c>
      <c r="AG36" s="140">
        <v>0</v>
      </c>
      <c r="AH36" s="140">
        <v>0</v>
      </c>
      <c r="AI36" s="140">
        <v>0</v>
      </c>
      <c r="AJ36" s="140">
        <v>0</v>
      </c>
      <c r="AK36" s="140">
        <v>0</v>
      </c>
      <c r="AL36" s="140">
        <v>0</v>
      </c>
      <c r="AM36" s="140">
        <v>0</v>
      </c>
      <c r="AN36" s="140">
        <v>0</v>
      </c>
      <c r="AO36" s="140">
        <v>0</v>
      </c>
      <c r="AP36" s="140">
        <v>0</v>
      </c>
      <c r="AQ36" s="140">
        <v>0</v>
      </c>
      <c r="AR36" s="140">
        <v>0</v>
      </c>
      <c r="AS36" s="140">
        <v>0</v>
      </c>
      <c r="AT36" s="140">
        <v>0</v>
      </c>
      <c r="AU36" s="140">
        <v>0</v>
      </c>
      <c r="AV36" s="140">
        <v>0</v>
      </c>
      <c r="AW36" s="140">
        <v>0</v>
      </c>
      <c r="AX36" s="68"/>
      <c r="AY36" s="68"/>
      <c r="AZ36" s="68"/>
      <c r="BA36" s="68"/>
      <c r="BB36" s="68"/>
      <c r="BC36" s="68"/>
      <c r="BD36" s="68"/>
      <c r="BP36" s="22" t="s">
        <v>398</v>
      </c>
    </row>
    <row r="37" spans="1:68" x14ac:dyDescent="0.3">
      <c r="C37" s="36"/>
      <c r="BP37" s="22" t="s">
        <v>399</v>
      </c>
    </row>
    <row r="38" spans="1:68" ht="16.5" x14ac:dyDescent="0.3">
      <c r="A38" s="85"/>
      <c r="C38" s="36"/>
    </row>
    <row r="39" spans="1:68" ht="16.5" x14ac:dyDescent="0.3">
      <c r="A39" s="85">
        <v>1</v>
      </c>
      <c r="B39" s="4" t="s">
        <v>334</v>
      </c>
    </row>
    <row r="40" spans="1:68" x14ac:dyDescent="0.3">
      <c r="B40" s="129" t="s">
        <v>154</v>
      </c>
    </row>
    <row r="41" spans="1:68" x14ac:dyDescent="0.3">
      <c r="B41" s="4" t="s">
        <v>318</v>
      </c>
    </row>
    <row r="42" spans="1:68" x14ac:dyDescent="0.3">
      <c r="B42" s="4" t="s">
        <v>335</v>
      </c>
    </row>
    <row r="43" spans="1:68" ht="16.5" x14ac:dyDescent="0.3">
      <c r="A43" s="85">
        <v>2</v>
      </c>
      <c r="B43" s="69" t="s">
        <v>153</v>
      </c>
    </row>
    <row r="48" spans="1:68"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activeCell="B13" sqref="B13"/>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6" t="s">
        <v>11</v>
      </c>
      <c r="B5" s="132" t="s">
        <v>199</v>
      </c>
      <c r="C5" s="135" t="s">
        <v>354</v>
      </c>
    </row>
    <row r="6" spans="1:3" x14ac:dyDescent="0.25">
      <c r="A6" s="177"/>
      <c r="B6" s="133" t="s">
        <v>197</v>
      </c>
      <c r="C6" s="136"/>
    </row>
    <row r="7" spans="1:3" x14ac:dyDescent="0.25">
      <c r="A7" s="177"/>
      <c r="B7" s="133" t="s">
        <v>197</v>
      </c>
      <c r="C7" s="136"/>
    </row>
    <row r="8" spans="1:3" x14ac:dyDescent="0.25">
      <c r="A8" s="177"/>
      <c r="B8" s="133" t="s">
        <v>197</v>
      </c>
      <c r="C8" s="136"/>
    </row>
    <row r="9" spans="1:3" x14ac:dyDescent="0.25">
      <c r="A9" s="177"/>
      <c r="B9" s="133" t="s">
        <v>197</v>
      </c>
      <c r="C9" s="136"/>
    </row>
    <row r="10" spans="1:3" ht="15.75" thickBot="1" x14ac:dyDescent="0.3">
      <c r="A10" s="178"/>
      <c r="B10" s="134" t="s">
        <v>196</v>
      </c>
      <c r="C10" s="137"/>
    </row>
    <row r="11" spans="1:3" x14ac:dyDescent="0.25">
      <c r="A11" s="179" t="s">
        <v>307</v>
      </c>
      <c r="B11" s="132" t="s">
        <v>211</v>
      </c>
      <c r="C11" s="135"/>
    </row>
    <row r="12" spans="1:3" x14ac:dyDescent="0.25">
      <c r="A12" s="180"/>
      <c r="B12" s="133" t="s">
        <v>212</v>
      </c>
      <c r="C12" s="136"/>
    </row>
    <row r="13" spans="1:3" ht="90" x14ac:dyDescent="0.25">
      <c r="A13" s="180"/>
      <c r="B13" s="133" t="s">
        <v>213</v>
      </c>
      <c r="C13" s="136" t="s">
        <v>352</v>
      </c>
    </row>
    <row r="14" spans="1:3" ht="90" x14ac:dyDescent="0.25">
      <c r="A14" s="180"/>
      <c r="B14" s="133" t="s">
        <v>214</v>
      </c>
      <c r="C14" s="136" t="s">
        <v>353</v>
      </c>
    </row>
    <row r="15" spans="1:3" ht="94.5" x14ac:dyDescent="0.25">
      <c r="A15" s="180"/>
      <c r="B15" s="133" t="s">
        <v>331</v>
      </c>
      <c r="C15" s="136" t="s">
        <v>355</v>
      </c>
    </row>
    <row r="16" spans="1:3" ht="90" x14ac:dyDescent="0.25">
      <c r="A16" s="180"/>
      <c r="B16" s="133" t="s">
        <v>332</v>
      </c>
      <c r="C16" s="136" t="s">
        <v>357</v>
      </c>
    </row>
    <row r="17" spans="1:3" ht="105" x14ac:dyDescent="0.25">
      <c r="A17" s="180"/>
      <c r="B17" s="133" t="s">
        <v>333</v>
      </c>
      <c r="C17" s="136" t="s">
        <v>358</v>
      </c>
    </row>
    <row r="18" spans="1:3" ht="90.75" thickBot="1" x14ac:dyDescent="0.3">
      <c r="A18" s="181"/>
      <c r="B18" s="134" t="s">
        <v>215</v>
      </c>
      <c r="C18" s="137" t="s">
        <v>356</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activeCell="E88" sqref="E88:F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6" width="13.140625" style="4" customWidth="1"/>
    <col min="57" max="16384" width="9.140625" style="22"/>
  </cols>
  <sheetData>
    <row r="1" spans="1:56" x14ac:dyDescent="0.3">
      <c r="A1" s="2"/>
      <c r="B1" s="3" t="s">
        <v>301</v>
      </c>
      <c r="C1" s="3" t="s">
        <v>343</v>
      </c>
      <c r="D1" s="3"/>
      <c r="E1" s="3" t="str">
        <f>'Option summary'!G2&amp;" - "&amp;'Option summary'!G3</f>
        <v>South Wales - 11kV Transformer (GM)</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10.440418747704426</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20.62964325178752</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30.7041578482829</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45.353085353534098</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v>-0.93940000000000001</v>
      </c>
      <c r="F13" s="62">
        <v>-0.92949999999999999</v>
      </c>
      <c r="G13" s="62">
        <v>-0.92769999999999997</v>
      </c>
      <c r="H13" s="62">
        <v>-0.91710000000000003</v>
      </c>
      <c r="I13" s="62">
        <v>-0.90720000000000001</v>
      </c>
      <c r="J13" s="62">
        <v>-0.89739999999999998</v>
      </c>
      <c r="K13" s="62">
        <v>-0.88729999999999998</v>
      </c>
      <c r="L13" s="62">
        <v>-0.877</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-0.93940000000000001</v>
      </c>
      <c r="F18" s="59">
        <f t="shared" ref="F18:AW18" si="0">SUM(F13:F17)</f>
        <v>-0.92949999999999999</v>
      </c>
      <c r="G18" s="59">
        <f t="shared" si="0"/>
        <v>-0.92769999999999997</v>
      </c>
      <c r="H18" s="59">
        <f t="shared" si="0"/>
        <v>-0.91710000000000003</v>
      </c>
      <c r="I18" s="59">
        <f t="shared" si="0"/>
        <v>-0.90720000000000001</v>
      </c>
      <c r="J18" s="59">
        <f t="shared" si="0"/>
        <v>-0.89739999999999998</v>
      </c>
      <c r="K18" s="59">
        <f t="shared" si="0"/>
        <v>-0.88729999999999998</v>
      </c>
      <c r="L18" s="59">
        <f t="shared" si="0"/>
        <v>-0.877</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62">
        <v>0</v>
      </c>
      <c r="F19" s="62">
        <v>6.0117448314457256E-2</v>
      </c>
      <c r="G19" s="62">
        <v>0.11315409243888686</v>
      </c>
      <c r="H19" s="62">
        <v>0.16357266073498322</v>
      </c>
      <c r="I19" s="62">
        <v>0.21218586515925456</v>
      </c>
      <c r="J19" s="62">
        <v>0.26048606656552353</v>
      </c>
      <c r="K19" s="62">
        <v>0.31035639643827323</v>
      </c>
      <c r="L19" s="62">
        <v>0.36078144357786546</v>
      </c>
      <c r="M19" s="62">
        <v>0.41610340281545849</v>
      </c>
      <c r="N19" s="62">
        <v>0.44642939813006743</v>
      </c>
      <c r="O19" s="62">
        <v>0.4763343131108394</v>
      </c>
      <c r="P19" s="62">
        <v>0.50538392692903722</v>
      </c>
      <c r="Q19" s="62">
        <v>0.53328406064346967</v>
      </c>
      <c r="R19" s="62">
        <v>0.56007322927373693</v>
      </c>
      <c r="S19" s="62">
        <v>0.5856829019783133</v>
      </c>
      <c r="T19" s="62">
        <v>0.60953799235748241</v>
      </c>
      <c r="U19" s="62">
        <v>0.63263943326879846</v>
      </c>
      <c r="V19" s="62">
        <v>0.65497077282180372</v>
      </c>
      <c r="W19" s="62">
        <v>0.67668867999749938</v>
      </c>
      <c r="X19" s="62">
        <v>0.69786552513882949</v>
      </c>
      <c r="Y19" s="62">
        <v>0.71795851272051636</v>
      </c>
      <c r="Z19" s="62">
        <v>0.73612251953530583</v>
      </c>
      <c r="AA19" s="62">
        <v>0.75230597295915969</v>
      </c>
      <c r="AB19" s="62">
        <v>0.76628473942726871</v>
      </c>
      <c r="AC19" s="62">
        <v>0.77794444592097567</v>
      </c>
      <c r="AD19" s="62">
        <v>0.7874669353687036</v>
      </c>
      <c r="AE19" s="62">
        <v>0.79446624536696198</v>
      </c>
      <c r="AF19" s="62">
        <v>0.7995969663763236</v>
      </c>
      <c r="AG19" s="62">
        <v>0.80325264910679839</v>
      </c>
      <c r="AH19" s="62">
        <v>0.80531656841293986</v>
      </c>
      <c r="AI19" s="62">
        <v>0.8062238624241177</v>
      </c>
      <c r="AJ19" s="62">
        <v>0.80663457789011617</v>
      </c>
      <c r="AK19" s="62">
        <v>0.80692520126327094</v>
      </c>
      <c r="AL19" s="62">
        <v>0.80709139136792918</v>
      </c>
      <c r="AM19" s="62">
        <v>0.80711580550445861</v>
      </c>
      <c r="AN19" s="62">
        <v>0.80711580550445861</v>
      </c>
      <c r="AO19" s="62">
        <v>0.80711580550445861</v>
      </c>
      <c r="AP19" s="62">
        <v>0.80711580550445861</v>
      </c>
      <c r="AQ19" s="62">
        <v>0.80711580550445861</v>
      </c>
      <c r="AR19" s="62">
        <v>0.80711580550445861</v>
      </c>
      <c r="AS19" s="62">
        <v>0.80711580550445861</v>
      </c>
      <c r="AT19" s="62">
        <v>0.80711580550445861</v>
      </c>
      <c r="AU19" s="62">
        <v>0.80711580550445861</v>
      </c>
      <c r="AV19" s="62">
        <v>0.80711580550445861</v>
      </c>
      <c r="AW19" s="62">
        <v>0.80711580550445861</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6.0117448314457256E-2</v>
      </c>
      <c r="G25" s="67">
        <f t="shared" si="1"/>
        <v>0.11315409243888686</v>
      </c>
      <c r="H25" s="67">
        <f t="shared" si="1"/>
        <v>0.16357266073498322</v>
      </c>
      <c r="I25" s="67">
        <f t="shared" si="1"/>
        <v>0.21218586515925456</v>
      </c>
      <c r="J25" s="67">
        <f t="shared" si="1"/>
        <v>0.26048606656552353</v>
      </c>
      <c r="K25" s="67">
        <f t="shared" si="1"/>
        <v>0.31035639643827323</v>
      </c>
      <c r="L25" s="67">
        <f t="shared" si="1"/>
        <v>0.36078144357786546</v>
      </c>
      <c r="M25" s="67">
        <f t="shared" si="1"/>
        <v>0.41610340281545849</v>
      </c>
      <c r="N25" s="67">
        <f t="shared" si="1"/>
        <v>0.44642939813006743</v>
      </c>
      <c r="O25" s="67">
        <f t="shared" si="1"/>
        <v>0.4763343131108394</v>
      </c>
      <c r="P25" s="67">
        <f t="shared" si="1"/>
        <v>0.50538392692903722</v>
      </c>
      <c r="Q25" s="67">
        <f t="shared" si="1"/>
        <v>0.53328406064346967</v>
      </c>
      <c r="R25" s="67">
        <f t="shared" si="1"/>
        <v>0.56007322927373693</v>
      </c>
      <c r="S25" s="67">
        <f t="shared" si="1"/>
        <v>0.5856829019783133</v>
      </c>
      <c r="T25" s="67">
        <f t="shared" si="1"/>
        <v>0.60953799235748241</v>
      </c>
      <c r="U25" s="67">
        <f t="shared" si="1"/>
        <v>0.63263943326879846</v>
      </c>
      <c r="V25" s="67">
        <f t="shared" si="1"/>
        <v>0.65497077282180372</v>
      </c>
      <c r="W25" s="67">
        <f t="shared" si="1"/>
        <v>0.67668867999749938</v>
      </c>
      <c r="X25" s="67">
        <f t="shared" si="1"/>
        <v>0.69786552513882949</v>
      </c>
      <c r="Y25" s="67">
        <f t="shared" si="1"/>
        <v>0.71795851272051636</v>
      </c>
      <c r="Z25" s="67">
        <f t="shared" si="1"/>
        <v>0.73612251953530583</v>
      </c>
      <c r="AA25" s="67">
        <f t="shared" si="1"/>
        <v>0.75230597295915969</v>
      </c>
      <c r="AB25" s="67">
        <f t="shared" si="1"/>
        <v>0.76628473942726871</v>
      </c>
      <c r="AC25" s="67">
        <f t="shared" si="1"/>
        <v>0.77794444592097567</v>
      </c>
      <c r="AD25" s="67">
        <f t="shared" si="1"/>
        <v>0.7874669353687036</v>
      </c>
      <c r="AE25" s="67">
        <f t="shared" si="1"/>
        <v>0.79446624536696198</v>
      </c>
      <c r="AF25" s="67">
        <f t="shared" si="1"/>
        <v>0.7995969663763236</v>
      </c>
      <c r="AG25" s="67">
        <f t="shared" si="1"/>
        <v>0.80325264910679839</v>
      </c>
      <c r="AH25" s="67">
        <f t="shared" si="1"/>
        <v>0.80531656841293986</v>
      </c>
      <c r="AI25" s="67">
        <f t="shared" si="1"/>
        <v>0.8062238624241177</v>
      </c>
      <c r="AJ25" s="67">
        <f t="shared" si="1"/>
        <v>0.80663457789011617</v>
      </c>
      <c r="AK25" s="67">
        <f t="shared" si="1"/>
        <v>0.80692520126327094</v>
      </c>
      <c r="AL25" s="67">
        <f t="shared" si="1"/>
        <v>0.80709139136792918</v>
      </c>
      <c r="AM25" s="67">
        <f t="shared" si="1"/>
        <v>0.80711580550445861</v>
      </c>
      <c r="AN25" s="67">
        <f t="shared" si="1"/>
        <v>0.80711580550445861</v>
      </c>
      <c r="AO25" s="67">
        <f t="shared" si="1"/>
        <v>0.80711580550445861</v>
      </c>
      <c r="AP25" s="67">
        <f t="shared" si="1"/>
        <v>0.80711580550445861</v>
      </c>
      <c r="AQ25" s="67">
        <f t="shared" si="1"/>
        <v>0.80711580550445861</v>
      </c>
      <c r="AR25" s="67">
        <f t="shared" si="1"/>
        <v>0.80711580550445861</v>
      </c>
      <c r="AS25" s="67">
        <f t="shared" si="1"/>
        <v>0.80711580550445861</v>
      </c>
      <c r="AT25" s="67">
        <f t="shared" si="1"/>
        <v>0.80711580550445861</v>
      </c>
      <c r="AU25" s="67">
        <f t="shared" si="1"/>
        <v>0.80711580550445861</v>
      </c>
      <c r="AV25" s="67">
        <f t="shared" si="1"/>
        <v>0.80711580550445861</v>
      </c>
      <c r="AW25" s="67">
        <f t="shared" si="1"/>
        <v>0.80711580550445861</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-0.93940000000000001</v>
      </c>
      <c r="F26" s="59">
        <f t="shared" ref="F26:BD26" si="2">F18+F25</f>
        <v>-0.86938255168554268</v>
      </c>
      <c r="G26" s="59">
        <f t="shared" si="2"/>
        <v>-0.81454590756111311</v>
      </c>
      <c r="H26" s="59">
        <f t="shared" si="2"/>
        <v>-0.7535273392650168</v>
      </c>
      <c r="I26" s="59">
        <f t="shared" si="2"/>
        <v>-0.69501413484074548</v>
      </c>
      <c r="J26" s="59">
        <f t="shared" si="2"/>
        <v>-0.63691393343447644</v>
      </c>
      <c r="K26" s="59">
        <f t="shared" si="2"/>
        <v>-0.5769436035617268</v>
      </c>
      <c r="L26" s="59">
        <f t="shared" si="2"/>
        <v>-0.51621855642213454</v>
      </c>
      <c r="M26" s="59">
        <f t="shared" si="2"/>
        <v>0.41610340281545849</v>
      </c>
      <c r="N26" s="59">
        <f t="shared" si="2"/>
        <v>0.44642939813006743</v>
      </c>
      <c r="O26" s="59">
        <f t="shared" si="2"/>
        <v>0.4763343131108394</v>
      </c>
      <c r="P26" s="59">
        <f t="shared" si="2"/>
        <v>0.50538392692903722</v>
      </c>
      <c r="Q26" s="59">
        <f t="shared" si="2"/>
        <v>0.53328406064346967</v>
      </c>
      <c r="R26" s="59">
        <f t="shared" si="2"/>
        <v>0.56007322927373693</v>
      </c>
      <c r="S26" s="59">
        <f t="shared" si="2"/>
        <v>0.5856829019783133</v>
      </c>
      <c r="T26" s="59">
        <f t="shared" si="2"/>
        <v>0.60953799235748241</v>
      </c>
      <c r="U26" s="59">
        <f t="shared" si="2"/>
        <v>0.63263943326879846</v>
      </c>
      <c r="V26" s="59">
        <f t="shared" si="2"/>
        <v>0.65497077282180372</v>
      </c>
      <c r="W26" s="59">
        <f t="shared" si="2"/>
        <v>0.67668867999749938</v>
      </c>
      <c r="X26" s="59">
        <f t="shared" si="2"/>
        <v>0.69786552513882949</v>
      </c>
      <c r="Y26" s="59">
        <f t="shared" si="2"/>
        <v>0.71795851272051636</v>
      </c>
      <c r="Z26" s="59">
        <f t="shared" si="2"/>
        <v>0.73612251953530583</v>
      </c>
      <c r="AA26" s="59">
        <f t="shared" si="2"/>
        <v>0.75230597295915969</v>
      </c>
      <c r="AB26" s="59">
        <f t="shared" si="2"/>
        <v>0.76628473942726871</v>
      </c>
      <c r="AC26" s="59">
        <f t="shared" si="2"/>
        <v>0.77794444592097567</v>
      </c>
      <c r="AD26" s="59">
        <f t="shared" si="2"/>
        <v>0.7874669353687036</v>
      </c>
      <c r="AE26" s="59">
        <f t="shared" si="2"/>
        <v>0.79446624536696198</v>
      </c>
      <c r="AF26" s="59">
        <f t="shared" si="2"/>
        <v>0.7995969663763236</v>
      </c>
      <c r="AG26" s="59">
        <f t="shared" si="2"/>
        <v>0.80325264910679839</v>
      </c>
      <c r="AH26" s="59">
        <f t="shared" si="2"/>
        <v>0.80531656841293986</v>
      </c>
      <c r="AI26" s="59">
        <f t="shared" si="2"/>
        <v>0.8062238624241177</v>
      </c>
      <c r="AJ26" s="59">
        <f t="shared" si="2"/>
        <v>0.80663457789011617</v>
      </c>
      <c r="AK26" s="59">
        <f t="shared" si="2"/>
        <v>0.80692520126327094</v>
      </c>
      <c r="AL26" s="59">
        <f t="shared" si="2"/>
        <v>0.80709139136792918</v>
      </c>
      <c r="AM26" s="59">
        <f t="shared" si="2"/>
        <v>0.80711580550445861</v>
      </c>
      <c r="AN26" s="59">
        <f t="shared" si="2"/>
        <v>0.80711580550445861</v>
      </c>
      <c r="AO26" s="59">
        <f t="shared" si="2"/>
        <v>0.80711580550445861</v>
      </c>
      <c r="AP26" s="59">
        <f t="shared" si="2"/>
        <v>0.80711580550445861</v>
      </c>
      <c r="AQ26" s="59">
        <f t="shared" si="2"/>
        <v>0.80711580550445861</v>
      </c>
      <c r="AR26" s="59">
        <f t="shared" si="2"/>
        <v>0.80711580550445861</v>
      </c>
      <c r="AS26" s="59">
        <f t="shared" si="2"/>
        <v>0.80711580550445861</v>
      </c>
      <c r="AT26" s="59">
        <f t="shared" si="2"/>
        <v>0.80711580550445861</v>
      </c>
      <c r="AU26" s="59">
        <f t="shared" si="2"/>
        <v>0.80711580550445861</v>
      </c>
      <c r="AV26" s="59">
        <f t="shared" si="2"/>
        <v>0.80711580550445861</v>
      </c>
      <c r="AW26" s="59">
        <f t="shared" si="2"/>
        <v>0.80711580550445861</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-0.75152000000000008</v>
      </c>
      <c r="F28" s="34">
        <f t="shared" ref="F28:AW28" si="4">F26*F27</f>
        <v>-0.69550604134843419</v>
      </c>
      <c r="G28" s="34">
        <f t="shared" si="4"/>
        <v>-0.65163672604889056</v>
      </c>
      <c r="H28" s="34">
        <f t="shared" si="4"/>
        <v>-0.60282187141201349</v>
      </c>
      <c r="I28" s="34">
        <f t="shared" si="4"/>
        <v>-0.55601130787259645</v>
      </c>
      <c r="J28" s="34">
        <f t="shared" si="4"/>
        <v>-0.50953114674758115</v>
      </c>
      <c r="K28" s="34">
        <f t="shared" si="4"/>
        <v>-0.46155488284938145</v>
      </c>
      <c r="L28" s="34">
        <f t="shared" si="4"/>
        <v>-0.41297484513770766</v>
      </c>
      <c r="M28" s="34">
        <f t="shared" si="4"/>
        <v>0.33288272225236681</v>
      </c>
      <c r="N28" s="34">
        <f t="shared" si="4"/>
        <v>0.35714351850405396</v>
      </c>
      <c r="O28" s="34">
        <f t="shared" si="4"/>
        <v>0.38106745048867152</v>
      </c>
      <c r="P28" s="34">
        <f t="shared" si="4"/>
        <v>0.40430714154322978</v>
      </c>
      <c r="Q28" s="34">
        <f t="shared" si="4"/>
        <v>0.42662724851477574</v>
      </c>
      <c r="R28" s="34">
        <f t="shared" si="4"/>
        <v>0.44805858341898958</v>
      </c>
      <c r="S28" s="34">
        <f t="shared" si="4"/>
        <v>0.46854632158265064</v>
      </c>
      <c r="T28" s="34">
        <f t="shared" si="4"/>
        <v>0.48763039388598595</v>
      </c>
      <c r="U28" s="34">
        <f t="shared" si="4"/>
        <v>0.50611154661503877</v>
      </c>
      <c r="V28" s="34">
        <f t="shared" si="4"/>
        <v>0.52397661825744302</v>
      </c>
      <c r="W28" s="34">
        <f t="shared" si="4"/>
        <v>0.54135094399799955</v>
      </c>
      <c r="X28" s="34">
        <f t="shared" si="4"/>
        <v>0.55829242011106361</v>
      </c>
      <c r="Y28" s="34">
        <f t="shared" si="4"/>
        <v>0.57436681017641311</v>
      </c>
      <c r="Z28" s="34">
        <f t="shared" si="4"/>
        <v>0.58889801562824473</v>
      </c>
      <c r="AA28" s="34">
        <f t="shared" si="4"/>
        <v>0.60184477836732775</v>
      </c>
      <c r="AB28" s="34">
        <f t="shared" si="4"/>
        <v>0.61302779154181497</v>
      </c>
      <c r="AC28" s="34">
        <f t="shared" si="4"/>
        <v>0.62235555673678056</v>
      </c>
      <c r="AD28" s="34">
        <f t="shared" si="4"/>
        <v>0.62997354829496288</v>
      </c>
      <c r="AE28" s="34">
        <f t="shared" si="4"/>
        <v>0.63557299629356967</v>
      </c>
      <c r="AF28" s="34">
        <f t="shared" si="4"/>
        <v>0.63967757310105888</v>
      </c>
      <c r="AG28" s="34">
        <f t="shared" si="4"/>
        <v>0.64260211928543876</v>
      </c>
      <c r="AH28" s="34">
        <f t="shared" si="4"/>
        <v>0.64425325473035189</v>
      </c>
      <c r="AI28" s="34">
        <f t="shared" si="4"/>
        <v>0.6449790899392942</v>
      </c>
      <c r="AJ28" s="34">
        <f t="shared" si="4"/>
        <v>0.64530766231209302</v>
      </c>
      <c r="AK28" s="34">
        <f t="shared" si="4"/>
        <v>0.64554016101061684</v>
      </c>
      <c r="AL28" s="34">
        <f t="shared" si="4"/>
        <v>0.64567311309434339</v>
      </c>
      <c r="AM28" s="34">
        <f t="shared" si="4"/>
        <v>0.64569264440356688</v>
      </c>
      <c r="AN28" s="34">
        <f t="shared" si="4"/>
        <v>0.64569264440356688</v>
      </c>
      <c r="AO28" s="34">
        <f t="shared" si="4"/>
        <v>0.64569264440356688</v>
      </c>
      <c r="AP28" s="34">
        <f t="shared" si="4"/>
        <v>0.64569264440356688</v>
      </c>
      <c r="AQ28" s="34">
        <f t="shared" si="4"/>
        <v>0.64569264440356688</v>
      </c>
      <c r="AR28" s="34">
        <f t="shared" si="4"/>
        <v>0.64569264440356688</v>
      </c>
      <c r="AS28" s="34">
        <f t="shared" si="4"/>
        <v>0.64569264440356688</v>
      </c>
      <c r="AT28" s="34">
        <f t="shared" si="4"/>
        <v>0.64569264440356688</v>
      </c>
      <c r="AU28" s="34">
        <f t="shared" si="4"/>
        <v>0.64569264440356688</v>
      </c>
      <c r="AV28" s="34">
        <f t="shared" si="4"/>
        <v>0.64569264440356688</v>
      </c>
      <c r="AW28" s="34">
        <f t="shared" si="4"/>
        <v>0.64569264440356688</v>
      </c>
      <c r="AX28" s="34"/>
      <c r="AY28" s="34"/>
      <c r="AZ28" s="34"/>
      <c r="BA28" s="34"/>
      <c r="BB28" s="34"/>
      <c r="BC28" s="34"/>
      <c r="BD28" s="34"/>
    </row>
    <row r="29" spans="1:56" x14ac:dyDescent="0.3">
      <c r="A29" s="115"/>
      <c r="B29" s="9" t="s">
        <v>92</v>
      </c>
      <c r="C29" s="11" t="s">
        <v>44</v>
      </c>
      <c r="D29" s="9" t="s">
        <v>40</v>
      </c>
      <c r="E29" s="34">
        <f>E26-E28</f>
        <v>-0.18787999999999994</v>
      </c>
      <c r="F29" s="34">
        <f t="shared" ref="F29:AW29" si="5">F26-F28</f>
        <v>-0.17387651033710849</v>
      </c>
      <c r="G29" s="34">
        <f t="shared" si="5"/>
        <v>-0.16290918151222256</v>
      </c>
      <c r="H29" s="34">
        <f t="shared" si="5"/>
        <v>-0.15070546785300332</v>
      </c>
      <c r="I29" s="34">
        <f t="shared" si="5"/>
        <v>-0.13900282696814903</v>
      </c>
      <c r="J29" s="34">
        <f t="shared" si="5"/>
        <v>-0.12738278668689529</v>
      </c>
      <c r="K29" s="34">
        <f t="shared" si="5"/>
        <v>-0.11538872071234535</v>
      </c>
      <c r="L29" s="34">
        <f t="shared" si="5"/>
        <v>-0.10324371128442689</v>
      </c>
      <c r="M29" s="34">
        <f t="shared" si="5"/>
        <v>8.3220680563091676E-2</v>
      </c>
      <c r="N29" s="34">
        <f t="shared" si="5"/>
        <v>8.9285879626013476E-2</v>
      </c>
      <c r="O29" s="34">
        <f t="shared" si="5"/>
        <v>9.526686262216788E-2</v>
      </c>
      <c r="P29" s="34">
        <f t="shared" si="5"/>
        <v>0.10107678538580744</v>
      </c>
      <c r="Q29" s="34">
        <f t="shared" si="5"/>
        <v>0.10665681212869393</v>
      </c>
      <c r="R29" s="34">
        <f t="shared" si="5"/>
        <v>0.11201464585474735</v>
      </c>
      <c r="S29" s="34">
        <f t="shared" si="5"/>
        <v>0.11713658039566266</v>
      </c>
      <c r="T29" s="34">
        <f t="shared" si="5"/>
        <v>0.12190759847149646</v>
      </c>
      <c r="U29" s="34">
        <f t="shared" si="5"/>
        <v>0.12652788665375969</v>
      </c>
      <c r="V29" s="34">
        <f t="shared" si="5"/>
        <v>0.1309941545643607</v>
      </c>
      <c r="W29" s="34">
        <f t="shared" si="5"/>
        <v>0.13533773599949983</v>
      </c>
      <c r="X29" s="34">
        <f t="shared" si="5"/>
        <v>0.13957310502776588</v>
      </c>
      <c r="Y29" s="34">
        <f t="shared" si="5"/>
        <v>0.14359170254410325</v>
      </c>
      <c r="Z29" s="34">
        <f t="shared" si="5"/>
        <v>0.1472245039070611</v>
      </c>
      <c r="AA29" s="34">
        <f t="shared" si="5"/>
        <v>0.15046119459183194</v>
      </c>
      <c r="AB29" s="34">
        <f t="shared" si="5"/>
        <v>0.15325694788545374</v>
      </c>
      <c r="AC29" s="34">
        <f t="shared" si="5"/>
        <v>0.15558888918419511</v>
      </c>
      <c r="AD29" s="34">
        <f t="shared" si="5"/>
        <v>0.15749338707374072</v>
      </c>
      <c r="AE29" s="34">
        <f t="shared" si="5"/>
        <v>0.15889324907339231</v>
      </c>
      <c r="AF29" s="34">
        <f t="shared" si="5"/>
        <v>0.15991939327526472</v>
      </c>
      <c r="AG29" s="34">
        <f t="shared" si="5"/>
        <v>0.16065052982135963</v>
      </c>
      <c r="AH29" s="34">
        <f t="shared" si="5"/>
        <v>0.16106331368258797</v>
      </c>
      <c r="AI29" s="34">
        <f t="shared" si="5"/>
        <v>0.1612447724848235</v>
      </c>
      <c r="AJ29" s="34">
        <f t="shared" si="5"/>
        <v>0.16132691557802314</v>
      </c>
      <c r="AK29" s="34">
        <f t="shared" si="5"/>
        <v>0.1613850402526541</v>
      </c>
      <c r="AL29" s="34">
        <f t="shared" si="5"/>
        <v>0.16141827827358579</v>
      </c>
      <c r="AM29" s="34">
        <f t="shared" si="5"/>
        <v>0.16142316110089172</v>
      </c>
      <c r="AN29" s="34">
        <f t="shared" si="5"/>
        <v>0.16142316110089172</v>
      </c>
      <c r="AO29" s="34">
        <f t="shared" si="5"/>
        <v>0.16142316110089172</v>
      </c>
      <c r="AP29" s="34">
        <f t="shared" si="5"/>
        <v>0.16142316110089172</v>
      </c>
      <c r="AQ29" s="34">
        <f t="shared" si="5"/>
        <v>0.16142316110089172</v>
      </c>
      <c r="AR29" s="34">
        <f t="shared" si="5"/>
        <v>0.16142316110089172</v>
      </c>
      <c r="AS29" s="34">
        <f t="shared" si="5"/>
        <v>0.16142316110089172</v>
      </c>
      <c r="AT29" s="34">
        <f t="shared" si="5"/>
        <v>0.16142316110089172</v>
      </c>
      <c r="AU29" s="34">
        <f t="shared" si="5"/>
        <v>0.16142316110089172</v>
      </c>
      <c r="AV29" s="34">
        <f t="shared" si="5"/>
        <v>0.16142316110089172</v>
      </c>
      <c r="AW29" s="34">
        <f t="shared" si="5"/>
        <v>0.16142316110089172</v>
      </c>
      <c r="AX29" s="34"/>
      <c r="AY29" s="34"/>
      <c r="AZ29" s="34"/>
      <c r="BA29" s="34"/>
      <c r="BB29" s="34"/>
      <c r="BC29" s="34"/>
      <c r="BD29" s="34"/>
    </row>
    <row r="30" spans="1:56" ht="16.5" hidden="1" customHeight="1" outlineLevel="1" x14ac:dyDescent="0.35">
      <c r="A30" s="115"/>
      <c r="B30" s="9" t="s">
        <v>1</v>
      </c>
      <c r="C30" s="11" t="s">
        <v>53</v>
      </c>
      <c r="D30" s="9" t="s">
        <v>40</v>
      </c>
      <c r="F30" s="34">
        <f>$E$28/'Fixed data'!$C$7</f>
        <v>-1.6700444444444445E-2</v>
      </c>
      <c r="G30" s="34">
        <f>$E$28/'Fixed data'!$C$7</f>
        <v>-1.6700444444444445E-2</v>
      </c>
      <c r="H30" s="34">
        <f>$E$28/'Fixed data'!$C$7</f>
        <v>-1.6700444444444445E-2</v>
      </c>
      <c r="I30" s="34">
        <f>$E$28/'Fixed data'!$C$7</f>
        <v>-1.6700444444444445E-2</v>
      </c>
      <c r="J30" s="34">
        <f>$E$28/'Fixed data'!$C$7</f>
        <v>-1.6700444444444445E-2</v>
      </c>
      <c r="K30" s="34">
        <f>$E$28/'Fixed data'!$C$7</f>
        <v>-1.6700444444444445E-2</v>
      </c>
      <c r="L30" s="34">
        <f>$E$28/'Fixed data'!$C$7</f>
        <v>-1.6700444444444445E-2</v>
      </c>
      <c r="M30" s="34">
        <f>$E$28/'Fixed data'!$C$7</f>
        <v>-1.6700444444444445E-2</v>
      </c>
      <c r="N30" s="34">
        <f>$E$28/'Fixed data'!$C$7</f>
        <v>-1.6700444444444445E-2</v>
      </c>
      <c r="O30" s="34">
        <f>$E$28/'Fixed data'!$C$7</f>
        <v>-1.6700444444444445E-2</v>
      </c>
      <c r="P30" s="34">
        <f>$E$28/'Fixed data'!$C$7</f>
        <v>-1.6700444444444445E-2</v>
      </c>
      <c r="Q30" s="34">
        <f>$E$28/'Fixed data'!$C$7</f>
        <v>-1.6700444444444445E-2</v>
      </c>
      <c r="R30" s="34">
        <f>$E$28/'Fixed data'!$C$7</f>
        <v>-1.6700444444444445E-2</v>
      </c>
      <c r="S30" s="34">
        <f>$E$28/'Fixed data'!$C$7</f>
        <v>-1.6700444444444445E-2</v>
      </c>
      <c r="T30" s="34">
        <f>$E$28/'Fixed data'!$C$7</f>
        <v>-1.6700444444444445E-2</v>
      </c>
      <c r="U30" s="34">
        <f>$E$28/'Fixed data'!$C$7</f>
        <v>-1.6700444444444445E-2</v>
      </c>
      <c r="V30" s="34">
        <f>$E$28/'Fixed data'!$C$7</f>
        <v>-1.6700444444444445E-2</v>
      </c>
      <c r="W30" s="34">
        <f>$E$28/'Fixed data'!$C$7</f>
        <v>-1.6700444444444445E-2</v>
      </c>
      <c r="X30" s="34">
        <f>$E$28/'Fixed data'!$C$7</f>
        <v>-1.6700444444444445E-2</v>
      </c>
      <c r="Y30" s="34">
        <f>$E$28/'Fixed data'!$C$7</f>
        <v>-1.6700444444444445E-2</v>
      </c>
      <c r="Z30" s="34">
        <f>$E$28/'Fixed data'!$C$7</f>
        <v>-1.6700444444444445E-2</v>
      </c>
      <c r="AA30" s="34">
        <f>$E$28/'Fixed data'!$C$7</f>
        <v>-1.6700444444444445E-2</v>
      </c>
      <c r="AB30" s="34">
        <f>$E$28/'Fixed data'!$C$7</f>
        <v>-1.6700444444444445E-2</v>
      </c>
      <c r="AC30" s="34">
        <f>$E$28/'Fixed data'!$C$7</f>
        <v>-1.6700444444444445E-2</v>
      </c>
      <c r="AD30" s="34">
        <f>$E$28/'Fixed data'!$C$7</f>
        <v>-1.6700444444444445E-2</v>
      </c>
      <c r="AE30" s="34">
        <f>$E$28/'Fixed data'!$C$7</f>
        <v>-1.6700444444444445E-2</v>
      </c>
      <c r="AF30" s="34">
        <f>$E$28/'Fixed data'!$C$7</f>
        <v>-1.6700444444444445E-2</v>
      </c>
      <c r="AG30" s="34">
        <f>$E$28/'Fixed data'!$C$7</f>
        <v>-1.6700444444444445E-2</v>
      </c>
      <c r="AH30" s="34">
        <f>$E$28/'Fixed data'!$C$7</f>
        <v>-1.6700444444444445E-2</v>
      </c>
      <c r="AI30" s="34">
        <f>$E$28/'Fixed data'!$C$7</f>
        <v>-1.6700444444444445E-2</v>
      </c>
      <c r="AJ30" s="34">
        <f>$E$28/'Fixed data'!$C$7</f>
        <v>-1.6700444444444445E-2</v>
      </c>
      <c r="AK30" s="34">
        <f>$E$28/'Fixed data'!$C$7</f>
        <v>-1.6700444444444445E-2</v>
      </c>
      <c r="AL30" s="34">
        <f>$E$28/'Fixed data'!$C$7</f>
        <v>-1.6700444444444445E-2</v>
      </c>
      <c r="AM30" s="34">
        <f>$E$28/'Fixed data'!$C$7</f>
        <v>-1.6700444444444445E-2</v>
      </c>
      <c r="AN30" s="34">
        <f>$E$28/'Fixed data'!$C$7</f>
        <v>-1.6700444444444445E-2</v>
      </c>
      <c r="AO30" s="34">
        <f>$E$28/'Fixed data'!$C$7</f>
        <v>-1.6700444444444445E-2</v>
      </c>
      <c r="AP30" s="34">
        <f>$E$28/'Fixed data'!$C$7</f>
        <v>-1.6700444444444445E-2</v>
      </c>
      <c r="AQ30" s="34">
        <f>$E$28/'Fixed data'!$C$7</f>
        <v>-1.6700444444444445E-2</v>
      </c>
      <c r="AR30" s="34">
        <f>$E$28/'Fixed data'!$C$7</f>
        <v>-1.6700444444444445E-2</v>
      </c>
      <c r="AS30" s="34">
        <f>$E$28/'Fixed data'!$C$7</f>
        <v>-1.6700444444444445E-2</v>
      </c>
      <c r="AT30" s="34">
        <f>$E$28/'Fixed data'!$C$7</f>
        <v>-1.6700444444444445E-2</v>
      </c>
      <c r="AU30" s="34">
        <f>$E$28/'Fixed data'!$C$7</f>
        <v>-1.6700444444444445E-2</v>
      </c>
      <c r="AV30" s="34">
        <f>$E$28/'Fixed data'!$C$7</f>
        <v>-1.6700444444444445E-2</v>
      </c>
      <c r="AW30" s="34">
        <f>$E$28/'Fixed data'!$C$7</f>
        <v>-1.6700444444444445E-2</v>
      </c>
      <c r="AX30" s="34">
        <f>$E$28/'Fixed data'!$C$7</f>
        <v>-1.6700444444444445E-2</v>
      </c>
      <c r="AY30" s="34"/>
      <c r="AZ30" s="34"/>
      <c r="BA30" s="34"/>
      <c r="BB30" s="34"/>
      <c r="BC30" s="34"/>
      <c r="BD30" s="34"/>
    </row>
    <row r="31" spans="1:56" ht="16.5" hidden="1" customHeight="1" outlineLevel="1" x14ac:dyDescent="0.35">
      <c r="A31" s="115"/>
      <c r="B31" s="9" t="s">
        <v>2</v>
      </c>
      <c r="C31" s="11" t="s">
        <v>54</v>
      </c>
      <c r="D31" s="9" t="s">
        <v>40</v>
      </c>
      <c r="F31" s="34"/>
      <c r="G31" s="34">
        <f>$F$28/'Fixed data'!$C$7</f>
        <v>-1.5455689807742982E-2</v>
      </c>
      <c r="H31" s="34">
        <f>$F$28/'Fixed data'!$C$7</f>
        <v>-1.5455689807742982E-2</v>
      </c>
      <c r="I31" s="34">
        <f>$F$28/'Fixed data'!$C$7</f>
        <v>-1.5455689807742982E-2</v>
      </c>
      <c r="J31" s="34">
        <f>$F$28/'Fixed data'!$C$7</f>
        <v>-1.5455689807742982E-2</v>
      </c>
      <c r="K31" s="34">
        <f>$F$28/'Fixed data'!$C$7</f>
        <v>-1.5455689807742982E-2</v>
      </c>
      <c r="L31" s="34">
        <f>$F$28/'Fixed data'!$C$7</f>
        <v>-1.5455689807742982E-2</v>
      </c>
      <c r="M31" s="34">
        <f>$F$28/'Fixed data'!$C$7</f>
        <v>-1.5455689807742982E-2</v>
      </c>
      <c r="N31" s="34">
        <f>$F$28/'Fixed data'!$C$7</f>
        <v>-1.5455689807742982E-2</v>
      </c>
      <c r="O31" s="34">
        <f>$F$28/'Fixed data'!$C$7</f>
        <v>-1.5455689807742982E-2</v>
      </c>
      <c r="P31" s="34">
        <f>$F$28/'Fixed data'!$C$7</f>
        <v>-1.5455689807742982E-2</v>
      </c>
      <c r="Q31" s="34">
        <f>$F$28/'Fixed data'!$C$7</f>
        <v>-1.5455689807742982E-2</v>
      </c>
      <c r="R31" s="34">
        <f>$F$28/'Fixed data'!$C$7</f>
        <v>-1.5455689807742982E-2</v>
      </c>
      <c r="S31" s="34">
        <f>$F$28/'Fixed data'!$C$7</f>
        <v>-1.5455689807742982E-2</v>
      </c>
      <c r="T31" s="34">
        <f>$F$28/'Fixed data'!$C$7</f>
        <v>-1.5455689807742982E-2</v>
      </c>
      <c r="U31" s="34">
        <f>$F$28/'Fixed data'!$C$7</f>
        <v>-1.5455689807742982E-2</v>
      </c>
      <c r="V31" s="34">
        <f>$F$28/'Fixed data'!$C$7</f>
        <v>-1.5455689807742982E-2</v>
      </c>
      <c r="W31" s="34">
        <f>$F$28/'Fixed data'!$C$7</f>
        <v>-1.5455689807742982E-2</v>
      </c>
      <c r="X31" s="34">
        <f>$F$28/'Fixed data'!$C$7</f>
        <v>-1.5455689807742982E-2</v>
      </c>
      <c r="Y31" s="34">
        <f>$F$28/'Fixed data'!$C$7</f>
        <v>-1.5455689807742982E-2</v>
      </c>
      <c r="Z31" s="34">
        <f>$F$28/'Fixed data'!$C$7</f>
        <v>-1.5455689807742982E-2</v>
      </c>
      <c r="AA31" s="34">
        <f>$F$28/'Fixed data'!$C$7</f>
        <v>-1.5455689807742982E-2</v>
      </c>
      <c r="AB31" s="34">
        <f>$F$28/'Fixed data'!$C$7</f>
        <v>-1.5455689807742982E-2</v>
      </c>
      <c r="AC31" s="34">
        <f>$F$28/'Fixed data'!$C$7</f>
        <v>-1.5455689807742982E-2</v>
      </c>
      <c r="AD31" s="34">
        <f>$F$28/'Fixed data'!$C$7</f>
        <v>-1.5455689807742982E-2</v>
      </c>
      <c r="AE31" s="34">
        <f>$F$28/'Fixed data'!$C$7</f>
        <v>-1.5455689807742982E-2</v>
      </c>
      <c r="AF31" s="34">
        <f>$F$28/'Fixed data'!$C$7</f>
        <v>-1.5455689807742982E-2</v>
      </c>
      <c r="AG31" s="34">
        <f>$F$28/'Fixed data'!$C$7</f>
        <v>-1.5455689807742982E-2</v>
      </c>
      <c r="AH31" s="34">
        <f>$F$28/'Fixed data'!$C$7</f>
        <v>-1.5455689807742982E-2</v>
      </c>
      <c r="AI31" s="34">
        <f>$F$28/'Fixed data'!$C$7</f>
        <v>-1.5455689807742982E-2</v>
      </c>
      <c r="AJ31" s="34">
        <f>$F$28/'Fixed data'!$C$7</f>
        <v>-1.5455689807742982E-2</v>
      </c>
      <c r="AK31" s="34">
        <f>$F$28/'Fixed data'!$C$7</f>
        <v>-1.5455689807742982E-2</v>
      </c>
      <c r="AL31" s="34">
        <f>$F$28/'Fixed data'!$C$7</f>
        <v>-1.5455689807742982E-2</v>
      </c>
      <c r="AM31" s="34">
        <f>$F$28/'Fixed data'!$C$7</f>
        <v>-1.5455689807742982E-2</v>
      </c>
      <c r="AN31" s="34">
        <f>$F$28/'Fixed data'!$C$7</f>
        <v>-1.5455689807742982E-2</v>
      </c>
      <c r="AO31" s="34">
        <f>$F$28/'Fixed data'!$C$7</f>
        <v>-1.5455689807742982E-2</v>
      </c>
      <c r="AP31" s="34">
        <f>$F$28/'Fixed data'!$C$7</f>
        <v>-1.5455689807742982E-2</v>
      </c>
      <c r="AQ31" s="34">
        <f>$F$28/'Fixed data'!$C$7</f>
        <v>-1.5455689807742982E-2</v>
      </c>
      <c r="AR31" s="34">
        <f>$F$28/'Fixed data'!$C$7</f>
        <v>-1.5455689807742982E-2</v>
      </c>
      <c r="AS31" s="34">
        <f>$F$28/'Fixed data'!$C$7</f>
        <v>-1.5455689807742982E-2</v>
      </c>
      <c r="AT31" s="34">
        <f>$F$28/'Fixed data'!$C$7</f>
        <v>-1.5455689807742982E-2</v>
      </c>
      <c r="AU31" s="34">
        <f>$F$28/'Fixed data'!$C$7</f>
        <v>-1.5455689807742982E-2</v>
      </c>
      <c r="AV31" s="34">
        <f>$F$28/'Fixed data'!$C$7</f>
        <v>-1.5455689807742982E-2</v>
      </c>
      <c r="AW31" s="34">
        <f>$F$28/'Fixed data'!$C$7</f>
        <v>-1.5455689807742982E-2</v>
      </c>
      <c r="AX31" s="34">
        <f>$F$28/'Fixed data'!$C$7</f>
        <v>-1.5455689807742982E-2</v>
      </c>
      <c r="AY31" s="34">
        <f>$F$28/'Fixed data'!$C$7</f>
        <v>-1.5455689807742982E-2</v>
      </c>
      <c r="AZ31" s="34"/>
      <c r="BA31" s="34"/>
      <c r="BB31" s="34"/>
      <c r="BC31" s="34"/>
      <c r="BD31" s="34"/>
    </row>
    <row r="32" spans="1:56" ht="16.5" hidden="1" customHeight="1" outlineLevel="1" x14ac:dyDescent="0.35">
      <c r="A32" s="115"/>
      <c r="B32" s="9" t="s">
        <v>3</v>
      </c>
      <c r="C32" s="11" t="s">
        <v>55</v>
      </c>
      <c r="D32" s="9" t="s">
        <v>40</v>
      </c>
      <c r="F32" s="34"/>
      <c r="G32" s="34"/>
      <c r="H32" s="34">
        <f>$G$28/'Fixed data'!$C$7</f>
        <v>-1.448081613441979E-2</v>
      </c>
      <c r="I32" s="34">
        <f>$G$28/'Fixed data'!$C$7</f>
        <v>-1.448081613441979E-2</v>
      </c>
      <c r="J32" s="34">
        <f>$G$28/'Fixed data'!$C$7</f>
        <v>-1.448081613441979E-2</v>
      </c>
      <c r="K32" s="34">
        <f>$G$28/'Fixed data'!$C$7</f>
        <v>-1.448081613441979E-2</v>
      </c>
      <c r="L32" s="34">
        <f>$G$28/'Fixed data'!$C$7</f>
        <v>-1.448081613441979E-2</v>
      </c>
      <c r="M32" s="34">
        <f>$G$28/'Fixed data'!$C$7</f>
        <v>-1.448081613441979E-2</v>
      </c>
      <c r="N32" s="34">
        <f>$G$28/'Fixed data'!$C$7</f>
        <v>-1.448081613441979E-2</v>
      </c>
      <c r="O32" s="34">
        <f>$G$28/'Fixed data'!$C$7</f>
        <v>-1.448081613441979E-2</v>
      </c>
      <c r="P32" s="34">
        <f>$G$28/'Fixed data'!$C$7</f>
        <v>-1.448081613441979E-2</v>
      </c>
      <c r="Q32" s="34">
        <f>$G$28/'Fixed data'!$C$7</f>
        <v>-1.448081613441979E-2</v>
      </c>
      <c r="R32" s="34">
        <f>$G$28/'Fixed data'!$C$7</f>
        <v>-1.448081613441979E-2</v>
      </c>
      <c r="S32" s="34">
        <f>$G$28/'Fixed data'!$C$7</f>
        <v>-1.448081613441979E-2</v>
      </c>
      <c r="T32" s="34">
        <f>$G$28/'Fixed data'!$C$7</f>
        <v>-1.448081613441979E-2</v>
      </c>
      <c r="U32" s="34">
        <f>$G$28/'Fixed data'!$C$7</f>
        <v>-1.448081613441979E-2</v>
      </c>
      <c r="V32" s="34">
        <f>$G$28/'Fixed data'!$C$7</f>
        <v>-1.448081613441979E-2</v>
      </c>
      <c r="W32" s="34">
        <f>$G$28/'Fixed data'!$C$7</f>
        <v>-1.448081613441979E-2</v>
      </c>
      <c r="X32" s="34">
        <f>$G$28/'Fixed data'!$C$7</f>
        <v>-1.448081613441979E-2</v>
      </c>
      <c r="Y32" s="34">
        <f>$G$28/'Fixed data'!$C$7</f>
        <v>-1.448081613441979E-2</v>
      </c>
      <c r="Z32" s="34">
        <f>$G$28/'Fixed data'!$C$7</f>
        <v>-1.448081613441979E-2</v>
      </c>
      <c r="AA32" s="34">
        <f>$G$28/'Fixed data'!$C$7</f>
        <v>-1.448081613441979E-2</v>
      </c>
      <c r="AB32" s="34">
        <f>$G$28/'Fixed data'!$C$7</f>
        <v>-1.448081613441979E-2</v>
      </c>
      <c r="AC32" s="34">
        <f>$G$28/'Fixed data'!$C$7</f>
        <v>-1.448081613441979E-2</v>
      </c>
      <c r="AD32" s="34">
        <f>$G$28/'Fixed data'!$C$7</f>
        <v>-1.448081613441979E-2</v>
      </c>
      <c r="AE32" s="34">
        <f>$G$28/'Fixed data'!$C$7</f>
        <v>-1.448081613441979E-2</v>
      </c>
      <c r="AF32" s="34">
        <f>$G$28/'Fixed data'!$C$7</f>
        <v>-1.448081613441979E-2</v>
      </c>
      <c r="AG32" s="34">
        <f>$G$28/'Fixed data'!$C$7</f>
        <v>-1.448081613441979E-2</v>
      </c>
      <c r="AH32" s="34">
        <f>$G$28/'Fixed data'!$C$7</f>
        <v>-1.448081613441979E-2</v>
      </c>
      <c r="AI32" s="34">
        <f>$G$28/'Fixed data'!$C$7</f>
        <v>-1.448081613441979E-2</v>
      </c>
      <c r="AJ32" s="34">
        <f>$G$28/'Fixed data'!$C$7</f>
        <v>-1.448081613441979E-2</v>
      </c>
      <c r="AK32" s="34">
        <f>$G$28/'Fixed data'!$C$7</f>
        <v>-1.448081613441979E-2</v>
      </c>
      <c r="AL32" s="34">
        <f>$G$28/'Fixed data'!$C$7</f>
        <v>-1.448081613441979E-2</v>
      </c>
      <c r="AM32" s="34">
        <f>$G$28/'Fixed data'!$C$7</f>
        <v>-1.448081613441979E-2</v>
      </c>
      <c r="AN32" s="34">
        <f>$G$28/'Fixed data'!$C$7</f>
        <v>-1.448081613441979E-2</v>
      </c>
      <c r="AO32" s="34">
        <f>$G$28/'Fixed data'!$C$7</f>
        <v>-1.448081613441979E-2</v>
      </c>
      <c r="AP32" s="34">
        <f>$G$28/'Fixed data'!$C$7</f>
        <v>-1.448081613441979E-2</v>
      </c>
      <c r="AQ32" s="34">
        <f>$G$28/'Fixed data'!$C$7</f>
        <v>-1.448081613441979E-2</v>
      </c>
      <c r="AR32" s="34">
        <f>$G$28/'Fixed data'!$C$7</f>
        <v>-1.448081613441979E-2</v>
      </c>
      <c r="AS32" s="34">
        <f>$G$28/'Fixed data'!$C$7</f>
        <v>-1.448081613441979E-2</v>
      </c>
      <c r="AT32" s="34">
        <f>$G$28/'Fixed data'!$C$7</f>
        <v>-1.448081613441979E-2</v>
      </c>
      <c r="AU32" s="34">
        <f>$G$28/'Fixed data'!$C$7</f>
        <v>-1.448081613441979E-2</v>
      </c>
      <c r="AV32" s="34">
        <f>$G$28/'Fixed data'!$C$7</f>
        <v>-1.448081613441979E-2</v>
      </c>
      <c r="AW32" s="34">
        <f>$G$28/'Fixed data'!$C$7</f>
        <v>-1.448081613441979E-2</v>
      </c>
      <c r="AX32" s="34">
        <f>$G$28/'Fixed data'!$C$7</f>
        <v>-1.448081613441979E-2</v>
      </c>
      <c r="AY32" s="34">
        <f>$G$28/'Fixed data'!$C$7</f>
        <v>-1.448081613441979E-2</v>
      </c>
      <c r="AZ32" s="34">
        <f>$G$28/'Fixed data'!$C$7</f>
        <v>-1.448081613441979E-2</v>
      </c>
      <c r="BA32" s="34"/>
      <c r="BB32" s="34"/>
      <c r="BC32" s="34"/>
      <c r="BD32" s="34"/>
    </row>
    <row r="33" spans="1:57" ht="16.5" hidden="1" customHeight="1" outlineLevel="1" x14ac:dyDescent="0.35">
      <c r="A33" s="115"/>
      <c r="B33" s="9" t="s">
        <v>4</v>
      </c>
      <c r="C33" s="11" t="s">
        <v>56</v>
      </c>
      <c r="D33" s="9" t="s">
        <v>40</v>
      </c>
      <c r="F33" s="34"/>
      <c r="G33" s="34"/>
      <c r="H33" s="34"/>
      <c r="I33" s="34">
        <f>$H$28/'Fixed data'!$C$7</f>
        <v>-1.3396041586933633E-2</v>
      </c>
      <c r="J33" s="34">
        <f>$H$28/'Fixed data'!$C$7</f>
        <v>-1.3396041586933633E-2</v>
      </c>
      <c r="K33" s="34">
        <f>$H$28/'Fixed data'!$C$7</f>
        <v>-1.3396041586933633E-2</v>
      </c>
      <c r="L33" s="34">
        <f>$H$28/'Fixed data'!$C$7</f>
        <v>-1.3396041586933633E-2</v>
      </c>
      <c r="M33" s="34">
        <f>$H$28/'Fixed data'!$C$7</f>
        <v>-1.3396041586933633E-2</v>
      </c>
      <c r="N33" s="34">
        <f>$H$28/'Fixed data'!$C$7</f>
        <v>-1.3396041586933633E-2</v>
      </c>
      <c r="O33" s="34">
        <f>$H$28/'Fixed data'!$C$7</f>
        <v>-1.3396041586933633E-2</v>
      </c>
      <c r="P33" s="34">
        <f>$H$28/'Fixed data'!$C$7</f>
        <v>-1.3396041586933633E-2</v>
      </c>
      <c r="Q33" s="34">
        <f>$H$28/'Fixed data'!$C$7</f>
        <v>-1.3396041586933633E-2</v>
      </c>
      <c r="R33" s="34">
        <f>$H$28/'Fixed data'!$C$7</f>
        <v>-1.3396041586933633E-2</v>
      </c>
      <c r="S33" s="34">
        <f>$H$28/'Fixed data'!$C$7</f>
        <v>-1.3396041586933633E-2</v>
      </c>
      <c r="T33" s="34">
        <f>$H$28/'Fixed data'!$C$7</f>
        <v>-1.3396041586933633E-2</v>
      </c>
      <c r="U33" s="34">
        <f>$H$28/'Fixed data'!$C$7</f>
        <v>-1.3396041586933633E-2</v>
      </c>
      <c r="V33" s="34">
        <f>$H$28/'Fixed data'!$C$7</f>
        <v>-1.3396041586933633E-2</v>
      </c>
      <c r="W33" s="34">
        <f>$H$28/'Fixed data'!$C$7</f>
        <v>-1.3396041586933633E-2</v>
      </c>
      <c r="X33" s="34">
        <f>$H$28/'Fixed data'!$C$7</f>
        <v>-1.3396041586933633E-2</v>
      </c>
      <c r="Y33" s="34">
        <f>$H$28/'Fixed data'!$C$7</f>
        <v>-1.3396041586933633E-2</v>
      </c>
      <c r="Z33" s="34">
        <f>$H$28/'Fixed data'!$C$7</f>
        <v>-1.3396041586933633E-2</v>
      </c>
      <c r="AA33" s="34">
        <f>$H$28/'Fixed data'!$C$7</f>
        <v>-1.3396041586933633E-2</v>
      </c>
      <c r="AB33" s="34">
        <f>$H$28/'Fixed data'!$C$7</f>
        <v>-1.3396041586933633E-2</v>
      </c>
      <c r="AC33" s="34">
        <f>$H$28/'Fixed data'!$C$7</f>
        <v>-1.3396041586933633E-2</v>
      </c>
      <c r="AD33" s="34">
        <f>$H$28/'Fixed data'!$C$7</f>
        <v>-1.3396041586933633E-2</v>
      </c>
      <c r="AE33" s="34">
        <f>$H$28/'Fixed data'!$C$7</f>
        <v>-1.3396041586933633E-2</v>
      </c>
      <c r="AF33" s="34">
        <f>$H$28/'Fixed data'!$C$7</f>
        <v>-1.3396041586933633E-2</v>
      </c>
      <c r="AG33" s="34">
        <f>$H$28/'Fixed data'!$C$7</f>
        <v>-1.3396041586933633E-2</v>
      </c>
      <c r="AH33" s="34">
        <f>$H$28/'Fixed data'!$C$7</f>
        <v>-1.3396041586933633E-2</v>
      </c>
      <c r="AI33" s="34">
        <f>$H$28/'Fixed data'!$C$7</f>
        <v>-1.3396041586933633E-2</v>
      </c>
      <c r="AJ33" s="34">
        <f>$H$28/'Fixed data'!$C$7</f>
        <v>-1.3396041586933633E-2</v>
      </c>
      <c r="AK33" s="34">
        <f>$H$28/'Fixed data'!$C$7</f>
        <v>-1.3396041586933633E-2</v>
      </c>
      <c r="AL33" s="34">
        <f>$H$28/'Fixed data'!$C$7</f>
        <v>-1.3396041586933633E-2</v>
      </c>
      <c r="AM33" s="34">
        <f>$H$28/'Fixed data'!$C$7</f>
        <v>-1.3396041586933633E-2</v>
      </c>
      <c r="AN33" s="34">
        <f>$H$28/'Fixed data'!$C$7</f>
        <v>-1.3396041586933633E-2</v>
      </c>
      <c r="AO33" s="34">
        <f>$H$28/'Fixed data'!$C$7</f>
        <v>-1.3396041586933633E-2</v>
      </c>
      <c r="AP33" s="34">
        <f>$H$28/'Fixed data'!$C$7</f>
        <v>-1.3396041586933633E-2</v>
      </c>
      <c r="AQ33" s="34">
        <f>$H$28/'Fixed data'!$C$7</f>
        <v>-1.3396041586933633E-2</v>
      </c>
      <c r="AR33" s="34">
        <f>$H$28/'Fixed data'!$C$7</f>
        <v>-1.3396041586933633E-2</v>
      </c>
      <c r="AS33" s="34">
        <f>$H$28/'Fixed data'!$C$7</f>
        <v>-1.3396041586933633E-2</v>
      </c>
      <c r="AT33" s="34">
        <f>$H$28/'Fixed data'!$C$7</f>
        <v>-1.3396041586933633E-2</v>
      </c>
      <c r="AU33" s="34">
        <f>$H$28/'Fixed data'!$C$7</f>
        <v>-1.3396041586933633E-2</v>
      </c>
      <c r="AV33" s="34">
        <f>$H$28/'Fixed data'!$C$7</f>
        <v>-1.3396041586933633E-2</v>
      </c>
      <c r="AW33" s="34">
        <f>$H$28/'Fixed data'!$C$7</f>
        <v>-1.3396041586933633E-2</v>
      </c>
      <c r="AX33" s="34">
        <f>$H$28/'Fixed data'!$C$7</f>
        <v>-1.3396041586933633E-2</v>
      </c>
      <c r="AY33" s="34">
        <f>$H$28/'Fixed data'!$C$7</f>
        <v>-1.3396041586933633E-2</v>
      </c>
      <c r="AZ33" s="34">
        <f>$H$28/'Fixed data'!$C$7</f>
        <v>-1.3396041586933633E-2</v>
      </c>
      <c r="BA33" s="34">
        <f>$H$28/'Fixed data'!$C$7</f>
        <v>-1.3396041586933633E-2</v>
      </c>
      <c r="BB33" s="34"/>
      <c r="BC33" s="34"/>
      <c r="BD33" s="34"/>
    </row>
    <row r="34" spans="1:57" ht="16.5" hidden="1" customHeight="1" outlineLevel="1" x14ac:dyDescent="0.35">
      <c r="A34" s="115"/>
      <c r="B34" s="9" t="s">
        <v>5</v>
      </c>
      <c r="C34" s="11" t="s">
        <v>57</v>
      </c>
      <c r="D34" s="9" t="s">
        <v>40</v>
      </c>
      <c r="F34" s="34"/>
      <c r="G34" s="34"/>
      <c r="H34" s="34"/>
      <c r="I34" s="34"/>
      <c r="J34" s="34">
        <f>$I$28/'Fixed data'!$C$7</f>
        <v>-1.2355806841613255E-2</v>
      </c>
      <c r="K34" s="34">
        <f>$I$28/'Fixed data'!$C$7</f>
        <v>-1.2355806841613255E-2</v>
      </c>
      <c r="L34" s="34">
        <f>$I$28/'Fixed data'!$C$7</f>
        <v>-1.2355806841613255E-2</v>
      </c>
      <c r="M34" s="34">
        <f>$I$28/'Fixed data'!$C$7</f>
        <v>-1.2355806841613255E-2</v>
      </c>
      <c r="N34" s="34">
        <f>$I$28/'Fixed data'!$C$7</f>
        <v>-1.2355806841613255E-2</v>
      </c>
      <c r="O34" s="34">
        <f>$I$28/'Fixed data'!$C$7</f>
        <v>-1.2355806841613255E-2</v>
      </c>
      <c r="P34" s="34">
        <f>$I$28/'Fixed data'!$C$7</f>
        <v>-1.2355806841613255E-2</v>
      </c>
      <c r="Q34" s="34">
        <f>$I$28/'Fixed data'!$C$7</f>
        <v>-1.2355806841613255E-2</v>
      </c>
      <c r="R34" s="34">
        <f>$I$28/'Fixed data'!$C$7</f>
        <v>-1.2355806841613255E-2</v>
      </c>
      <c r="S34" s="34">
        <f>$I$28/'Fixed data'!$C$7</f>
        <v>-1.2355806841613255E-2</v>
      </c>
      <c r="T34" s="34">
        <f>$I$28/'Fixed data'!$C$7</f>
        <v>-1.2355806841613255E-2</v>
      </c>
      <c r="U34" s="34">
        <f>$I$28/'Fixed data'!$C$7</f>
        <v>-1.2355806841613255E-2</v>
      </c>
      <c r="V34" s="34">
        <f>$I$28/'Fixed data'!$C$7</f>
        <v>-1.2355806841613255E-2</v>
      </c>
      <c r="W34" s="34">
        <f>$I$28/'Fixed data'!$C$7</f>
        <v>-1.2355806841613255E-2</v>
      </c>
      <c r="X34" s="34">
        <f>$I$28/'Fixed data'!$C$7</f>
        <v>-1.2355806841613255E-2</v>
      </c>
      <c r="Y34" s="34">
        <f>$I$28/'Fixed data'!$C$7</f>
        <v>-1.2355806841613255E-2</v>
      </c>
      <c r="Z34" s="34">
        <f>$I$28/'Fixed data'!$C$7</f>
        <v>-1.2355806841613255E-2</v>
      </c>
      <c r="AA34" s="34">
        <f>$I$28/'Fixed data'!$C$7</f>
        <v>-1.2355806841613255E-2</v>
      </c>
      <c r="AB34" s="34">
        <f>$I$28/'Fixed data'!$C$7</f>
        <v>-1.2355806841613255E-2</v>
      </c>
      <c r="AC34" s="34">
        <f>$I$28/'Fixed data'!$C$7</f>
        <v>-1.2355806841613255E-2</v>
      </c>
      <c r="AD34" s="34">
        <f>$I$28/'Fixed data'!$C$7</f>
        <v>-1.2355806841613255E-2</v>
      </c>
      <c r="AE34" s="34">
        <f>$I$28/'Fixed data'!$C$7</f>
        <v>-1.2355806841613255E-2</v>
      </c>
      <c r="AF34" s="34">
        <f>$I$28/'Fixed data'!$C$7</f>
        <v>-1.2355806841613255E-2</v>
      </c>
      <c r="AG34" s="34">
        <f>$I$28/'Fixed data'!$C$7</f>
        <v>-1.2355806841613255E-2</v>
      </c>
      <c r="AH34" s="34">
        <f>$I$28/'Fixed data'!$C$7</f>
        <v>-1.2355806841613255E-2</v>
      </c>
      <c r="AI34" s="34">
        <f>$I$28/'Fixed data'!$C$7</f>
        <v>-1.2355806841613255E-2</v>
      </c>
      <c r="AJ34" s="34">
        <f>$I$28/'Fixed data'!$C$7</f>
        <v>-1.2355806841613255E-2</v>
      </c>
      <c r="AK34" s="34">
        <f>$I$28/'Fixed data'!$C$7</f>
        <v>-1.2355806841613255E-2</v>
      </c>
      <c r="AL34" s="34">
        <f>$I$28/'Fixed data'!$C$7</f>
        <v>-1.2355806841613255E-2</v>
      </c>
      <c r="AM34" s="34">
        <f>$I$28/'Fixed data'!$C$7</f>
        <v>-1.2355806841613255E-2</v>
      </c>
      <c r="AN34" s="34">
        <f>$I$28/'Fixed data'!$C$7</f>
        <v>-1.2355806841613255E-2</v>
      </c>
      <c r="AO34" s="34">
        <f>$I$28/'Fixed data'!$C$7</f>
        <v>-1.2355806841613255E-2</v>
      </c>
      <c r="AP34" s="34">
        <f>$I$28/'Fixed data'!$C$7</f>
        <v>-1.2355806841613255E-2</v>
      </c>
      <c r="AQ34" s="34">
        <f>$I$28/'Fixed data'!$C$7</f>
        <v>-1.2355806841613255E-2</v>
      </c>
      <c r="AR34" s="34">
        <f>$I$28/'Fixed data'!$C$7</f>
        <v>-1.2355806841613255E-2</v>
      </c>
      <c r="AS34" s="34">
        <f>$I$28/'Fixed data'!$C$7</f>
        <v>-1.2355806841613255E-2</v>
      </c>
      <c r="AT34" s="34">
        <f>$I$28/'Fixed data'!$C$7</f>
        <v>-1.2355806841613255E-2</v>
      </c>
      <c r="AU34" s="34">
        <f>$I$28/'Fixed data'!$C$7</f>
        <v>-1.2355806841613255E-2</v>
      </c>
      <c r="AV34" s="34">
        <f>$I$28/'Fixed data'!$C$7</f>
        <v>-1.2355806841613255E-2</v>
      </c>
      <c r="AW34" s="34">
        <f>$I$28/'Fixed data'!$C$7</f>
        <v>-1.2355806841613255E-2</v>
      </c>
      <c r="AX34" s="34">
        <f>$I$28/'Fixed data'!$C$7</f>
        <v>-1.2355806841613255E-2</v>
      </c>
      <c r="AY34" s="34">
        <f>$I$28/'Fixed data'!$C$7</f>
        <v>-1.2355806841613255E-2</v>
      </c>
      <c r="AZ34" s="34">
        <f>$I$28/'Fixed data'!$C$7</f>
        <v>-1.2355806841613255E-2</v>
      </c>
      <c r="BA34" s="34">
        <f>$I$28/'Fixed data'!$C$7</f>
        <v>-1.2355806841613255E-2</v>
      </c>
      <c r="BB34" s="34">
        <f>$I$28/'Fixed data'!$C$7</f>
        <v>-1.2355806841613255E-2</v>
      </c>
      <c r="BC34" s="34"/>
      <c r="BD34" s="34"/>
    </row>
    <row r="35" spans="1:57" ht="16.5" hidden="1" customHeight="1" outlineLevel="1" x14ac:dyDescent="0.35">
      <c r="A35" s="115"/>
      <c r="B35" s="9" t="s">
        <v>6</v>
      </c>
      <c r="C35" s="11" t="s">
        <v>58</v>
      </c>
      <c r="D35" s="9" t="s">
        <v>40</v>
      </c>
      <c r="F35" s="34"/>
      <c r="G35" s="34"/>
      <c r="H35" s="34"/>
      <c r="I35" s="34"/>
      <c r="J35" s="34"/>
      <c r="K35" s="34">
        <f>$J$28/'Fixed data'!$C$7</f>
        <v>-1.132291437216847E-2</v>
      </c>
      <c r="L35" s="34">
        <f>$J$28/'Fixed data'!$C$7</f>
        <v>-1.132291437216847E-2</v>
      </c>
      <c r="M35" s="34">
        <f>$J$28/'Fixed data'!$C$7</f>
        <v>-1.132291437216847E-2</v>
      </c>
      <c r="N35" s="34">
        <f>$J$28/'Fixed data'!$C$7</f>
        <v>-1.132291437216847E-2</v>
      </c>
      <c r="O35" s="34">
        <f>$J$28/'Fixed data'!$C$7</f>
        <v>-1.132291437216847E-2</v>
      </c>
      <c r="P35" s="34">
        <f>$J$28/'Fixed data'!$C$7</f>
        <v>-1.132291437216847E-2</v>
      </c>
      <c r="Q35" s="34">
        <f>$J$28/'Fixed data'!$C$7</f>
        <v>-1.132291437216847E-2</v>
      </c>
      <c r="R35" s="34">
        <f>$J$28/'Fixed data'!$C$7</f>
        <v>-1.132291437216847E-2</v>
      </c>
      <c r="S35" s="34">
        <f>$J$28/'Fixed data'!$C$7</f>
        <v>-1.132291437216847E-2</v>
      </c>
      <c r="T35" s="34">
        <f>$J$28/'Fixed data'!$C$7</f>
        <v>-1.132291437216847E-2</v>
      </c>
      <c r="U35" s="34">
        <f>$J$28/'Fixed data'!$C$7</f>
        <v>-1.132291437216847E-2</v>
      </c>
      <c r="V35" s="34">
        <f>$J$28/'Fixed data'!$C$7</f>
        <v>-1.132291437216847E-2</v>
      </c>
      <c r="W35" s="34">
        <f>$J$28/'Fixed data'!$C$7</f>
        <v>-1.132291437216847E-2</v>
      </c>
      <c r="X35" s="34">
        <f>$J$28/'Fixed data'!$C$7</f>
        <v>-1.132291437216847E-2</v>
      </c>
      <c r="Y35" s="34">
        <f>$J$28/'Fixed data'!$C$7</f>
        <v>-1.132291437216847E-2</v>
      </c>
      <c r="Z35" s="34">
        <f>$J$28/'Fixed data'!$C$7</f>
        <v>-1.132291437216847E-2</v>
      </c>
      <c r="AA35" s="34">
        <f>$J$28/'Fixed data'!$C$7</f>
        <v>-1.132291437216847E-2</v>
      </c>
      <c r="AB35" s="34">
        <f>$J$28/'Fixed data'!$C$7</f>
        <v>-1.132291437216847E-2</v>
      </c>
      <c r="AC35" s="34">
        <f>$J$28/'Fixed data'!$C$7</f>
        <v>-1.132291437216847E-2</v>
      </c>
      <c r="AD35" s="34">
        <f>$J$28/'Fixed data'!$C$7</f>
        <v>-1.132291437216847E-2</v>
      </c>
      <c r="AE35" s="34">
        <f>$J$28/'Fixed data'!$C$7</f>
        <v>-1.132291437216847E-2</v>
      </c>
      <c r="AF35" s="34">
        <f>$J$28/'Fixed data'!$C$7</f>
        <v>-1.132291437216847E-2</v>
      </c>
      <c r="AG35" s="34">
        <f>$J$28/'Fixed data'!$C$7</f>
        <v>-1.132291437216847E-2</v>
      </c>
      <c r="AH35" s="34">
        <f>$J$28/'Fixed data'!$C$7</f>
        <v>-1.132291437216847E-2</v>
      </c>
      <c r="AI35" s="34">
        <f>$J$28/'Fixed data'!$C$7</f>
        <v>-1.132291437216847E-2</v>
      </c>
      <c r="AJ35" s="34">
        <f>$J$28/'Fixed data'!$C$7</f>
        <v>-1.132291437216847E-2</v>
      </c>
      <c r="AK35" s="34">
        <f>$J$28/'Fixed data'!$C$7</f>
        <v>-1.132291437216847E-2</v>
      </c>
      <c r="AL35" s="34">
        <f>$J$28/'Fixed data'!$C$7</f>
        <v>-1.132291437216847E-2</v>
      </c>
      <c r="AM35" s="34">
        <f>$J$28/'Fixed data'!$C$7</f>
        <v>-1.132291437216847E-2</v>
      </c>
      <c r="AN35" s="34">
        <f>$J$28/'Fixed data'!$C$7</f>
        <v>-1.132291437216847E-2</v>
      </c>
      <c r="AO35" s="34">
        <f>$J$28/'Fixed data'!$C$7</f>
        <v>-1.132291437216847E-2</v>
      </c>
      <c r="AP35" s="34">
        <f>$J$28/'Fixed data'!$C$7</f>
        <v>-1.132291437216847E-2</v>
      </c>
      <c r="AQ35" s="34">
        <f>$J$28/'Fixed data'!$C$7</f>
        <v>-1.132291437216847E-2</v>
      </c>
      <c r="AR35" s="34">
        <f>$J$28/'Fixed data'!$C$7</f>
        <v>-1.132291437216847E-2</v>
      </c>
      <c r="AS35" s="34">
        <f>$J$28/'Fixed data'!$C$7</f>
        <v>-1.132291437216847E-2</v>
      </c>
      <c r="AT35" s="34">
        <f>$J$28/'Fixed data'!$C$7</f>
        <v>-1.132291437216847E-2</v>
      </c>
      <c r="AU35" s="34">
        <f>$J$28/'Fixed data'!$C$7</f>
        <v>-1.132291437216847E-2</v>
      </c>
      <c r="AV35" s="34">
        <f>$J$28/'Fixed data'!$C$7</f>
        <v>-1.132291437216847E-2</v>
      </c>
      <c r="AW35" s="34">
        <f>$J$28/'Fixed data'!$C$7</f>
        <v>-1.132291437216847E-2</v>
      </c>
      <c r="AX35" s="34">
        <f>$J$28/'Fixed data'!$C$7</f>
        <v>-1.132291437216847E-2</v>
      </c>
      <c r="AY35" s="34">
        <f>$J$28/'Fixed data'!$C$7</f>
        <v>-1.132291437216847E-2</v>
      </c>
      <c r="AZ35" s="34">
        <f>$J$28/'Fixed data'!$C$7</f>
        <v>-1.132291437216847E-2</v>
      </c>
      <c r="BA35" s="34">
        <f>$J$28/'Fixed data'!$C$7</f>
        <v>-1.132291437216847E-2</v>
      </c>
      <c r="BB35" s="34">
        <f>$J$28/'Fixed data'!$C$7</f>
        <v>-1.132291437216847E-2</v>
      </c>
      <c r="BC35" s="34">
        <f>$J$28/'Fixed data'!$C$7</f>
        <v>-1.132291437216847E-2</v>
      </c>
      <c r="BD35" s="34"/>
    </row>
    <row r="36" spans="1:57" ht="16.5" hidden="1" customHeight="1" outlineLevel="1" x14ac:dyDescent="0.35">
      <c r="A36" s="115"/>
      <c r="B36" s="9" t="s">
        <v>32</v>
      </c>
      <c r="C36" s="11" t="s">
        <v>59</v>
      </c>
      <c r="D36" s="9" t="s">
        <v>40</v>
      </c>
      <c r="F36" s="34"/>
      <c r="G36" s="34"/>
      <c r="H36" s="34"/>
      <c r="I36" s="34"/>
      <c r="J36" s="34"/>
      <c r="K36" s="34"/>
      <c r="L36" s="34">
        <f>$K$28/'Fixed data'!$C$7</f>
        <v>-1.0256775174430698E-2</v>
      </c>
      <c r="M36" s="34">
        <f>$K$28/'Fixed data'!$C$7</f>
        <v>-1.0256775174430698E-2</v>
      </c>
      <c r="N36" s="34">
        <f>$K$28/'Fixed data'!$C$7</f>
        <v>-1.0256775174430698E-2</v>
      </c>
      <c r="O36" s="34">
        <f>$K$28/'Fixed data'!$C$7</f>
        <v>-1.0256775174430698E-2</v>
      </c>
      <c r="P36" s="34">
        <f>$K$28/'Fixed data'!$C$7</f>
        <v>-1.0256775174430698E-2</v>
      </c>
      <c r="Q36" s="34">
        <f>$K$28/'Fixed data'!$C$7</f>
        <v>-1.0256775174430698E-2</v>
      </c>
      <c r="R36" s="34">
        <f>$K$28/'Fixed data'!$C$7</f>
        <v>-1.0256775174430698E-2</v>
      </c>
      <c r="S36" s="34">
        <f>$K$28/'Fixed data'!$C$7</f>
        <v>-1.0256775174430698E-2</v>
      </c>
      <c r="T36" s="34">
        <f>$K$28/'Fixed data'!$C$7</f>
        <v>-1.0256775174430698E-2</v>
      </c>
      <c r="U36" s="34">
        <f>$K$28/'Fixed data'!$C$7</f>
        <v>-1.0256775174430698E-2</v>
      </c>
      <c r="V36" s="34">
        <f>$K$28/'Fixed data'!$C$7</f>
        <v>-1.0256775174430698E-2</v>
      </c>
      <c r="W36" s="34">
        <f>$K$28/'Fixed data'!$C$7</f>
        <v>-1.0256775174430698E-2</v>
      </c>
      <c r="X36" s="34">
        <f>$K$28/'Fixed data'!$C$7</f>
        <v>-1.0256775174430698E-2</v>
      </c>
      <c r="Y36" s="34">
        <f>$K$28/'Fixed data'!$C$7</f>
        <v>-1.0256775174430698E-2</v>
      </c>
      <c r="Z36" s="34">
        <f>$K$28/'Fixed data'!$C$7</f>
        <v>-1.0256775174430698E-2</v>
      </c>
      <c r="AA36" s="34">
        <f>$K$28/'Fixed data'!$C$7</f>
        <v>-1.0256775174430698E-2</v>
      </c>
      <c r="AB36" s="34">
        <f>$K$28/'Fixed data'!$C$7</f>
        <v>-1.0256775174430698E-2</v>
      </c>
      <c r="AC36" s="34">
        <f>$K$28/'Fixed data'!$C$7</f>
        <v>-1.0256775174430698E-2</v>
      </c>
      <c r="AD36" s="34">
        <f>$K$28/'Fixed data'!$C$7</f>
        <v>-1.0256775174430698E-2</v>
      </c>
      <c r="AE36" s="34">
        <f>$K$28/'Fixed data'!$C$7</f>
        <v>-1.0256775174430698E-2</v>
      </c>
      <c r="AF36" s="34">
        <f>$K$28/'Fixed data'!$C$7</f>
        <v>-1.0256775174430698E-2</v>
      </c>
      <c r="AG36" s="34">
        <f>$K$28/'Fixed data'!$C$7</f>
        <v>-1.0256775174430698E-2</v>
      </c>
      <c r="AH36" s="34">
        <f>$K$28/'Fixed data'!$C$7</f>
        <v>-1.0256775174430698E-2</v>
      </c>
      <c r="AI36" s="34">
        <f>$K$28/'Fixed data'!$C$7</f>
        <v>-1.0256775174430698E-2</v>
      </c>
      <c r="AJ36" s="34">
        <f>$K$28/'Fixed data'!$C$7</f>
        <v>-1.0256775174430698E-2</v>
      </c>
      <c r="AK36" s="34">
        <f>$K$28/'Fixed data'!$C$7</f>
        <v>-1.0256775174430698E-2</v>
      </c>
      <c r="AL36" s="34">
        <f>$K$28/'Fixed data'!$C$7</f>
        <v>-1.0256775174430698E-2</v>
      </c>
      <c r="AM36" s="34">
        <f>$K$28/'Fixed data'!$C$7</f>
        <v>-1.0256775174430698E-2</v>
      </c>
      <c r="AN36" s="34">
        <f>$K$28/'Fixed data'!$C$7</f>
        <v>-1.0256775174430698E-2</v>
      </c>
      <c r="AO36" s="34">
        <f>$K$28/'Fixed data'!$C$7</f>
        <v>-1.0256775174430698E-2</v>
      </c>
      <c r="AP36" s="34">
        <f>$K$28/'Fixed data'!$C$7</f>
        <v>-1.0256775174430698E-2</v>
      </c>
      <c r="AQ36" s="34">
        <f>$K$28/'Fixed data'!$C$7</f>
        <v>-1.0256775174430698E-2</v>
      </c>
      <c r="AR36" s="34">
        <f>$K$28/'Fixed data'!$C$7</f>
        <v>-1.0256775174430698E-2</v>
      </c>
      <c r="AS36" s="34">
        <f>$K$28/'Fixed data'!$C$7</f>
        <v>-1.0256775174430698E-2</v>
      </c>
      <c r="AT36" s="34">
        <f>$K$28/'Fixed data'!$C$7</f>
        <v>-1.0256775174430698E-2</v>
      </c>
      <c r="AU36" s="34">
        <f>$K$28/'Fixed data'!$C$7</f>
        <v>-1.0256775174430698E-2</v>
      </c>
      <c r="AV36" s="34">
        <f>$K$28/'Fixed data'!$C$7</f>
        <v>-1.0256775174430698E-2</v>
      </c>
      <c r="AW36" s="34">
        <f>$K$28/'Fixed data'!$C$7</f>
        <v>-1.0256775174430698E-2</v>
      </c>
      <c r="AX36" s="34">
        <f>$K$28/'Fixed data'!$C$7</f>
        <v>-1.0256775174430698E-2</v>
      </c>
      <c r="AY36" s="34">
        <f>$K$28/'Fixed data'!$C$7</f>
        <v>-1.0256775174430698E-2</v>
      </c>
      <c r="AZ36" s="34">
        <f>$K$28/'Fixed data'!$C$7</f>
        <v>-1.0256775174430698E-2</v>
      </c>
      <c r="BA36" s="34">
        <f>$K$28/'Fixed data'!$C$7</f>
        <v>-1.0256775174430698E-2</v>
      </c>
      <c r="BB36" s="34">
        <f>$K$28/'Fixed data'!$C$7</f>
        <v>-1.0256775174430698E-2</v>
      </c>
      <c r="BC36" s="34">
        <f>$K$28/'Fixed data'!$C$7</f>
        <v>-1.0256775174430698E-2</v>
      </c>
      <c r="BD36" s="34">
        <f>$K$28/'Fixed data'!$C$7</f>
        <v>-1.0256775174430698E-2</v>
      </c>
    </row>
    <row r="37" spans="1:57" ht="16.5" hidden="1" customHeight="1" outlineLevel="1" x14ac:dyDescent="0.35">
      <c r="A37" s="115"/>
      <c r="B37" s="9" t="s">
        <v>33</v>
      </c>
      <c r="C37" s="11" t="s">
        <v>60</v>
      </c>
      <c r="D37" s="9" t="s">
        <v>40</v>
      </c>
      <c r="F37" s="34"/>
      <c r="G37" s="34"/>
      <c r="H37" s="34"/>
      <c r="I37" s="34"/>
      <c r="J37" s="34"/>
      <c r="K37" s="34"/>
      <c r="L37" s="34"/>
      <c r="M37" s="34">
        <f>$L$28/'Fixed data'!$C$7</f>
        <v>-9.1772187808379473E-3</v>
      </c>
      <c r="N37" s="34">
        <f>$L$28/'Fixed data'!$C$7</f>
        <v>-9.1772187808379473E-3</v>
      </c>
      <c r="O37" s="34">
        <f>$L$28/'Fixed data'!$C$7</f>
        <v>-9.1772187808379473E-3</v>
      </c>
      <c r="P37" s="34">
        <f>$L$28/'Fixed data'!$C$7</f>
        <v>-9.1772187808379473E-3</v>
      </c>
      <c r="Q37" s="34">
        <f>$L$28/'Fixed data'!$C$7</f>
        <v>-9.1772187808379473E-3</v>
      </c>
      <c r="R37" s="34">
        <f>$L$28/'Fixed data'!$C$7</f>
        <v>-9.1772187808379473E-3</v>
      </c>
      <c r="S37" s="34">
        <f>$L$28/'Fixed data'!$C$7</f>
        <v>-9.1772187808379473E-3</v>
      </c>
      <c r="T37" s="34">
        <f>$L$28/'Fixed data'!$C$7</f>
        <v>-9.1772187808379473E-3</v>
      </c>
      <c r="U37" s="34">
        <f>$L$28/'Fixed data'!$C$7</f>
        <v>-9.1772187808379473E-3</v>
      </c>
      <c r="V37" s="34">
        <f>$L$28/'Fixed data'!$C$7</f>
        <v>-9.1772187808379473E-3</v>
      </c>
      <c r="W37" s="34">
        <f>$L$28/'Fixed data'!$C$7</f>
        <v>-9.1772187808379473E-3</v>
      </c>
      <c r="X37" s="34">
        <f>$L$28/'Fixed data'!$C$7</f>
        <v>-9.1772187808379473E-3</v>
      </c>
      <c r="Y37" s="34">
        <f>$L$28/'Fixed data'!$C$7</f>
        <v>-9.1772187808379473E-3</v>
      </c>
      <c r="Z37" s="34">
        <f>$L$28/'Fixed data'!$C$7</f>
        <v>-9.1772187808379473E-3</v>
      </c>
      <c r="AA37" s="34">
        <f>$L$28/'Fixed data'!$C$7</f>
        <v>-9.1772187808379473E-3</v>
      </c>
      <c r="AB37" s="34">
        <f>$L$28/'Fixed data'!$C$7</f>
        <v>-9.1772187808379473E-3</v>
      </c>
      <c r="AC37" s="34">
        <f>$L$28/'Fixed data'!$C$7</f>
        <v>-9.1772187808379473E-3</v>
      </c>
      <c r="AD37" s="34">
        <f>$L$28/'Fixed data'!$C$7</f>
        <v>-9.1772187808379473E-3</v>
      </c>
      <c r="AE37" s="34">
        <f>$L$28/'Fixed data'!$C$7</f>
        <v>-9.1772187808379473E-3</v>
      </c>
      <c r="AF37" s="34">
        <f>$L$28/'Fixed data'!$C$7</f>
        <v>-9.1772187808379473E-3</v>
      </c>
      <c r="AG37" s="34">
        <f>$L$28/'Fixed data'!$C$7</f>
        <v>-9.1772187808379473E-3</v>
      </c>
      <c r="AH37" s="34">
        <f>$L$28/'Fixed data'!$C$7</f>
        <v>-9.1772187808379473E-3</v>
      </c>
      <c r="AI37" s="34">
        <f>$L$28/'Fixed data'!$C$7</f>
        <v>-9.1772187808379473E-3</v>
      </c>
      <c r="AJ37" s="34">
        <f>$L$28/'Fixed data'!$C$7</f>
        <v>-9.1772187808379473E-3</v>
      </c>
      <c r="AK37" s="34">
        <f>$L$28/'Fixed data'!$C$7</f>
        <v>-9.1772187808379473E-3</v>
      </c>
      <c r="AL37" s="34">
        <f>$L$28/'Fixed data'!$C$7</f>
        <v>-9.1772187808379473E-3</v>
      </c>
      <c r="AM37" s="34">
        <f>$L$28/'Fixed data'!$C$7</f>
        <v>-9.1772187808379473E-3</v>
      </c>
      <c r="AN37" s="34">
        <f>$L$28/'Fixed data'!$C$7</f>
        <v>-9.1772187808379473E-3</v>
      </c>
      <c r="AO37" s="34">
        <f>$L$28/'Fixed data'!$C$7</f>
        <v>-9.1772187808379473E-3</v>
      </c>
      <c r="AP37" s="34">
        <f>$L$28/'Fixed data'!$C$7</f>
        <v>-9.1772187808379473E-3</v>
      </c>
      <c r="AQ37" s="34">
        <f>$L$28/'Fixed data'!$C$7</f>
        <v>-9.1772187808379473E-3</v>
      </c>
      <c r="AR37" s="34">
        <f>$L$28/'Fixed data'!$C$7</f>
        <v>-9.1772187808379473E-3</v>
      </c>
      <c r="AS37" s="34">
        <f>$L$28/'Fixed data'!$C$7</f>
        <v>-9.1772187808379473E-3</v>
      </c>
      <c r="AT37" s="34">
        <f>$L$28/'Fixed data'!$C$7</f>
        <v>-9.1772187808379473E-3</v>
      </c>
      <c r="AU37" s="34">
        <f>$L$28/'Fixed data'!$C$7</f>
        <v>-9.1772187808379473E-3</v>
      </c>
      <c r="AV37" s="34">
        <f>$L$28/'Fixed data'!$C$7</f>
        <v>-9.1772187808379473E-3</v>
      </c>
      <c r="AW37" s="34">
        <f>$L$28/'Fixed data'!$C$7</f>
        <v>-9.1772187808379473E-3</v>
      </c>
      <c r="AX37" s="34">
        <f>$L$28/'Fixed data'!$C$7</f>
        <v>-9.1772187808379473E-3</v>
      </c>
      <c r="AY37" s="34">
        <f>$L$28/'Fixed data'!$C$7</f>
        <v>-9.1772187808379473E-3</v>
      </c>
      <c r="AZ37" s="34">
        <f>$L$28/'Fixed data'!$C$7</f>
        <v>-9.1772187808379473E-3</v>
      </c>
      <c r="BA37" s="34">
        <f>$L$28/'Fixed data'!$C$7</f>
        <v>-9.1772187808379473E-3</v>
      </c>
      <c r="BB37" s="34">
        <f>$L$28/'Fixed data'!$C$7</f>
        <v>-9.1772187808379473E-3</v>
      </c>
      <c r="BC37" s="34">
        <f>$L$28/'Fixed data'!$C$7</f>
        <v>-9.1772187808379473E-3</v>
      </c>
      <c r="BD37" s="34">
        <f>$L$28/'Fixed data'!$C$7</f>
        <v>-9.1772187808379473E-3</v>
      </c>
    </row>
    <row r="38" spans="1:57" ht="16.5" hidden="1" customHeight="1" outlineLevel="1" x14ac:dyDescent="0.35">
      <c r="A38" s="115"/>
      <c r="B38" s="9" t="s">
        <v>109</v>
      </c>
      <c r="C38" s="11" t="s">
        <v>131</v>
      </c>
      <c r="D38" s="9" t="s">
        <v>40</v>
      </c>
      <c r="F38" s="34"/>
      <c r="G38" s="34"/>
      <c r="H38" s="34"/>
      <c r="I38" s="34"/>
      <c r="J38" s="34"/>
      <c r="K38" s="34"/>
      <c r="L38" s="34"/>
      <c r="M38" s="34"/>
      <c r="N38" s="34">
        <f>$M$28/'Fixed data'!$C$7</f>
        <v>7.3973938278303741E-3</v>
      </c>
      <c r="O38" s="34">
        <f>$M$28/'Fixed data'!$C$7</f>
        <v>7.3973938278303741E-3</v>
      </c>
      <c r="P38" s="34">
        <f>$M$28/'Fixed data'!$C$7</f>
        <v>7.3973938278303741E-3</v>
      </c>
      <c r="Q38" s="34">
        <f>$M$28/'Fixed data'!$C$7</f>
        <v>7.3973938278303741E-3</v>
      </c>
      <c r="R38" s="34">
        <f>$M$28/'Fixed data'!$C$7</f>
        <v>7.3973938278303741E-3</v>
      </c>
      <c r="S38" s="34">
        <f>$M$28/'Fixed data'!$C$7</f>
        <v>7.3973938278303741E-3</v>
      </c>
      <c r="T38" s="34">
        <f>$M$28/'Fixed data'!$C$7</f>
        <v>7.3973938278303741E-3</v>
      </c>
      <c r="U38" s="34">
        <f>$M$28/'Fixed data'!$C$7</f>
        <v>7.3973938278303741E-3</v>
      </c>
      <c r="V38" s="34">
        <f>$M$28/'Fixed data'!$C$7</f>
        <v>7.3973938278303741E-3</v>
      </c>
      <c r="W38" s="34">
        <f>$M$28/'Fixed data'!$C$7</f>
        <v>7.3973938278303741E-3</v>
      </c>
      <c r="X38" s="34">
        <f>$M$28/'Fixed data'!$C$7</f>
        <v>7.3973938278303741E-3</v>
      </c>
      <c r="Y38" s="34">
        <f>$M$28/'Fixed data'!$C$7</f>
        <v>7.3973938278303741E-3</v>
      </c>
      <c r="Z38" s="34">
        <f>$M$28/'Fixed data'!$C$7</f>
        <v>7.3973938278303741E-3</v>
      </c>
      <c r="AA38" s="34">
        <f>$M$28/'Fixed data'!$C$7</f>
        <v>7.3973938278303741E-3</v>
      </c>
      <c r="AB38" s="34">
        <f>$M$28/'Fixed data'!$C$7</f>
        <v>7.3973938278303741E-3</v>
      </c>
      <c r="AC38" s="34">
        <f>$M$28/'Fixed data'!$C$7</f>
        <v>7.3973938278303741E-3</v>
      </c>
      <c r="AD38" s="34">
        <f>$M$28/'Fixed data'!$C$7</f>
        <v>7.3973938278303741E-3</v>
      </c>
      <c r="AE38" s="34">
        <f>$M$28/'Fixed data'!$C$7</f>
        <v>7.3973938278303741E-3</v>
      </c>
      <c r="AF38" s="34">
        <f>$M$28/'Fixed data'!$C$7</f>
        <v>7.3973938278303741E-3</v>
      </c>
      <c r="AG38" s="34">
        <f>$M$28/'Fixed data'!$C$7</f>
        <v>7.3973938278303741E-3</v>
      </c>
      <c r="AH38" s="34">
        <f>$M$28/'Fixed data'!$C$7</f>
        <v>7.3973938278303741E-3</v>
      </c>
      <c r="AI38" s="34">
        <f>$M$28/'Fixed data'!$C$7</f>
        <v>7.3973938278303741E-3</v>
      </c>
      <c r="AJ38" s="34">
        <f>$M$28/'Fixed data'!$C$7</f>
        <v>7.3973938278303741E-3</v>
      </c>
      <c r="AK38" s="34">
        <f>$M$28/'Fixed data'!$C$7</f>
        <v>7.3973938278303741E-3</v>
      </c>
      <c r="AL38" s="34">
        <f>$M$28/'Fixed data'!$C$7</f>
        <v>7.3973938278303741E-3</v>
      </c>
      <c r="AM38" s="34">
        <f>$M$28/'Fixed data'!$C$7</f>
        <v>7.3973938278303741E-3</v>
      </c>
      <c r="AN38" s="34">
        <f>$M$28/'Fixed data'!$C$7</f>
        <v>7.3973938278303741E-3</v>
      </c>
      <c r="AO38" s="34">
        <f>$M$28/'Fixed data'!$C$7</f>
        <v>7.3973938278303741E-3</v>
      </c>
      <c r="AP38" s="34">
        <f>$M$28/'Fixed data'!$C$7</f>
        <v>7.3973938278303741E-3</v>
      </c>
      <c r="AQ38" s="34">
        <f>$M$28/'Fixed data'!$C$7</f>
        <v>7.3973938278303741E-3</v>
      </c>
      <c r="AR38" s="34">
        <f>$M$28/'Fixed data'!$C$7</f>
        <v>7.3973938278303741E-3</v>
      </c>
      <c r="AS38" s="34">
        <f>$M$28/'Fixed data'!$C$7</f>
        <v>7.3973938278303741E-3</v>
      </c>
      <c r="AT38" s="34">
        <f>$M$28/'Fixed data'!$C$7</f>
        <v>7.3973938278303741E-3</v>
      </c>
      <c r="AU38" s="34">
        <f>$M$28/'Fixed data'!$C$7</f>
        <v>7.3973938278303741E-3</v>
      </c>
      <c r="AV38" s="34">
        <f>$M$28/'Fixed data'!$C$7</f>
        <v>7.3973938278303741E-3</v>
      </c>
      <c r="AW38" s="34">
        <f>$M$28/'Fixed data'!$C$7</f>
        <v>7.3973938278303741E-3</v>
      </c>
      <c r="AX38" s="34">
        <f>$M$28/'Fixed data'!$C$7</f>
        <v>7.3973938278303741E-3</v>
      </c>
      <c r="AY38" s="34">
        <f>$M$28/'Fixed data'!$C$7</f>
        <v>7.3973938278303741E-3</v>
      </c>
      <c r="AZ38" s="34">
        <f>$M$28/'Fixed data'!$C$7</f>
        <v>7.3973938278303741E-3</v>
      </c>
      <c r="BA38" s="34">
        <f>$M$28/'Fixed data'!$C$7</f>
        <v>7.3973938278303741E-3</v>
      </c>
      <c r="BB38" s="34">
        <f>$M$28/'Fixed data'!$C$7</f>
        <v>7.3973938278303741E-3</v>
      </c>
      <c r="BC38" s="34">
        <f>$M$28/'Fixed data'!$C$7</f>
        <v>7.3973938278303741E-3</v>
      </c>
      <c r="BD38" s="34">
        <f>$M$28/'Fixed data'!$C$7</f>
        <v>7.3973938278303741E-3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7.936522633423421E-3</v>
      </c>
      <c r="P39" s="34">
        <f>$N$28/'Fixed data'!$C$7</f>
        <v>7.936522633423421E-3</v>
      </c>
      <c r="Q39" s="34">
        <f>$N$28/'Fixed data'!$C$7</f>
        <v>7.936522633423421E-3</v>
      </c>
      <c r="R39" s="34">
        <f>$N$28/'Fixed data'!$C$7</f>
        <v>7.936522633423421E-3</v>
      </c>
      <c r="S39" s="34">
        <f>$N$28/'Fixed data'!$C$7</f>
        <v>7.936522633423421E-3</v>
      </c>
      <c r="T39" s="34">
        <f>$N$28/'Fixed data'!$C$7</f>
        <v>7.936522633423421E-3</v>
      </c>
      <c r="U39" s="34">
        <f>$N$28/'Fixed data'!$C$7</f>
        <v>7.936522633423421E-3</v>
      </c>
      <c r="V39" s="34">
        <f>$N$28/'Fixed data'!$C$7</f>
        <v>7.936522633423421E-3</v>
      </c>
      <c r="W39" s="34">
        <f>$N$28/'Fixed data'!$C$7</f>
        <v>7.936522633423421E-3</v>
      </c>
      <c r="X39" s="34">
        <f>$N$28/'Fixed data'!$C$7</f>
        <v>7.936522633423421E-3</v>
      </c>
      <c r="Y39" s="34">
        <f>$N$28/'Fixed data'!$C$7</f>
        <v>7.936522633423421E-3</v>
      </c>
      <c r="Z39" s="34">
        <f>$N$28/'Fixed data'!$C$7</f>
        <v>7.936522633423421E-3</v>
      </c>
      <c r="AA39" s="34">
        <f>$N$28/'Fixed data'!$C$7</f>
        <v>7.936522633423421E-3</v>
      </c>
      <c r="AB39" s="34">
        <f>$N$28/'Fixed data'!$C$7</f>
        <v>7.936522633423421E-3</v>
      </c>
      <c r="AC39" s="34">
        <f>$N$28/'Fixed data'!$C$7</f>
        <v>7.936522633423421E-3</v>
      </c>
      <c r="AD39" s="34">
        <f>$N$28/'Fixed data'!$C$7</f>
        <v>7.936522633423421E-3</v>
      </c>
      <c r="AE39" s="34">
        <f>$N$28/'Fixed data'!$C$7</f>
        <v>7.936522633423421E-3</v>
      </c>
      <c r="AF39" s="34">
        <f>$N$28/'Fixed data'!$C$7</f>
        <v>7.936522633423421E-3</v>
      </c>
      <c r="AG39" s="34">
        <f>$N$28/'Fixed data'!$C$7</f>
        <v>7.936522633423421E-3</v>
      </c>
      <c r="AH39" s="34">
        <f>$N$28/'Fixed data'!$C$7</f>
        <v>7.936522633423421E-3</v>
      </c>
      <c r="AI39" s="34">
        <f>$N$28/'Fixed data'!$C$7</f>
        <v>7.936522633423421E-3</v>
      </c>
      <c r="AJ39" s="34">
        <f>$N$28/'Fixed data'!$C$7</f>
        <v>7.936522633423421E-3</v>
      </c>
      <c r="AK39" s="34">
        <f>$N$28/'Fixed data'!$C$7</f>
        <v>7.936522633423421E-3</v>
      </c>
      <c r="AL39" s="34">
        <f>$N$28/'Fixed data'!$C$7</f>
        <v>7.936522633423421E-3</v>
      </c>
      <c r="AM39" s="34">
        <f>$N$28/'Fixed data'!$C$7</f>
        <v>7.936522633423421E-3</v>
      </c>
      <c r="AN39" s="34">
        <f>$N$28/'Fixed data'!$C$7</f>
        <v>7.936522633423421E-3</v>
      </c>
      <c r="AO39" s="34">
        <f>$N$28/'Fixed data'!$C$7</f>
        <v>7.936522633423421E-3</v>
      </c>
      <c r="AP39" s="34">
        <f>$N$28/'Fixed data'!$C$7</f>
        <v>7.936522633423421E-3</v>
      </c>
      <c r="AQ39" s="34">
        <f>$N$28/'Fixed data'!$C$7</f>
        <v>7.936522633423421E-3</v>
      </c>
      <c r="AR39" s="34">
        <f>$N$28/'Fixed data'!$C$7</f>
        <v>7.936522633423421E-3</v>
      </c>
      <c r="AS39" s="34">
        <f>$N$28/'Fixed data'!$C$7</f>
        <v>7.936522633423421E-3</v>
      </c>
      <c r="AT39" s="34">
        <f>$N$28/'Fixed data'!$C$7</f>
        <v>7.936522633423421E-3</v>
      </c>
      <c r="AU39" s="34">
        <f>$N$28/'Fixed data'!$C$7</f>
        <v>7.936522633423421E-3</v>
      </c>
      <c r="AV39" s="34">
        <f>$N$28/'Fixed data'!$C$7</f>
        <v>7.936522633423421E-3</v>
      </c>
      <c r="AW39" s="34">
        <f>$N$28/'Fixed data'!$C$7</f>
        <v>7.936522633423421E-3</v>
      </c>
      <c r="AX39" s="34">
        <f>$N$28/'Fixed data'!$C$7</f>
        <v>7.936522633423421E-3</v>
      </c>
      <c r="AY39" s="34">
        <f>$N$28/'Fixed data'!$C$7</f>
        <v>7.936522633423421E-3</v>
      </c>
      <c r="AZ39" s="34">
        <f>$N$28/'Fixed data'!$C$7</f>
        <v>7.936522633423421E-3</v>
      </c>
      <c r="BA39" s="34">
        <f>$N$28/'Fixed data'!$C$7</f>
        <v>7.936522633423421E-3</v>
      </c>
      <c r="BB39" s="34">
        <f>$N$28/'Fixed data'!$C$7</f>
        <v>7.936522633423421E-3</v>
      </c>
      <c r="BC39" s="34">
        <f>$N$28/'Fixed data'!$C$7</f>
        <v>7.936522633423421E-3</v>
      </c>
      <c r="BD39" s="34">
        <f>$N$28/'Fixed data'!$C$7</f>
        <v>7.936522633423421E-3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8.4681655664149234E-3</v>
      </c>
      <c r="Q40" s="34">
        <f>$O$28/'Fixed data'!$C$7</f>
        <v>8.4681655664149234E-3</v>
      </c>
      <c r="R40" s="34">
        <f>$O$28/'Fixed data'!$C$7</f>
        <v>8.4681655664149234E-3</v>
      </c>
      <c r="S40" s="34">
        <f>$O$28/'Fixed data'!$C$7</f>
        <v>8.4681655664149234E-3</v>
      </c>
      <c r="T40" s="34">
        <f>$O$28/'Fixed data'!$C$7</f>
        <v>8.4681655664149234E-3</v>
      </c>
      <c r="U40" s="34">
        <f>$O$28/'Fixed data'!$C$7</f>
        <v>8.4681655664149234E-3</v>
      </c>
      <c r="V40" s="34">
        <f>$O$28/'Fixed data'!$C$7</f>
        <v>8.4681655664149234E-3</v>
      </c>
      <c r="W40" s="34">
        <f>$O$28/'Fixed data'!$C$7</f>
        <v>8.4681655664149234E-3</v>
      </c>
      <c r="X40" s="34">
        <f>$O$28/'Fixed data'!$C$7</f>
        <v>8.4681655664149234E-3</v>
      </c>
      <c r="Y40" s="34">
        <f>$O$28/'Fixed data'!$C$7</f>
        <v>8.4681655664149234E-3</v>
      </c>
      <c r="Z40" s="34">
        <f>$O$28/'Fixed data'!$C$7</f>
        <v>8.4681655664149234E-3</v>
      </c>
      <c r="AA40" s="34">
        <f>$O$28/'Fixed data'!$C$7</f>
        <v>8.4681655664149234E-3</v>
      </c>
      <c r="AB40" s="34">
        <f>$O$28/'Fixed data'!$C$7</f>
        <v>8.4681655664149234E-3</v>
      </c>
      <c r="AC40" s="34">
        <f>$O$28/'Fixed data'!$C$7</f>
        <v>8.4681655664149234E-3</v>
      </c>
      <c r="AD40" s="34">
        <f>$O$28/'Fixed data'!$C$7</f>
        <v>8.4681655664149234E-3</v>
      </c>
      <c r="AE40" s="34">
        <f>$O$28/'Fixed data'!$C$7</f>
        <v>8.4681655664149234E-3</v>
      </c>
      <c r="AF40" s="34">
        <f>$O$28/'Fixed data'!$C$7</f>
        <v>8.4681655664149234E-3</v>
      </c>
      <c r="AG40" s="34">
        <f>$O$28/'Fixed data'!$C$7</f>
        <v>8.4681655664149234E-3</v>
      </c>
      <c r="AH40" s="34">
        <f>$O$28/'Fixed data'!$C$7</f>
        <v>8.4681655664149234E-3</v>
      </c>
      <c r="AI40" s="34">
        <f>$O$28/'Fixed data'!$C$7</f>
        <v>8.4681655664149234E-3</v>
      </c>
      <c r="AJ40" s="34">
        <f>$O$28/'Fixed data'!$C$7</f>
        <v>8.4681655664149234E-3</v>
      </c>
      <c r="AK40" s="34">
        <f>$O$28/'Fixed data'!$C$7</f>
        <v>8.4681655664149234E-3</v>
      </c>
      <c r="AL40" s="34">
        <f>$O$28/'Fixed data'!$C$7</f>
        <v>8.4681655664149234E-3</v>
      </c>
      <c r="AM40" s="34">
        <f>$O$28/'Fixed data'!$C$7</f>
        <v>8.4681655664149234E-3</v>
      </c>
      <c r="AN40" s="34">
        <f>$O$28/'Fixed data'!$C$7</f>
        <v>8.4681655664149234E-3</v>
      </c>
      <c r="AO40" s="34">
        <f>$O$28/'Fixed data'!$C$7</f>
        <v>8.4681655664149234E-3</v>
      </c>
      <c r="AP40" s="34">
        <f>$O$28/'Fixed data'!$C$7</f>
        <v>8.4681655664149234E-3</v>
      </c>
      <c r="AQ40" s="34">
        <f>$O$28/'Fixed data'!$C$7</f>
        <v>8.4681655664149234E-3</v>
      </c>
      <c r="AR40" s="34">
        <f>$O$28/'Fixed data'!$C$7</f>
        <v>8.4681655664149234E-3</v>
      </c>
      <c r="AS40" s="34">
        <f>$O$28/'Fixed data'!$C$7</f>
        <v>8.4681655664149234E-3</v>
      </c>
      <c r="AT40" s="34">
        <f>$O$28/'Fixed data'!$C$7</f>
        <v>8.4681655664149234E-3</v>
      </c>
      <c r="AU40" s="34">
        <f>$O$28/'Fixed data'!$C$7</f>
        <v>8.4681655664149234E-3</v>
      </c>
      <c r="AV40" s="34">
        <f>$O$28/'Fixed data'!$C$7</f>
        <v>8.4681655664149234E-3</v>
      </c>
      <c r="AW40" s="34">
        <f>$O$28/'Fixed data'!$C$7</f>
        <v>8.4681655664149234E-3</v>
      </c>
      <c r="AX40" s="34">
        <f>$O$28/'Fixed data'!$C$7</f>
        <v>8.4681655664149234E-3</v>
      </c>
      <c r="AY40" s="34">
        <f>$O$28/'Fixed data'!$C$7</f>
        <v>8.4681655664149234E-3</v>
      </c>
      <c r="AZ40" s="34">
        <f>$O$28/'Fixed data'!$C$7</f>
        <v>8.4681655664149234E-3</v>
      </c>
      <c r="BA40" s="34">
        <f>$O$28/'Fixed data'!$C$7</f>
        <v>8.4681655664149234E-3</v>
      </c>
      <c r="BB40" s="34">
        <f>$O$28/'Fixed data'!$C$7</f>
        <v>8.4681655664149234E-3</v>
      </c>
      <c r="BC40" s="34">
        <f>$O$28/'Fixed data'!$C$7</f>
        <v>8.4681655664149234E-3</v>
      </c>
      <c r="BD40" s="34">
        <f>$O$28/'Fixed data'!$C$7</f>
        <v>8.4681655664149234E-3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8.9846031454051054E-3</v>
      </c>
      <c r="R41" s="34">
        <f>$P$28/'Fixed data'!$C$7</f>
        <v>8.9846031454051054E-3</v>
      </c>
      <c r="S41" s="34">
        <f>$P$28/'Fixed data'!$C$7</f>
        <v>8.9846031454051054E-3</v>
      </c>
      <c r="T41" s="34">
        <f>$P$28/'Fixed data'!$C$7</f>
        <v>8.9846031454051054E-3</v>
      </c>
      <c r="U41" s="34">
        <f>$P$28/'Fixed data'!$C$7</f>
        <v>8.9846031454051054E-3</v>
      </c>
      <c r="V41" s="34">
        <f>$P$28/'Fixed data'!$C$7</f>
        <v>8.9846031454051054E-3</v>
      </c>
      <c r="W41" s="34">
        <f>$P$28/'Fixed data'!$C$7</f>
        <v>8.9846031454051054E-3</v>
      </c>
      <c r="X41" s="34">
        <f>$P$28/'Fixed data'!$C$7</f>
        <v>8.9846031454051054E-3</v>
      </c>
      <c r="Y41" s="34">
        <f>$P$28/'Fixed data'!$C$7</f>
        <v>8.9846031454051054E-3</v>
      </c>
      <c r="Z41" s="34">
        <f>$P$28/'Fixed data'!$C$7</f>
        <v>8.9846031454051054E-3</v>
      </c>
      <c r="AA41" s="34">
        <f>$P$28/'Fixed data'!$C$7</f>
        <v>8.9846031454051054E-3</v>
      </c>
      <c r="AB41" s="34">
        <f>$P$28/'Fixed data'!$C$7</f>
        <v>8.9846031454051054E-3</v>
      </c>
      <c r="AC41" s="34">
        <f>$P$28/'Fixed data'!$C$7</f>
        <v>8.9846031454051054E-3</v>
      </c>
      <c r="AD41" s="34">
        <f>$P$28/'Fixed data'!$C$7</f>
        <v>8.9846031454051054E-3</v>
      </c>
      <c r="AE41" s="34">
        <f>$P$28/'Fixed data'!$C$7</f>
        <v>8.9846031454051054E-3</v>
      </c>
      <c r="AF41" s="34">
        <f>$P$28/'Fixed data'!$C$7</f>
        <v>8.9846031454051054E-3</v>
      </c>
      <c r="AG41" s="34">
        <f>$P$28/'Fixed data'!$C$7</f>
        <v>8.9846031454051054E-3</v>
      </c>
      <c r="AH41" s="34">
        <f>$P$28/'Fixed data'!$C$7</f>
        <v>8.9846031454051054E-3</v>
      </c>
      <c r="AI41" s="34">
        <f>$P$28/'Fixed data'!$C$7</f>
        <v>8.9846031454051054E-3</v>
      </c>
      <c r="AJ41" s="34">
        <f>$P$28/'Fixed data'!$C$7</f>
        <v>8.9846031454051054E-3</v>
      </c>
      <c r="AK41" s="34">
        <f>$P$28/'Fixed data'!$C$7</f>
        <v>8.9846031454051054E-3</v>
      </c>
      <c r="AL41" s="34">
        <f>$P$28/'Fixed data'!$C$7</f>
        <v>8.9846031454051054E-3</v>
      </c>
      <c r="AM41" s="34">
        <f>$P$28/'Fixed data'!$C$7</f>
        <v>8.9846031454051054E-3</v>
      </c>
      <c r="AN41" s="34">
        <f>$P$28/'Fixed data'!$C$7</f>
        <v>8.9846031454051054E-3</v>
      </c>
      <c r="AO41" s="34">
        <f>$P$28/'Fixed data'!$C$7</f>
        <v>8.9846031454051054E-3</v>
      </c>
      <c r="AP41" s="34">
        <f>$P$28/'Fixed data'!$C$7</f>
        <v>8.9846031454051054E-3</v>
      </c>
      <c r="AQ41" s="34">
        <f>$P$28/'Fixed data'!$C$7</f>
        <v>8.9846031454051054E-3</v>
      </c>
      <c r="AR41" s="34">
        <f>$P$28/'Fixed data'!$C$7</f>
        <v>8.9846031454051054E-3</v>
      </c>
      <c r="AS41" s="34">
        <f>$P$28/'Fixed data'!$C$7</f>
        <v>8.9846031454051054E-3</v>
      </c>
      <c r="AT41" s="34">
        <f>$P$28/'Fixed data'!$C$7</f>
        <v>8.9846031454051054E-3</v>
      </c>
      <c r="AU41" s="34">
        <f>$P$28/'Fixed data'!$C$7</f>
        <v>8.9846031454051054E-3</v>
      </c>
      <c r="AV41" s="34">
        <f>$P$28/'Fixed data'!$C$7</f>
        <v>8.9846031454051054E-3</v>
      </c>
      <c r="AW41" s="34">
        <f>$P$28/'Fixed data'!$C$7</f>
        <v>8.9846031454051054E-3</v>
      </c>
      <c r="AX41" s="34">
        <f>$P$28/'Fixed data'!$C$7</f>
        <v>8.9846031454051054E-3</v>
      </c>
      <c r="AY41" s="34">
        <f>$P$28/'Fixed data'!$C$7</f>
        <v>8.9846031454051054E-3</v>
      </c>
      <c r="AZ41" s="34">
        <f>$P$28/'Fixed data'!$C$7</f>
        <v>8.9846031454051054E-3</v>
      </c>
      <c r="BA41" s="34">
        <f>$P$28/'Fixed data'!$C$7</f>
        <v>8.9846031454051054E-3</v>
      </c>
      <c r="BB41" s="34">
        <f>$P$28/'Fixed data'!$C$7</f>
        <v>8.9846031454051054E-3</v>
      </c>
      <c r="BC41" s="34">
        <f>$P$28/'Fixed data'!$C$7</f>
        <v>8.9846031454051054E-3</v>
      </c>
      <c r="BD41" s="34">
        <f>$P$28/'Fixed data'!$C$7</f>
        <v>8.9846031454051054E-3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9.4806055225505718E-3</v>
      </c>
      <c r="S42" s="34">
        <f>$Q$28/'Fixed data'!$C$7</f>
        <v>9.4806055225505718E-3</v>
      </c>
      <c r="T42" s="34">
        <f>$Q$28/'Fixed data'!$C$7</f>
        <v>9.4806055225505718E-3</v>
      </c>
      <c r="U42" s="34">
        <f>$Q$28/'Fixed data'!$C$7</f>
        <v>9.4806055225505718E-3</v>
      </c>
      <c r="V42" s="34">
        <f>$Q$28/'Fixed data'!$C$7</f>
        <v>9.4806055225505718E-3</v>
      </c>
      <c r="W42" s="34">
        <f>$Q$28/'Fixed data'!$C$7</f>
        <v>9.4806055225505718E-3</v>
      </c>
      <c r="X42" s="34">
        <f>$Q$28/'Fixed data'!$C$7</f>
        <v>9.4806055225505718E-3</v>
      </c>
      <c r="Y42" s="34">
        <f>$Q$28/'Fixed data'!$C$7</f>
        <v>9.4806055225505718E-3</v>
      </c>
      <c r="Z42" s="34">
        <f>$Q$28/'Fixed data'!$C$7</f>
        <v>9.4806055225505718E-3</v>
      </c>
      <c r="AA42" s="34">
        <f>$Q$28/'Fixed data'!$C$7</f>
        <v>9.4806055225505718E-3</v>
      </c>
      <c r="AB42" s="34">
        <f>$Q$28/'Fixed data'!$C$7</f>
        <v>9.4806055225505718E-3</v>
      </c>
      <c r="AC42" s="34">
        <f>$Q$28/'Fixed data'!$C$7</f>
        <v>9.4806055225505718E-3</v>
      </c>
      <c r="AD42" s="34">
        <f>$Q$28/'Fixed data'!$C$7</f>
        <v>9.4806055225505718E-3</v>
      </c>
      <c r="AE42" s="34">
        <f>$Q$28/'Fixed data'!$C$7</f>
        <v>9.4806055225505718E-3</v>
      </c>
      <c r="AF42" s="34">
        <f>$Q$28/'Fixed data'!$C$7</f>
        <v>9.4806055225505718E-3</v>
      </c>
      <c r="AG42" s="34">
        <f>$Q$28/'Fixed data'!$C$7</f>
        <v>9.4806055225505718E-3</v>
      </c>
      <c r="AH42" s="34">
        <f>$Q$28/'Fixed data'!$C$7</f>
        <v>9.4806055225505718E-3</v>
      </c>
      <c r="AI42" s="34">
        <f>$Q$28/'Fixed data'!$C$7</f>
        <v>9.4806055225505718E-3</v>
      </c>
      <c r="AJ42" s="34">
        <f>$Q$28/'Fixed data'!$C$7</f>
        <v>9.4806055225505718E-3</v>
      </c>
      <c r="AK42" s="34">
        <f>$Q$28/'Fixed data'!$C$7</f>
        <v>9.4806055225505718E-3</v>
      </c>
      <c r="AL42" s="34">
        <f>$Q$28/'Fixed data'!$C$7</f>
        <v>9.4806055225505718E-3</v>
      </c>
      <c r="AM42" s="34">
        <f>$Q$28/'Fixed data'!$C$7</f>
        <v>9.4806055225505718E-3</v>
      </c>
      <c r="AN42" s="34">
        <f>$Q$28/'Fixed data'!$C$7</f>
        <v>9.4806055225505718E-3</v>
      </c>
      <c r="AO42" s="34">
        <f>$Q$28/'Fixed data'!$C$7</f>
        <v>9.4806055225505718E-3</v>
      </c>
      <c r="AP42" s="34">
        <f>$Q$28/'Fixed data'!$C$7</f>
        <v>9.4806055225505718E-3</v>
      </c>
      <c r="AQ42" s="34">
        <f>$Q$28/'Fixed data'!$C$7</f>
        <v>9.4806055225505718E-3</v>
      </c>
      <c r="AR42" s="34">
        <f>$Q$28/'Fixed data'!$C$7</f>
        <v>9.4806055225505718E-3</v>
      </c>
      <c r="AS42" s="34">
        <f>$Q$28/'Fixed data'!$C$7</f>
        <v>9.4806055225505718E-3</v>
      </c>
      <c r="AT42" s="34">
        <f>$Q$28/'Fixed data'!$C$7</f>
        <v>9.4806055225505718E-3</v>
      </c>
      <c r="AU42" s="34">
        <f>$Q$28/'Fixed data'!$C$7</f>
        <v>9.4806055225505718E-3</v>
      </c>
      <c r="AV42" s="34">
        <f>$Q$28/'Fixed data'!$C$7</f>
        <v>9.4806055225505718E-3</v>
      </c>
      <c r="AW42" s="34">
        <f>$Q$28/'Fixed data'!$C$7</f>
        <v>9.4806055225505718E-3</v>
      </c>
      <c r="AX42" s="34">
        <f>$Q$28/'Fixed data'!$C$7</f>
        <v>9.4806055225505718E-3</v>
      </c>
      <c r="AY42" s="34">
        <f>$Q$28/'Fixed data'!$C$7</f>
        <v>9.4806055225505718E-3</v>
      </c>
      <c r="AZ42" s="34">
        <f>$Q$28/'Fixed data'!$C$7</f>
        <v>9.4806055225505718E-3</v>
      </c>
      <c r="BA42" s="34">
        <f>$Q$28/'Fixed data'!$C$7</f>
        <v>9.4806055225505718E-3</v>
      </c>
      <c r="BB42" s="34">
        <f>$Q$28/'Fixed data'!$C$7</f>
        <v>9.4806055225505718E-3</v>
      </c>
      <c r="BC42" s="34">
        <f>$Q$28/'Fixed data'!$C$7</f>
        <v>9.4806055225505718E-3</v>
      </c>
      <c r="BD42" s="34">
        <f>$Q$28/'Fixed data'!$C$7</f>
        <v>9.4806055225505718E-3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9.9568574093108798E-3</v>
      </c>
      <c r="T43" s="34">
        <f>$R$28/'Fixed data'!$C$7</f>
        <v>9.9568574093108798E-3</v>
      </c>
      <c r="U43" s="34">
        <f>$R$28/'Fixed data'!$C$7</f>
        <v>9.9568574093108798E-3</v>
      </c>
      <c r="V43" s="34">
        <f>$R$28/'Fixed data'!$C$7</f>
        <v>9.9568574093108798E-3</v>
      </c>
      <c r="W43" s="34">
        <f>$R$28/'Fixed data'!$C$7</f>
        <v>9.9568574093108798E-3</v>
      </c>
      <c r="X43" s="34">
        <f>$R$28/'Fixed data'!$C$7</f>
        <v>9.9568574093108798E-3</v>
      </c>
      <c r="Y43" s="34">
        <f>$R$28/'Fixed data'!$C$7</f>
        <v>9.9568574093108798E-3</v>
      </c>
      <c r="Z43" s="34">
        <f>$R$28/'Fixed data'!$C$7</f>
        <v>9.9568574093108798E-3</v>
      </c>
      <c r="AA43" s="34">
        <f>$R$28/'Fixed data'!$C$7</f>
        <v>9.9568574093108798E-3</v>
      </c>
      <c r="AB43" s="34">
        <f>$R$28/'Fixed data'!$C$7</f>
        <v>9.9568574093108798E-3</v>
      </c>
      <c r="AC43" s="34">
        <f>$R$28/'Fixed data'!$C$7</f>
        <v>9.9568574093108798E-3</v>
      </c>
      <c r="AD43" s="34">
        <f>$R$28/'Fixed data'!$C$7</f>
        <v>9.9568574093108798E-3</v>
      </c>
      <c r="AE43" s="34">
        <f>$R$28/'Fixed data'!$C$7</f>
        <v>9.9568574093108798E-3</v>
      </c>
      <c r="AF43" s="34">
        <f>$R$28/'Fixed data'!$C$7</f>
        <v>9.9568574093108798E-3</v>
      </c>
      <c r="AG43" s="34">
        <f>$R$28/'Fixed data'!$C$7</f>
        <v>9.9568574093108798E-3</v>
      </c>
      <c r="AH43" s="34">
        <f>$R$28/'Fixed data'!$C$7</f>
        <v>9.9568574093108798E-3</v>
      </c>
      <c r="AI43" s="34">
        <f>$R$28/'Fixed data'!$C$7</f>
        <v>9.9568574093108798E-3</v>
      </c>
      <c r="AJ43" s="34">
        <f>$R$28/'Fixed data'!$C$7</f>
        <v>9.9568574093108798E-3</v>
      </c>
      <c r="AK43" s="34">
        <f>$R$28/'Fixed data'!$C$7</f>
        <v>9.9568574093108798E-3</v>
      </c>
      <c r="AL43" s="34">
        <f>$R$28/'Fixed data'!$C$7</f>
        <v>9.9568574093108798E-3</v>
      </c>
      <c r="AM43" s="34">
        <f>$R$28/'Fixed data'!$C$7</f>
        <v>9.9568574093108798E-3</v>
      </c>
      <c r="AN43" s="34">
        <f>$R$28/'Fixed data'!$C$7</f>
        <v>9.9568574093108798E-3</v>
      </c>
      <c r="AO43" s="34">
        <f>$R$28/'Fixed data'!$C$7</f>
        <v>9.9568574093108798E-3</v>
      </c>
      <c r="AP43" s="34">
        <f>$R$28/'Fixed data'!$C$7</f>
        <v>9.9568574093108798E-3</v>
      </c>
      <c r="AQ43" s="34">
        <f>$R$28/'Fixed data'!$C$7</f>
        <v>9.9568574093108798E-3</v>
      </c>
      <c r="AR43" s="34">
        <f>$R$28/'Fixed data'!$C$7</f>
        <v>9.9568574093108798E-3</v>
      </c>
      <c r="AS43" s="34">
        <f>$R$28/'Fixed data'!$C$7</f>
        <v>9.9568574093108798E-3</v>
      </c>
      <c r="AT43" s="34">
        <f>$R$28/'Fixed data'!$C$7</f>
        <v>9.9568574093108798E-3</v>
      </c>
      <c r="AU43" s="34">
        <f>$R$28/'Fixed data'!$C$7</f>
        <v>9.9568574093108798E-3</v>
      </c>
      <c r="AV43" s="34">
        <f>$R$28/'Fixed data'!$C$7</f>
        <v>9.9568574093108798E-3</v>
      </c>
      <c r="AW43" s="34">
        <f>$R$28/'Fixed data'!$C$7</f>
        <v>9.9568574093108798E-3</v>
      </c>
      <c r="AX43" s="34">
        <f>$R$28/'Fixed data'!$C$7</f>
        <v>9.9568574093108798E-3</v>
      </c>
      <c r="AY43" s="34">
        <f>$R$28/'Fixed data'!$C$7</f>
        <v>9.9568574093108798E-3</v>
      </c>
      <c r="AZ43" s="34">
        <f>$R$28/'Fixed data'!$C$7</f>
        <v>9.9568574093108798E-3</v>
      </c>
      <c r="BA43" s="34">
        <f>$R$28/'Fixed data'!$C$7</f>
        <v>9.9568574093108798E-3</v>
      </c>
      <c r="BB43" s="34">
        <f>$R$28/'Fixed data'!$C$7</f>
        <v>9.9568574093108798E-3</v>
      </c>
      <c r="BC43" s="34">
        <f>$R$28/'Fixed data'!$C$7</f>
        <v>9.9568574093108798E-3</v>
      </c>
      <c r="BD43" s="34">
        <f>$R$28/'Fixed data'!$C$7</f>
        <v>9.9568574093108798E-3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1.0412140479614458E-2</v>
      </c>
      <c r="U44" s="34">
        <f>$S$28/'Fixed data'!$C$7</f>
        <v>1.0412140479614458E-2</v>
      </c>
      <c r="V44" s="34">
        <f>$S$28/'Fixed data'!$C$7</f>
        <v>1.0412140479614458E-2</v>
      </c>
      <c r="W44" s="34">
        <f>$S$28/'Fixed data'!$C$7</f>
        <v>1.0412140479614458E-2</v>
      </c>
      <c r="X44" s="34">
        <f>$S$28/'Fixed data'!$C$7</f>
        <v>1.0412140479614458E-2</v>
      </c>
      <c r="Y44" s="34">
        <f>$S$28/'Fixed data'!$C$7</f>
        <v>1.0412140479614458E-2</v>
      </c>
      <c r="Z44" s="34">
        <f>$S$28/'Fixed data'!$C$7</f>
        <v>1.0412140479614458E-2</v>
      </c>
      <c r="AA44" s="34">
        <f>$S$28/'Fixed data'!$C$7</f>
        <v>1.0412140479614458E-2</v>
      </c>
      <c r="AB44" s="34">
        <f>$S$28/'Fixed data'!$C$7</f>
        <v>1.0412140479614458E-2</v>
      </c>
      <c r="AC44" s="34">
        <f>$S$28/'Fixed data'!$C$7</f>
        <v>1.0412140479614458E-2</v>
      </c>
      <c r="AD44" s="34">
        <f>$S$28/'Fixed data'!$C$7</f>
        <v>1.0412140479614458E-2</v>
      </c>
      <c r="AE44" s="34">
        <f>$S$28/'Fixed data'!$C$7</f>
        <v>1.0412140479614458E-2</v>
      </c>
      <c r="AF44" s="34">
        <f>$S$28/'Fixed data'!$C$7</f>
        <v>1.0412140479614458E-2</v>
      </c>
      <c r="AG44" s="34">
        <f>$S$28/'Fixed data'!$C$7</f>
        <v>1.0412140479614458E-2</v>
      </c>
      <c r="AH44" s="34">
        <f>$S$28/'Fixed data'!$C$7</f>
        <v>1.0412140479614458E-2</v>
      </c>
      <c r="AI44" s="34">
        <f>$S$28/'Fixed data'!$C$7</f>
        <v>1.0412140479614458E-2</v>
      </c>
      <c r="AJ44" s="34">
        <f>$S$28/'Fixed data'!$C$7</f>
        <v>1.0412140479614458E-2</v>
      </c>
      <c r="AK44" s="34">
        <f>$S$28/'Fixed data'!$C$7</f>
        <v>1.0412140479614458E-2</v>
      </c>
      <c r="AL44" s="34">
        <f>$S$28/'Fixed data'!$C$7</f>
        <v>1.0412140479614458E-2</v>
      </c>
      <c r="AM44" s="34">
        <f>$S$28/'Fixed data'!$C$7</f>
        <v>1.0412140479614458E-2</v>
      </c>
      <c r="AN44" s="34">
        <f>$S$28/'Fixed data'!$C$7</f>
        <v>1.0412140479614458E-2</v>
      </c>
      <c r="AO44" s="34">
        <f>$S$28/'Fixed data'!$C$7</f>
        <v>1.0412140479614458E-2</v>
      </c>
      <c r="AP44" s="34">
        <f>$S$28/'Fixed data'!$C$7</f>
        <v>1.0412140479614458E-2</v>
      </c>
      <c r="AQ44" s="34">
        <f>$S$28/'Fixed data'!$C$7</f>
        <v>1.0412140479614458E-2</v>
      </c>
      <c r="AR44" s="34">
        <f>$S$28/'Fixed data'!$C$7</f>
        <v>1.0412140479614458E-2</v>
      </c>
      <c r="AS44" s="34">
        <f>$S$28/'Fixed data'!$C$7</f>
        <v>1.0412140479614458E-2</v>
      </c>
      <c r="AT44" s="34">
        <f>$S$28/'Fixed data'!$C$7</f>
        <v>1.0412140479614458E-2</v>
      </c>
      <c r="AU44" s="34">
        <f>$S$28/'Fixed data'!$C$7</f>
        <v>1.0412140479614458E-2</v>
      </c>
      <c r="AV44" s="34">
        <f>$S$28/'Fixed data'!$C$7</f>
        <v>1.0412140479614458E-2</v>
      </c>
      <c r="AW44" s="34">
        <f>$S$28/'Fixed data'!$C$7</f>
        <v>1.0412140479614458E-2</v>
      </c>
      <c r="AX44" s="34">
        <f>$S$28/'Fixed data'!$C$7</f>
        <v>1.0412140479614458E-2</v>
      </c>
      <c r="AY44" s="34">
        <f>$S$28/'Fixed data'!$C$7</f>
        <v>1.0412140479614458E-2</v>
      </c>
      <c r="AZ44" s="34">
        <f>$S$28/'Fixed data'!$C$7</f>
        <v>1.0412140479614458E-2</v>
      </c>
      <c r="BA44" s="34">
        <f>$S$28/'Fixed data'!$C$7</f>
        <v>1.0412140479614458E-2</v>
      </c>
      <c r="BB44" s="34">
        <f>$S$28/'Fixed data'!$C$7</f>
        <v>1.0412140479614458E-2</v>
      </c>
      <c r="BC44" s="34">
        <f>$S$28/'Fixed data'!$C$7</f>
        <v>1.0412140479614458E-2</v>
      </c>
      <c r="BD44" s="34">
        <f>$S$28/'Fixed data'!$C$7</f>
        <v>1.0412140479614458E-2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1.0836230975244132E-2</v>
      </c>
      <c r="V45" s="34">
        <f>$T$28/'Fixed data'!$C$7</f>
        <v>1.0836230975244132E-2</v>
      </c>
      <c r="W45" s="34">
        <f>$T$28/'Fixed data'!$C$7</f>
        <v>1.0836230975244132E-2</v>
      </c>
      <c r="X45" s="34">
        <f>$T$28/'Fixed data'!$C$7</f>
        <v>1.0836230975244132E-2</v>
      </c>
      <c r="Y45" s="34">
        <f>$T$28/'Fixed data'!$C$7</f>
        <v>1.0836230975244132E-2</v>
      </c>
      <c r="Z45" s="34">
        <f>$T$28/'Fixed data'!$C$7</f>
        <v>1.0836230975244132E-2</v>
      </c>
      <c r="AA45" s="34">
        <f>$T$28/'Fixed data'!$C$7</f>
        <v>1.0836230975244132E-2</v>
      </c>
      <c r="AB45" s="34">
        <f>$T$28/'Fixed data'!$C$7</f>
        <v>1.0836230975244132E-2</v>
      </c>
      <c r="AC45" s="34">
        <f>$T$28/'Fixed data'!$C$7</f>
        <v>1.0836230975244132E-2</v>
      </c>
      <c r="AD45" s="34">
        <f>$T$28/'Fixed data'!$C$7</f>
        <v>1.0836230975244132E-2</v>
      </c>
      <c r="AE45" s="34">
        <f>$T$28/'Fixed data'!$C$7</f>
        <v>1.0836230975244132E-2</v>
      </c>
      <c r="AF45" s="34">
        <f>$T$28/'Fixed data'!$C$7</f>
        <v>1.0836230975244132E-2</v>
      </c>
      <c r="AG45" s="34">
        <f>$T$28/'Fixed data'!$C$7</f>
        <v>1.0836230975244132E-2</v>
      </c>
      <c r="AH45" s="34">
        <f>$T$28/'Fixed data'!$C$7</f>
        <v>1.0836230975244132E-2</v>
      </c>
      <c r="AI45" s="34">
        <f>$T$28/'Fixed data'!$C$7</f>
        <v>1.0836230975244132E-2</v>
      </c>
      <c r="AJ45" s="34">
        <f>$T$28/'Fixed data'!$C$7</f>
        <v>1.0836230975244132E-2</v>
      </c>
      <c r="AK45" s="34">
        <f>$T$28/'Fixed data'!$C$7</f>
        <v>1.0836230975244132E-2</v>
      </c>
      <c r="AL45" s="34">
        <f>$T$28/'Fixed data'!$C$7</f>
        <v>1.0836230975244132E-2</v>
      </c>
      <c r="AM45" s="34">
        <f>$T$28/'Fixed data'!$C$7</f>
        <v>1.0836230975244132E-2</v>
      </c>
      <c r="AN45" s="34">
        <f>$T$28/'Fixed data'!$C$7</f>
        <v>1.0836230975244132E-2</v>
      </c>
      <c r="AO45" s="34">
        <f>$T$28/'Fixed data'!$C$7</f>
        <v>1.0836230975244132E-2</v>
      </c>
      <c r="AP45" s="34">
        <f>$T$28/'Fixed data'!$C$7</f>
        <v>1.0836230975244132E-2</v>
      </c>
      <c r="AQ45" s="34">
        <f>$T$28/'Fixed data'!$C$7</f>
        <v>1.0836230975244132E-2</v>
      </c>
      <c r="AR45" s="34">
        <f>$T$28/'Fixed data'!$C$7</f>
        <v>1.0836230975244132E-2</v>
      </c>
      <c r="AS45" s="34">
        <f>$T$28/'Fixed data'!$C$7</f>
        <v>1.0836230975244132E-2</v>
      </c>
      <c r="AT45" s="34">
        <f>$T$28/'Fixed data'!$C$7</f>
        <v>1.0836230975244132E-2</v>
      </c>
      <c r="AU45" s="34">
        <f>$T$28/'Fixed data'!$C$7</f>
        <v>1.0836230975244132E-2</v>
      </c>
      <c r="AV45" s="34">
        <f>$T$28/'Fixed data'!$C$7</f>
        <v>1.0836230975244132E-2</v>
      </c>
      <c r="AW45" s="34">
        <f>$T$28/'Fixed data'!$C$7</f>
        <v>1.0836230975244132E-2</v>
      </c>
      <c r="AX45" s="34">
        <f>$T$28/'Fixed data'!$C$7</f>
        <v>1.0836230975244132E-2</v>
      </c>
      <c r="AY45" s="34">
        <f>$T$28/'Fixed data'!$C$7</f>
        <v>1.0836230975244132E-2</v>
      </c>
      <c r="AZ45" s="34">
        <f>$T$28/'Fixed data'!$C$7</f>
        <v>1.0836230975244132E-2</v>
      </c>
      <c r="BA45" s="34">
        <f>$T$28/'Fixed data'!$C$7</f>
        <v>1.0836230975244132E-2</v>
      </c>
      <c r="BB45" s="34">
        <f>$T$28/'Fixed data'!$C$7</f>
        <v>1.0836230975244132E-2</v>
      </c>
      <c r="BC45" s="34">
        <f>$T$28/'Fixed data'!$C$7</f>
        <v>1.0836230975244132E-2</v>
      </c>
      <c r="BD45" s="34">
        <f>$T$28/'Fixed data'!$C$7</f>
        <v>1.0836230975244132E-2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1.1246923258111972E-2</v>
      </c>
      <c r="W46" s="34">
        <f>$U$28/'Fixed data'!$C$7</f>
        <v>1.1246923258111972E-2</v>
      </c>
      <c r="X46" s="34">
        <f>$U$28/'Fixed data'!$C$7</f>
        <v>1.1246923258111972E-2</v>
      </c>
      <c r="Y46" s="34">
        <f>$U$28/'Fixed data'!$C$7</f>
        <v>1.1246923258111972E-2</v>
      </c>
      <c r="Z46" s="34">
        <f>$U$28/'Fixed data'!$C$7</f>
        <v>1.1246923258111972E-2</v>
      </c>
      <c r="AA46" s="34">
        <f>$U$28/'Fixed data'!$C$7</f>
        <v>1.1246923258111972E-2</v>
      </c>
      <c r="AB46" s="34">
        <f>$U$28/'Fixed data'!$C$7</f>
        <v>1.1246923258111972E-2</v>
      </c>
      <c r="AC46" s="34">
        <f>$U$28/'Fixed data'!$C$7</f>
        <v>1.1246923258111972E-2</v>
      </c>
      <c r="AD46" s="34">
        <f>$U$28/'Fixed data'!$C$7</f>
        <v>1.1246923258111972E-2</v>
      </c>
      <c r="AE46" s="34">
        <f>$U$28/'Fixed data'!$C$7</f>
        <v>1.1246923258111972E-2</v>
      </c>
      <c r="AF46" s="34">
        <f>$U$28/'Fixed data'!$C$7</f>
        <v>1.1246923258111972E-2</v>
      </c>
      <c r="AG46" s="34">
        <f>$U$28/'Fixed data'!$C$7</f>
        <v>1.1246923258111972E-2</v>
      </c>
      <c r="AH46" s="34">
        <f>$U$28/'Fixed data'!$C$7</f>
        <v>1.1246923258111972E-2</v>
      </c>
      <c r="AI46" s="34">
        <f>$U$28/'Fixed data'!$C$7</f>
        <v>1.1246923258111972E-2</v>
      </c>
      <c r="AJ46" s="34">
        <f>$U$28/'Fixed data'!$C$7</f>
        <v>1.1246923258111972E-2</v>
      </c>
      <c r="AK46" s="34">
        <f>$U$28/'Fixed data'!$C$7</f>
        <v>1.1246923258111972E-2</v>
      </c>
      <c r="AL46" s="34">
        <f>$U$28/'Fixed data'!$C$7</f>
        <v>1.1246923258111972E-2</v>
      </c>
      <c r="AM46" s="34">
        <f>$U$28/'Fixed data'!$C$7</f>
        <v>1.1246923258111972E-2</v>
      </c>
      <c r="AN46" s="34">
        <f>$U$28/'Fixed data'!$C$7</f>
        <v>1.1246923258111972E-2</v>
      </c>
      <c r="AO46" s="34">
        <f>$U$28/'Fixed data'!$C$7</f>
        <v>1.1246923258111972E-2</v>
      </c>
      <c r="AP46" s="34">
        <f>$U$28/'Fixed data'!$C$7</f>
        <v>1.1246923258111972E-2</v>
      </c>
      <c r="AQ46" s="34">
        <f>$U$28/'Fixed data'!$C$7</f>
        <v>1.1246923258111972E-2</v>
      </c>
      <c r="AR46" s="34">
        <f>$U$28/'Fixed data'!$C$7</f>
        <v>1.1246923258111972E-2</v>
      </c>
      <c r="AS46" s="34">
        <f>$U$28/'Fixed data'!$C$7</f>
        <v>1.1246923258111972E-2</v>
      </c>
      <c r="AT46" s="34">
        <f>$U$28/'Fixed data'!$C$7</f>
        <v>1.1246923258111972E-2</v>
      </c>
      <c r="AU46" s="34">
        <f>$U$28/'Fixed data'!$C$7</f>
        <v>1.1246923258111972E-2</v>
      </c>
      <c r="AV46" s="34">
        <f>$U$28/'Fixed data'!$C$7</f>
        <v>1.1246923258111972E-2</v>
      </c>
      <c r="AW46" s="34">
        <f>$U$28/'Fixed data'!$C$7</f>
        <v>1.1246923258111972E-2</v>
      </c>
      <c r="AX46" s="34">
        <f>$U$28/'Fixed data'!$C$7</f>
        <v>1.1246923258111972E-2</v>
      </c>
      <c r="AY46" s="34">
        <f>$U$28/'Fixed data'!$C$7</f>
        <v>1.1246923258111972E-2</v>
      </c>
      <c r="AZ46" s="34">
        <f>$U$28/'Fixed data'!$C$7</f>
        <v>1.1246923258111972E-2</v>
      </c>
      <c r="BA46" s="34">
        <f>$U$28/'Fixed data'!$C$7</f>
        <v>1.1246923258111972E-2</v>
      </c>
      <c r="BB46" s="34">
        <f>$U$28/'Fixed data'!$C$7</f>
        <v>1.1246923258111972E-2</v>
      </c>
      <c r="BC46" s="34">
        <f>$U$28/'Fixed data'!$C$7</f>
        <v>1.1246923258111972E-2</v>
      </c>
      <c r="BD46" s="34">
        <f>$U$28/'Fixed data'!$C$7</f>
        <v>1.1246923258111972E-2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1.16439248501654E-2</v>
      </c>
      <c r="X47" s="34">
        <f>$V$28/'Fixed data'!$C$7</f>
        <v>1.16439248501654E-2</v>
      </c>
      <c r="Y47" s="34">
        <f>$V$28/'Fixed data'!$C$7</f>
        <v>1.16439248501654E-2</v>
      </c>
      <c r="Z47" s="34">
        <f>$V$28/'Fixed data'!$C$7</f>
        <v>1.16439248501654E-2</v>
      </c>
      <c r="AA47" s="34">
        <f>$V$28/'Fixed data'!$C$7</f>
        <v>1.16439248501654E-2</v>
      </c>
      <c r="AB47" s="34">
        <f>$V$28/'Fixed data'!$C$7</f>
        <v>1.16439248501654E-2</v>
      </c>
      <c r="AC47" s="34">
        <f>$V$28/'Fixed data'!$C$7</f>
        <v>1.16439248501654E-2</v>
      </c>
      <c r="AD47" s="34">
        <f>$V$28/'Fixed data'!$C$7</f>
        <v>1.16439248501654E-2</v>
      </c>
      <c r="AE47" s="34">
        <f>$V$28/'Fixed data'!$C$7</f>
        <v>1.16439248501654E-2</v>
      </c>
      <c r="AF47" s="34">
        <f>$V$28/'Fixed data'!$C$7</f>
        <v>1.16439248501654E-2</v>
      </c>
      <c r="AG47" s="34">
        <f>$V$28/'Fixed data'!$C$7</f>
        <v>1.16439248501654E-2</v>
      </c>
      <c r="AH47" s="34">
        <f>$V$28/'Fixed data'!$C$7</f>
        <v>1.16439248501654E-2</v>
      </c>
      <c r="AI47" s="34">
        <f>$V$28/'Fixed data'!$C$7</f>
        <v>1.16439248501654E-2</v>
      </c>
      <c r="AJ47" s="34">
        <f>$V$28/'Fixed data'!$C$7</f>
        <v>1.16439248501654E-2</v>
      </c>
      <c r="AK47" s="34">
        <f>$V$28/'Fixed data'!$C$7</f>
        <v>1.16439248501654E-2</v>
      </c>
      <c r="AL47" s="34">
        <f>$V$28/'Fixed data'!$C$7</f>
        <v>1.16439248501654E-2</v>
      </c>
      <c r="AM47" s="34">
        <f>$V$28/'Fixed data'!$C$7</f>
        <v>1.16439248501654E-2</v>
      </c>
      <c r="AN47" s="34">
        <f>$V$28/'Fixed data'!$C$7</f>
        <v>1.16439248501654E-2</v>
      </c>
      <c r="AO47" s="34">
        <f>$V$28/'Fixed data'!$C$7</f>
        <v>1.16439248501654E-2</v>
      </c>
      <c r="AP47" s="34">
        <f>$V$28/'Fixed data'!$C$7</f>
        <v>1.16439248501654E-2</v>
      </c>
      <c r="AQ47" s="34">
        <f>$V$28/'Fixed data'!$C$7</f>
        <v>1.16439248501654E-2</v>
      </c>
      <c r="AR47" s="34">
        <f>$V$28/'Fixed data'!$C$7</f>
        <v>1.16439248501654E-2</v>
      </c>
      <c r="AS47" s="34">
        <f>$V$28/'Fixed data'!$C$7</f>
        <v>1.16439248501654E-2</v>
      </c>
      <c r="AT47" s="34">
        <f>$V$28/'Fixed data'!$C$7</f>
        <v>1.16439248501654E-2</v>
      </c>
      <c r="AU47" s="34">
        <f>$V$28/'Fixed data'!$C$7</f>
        <v>1.16439248501654E-2</v>
      </c>
      <c r="AV47" s="34">
        <f>$V$28/'Fixed data'!$C$7</f>
        <v>1.16439248501654E-2</v>
      </c>
      <c r="AW47" s="34">
        <f>$V$28/'Fixed data'!$C$7</f>
        <v>1.16439248501654E-2</v>
      </c>
      <c r="AX47" s="34">
        <f>$V$28/'Fixed data'!$C$7</f>
        <v>1.16439248501654E-2</v>
      </c>
      <c r="AY47" s="34">
        <f>$V$28/'Fixed data'!$C$7</f>
        <v>1.16439248501654E-2</v>
      </c>
      <c r="AZ47" s="34">
        <f>$V$28/'Fixed data'!$C$7</f>
        <v>1.16439248501654E-2</v>
      </c>
      <c r="BA47" s="34">
        <f>$V$28/'Fixed data'!$C$7</f>
        <v>1.16439248501654E-2</v>
      </c>
      <c r="BB47" s="34">
        <f>$V$28/'Fixed data'!$C$7</f>
        <v>1.16439248501654E-2</v>
      </c>
      <c r="BC47" s="34">
        <f>$V$28/'Fixed data'!$C$7</f>
        <v>1.16439248501654E-2</v>
      </c>
      <c r="BD47" s="34">
        <f>$V$28/'Fixed data'!$C$7</f>
        <v>1.16439248501654E-2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1.2030020977733324E-2</v>
      </c>
      <c r="Y48" s="34">
        <f>$W$28/'Fixed data'!$C$7</f>
        <v>1.2030020977733324E-2</v>
      </c>
      <c r="Z48" s="34">
        <f>$W$28/'Fixed data'!$C$7</f>
        <v>1.2030020977733324E-2</v>
      </c>
      <c r="AA48" s="34">
        <f>$W$28/'Fixed data'!$C$7</f>
        <v>1.2030020977733324E-2</v>
      </c>
      <c r="AB48" s="34">
        <f>$W$28/'Fixed data'!$C$7</f>
        <v>1.2030020977733324E-2</v>
      </c>
      <c r="AC48" s="34">
        <f>$W$28/'Fixed data'!$C$7</f>
        <v>1.2030020977733324E-2</v>
      </c>
      <c r="AD48" s="34">
        <f>$W$28/'Fixed data'!$C$7</f>
        <v>1.2030020977733324E-2</v>
      </c>
      <c r="AE48" s="34">
        <f>$W$28/'Fixed data'!$C$7</f>
        <v>1.2030020977733324E-2</v>
      </c>
      <c r="AF48" s="34">
        <f>$W$28/'Fixed data'!$C$7</f>
        <v>1.2030020977733324E-2</v>
      </c>
      <c r="AG48" s="34">
        <f>$W$28/'Fixed data'!$C$7</f>
        <v>1.2030020977733324E-2</v>
      </c>
      <c r="AH48" s="34">
        <f>$W$28/'Fixed data'!$C$7</f>
        <v>1.2030020977733324E-2</v>
      </c>
      <c r="AI48" s="34">
        <f>$W$28/'Fixed data'!$C$7</f>
        <v>1.2030020977733324E-2</v>
      </c>
      <c r="AJ48" s="34">
        <f>$W$28/'Fixed data'!$C$7</f>
        <v>1.2030020977733324E-2</v>
      </c>
      <c r="AK48" s="34">
        <f>$W$28/'Fixed data'!$C$7</f>
        <v>1.2030020977733324E-2</v>
      </c>
      <c r="AL48" s="34">
        <f>$W$28/'Fixed data'!$C$7</f>
        <v>1.2030020977733324E-2</v>
      </c>
      <c r="AM48" s="34">
        <f>$W$28/'Fixed data'!$C$7</f>
        <v>1.2030020977733324E-2</v>
      </c>
      <c r="AN48" s="34">
        <f>$W$28/'Fixed data'!$C$7</f>
        <v>1.2030020977733324E-2</v>
      </c>
      <c r="AO48" s="34">
        <f>$W$28/'Fixed data'!$C$7</f>
        <v>1.2030020977733324E-2</v>
      </c>
      <c r="AP48" s="34">
        <f>$W$28/'Fixed data'!$C$7</f>
        <v>1.2030020977733324E-2</v>
      </c>
      <c r="AQ48" s="34">
        <f>$W$28/'Fixed data'!$C$7</f>
        <v>1.2030020977733324E-2</v>
      </c>
      <c r="AR48" s="34">
        <f>$W$28/'Fixed data'!$C$7</f>
        <v>1.2030020977733324E-2</v>
      </c>
      <c r="AS48" s="34">
        <f>$W$28/'Fixed data'!$C$7</f>
        <v>1.2030020977733324E-2</v>
      </c>
      <c r="AT48" s="34">
        <f>$W$28/'Fixed data'!$C$7</f>
        <v>1.2030020977733324E-2</v>
      </c>
      <c r="AU48" s="34">
        <f>$W$28/'Fixed data'!$C$7</f>
        <v>1.2030020977733324E-2</v>
      </c>
      <c r="AV48" s="34">
        <f>$W$28/'Fixed data'!$C$7</f>
        <v>1.2030020977733324E-2</v>
      </c>
      <c r="AW48" s="34">
        <f>$W$28/'Fixed data'!$C$7</f>
        <v>1.2030020977733324E-2</v>
      </c>
      <c r="AX48" s="34">
        <f>$W$28/'Fixed data'!$C$7</f>
        <v>1.2030020977733324E-2</v>
      </c>
      <c r="AY48" s="34">
        <f>$W$28/'Fixed data'!$C$7</f>
        <v>1.2030020977733324E-2</v>
      </c>
      <c r="AZ48" s="34">
        <f>$W$28/'Fixed data'!$C$7</f>
        <v>1.2030020977733324E-2</v>
      </c>
      <c r="BA48" s="34">
        <f>$W$28/'Fixed data'!$C$7</f>
        <v>1.2030020977733324E-2</v>
      </c>
      <c r="BB48" s="34">
        <f>$W$28/'Fixed data'!$C$7</f>
        <v>1.2030020977733324E-2</v>
      </c>
      <c r="BC48" s="34">
        <f>$W$28/'Fixed data'!$C$7</f>
        <v>1.2030020977733324E-2</v>
      </c>
      <c r="BD48" s="34">
        <f>$W$28/'Fixed data'!$C$7</f>
        <v>1.2030020977733324E-2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1.2406498224690303E-2</v>
      </c>
      <c r="Z49" s="34">
        <f>$X$28/'Fixed data'!$C$7</f>
        <v>1.2406498224690303E-2</v>
      </c>
      <c r="AA49" s="34">
        <f>$X$28/'Fixed data'!$C$7</f>
        <v>1.2406498224690303E-2</v>
      </c>
      <c r="AB49" s="34">
        <f>$X$28/'Fixed data'!$C$7</f>
        <v>1.2406498224690303E-2</v>
      </c>
      <c r="AC49" s="34">
        <f>$X$28/'Fixed data'!$C$7</f>
        <v>1.2406498224690303E-2</v>
      </c>
      <c r="AD49" s="34">
        <f>$X$28/'Fixed data'!$C$7</f>
        <v>1.2406498224690303E-2</v>
      </c>
      <c r="AE49" s="34">
        <f>$X$28/'Fixed data'!$C$7</f>
        <v>1.2406498224690303E-2</v>
      </c>
      <c r="AF49" s="34">
        <f>$X$28/'Fixed data'!$C$7</f>
        <v>1.2406498224690303E-2</v>
      </c>
      <c r="AG49" s="34">
        <f>$X$28/'Fixed data'!$C$7</f>
        <v>1.2406498224690303E-2</v>
      </c>
      <c r="AH49" s="34">
        <f>$X$28/'Fixed data'!$C$7</f>
        <v>1.2406498224690303E-2</v>
      </c>
      <c r="AI49" s="34">
        <f>$X$28/'Fixed data'!$C$7</f>
        <v>1.2406498224690303E-2</v>
      </c>
      <c r="AJ49" s="34">
        <f>$X$28/'Fixed data'!$C$7</f>
        <v>1.2406498224690303E-2</v>
      </c>
      <c r="AK49" s="34">
        <f>$X$28/'Fixed data'!$C$7</f>
        <v>1.2406498224690303E-2</v>
      </c>
      <c r="AL49" s="34">
        <f>$X$28/'Fixed data'!$C$7</f>
        <v>1.2406498224690303E-2</v>
      </c>
      <c r="AM49" s="34">
        <f>$X$28/'Fixed data'!$C$7</f>
        <v>1.2406498224690303E-2</v>
      </c>
      <c r="AN49" s="34">
        <f>$X$28/'Fixed data'!$C$7</f>
        <v>1.2406498224690303E-2</v>
      </c>
      <c r="AO49" s="34">
        <f>$X$28/'Fixed data'!$C$7</f>
        <v>1.2406498224690303E-2</v>
      </c>
      <c r="AP49" s="34">
        <f>$X$28/'Fixed data'!$C$7</f>
        <v>1.2406498224690303E-2</v>
      </c>
      <c r="AQ49" s="34">
        <f>$X$28/'Fixed data'!$C$7</f>
        <v>1.2406498224690303E-2</v>
      </c>
      <c r="AR49" s="34">
        <f>$X$28/'Fixed data'!$C$7</f>
        <v>1.2406498224690303E-2</v>
      </c>
      <c r="AS49" s="34">
        <f>$X$28/'Fixed data'!$C$7</f>
        <v>1.2406498224690303E-2</v>
      </c>
      <c r="AT49" s="34">
        <f>$X$28/'Fixed data'!$C$7</f>
        <v>1.2406498224690303E-2</v>
      </c>
      <c r="AU49" s="34">
        <f>$X$28/'Fixed data'!$C$7</f>
        <v>1.2406498224690303E-2</v>
      </c>
      <c r="AV49" s="34">
        <f>$X$28/'Fixed data'!$C$7</f>
        <v>1.2406498224690303E-2</v>
      </c>
      <c r="AW49" s="34">
        <f>$X$28/'Fixed data'!$C$7</f>
        <v>1.2406498224690303E-2</v>
      </c>
      <c r="AX49" s="34">
        <f>$X$28/'Fixed data'!$C$7</f>
        <v>1.2406498224690303E-2</v>
      </c>
      <c r="AY49" s="34">
        <f>$X$28/'Fixed data'!$C$7</f>
        <v>1.2406498224690303E-2</v>
      </c>
      <c r="AZ49" s="34">
        <f>$X$28/'Fixed data'!$C$7</f>
        <v>1.2406498224690303E-2</v>
      </c>
      <c r="BA49" s="34">
        <f>$X$28/'Fixed data'!$C$7</f>
        <v>1.2406498224690303E-2</v>
      </c>
      <c r="BB49" s="34">
        <f>$X$28/'Fixed data'!$C$7</f>
        <v>1.2406498224690303E-2</v>
      </c>
      <c r="BC49" s="34">
        <f>$X$28/'Fixed data'!$C$7</f>
        <v>1.2406498224690303E-2</v>
      </c>
      <c r="BD49" s="34">
        <f>$X$28/'Fixed data'!$C$7</f>
        <v>1.2406498224690303E-2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1.276370689280918E-2</v>
      </c>
      <c r="AA50" s="34">
        <f>$Y$28/'Fixed data'!$C$7</f>
        <v>1.276370689280918E-2</v>
      </c>
      <c r="AB50" s="34">
        <f>$Y$28/'Fixed data'!$C$7</f>
        <v>1.276370689280918E-2</v>
      </c>
      <c r="AC50" s="34">
        <f>$Y$28/'Fixed data'!$C$7</f>
        <v>1.276370689280918E-2</v>
      </c>
      <c r="AD50" s="34">
        <f>$Y$28/'Fixed data'!$C$7</f>
        <v>1.276370689280918E-2</v>
      </c>
      <c r="AE50" s="34">
        <f>$Y$28/'Fixed data'!$C$7</f>
        <v>1.276370689280918E-2</v>
      </c>
      <c r="AF50" s="34">
        <f>$Y$28/'Fixed data'!$C$7</f>
        <v>1.276370689280918E-2</v>
      </c>
      <c r="AG50" s="34">
        <f>$Y$28/'Fixed data'!$C$7</f>
        <v>1.276370689280918E-2</v>
      </c>
      <c r="AH50" s="34">
        <f>$Y$28/'Fixed data'!$C$7</f>
        <v>1.276370689280918E-2</v>
      </c>
      <c r="AI50" s="34">
        <f>$Y$28/'Fixed data'!$C$7</f>
        <v>1.276370689280918E-2</v>
      </c>
      <c r="AJ50" s="34">
        <f>$Y$28/'Fixed data'!$C$7</f>
        <v>1.276370689280918E-2</v>
      </c>
      <c r="AK50" s="34">
        <f>$Y$28/'Fixed data'!$C$7</f>
        <v>1.276370689280918E-2</v>
      </c>
      <c r="AL50" s="34">
        <f>$Y$28/'Fixed data'!$C$7</f>
        <v>1.276370689280918E-2</v>
      </c>
      <c r="AM50" s="34">
        <f>$Y$28/'Fixed data'!$C$7</f>
        <v>1.276370689280918E-2</v>
      </c>
      <c r="AN50" s="34">
        <f>$Y$28/'Fixed data'!$C$7</f>
        <v>1.276370689280918E-2</v>
      </c>
      <c r="AO50" s="34">
        <f>$Y$28/'Fixed data'!$C$7</f>
        <v>1.276370689280918E-2</v>
      </c>
      <c r="AP50" s="34">
        <f>$Y$28/'Fixed data'!$C$7</f>
        <v>1.276370689280918E-2</v>
      </c>
      <c r="AQ50" s="34">
        <f>$Y$28/'Fixed data'!$C$7</f>
        <v>1.276370689280918E-2</v>
      </c>
      <c r="AR50" s="34">
        <f>$Y$28/'Fixed data'!$C$7</f>
        <v>1.276370689280918E-2</v>
      </c>
      <c r="AS50" s="34">
        <f>$Y$28/'Fixed data'!$C$7</f>
        <v>1.276370689280918E-2</v>
      </c>
      <c r="AT50" s="34">
        <f>$Y$28/'Fixed data'!$C$7</f>
        <v>1.276370689280918E-2</v>
      </c>
      <c r="AU50" s="34">
        <f>$Y$28/'Fixed data'!$C$7</f>
        <v>1.276370689280918E-2</v>
      </c>
      <c r="AV50" s="34">
        <f>$Y$28/'Fixed data'!$C$7</f>
        <v>1.276370689280918E-2</v>
      </c>
      <c r="AW50" s="34">
        <f>$Y$28/'Fixed data'!$C$7</f>
        <v>1.276370689280918E-2</v>
      </c>
      <c r="AX50" s="34">
        <f>$Y$28/'Fixed data'!$C$7</f>
        <v>1.276370689280918E-2</v>
      </c>
      <c r="AY50" s="34">
        <f>$Y$28/'Fixed data'!$C$7</f>
        <v>1.276370689280918E-2</v>
      </c>
      <c r="AZ50" s="34">
        <f>$Y$28/'Fixed data'!$C$7</f>
        <v>1.276370689280918E-2</v>
      </c>
      <c r="BA50" s="34">
        <f>$Y$28/'Fixed data'!$C$7</f>
        <v>1.276370689280918E-2</v>
      </c>
      <c r="BB50" s="34">
        <f>$Y$28/'Fixed data'!$C$7</f>
        <v>1.276370689280918E-2</v>
      </c>
      <c r="BC50" s="34">
        <f>$Y$28/'Fixed data'!$C$7</f>
        <v>1.276370689280918E-2</v>
      </c>
      <c r="BD50" s="34">
        <f>$Y$28/'Fixed data'!$C$7</f>
        <v>1.276370689280918E-2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1.3086622569516549E-2</v>
      </c>
      <c r="AB51" s="34">
        <f>$Z$28/'Fixed data'!$C$7</f>
        <v>1.3086622569516549E-2</v>
      </c>
      <c r="AC51" s="34">
        <f>$Z$28/'Fixed data'!$C$7</f>
        <v>1.3086622569516549E-2</v>
      </c>
      <c r="AD51" s="34">
        <f>$Z$28/'Fixed data'!$C$7</f>
        <v>1.3086622569516549E-2</v>
      </c>
      <c r="AE51" s="34">
        <f>$Z$28/'Fixed data'!$C$7</f>
        <v>1.3086622569516549E-2</v>
      </c>
      <c r="AF51" s="34">
        <f>$Z$28/'Fixed data'!$C$7</f>
        <v>1.3086622569516549E-2</v>
      </c>
      <c r="AG51" s="34">
        <f>$Z$28/'Fixed data'!$C$7</f>
        <v>1.3086622569516549E-2</v>
      </c>
      <c r="AH51" s="34">
        <f>$Z$28/'Fixed data'!$C$7</f>
        <v>1.3086622569516549E-2</v>
      </c>
      <c r="AI51" s="34">
        <f>$Z$28/'Fixed data'!$C$7</f>
        <v>1.3086622569516549E-2</v>
      </c>
      <c r="AJ51" s="34">
        <f>$Z$28/'Fixed data'!$C$7</f>
        <v>1.3086622569516549E-2</v>
      </c>
      <c r="AK51" s="34">
        <f>$Z$28/'Fixed data'!$C$7</f>
        <v>1.3086622569516549E-2</v>
      </c>
      <c r="AL51" s="34">
        <f>$Z$28/'Fixed data'!$C$7</f>
        <v>1.3086622569516549E-2</v>
      </c>
      <c r="AM51" s="34">
        <f>$Z$28/'Fixed data'!$C$7</f>
        <v>1.3086622569516549E-2</v>
      </c>
      <c r="AN51" s="34">
        <f>$Z$28/'Fixed data'!$C$7</f>
        <v>1.3086622569516549E-2</v>
      </c>
      <c r="AO51" s="34">
        <f>$Z$28/'Fixed data'!$C$7</f>
        <v>1.3086622569516549E-2</v>
      </c>
      <c r="AP51" s="34">
        <f>$Z$28/'Fixed data'!$C$7</f>
        <v>1.3086622569516549E-2</v>
      </c>
      <c r="AQ51" s="34">
        <f>$Z$28/'Fixed data'!$C$7</f>
        <v>1.3086622569516549E-2</v>
      </c>
      <c r="AR51" s="34">
        <f>$Z$28/'Fixed data'!$C$7</f>
        <v>1.3086622569516549E-2</v>
      </c>
      <c r="AS51" s="34">
        <f>$Z$28/'Fixed data'!$C$7</f>
        <v>1.3086622569516549E-2</v>
      </c>
      <c r="AT51" s="34">
        <f>$Z$28/'Fixed data'!$C$7</f>
        <v>1.3086622569516549E-2</v>
      </c>
      <c r="AU51" s="34">
        <f>$Z$28/'Fixed data'!$C$7</f>
        <v>1.3086622569516549E-2</v>
      </c>
      <c r="AV51" s="34">
        <f>$Z$28/'Fixed data'!$C$7</f>
        <v>1.3086622569516549E-2</v>
      </c>
      <c r="AW51" s="34">
        <f>$Z$28/'Fixed data'!$C$7</f>
        <v>1.3086622569516549E-2</v>
      </c>
      <c r="AX51" s="34">
        <f>$Z$28/'Fixed data'!$C$7</f>
        <v>1.3086622569516549E-2</v>
      </c>
      <c r="AY51" s="34">
        <f>$Z$28/'Fixed data'!$C$7</f>
        <v>1.3086622569516549E-2</v>
      </c>
      <c r="AZ51" s="34">
        <f>$Z$28/'Fixed data'!$C$7</f>
        <v>1.3086622569516549E-2</v>
      </c>
      <c r="BA51" s="34">
        <f>$Z$28/'Fixed data'!$C$7</f>
        <v>1.3086622569516549E-2</v>
      </c>
      <c r="BB51" s="34">
        <f>$Z$28/'Fixed data'!$C$7</f>
        <v>1.3086622569516549E-2</v>
      </c>
      <c r="BC51" s="34">
        <f>$Z$28/'Fixed data'!$C$7</f>
        <v>1.3086622569516549E-2</v>
      </c>
      <c r="BD51" s="34">
        <f>$Z$28/'Fixed data'!$C$7</f>
        <v>1.3086622569516549E-2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1.3374328408162838E-2</v>
      </c>
      <c r="AC52" s="34">
        <f>$AA$28/'Fixed data'!$C$7</f>
        <v>1.3374328408162838E-2</v>
      </c>
      <c r="AD52" s="34">
        <f>$AA$28/'Fixed data'!$C$7</f>
        <v>1.3374328408162838E-2</v>
      </c>
      <c r="AE52" s="34">
        <f>$AA$28/'Fixed data'!$C$7</f>
        <v>1.3374328408162838E-2</v>
      </c>
      <c r="AF52" s="34">
        <f>$AA$28/'Fixed data'!$C$7</f>
        <v>1.3374328408162838E-2</v>
      </c>
      <c r="AG52" s="34">
        <f>$AA$28/'Fixed data'!$C$7</f>
        <v>1.3374328408162838E-2</v>
      </c>
      <c r="AH52" s="34">
        <f>$AA$28/'Fixed data'!$C$7</f>
        <v>1.3374328408162838E-2</v>
      </c>
      <c r="AI52" s="34">
        <f>$AA$28/'Fixed data'!$C$7</f>
        <v>1.3374328408162838E-2</v>
      </c>
      <c r="AJ52" s="34">
        <f>$AA$28/'Fixed data'!$C$7</f>
        <v>1.3374328408162838E-2</v>
      </c>
      <c r="AK52" s="34">
        <f>$AA$28/'Fixed data'!$C$7</f>
        <v>1.3374328408162838E-2</v>
      </c>
      <c r="AL52" s="34">
        <f>$AA$28/'Fixed data'!$C$7</f>
        <v>1.3374328408162838E-2</v>
      </c>
      <c r="AM52" s="34">
        <f>$AA$28/'Fixed data'!$C$7</f>
        <v>1.3374328408162838E-2</v>
      </c>
      <c r="AN52" s="34">
        <f>$AA$28/'Fixed data'!$C$7</f>
        <v>1.3374328408162838E-2</v>
      </c>
      <c r="AO52" s="34">
        <f>$AA$28/'Fixed data'!$C$7</f>
        <v>1.3374328408162838E-2</v>
      </c>
      <c r="AP52" s="34">
        <f>$AA$28/'Fixed data'!$C$7</f>
        <v>1.3374328408162838E-2</v>
      </c>
      <c r="AQ52" s="34">
        <f>$AA$28/'Fixed data'!$C$7</f>
        <v>1.3374328408162838E-2</v>
      </c>
      <c r="AR52" s="34">
        <f>$AA$28/'Fixed data'!$C$7</f>
        <v>1.3374328408162838E-2</v>
      </c>
      <c r="AS52" s="34">
        <f>$AA$28/'Fixed data'!$C$7</f>
        <v>1.3374328408162838E-2</v>
      </c>
      <c r="AT52" s="34">
        <f>$AA$28/'Fixed data'!$C$7</f>
        <v>1.3374328408162838E-2</v>
      </c>
      <c r="AU52" s="34">
        <f>$AA$28/'Fixed data'!$C$7</f>
        <v>1.3374328408162838E-2</v>
      </c>
      <c r="AV52" s="34">
        <f>$AA$28/'Fixed data'!$C$7</f>
        <v>1.3374328408162838E-2</v>
      </c>
      <c r="AW52" s="34">
        <f>$AA$28/'Fixed data'!$C$7</f>
        <v>1.3374328408162838E-2</v>
      </c>
      <c r="AX52" s="34">
        <f>$AA$28/'Fixed data'!$C$7</f>
        <v>1.3374328408162838E-2</v>
      </c>
      <c r="AY52" s="34">
        <f>$AA$28/'Fixed data'!$C$7</f>
        <v>1.3374328408162838E-2</v>
      </c>
      <c r="AZ52" s="34">
        <f>$AA$28/'Fixed data'!$C$7</f>
        <v>1.3374328408162838E-2</v>
      </c>
      <c r="BA52" s="34">
        <f>$AA$28/'Fixed data'!$C$7</f>
        <v>1.3374328408162838E-2</v>
      </c>
      <c r="BB52" s="34">
        <f>$AA$28/'Fixed data'!$C$7</f>
        <v>1.3374328408162838E-2</v>
      </c>
      <c r="BC52" s="34">
        <f>$AA$28/'Fixed data'!$C$7</f>
        <v>1.3374328408162838E-2</v>
      </c>
      <c r="BD52" s="34">
        <f>$AA$28/'Fixed data'!$C$7</f>
        <v>1.3374328408162838E-2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1.3622839812040332E-2</v>
      </c>
      <c r="AD53" s="34">
        <f>$AB$28/'Fixed data'!$C$7</f>
        <v>1.3622839812040332E-2</v>
      </c>
      <c r="AE53" s="34">
        <f>$AB$28/'Fixed data'!$C$7</f>
        <v>1.3622839812040332E-2</v>
      </c>
      <c r="AF53" s="34">
        <f>$AB$28/'Fixed data'!$C$7</f>
        <v>1.3622839812040332E-2</v>
      </c>
      <c r="AG53" s="34">
        <f>$AB$28/'Fixed data'!$C$7</f>
        <v>1.3622839812040332E-2</v>
      </c>
      <c r="AH53" s="34">
        <f>$AB$28/'Fixed data'!$C$7</f>
        <v>1.3622839812040332E-2</v>
      </c>
      <c r="AI53" s="34">
        <f>$AB$28/'Fixed data'!$C$7</f>
        <v>1.3622839812040332E-2</v>
      </c>
      <c r="AJ53" s="34">
        <f>$AB$28/'Fixed data'!$C$7</f>
        <v>1.3622839812040332E-2</v>
      </c>
      <c r="AK53" s="34">
        <f>$AB$28/'Fixed data'!$C$7</f>
        <v>1.3622839812040332E-2</v>
      </c>
      <c r="AL53" s="34">
        <f>$AB$28/'Fixed data'!$C$7</f>
        <v>1.3622839812040332E-2</v>
      </c>
      <c r="AM53" s="34">
        <f>$AB$28/'Fixed data'!$C$7</f>
        <v>1.3622839812040332E-2</v>
      </c>
      <c r="AN53" s="34">
        <f>$AB$28/'Fixed data'!$C$7</f>
        <v>1.3622839812040332E-2</v>
      </c>
      <c r="AO53" s="34">
        <f>$AB$28/'Fixed data'!$C$7</f>
        <v>1.3622839812040332E-2</v>
      </c>
      <c r="AP53" s="34">
        <f>$AB$28/'Fixed data'!$C$7</f>
        <v>1.3622839812040332E-2</v>
      </c>
      <c r="AQ53" s="34">
        <f>$AB$28/'Fixed data'!$C$7</f>
        <v>1.3622839812040332E-2</v>
      </c>
      <c r="AR53" s="34">
        <f>$AB$28/'Fixed data'!$C$7</f>
        <v>1.3622839812040332E-2</v>
      </c>
      <c r="AS53" s="34">
        <f>$AB$28/'Fixed data'!$C$7</f>
        <v>1.3622839812040332E-2</v>
      </c>
      <c r="AT53" s="34">
        <f>$AB$28/'Fixed data'!$C$7</f>
        <v>1.3622839812040332E-2</v>
      </c>
      <c r="AU53" s="34">
        <f>$AB$28/'Fixed data'!$C$7</f>
        <v>1.3622839812040332E-2</v>
      </c>
      <c r="AV53" s="34">
        <f>$AB$28/'Fixed data'!$C$7</f>
        <v>1.3622839812040332E-2</v>
      </c>
      <c r="AW53" s="34">
        <f>$AB$28/'Fixed data'!$C$7</f>
        <v>1.3622839812040332E-2</v>
      </c>
      <c r="AX53" s="34">
        <f>$AB$28/'Fixed data'!$C$7</f>
        <v>1.3622839812040332E-2</v>
      </c>
      <c r="AY53" s="34">
        <f>$AB$28/'Fixed data'!$C$7</f>
        <v>1.3622839812040332E-2</v>
      </c>
      <c r="AZ53" s="34">
        <f>$AB$28/'Fixed data'!$C$7</f>
        <v>1.3622839812040332E-2</v>
      </c>
      <c r="BA53" s="34">
        <f>$AB$28/'Fixed data'!$C$7</f>
        <v>1.3622839812040332E-2</v>
      </c>
      <c r="BB53" s="34">
        <f>$AB$28/'Fixed data'!$C$7</f>
        <v>1.3622839812040332E-2</v>
      </c>
      <c r="BC53" s="34">
        <f>$AB$28/'Fixed data'!$C$7</f>
        <v>1.3622839812040332E-2</v>
      </c>
      <c r="BD53" s="34">
        <f>$AB$28/'Fixed data'!$C$7</f>
        <v>1.3622839812040332E-2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1.3830123483039568E-2</v>
      </c>
      <c r="AE54" s="34">
        <f>$AC$28/'Fixed data'!$C$7</f>
        <v>1.3830123483039568E-2</v>
      </c>
      <c r="AF54" s="34">
        <f>$AC$28/'Fixed data'!$C$7</f>
        <v>1.3830123483039568E-2</v>
      </c>
      <c r="AG54" s="34">
        <f>$AC$28/'Fixed data'!$C$7</f>
        <v>1.3830123483039568E-2</v>
      </c>
      <c r="AH54" s="34">
        <f>$AC$28/'Fixed data'!$C$7</f>
        <v>1.3830123483039568E-2</v>
      </c>
      <c r="AI54" s="34">
        <f>$AC$28/'Fixed data'!$C$7</f>
        <v>1.3830123483039568E-2</v>
      </c>
      <c r="AJ54" s="34">
        <f>$AC$28/'Fixed data'!$C$7</f>
        <v>1.3830123483039568E-2</v>
      </c>
      <c r="AK54" s="34">
        <f>$AC$28/'Fixed data'!$C$7</f>
        <v>1.3830123483039568E-2</v>
      </c>
      <c r="AL54" s="34">
        <f>$AC$28/'Fixed data'!$C$7</f>
        <v>1.3830123483039568E-2</v>
      </c>
      <c r="AM54" s="34">
        <f>$AC$28/'Fixed data'!$C$7</f>
        <v>1.3830123483039568E-2</v>
      </c>
      <c r="AN54" s="34">
        <f>$AC$28/'Fixed data'!$C$7</f>
        <v>1.3830123483039568E-2</v>
      </c>
      <c r="AO54" s="34">
        <f>$AC$28/'Fixed data'!$C$7</f>
        <v>1.3830123483039568E-2</v>
      </c>
      <c r="AP54" s="34">
        <f>$AC$28/'Fixed data'!$C$7</f>
        <v>1.3830123483039568E-2</v>
      </c>
      <c r="AQ54" s="34">
        <f>$AC$28/'Fixed data'!$C$7</f>
        <v>1.3830123483039568E-2</v>
      </c>
      <c r="AR54" s="34">
        <f>$AC$28/'Fixed data'!$C$7</f>
        <v>1.3830123483039568E-2</v>
      </c>
      <c r="AS54" s="34">
        <f>$AC$28/'Fixed data'!$C$7</f>
        <v>1.3830123483039568E-2</v>
      </c>
      <c r="AT54" s="34">
        <f>$AC$28/'Fixed data'!$C$7</f>
        <v>1.3830123483039568E-2</v>
      </c>
      <c r="AU54" s="34">
        <f>$AC$28/'Fixed data'!$C$7</f>
        <v>1.3830123483039568E-2</v>
      </c>
      <c r="AV54" s="34">
        <f>$AC$28/'Fixed data'!$C$7</f>
        <v>1.3830123483039568E-2</v>
      </c>
      <c r="AW54" s="34">
        <f>$AC$28/'Fixed data'!$C$7</f>
        <v>1.3830123483039568E-2</v>
      </c>
      <c r="AX54" s="34">
        <f>$AC$28/'Fixed data'!$C$7</f>
        <v>1.3830123483039568E-2</v>
      </c>
      <c r="AY54" s="34">
        <f>$AC$28/'Fixed data'!$C$7</f>
        <v>1.3830123483039568E-2</v>
      </c>
      <c r="AZ54" s="34">
        <f>$AC$28/'Fixed data'!$C$7</f>
        <v>1.3830123483039568E-2</v>
      </c>
      <c r="BA54" s="34">
        <f>$AC$28/'Fixed data'!$C$7</f>
        <v>1.3830123483039568E-2</v>
      </c>
      <c r="BB54" s="34">
        <f>$AC$28/'Fixed data'!$C$7</f>
        <v>1.3830123483039568E-2</v>
      </c>
      <c r="BC54" s="34">
        <f>$AC$28/'Fixed data'!$C$7</f>
        <v>1.3830123483039568E-2</v>
      </c>
      <c r="BD54" s="34">
        <f>$AC$28/'Fixed data'!$C$7</f>
        <v>1.3830123483039568E-2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1.3999412184332509E-2</v>
      </c>
      <c r="AF55" s="34">
        <f>$AD$28/'Fixed data'!$C$7</f>
        <v>1.3999412184332509E-2</v>
      </c>
      <c r="AG55" s="34">
        <f>$AD$28/'Fixed data'!$C$7</f>
        <v>1.3999412184332509E-2</v>
      </c>
      <c r="AH55" s="34">
        <f>$AD$28/'Fixed data'!$C$7</f>
        <v>1.3999412184332509E-2</v>
      </c>
      <c r="AI55" s="34">
        <f>$AD$28/'Fixed data'!$C$7</f>
        <v>1.3999412184332509E-2</v>
      </c>
      <c r="AJ55" s="34">
        <f>$AD$28/'Fixed data'!$C$7</f>
        <v>1.3999412184332509E-2</v>
      </c>
      <c r="AK55" s="34">
        <f>$AD$28/'Fixed data'!$C$7</f>
        <v>1.3999412184332509E-2</v>
      </c>
      <c r="AL55" s="34">
        <f>$AD$28/'Fixed data'!$C$7</f>
        <v>1.3999412184332509E-2</v>
      </c>
      <c r="AM55" s="34">
        <f>$AD$28/'Fixed data'!$C$7</f>
        <v>1.3999412184332509E-2</v>
      </c>
      <c r="AN55" s="34">
        <f>$AD$28/'Fixed data'!$C$7</f>
        <v>1.3999412184332509E-2</v>
      </c>
      <c r="AO55" s="34">
        <f>$AD$28/'Fixed data'!$C$7</f>
        <v>1.3999412184332509E-2</v>
      </c>
      <c r="AP55" s="34">
        <f>$AD$28/'Fixed data'!$C$7</f>
        <v>1.3999412184332509E-2</v>
      </c>
      <c r="AQ55" s="34">
        <f>$AD$28/'Fixed data'!$C$7</f>
        <v>1.3999412184332509E-2</v>
      </c>
      <c r="AR55" s="34">
        <f>$AD$28/'Fixed data'!$C$7</f>
        <v>1.3999412184332509E-2</v>
      </c>
      <c r="AS55" s="34">
        <f>$AD$28/'Fixed data'!$C$7</f>
        <v>1.3999412184332509E-2</v>
      </c>
      <c r="AT55" s="34">
        <f>$AD$28/'Fixed data'!$C$7</f>
        <v>1.3999412184332509E-2</v>
      </c>
      <c r="AU55" s="34">
        <f>$AD$28/'Fixed data'!$C$7</f>
        <v>1.3999412184332509E-2</v>
      </c>
      <c r="AV55" s="34">
        <f>$AD$28/'Fixed data'!$C$7</f>
        <v>1.3999412184332509E-2</v>
      </c>
      <c r="AW55" s="34">
        <f>$AD$28/'Fixed data'!$C$7</f>
        <v>1.3999412184332509E-2</v>
      </c>
      <c r="AX55" s="34">
        <f>$AD$28/'Fixed data'!$C$7</f>
        <v>1.3999412184332509E-2</v>
      </c>
      <c r="AY55" s="34">
        <f>$AD$28/'Fixed data'!$C$7</f>
        <v>1.3999412184332509E-2</v>
      </c>
      <c r="AZ55" s="34">
        <f>$AD$28/'Fixed data'!$C$7</f>
        <v>1.3999412184332509E-2</v>
      </c>
      <c r="BA55" s="34">
        <f>$AD$28/'Fixed data'!$C$7</f>
        <v>1.3999412184332509E-2</v>
      </c>
      <c r="BB55" s="34">
        <f>$AD$28/'Fixed data'!$C$7</f>
        <v>1.3999412184332509E-2</v>
      </c>
      <c r="BC55" s="34">
        <f>$AD$28/'Fixed data'!$C$7</f>
        <v>1.3999412184332509E-2</v>
      </c>
      <c r="BD55" s="34">
        <f>$AD$28/'Fixed data'!$C$7</f>
        <v>1.3999412184332509E-2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1.4123844362079327E-2</v>
      </c>
      <c r="AG56" s="34">
        <f>$AE$28/'Fixed data'!$C$7</f>
        <v>1.4123844362079327E-2</v>
      </c>
      <c r="AH56" s="34">
        <f>$AE$28/'Fixed data'!$C$7</f>
        <v>1.4123844362079327E-2</v>
      </c>
      <c r="AI56" s="34">
        <f>$AE$28/'Fixed data'!$C$7</f>
        <v>1.4123844362079327E-2</v>
      </c>
      <c r="AJ56" s="34">
        <f>$AE$28/'Fixed data'!$C$7</f>
        <v>1.4123844362079327E-2</v>
      </c>
      <c r="AK56" s="34">
        <f>$AE$28/'Fixed data'!$C$7</f>
        <v>1.4123844362079327E-2</v>
      </c>
      <c r="AL56" s="34">
        <f>$AE$28/'Fixed data'!$C$7</f>
        <v>1.4123844362079327E-2</v>
      </c>
      <c r="AM56" s="34">
        <f>$AE$28/'Fixed data'!$C$7</f>
        <v>1.4123844362079327E-2</v>
      </c>
      <c r="AN56" s="34">
        <f>$AE$28/'Fixed data'!$C$7</f>
        <v>1.4123844362079327E-2</v>
      </c>
      <c r="AO56" s="34">
        <f>$AE$28/'Fixed data'!$C$7</f>
        <v>1.4123844362079327E-2</v>
      </c>
      <c r="AP56" s="34">
        <f>$AE$28/'Fixed data'!$C$7</f>
        <v>1.4123844362079327E-2</v>
      </c>
      <c r="AQ56" s="34">
        <f>$AE$28/'Fixed data'!$C$7</f>
        <v>1.4123844362079327E-2</v>
      </c>
      <c r="AR56" s="34">
        <f>$AE$28/'Fixed data'!$C$7</f>
        <v>1.4123844362079327E-2</v>
      </c>
      <c r="AS56" s="34">
        <f>$AE$28/'Fixed data'!$C$7</f>
        <v>1.4123844362079327E-2</v>
      </c>
      <c r="AT56" s="34">
        <f>$AE$28/'Fixed data'!$C$7</f>
        <v>1.4123844362079327E-2</v>
      </c>
      <c r="AU56" s="34">
        <f>$AE$28/'Fixed data'!$C$7</f>
        <v>1.4123844362079327E-2</v>
      </c>
      <c r="AV56" s="34">
        <f>$AE$28/'Fixed data'!$C$7</f>
        <v>1.4123844362079327E-2</v>
      </c>
      <c r="AW56" s="34">
        <f>$AE$28/'Fixed data'!$C$7</f>
        <v>1.4123844362079327E-2</v>
      </c>
      <c r="AX56" s="34">
        <f>$AE$28/'Fixed data'!$C$7</f>
        <v>1.4123844362079327E-2</v>
      </c>
      <c r="AY56" s="34">
        <f>$AE$28/'Fixed data'!$C$7</f>
        <v>1.4123844362079327E-2</v>
      </c>
      <c r="AZ56" s="34">
        <f>$AE$28/'Fixed data'!$C$7</f>
        <v>1.4123844362079327E-2</v>
      </c>
      <c r="BA56" s="34">
        <f>$AE$28/'Fixed data'!$C$7</f>
        <v>1.4123844362079327E-2</v>
      </c>
      <c r="BB56" s="34">
        <f>$AE$28/'Fixed data'!$C$7</f>
        <v>1.4123844362079327E-2</v>
      </c>
      <c r="BC56" s="34">
        <f>$AE$28/'Fixed data'!$C$7</f>
        <v>1.4123844362079327E-2</v>
      </c>
      <c r="BD56" s="34">
        <f>$AE$28/'Fixed data'!$C$7</f>
        <v>1.4123844362079327E-2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1.421505718002353E-2</v>
      </c>
      <c r="AH57" s="34">
        <f>$AF$28/'Fixed data'!$C$7</f>
        <v>1.421505718002353E-2</v>
      </c>
      <c r="AI57" s="34">
        <f>$AF$28/'Fixed data'!$C$7</f>
        <v>1.421505718002353E-2</v>
      </c>
      <c r="AJ57" s="34">
        <f>$AF$28/'Fixed data'!$C$7</f>
        <v>1.421505718002353E-2</v>
      </c>
      <c r="AK57" s="34">
        <f>$AF$28/'Fixed data'!$C$7</f>
        <v>1.421505718002353E-2</v>
      </c>
      <c r="AL57" s="34">
        <f>$AF$28/'Fixed data'!$C$7</f>
        <v>1.421505718002353E-2</v>
      </c>
      <c r="AM57" s="34">
        <f>$AF$28/'Fixed data'!$C$7</f>
        <v>1.421505718002353E-2</v>
      </c>
      <c r="AN57" s="34">
        <f>$AF$28/'Fixed data'!$C$7</f>
        <v>1.421505718002353E-2</v>
      </c>
      <c r="AO57" s="34">
        <f>$AF$28/'Fixed data'!$C$7</f>
        <v>1.421505718002353E-2</v>
      </c>
      <c r="AP57" s="34">
        <f>$AF$28/'Fixed data'!$C$7</f>
        <v>1.421505718002353E-2</v>
      </c>
      <c r="AQ57" s="34">
        <f>$AF$28/'Fixed data'!$C$7</f>
        <v>1.421505718002353E-2</v>
      </c>
      <c r="AR57" s="34">
        <f>$AF$28/'Fixed data'!$C$7</f>
        <v>1.421505718002353E-2</v>
      </c>
      <c r="AS57" s="34">
        <f>$AF$28/'Fixed data'!$C$7</f>
        <v>1.421505718002353E-2</v>
      </c>
      <c r="AT57" s="34">
        <f>$AF$28/'Fixed data'!$C$7</f>
        <v>1.421505718002353E-2</v>
      </c>
      <c r="AU57" s="34">
        <f>$AF$28/'Fixed data'!$C$7</f>
        <v>1.421505718002353E-2</v>
      </c>
      <c r="AV57" s="34">
        <f>$AF$28/'Fixed data'!$C$7</f>
        <v>1.421505718002353E-2</v>
      </c>
      <c r="AW57" s="34">
        <f>$AF$28/'Fixed data'!$C$7</f>
        <v>1.421505718002353E-2</v>
      </c>
      <c r="AX57" s="34">
        <f>$AF$28/'Fixed data'!$C$7</f>
        <v>1.421505718002353E-2</v>
      </c>
      <c r="AY57" s="34">
        <f>$AF$28/'Fixed data'!$C$7</f>
        <v>1.421505718002353E-2</v>
      </c>
      <c r="AZ57" s="34">
        <f>$AF$28/'Fixed data'!$C$7</f>
        <v>1.421505718002353E-2</v>
      </c>
      <c r="BA57" s="34">
        <f>$AF$28/'Fixed data'!$C$7</f>
        <v>1.421505718002353E-2</v>
      </c>
      <c r="BB57" s="34">
        <f>$AF$28/'Fixed data'!$C$7</f>
        <v>1.421505718002353E-2</v>
      </c>
      <c r="BC57" s="34">
        <f>$AF$28/'Fixed data'!$C$7</f>
        <v>1.421505718002353E-2</v>
      </c>
      <c r="BD57" s="34">
        <f>$AF$28/'Fixed data'!$C$7</f>
        <v>1.421505718002353E-2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1.4280047095231972E-2</v>
      </c>
      <c r="AI58" s="34">
        <f>$AG$28/'Fixed data'!$C$7</f>
        <v>1.4280047095231972E-2</v>
      </c>
      <c r="AJ58" s="34">
        <f>$AG$28/'Fixed data'!$C$7</f>
        <v>1.4280047095231972E-2</v>
      </c>
      <c r="AK58" s="34">
        <f>$AG$28/'Fixed data'!$C$7</f>
        <v>1.4280047095231972E-2</v>
      </c>
      <c r="AL58" s="34">
        <f>$AG$28/'Fixed data'!$C$7</f>
        <v>1.4280047095231972E-2</v>
      </c>
      <c r="AM58" s="34">
        <f>$AG$28/'Fixed data'!$C$7</f>
        <v>1.4280047095231972E-2</v>
      </c>
      <c r="AN58" s="34">
        <f>$AG$28/'Fixed data'!$C$7</f>
        <v>1.4280047095231972E-2</v>
      </c>
      <c r="AO58" s="34">
        <f>$AG$28/'Fixed data'!$C$7</f>
        <v>1.4280047095231972E-2</v>
      </c>
      <c r="AP58" s="34">
        <f>$AG$28/'Fixed data'!$C$7</f>
        <v>1.4280047095231972E-2</v>
      </c>
      <c r="AQ58" s="34">
        <f>$AG$28/'Fixed data'!$C$7</f>
        <v>1.4280047095231972E-2</v>
      </c>
      <c r="AR58" s="34">
        <f>$AG$28/'Fixed data'!$C$7</f>
        <v>1.4280047095231972E-2</v>
      </c>
      <c r="AS58" s="34">
        <f>$AG$28/'Fixed data'!$C$7</f>
        <v>1.4280047095231972E-2</v>
      </c>
      <c r="AT58" s="34">
        <f>$AG$28/'Fixed data'!$C$7</f>
        <v>1.4280047095231972E-2</v>
      </c>
      <c r="AU58" s="34">
        <f>$AG$28/'Fixed data'!$C$7</f>
        <v>1.4280047095231972E-2</v>
      </c>
      <c r="AV58" s="34">
        <f>$AG$28/'Fixed data'!$C$7</f>
        <v>1.4280047095231972E-2</v>
      </c>
      <c r="AW58" s="34">
        <f>$AG$28/'Fixed data'!$C$7</f>
        <v>1.4280047095231972E-2</v>
      </c>
      <c r="AX58" s="34">
        <f>$AG$28/'Fixed data'!$C$7</f>
        <v>1.4280047095231972E-2</v>
      </c>
      <c r="AY58" s="34">
        <f>$AG$28/'Fixed data'!$C$7</f>
        <v>1.4280047095231972E-2</v>
      </c>
      <c r="AZ58" s="34">
        <f>$AG$28/'Fixed data'!$C$7</f>
        <v>1.4280047095231972E-2</v>
      </c>
      <c r="BA58" s="34">
        <f>$AG$28/'Fixed data'!$C$7</f>
        <v>1.4280047095231972E-2</v>
      </c>
      <c r="BB58" s="34">
        <f>$AG$28/'Fixed data'!$C$7</f>
        <v>1.4280047095231972E-2</v>
      </c>
      <c r="BC58" s="34">
        <f>$AG$28/'Fixed data'!$C$7</f>
        <v>1.4280047095231972E-2</v>
      </c>
      <c r="BD58" s="34">
        <f>$AG$28/'Fixed data'!$C$7</f>
        <v>1.4280047095231972E-2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1.4316738994007819E-2</v>
      </c>
      <c r="AJ59" s="34">
        <f>$AH$28/'Fixed data'!$C$7</f>
        <v>1.4316738994007819E-2</v>
      </c>
      <c r="AK59" s="34">
        <f>$AH$28/'Fixed data'!$C$7</f>
        <v>1.4316738994007819E-2</v>
      </c>
      <c r="AL59" s="34">
        <f>$AH$28/'Fixed data'!$C$7</f>
        <v>1.4316738994007819E-2</v>
      </c>
      <c r="AM59" s="34">
        <f>$AH$28/'Fixed data'!$C$7</f>
        <v>1.4316738994007819E-2</v>
      </c>
      <c r="AN59" s="34">
        <f>$AH$28/'Fixed data'!$C$7</f>
        <v>1.4316738994007819E-2</v>
      </c>
      <c r="AO59" s="34">
        <f>$AH$28/'Fixed data'!$C$7</f>
        <v>1.4316738994007819E-2</v>
      </c>
      <c r="AP59" s="34">
        <f>$AH$28/'Fixed data'!$C$7</f>
        <v>1.4316738994007819E-2</v>
      </c>
      <c r="AQ59" s="34">
        <f>$AH$28/'Fixed data'!$C$7</f>
        <v>1.4316738994007819E-2</v>
      </c>
      <c r="AR59" s="34">
        <f>$AH$28/'Fixed data'!$C$7</f>
        <v>1.4316738994007819E-2</v>
      </c>
      <c r="AS59" s="34">
        <f>$AH$28/'Fixed data'!$C$7</f>
        <v>1.4316738994007819E-2</v>
      </c>
      <c r="AT59" s="34">
        <f>$AH$28/'Fixed data'!$C$7</f>
        <v>1.4316738994007819E-2</v>
      </c>
      <c r="AU59" s="34">
        <f>$AH$28/'Fixed data'!$C$7</f>
        <v>1.4316738994007819E-2</v>
      </c>
      <c r="AV59" s="34">
        <f>$AH$28/'Fixed data'!$C$7</f>
        <v>1.4316738994007819E-2</v>
      </c>
      <c r="AW59" s="34">
        <f>$AH$28/'Fixed data'!$C$7</f>
        <v>1.4316738994007819E-2</v>
      </c>
      <c r="AX59" s="34">
        <f>$AH$28/'Fixed data'!$C$7</f>
        <v>1.4316738994007819E-2</v>
      </c>
      <c r="AY59" s="34">
        <f>$AH$28/'Fixed data'!$C$7</f>
        <v>1.4316738994007819E-2</v>
      </c>
      <c r="AZ59" s="34">
        <f>$AH$28/'Fixed data'!$C$7</f>
        <v>1.4316738994007819E-2</v>
      </c>
      <c r="BA59" s="34">
        <f>$AH$28/'Fixed data'!$C$7</f>
        <v>1.4316738994007819E-2</v>
      </c>
      <c r="BB59" s="34">
        <f>$AH$28/'Fixed data'!$C$7</f>
        <v>1.4316738994007819E-2</v>
      </c>
      <c r="BC59" s="34">
        <f>$AH$28/'Fixed data'!$C$7</f>
        <v>1.4316738994007819E-2</v>
      </c>
      <c r="BD59" s="34">
        <f>$AH$28/'Fixed data'!$C$7</f>
        <v>1.4316738994007819E-2</v>
      </c>
    </row>
    <row r="60" spans="1:56" ht="16.5" collapsed="1" x14ac:dyDescent="0.35">
      <c r="A60" s="115"/>
      <c r="B60" s="9" t="s">
        <v>7</v>
      </c>
      <c r="C60" s="9" t="s">
        <v>61</v>
      </c>
      <c r="D60" s="9" t="s">
        <v>40</v>
      </c>
      <c r="E60" s="34">
        <f>SUM(E30:E59)</f>
        <v>0</v>
      </c>
      <c r="F60" s="34">
        <f t="shared" ref="F60:BD60" si="6">SUM(F30:F59)</f>
        <v>-1.6700444444444445E-2</v>
      </c>
      <c r="G60" s="34">
        <f t="shared" si="6"/>
        <v>-3.2156134252187427E-2</v>
      </c>
      <c r="H60" s="34">
        <f t="shared" si="6"/>
        <v>-4.6636950386607215E-2</v>
      </c>
      <c r="I60" s="34">
        <f t="shared" si="6"/>
        <v>-6.0032991973540846E-2</v>
      </c>
      <c r="J60" s="34">
        <f t="shared" si="6"/>
        <v>-7.2388798815154101E-2</v>
      </c>
      <c r="K60" s="34">
        <f t="shared" si="6"/>
        <v>-8.3711713187322567E-2</v>
      </c>
      <c r="L60" s="34">
        <f t="shared" si="6"/>
        <v>-9.3968488361753269E-2</v>
      </c>
      <c r="M60" s="34">
        <f t="shared" si="6"/>
        <v>-0.10314570714259122</v>
      </c>
      <c r="N60" s="34">
        <f t="shared" si="6"/>
        <v>-9.5748313314760844E-2</v>
      </c>
      <c r="O60" s="34">
        <f t="shared" si="6"/>
        <v>-8.7811790681337418E-2</v>
      </c>
      <c r="P60" s="34">
        <f t="shared" si="6"/>
        <v>-7.9343625114922489E-2</v>
      </c>
      <c r="Q60" s="34">
        <f t="shared" si="6"/>
        <v>-7.0359021969517377E-2</v>
      </c>
      <c r="R60" s="34">
        <f t="shared" si="6"/>
        <v>-6.0878416446966802E-2</v>
      </c>
      <c r="S60" s="34">
        <f t="shared" si="6"/>
        <v>-5.0921559037655925E-2</v>
      </c>
      <c r="T60" s="34">
        <f t="shared" si="6"/>
        <v>-4.0509418558041466E-2</v>
      </c>
      <c r="U60" s="34">
        <f t="shared" si="6"/>
        <v>-2.9673187582797335E-2</v>
      </c>
      <c r="V60" s="34">
        <f t="shared" si="6"/>
        <v>-1.8426264324685363E-2</v>
      </c>
      <c r="W60" s="34">
        <f t="shared" si="6"/>
        <v>-6.7823394745199633E-3</v>
      </c>
      <c r="X60" s="34">
        <f t="shared" si="6"/>
        <v>5.2476815032133604E-3</v>
      </c>
      <c r="Y60" s="34">
        <f t="shared" si="6"/>
        <v>1.7654179727903663E-2</v>
      </c>
      <c r="Z60" s="34">
        <f t="shared" si="6"/>
        <v>3.0417886620712844E-2</v>
      </c>
      <c r="AA60" s="34">
        <f t="shared" si="6"/>
        <v>4.3504509190229392E-2</v>
      </c>
      <c r="AB60" s="34">
        <f t="shared" si="6"/>
        <v>5.6878837598392226E-2</v>
      </c>
      <c r="AC60" s="34">
        <f t="shared" si="6"/>
        <v>7.0501677410432562E-2</v>
      </c>
      <c r="AD60" s="34">
        <f t="shared" si="6"/>
        <v>8.4331800893472128E-2</v>
      </c>
      <c r="AE60" s="34">
        <f t="shared" si="6"/>
        <v>9.8331213077804638E-2</v>
      </c>
      <c r="AF60" s="34">
        <f t="shared" si="6"/>
        <v>0.11245505743988396</v>
      </c>
      <c r="AG60" s="34">
        <f t="shared" si="6"/>
        <v>0.12667011461990749</v>
      </c>
      <c r="AH60" s="34">
        <f t="shared" si="6"/>
        <v>0.14095016171513947</v>
      </c>
      <c r="AI60" s="34">
        <f t="shared" si="6"/>
        <v>0.15526690070914728</v>
      </c>
      <c r="AJ60" s="34">
        <f t="shared" si="6"/>
        <v>0.15526690070914728</v>
      </c>
      <c r="AK60" s="34">
        <f t="shared" si="6"/>
        <v>0.15526690070914728</v>
      </c>
      <c r="AL60" s="34">
        <f t="shared" si="6"/>
        <v>0.15526690070914728</v>
      </c>
      <c r="AM60" s="34">
        <f t="shared" si="6"/>
        <v>0.15526690070914728</v>
      </c>
      <c r="AN60" s="34">
        <f t="shared" si="6"/>
        <v>0.15526690070914728</v>
      </c>
      <c r="AO60" s="34">
        <f t="shared" si="6"/>
        <v>0.15526690070914728</v>
      </c>
      <c r="AP60" s="34">
        <f t="shared" si="6"/>
        <v>0.15526690070914728</v>
      </c>
      <c r="AQ60" s="34">
        <f t="shared" si="6"/>
        <v>0.15526690070914728</v>
      </c>
      <c r="AR60" s="34">
        <f t="shared" si="6"/>
        <v>0.15526690070914728</v>
      </c>
      <c r="AS60" s="34">
        <f t="shared" si="6"/>
        <v>0.15526690070914728</v>
      </c>
      <c r="AT60" s="34">
        <f t="shared" si="6"/>
        <v>0.15526690070914728</v>
      </c>
      <c r="AU60" s="34">
        <f t="shared" si="6"/>
        <v>0.15526690070914728</v>
      </c>
      <c r="AV60" s="34">
        <f t="shared" si="6"/>
        <v>0.15526690070914728</v>
      </c>
      <c r="AW60" s="34">
        <f t="shared" si="6"/>
        <v>0.15526690070914728</v>
      </c>
      <c r="AX60" s="34">
        <f t="shared" si="6"/>
        <v>0.15526690070914728</v>
      </c>
      <c r="AY60" s="34">
        <f t="shared" si="6"/>
        <v>0.17196734515359172</v>
      </c>
      <c r="AZ60" s="34">
        <f t="shared" si="6"/>
        <v>0.18742303496133469</v>
      </c>
      <c r="BA60" s="34">
        <f t="shared" si="6"/>
        <v>0.20190385109575448</v>
      </c>
      <c r="BB60" s="34">
        <f t="shared" si="6"/>
        <v>0.21529989268268812</v>
      </c>
      <c r="BC60" s="34">
        <f t="shared" si="6"/>
        <v>0.22765569952430137</v>
      </c>
      <c r="BD60" s="34">
        <f t="shared" si="6"/>
        <v>0.23897861389646982</v>
      </c>
    </row>
    <row r="61" spans="1:56" ht="17.25" hidden="1" customHeight="1" outlineLevel="1" x14ac:dyDescent="0.35">
      <c r="A61" s="115"/>
      <c r="B61" s="9" t="s">
        <v>35</v>
      </c>
      <c r="C61" s="9" t="s">
        <v>62</v>
      </c>
      <c r="D61" s="9" t="s">
        <v>40</v>
      </c>
      <c r="E61" s="34">
        <v>0</v>
      </c>
      <c r="F61" s="34">
        <f>E62</f>
        <v>-0.75152000000000008</v>
      </c>
      <c r="G61" s="34">
        <f t="shared" ref="G61:BD61" si="7">F62</f>
        <v>-1.4303255969039899</v>
      </c>
      <c r="H61" s="34">
        <f t="shared" si="7"/>
        <v>-2.0498061887006931</v>
      </c>
      <c r="I61" s="34">
        <f t="shared" si="7"/>
        <v>-2.6059911097260993</v>
      </c>
      <c r="J61" s="34">
        <f t="shared" si="7"/>
        <v>-3.1019694256251551</v>
      </c>
      <c r="K61" s="34">
        <f t="shared" si="7"/>
        <v>-3.5391117735575821</v>
      </c>
      <c r="L61" s="34">
        <f t="shared" si="7"/>
        <v>-3.9169549432196411</v>
      </c>
      <c r="M61" s="34">
        <f t="shared" si="7"/>
        <v>-4.2359612999955951</v>
      </c>
      <c r="N61" s="34">
        <f t="shared" si="7"/>
        <v>-3.799932870600637</v>
      </c>
      <c r="O61" s="34">
        <f t="shared" si="7"/>
        <v>-3.3470410387818221</v>
      </c>
      <c r="P61" s="34">
        <f t="shared" si="7"/>
        <v>-2.878161797611813</v>
      </c>
      <c r="Q61" s="34">
        <f t="shared" si="7"/>
        <v>-2.3945110309536606</v>
      </c>
      <c r="R61" s="34">
        <f t="shared" si="7"/>
        <v>-1.8975247604693675</v>
      </c>
      <c r="S61" s="34">
        <f t="shared" si="7"/>
        <v>-1.3885877606034112</v>
      </c>
      <c r="T61" s="34">
        <f t="shared" si="7"/>
        <v>-0.86911987998310458</v>
      </c>
      <c r="U61" s="34">
        <f t="shared" si="7"/>
        <v>-0.34098006753907717</v>
      </c>
      <c r="V61" s="34">
        <f t="shared" si="7"/>
        <v>0.19480466665875895</v>
      </c>
      <c r="W61" s="34">
        <f t="shared" si="7"/>
        <v>0.73720754924088738</v>
      </c>
      <c r="X61" s="34">
        <f t="shared" si="7"/>
        <v>1.2853408327134068</v>
      </c>
      <c r="Y61" s="34">
        <f t="shared" si="7"/>
        <v>1.8383855713212571</v>
      </c>
      <c r="Z61" s="34">
        <f t="shared" si="7"/>
        <v>2.3950982017697666</v>
      </c>
      <c r="AA61" s="34">
        <f t="shared" si="7"/>
        <v>2.9535783307772983</v>
      </c>
      <c r="AB61" s="34">
        <f t="shared" si="7"/>
        <v>3.5119185999543965</v>
      </c>
      <c r="AC61" s="34">
        <f t="shared" si="7"/>
        <v>4.0680675538978193</v>
      </c>
      <c r="AD61" s="34">
        <f t="shared" si="7"/>
        <v>4.6199214332241674</v>
      </c>
      <c r="AE61" s="34">
        <f t="shared" si="7"/>
        <v>5.1655631806256581</v>
      </c>
      <c r="AF61" s="34">
        <f t="shared" si="7"/>
        <v>5.7028049638414231</v>
      </c>
      <c r="AG61" s="34">
        <f t="shared" si="7"/>
        <v>6.2300274795025983</v>
      </c>
      <c r="AH61" s="34">
        <f t="shared" si="7"/>
        <v>6.7459594841681296</v>
      </c>
      <c r="AI61" s="34">
        <f t="shared" si="7"/>
        <v>7.2492625771833419</v>
      </c>
      <c r="AJ61" s="34">
        <f t="shared" si="7"/>
        <v>7.7389747664134889</v>
      </c>
      <c r="AK61" s="34">
        <f t="shared" si="7"/>
        <v>8.2290155280164345</v>
      </c>
      <c r="AL61" s="34">
        <f t="shared" si="7"/>
        <v>8.719288788317904</v>
      </c>
      <c r="AM61" s="34">
        <f t="shared" si="7"/>
        <v>9.2096950007030998</v>
      </c>
      <c r="AN61" s="34">
        <f t="shared" si="7"/>
        <v>9.7001207443975197</v>
      </c>
      <c r="AO61" s="34">
        <f t="shared" si="7"/>
        <v>10.19054648809194</v>
      </c>
      <c r="AP61" s="34">
        <f t="shared" si="7"/>
        <v>10.68097223178636</v>
      </c>
      <c r="AQ61" s="34">
        <f t="shared" si="7"/>
        <v>11.17139797548078</v>
      </c>
      <c r="AR61" s="34">
        <f t="shared" si="7"/>
        <v>11.661823719175199</v>
      </c>
      <c r="AS61" s="34">
        <f t="shared" si="7"/>
        <v>12.152249462869619</v>
      </c>
      <c r="AT61" s="34">
        <f t="shared" si="7"/>
        <v>12.642675206564039</v>
      </c>
      <c r="AU61" s="34">
        <f t="shared" si="7"/>
        <v>13.133100950258459</v>
      </c>
      <c r="AV61" s="34">
        <f t="shared" si="7"/>
        <v>13.623526693952879</v>
      </c>
      <c r="AW61" s="34">
        <f t="shared" si="7"/>
        <v>14.113952437647299</v>
      </c>
      <c r="AX61" s="34">
        <f t="shared" si="7"/>
        <v>14.604378181341719</v>
      </c>
      <c r="AY61" s="34">
        <f t="shared" si="7"/>
        <v>14.449111280632572</v>
      </c>
      <c r="AZ61" s="34">
        <f t="shared" si="7"/>
        <v>14.27714393547898</v>
      </c>
      <c r="BA61" s="34">
        <f t="shared" si="7"/>
        <v>14.089720900517646</v>
      </c>
      <c r="BB61" s="34">
        <f t="shared" si="7"/>
        <v>13.887817049421891</v>
      </c>
      <c r="BC61" s="34">
        <f t="shared" si="7"/>
        <v>13.672517156739202</v>
      </c>
      <c r="BD61" s="34">
        <f t="shared" si="7"/>
        <v>13.4448614572149</v>
      </c>
    </row>
    <row r="62" spans="1:56" ht="16.5" hidden="1" customHeight="1" outlineLevel="1" x14ac:dyDescent="0.3">
      <c r="A62" s="115"/>
      <c r="B62" s="9" t="s">
        <v>34</v>
      </c>
      <c r="C62" s="9" t="s">
        <v>68</v>
      </c>
      <c r="D62" s="9" t="s">
        <v>40</v>
      </c>
      <c r="E62" s="34">
        <f t="shared" ref="E62:BD62" si="8">E28-E60+E61</f>
        <v>-0.75152000000000008</v>
      </c>
      <c r="F62" s="34">
        <f t="shared" si="8"/>
        <v>-1.4303255969039899</v>
      </c>
      <c r="G62" s="34">
        <f t="shared" si="8"/>
        <v>-2.0498061887006931</v>
      </c>
      <c r="H62" s="34">
        <f t="shared" si="8"/>
        <v>-2.6059911097260993</v>
      </c>
      <c r="I62" s="34">
        <f t="shared" si="8"/>
        <v>-3.1019694256251551</v>
      </c>
      <c r="J62" s="34">
        <f t="shared" si="8"/>
        <v>-3.5391117735575821</v>
      </c>
      <c r="K62" s="34">
        <f t="shared" si="8"/>
        <v>-3.9169549432196411</v>
      </c>
      <c r="L62" s="34">
        <f t="shared" si="8"/>
        <v>-4.2359612999955951</v>
      </c>
      <c r="M62" s="34">
        <f t="shared" si="8"/>
        <v>-3.799932870600637</v>
      </c>
      <c r="N62" s="34">
        <f t="shared" si="8"/>
        <v>-3.3470410387818221</v>
      </c>
      <c r="O62" s="34">
        <f t="shared" si="8"/>
        <v>-2.878161797611813</v>
      </c>
      <c r="P62" s="34">
        <f t="shared" si="8"/>
        <v>-2.3945110309536606</v>
      </c>
      <c r="Q62" s="34">
        <f t="shared" si="8"/>
        <v>-1.8975247604693675</v>
      </c>
      <c r="R62" s="34">
        <f t="shared" si="8"/>
        <v>-1.3885877606034112</v>
      </c>
      <c r="S62" s="34">
        <f t="shared" si="8"/>
        <v>-0.86911987998310458</v>
      </c>
      <c r="T62" s="34">
        <f t="shared" si="8"/>
        <v>-0.34098006753907717</v>
      </c>
      <c r="U62" s="34">
        <f t="shared" si="8"/>
        <v>0.19480466665875895</v>
      </c>
      <c r="V62" s="34">
        <f t="shared" si="8"/>
        <v>0.73720754924088738</v>
      </c>
      <c r="W62" s="34">
        <f t="shared" si="8"/>
        <v>1.2853408327134068</v>
      </c>
      <c r="X62" s="34">
        <f t="shared" si="8"/>
        <v>1.8383855713212571</v>
      </c>
      <c r="Y62" s="34">
        <f t="shared" si="8"/>
        <v>2.3950982017697666</v>
      </c>
      <c r="Z62" s="34">
        <f t="shared" si="8"/>
        <v>2.9535783307772983</v>
      </c>
      <c r="AA62" s="34">
        <f t="shared" si="8"/>
        <v>3.5119185999543965</v>
      </c>
      <c r="AB62" s="34">
        <f t="shared" si="8"/>
        <v>4.0680675538978193</v>
      </c>
      <c r="AC62" s="34">
        <f t="shared" si="8"/>
        <v>4.6199214332241674</v>
      </c>
      <c r="AD62" s="34">
        <f t="shared" si="8"/>
        <v>5.1655631806256581</v>
      </c>
      <c r="AE62" s="34">
        <f t="shared" si="8"/>
        <v>5.7028049638414231</v>
      </c>
      <c r="AF62" s="34">
        <f t="shared" si="8"/>
        <v>6.2300274795025983</v>
      </c>
      <c r="AG62" s="34">
        <f t="shared" si="8"/>
        <v>6.7459594841681296</v>
      </c>
      <c r="AH62" s="34">
        <f t="shared" si="8"/>
        <v>7.2492625771833419</v>
      </c>
      <c r="AI62" s="34">
        <f t="shared" si="8"/>
        <v>7.7389747664134889</v>
      </c>
      <c r="AJ62" s="34">
        <f t="shared" si="8"/>
        <v>8.2290155280164345</v>
      </c>
      <c r="AK62" s="34">
        <f t="shared" si="8"/>
        <v>8.719288788317904</v>
      </c>
      <c r="AL62" s="34">
        <f t="shared" si="8"/>
        <v>9.2096950007030998</v>
      </c>
      <c r="AM62" s="34">
        <f t="shared" si="8"/>
        <v>9.7001207443975197</v>
      </c>
      <c r="AN62" s="34">
        <f t="shared" si="8"/>
        <v>10.19054648809194</v>
      </c>
      <c r="AO62" s="34">
        <f t="shared" si="8"/>
        <v>10.68097223178636</v>
      </c>
      <c r="AP62" s="34">
        <f t="shared" si="8"/>
        <v>11.17139797548078</v>
      </c>
      <c r="AQ62" s="34">
        <f t="shared" si="8"/>
        <v>11.661823719175199</v>
      </c>
      <c r="AR62" s="34">
        <f t="shared" si="8"/>
        <v>12.152249462869619</v>
      </c>
      <c r="AS62" s="34">
        <f t="shared" si="8"/>
        <v>12.642675206564039</v>
      </c>
      <c r="AT62" s="34">
        <f t="shared" si="8"/>
        <v>13.133100950258459</v>
      </c>
      <c r="AU62" s="34">
        <f t="shared" si="8"/>
        <v>13.623526693952879</v>
      </c>
      <c r="AV62" s="34">
        <f t="shared" si="8"/>
        <v>14.113952437647299</v>
      </c>
      <c r="AW62" s="34">
        <f t="shared" si="8"/>
        <v>14.604378181341719</v>
      </c>
      <c r="AX62" s="34">
        <f t="shared" si="8"/>
        <v>14.449111280632572</v>
      </c>
      <c r="AY62" s="34">
        <f t="shared" si="8"/>
        <v>14.27714393547898</v>
      </c>
      <c r="AZ62" s="34">
        <f t="shared" si="8"/>
        <v>14.089720900517646</v>
      </c>
      <c r="BA62" s="34">
        <f t="shared" si="8"/>
        <v>13.887817049421891</v>
      </c>
      <c r="BB62" s="34">
        <f t="shared" si="8"/>
        <v>13.672517156739202</v>
      </c>
      <c r="BC62" s="34">
        <f t="shared" si="8"/>
        <v>13.4448614572149</v>
      </c>
      <c r="BD62" s="34">
        <f t="shared" si="8"/>
        <v>13.205882843318431</v>
      </c>
    </row>
    <row r="63" spans="1:56" ht="16.5" collapsed="1" x14ac:dyDescent="0.3">
      <c r="A63" s="115"/>
      <c r="B63" s="9" t="s">
        <v>8</v>
      </c>
      <c r="C63" s="11" t="s">
        <v>67</v>
      </c>
      <c r="D63" s="9" t="s">
        <v>40</v>
      </c>
      <c r="E63" s="34">
        <f>AVERAGE(E61:E62)*'Fixed data'!$C$3</f>
        <v>-1.8149208000000003E-2</v>
      </c>
      <c r="F63" s="34">
        <f>AVERAGE(F61:F62)*'Fixed data'!$C$3</f>
        <v>-5.2691571165231356E-2</v>
      </c>
      <c r="G63" s="34">
        <f>AVERAGE(G61:G62)*'Fixed data'!$C$3</f>
        <v>-8.4045182622353096E-2</v>
      </c>
      <c r="H63" s="34">
        <f>AVERAGE(H61:H62)*'Fixed data'!$C$3</f>
        <v>-0.11243750475700705</v>
      </c>
      <c r="I63" s="34">
        <f>AVERAGE(I61:I62)*'Fixed data'!$C$3</f>
        <v>-0.13784724692873282</v>
      </c>
      <c r="J63" s="34">
        <f>AVERAGE(J61:J62)*'Fixed data'!$C$3</f>
        <v>-0.16038211096026311</v>
      </c>
      <c r="K63" s="34">
        <f>AVERAGE(K61:K62)*'Fixed data'!$C$3</f>
        <v>-0.18006401121016996</v>
      </c>
      <c r="L63" s="34">
        <f>AVERAGE(L61:L62)*'Fixed data'!$C$3</f>
        <v>-0.19689292727364796</v>
      </c>
      <c r="M63" s="34">
        <f>AVERAGE(M61:M62)*'Fixed data'!$C$3</f>
        <v>-0.19406684421989903</v>
      </c>
      <c r="N63" s="34">
        <f>AVERAGE(N61:N62)*'Fixed data'!$C$3</f>
        <v>-0.17259941991158639</v>
      </c>
      <c r="O63" s="34">
        <f>AVERAGE(O61:O62)*'Fixed data'!$C$3</f>
        <v>-0.1503386484989063</v>
      </c>
      <c r="P63" s="34">
        <f>AVERAGE(P61:P62)*'Fixed data'!$C$3</f>
        <v>-0.12733504880985622</v>
      </c>
      <c r="Q63" s="34">
        <f>AVERAGE(Q61:Q62)*'Fixed data'!$C$3</f>
        <v>-0.10365266436286613</v>
      </c>
      <c r="R63" s="34">
        <f>AVERAGE(R61:R62)*'Fixed data'!$C$3</f>
        <v>-7.9359617383907607E-2</v>
      </c>
      <c r="S63" s="34">
        <f>AVERAGE(S61:S62)*'Fixed data'!$C$3</f>
        <v>-5.4523639520164355E-2</v>
      </c>
      <c r="T63" s="34">
        <f>AVERAGE(T61:T62)*'Fixed data'!$C$3</f>
        <v>-2.922391373266069E-2</v>
      </c>
      <c r="U63" s="34">
        <f>AVERAGE(U61:U62)*'Fixed data'!$C$3</f>
        <v>-3.530135931259685E-3</v>
      </c>
      <c r="V63" s="34">
        <f>AVERAGE(V61:V62)*'Fixed data'!$C$3</f>
        <v>2.2508095013976461E-2</v>
      </c>
      <c r="W63" s="34">
        <f>AVERAGE(W61:W62)*'Fixed data'!$C$3</f>
        <v>4.884454342419621E-2</v>
      </c>
      <c r="X63" s="34">
        <f>AVERAGE(X61:X62)*'Fixed data'!$C$3</f>
        <v>7.5437992657437142E-2</v>
      </c>
      <c r="Y63" s="34">
        <f>AVERAGE(Y61:Y62)*'Fixed data'!$C$3</f>
        <v>0.10223863312014823</v>
      </c>
      <c r="Z63" s="34">
        <f>AVERAGE(Z61:Z62)*'Fixed data'!$C$3</f>
        <v>0.12917053826101163</v>
      </c>
      <c r="AA63" s="34">
        <f>AVERAGE(AA61:AA62)*'Fixed data'!$C$3</f>
        <v>0.15614175087717042</v>
      </c>
      <c r="AB63" s="34">
        <f>AVERAGE(AB61:AB62)*'Fixed data'!$C$3</f>
        <v>0.18305666561553102</v>
      </c>
      <c r="AC63" s="34">
        <f>AVERAGE(AC61:AC62)*'Fixed data'!$C$3</f>
        <v>0.20981493403899598</v>
      </c>
      <c r="AD63" s="34">
        <f>AVERAGE(AD61:AD62)*'Fixed data'!$C$3</f>
        <v>0.23631945342447327</v>
      </c>
      <c r="AE63" s="34">
        <f>AVERAGE(AE61:AE62)*'Fixed data'!$C$3</f>
        <v>0.26247109068888003</v>
      </c>
      <c r="AF63" s="34">
        <f>AVERAGE(AF61:AF62)*'Fixed data'!$C$3</f>
        <v>0.28817790350675815</v>
      </c>
      <c r="AG63" s="34">
        <f>AVERAGE(AG61:AG62)*'Fixed data'!$C$3</f>
        <v>0.31337008517264808</v>
      </c>
      <c r="AH63" s="34">
        <f>AVERAGE(AH61:AH62)*'Fixed data'!$C$3</f>
        <v>0.33798461278163805</v>
      </c>
      <c r="AI63" s="34">
        <f>AVERAGE(AI61:AI62)*'Fixed data'!$C$3</f>
        <v>0.36196593184786346</v>
      </c>
      <c r="AJ63" s="34">
        <f>AVERAGE(AJ61:AJ62)*'Fixed data'!$C$3</f>
        <v>0.38562696561048271</v>
      </c>
      <c r="AK63" s="34">
        <f>AVERAGE(AK61:AK62)*'Fixed data'!$C$3</f>
        <v>0.40930154923947426</v>
      </c>
      <c r="AL63" s="34">
        <f>AVERAGE(AL61:AL62)*'Fixed data'!$C$3</f>
        <v>0.43298495850485724</v>
      </c>
      <c r="AM63" s="34">
        <f>AVERAGE(AM61:AM62)*'Fixed data'!$C$3</f>
        <v>0.45667205024418001</v>
      </c>
      <c r="AN63" s="34">
        <f>AVERAGE(AN61:AN62)*'Fixed data'!$C$3</f>
        <v>0.48035961366462049</v>
      </c>
      <c r="AO63" s="34">
        <f>AVERAGE(AO61:AO62)*'Fixed data'!$C$3</f>
        <v>0.50404717708506097</v>
      </c>
      <c r="AP63" s="34">
        <f>AVERAGE(AP61:AP62)*'Fixed data'!$C$3</f>
        <v>0.5277347405055014</v>
      </c>
      <c r="AQ63" s="34">
        <f>AVERAGE(AQ61:AQ62)*'Fixed data'!$C$3</f>
        <v>0.55142230392594194</v>
      </c>
      <c r="AR63" s="34">
        <f>AVERAGE(AR61:AR62)*'Fixed data'!$C$3</f>
        <v>0.57510986734638236</v>
      </c>
      <c r="AS63" s="34">
        <f>AVERAGE(AS61:AS62)*'Fixed data'!$C$3</f>
        <v>0.5987974307668229</v>
      </c>
      <c r="AT63" s="34">
        <f>AVERAGE(AT61:AT62)*'Fixed data'!$C$3</f>
        <v>0.62248499418726333</v>
      </c>
      <c r="AU63" s="34">
        <f>AVERAGE(AU61:AU62)*'Fixed data'!$C$3</f>
        <v>0.64617255760770387</v>
      </c>
      <c r="AV63" s="34">
        <f>AVERAGE(AV61:AV62)*'Fixed data'!$C$3</f>
        <v>0.6698601210281443</v>
      </c>
      <c r="AW63" s="34">
        <f>AVERAGE(AW61:AW62)*'Fixed data'!$C$3</f>
        <v>0.69354768444858483</v>
      </c>
      <c r="AX63" s="34">
        <f>AVERAGE(AX61:AX62)*'Fixed data'!$C$3</f>
        <v>0.7016417705066792</v>
      </c>
      <c r="AY63" s="34">
        <f>AVERAGE(AY61:AY62)*'Fixed data'!$C$3</f>
        <v>0.69373906346909409</v>
      </c>
      <c r="AZ63" s="34">
        <f>AVERAGE(AZ61:AZ62)*'Fixed data'!$C$3</f>
        <v>0.68505978578931859</v>
      </c>
      <c r="BA63" s="34">
        <f>AVERAGE(BA61:BA62)*'Fixed data'!$C$3</f>
        <v>0.67565754149103985</v>
      </c>
      <c r="BB63" s="34">
        <f>AVERAGE(BB61:BB62)*'Fixed data'!$C$3</f>
        <v>0.66558207107879042</v>
      </c>
      <c r="BC63" s="34">
        <f>AVERAGE(BC61:BC62)*'Fixed data'!$C$3</f>
        <v>0.65488469352699163</v>
      </c>
      <c r="BD63" s="34">
        <f>AVERAGE(BD61:BD62)*'Fixed data'!$C$3</f>
        <v>0.64361547485788007</v>
      </c>
    </row>
    <row r="64" spans="1:56" ht="15.75" thickBot="1" x14ac:dyDescent="0.35">
      <c r="A64" s="114"/>
      <c r="B64" s="12" t="s">
        <v>94</v>
      </c>
      <c r="C64" s="12" t="s">
        <v>45</v>
      </c>
      <c r="D64" s="12" t="s">
        <v>40</v>
      </c>
      <c r="E64" s="53">
        <f t="shared" ref="E64:BD64" si="9">E29+E60+E63</f>
        <v>-0.20602920799999994</v>
      </c>
      <c r="F64" s="53">
        <f t="shared" si="9"/>
        <v>-0.24326852594678428</v>
      </c>
      <c r="G64" s="53">
        <f t="shared" si="9"/>
        <v>-0.27911049838676311</v>
      </c>
      <c r="H64" s="53">
        <f t="shared" si="9"/>
        <v>-0.30977992299661755</v>
      </c>
      <c r="I64" s="53">
        <f t="shared" si="9"/>
        <v>-0.33688306587042272</v>
      </c>
      <c r="J64" s="53">
        <f t="shared" si="9"/>
        <v>-0.36015369646231249</v>
      </c>
      <c r="K64" s="53">
        <f t="shared" si="9"/>
        <v>-0.37916444510983788</v>
      </c>
      <c r="L64" s="53">
        <f t="shared" si="9"/>
        <v>-0.39410512691982813</v>
      </c>
      <c r="M64" s="53">
        <f t="shared" si="9"/>
        <v>-0.21399187079939858</v>
      </c>
      <c r="N64" s="53">
        <f t="shared" si="9"/>
        <v>-0.17906185360033378</v>
      </c>
      <c r="O64" s="53">
        <f t="shared" si="9"/>
        <v>-0.14288357655807582</v>
      </c>
      <c r="P64" s="53">
        <f t="shared" si="9"/>
        <v>-0.10560188853897126</v>
      </c>
      <c r="Q64" s="53">
        <f t="shared" si="9"/>
        <v>-6.7354874203689574E-2</v>
      </c>
      <c r="R64" s="53">
        <f t="shared" si="9"/>
        <v>-2.8223387976127057E-2</v>
      </c>
      <c r="S64" s="53">
        <f t="shared" si="9"/>
        <v>1.1691381837842379E-2</v>
      </c>
      <c r="T64" s="53">
        <f t="shared" si="9"/>
        <v>5.2174266180794307E-2</v>
      </c>
      <c r="U64" s="53">
        <f t="shared" si="9"/>
        <v>9.3324563139702679E-2</v>
      </c>
      <c r="V64" s="53">
        <f t="shared" si="9"/>
        <v>0.1350759852536518</v>
      </c>
      <c r="W64" s="53">
        <f t="shared" si="9"/>
        <v>0.17739993994917608</v>
      </c>
      <c r="X64" s="53">
        <f t="shared" si="9"/>
        <v>0.22025877918841638</v>
      </c>
      <c r="Y64" s="53">
        <f t="shared" si="9"/>
        <v>0.26348451539215517</v>
      </c>
      <c r="Z64" s="53">
        <f t="shared" si="9"/>
        <v>0.30681292878878558</v>
      </c>
      <c r="AA64" s="53">
        <f t="shared" si="9"/>
        <v>0.35010745465923176</v>
      </c>
      <c r="AB64" s="53">
        <f t="shared" si="9"/>
        <v>0.393192451099377</v>
      </c>
      <c r="AC64" s="53">
        <f t="shared" si="9"/>
        <v>0.43590550063362365</v>
      </c>
      <c r="AD64" s="53">
        <f t="shared" si="9"/>
        <v>0.47814464139168611</v>
      </c>
      <c r="AE64" s="53">
        <f t="shared" si="9"/>
        <v>0.51969555284007696</v>
      </c>
      <c r="AF64" s="53">
        <f t="shared" si="9"/>
        <v>0.56055235422190686</v>
      </c>
      <c r="AG64" s="53">
        <f t="shared" si="9"/>
        <v>0.60069072961391523</v>
      </c>
      <c r="AH64" s="53">
        <f t="shared" si="9"/>
        <v>0.63999808817936543</v>
      </c>
      <c r="AI64" s="53">
        <f t="shared" si="9"/>
        <v>0.67847760504183419</v>
      </c>
      <c r="AJ64" s="53">
        <f t="shared" si="9"/>
        <v>0.70222078189765313</v>
      </c>
      <c r="AK64" s="53">
        <f t="shared" si="9"/>
        <v>0.72595349020127564</v>
      </c>
      <c r="AL64" s="53">
        <f t="shared" si="9"/>
        <v>0.74967013748759026</v>
      </c>
      <c r="AM64" s="53">
        <f t="shared" si="9"/>
        <v>0.77336211205421901</v>
      </c>
      <c r="AN64" s="53">
        <f t="shared" si="9"/>
        <v>0.79704967547465944</v>
      </c>
      <c r="AO64" s="53">
        <f t="shared" si="9"/>
        <v>0.82073723889509997</v>
      </c>
      <c r="AP64" s="53">
        <f t="shared" si="9"/>
        <v>0.8444248023155404</v>
      </c>
      <c r="AQ64" s="53">
        <f t="shared" si="9"/>
        <v>0.86811236573598094</v>
      </c>
      <c r="AR64" s="53">
        <f t="shared" si="9"/>
        <v>0.89179992915642137</v>
      </c>
      <c r="AS64" s="53">
        <f t="shared" si="9"/>
        <v>0.91548749257686191</v>
      </c>
      <c r="AT64" s="53">
        <f t="shared" si="9"/>
        <v>0.93917505599730233</v>
      </c>
      <c r="AU64" s="53">
        <f t="shared" si="9"/>
        <v>0.96286261941774287</v>
      </c>
      <c r="AV64" s="53">
        <f t="shared" si="9"/>
        <v>0.9865501828381833</v>
      </c>
      <c r="AW64" s="53">
        <f t="shared" si="9"/>
        <v>1.0102377462586238</v>
      </c>
      <c r="AX64" s="53">
        <f t="shared" si="9"/>
        <v>0.85690867121582648</v>
      </c>
      <c r="AY64" s="53">
        <f t="shared" si="9"/>
        <v>0.86570640862268577</v>
      </c>
      <c r="AZ64" s="53">
        <f t="shared" si="9"/>
        <v>0.87248282075065331</v>
      </c>
      <c r="BA64" s="53">
        <f t="shared" si="9"/>
        <v>0.87756139258679433</v>
      </c>
      <c r="BB64" s="53">
        <f t="shared" si="9"/>
        <v>0.88088196376147854</v>
      </c>
      <c r="BC64" s="53">
        <f t="shared" si="9"/>
        <v>0.88254039305129295</v>
      </c>
      <c r="BD64" s="53">
        <f t="shared" si="9"/>
        <v>0.88259408875434986</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0.1337252556277945</v>
      </c>
      <c r="G67" s="81">
        <f>'Fixed data'!$G$7*G$88/1000000</f>
        <v>0.24508457718549886</v>
      </c>
      <c r="H67" s="81">
        <f>'Fixed data'!$G$7*H$88/1000000</f>
        <v>0.34320275587066162</v>
      </c>
      <c r="I67" s="81">
        <f>'Fixed data'!$G$7*I$88/1000000</f>
        <v>0.44476924798080536</v>
      </c>
      <c r="J67" s="81">
        <f>'Fixed data'!$G$7*J$88/1000000</f>
        <v>0.54601727941533151</v>
      </c>
      <c r="K67" s="81">
        <f>'Fixed data'!$G$7*K$88/1000000</f>
        <v>0.64679514855116349</v>
      </c>
      <c r="L67" s="81">
        <f>'Fixed data'!$G$7*L$88/1000000</f>
        <v>0.74729079470395643</v>
      </c>
      <c r="M67" s="81">
        <f>'Fixed data'!$G$7*M$88/1000000</f>
        <v>0.85590931804958037</v>
      </c>
      <c r="N67" s="81">
        <f>'Fixed data'!$G$7*N$88/1000000</f>
        <v>0.91765767779347263</v>
      </c>
      <c r="O67" s="81">
        <f>'Fixed data'!$G$7*O$88/1000000</f>
        <v>0.97818701411051368</v>
      </c>
      <c r="P67" s="81">
        <f>'Fixed data'!$G$7*P$88/1000000</f>
        <v>1.0370765518319558</v>
      </c>
      <c r="Q67" s="81">
        <f>'Fixed data'!$G$7*Q$88/1000000</f>
        <v>1.0935469982014581</v>
      </c>
      <c r="R67" s="81">
        <f>'Fixed data'!$G$7*R$88/1000000</f>
        <v>1.1478594667555329</v>
      </c>
      <c r="S67" s="81">
        <f>'Fixed data'!$G$7*S$88/1000000</f>
        <v>1.1997479579043606</v>
      </c>
      <c r="T67" s="81">
        <f>'Fixed data'!$G$7*T$88/1000000</f>
        <v>1.248234967749269</v>
      </c>
      <c r="U67" s="81">
        <f>'Fixed data'!$G$7*U$88/1000000</f>
        <v>1.295339368755916</v>
      </c>
      <c r="V67" s="81">
        <f>'Fixed data'!$G$7*V$88/1000000</f>
        <v>1.3407362905430888</v>
      </c>
      <c r="W67" s="81">
        <f>'Fixed data'!$G$7*W$88/1000000</f>
        <v>1.3847328976582158</v>
      </c>
      <c r="X67" s="81">
        <f>'Fixed data'!$G$7*X$88/1000000</f>
        <v>1.4276908641880732</v>
      </c>
      <c r="Y67" s="81">
        <f>'Fixed data'!$G$7*Y$88/1000000</f>
        <v>1.4683923743148759</v>
      </c>
      <c r="Z67" s="81">
        <f>'Fixed data'!$G$7*Z$88/1000000</f>
        <v>1.5050217188705972</v>
      </c>
      <c r="AA67" s="81">
        <f>'Fixed data'!$G$7*AA$88/1000000</f>
        <v>1.5374618649617058</v>
      </c>
      <c r="AB67" s="81">
        <f>'Fixed data'!$G$7*AB$88/1000000</f>
        <v>1.5651077828161464</v>
      </c>
      <c r="AC67" s="81">
        <f>'Fixed data'!$G$7*AC$88/1000000</f>
        <v>1.5878233250492078</v>
      </c>
      <c r="AD67" s="81">
        <f>'Fixed data'!$G$7*AD$88/1000000</f>
        <v>1.6064359654960165</v>
      </c>
      <c r="AE67" s="81">
        <f>'Fixed data'!$G$7*AE$88/1000000</f>
        <v>1.6202555975027078</v>
      </c>
      <c r="AF67" s="81">
        <f>'Fixed data'!$G$7*AF$88/1000000</f>
        <v>1.6304926941469096</v>
      </c>
      <c r="AG67" s="81">
        <f>'Fixed data'!$G$7*AG$88/1000000</f>
        <v>1.6378536016332845</v>
      </c>
      <c r="AH67" s="81">
        <f>'Fixed data'!$G$7*AH$88/1000000</f>
        <v>1.6421956386842911</v>
      </c>
      <c r="AI67" s="81">
        <f>'Fixed data'!$G$7*AI$88/1000000</f>
        <v>1.6439597784453779</v>
      </c>
      <c r="AJ67" s="81">
        <f>'Fixed data'!$G$7*AJ$88/1000000</f>
        <v>1.6446474480873603</v>
      </c>
      <c r="AK67" s="81">
        <f>'Fixed data'!$G$7*AK$88/1000000</f>
        <v>1.6450993129144373</v>
      </c>
      <c r="AL67" s="81">
        <f>'Fixed data'!$G$7*AL$88/1000000</f>
        <v>1.6453783484547344</v>
      </c>
      <c r="AM67" s="81">
        <f>'Fixed data'!$G$7*AM$88/1000000</f>
        <v>1.6454200474749672</v>
      </c>
      <c r="AN67" s="81">
        <f>'Fixed data'!$G$7*AN$88/1000000</f>
        <v>1.6454200474749672</v>
      </c>
      <c r="AO67" s="81">
        <f>'Fixed data'!$G$7*AO$88/1000000</f>
        <v>1.6454200474749672</v>
      </c>
      <c r="AP67" s="81">
        <f>'Fixed data'!$G$7*AP$88/1000000</f>
        <v>1.6454200474749672</v>
      </c>
      <c r="AQ67" s="81">
        <f>'Fixed data'!$G$7*AQ$88/1000000</f>
        <v>1.6454200474749672</v>
      </c>
      <c r="AR67" s="81">
        <f>'Fixed data'!$G$7*AR$88/1000000</f>
        <v>1.6454200474749672</v>
      </c>
      <c r="AS67" s="81">
        <f>'Fixed data'!$G$7*AS$88/1000000</f>
        <v>1.6454200474749672</v>
      </c>
      <c r="AT67" s="81">
        <f>'Fixed data'!$G$7*AT$88/1000000</f>
        <v>1.6454200474749672</v>
      </c>
      <c r="AU67" s="81">
        <f>'Fixed data'!$G$7*AU$88/1000000</f>
        <v>1.6454200474749672</v>
      </c>
      <c r="AV67" s="81">
        <f>'Fixed data'!$G$7*AV$88/1000000</f>
        <v>1.6454200474749672</v>
      </c>
      <c r="AW67" s="81">
        <f>'Fixed data'!$G$7*AW$88/1000000</f>
        <v>1.6454200474749672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6.9583924532626545E-2</v>
      </c>
      <c r="G68" s="81">
        <f>'Fixed data'!$G$8*G89/1000000</f>
        <v>0.12753037915376311</v>
      </c>
      <c r="H68" s="81">
        <f>'Fixed data'!$G$8*H89/1000000</f>
        <v>0.17858637294291382</v>
      </c>
      <c r="I68" s="81">
        <f>'Fixed data'!$G$8*I89/1000000</f>
        <v>0.23143686271017996</v>
      </c>
      <c r="J68" s="81">
        <f>'Fixed data'!$G$8*J89/1000000</f>
        <v>0.28412142409460972</v>
      </c>
      <c r="K68" s="81">
        <f>'Fixed data'!$G$8*K89/1000000</f>
        <v>0.33656163264443784</v>
      </c>
      <c r="L68" s="81">
        <f>'Fixed data'!$G$8*L89/1000000</f>
        <v>0.38885472078107841</v>
      </c>
      <c r="M68" s="81">
        <f>'Fixed data'!$G$8*M89/1000000</f>
        <v>0.44537466126298775</v>
      </c>
      <c r="N68" s="81">
        <f>'Fixed data'!$G$8*N89/1000000</f>
        <v>0.47750556552484502</v>
      </c>
      <c r="O68" s="81">
        <f>'Fixed data'!$G$8*O89/1000000</f>
        <v>0.50900221757497344</v>
      </c>
      <c r="P68" s="81">
        <f>'Fixed data'!$G$8*P89/1000000</f>
        <v>0.53964569402523332</v>
      </c>
      <c r="Q68" s="81">
        <f>'Fixed data'!$G$8*Q89/1000000</f>
        <v>0.56903035619959574</v>
      </c>
      <c r="R68" s="81">
        <f>'Fixed data'!$G$8*R89/1000000</f>
        <v>0.59729204784630174</v>
      </c>
      <c r="S68" s="81">
        <f>'Fixed data'!$G$8*S89/1000000</f>
        <v>0.62429244643444592</v>
      </c>
      <c r="T68" s="81">
        <f>'Fixed data'!$G$8*T89/1000000</f>
        <v>0.6495229627068223</v>
      </c>
      <c r="U68" s="81">
        <f>'Fixed data'!$G$8*U89/1000000</f>
        <v>0.67403396624824097</v>
      </c>
      <c r="V68" s="81">
        <f>'Fixed data'!$G$8*V89/1000000</f>
        <v>0.69765639521236156</v>
      </c>
      <c r="W68" s="81">
        <f>'Fixed data'!$G$8*W89/1000000</f>
        <v>0.72055012662292728</v>
      </c>
      <c r="X68" s="81">
        <f>'Fixed data'!$G$8*X89/1000000</f>
        <v>0.74290336175726124</v>
      </c>
      <c r="Y68" s="81">
        <f>'Fixed data'!$G$8*Y89/1000000</f>
        <v>0.76408246653119249</v>
      </c>
      <c r="Z68" s="81">
        <f>'Fixed data'!$G$8*Z89/1000000</f>
        <v>0.78314257882231841</v>
      </c>
      <c r="AA68" s="81">
        <f>'Fixed data'!$G$8*AA89/1000000</f>
        <v>0.80002287478513812</v>
      </c>
      <c r="AB68" s="81">
        <f>'Fixed data'!$G$8*AB89/1000000</f>
        <v>0.81440853846650918</v>
      </c>
      <c r="AC68" s="81">
        <f>'Fixed data'!$G$8*AC89/1000000</f>
        <v>0.82622866329429112</v>
      </c>
      <c r="AD68" s="81">
        <f>'Fixed data'!$G$8*AD89/1000000</f>
        <v>0.83591388046446602</v>
      </c>
      <c r="AE68" s="81">
        <f>'Fixed data'!$G$8*AE89/1000000</f>
        <v>0.8431050687780548</v>
      </c>
      <c r="AF68" s="81">
        <f>'Fixed data'!$G$8*AF89/1000000</f>
        <v>0.84843207313657731</v>
      </c>
      <c r="AG68" s="81">
        <f>'Fixed data'!$G$8*AG89/1000000</f>
        <v>0.85226244434810727</v>
      </c>
      <c r="AH68" s="81">
        <f>'Fixed data'!$G$8*AH89/1000000</f>
        <v>0.85452190758971469</v>
      </c>
      <c r="AI68" s="81">
        <f>'Fixed data'!$G$8*AI89/1000000</f>
        <v>0.85543990598027808</v>
      </c>
      <c r="AJ68" s="81">
        <f>'Fixed data'!$G$8*AJ89/1000000</f>
        <v>0.85579776207512803</v>
      </c>
      <c r="AK68" s="81">
        <f>'Fixed data'!$G$8*AK89/1000000</f>
        <v>0.8560329107829473</v>
      </c>
      <c r="AL68" s="81">
        <f>'Fixed data'!$G$8*AL89/1000000</f>
        <v>0.85617812884908395</v>
      </c>
      <c r="AM68" s="81">
        <f>'Fixed data'!$G$8*AM89/1000000</f>
        <v>0.85619983126818311</v>
      </c>
      <c r="AN68" s="81">
        <f>'Fixed data'!$G$8*AN89/1000000</f>
        <v>0.85619983126818311</v>
      </c>
      <c r="AO68" s="81">
        <f>'Fixed data'!$G$8*AO89/1000000</f>
        <v>0.85619983126818311</v>
      </c>
      <c r="AP68" s="81">
        <f>'Fixed data'!$G$8*AP89/1000000</f>
        <v>0.85619983126818311</v>
      </c>
      <c r="AQ68" s="81">
        <f>'Fixed data'!$G$8*AQ89/1000000</f>
        <v>0.85619983126818311</v>
      </c>
      <c r="AR68" s="81">
        <f>'Fixed data'!$G$8*AR89/1000000</f>
        <v>0.85619983126818311</v>
      </c>
      <c r="AS68" s="81">
        <f>'Fixed data'!$G$8*AS89/1000000</f>
        <v>0.85619983126818311</v>
      </c>
      <c r="AT68" s="81">
        <f>'Fixed data'!$G$8*AT89/1000000</f>
        <v>0.85619983126818311</v>
      </c>
      <c r="AU68" s="81">
        <f>'Fixed data'!$G$8*AU89/1000000</f>
        <v>0.85619983126818311</v>
      </c>
      <c r="AV68" s="81">
        <f>'Fixed data'!$G$8*AV89/1000000</f>
        <v>0.85619983126818311</v>
      </c>
      <c r="AW68" s="81">
        <f>'Fixed data'!$G$8*AW89/1000000</f>
        <v>0.85619983126818311</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2.9004395026792058E-5</v>
      </c>
      <c r="G69" s="34">
        <f>G90*'Fixed data'!J$5/1000000</f>
        <v>5.7998520072934319E-5</v>
      </c>
      <c r="H69" s="34">
        <f>H90*'Fixed data'!K$5/1000000</f>
        <v>8.866576905561748E-5</v>
      </c>
      <c r="I69" s="34">
        <f>I90*'Fixed data'!L$5/1000000</f>
        <v>1.2504903482935646E-4</v>
      </c>
      <c r="J69" s="34">
        <f>J90*'Fixed data'!M$5/1000000</f>
        <v>2.7448927979959272E-4</v>
      </c>
      <c r="K69" s="34">
        <f>K90*'Fixed data'!N$5/1000000</f>
        <v>4.7020137480896425E-4</v>
      </c>
      <c r="L69" s="34">
        <f>L90*'Fixed data'!O$5/1000000</f>
        <v>7.1328978285668712E-4</v>
      </c>
      <c r="M69" s="34">
        <f>M90*'Fixed data'!P$5/1000000</f>
        <v>1.0252282363939706E-3</v>
      </c>
      <c r="N69" s="34">
        <f>N90*'Fixed data'!Q$5/1000000</f>
        <v>1.3109956546044229E-3</v>
      </c>
      <c r="O69" s="34">
        <f>O90*'Fixed data'!R$5/1000000</f>
        <v>1.6242127487318054E-3</v>
      </c>
      <c r="P69" s="34">
        <f>P90*'Fixed data'!S$5/1000000</f>
        <v>1.9630362470552561E-3</v>
      </c>
      <c r="Q69" s="34">
        <f>Q90*'Fixed data'!T$5/1000000</f>
        <v>2.3253096214271834E-3</v>
      </c>
      <c r="R69" s="34">
        <f>R90*'Fixed data'!U$5/1000000</f>
        <v>2.7092793846977652E-3</v>
      </c>
      <c r="S69" s="34">
        <f>S90*'Fixed data'!V$5/1000000</f>
        <v>3.1141135181440541E-3</v>
      </c>
      <c r="T69" s="34">
        <f>T90*'Fixed data'!W$5/1000000</f>
        <v>3.4763695095446313E-3</v>
      </c>
      <c r="U69" s="34">
        <f>U90*'Fixed data'!X$5/1000000</f>
        <v>3.9273988047536564E-3</v>
      </c>
      <c r="V69" s="34">
        <f>V90*'Fixed data'!Y$5/1000000</f>
        <v>4.3968808939501306E-3</v>
      </c>
      <c r="W69" s="34">
        <f>W90*'Fixed data'!Z$5/1000000</f>
        <v>4.8869217371058883E-3</v>
      </c>
      <c r="X69" s="34">
        <f>X90*'Fixed data'!AA$5/1000000</f>
        <v>5.3975808543704207E-3</v>
      </c>
      <c r="Y69" s="34">
        <f>Y90*'Fixed data'!AB$5/1000000</f>
        <v>5.9222444184530553E-3</v>
      </c>
      <c r="Z69" s="34">
        <f>Z90*'Fixed data'!AC$5/1000000</f>
        <v>6.3980710134016868E-3</v>
      </c>
      <c r="AA69" s="34">
        <f>AA90*'Fixed data'!AD$5/1000000</f>
        <v>6.925399820564582E-3</v>
      </c>
      <c r="AB69" s="34">
        <f>AB90*'Fixed data'!AE$5/1000000</f>
        <v>7.4488769918591418E-3</v>
      </c>
      <c r="AC69" s="34">
        <f>AC90*'Fixed data'!AF$5/1000000</f>
        <v>7.9632394056418088E-3</v>
      </c>
      <c r="AD69" s="34">
        <f>AD90*'Fixed data'!AG$5/1000000</f>
        <v>8.4705096568598957E-3</v>
      </c>
      <c r="AE69" s="34">
        <f>AE90*'Fixed data'!AH$5/1000000</f>
        <v>8.961331545354452E-3</v>
      </c>
      <c r="AF69" s="34">
        <f>AF90*'Fixed data'!AI$5/1000000</f>
        <v>9.4368160636264589E-3</v>
      </c>
      <c r="AG69" s="34">
        <f>AG90*'Fixed data'!AJ$5/1000000</f>
        <v>9.8992376834909912E-3</v>
      </c>
      <c r="AH69" s="34">
        <f>AH90*'Fixed data'!AK$5/1000000</f>
        <v>1.0339384406983041E-2</v>
      </c>
      <c r="AI69" s="34">
        <f>AI90*'Fixed data'!AL$5/1000000</f>
        <v>1.0704417020492156E-2</v>
      </c>
      <c r="AJ69" s="34">
        <f>AJ90*'Fixed data'!AM$5/1000000</f>
        <v>1.1119972975686865E-2</v>
      </c>
      <c r="AK69" s="34">
        <f>AK90*'Fixed data'!AN$5/1000000</f>
        <v>1.1533799352000624E-2</v>
      </c>
      <c r="AL69" s="34">
        <f>AL90*'Fixed data'!AO$5/1000000</f>
        <v>1.1944929350183243E-2</v>
      </c>
      <c r="AM69" s="34">
        <f>AM90*'Fixed data'!AP$5/1000000</f>
        <v>1.2353178775850343E-2</v>
      </c>
      <c r="AN69" s="34">
        <f>AN90*'Fixed data'!AQ$5/1000000</f>
        <v>1.2819336465505074E-2</v>
      </c>
      <c r="AO69" s="34">
        <f>AO90*'Fixed data'!AR$5/1000000</f>
        <v>1.3227224443952962E-2</v>
      </c>
      <c r="AP69" s="34">
        <f>AP90*'Fixed data'!AS$5/1000000</f>
        <v>1.363511242240085E-2</v>
      </c>
      <c r="AQ69" s="34">
        <f>AQ90*'Fixed data'!AT$5/1000000</f>
        <v>1.404300040084874E-2</v>
      </c>
      <c r="AR69" s="34">
        <f>AR90*'Fixed data'!AU$5/1000000</f>
        <v>1.4450888379296627E-2</v>
      </c>
      <c r="AS69" s="34">
        <f>AS90*'Fixed data'!AV$5/1000000</f>
        <v>1.4917046068951358E-2</v>
      </c>
      <c r="AT69" s="34">
        <f>AT90*'Fixed data'!AW$5/1000000</f>
        <v>1.5266664336192403E-2</v>
      </c>
      <c r="AU69" s="34">
        <f>AU90*'Fixed data'!AX$5/1000000</f>
        <v>1.5674552314640294E-2</v>
      </c>
      <c r="AV69" s="34">
        <f>AV90*'Fixed data'!AY$5/1000000</f>
        <v>1.6082440293088186E-2</v>
      </c>
      <c r="AW69" s="34">
        <f>AW90*'Fixed data'!AZ$5/1000000</f>
        <v>1.643205856032923E-2</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1.2448835823036793E-2</v>
      </c>
      <c r="G70" s="34">
        <f>G91*'Fixed data'!$G$9</f>
        <v>2.368438225163794E-2</v>
      </c>
      <c r="H70" s="34">
        <f>H91*'Fixed data'!$G$9</f>
        <v>3.4466414123977274E-2</v>
      </c>
      <c r="I70" s="34">
        <f>I91*'Fixed data'!$G$9</f>
        <v>4.410597102508531E-2</v>
      </c>
      <c r="J70" s="34">
        <f>J91*'Fixed data'!$G$9</f>
        <v>5.45236136943529E-2</v>
      </c>
      <c r="K70" s="34">
        <f>K91*'Fixed data'!$G$9</f>
        <v>6.4830068569247321E-2</v>
      </c>
      <c r="L70" s="34">
        <f>L91*'Fixed data'!$G$9</f>
        <v>7.5456272691500584E-2</v>
      </c>
      <c r="M70" s="34">
        <f>M91*'Fixed data'!$G$9</f>
        <v>8.6664583238598131E-2</v>
      </c>
      <c r="N70" s="34">
        <f>N91*'Fixed data'!$G$9</f>
        <v>9.2957326763498049E-2</v>
      </c>
      <c r="O70" s="34">
        <f>O91*'Fixed data'!$G$9</f>
        <v>9.9202440446628168E-2</v>
      </c>
      <c r="P70" s="34">
        <f>P91*'Fixed data'!$G$9</f>
        <v>0.10531320633458879</v>
      </c>
      <c r="Q70" s="34">
        <f>Q91*'Fixed data'!$G$9</f>
        <v>0.11123506223986472</v>
      </c>
      <c r="R70" s="34">
        <f>R91*'Fixed data'!$G$9</f>
        <v>0.11690851861455478</v>
      </c>
      <c r="S70" s="34">
        <f>S91*'Fixed data'!$G$9</f>
        <v>0.12230757510278732</v>
      </c>
      <c r="T70" s="34">
        <f>T91*'Fixed data'!$G$9</f>
        <v>0.12736347160808942</v>
      </c>
      <c r="U70" s="34">
        <f>U91*'Fixed data'!$G$9</f>
        <v>0.13218586010200761</v>
      </c>
      <c r="V70" s="34">
        <f>V91*'Fixed data'!$G$9</f>
        <v>0.136808665579604</v>
      </c>
      <c r="W70" s="34">
        <f>W91*'Fixed data'!$G$9</f>
        <v>0.14127419711939543</v>
      </c>
      <c r="X70" s="34">
        <f>X91*'Fixed data'!$G$9</f>
        <v>0.14562557378345539</v>
      </c>
      <c r="Y70" s="34">
        <f>Y91*'Fixed data'!$G$9</f>
        <v>0.14974541562101368</v>
      </c>
      <c r="Z70" s="34">
        <f>Z91*'Fixed data'!$G$9</f>
        <v>0.15347558667300307</v>
      </c>
      <c r="AA70" s="34">
        <f>AA91*'Fixed data'!$G$9</f>
        <v>0.15680587572252908</v>
      </c>
      <c r="AB70" s="34">
        <f>AB91*'Fixed data'!$G$9</f>
        <v>0.1597003574380518</v>
      </c>
      <c r="AC70" s="34">
        <f>AC91*'Fixed data'!$G$9</f>
        <v>0.1621118547258478</v>
      </c>
      <c r="AD70" s="34">
        <f>AD91*'Fixed data'!$G$9</f>
        <v>0.16411346404150878</v>
      </c>
      <c r="AE70" s="34">
        <f>AE91*'Fixed data'!$G$9</f>
        <v>0.16559099406197045</v>
      </c>
      <c r="AF70" s="34">
        <f>AF91*'Fixed data'!$G$9</f>
        <v>0.16669602764986285</v>
      </c>
      <c r="AG70" s="34">
        <f>AG91*'Fixed data'!$G$9</f>
        <v>0.16746975611336423</v>
      </c>
      <c r="AH70" s="34">
        <f>AH91*'Fixed data'!$G$9</f>
        <v>0.16793734947297648</v>
      </c>
      <c r="AI70" s="34">
        <f>AI91*'Fixed data'!$G$9</f>
        <v>0.16814152522243536</v>
      </c>
      <c r="AJ70" s="34">
        <f>AJ91*'Fixed data'!$G$9</f>
        <v>0.16820967768215322</v>
      </c>
      <c r="AK70" s="34">
        <f>AK91*'Fixed data'!$G$9</f>
        <v>0.16825581043452162</v>
      </c>
      <c r="AL70" s="34">
        <f>AL91*'Fixed data'!$G$9</f>
        <v>0.16828184906855659</v>
      </c>
      <c r="AM70" s="34">
        <f>AM91*'Fixed data'!$G$9</f>
        <v>0.16828602558406697</v>
      </c>
      <c r="AN70" s="34">
        <f>AN91*'Fixed data'!$G$9</f>
        <v>0.16828602558406697</v>
      </c>
      <c r="AO70" s="34">
        <f>AO91*'Fixed data'!$G$9</f>
        <v>0.16828602558406697</v>
      </c>
      <c r="AP70" s="34">
        <f>AP91*'Fixed data'!$G$9</f>
        <v>0.16828602558406697</v>
      </c>
      <c r="AQ70" s="34">
        <f>AQ91*'Fixed data'!$G$9</f>
        <v>0.16828602558406697</v>
      </c>
      <c r="AR70" s="34">
        <f>AR91*'Fixed data'!$G$9</f>
        <v>0.16828602558406697</v>
      </c>
      <c r="AS70" s="34">
        <f>AS91*'Fixed data'!$G$9</f>
        <v>0.16828602558406697</v>
      </c>
      <c r="AT70" s="34">
        <f>AT91*'Fixed data'!$G$9</f>
        <v>0.16828602558406697</v>
      </c>
      <c r="AU70" s="34">
        <f>AU91*'Fixed data'!$G$9</f>
        <v>0.16828602558406697</v>
      </c>
      <c r="AV70" s="34">
        <f>AV91*'Fixed data'!$G$9</f>
        <v>0.16828602558406697</v>
      </c>
      <c r="AW70" s="34">
        <f>AW91*'Fixed data'!$G$9</f>
        <v>0.16828602558406697</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3.6667306909083145E-4</v>
      </c>
      <c r="G71" s="34">
        <f>G92*'Fixed data'!$G$10</f>
        <v>6.9765898089518331E-4</v>
      </c>
      <c r="H71" s="34">
        <f>H92*'Fixed data'!$G$10</f>
        <v>1.0153186774414099E-3</v>
      </c>
      <c r="I71" s="34">
        <f>I92*'Fixed data'!$G$10</f>
        <v>1.2993699758588979E-3</v>
      </c>
      <c r="J71" s="34">
        <f>J92*'Fixed data'!$G$10</f>
        <v>1.6063397698141302E-3</v>
      </c>
      <c r="K71" s="34">
        <f>K92*'Fixed data'!$G$10</f>
        <v>1.9100421794945002E-3</v>
      </c>
      <c r="L71" s="34">
        <f>L92*'Fixed data'!$G$10</f>
        <v>2.2232073472597124E-3</v>
      </c>
      <c r="M71" s="34">
        <f>M92*'Fixed data'!$G$10</f>
        <v>2.5534799158841662E-3</v>
      </c>
      <c r="N71" s="34">
        <f>N92*'Fixed data'!$G$10</f>
        <v>2.7389031029491418E-3</v>
      </c>
      <c r="O71" s="34">
        <f>O92*'Fixed data'!$G$10</f>
        <v>2.9229263657766236E-3</v>
      </c>
      <c r="P71" s="34">
        <f>P92*'Fixed data'!$G$10</f>
        <v>3.1029943213111482E-3</v>
      </c>
      <c r="Q71" s="34">
        <f>Q92*'Fixed data'!$G$10</f>
        <v>3.2774982633674448E-3</v>
      </c>
      <c r="R71" s="34">
        <f>R92*'Fixed data'!$G$10</f>
        <v>3.444687338837803E-3</v>
      </c>
      <c r="S71" s="34">
        <f>S92*'Fixed data'!$G$10</f>
        <v>3.6037986722555742E-3</v>
      </c>
      <c r="T71" s="34">
        <f>T92*'Fixed data'!$G$10</f>
        <v>3.7528000335168123E-3</v>
      </c>
      <c r="U71" s="34">
        <f>U92*'Fixed data'!$G$10</f>
        <v>3.8949230217710058E-3</v>
      </c>
      <c r="V71" s="34">
        <f>V92*'Fixed data'!$G$10</f>
        <v>4.0311670319195872E-3</v>
      </c>
      <c r="W71" s="34">
        <f>W92*'Fixed data'!$G$10</f>
        <v>4.1627781107974387E-3</v>
      </c>
      <c r="X71" s="34">
        <f>X92*'Fixed data'!$G$10</f>
        <v>4.2910261690491877E-3</v>
      </c>
      <c r="Y71" s="34">
        <f>Y92*'Fixed data'!$G$10</f>
        <v>4.412454170064686E-3</v>
      </c>
      <c r="Z71" s="34">
        <f>Z92*'Fixed data'!$G$10</f>
        <v>4.5223968679419923E-3</v>
      </c>
      <c r="AA71" s="34">
        <f>AA92*'Fixed data'!$G$10</f>
        <v>4.6205562597312795E-3</v>
      </c>
      <c r="AB71" s="34">
        <f>AB92*'Fixed data'!$G$10</f>
        <v>4.7058666133338025E-3</v>
      </c>
      <c r="AC71" s="34">
        <f>AC92*'Fixed data'!$G$10</f>
        <v>4.7769389986613833E-3</v>
      </c>
      <c r="AD71" s="34">
        <f>AD92*'Fixed data'!$G$10</f>
        <v>4.8359338010085058E-3</v>
      </c>
      <c r="AE71" s="34">
        <f>AE92*'Fixed data'!$G$10</f>
        <v>4.8794816143192619E-3</v>
      </c>
      <c r="AF71" s="34">
        <f>AF92*'Fixed data'!$G$10</f>
        <v>4.9120508361188047E-3</v>
      </c>
      <c r="AG71" s="34">
        <f>AG92*'Fixed data'!$G$10</f>
        <v>4.9348546060655942E-3</v>
      </c>
      <c r="AH71" s="34">
        <f>AH92*'Fixed data'!$G$10</f>
        <v>4.9486329687806144E-3</v>
      </c>
      <c r="AI71" s="34">
        <f>AI92*'Fixed data'!$G$10</f>
        <v>4.9546489987918338E-3</v>
      </c>
      <c r="AJ71" s="34">
        <f>AJ92*'Fixed data'!$G$10</f>
        <v>4.9566572624886963E-3</v>
      </c>
      <c r="AK71" s="34">
        <f>AK92*'Fixed data'!$G$10</f>
        <v>4.9580171260077072E-3</v>
      </c>
      <c r="AL71" s="34">
        <f>AL92*'Fixed data'!$G$10</f>
        <v>4.9587845170962373E-3</v>
      </c>
      <c r="AM71" s="34">
        <f>AM92*'Fixed data'!$G$10</f>
        <v>4.9589076165492659E-3</v>
      </c>
      <c r="AN71" s="34">
        <f>AN92*'Fixed data'!$G$10</f>
        <v>4.9589076165492659E-3</v>
      </c>
      <c r="AO71" s="34">
        <f>AO92*'Fixed data'!$G$10</f>
        <v>4.9589076165492659E-3</v>
      </c>
      <c r="AP71" s="34">
        <f>AP92*'Fixed data'!$G$10</f>
        <v>4.9589076165492659E-3</v>
      </c>
      <c r="AQ71" s="34">
        <f>AQ92*'Fixed data'!$G$10</f>
        <v>4.9589076165492659E-3</v>
      </c>
      <c r="AR71" s="34">
        <f>AR92*'Fixed data'!$G$10</f>
        <v>4.9589076165492659E-3</v>
      </c>
      <c r="AS71" s="34">
        <f>AS92*'Fixed data'!$G$10</f>
        <v>4.9589076165492659E-3</v>
      </c>
      <c r="AT71" s="34">
        <f>AT92*'Fixed data'!$G$10</f>
        <v>4.9589076165492659E-3</v>
      </c>
      <c r="AU71" s="34">
        <f>AU92*'Fixed data'!$G$10</f>
        <v>4.9589076165492659E-3</v>
      </c>
      <c r="AV71" s="34">
        <f>AV92*'Fixed data'!$G$10</f>
        <v>4.9589076165492659E-3</v>
      </c>
      <c r="AW71" s="34">
        <f>AW92*'Fixed data'!$G$10</f>
        <v>4.9589076165492659E-3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0.21615369344757546</v>
      </c>
      <c r="G76" s="53">
        <f t="shared" si="10"/>
        <v>0.39705499609186806</v>
      </c>
      <c r="H76" s="53">
        <f t="shared" si="10"/>
        <v>0.55735952738404981</v>
      </c>
      <c r="I76" s="53">
        <f t="shared" si="10"/>
        <v>0.72173650072675888</v>
      </c>
      <c r="J76" s="53">
        <f t="shared" si="10"/>
        <v>0.88654314625390784</v>
      </c>
      <c r="K76" s="53">
        <f t="shared" si="10"/>
        <v>1.050567093319152</v>
      </c>
      <c r="L76" s="53">
        <f t="shared" si="10"/>
        <v>1.214538285306652</v>
      </c>
      <c r="M76" s="53">
        <f t="shared" si="10"/>
        <v>1.3915272707034445</v>
      </c>
      <c r="N76" s="53">
        <f t="shared" si="10"/>
        <v>1.4921704688393693</v>
      </c>
      <c r="O76" s="53">
        <f t="shared" si="10"/>
        <v>1.5909388112466236</v>
      </c>
      <c r="P76" s="53">
        <f t="shared" si="10"/>
        <v>1.6871014827601443</v>
      </c>
      <c r="Q76" s="53">
        <f t="shared" si="10"/>
        <v>1.7794152245257131</v>
      </c>
      <c r="R76" s="53">
        <f t="shared" si="10"/>
        <v>1.868213999939925</v>
      </c>
      <c r="S76" s="53">
        <f t="shared" si="10"/>
        <v>1.9530658916319934</v>
      </c>
      <c r="T76" s="53">
        <f t="shared" si="10"/>
        <v>2.0323505716072421</v>
      </c>
      <c r="U76" s="53">
        <f t="shared" si="10"/>
        <v>2.109381516932689</v>
      </c>
      <c r="V76" s="53">
        <f t="shared" si="10"/>
        <v>2.1836293992609246</v>
      </c>
      <c r="W76" s="53">
        <f t="shared" si="10"/>
        <v>2.2556069212484422</v>
      </c>
      <c r="X76" s="53">
        <f t="shared" si="10"/>
        <v>2.3259084067522089</v>
      </c>
      <c r="Y76" s="53">
        <f t="shared" si="10"/>
        <v>2.3925549550555996</v>
      </c>
      <c r="Z76" s="53">
        <f t="shared" si="10"/>
        <v>2.4525603522472625</v>
      </c>
      <c r="AA76" s="53">
        <f t="shared" si="10"/>
        <v>2.5058365715496689</v>
      </c>
      <c r="AB76" s="53">
        <f t="shared" si="10"/>
        <v>2.5513714223259005</v>
      </c>
      <c r="AC76" s="53">
        <f t="shared" si="10"/>
        <v>2.5889040214736494</v>
      </c>
      <c r="AD76" s="53">
        <f t="shared" si="10"/>
        <v>2.6197697534598596</v>
      </c>
      <c r="AE76" s="53">
        <f t="shared" si="10"/>
        <v>2.6427924735024071</v>
      </c>
      <c r="AF76" s="53">
        <f t="shared" si="10"/>
        <v>2.6599696618330948</v>
      </c>
      <c r="AG76" s="53">
        <f t="shared" si="10"/>
        <v>2.672419894384312</v>
      </c>
      <c r="AH76" s="53">
        <f t="shared" si="10"/>
        <v>2.6799429131227464</v>
      </c>
      <c r="AI76" s="53">
        <f t="shared" si="10"/>
        <v>2.683200275667375</v>
      </c>
      <c r="AJ76" s="53">
        <f t="shared" si="10"/>
        <v>2.6847315180828173</v>
      </c>
      <c r="AK76" s="53">
        <f t="shared" si="10"/>
        <v>2.6858798506099144</v>
      </c>
      <c r="AL76" s="53">
        <f t="shared" si="10"/>
        <v>2.6867420402396549</v>
      </c>
      <c r="AM76" s="53">
        <f t="shared" si="10"/>
        <v>2.6872179907196165</v>
      </c>
      <c r="AN76" s="53">
        <f t="shared" si="10"/>
        <v>2.6876841484092715</v>
      </c>
      <c r="AO76" s="53">
        <f t="shared" si="10"/>
        <v>2.6880920363877192</v>
      </c>
      <c r="AP76" s="53">
        <f t="shared" si="10"/>
        <v>2.6884999243661674</v>
      </c>
      <c r="AQ76" s="53">
        <f t="shared" si="10"/>
        <v>2.6889078123446151</v>
      </c>
      <c r="AR76" s="53">
        <f t="shared" si="10"/>
        <v>2.6893157003230628</v>
      </c>
      <c r="AS76" s="53">
        <f t="shared" si="10"/>
        <v>2.6897818580127177</v>
      </c>
      <c r="AT76" s="53">
        <f t="shared" si="10"/>
        <v>2.6901314762799586</v>
      </c>
      <c r="AU76" s="53">
        <f t="shared" si="10"/>
        <v>2.6905393642584068</v>
      </c>
      <c r="AV76" s="53">
        <f t="shared" si="10"/>
        <v>2.6909472522368545</v>
      </c>
      <c r="AW76" s="53">
        <f t="shared" si="10"/>
        <v>2.6912968705040954</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-0.20602920799999994</v>
      </c>
      <c r="F77" s="54">
        <f>IF('Fixed data'!$G$19=FALSE,F64+F76,F64)</f>
        <v>-2.7114832499208819E-2</v>
      </c>
      <c r="G77" s="54">
        <f>IF('Fixed data'!$G$19=FALSE,G64+G76,G64)</f>
        <v>0.11794449770510496</v>
      </c>
      <c r="H77" s="54">
        <f>IF('Fixed data'!$G$19=FALSE,H64+H76,H64)</f>
        <v>0.24757960438743226</v>
      </c>
      <c r="I77" s="54">
        <f>IF('Fixed data'!$G$19=FALSE,I64+I76,I64)</f>
        <v>0.38485343485633616</v>
      </c>
      <c r="J77" s="54">
        <f>IF('Fixed data'!$G$19=FALSE,J64+J76,J64)</f>
        <v>0.5263894497915953</v>
      </c>
      <c r="K77" s="54">
        <f>IF('Fixed data'!$G$19=FALSE,K64+K76,K64)</f>
        <v>0.67140264820931406</v>
      </c>
      <c r="L77" s="54">
        <f>IF('Fixed data'!$G$19=FALSE,L64+L76,L64)</f>
        <v>0.82043315838682385</v>
      </c>
      <c r="M77" s="54">
        <f>IF('Fixed data'!$G$19=FALSE,M64+M76,M64)</f>
        <v>1.1775353999040459</v>
      </c>
      <c r="N77" s="54">
        <f>IF('Fixed data'!$G$19=FALSE,N64+N76,N64)</f>
        <v>1.3131086152390354</v>
      </c>
      <c r="O77" s="54">
        <f>IF('Fixed data'!$G$19=FALSE,O64+O76,O64)</f>
        <v>1.4480552346885478</v>
      </c>
      <c r="P77" s="54">
        <f>IF('Fixed data'!$G$19=FALSE,P64+P76,P64)</f>
        <v>1.5814995942211729</v>
      </c>
      <c r="Q77" s="54">
        <f>IF('Fixed data'!$G$19=FALSE,Q64+Q76,Q64)</f>
        <v>1.7120603503220235</v>
      </c>
      <c r="R77" s="54">
        <f>IF('Fixed data'!$G$19=FALSE,R64+R76,R64)</f>
        <v>1.8399906119637979</v>
      </c>
      <c r="S77" s="54">
        <f>IF('Fixed data'!$G$19=FALSE,S64+S76,S64)</f>
        <v>1.9647572734698358</v>
      </c>
      <c r="T77" s="54">
        <f>IF('Fixed data'!$G$19=FALSE,T64+T76,T64)</f>
        <v>2.0845248377880363</v>
      </c>
      <c r="U77" s="54">
        <f>IF('Fixed data'!$G$19=FALSE,U64+U76,U64)</f>
        <v>2.2027060800723919</v>
      </c>
      <c r="V77" s="54">
        <f>IF('Fixed data'!$G$19=FALSE,V64+V76,V64)</f>
        <v>2.3187053845145762</v>
      </c>
      <c r="W77" s="54">
        <f>IF('Fixed data'!$G$19=FALSE,W64+W76,W64)</f>
        <v>2.4330068611976183</v>
      </c>
      <c r="X77" s="54">
        <f>IF('Fixed data'!$G$19=FALSE,X64+X76,X64)</f>
        <v>2.5461671859406252</v>
      </c>
      <c r="Y77" s="54">
        <f>IF('Fixed data'!$G$19=FALSE,Y64+Y76,Y64)</f>
        <v>2.6560394704477548</v>
      </c>
      <c r="Z77" s="54">
        <f>IF('Fixed data'!$G$19=FALSE,Z64+Z76,Z64)</f>
        <v>2.7593732810360483</v>
      </c>
      <c r="AA77" s="54">
        <f>IF('Fixed data'!$G$19=FALSE,AA64+AA76,AA64)</f>
        <v>2.8559440262089009</v>
      </c>
      <c r="AB77" s="54">
        <f>IF('Fixed data'!$G$19=FALSE,AB64+AB76,AB64)</f>
        <v>2.9445638734252775</v>
      </c>
      <c r="AC77" s="54">
        <f>IF('Fixed data'!$G$19=FALSE,AC64+AC76,AC64)</f>
        <v>3.0248095221072733</v>
      </c>
      <c r="AD77" s="54">
        <f>IF('Fixed data'!$G$19=FALSE,AD64+AD76,AD64)</f>
        <v>3.0979143948515455</v>
      </c>
      <c r="AE77" s="54">
        <f>IF('Fixed data'!$G$19=FALSE,AE64+AE76,AE64)</f>
        <v>3.1624880263424839</v>
      </c>
      <c r="AF77" s="54">
        <f>IF('Fixed data'!$G$19=FALSE,AF64+AF76,AF64)</f>
        <v>3.2205220160550017</v>
      </c>
      <c r="AG77" s="54">
        <f>IF('Fixed data'!$G$19=FALSE,AG64+AG76,AG64)</f>
        <v>3.2731106239982273</v>
      </c>
      <c r="AH77" s="54">
        <f>IF('Fixed data'!$G$19=FALSE,AH64+AH76,AH64)</f>
        <v>3.3199410013021118</v>
      </c>
      <c r="AI77" s="54">
        <f>IF('Fixed data'!$G$19=FALSE,AI64+AI76,AI64)</f>
        <v>3.3616778807092089</v>
      </c>
      <c r="AJ77" s="54">
        <f>IF('Fixed data'!$G$19=FALSE,AJ64+AJ76,AJ64)</f>
        <v>3.3869522999804706</v>
      </c>
      <c r="AK77" s="54">
        <f>IF('Fixed data'!$G$19=FALSE,AK64+AK76,AK64)</f>
        <v>3.4118333408111901</v>
      </c>
      <c r="AL77" s="54">
        <f>IF('Fixed data'!$G$19=FALSE,AL64+AL76,AL64)</f>
        <v>3.4364121777272452</v>
      </c>
      <c r="AM77" s="54">
        <f>IF('Fixed data'!$G$19=FALSE,AM64+AM76,AM64)</f>
        <v>3.4605801027738354</v>
      </c>
      <c r="AN77" s="54">
        <f>IF('Fixed data'!$G$19=FALSE,AN64+AN76,AN64)</f>
        <v>3.4847338238839312</v>
      </c>
      <c r="AO77" s="54">
        <f>IF('Fixed data'!$G$19=FALSE,AO64+AO76,AO64)</f>
        <v>3.5088292752828192</v>
      </c>
      <c r="AP77" s="54">
        <f>IF('Fixed data'!$G$19=FALSE,AP64+AP76,AP64)</f>
        <v>3.5329247266817077</v>
      </c>
      <c r="AQ77" s="54">
        <f>IF('Fixed data'!$G$19=FALSE,AQ64+AQ76,AQ64)</f>
        <v>3.5570201780805961</v>
      </c>
      <c r="AR77" s="54">
        <f>IF('Fixed data'!$G$19=FALSE,AR64+AR76,AR64)</f>
        <v>3.5811156294794841</v>
      </c>
      <c r="AS77" s="54">
        <f>IF('Fixed data'!$G$19=FALSE,AS64+AS76,AS64)</f>
        <v>3.6052693505895794</v>
      </c>
      <c r="AT77" s="54">
        <f>IF('Fixed data'!$G$19=FALSE,AT64+AT76,AT64)</f>
        <v>3.6293065322772611</v>
      </c>
      <c r="AU77" s="54">
        <f>IF('Fixed data'!$G$19=FALSE,AU64+AU76,AU64)</f>
        <v>3.6534019836761495</v>
      </c>
      <c r="AV77" s="54">
        <f>IF('Fixed data'!$G$19=FALSE,AV64+AV76,AV64)</f>
        <v>3.677497435075038</v>
      </c>
      <c r="AW77" s="54">
        <f>IF('Fixed data'!$G$19=FALSE,AW64+AW76,AW64)</f>
        <v>3.7015346167627192</v>
      </c>
      <c r="AX77" s="54">
        <f>IF('Fixed data'!$G$19=FALSE,AX64+AX76,AX64)</f>
        <v>0.85690867121582648</v>
      </c>
      <c r="AY77" s="54">
        <f>IF('Fixed data'!$G$19=FALSE,AY64+AY76,AY64)</f>
        <v>0.86570640862268577</v>
      </c>
      <c r="AZ77" s="54">
        <f>IF('Fixed data'!$G$19=FALSE,AZ64+AZ76,AZ64)</f>
        <v>0.87248282075065331</v>
      </c>
      <c r="BA77" s="54">
        <f>IF('Fixed data'!$G$19=FALSE,BA64+BA76,BA64)</f>
        <v>0.87756139258679433</v>
      </c>
      <c r="BB77" s="54">
        <f>IF('Fixed data'!$G$19=FALSE,BB64+BB76,BB64)</f>
        <v>0.88088196376147854</v>
      </c>
      <c r="BC77" s="54">
        <f>IF('Fixed data'!$G$19=FALSE,BC64+BC76,BC64)</f>
        <v>0.88254039305129295</v>
      </c>
      <c r="BD77" s="54">
        <f>IF('Fixed data'!$G$19=FALSE,BD64+BD76,BD64)</f>
        <v>0.88259408875434986</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-0.1990620367149758</v>
      </c>
      <c r="F80" s="55">
        <f t="shared" ref="F80:BD80" si="11">F77*F78</f>
        <v>-2.5311986276654132E-2</v>
      </c>
      <c r="G80" s="55">
        <f t="shared" si="11"/>
        <v>0.10637917937879822</v>
      </c>
      <c r="H80" s="55">
        <f t="shared" si="11"/>
        <v>0.21575132198011521</v>
      </c>
      <c r="I80" s="55">
        <f t="shared" si="11"/>
        <v>0.32403626532237012</v>
      </c>
      <c r="J80" s="55">
        <f t="shared" si="11"/>
        <v>0.42821815656226631</v>
      </c>
      <c r="K80" s="55">
        <f t="shared" si="11"/>
        <v>0.52771641247169898</v>
      </c>
      <c r="L80" s="55">
        <f t="shared" si="11"/>
        <v>0.62304642158195145</v>
      </c>
      <c r="M80" s="55">
        <f t="shared" si="11"/>
        <v>0.86399419375928166</v>
      </c>
      <c r="N80" s="55">
        <f t="shared" si="11"/>
        <v>0.93088740178733864</v>
      </c>
      <c r="O80" s="55">
        <f t="shared" si="11"/>
        <v>0.99183922624312182</v>
      </c>
      <c r="P80" s="55">
        <f t="shared" si="11"/>
        <v>1.0466100177066069</v>
      </c>
      <c r="Q80" s="55">
        <f t="shared" si="11"/>
        <v>1.0946984980735754</v>
      </c>
      <c r="R80" s="55">
        <f t="shared" si="11"/>
        <v>1.1367126943512662</v>
      </c>
      <c r="S80" s="55">
        <f t="shared" si="11"/>
        <v>1.1727451844089953</v>
      </c>
      <c r="T80" s="55">
        <f t="shared" si="11"/>
        <v>1.202157797068669</v>
      </c>
      <c r="U80" s="55">
        <f t="shared" si="11"/>
        <v>1.2273561527998595</v>
      </c>
      <c r="V80" s="55">
        <f t="shared" si="11"/>
        <v>1.2483008730887215</v>
      </c>
      <c r="W80" s="55">
        <f t="shared" si="11"/>
        <v>1.2655423636020176</v>
      </c>
      <c r="X80" s="55">
        <f t="shared" si="11"/>
        <v>1.2796167637131481</v>
      </c>
      <c r="Y80" s="55">
        <f t="shared" si="11"/>
        <v>1.2896954836241568</v>
      </c>
      <c r="Z80" s="55">
        <f t="shared" si="11"/>
        <v>1.2945617152895075</v>
      </c>
      <c r="AA80" s="55">
        <f t="shared" si="11"/>
        <v>1.2945583973912416</v>
      </c>
      <c r="AB80" s="55">
        <f t="shared" si="11"/>
        <v>1.2895927545744403</v>
      </c>
      <c r="AC80" s="55">
        <f t="shared" si="11"/>
        <v>1.2799390423948864</v>
      </c>
      <c r="AD80" s="55">
        <f t="shared" si="11"/>
        <v>1.2665441055049187</v>
      </c>
      <c r="AE80" s="55">
        <f t="shared" si="11"/>
        <v>1.2492214865683784</v>
      </c>
      <c r="AF80" s="55">
        <f t="shared" si="11"/>
        <v>1.2291262057729417</v>
      </c>
      <c r="AG80" s="55">
        <f t="shared" si="11"/>
        <v>1.2069535036231245</v>
      </c>
      <c r="AH80" s="55">
        <f t="shared" si="11"/>
        <v>1.1828233032373325</v>
      </c>
      <c r="AI80" s="55">
        <f t="shared" si="11"/>
        <v>1.344627938456008</v>
      </c>
      <c r="AJ80" s="55">
        <f t="shared" si="11"/>
        <v>1.3152790109377905</v>
      </c>
      <c r="AK80" s="55">
        <f t="shared" si="11"/>
        <v>1.2863507189710999</v>
      </c>
      <c r="AL80" s="55">
        <f t="shared" si="11"/>
        <v>1.2578811510705534</v>
      </c>
      <c r="AM80" s="55">
        <f t="shared" si="11"/>
        <v>1.229832715311864</v>
      </c>
      <c r="AN80" s="55">
        <f t="shared" si="11"/>
        <v>1.2023461619317339</v>
      </c>
      <c r="AO80" s="55">
        <f t="shared" si="11"/>
        <v>1.1753979358842019</v>
      </c>
      <c r="AP80" s="55">
        <f t="shared" si="11"/>
        <v>1.1489995154960149</v>
      </c>
      <c r="AQ80" s="55">
        <f t="shared" si="11"/>
        <v>1.1231417344119032</v>
      </c>
      <c r="AR80" s="55">
        <f t="shared" si="11"/>
        <v>1.0978154938189333</v>
      </c>
      <c r="AS80" s="55">
        <f t="shared" si="11"/>
        <v>1.0730291089858017</v>
      </c>
      <c r="AT80" s="55">
        <f t="shared" si="11"/>
        <v>1.0487215993351469</v>
      </c>
      <c r="AU80" s="55">
        <f t="shared" si="11"/>
        <v>1.0249361187126513</v>
      </c>
      <c r="AV80" s="55">
        <f t="shared" si="11"/>
        <v>1.0016465314477472</v>
      </c>
      <c r="AW80" s="55">
        <f t="shared" si="11"/>
        <v>0.97882871987354947</v>
      </c>
      <c r="AX80" s="55">
        <f t="shared" si="11"/>
        <v>0.21999975699826857</v>
      </c>
      <c r="AY80" s="55">
        <f t="shared" si="11"/>
        <v>0.21578491024632701</v>
      </c>
      <c r="AZ80" s="55">
        <f t="shared" si="11"/>
        <v>0.21113979647021575</v>
      </c>
      <c r="BA80" s="55">
        <f t="shared" si="11"/>
        <v>0.20618330559717962</v>
      </c>
      <c r="BB80" s="55">
        <f t="shared" si="11"/>
        <v>0.20093541239309476</v>
      </c>
      <c r="BC80" s="55">
        <f t="shared" si="11"/>
        <v>0.19545020568488555</v>
      </c>
      <c r="BD80" s="55">
        <f t="shared" si="11"/>
        <v>0.18976902651093758</v>
      </c>
    </row>
    <row r="81" spans="1:56" x14ac:dyDescent="0.3">
      <c r="A81" s="74"/>
      <c r="B81" s="15" t="s">
        <v>18</v>
      </c>
      <c r="C81" s="15"/>
      <c r="D81" s="14" t="s">
        <v>40</v>
      </c>
      <c r="E81" s="56">
        <f>+E80</f>
        <v>-0.1990620367149758</v>
      </c>
      <c r="F81" s="56">
        <f t="shared" ref="F81:BD81" si="12">+E81+F80</f>
        <v>-0.22437402299162992</v>
      </c>
      <c r="G81" s="56">
        <f t="shared" si="12"/>
        <v>-0.1179948436128317</v>
      </c>
      <c r="H81" s="56">
        <f t="shared" si="12"/>
        <v>9.7756478367283503E-2</v>
      </c>
      <c r="I81" s="56">
        <f t="shared" si="12"/>
        <v>0.42179274368965364</v>
      </c>
      <c r="J81" s="56">
        <f t="shared" si="12"/>
        <v>0.85001090025191994</v>
      </c>
      <c r="K81" s="56">
        <f t="shared" si="12"/>
        <v>1.3777273127236189</v>
      </c>
      <c r="L81" s="56">
        <f t="shared" si="12"/>
        <v>2.0007737343055703</v>
      </c>
      <c r="M81" s="56">
        <f t="shared" si="12"/>
        <v>2.8647679280648521</v>
      </c>
      <c r="N81" s="56">
        <f t="shared" si="12"/>
        <v>3.7956553298521909</v>
      </c>
      <c r="O81" s="56">
        <f t="shared" si="12"/>
        <v>4.7874945560953126</v>
      </c>
      <c r="P81" s="56">
        <f t="shared" si="12"/>
        <v>5.8341045738019197</v>
      </c>
      <c r="Q81" s="56">
        <f t="shared" si="12"/>
        <v>6.9288030718754952</v>
      </c>
      <c r="R81" s="56">
        <f t="shared" si="12"/>
        <v>8.0655157662267616</v>
      </c>
      <c r="S81" s="56">
        <f t="shared" si="12"/>
        <v>9.2382609506357571</v>
      </c>
      <c r="T81" s="56">
        <f t="shared" si="12"/>
        <v>10.440418747704426</v>
      </c>
      <c r="U81" s="56">
        <f t="shared" si="12"/>
        <v>11.667774900504286</v>
      </c>
      <c r="V81" s="56">
        <f t="shared" si="12"/>
        <v>12.916075773593008</v>
      </c>
      <c r="W81" s="56">
        <f t="shared" si="12"/>
        <v>14.181618137195025</v>
      </c>
      <c r="X81" s="56">
        <f t="shared" si="12"/>
        <v>15.461234900908174</v>
      </c>
      <c r="Y81" s="56">
        <f t="shared" si="12"/>
        <v>16.750930384532332</v>
      </c>
      <c r="Z81" s="56">
        <f t="shared" si="12"/>
        <v>18.045492099821839</v>
      </c>
      <c r="AA81" s="56">
        <f t="shared" si="12"/>
        <v>19.340050497213081</v>
      </c>
      <c r="AB81" s="56">
        <f t="shared" si="12"/>
        <v>20.62964325178752</v>
      </c>
      <c r="AC81" s="56">
        <f t="shared" si="12"/>
        <v>21.909582294182407</v>
      </c>
      <c r="AD81" s="56">
        <f t="shared" si="12"/>
        <v>23.176126399687327</v>
      </c>
      <c r="AE81" s="56">
        <f t="shared" si="12"/>
        <v>24.425347886255704</v>
      </c>
      <c r="AF81" s="56">
        <f t="shared" si="12"/>
        <v>25.654474092028646</v>
      </c>
      <c r="AG81" s="56">
        <f t="shared" si="12"/>
        <v>26.861427595651772</v>
      </c>
      <c r="AH81" s="56">
        <f t="shared" si="12"/>
        <v>28.044250898889103</v>
      </c>
      <c r="AI81" s="56">
        <f t="shared" si="12"/>
        <v>29.388878837345111</v>
      </c>
      <c r="AJ81" s="56">
        <f t="shared" si="12"/>
        <v>30.7041578482829</v>
      </c>
      <c r="AK81" s="56">
        <f t="shared" si="12"/>
        <v>31.990508567254</v>
      </c>
      <c r="AL81" s="56">
        <f t="shared" si="12"/>
        <v>33.248389718324553</v>
      </c>
      <c r="AM81" s="56">
        <f t="shared" si="12"/>
        <v>34.478222433636418</v>
      </c>
      <c r="AN81" s="56">
        <f t="shared" si="12"/>
        <v>35.680568595568154</v>
      </c>
      <c r="AO81" s="56">
        <f t="shared" si="12"/>
        <v>36.855966531452353</v>
      </c>
      <c r="AP81" s="56">
        <f t="shared" si="12"/>
        <v>38.004966046948368</v>
      </c>
      <c r="AQ81" s="56">
        <f t="shared" si="12"/>
        <v>39.128107781360271</v>
      </c>
      <c r="AR81" s="56">
        <f t="shared" si="12"/>
        <v>40.225923275179206</v>
      </c>
      <c r="AS81" s="56">
        <f t="shared" si="12"/>
        <v>41.298952384165005</v>
      </c>
      <c r="AT81" s="56">
        <f t="shared" si="12"/>
        <v>42.347673983500151</v>
      </c>
      <c r="AU81" s="56">
        <f t="shared" si="12"/>
        <v>43.372610102212803</v>
      </c>
      <c r="AV81" s="56">
        <f t="shared" si="12"/>
        <v>44.374256633660551</v>
      </c>
      <c r="AW81" s="56">
        <f t="shared" si="12"/>
        <v>45.353085353534098</v>
      </c>
      <c r="AX81" s="56">
        <f t="shared" si="12"/>
        <v>45.573085110532368</v>
      </c>
      <c r="AY81" s="56">
        <f t="shared" si="12"/>
        <v>45.788870020778695</v>
      </c>
      <c r="AZ81" s="56">
        <f t="shared" si="12"/>
        <v>46.000009817248909</v>
      </c>
      <c r="BA81" s="56">
        <f t="shared" si="12"/>
        <v>46.206193122846088</v>
      </c>
      <c r="BB81" s="56">
        <f t="shared" si="12"/>
        <v>46.407128535239181</v>
      </c>
      <c r="BC81" s="56">
        <f t="shared" si="12"/>
        <v>46.602578740924066</v>
      </c>
      <c r="BD81" s="56">
        <f t="shared" si="12"/>
        <v>46.792347767435004</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139">
        <v>0</v>
      </c>
      <c r="F88" s="139">
        <v>8658.9876144998962</v>
      </c>
      <c r="G88" s="139">
        <v>15869.73461663054</v>
      </c>
      <c r="H88" s="139">
        <v>22223.090158958803</v>
      </c>
      <c r="I88" s="139">
        <v>28799.731146490714</v>
      </c>
      <c r="J88" s="139">
        <v>35355.751144868918</v>
      </c>
      <c r="K88" s="139">
        <v>41881.327159408123</v>
      </c>
      <c r="L88" s="139">
        <v>48388.62865053596</v>
      </c>
      <c r="M88" s="139">
        <v>55421.90328470715</v>
      </c>
      <c r="N88" s="139">
        <v>59420.237628716553</v>
      </c>
      <c r="O88" s="139">
        <v>63339.637677888866</v>
      </c>
      <c r="P88" s="139">
        <v>67152.857367465622</v>
      </c>
      <c r="Q88" s="139">
        <v>70809.435875416268</v>
      </c>
      <c r="R88" s="139">
        <v>74326.28084471391</v>
      </c>
      <c r="S88" s="139">
        <v>77686.168250301344</v>
      </c>
      <c r="T88" s="139">
        <v>80825.802687641917</v>
      </c>
      <c r="U88" s="139">
        <v>83875.910335521548</v>
      </c>
      <c r="V88" s="139">
        <v>86815.455163057079</v>
      </c>
      <c r="W88" s="139">
        <v>89664.326711676636</v>
      </c>
      <c r="X88" s="139">
        <v>92445.944128520248</v>
      </c>
      <c r="Y88" s="139">
        <v>95081.451313942089</v>
      </c>
      <c r="Z88" s="139">
        <v>97453.2773339876</v>
      </c>
      <c r="AA88" s="139">
        <v>99553.844066103789</v>
      </c>
      <c r="AB88" s="139">
        <v>101343.97457787022</v>
      </c>
      <c r="AC88" s="139">
        <v>102814.8530437914</v>
      </c>
      <c r="AD88" s="139">
        <v>104020.06011066469</v>
      </c>
      <c r="AE88" s="139">
        <v>104914.90994154447</v>
      </c>
      <c r="AF88" s="139">
        <v>105577.78317842432</v>
      </c>
      <c r="AG88" s="139">
        <v>106054.41720284082</v>
      </c>
      <c r="AH88" s="139">
        <v>106335.57310618801</v>
      </c>
      <c r="AI88" s="139">
        <v>106449.80481410124</v>
      </c>
      <c r="AJ88" s="139">
        <v>106494.33284947375</v>
      </c>
      <c r="AK88" s="139">
        <v>106523.59203408119</v>
      </c>
      <c r="AL88" s="139">
        <v>106541.66016396505</v>
      </c>
      <c r="AM88" s="139">
        <v>106544.36026199842</v>
      </c>
      <c r="AN88" s="139">
        <v>106544.36026199842</v>
      </c>
      <c r="AO88" s="139">
        <v>106544.36026199842</v>
      </c>
      <c r="AP88" s="139">
        <v>106544.36026199842</v>
      </c>
      <c r="AQ88" s="139">
        <v>106544.36026199842</v>
      </c>
      <c r="AR88" s="139">
        <v>106544.36026199842</v>
      </c>
      <c r="AS88" s="139">
        <v>106544.36026199842</v>
      </c>
      <c r="AT88" s="139">
        <v>106544.36026199842</v>
      </c>
      <c r="AU88" s="139">
        <v>106544.36026199842</v>
      </c>
      <c r="AV88" s="139">
        <v>106544.36026199842</v>
      </c>
      <c r="AW88" s="139">
        <v>106544.36026199842</v>
      </c>
      <c r="AX88" s="43"/>
      <c r="AY88" s="43"/>
      <c r="AZ88" s="43"/>
      <c r="BA88" s="43"/>
      <c r="BB88" s="43"/>
      <c r="BC88" s="43"/>
      <c r="BD88" s="43"/>
    </row>
    <row r="89" spans="1:56" x14ac:dyDescent="0.3">
      <c r="A89" s="172"/>
      <c r="B89" s="4" t="s">
        <v>214</v>
      </c>
      <c r="D89" s="4" t="s">
        <v>88</v>
      </c>
      <c r="E89" s="139">
        <v>0</v>
      </c>
      <c r="F89" s="139">
        <v>184733.83993602288</v>
      </c>
      <c r="G89" s="139">
        <v>338572.11716371565</v>
      </c>
      <c r="H89" s="139">
        <v>474117.35764518881</v>
      </c>
      <c r="I89" s="139">
        <v>614426.68889925955</v>
      </c>
      <c r="J89" s="139">
        <v>754295.50767114968</v>
      </c>
      <c r="K89" s="139">
        <v>893515.60997959785</v>
      </c>
      <c r="L89" s="139">
        <v>1032345.1318624138</v>
      </c>
      <c r="M89" s="139">
        <v>1182396.2493914766</v>
      </c>
      <c r="N89" s="139">
        <v>1267698.4993691493</v>
      </c>
      <c r="O89" s="139">
        <v>1351316.9143612622</v>
      </c>
      <c r="P89" s="139">
        <v>1432670.2888894738</v>
      </c>
      <c r="Q89" s="139">
        <v>1510681.7191896942</v>
      </c>
      <c r="R89" s="139">
        <v>1585711.8480025039</v>
      </c>
      <c r="S89" s="139">
        <v>1657393.4518282888</v>
      </c>
      <c r="T89" s="139">
        <v>1724376.3100943384</v>
      </c>
      <c r="U89" s="139">
        <v>1789448.98076224</v>
      </c>
      <c r="V89" s="139">
        <v>1852162.6325211572</v>
      </c>
      <c r="W89" s="139">
        <v>1912941.7124932092</v>
      </c>
      <c r="X89" s="139">
        <v>1972285.8640209395</v>
      </c>
      <c r="Y89" s="139">
        <v>2028512.8931454779</v>
      </c>
      <c r="Z89" s="139">
        <v>2079114.3468116983</v>
      </c>
      <c r="AA89" s="139">
        <v>2123928.7477442883</v>
      </c>
      <c r="AB89" s="139">
        <v>2162120.3115248252</v>
      </c>
      <c r="AC89" s="139">
        <v>2193500.7929021791</v>
      </c>
      <c r="AD89" s="139">
        <v>2219213.4466577428</v>
      </c>
      <c r="AE89" s="139">
        <v>2238304.8652547123</v>
      </c>
      <c r="AF89" s="139">
        <v>2252447.1829971438</v>
      </c>
      <c r="AG89" s="139">
        <v>2262616.1866433029</v>
      </c>
      <c r="AH89" s="139">
        <v>2268614.6887918953</v>
      </c>
      <c r="AI89" s="139">
        <v>2271051.823070867</v>
      </c>
      <c r="AJ89" s="139">
        <v>2272001.8719649208</v>
      </c>
      <c r="AK89" s="139">
        <v>2272626.1529902183</v>
      </c>
      <c r="AL89" s="139">
        <v>2273011.6829982721</v>
      </c>
      <c r="AM89" s="139">
        <v>2273069.299340596</v>
      </c>
      <c r="AN89" s="139">
        <v>2273069.299340596</v>
      </c>
      <c r="AO89" s="139">
        <v>2273069.299340596</v>
      </c>
      <c r="AP89" s="139">
        <v>2273069.299340596</v>
      </c>
      <c r="AQ89" s="139">
        <v>2273069.299340596</v>
      </c>
      <c r="AR89" s="139">
        <v>2273069.299340596</v>
      </c>
      <c r="AS89" s="139">
        <v>2273069.299340596</v>
      </c>
      <c r="AT89" s="139">
        <v>2273069.299340596</v>
      </c>
      <c r="AU89" s="139">
        <v>2273069.299340596</v>
      </c>
      <c r="AV89" s="139">
        <v>2273069.299340596</v>
      </c>
      <c r="AW89" s="139">
        <v>2273069.299340596</v>
      </c>
      <c r="AX89" s="43"/>
      <c r="AY89" s="43"/>
      <c r="AZ89" s="43"/>
      <c r="BA89" s="43"/>
      <c r="BB89" s="43"/>
      <c r="BC89" s="43"/>
      <c r="BD89" s="43"/>
    </row>
    <row r="90" spans="1:56" ht="16.5" x14ac:dyDescent="0.3">
      <c r="A90" s="172"/>
      <c r="B90" s="4" t="s">
        <v>331</v>
      </c>
      <c r="D90" s="4" t="s">
        <v>89</v>
      </c>
      <c r="E90" s="140">
        <v>0</v>
      </c>
      <c r="F90" s="140">
        <v>3.7812564604629202</v>
      </c>
      <c r="G90" s="140">
        <v>7.1105080376348955</v>
      </c>
      <c r="H90" s="140">
        <v>10.220475733049684</v>
      </c>
      <c r="I90" s="140">
        <v>13.537700464563509</v>
      </c>
      <c r="J90" s="140">
        <v>16.649512638227741</v>
      </c>
      <c r="K90" s="140">
        <v>19.810001527736077</v>
      </c>
      <c r="L90" s="140">
        <v>23.02064711585049</v>
      </c>
      <c r="M90" s="140">
        <v>26.814559537455455</v>
      </c>
      <c r="N90" s="140">
        <v>28.823706553051412</v>
      </c>
      <c r="O90" s="140">
        <v>30.80099730228341</v>
      </c>
      <c r="P90" s="140">
        <v>32.727251409771583</v>
      </c>
      <c r="Q90" s="140">
        <v>34.586901648712065</v>
      </c>
      <c r="R90" s="140">
        <v>36.375852875379692</v>
      </c>
      <c r="S90" s="140">
        <v>38.102737496875093</v>
      </c>
      <c r="T90" s="140">
        <v>39.725702382935303</v>
      </c>
      <c r="U90" s="140">
        <v>41.309791481584305</v>
      </c>
      <c r="V90" s="140">
        <v>42.840227388957672</v>
      </c>
      <c r="W90" s="140">
        <v>44.347167227076177</v>
      </c>
      <c r="X90" s="140">
        <v>45.835643199921293</v>
      </c>
      <c r="Y90" s="140">
        <v>47.256223233112031</v>
      </c>
      <c r="Z90" s="140">
        <v>48.542249345824992</v>
      </c>
      <c r="AA90" s="140">
        <v>49.691924008112764</v>
      </c>
      <c r="AB90" s="140">
        <v>50.697035585359302</v>
      </c>
      <c r="AC90" s="140">
        <v>51.544746295899259</v>
      </c>
      <c r="AD90" s="140">
        <v>52.269573230812163</v>
      </c>
      <c r="AE90" s="140">
        <v>52.832792277658051</v>
      </c>
      <c r="AF90" s="140">
        <v>53.261367568471918</v>
      </c>
      <c r="AG90" s="140">
        <v>53.584145919037418</v>
      </c>
      <c r="AH90" s="140">
        <v>53.76570579343349</v>
      </c>
      <c r="AI90" s="140">
        <v>53.848779985783288</v>
      </c>
      <c r="AJ90" s="140">
        <v>53.889113075389204</v>
      </c>
      <c r="AK90" s="140">
        <v>53.918508849490955</v>
      </c>
      <c r="AL90" s="140">
        <v>53.933722425871046</v>
      </c>
      <c r="AM90" s="140">
        <v>53.935354431672096</v>
      </c>
      <c r="AN90" s="140">
        <v>53.935354431672096</v>
      </c>
      <c r="AO90" s="140">
        <v>53.935354431672096</v>
      </c>
      <c r="AP90" s="140">
        <v>53.935354431672096</v>
      </c>
      <c r="AQ90" s="140">
        <v>53.935354431672096</v>
      </c>
      <c r="AR90" s="140">
        <v>53.935354431672096</v>
      </c>
      <c r="AS90" s="140">
        <v>53.935354431672096</v>
      </c>
      <c r="AT90" s="140">
        <v>53.935354431672096</v>
      </c>
      <c r="AU90" s="140">
        <v>53.935354431672096</v>
      </c>
      <c r="AV90" s="140">
        <v>53.935354431672096</v>
      </c>
      <c r="AW90" s="140">
        <v>53.935354431672096</v>
      </c>
      <c r="AX90" s="37"/>
      <c r="AY90" s="37"/>
      <c r="AZ90" s="37"/>
      <c r="BA90" s="37"/>
      <c r="BB90" s="37"/>
      <c r="BC90" s="37"/>
      <c r="BD90" s="37"/>
    </row>
    <row r="91" spans="1:56" ht="16.5" x14ac:dyDescent="0.3">
      <c r="A91" s="172"/>
      <c r="B91" s="4" t="s">
        <v>332</v>
      </c>
      <c r="D91" s="4" t="s">
        <v>42</v>
      </c>
      <c r="E91" s="140">
        <v>0</v>
      </c>
      <c r="F91" s="140">
        <v>6.9450612125913289E-3</v>
      </c>
      <c r="G91" s="140">
        <v>1.3213242335130358E-2</v>
      </c>
      <c r="H91" s="140">
        <v>1.9228412943368047E-2</v>
      </c>
      <c r="I91" s="140">
        <v>2.4606210007456986E-2</v>
      </c>
      <c r="J91" s="140">
        <v>3.0418092102895953E-2</v>
      </c>
      <c r="K91" s="140">
        <v>3.6167943816619572E-2</v>
      </c>
      <c r="L91" s="140">
        <v>4.2096179929266481E-2</v>
      </c>
      <c r="M91" s="140">
        <v>4.8349166469202745E-2</v>
      </c>
      <c r="N91" s="140">
        <v>5.1859815143249319E-2</v>
      </c>
      <c r="O91" s="140">
        <v>5.5343891680644762E-2</v>
      </c>
      <c r="P91" s="140">
        <v>5.8753017140325596E-2</v>
      </c>
      <c r="Q91" s="140">
        <v>6.2056751910301376E-2</v>
      </c>
      <c r="R91" s="140">
        <v>6.5221907461334827E-2</v>
      </c>
      <c r="S91" s="140">
        <v>6.8233978496252401E-2</v>
      </c>
      <c r="T91" s="140">
        <v>7.1054604554222536E-2</v>
      </c>
      <c r="U91" s="140">
        <v>7.374495919920715E-2</v>
      </c>
      <c r="V91" s="140">
        <v>7.6323968792730526E-2</v>
      </c>
      <c r="W91" s="140">
        <v>7.8815237079297371E-2</v>
      </c>
      <c r="X91" s="140">
        <v>8.1242819683850165E-2</v>
      </c>
      <c r="Y91" s="140">
        <v>8.3541231692392276E-2</v>
      </c>
      <c r="Z91" s="140">
        <v>8.5622250886296547E-2</v>
      </c>
      <c r="AA91" s="140">
        <v>8.7480180546014599E-2</v>
      </c>
      <c r="AB91" s="140">
        <v>8.9094978345486894E-2</v>
      </c>
      <c r="AC91" s="140">
        <v>9.0440324730949595E-2</v>
      </c>
      <c r="AD91" s="140">
        <v>9.1556999367724393E-2</v>
      </c>
      <c r="AE91" s="140">
        <v>9.2381296240252694E-2</v>
      </c>
      <c r="AF91" s="140">
        <v>9.299778167061562E-2</v>
      </c>
      <c r="AG91" s="140">
        <v>9.342943581220188E-2</v>
      </c>
      <c r="AH91" s="140">
        <v>9.3690300727706566E-2</v>
      </c>
      <c r="AI91" s="140">
        <v>9.3804208011751128E-2</v>
      </c>
      <c r="AJ91" s="140">
        <v>9.3842229479080094E-2</v>
      </c>
      <c r="AK91" s="140">
        <v>9.3867966406906783E-2</v>
      </c>
      <c r="AL91" s="140">
        <v>9.388249305902395E-2</v>
      </c>
      <c r="AM91" s="140">
        <v>9.3884823088617675E-2</v>
      </c>
      <c r="AN91" s="140">
        <v>9.3884823088617675E-2</v>
      </c>
      <c r="AO91" s="140">
        <v>9.3884823088617675E-2</v>
      </c>
      <c r="AP91" s="140">
        <v>9.3884823088617675E-2</v>
      </c>
      <c r="AQ91" s="140">
        <v>9.3884823088617675E-2</v>
      </c>
      <c r="AR91" s="140">
        <v>9.3884823088617675E-2</v>
      </c>
      <c r="AS91" s="140">
        <v>9.3884823088617675E-2</v>
      </c>
      <c r="AT91" s="140">
        <v>9.3884823088617675E-2</v>
      </c>
      <c r="AU91" s="140">
        <v>9.3884823088617675E-2</v>
      </c>
      <c r="AV91" s="140">
        <v>9.3884823088617675E-2</v>
      </c>
      <c r="AW91" s="140">
        <v>9.3884823088617675E-2</v>
      </c>
      <c r="AX91" s="35"/>
      <c r="AY91" s="35"/>
      <c r="AZ91" s="35"/>
      <c r="BA91" s="35"/>
      <c r="BB91" s="35"/>
      <c r="BC91" s="35"/>
      <c r="BD91" s="35"/>
    </row>
    <row r="92" spans="1:56" ht="16.5" x14ac:dyDescent="0.3">
      <c r="A92" s="172"/>
      <c r="B92" s="4" t="s">
        <v>333</v>
      </c>
      <c r="D92" s="4" t="s">
        <v>42</v>
      </c>
      <c r="E92" s="140">
        <v>0</v>
      </c>
      <c r="F92" s="140">
        <v>1.3339480850874746E-2</v>
      </c>
      <c r="G92" s="140">
        <v>2.5380671231643483E-2</v>
      </c>
      <c r="H92" s="140">
        <v>3.6937057005160409E-2</v>
      </c>
      <c r="I92" s="140">
        <v>4.7270777082561465E-2</v>
      </c>
      <c r="J92" s="140">
        <v>5.8438266689627288E-2</v>
      </c>
      <c r="K92" s="140">
        <v>6.9486889617787442E-2</v>
      </c>
      <c r="L92" s="140">
        <v>8.0879765481081875E-2</v>
      </c>
      <c r="M92" s="140">
        <v>9.2895004603112286E-2</v>
      </c>
      <c r="N92" s="140">
        <v>9.9640656961204319E-2</v>
      </c>
      <c r="O92" s="140">
        <v>0.10633538040159582</v>
      </c>
      <c r="P92" s="140">
        <v>0.11288621068390907</v>
      </c>
      <c r="Q92" s="140">
        <v>0.11923462345181128</v>
      </c>
      <c r="R92" s="140">
        <v>0.12531692307703909</v>
      </c>
      <c r="S92" s="140">
        <v>0.13110535632779888</v>
      </c>
      <c r="T92" s="140">
        <v>0.13652599114624034</v>
      </c>
      <c r="U92" s="140">
        <v>0.14169639235674286</v>
      </c>
      <c r="V92" s="140">
        <v>0.14665291771304925</v>
      </c>
      <c r="W92" s="140">
        <v>0.15144089810879291</v>
      </c>
      <c r="X92" s="140">
        <v>0.15610653259744769</v>
      </c>
      <c r="Y92" s="140">
        <v>0.16052405499232253</v>
      </c>
      <c r="Z92" s="140">
        <v>0.16452374473409775</v>
      </c>
      <c r="AA92" s="140">
        <v>0.16809476054486716</v>
      </c>
      <c r="AB92" s="140">
        <v>0.17119833133910051</v>
      </c>
      <c r="AC92" s="140">
        <v>0.17378392816368868</v>
      </c>
      <c r="AD92" s="140">
        <v>0.17593014533246482</v>
      </c>
      <c r="AE92" s="140">
        <v>0.17751440463789095</v>
      </c>
      <c r="AF92" s="140">
        <v>0.17869926534118755</v>
      </c>
      <c r="AG92" s="140">
        <v>0.17952886118057437</v>
      </c>
      <c r="AH92" s="140">
        <v>0.18003011480699735</v>
      </c>
      <c r="AI92" s="140">
        <v>0.18024897657759842</v>
      </c>
      <c r="AJ92" s="140">
        <v>0.18032203674314107</v>
      </c>
      <c r="AK92" s="140">
        <v>0.1803715082612338</v>
      </c>
      <c r="AL92" s="140">
        <v>0.18039942577029974</v>
      </c>
      <c r="AM92" s="140">
        <v>0.18040390409972956</v>
      </c>
      <c r="AN92" s="140">
        <v>0.18040390409972956</v>
      </c>
      <c r="AO92" s="140">
        <v>0.18040390409972956</v>
      </c>
      <c r="AP92" s="140">
        <v>0.18040390409972956</v>
      </c>
      <c r="AQ92" s="140">
        <v>0.18040390409972956</v>
      </c>
      <c r="AR92" s="140">
        <v>0.18040390409972956</v>
      </c>
      <c r="AS92" s="140">
        <v>0.18040390409972956</v>
      </c>
      <c r="AT92" s="140">
        <v>0.18040390409972956</v>
      </c>
      <c r="AU92" s="140">
        <v>0.18040390409972956</v>
      </c>
      <c r="AV92" s="140">
        <v>0.18040390409972956</v>
      </c>
      <c r="AW92" s="140">
        <v>0.18040390409972956</v>
      </c>
      <c r="AX92" s="35"/>
      <c r="AY92" s="35"/>
      <c r="AZ92" s="35"/>
      <c r="BA92" s="35"/>
      <c r="BB92" s="35"/>
      <c r="BC92" s="35"/>
      <c r="BD92" s="35"/>
    </row>
    <row r="93" spans="1:56" x14ac:dyDescent="0.3">
      <c r="A93" s="172"/>
      <c r="B93" s="4" t="s">
        <v>215</v>
      </c>
      <c r="D93" s="4" t="s">
        <v>90</v>
      </c>
      <c r="E93" s="140">
        <v>0</v>
      </c>
      <c r="F93" s="140">
        <v>0</v>
      </c>
      <c r="G93" s="140">
        <v>0</v>
      </c>
      <c r="H93" s="140">
        <v>0</v>
      </c>
      <c r="I93" s="140">
        <v>0</v>
      </c>
      <c r="J93" s="140">
        <v>0</v>
      </c>
      <c r="K93" s="140">
        <v>0</v>
      </c>
      <c r="L93" s="140">
        <v>0</v>
      </c>
      <c r="M93" s="140">
        <v>0</v>
      </c>
      <c r="N93" s="140">
        <v>0</v>
      </c>
      <c r="O93" s="140">
        <v>0</v>
      </c>
      <c r="P93" s="140">
        <v>0</v>
      </c>
      <c r="Q93" s="140">
        <v>0</v>
      </c>
      <c r="R93" s="140">
        <v>0</v>
      </c>
      <c r="S93" s="140">
        <v>0</v>
      </c>
      <c r="T93" s="140">
        <v>0</v>
      </c>
      <c r="U93" s="140">
        <v>0</v>
      </c>
      <c r="V93" s="140">
        <v>0</v>
      </c>
      <c r="W93" s="140">
        <v>0</v>
      </c>
      <c r="X93" s="140">
        <v>0</v>
      </c>
      <c r="Y93" s="140">
        <v>0</v>
      </c>
      <c r="Z93" s="140">
        <v>0</v>
      </c>
      <c r="AA93" s="140">
        <v>0</v>
      </c>
      <c r="AB93" s="140">
        <v>0</v>
      </c>
      <c r="AC93" s="140">
        <v>0</v>
      </c>
      <c r="AD93" s="140">
        <v>0</v>
      </c>
      <c r="AE93" s="140">
        <v>0</v>
      </c>
      <c r="AF93" s="140">
        <v>0</v>
      </c>
      <c r="AG93" s="140">
        <v>0</v>
      </c>
      <c r="AH93" s="140">
        <v>0</v>
      </c>
      <c r="AI93" s="140">
        <v>0</v>
      </c>
      <c r="AJ93" s="140">
        <v>0</v>
      </c>
      <c r="AK93" s="140">
        <v>0</v>
      </c>
      <c r="AL93" s="140">
        <v>0</v>
      </c>
      <c r="AM93" s="140">
        <v>0</v>
      </c>
      <c r="AN93" s="140">
        <v>0</v>
      </c>
      <c r="AO93" s="140">
        <v>0</v>
      </c>
      <c r="AP93" s="140">
        <v>0</v>
      </c>
      <c r="AQ93" s="140">
        <v>0</v>
      </c>
      <c r="AR93" s="140">
        <v>0</v>
      </c>
      <c r="AS93" s="140">
        <v>0</v>
      </c>
      <c r="AT93" s="140">
        <v>0</v>
      </c>
      <c r="AU93" s="140">
        <v>0</v>
      </c>
      <c r="AV93" s="140">
        <v>0</v>
      </c>
      <c r="AW93" s="140">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sqref="A1:XFD1048576"/>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84" t="s">
        <v>11</v>
      </c>
      <c r="B5" s="132" t="s">
        <v>160</v>
      </c>
      <c r="C5" s="135" t="s">
        <v>359</v>
      </c>
    </row>
    <row r="6" spans="1:3" x14ac:dyDescent="0.25">
      <c r="A6" s="185"/>
      <c r="B6" s="133" t="s">
        <v>197</v>
      </c>
      <c r="C6" s="136"/>
    </row>
    <row r="7" spans="1:3" x14ac:dyDescent="0.25">
      <c r="A7" s="185"/>
      <c r="B7" s="133" t="s">
        <v>197</v>
      </c>
      <c r="C7" s="136"/>
    </row>
    <row r="8" spans="1:3" x14ac:dyDescent="0.25">
      <c r="A8" s="185"/>
      <c r="B8" s="133" t="s">
        <v>197</v>
      </c>
      <c r="C8" s="136"/>
    </row>
    <row r="9" spans="1:3" x14ac:dyDescent="0.25">
      <c r="A9" s="185"/>
      <c r="B9" s="133" t="s">
        <v>197</v>
      </c>
      <c r="C9" s="136"/>
    </row>
    <row r="10" spans="1:3" ht="15.75" thickBot="1" x14ac:dyDescent="0.3">
      <c r="A10" s="186"/>
      <c r="B10" s="134" t="s">
        <v>196</v>
      </c>
      <c r="C10" s="137"/>
    </row>
    <row r="11" spans="1:3" ht="45" x14ac:dyDescent="0.25">
      <c r="A11" s="187" t="s">
        <v>300</v>
      </c>
      <c r="B11" s="61" t="s">
        <v>199</v>
      </c>
      <c r="C11" s="136" t="s">
        <v>360</v>
      </c>
    </row>
    <row r="12" spans="1:3" x14ac:dyDescent="0.25">
      <c r="A12" s="187"/>
      <c r="B12" s="61" t="s">
        <v>197</v>
      </c>
      <c r="C12" s="136"/>
    </row>
    <row r="13" spans="1:3" x14ac:dyDescent="0.25">
      <c r="A13" s="187"/>
      <c r="B13" s="61" t="s">
        <v>197</v>
      </c>
      <c r="C13" s="136"/>
    </row>
    <row r="14" spans="1:3" x14ac:dyDescent="0.25">
      <c r="A14" s="187"/>
      <c r="B14" s="61" t="s">
        <v>197</v>
      </c>
      <c r="C14" s="136"/>
    </row>
    <row r="15" spans="1:3" x14ac:dyDescent="0.25">
      <c r="A15" s="187"/>
      <c r="B15" s="61" t="s">
        <v>197</v>
      </c>
      <c r="C15" s="136"/>
    </row>
    <row r="16" spans="1:3" ht="15.75" thickBot="1" x14ac:dyDescent="0.3">
      <c r="A16" s="187"/>
      <c r="B16" s="61" t="s">
        <v>197</v>
      </c>
      <c r="C16" s="136"/>
    </row>
    <row r="17" spans="1:3" ht="15" customHeight="1" x14ac:dyDescent="0.25">
      <c r="A17" s="179" t="s">
        <v>307</v>
      </c>
      <c r="B17" s="132" t="s">
        <v>211</v>
      </c>
      <c r="C17" s="135"/>
    </row>
    <row r="18" spans="1:3" x14ac:dyDescent="0.25">
      <c r="A18" s="180"/>
      <c r="B18" s="133" t="s">
        <v>212</v>
      </c>
      <c r="C18" s="136"/>
    </row>
    <row r="19" spans="1:3" ht="60" x14ac:dyDescent="0.25">
      <c r="A19" s="180"/>
      <c r="B19" s="133" t="s">
        <v>213</v>
      </c>
      <c r="C19" s="136" t="s">
        <v>361</v>
      </c>
    </row>
    <row r="20" spans="1:3" ht="60" x14ac:dyDescent="0.25">
      <c r="A20" s="180"/>
      <c r="B20" s="133" t="s">
        <v>214</v>
      </c>
      <c r="C20" s="136" t="s">
        <v>362</v>
      </c>
    </row>
    <row r="21" spans="1:3" ht="60" x14ac:dyDescent="0.25">
      <c r="A21" s="180"/>
      <c r="B21" s="133" t="s">
        <v>331</v>
      </c>
      <c r="C21" s="136" t="s">
        <v>366</v>
      </c>
    </row>
    <row r="22" spans="1:3" ht="60" x14ac:dyDescent="0.25">
      <c r="A22" s="180"/>
      <c r="B22" s="133" t="s">
        <v>332</v>
      </c>
      <c r="C22" s="136" t="s">
        <v>363</v>
      </c>
    </row>
    <row r="23" spans="1:3" ht="60" x14ac:dyDescent="0.25">
      <c r="A23" s="180"/>
      <c r="B23" s="133" t="s">
        <v>333</v>
      </c>
      <c r="C23" s="136" t="s">
        <v>364</v>
      </c>
    </row>
    <row r="24" spans="1:3" ht="60.75" thickBot="1" x14ac:dyDescent="0.3">
      <c r="A24" s="181"/>
      <c r="B24" s="134" t="s">
        <v>215</v>
      </c>
      <c r="C24" s="137" t="s">
        <v>365</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9.9980020794047419</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20.062452538686195</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30.054542784742509</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44.620658650102698</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1'!E13*1.1</f>
        <v>-1.0333400000000001</v>
      </c>
      <c r="F13" s="62">
        <f>'Option 1'!F13*1.1</f>
        <v>-1.0224500000000001</v>
      </c>
      <c r="G13" s="62">
        <f>'Option 1'!G13*1.1</f>
        <v>-1.02047</v>
      </c>
      <c r="H13" s="62">
        <f>'Option 1'!H13*1.1</f>
        <v>-1.0088100000000002</v>
      </c>
      <c r="I13" s="62">
        <f>'Option 1'!I13*1.1</f>
        <v>-0.99792000000000014</v>
      </c>
      <c r="J13" s="62">
        <f>'Option 1'!J13*1.1</f>
        <v>-0.98714000000000002</v>
      </c>
      <c r="K13" s="62">
        <f>'Option 1'!K13*1.1</f>
        <v>-0.97603000000000006</v>
      </c>
      <c r="L13" s="62">
        <f>'Option 1'!L13*1.1</f>
        <v>-0.96470000000000011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-1.0333400000000001</v>
      </c>
      <c r="F18" s="59">
        <f t="shared" ref="F18:AW18" si="0">SUM(F13:F17)</f>
        <v>-1.0224500000000001</v>
      </c>
      <c r="G18" s="59">
        <f t="shared" si="0"/>
        <v>-1.02047</v>
      </c>
      <c r="H18" s="59">
        <f t="shared" si="0"/>
        <v>-1.0088100000000002</v>
      </c>
      <c r="I18" s="59">
        <f t="shared" si="0"/>
        <v>-0.99792000000000014</v>
      </c>
      <c r="J18" s="59">
        <f t="shared" si="0"/>
        <v>-0.98714000000000002</v>
      </c>
      <c r="K18" s="59">
        <f t="shared" si="0"/>
        <v>-0.97603000000000006</v>
      </c>
      <c r="L18" s="59">
        <f t="shared" si="0"/>
        <v>-0.96470000000000011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6.0117448314457256E-2</v>
      </c>
      <c r="G19" s="33">
        <f>'Option 1'!G19</f>
        <v>0.11315409243888686</v>
      </c>
      <c r="H19" s="33">
        <f>'Option 1'!H19</f>
        <v>0.16357266073498322</v>
      </c>
      <c r="I19" s="33">
        <f>'Option 1'!I19</f>
        <v>0.21218586515925456</v>
      </c>
      <c r="J19" s="33">
        <f>'Option 1'!J19</f>
        <v>0.26048606656552353</v>
      </c>
      <c r="K19" s="33">
        <f>'Option 1'!K19</f>
        <v>0.31035639643827323</v>
      </c>
      <c r="L19" s="33">
        <f>'Option 1'!L19</f>
        <v>0.36078144357786546</v>
      </c>
      <c r="M19" s="33">
        <f>'Option 1'!M19</f>
        <v>0.41610340281545849</v>
      </c>
      <c r="N19" s="33">
        <f>'Option 1'!N19</f>
        <v>0.44642939813006743</v>
      </c>
      <c r="O19" s="33">
        <f>'Option 1'!O19</f>
        <v>0.4763343131108394</v>
      </c>
      <c r="P19" s="33">
        <f>'Option 1'!P19</f>
        <v>0.50538392692903722</v>
      </c>
      <c r="Q19" s="33">
        <f>'Option 1'!Q19</f>
        <v>0.53328406064346967</v>
      </c>
      <c r="R19" s="33">
        <f>'Option 1'!R19</f>
        <v>0.56007322927373693</v>
      </c>
      <c r="S19" s="33">
        <f>'Option 1'!S19</f>
        <v>0.5856829019783133</v>
      </c>
      <c r="T19" s="33">
        <f>'Option 1'!T19</f>
        <v>0.60953799235748241</v>
      </c>
      <c r="U19" s="33">
        <f>'Option 1'!U19</f>
        <v>0.63263943326879846</v>
      </c>
      <c r="V19" s="33">
        <f>'Option 1'!V19</f>
        <v>0.65497077282180372</v>
      </c>
      <c r="W19" s="33">
        <f>'Option 1'!W19</f>
        <v>0.67668867999749938</v>
      </c>
      <c r="X19" s="33">
        <f>'Option 1'!X19</f>
        <v>0.69786552513882949</v>
      </c>
      <c r="Y19" s="33">
        <f>'Option 1'!Y19</f>
        <v>0.71795851272051636</v>
      </c>
      <c r="Z19" s="33">
        <f>'Option 1'!Z19</f>
        <v>0.73612251953530583</v>
      </c>
      <c r="AA19" s="33">
        <f>'Option 1'!AA19</f>
        <v>0.75230597295915969</v>
      </c>
      <c r="AB19" s="33">
        <f>'Option 1'!AB19</f>
        <v>0.76628473942726871</v>
      </c>
      <c r="AC19" s="33">
        <f>'Option 1'!AC19</f>
        <v>0.77794444592097567</v>
      </c>
      <c r="AD19" s="33">
        <f>'Option 1'!AD19</f>
        <v>0.7874669353687036</v>
      </c>
      <c r="AE19" s="33">
        <f>'Option 1'!AE19</f>
        <v>0.79446624536696198</v>
      </c>
      <c r="AF19" s="33">
        <f>'Option 1'!AF19</f>
        <v>0.7995969663763236</v>
      </c>
      <c r="AG19" s="33">
        <f>'Option 1'!AG19</f>
        <v>0.80325264910679839</v>
      </c>
      <c r="AH19" s="33">
        <f>'Option 1'!AH19</f>
        <v>0.80531656841293986</v>
      </c>
      <c r="AI19" s="33">
        <f>'Option 1'!AI19</f>
        <v>0.8062238624241177</v>
      </c>
      <c r="AJ19" s="33">
        <f>'Option 1'!AJ19</f>
        <v>0.80663457789011617</v>
      </c>
      <c r="AK19" s="33">
        <f>'Option 1'!AK19</f>
        <v>0.80692520126327094</v>
      </c>
      <c r="AL19" s="33">
        <f>'Option 1'!AL19</f>
        <v>0.80709139136792918</v>
      </c>
      <c r="AM19" s="33">
        <f>'Option 1'!AM19</f>
        <v>0.80711580550445861</v>
      </c>
      <c r="AN19" s="33">
        <f>'Option 1'!AN19</f>
        <v>0.80711580550445861</v>
      </c>
      <c r="AO19" s="33">
        <f>'Option 1'!AO19</f>
        <v>0.80711580550445861</v>
      </c>
      <c r="AP19" s="33">
        <f>'Option 1'!AP19</f>
        <v>0.80711580550445861</v>
      </c>
      <c r="AQ19" s="33">
        <f>'Option 1'!AQ19</f>
        <v>0.80711580550445861</v>
      </c>
      <c r="AR19" s="33">
        <f>'Option 1'!AR19</f>
        <v>0.80711580550445861</v>
      </c>
      <c r="AS19" s="33">
        <f>'Option 1'!AS19</f>
        <v>0.80711580550445861</v>
      </c>
      <c r="AT19" s="33">
        <f>'Option 1'!AT19</f>
        <v>0.80711580550445861</v>
      </c>
      <c r="AU19" s="33">
        <f>'Option 1'!AU19</f>
        <v>0.80711580550445861</v>
      </c>
      <c r="AV19" s="33">
        <f>'Option 1'!AV19</f>
        <v>0.80711580550445861</v>
      </c>
      <c r="AW19" s="33">
        <f>'Option 1'!AW19</f>
        <v>0.80711580550445861</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6.0117448314457256E-2</v>
      </c>
      <c r="G25" s="67">
        <f t="shared" si="1"/>
        <v>0.11315409243888686</v>
      </c>
      <c r="H25" s="67">
        <f t="shared" si="1"/>
        <v>0.16357266073498322</v>
      </c>
      <c r="I25" s="67">
        <f t="shared" si="1"/>
        <v>0.21218586515925456</v>
      </c>
      <c r="J25" s="67">
        <f t="shared" si="1"/>
        <v>0.26048606656552353</v>
      </c>
      <c r="K25" s="67">
        <f t="shared" si="1"/>
        <v>0.31035639643827323</v>
      </c>
      <c r="L25" s="67">
        <f t="shared" si="1"/>
        <v>0.36078144357786546</v>
      </c>
      <c r="M25" s="67">
        <f t="shared" si="1"/>
        <v>0.41610340281545849</v>
      </c>
      <c r="N25" s="67">
        <f t="shared" si="1"/>
        <v>0.44642939813006743</v>
      </c>
      <c r="O25" s="67">
        <f t="shared" si="1"/>
        <v>0.4763343131108394</v>
      </c>
      <c r="P25" s="67">
        <f t="shared" si="1"/>
        <v>0.50538392692903722</v>
      </c>
      <c r="Q25" s="67">
        <f t="shared" si="1"/>
        <v>0.53328406064346967</v>
      </c>
      <c r="R25" s="67">
        <f t="shared" si="1"/>
        <v>0.56007322927373693</v>
      </c>
      <c r="S25" s="67">
        <f t="shared" si="1"/>
        <v>0.5856829019783133</v>
      </c>
      <c r="T25" s="67">
        <f t="shared" si="1"/>
        <v>0.60953799235748241</v>
      </c>
      <c r="U25" s="67">
        <f t="shared" si="1"/>
        <v>0.63263943326879846</v>
      </c>
      <c r="V25" s="67">
        <f t="shared" si="1"/>
        <v>0.65497077282180372</v>
      </c>
      <c r="W25" s="67">
        <f t="shared" si="1"/>
        <v>0.67668867999749938</v>
      </c>
      <c r="X25" s="67">
        <f t="shared" si="1"/>
        <v>0.69786552513882949</v>
      </c>
      <c r="Y25" s="67">
        <f t="shared" si="1"/>
        <v>0.71795851272051636</v>
      </c>
      <c r="Z25" s="67">
        <f t="shared" si="1"/>
        <v>0.73612251953530583</v>
      </c>
      <c r="AA25" s="67">
        <f t="shared" si="1"/>
        <v>0.75230597295915969</v>
      </c>
      <c r="AB25" s="67">
        <f t="shared" si="1"/>
        <v>0.76628473942726871</v>
      </c>
      <c r="AC25" s="67">
        <f t="shared" si="1"/>
        <v>0.77794444592097567</v>
      </c>
      <c r="AD25" s="67">
        <f t="shared" si="1"/>
        <v>0.7874669353687036</v>
      </c>
      <c r="AE25" s="67">
        <f t="shared" si="1"/>
        <v>0.79446624536696198</v>
      </c>
      <c r="AF25" s="67">
        <f t="shared" si="1"/>
        <v>0.7995969663763236</v>
      </c>
      <c r="AG25" s="67">
        <f t="shared" si="1"/>
        <v>0.80325264910679839</v>
      </c>
      <c r="AH25" s="67">
        <f t="shared" si="1"/>
        <v>0.80531656841293986</v>
      </c>
      <c r="AI25" s="67">
        <f t="shared" si="1"/>
        <v>0.8062238624241177</v>
      </c>
      <c r="AJ25" s="67">
        <f t="shared" si="1"/>
        <v>0.80663457789011617</v>
      </c>
      <c r="AK25" s="67">
        <f t="shared" si="1"/>
        <v>0.80692520126327094</v>
      </c>
      <c r="AL25" s="67">
        <f t="shared" si="1"/>
        <v>0.80709139136792918</v>
      </c>
      <c r="AM25" s="67">
        <f t="shared" si="1"/>
        <v>0.80711580550445861</v>
      </c>
      <c r="AN25" s="67">
        <f t="shared" si="1"/>
        <v>0.80711580550445861</v>
      </c>
      <c r="AO25" s="67">
        <f t="shared" si="1"/>
        <v>0.80711580550445861</v>
      </c>
      <c r="AP25" s="67">
        <f t="shared" si="1"/>
        <v>0.80711580550445861</v>
      </c>
      <c r="AQ25" s="67">
        <f t="shared" si="1"/>
        <v>0.80711580550445861</v>
      </c>
      <c r="AR25" s="67">
        <f t="shared" si="1"/>
        <v>0.80711580550445861</v>
      </c>
      <c r="AS25" s="67">
        <f t="shared" si="1"/>
        <v>0.80711580550445861</v>
      </c>
      <c r="AT25" s="67">
        <f t="shared" si="1"/>
        <v>0.80711580550445861</v>
      </c>
      <c r="AU25" s="67">
        <f t="shared" si="1"/>
        <v>0.80711580550445861</v>
      </c>
      <c r="AV25" s="67">
        <f t="shared" si="1"/>
        <v>0.80711580550445861</v>
      </c>
      <c r="AW25" s="67">
        <f t="shared" si="1"/>
        <v>0.80711580550445861</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-1.0333400000000001</v>
      </c>
      <c r="F26" s="59">
        <f t="shared" ref="F26:BD26" si="2">F18+F25</f>
        <v>-0.96233255168554277</v>
      </c>
      <c r="G26" s="59">
        <f t="shared" si="2"/>
        <v>-0.90731590756111313</v>
      </c>
      <c r="H26" s="59">
        <f t="shared" si="2"/>
        <v>-0.84523733926501698</v>
      </c>
      <c r="I26" s="59">
        <f t="shared" si="2"/>
        <v>-0.78573413484074561</v>
      </c>
      <c r="J26" s="59">
        <f t="shared" si="2"/>
        <v>-0.72665393343447648</v>
      </c>
      <c r="K26" s="59">
        <f t="shared" si="2"/>
        <v>-0.66567360356172678</v>
      </c>
      <c r="L26" s="59">
        <f t="shared" si="2"/>
        <v>-0.60391855642213466</v>
      </c>
      <c r="M26" s="59">
        <f t="shared" si="2"/>
        <v>0.41610340281545849</v>
      </c>
      <c r="N26" s="59">
        <f t="shared" si="2"/>
        <v>0.44642939813006743</v>
      </c>
      <c r="O26" s="59">
        <f t="shared" si="2"/>
        <v>0.4763343131108394</v>
      </c>
      <c r="P26" s="59">
        <f t="shared" si="2"/>
        <v>0.50538392692903722</v>
      </c>
      <c r="Q26" s="59">
        <f t="shared" si="2"/>
        <v>0.53328406064346967</v>
      </c>
      <c r="R26" s="59">
        <f t="shared" si="2"/>
        <v>0.56007322927373693</v>
      </c>
      <c r="S26" s="59">
        <f t="shared" si="2"/>
        <v>0.5856829019783133</v>
      </c>
      <c r="T26" s="59">
        <f t="shared" si="2"/>
        <v>0.60953799235748241</v>
      </c>
      <c r="U26" s="59">
        <f t="shared" si="2"/>
        <v>0.63263943326879846</v>
      </c>
      <c r="V26" s="59">
        <f t="shared" si="2"/>
        <v>0.65497077282180372</v>
      </c>
      <c r="W26" s="59">
        <f t="shared" si="2"/>
        <v>0.67668867999749938</v>
      </c>
      <c r="X26" s="59">
        <f t="shared" si="2"/>
        <v>0.69786552513882949</v>
      </c>
      <c r="Y26" s="59">
        <f t="shared" si="2"/>
        <v>0.71795851272051636</v>
      </c>
      <c r="Z26" s="59">
        <f t="shared" si="2"/>
        <v>0.73612251953530583</v>
      </c>
      <c r="AA26" s="59">
        <f t="shared" si="2"/>
        <v>0.75230597295915969</v>
      </c>
      <c r="AB26" s="59">
        <f t="shared" si="2"/>
        <v>0.76628473942726871</v>
      </c>
      <c r="AC26" s="59">
        <f t="shared" si="2"/>
        <v>0.77794444592097567</v>
      </c>
      <c r="AD26" s="59">
        <f t="shared" si="2"/>
        <v>0.7874669353687036</v>
      </c>
      <c r="AE26" s="59">
        <f t="shared" si="2"/>
        <v>0.79446624536696198</v>
      </c>
      <c r="AF26" s="59">
        <f t="shared" si="2"/>
        <v>0.7995969663763236</v>
      </c>
      <c r="AG26" s="59">
        <f t="shared" si="2"/>
        <v>0.80325264910679839</v>
      </c>
      <c r="AH26" s="59">
        <f t="shared" si="2"/>
        <v>0.80531656841293986</v>
      </c>
      <c r="AI26" s="59">
        <f t="shared" si="2"/>
        <v>0.8062238624241177</v>
      </c>
      <c r="AJ26" s="59">
        <f t="shared" si="2"/>
        <v>0.80663457789011617</v>
      </c>
      <c r="AK26" s="59">
        <f t="shared" si="2"/>
        <v>0.80692520126327094</v>
      </c>
      <c r="AL26" s="59">
        <f t="shared" si="2"/>
        <v>0.80709139136792918</v>
      </c>
      <c r="AM26" s="59">
        <f t="shared" si="2"/>
        <v>0.80711580550445861</v>
      </c>
      <c r="AN26" s="59">
        <f t="shared" si="2"/>
        <v>0.80711580550445861</v>
      </c>
      <c r="AO26" s="59">
        <f t="shared" si="2"/>
        <v>0.80711580550445861</v>
      </c>
      <c r="AP26" s="59">
        <f t="shared" si="2"/>
        <v>0.80711580550445861</v>
      </c>
      <c r="AQ26" s="59">
        <f t="shared" si="2"/>
        <v>0.80711580550445861</v>
      </c>
      <c r="AR26" s="59">
        <f t="shared" si="2"/>
        <v>0.80711580550445861</v>
      </c>
      <c r="AS26" s="59">
        <f t="shared" si="2"/>
        <v>0.80711580550445861</v>
      </c>
      <c r="AT26" s="59">
        <f t="shared" si="2"/>
        <v>0.80711580550445861</v>
      </c>
      <c r="AU26" s="59">
        <f t="shared" si="2"/>
        <v>0.80711580550445861</v>
      </c>
      <c r="AV26" s="59">
        <f t="shared" si="2"/>
        <v>0.80711580550445861</v>
      </c>
      <c r="AW26" s="59">
        <f t="shared" si="2"/>
        <v>0.80711580550445861</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-0.82667200000000018</v>
      </c>
      <c r="F28" s="34">
        <f t="shared" ref="F28:AW28" si="4">F26*F27</f>
        <v>-0.76986604134843428</v>
      </c>
      <c r="G28" s="34">
        <f t="shared" si="4"/>
        <v>-0.72585272604889051</v>
      </c>
      <c r="H28" s="34">
        <f t="shared" si="4"/>
        <v>-0.67618987141201359</v>
      </c>
      <c r="I28" s="34">
        <f t="shared" si="4"/>
        <v>-0.62858730787259653</v>
      </c>
      <c r="J28" s="34">
        <f t="shared" si="4"/>
        <v>-0.58132314674758123</v>
      </c>
      <c r="K28" s="34">
        <f t="shared" si="4"/>
        <v>-0.53253888284938145</v>
      </c>
      <c r="L28" s="34">
        <f t="shared" si="4"/>
        <v>-0.48313484513770777</v>
      </c>
      <c r="M28" s="34">
        <f t="shared" si="4"/>
        <v>0.33288272225236681</v>
      </c>
      <c r="N28" s="34">
        <f t="shared" si="4"/>
        <v>0.35714351850405396</v>
      </c>
      <c r="O28" s="34">
        <f t="shared" si="4"/>
        <v>0.38106745048867152</v>
      </c>
      <c r="P28" s="34">
        <f t="shared" si="4"/>
        <v>0.40430714154322978</v>
      </c>
      <c r="Q28" s="34">
        <f t="shared" si="4"/>
        <v>0.42662724851477574</v>
      </c>
      <c r="R28" s="34">
        <f t="shared" si="4"/>
        <v>0.44805858341898958</v>
      </c>
      <c r="S28" s="34">
        <f t="shared" si="4"/>
        <v>0.46854632158265064</v>
      </c>
      <c r="T28" s="34">
        <f t="shared" si="4"/>
        <v>0.48763039388598595</v>
      </c>
      <c r="U28" s="34">
        <f t="shared" si="4"/>
        <v>0.50611154661503877</v>
      </c>
      <c r="V28" s="34">
        <f t="shared" si="4"/>
        <v>0.52397661825744302</v>
      </c>
      <c r="W28" s="34">
        <f t="shared" si="4"/>
        <v>0.54135094399799955</v>
      </c>
      <c r="X28" s="34">
        <f t="shared" si="4"/>
        <v>0.55829242011106361</v>
      </c>
      <c r="Y28" s="34">
        <f t="shared" si="4"/>
        <v>0.57436681017641311</v>
      </c>
      <c r="Z28" s="34">
        <f t="shared" si="4"/>
        <v>0.58889801562824473</v>
      </c>
      <c r="AA28" s="34">
        <f t="shared" si="4"/>
        <v>0.60184477836732775</v>
      </c>
      <c r="AB28" s="34">
        <f t="shared" si="4"/>
        <v>0.61302779154181497</v>
      </c>
      <c r="AC28" s="34">
        <f t="shared" si="4"/>
        <v>0.62235555673678056</v>
      </c>
      <c r="AD28" s="34">
        <f t="shared" si="4"/>
        <v>0.62997354829496288</v>
      </c>
      <c r="AE28" s="34">
        <f t="shared" si="4"/>
        <v>0.63557299629356967</v>
      </c>
      <c r="AF28" s="34">
        <f t="shared" si="4"/>
        <v>0.63967757310105888</v>
      </c>
      <c r="AG28" s="34">
        <f t="shared" si="4"/>
        <v>0.64260211928543876</v>
      </c>
      <c r="AH28" s="34">
        <f t="shared" si="4"/>
        <v>0.64425325473035189</v>
      </c>
      <c r="AI28" s="34">
        <f t="shared" si="4"/>
        <v>0.6449790899392942</v>
      </c>
      <c r="AJ28" s="34">
        <f t="shared" si="4"/>
        <v>0.64530766231209302</v>
      </c>
      <c r="AK28" s="34">
        <f t="shared" si="4"/>
        <v>0.64554016101061684</v>
      </c>
      <c r="AL28" s="34">
        <f t="shared" si="4"/>
        <v>0.64567311309434339</v>
      </c>
      <c r="AM28" s="34">
        <f t="shared" si="4"/>
        <v>0.64569264440356688</v>
      </c>
      <c r="AN28" s="34">
        <f t="shared" si="4"/>
        <v>0.64569264440356688</v>
      </c>
      <c r="AO28" s="34">
        <f t="shared" si="4"/>
        <v>0.64569264440356688</v>
      </c>
      <c r="AP28" s="34">
        <f t="shared" si="4"/>
        <v>0.64569264440356688</v>
      </c>
      <c r="AQ28" s="34">
        <f t="shared" si="4"/>
        <v>0.64569264440356688</v>
      </c>
      <c r="AR28" s="34">
        <f t="shared" si="4"/>
        <v>0.64569264440356688</v>
      </c>
      <c r="AS28" s="34">
        <f t="shared" si="4"/>
        <v>0.64569264440356688</v>
      </c>
      <c r="AT28" s="34">
        <f t="shared" si="4"/>
        <v>0.64569264440356688</v>
      </c>
      <c r="AU28" s="34">
        <f t="shared" si="4"/>
        <v>0.64569264440356688</v>
      </c>
      <c r="AV28" s="34">
        <f t="shared" si="4"/>
        <v>0.64569264440356688</v>
      </c>
      <c r="AW28" s="34">
        <f t="shared" si="4"/>
        <v>0.64569264440356688</v>
      </c>
      <c r="AX28" s="34"/>
      <c r="AY28" s="34"/>
      <c r="AZ28" s="34"/>
      <c r="BA28" s="34"/>
      <c r="BB28" s="34"/>
      <c r="BC28" s="34"/>
      <c r="BD28" s="34"/>
    </row>
    <row r="29" spans="1:56" x14ac:dyDescent="0.3">
      <c r="A29" s="115"/>
      <c r="B29" s="9" t="s">
        <v>92</v>
      </c>
      <c r="C29" s="11" t="s">
        <v>44</v>
      </c>
      <c r="D29" s="9" t="s">
        <v>40</v>
      </c>
      <c r="E29" s="34">
        <f>E26-E28</f>
        <v>-0.20666799999999996</v>
      </c>
      <c r="F29" s="34">
        <f t="shared" ref="F29:AW29" si="5">F26-F28</f>
        <v>-0.19246651033710849</v>
      </c>
      <c r="G29" s="34">
        <f t="shared" si="5"/>
        <v>-0.18146318151222263</v>
      </c>
      <c r="H29" s="34">
        <f t="shared" si="5"/>
        <v>-0.1690474678530034</v>
      </c>
      <c r="I29" s="34">
        <f t="shared" si="5"/>
        <v>-0.15714682696814908</v>
      </c>
      <c r="J29" s="34">
        <f t="shared" si="5"/>
        <v>-0.14533078668689525</v>
      </c>
      <c r="K29" s="34">
        <f t="shared" si="5"/>
        <v>-0.13313472071234533</v>
      </c>
      <c r="L29" s="34">
        <f t="shared" si="5"/>
        <v>-0.12078371128442689</v>
      </c>
      <c r="M29" s="34">
        <f t="shared" si="5"/>
        <v>8.3220680563091676E-2</v>
      </c>
      <c r="N29" s="34">
        <f t="shared" si="5"/>
        <v>8.9285879626013476E-2</v>
      </c>
      <c r="O29" s="34">
        <f t="shared" si="5"/>
        <v>9.526686262216788E-2</v>
      </c>
      <c r="P29" s="34">
        <f t="shared" si="5"/>
        <v>0.10107678538580744</v>
      </c>
      <c r="Q29" s="34">
        <f t="shared" si="5"/>
        <v>0.10665681212869393</v>
      </c>
      <c r="R29" s="34">
        <f t="shared" si="5"/>
        <v>0.11201464585474735</v>
      </c>
      <c r="S29" s="34">
        <f t="shared" si="5"/>
        <v>0.11713658039566266</v>
      </c>
      <c r="T29" s="34">
        <f t="shared" si="5"/>
        <v>0.12190759847149646</v>
      </c>
      <c r="U29" s="34">
        <f t="shared" si="5"/>
        <v>0.12652788665375969</v>
      </c>
      <c r="V29" s="34">
        <f t="shared" si="5"/>
        <v>0.1309941545643607</v>
      </c>
      <c r="W29" s="34">
        <f t="shared" si="5"/>
        <v>0.13533773599949983</v>
      </c>
      <c r="X29" s="34">
        <f t="shared" si="5"/>
        <v>0.13957310502776588</v>
      </c>
      <c r="Y29" s="34">
        <f t="shared" si="5"/>
        <v>0.14359170254410325</v>
      </c>
      <c r="Z29" s="34">
        <f t="shared" si="5"/>
        <v>0.1472245039070611</v>
      </c>
      <c r="AA29" s="34">
        <f t="shared" si="5"/>
        <v>0.15046119459183194</v>
      </c>
      <c r="AB29" s="34">
        <f t="shared" si="5"/>
        <v>0.15325694788545374</v>
      </c>
      <c r="AC29" s="34">
        <f t="shared" si="5"/>
        <v>0.15558888918419511</v>
      </c>
      <c r="AD29" s="34">
        <f t="shared" si="5"/>
        <v>0.15749338707374072</v>
      </c>
      <c r="AE29" s="34">
        <f t="shared" si="5"/>
        <v>0.15889324907339231</v>
      </c>
      <c r="AF29" s="34">
        <f t="shared" si="5"/>
        <v>0.15991939327526472</v>
      </c>
      <c r="AG29" s="34">
        <f t="shared" si="5"/>
        <v>0.16065052982135963</v>
      </c>
      <c r="AH29" s="34">
        <f t="shared" si="5"/>
        <v>0.16106331368258797</v>
      </c>
      <c r="AI29" s="34">
        <f t="shared" si="5"/>
        <v>0.1612447724848235</v>
      </c>
      <c r="AJ29" s="34">
        <f t="shared" si="5"/>
        <v>0.16132691557802314</v>
      </c>
      <c r="AK29" s="34">
        <f t="shared" si="5"/>
        <v>0.1613850402526541</v>
      </c>
      <c r="AL29" s="34">
        <f t="shared" si="5"/>
        <v>0.16141827827358579</v>
      </c>
      <c r="AM29" s="34">
        <f t="shared" si="5"/>
        <v>0.16142316110089172</v>
      </c>
      <c r="AN29" s="34">
        <f t="shared" si="5"/>
        <v>0.16142316110089172</v>
      </c>
      <c r="AO29" s="34">
        <f t="shared" si="5"/>
        <v>0.16142316110089172</v>
      </c>
      <c r="AP29" s="34">
        <f t="shared" si="5"/>
        <v>0.16142316110089172</v>
      </c>
      <c r="AQ29" s="34">
        <f t="shared" si="5"/>
        <v>0.16142316110089172</v>
      </c>
      <c r="AR29" s="34">
        <f t="shared" si="5"/>
        <v>0.16142316110089172</v>
      </c>
      <c r="AS29" s="34">
        <f t="shared" si="5"/>
        <v>0.16142316110089172</v>
      </c>
      <c r="AT29" s="34">
        <f t="shared" si="5"/>
        <v>0.16142316110089172</v>
      </c>
      <c r="AU29" s="34">
        <f t="shared" si="5"/>
        <v>0.16142316110089172</v>
      </c>
      <c r="AV29" s="34">
        <f t="shared" si="5"/>
        <v>0.16142316110089172</v>
      </c>
      <c r="AW29" s="34">
        <f t="shared" si="5"/>
        <v>0.16142316110089172</v>
      </c>
      <c r="AX29" s="34"/>
      <c r="AY29" s="34"/>
      <c r="AZ29" s="34"/>
      <c r="BA29" s="34"/>
      <c r="BB29" s="34"/>
      <c r="BC29" s="34"/>
      <c r="BD29" s="34"/>
    </row>
    <row r="30" spans="1:56" ht="16.5" hidden="1" customHeight="1" outlineLevel="1" x14ac:dyDescent="0.35">
      <c r="A30" s="115"/>
      <c r="B30" s="9" t="s">
        <v>1</v>
      </c>
      <c r="C30" s="11" t="s">
        <v>53</v>
      </c>
      <c r="D30" s="9" t="s">
        <v>40</v>
      </c>
      <c r="F30" s="34">
        <f>$E$28/'Fixed data'!$C$7</f>
        <v>-1.8370488888888894E-2</v>
      </c>
      <c r="G30" s="34">
        <f>$E$28/'Fixed data'!$C$7</f>
        <v>-1.8370488888888894E-2</v>
      </c>
      <c r="H30" s="34">
        <f>$E$28/'Fixed data'!$C$7</f>
        <v>-1.8370488888888894E-2</v>
      </c>
      <c r="I30" s="34">
        <f>$E$28/'Fixed data'!$C$7</f>
        <v>-1.8370488888888894E-2</v>
      </c>
      <c r="J30" s="34">
        <f>$E$28/'Fixed data'!$C$7</f>
        <v>-1.8370488888888894E-2</v>
      </c>
      <c r="K30" s="34">
        <f>$E$28/'Fixed data'!$C$7</f>
        <v>-1.8370488888888894E-2</v>
      </c>
      <c r="L30" s="34">
        <f>$E$28/'Fixed data'!$C$7</f>
        <v>-1.8370488888888894E-2</v>
      </c>
      <c r="M30" s="34">
        <f>$E$28/'Fixed data'!$C$7</f>
        <v>-1.8370488888888894E-2</v>
      </c>
      <c r="N30" s="34">
        <f>$E$28/'Fixed data'!$C$7</f>
        <v>-1.8370488888888894E-2</v>
      </c>
      <c r="O30" s="34">
        <f>$E$28/'Fixed data'!$C$7</f>
        <v>-1.8370488888888894E-2</v>
      </c>
      <c r="P30" s="34">
        <f>$E$28/'Fixed data'!$C$7</f>
        <v>-1.8370488888888894E-2</v>
      </c>
      <c r="Q30" s="34">
        <f>$E$28/'Fixed data'!$C$7</f>
        <v>-1.8370488888888894E-2</v>
      </c>
      <c r="R30" s="34">
        <f>$E$28/'Fixed data'!$C$7</f>
        <v>-1.8370488888888894E-2</v>
      </c>
      <c r="S30" s="34">
        <f>$E$28/'Fixed data'!$C$7</f>
        <v>-1.8370488888888894E-2</v>
      </c>
      <c r="T30" s="34">
        <f>$E$28/'Fixed data'!$C$7</f>
        <v>-1.8370488888888894E-2</v>
      </c>
      <c r="U30" s="34">
        <f>$E$28/'Fixed data'!$C$7</f>
        <v>-1.8370488888888894E-2</v>
      </c>
      <c r="V30" s="34">
        <f>$E$28/'Fixed data'!$C$7</f>
        <v>-1.8370488888888894E-2</v>
      </c>
      <c r="W30" s="34">
        <f>$E$28/'Fixed data'!$C$7</f>
        <v>-1.8370488888888894E-2</v>
      </c>
      <c r="X30" s="34">
        <f>$E$28/'Fixed data'!$C$7</f>
        <v>-1.8370488888888894E-2</v>
      </c>
      <c r="Y30" s="34">
        <f>$E$28/'Fixed data'!$C$7</f>
        <v>-1.8370488888888894E-2</v>
      </c>
      <c r="Z30" s="34">
        <f>$E$28/'Fixed data'!$C$7</f>
        <v>-1.8370488888888894E-2</v>
      </c>
      <c r="AA30" s="34">
        <f>$E$28/'Fixed data'!$C$7</f>
        <v>-1.8370488888888894E-2</v>
      </c>
      <c r="AB30" s="34">
        <f>$E$28/'Fixed data'!$C$7</f>
        <v>-1.8370488888888894E-2</v>
      </c>
      <c r="AC30" s="34">
        <f>$E$28/'Fixed data'!$C$7</f>
        <v>-1.8370488888888894E-2</v>
      </c>
      <c r="AD30" s="34">
        <f>$E$28/'Fixed data'!$C$7</f>
        <v>-1.8370488888888894E-2</v>
      </c>
      <c r="AE30" s="34">
        <f>$E$28/'Fixed data'!$C$7</f>
        <v>-1.8370488888888894E-2</v>
      </c>
      <c r="AF30" s="34">
        <f>$E$28/'Fixed data'!$C$7</f>
        <v>-1.8370488888888894E-2</v>
      </c>
      <c r="AG30" s="34">
        <f>$E$28/'Fixed data'!$C$7</f>
        <v>-1.8370488888888894E-2</v>
      </c>
      <c r="AH30" s="34">
        <f>$E$28/'Fixed data'!$C$7</f>
        <v>-1.8370488888888894E-2</v>
      </c>
      <c r="AI30" s="34">
        <f>$E$28/'Fixed data'!$C$7</f>
        <v>-1.8370488888888894E-2</v>
      </c>
      <c r="AJ30" s="34">
        <f>$E$28/'Fixed data'!$C$7</f>
        <v>-1.8370488888888894E-2</v>
      </c>
      <c r="AK30" s="34">
        <f>$E$28/'Fixed data'!$C$7</f>
        <v>-1.8370488888888894E-2</v>
      </c>
      <c r="AL30" s="34">
        <f>$E$28/'Fixed data'!$C$7</f>
        <v>-1.8370488888888894E-2</v>
      </c>
      <c r="AM30" s="34">
        <f>$E$28/'Fixed data'!$C$7</f>
        <v>-1.8370488888888894E-2</v>
      </c>
      <c r="AN30" s="34">
        <f>$E$28/'Fixed data'!$C$7</f>
        <v>-1.8370488888888894E-2</v>
      </c>
      <c r="AO30" s="34">
        <f>$E$28/'Fixed data'!$C$7</f>
        <v>-1.8370488888888894E-2</v>
      </c>
      <c r="AP30" s="34">
        <f>$E$28/'Fixed data'!$C$7</f>
        <v>-1.8370488888888894E-2</v>
      </c>
      <c r="AQ30" s="34">
        <f>$E$28/'Fixed data'!$C$7</f>
        <v>-1.8370488888888894E-2</v>
      </c>
      <c r="AR30" s="34">
        <f>$E$28/'Fixed data'!$C$7</f>
        <v>-1.8370488888888894E-2</v>
      </c>
      <c r="AS30" s="34">
        <f>$E$28/'Fixed data'!$C$7</f>
        <v>-1.8370488888888894E-2</v>
      </c>
      <c r="AT30" s="34">
        <f>$E$28/'Fixed data'!$C$7</f>
        <v>-1.8370488888888894E-2</v>
      </c>
      <c r="AU30" s="34">
        <f>$E$28/'Fixed data'!$C$7</f>
        <v>-1.8370488888888894E-2</v>
      </c>
      <c r="AV30" s="34">
        <f>$E$28/'Fixed data'!$C$7</f>
        <v>-1.8370488888888894E-2</v>
      </c>
      <c r="AW30" s="34">
        <f>$E$28/'Fixed data'!$C$7</f>
        <v>-1.8370488888888894E-2</v>
      </c>
      <c r="AX30" s="34">
        <f>$E$28/'Fixed data'!$C$7</f>
        <v>-1.8370488888888894E-2</v>
      </c>
      <c r="AY30" s="34"/>
      <c r="AZ30" s="34"/>
      <c r="BA30" s="34"/>
      <c r="BB30" s="34"/>
      <c r="BC30" s="34"/>
      <c r="BD30" s="34"/>
    </row>
    <row r="31" spans="1:56" ht="16.5" hidden="1" customHeight="1" outlineLevel="1" x14ac:dyDescent="0.35">
      <c r="A31" s="115"/>
      <c r="B31" s="9" t="s">
        <v>2</v>
      </c>
      <c r="C31" s="11" t="s">
        <v>54</v>
      </c>
      <c r="D31" s="9" t="s">
        <v>40</v>
      </c>
      <c r="F31" s="34"/>
      <c r="G31" s="34">
        <f>$F$28/'Fixed data'!$C$7</f>
        <v>-1.7108134252187428E-2</v>
      </c>
      <c r="H31" s="34">
        <f>$F$28/'Fixed data'!$C$7</f>
        <v>-1.7108134252187428E-2</v>
      </c>
      <c r="I31" s="34">
        <f>$F$28/'Fixed data'!$C$7</f>
        <v>-1.7108134252187428E-2</v>
      </c>
      <c r="J31" s="34">
        <f>$F$28/'Fixed data'!$C$7</f>
        <v>-1.7108134252187428E-2</v>
      </c>
      <c r="K31" s="34">
        <f>$F$28/'Fixed data'!$C$7</f>
        <v>-1.7108134252187428E-2</v>
      </c>
      <c r="L31" s="34">
        <f>$F$28/'Fixed data'!$C$7</f>
        <v>-1.7108134252187428E-2</v>
      </c>
      <c r="M31" s="34">
        <f>$F$28/'Fixed data'!$C$7</f>
        <v>-1.7108134252187428E-2</v>
      </c>
      <c r="N31" s="34">
        <f>$F$28/'Fixed data'!$C$7</f>
        <v>-1.7108134252187428E-2</v>
      </c>
      <c r="O31" s="34">
        <f>$F$28/'Fixed data'!$C$7</f>
        <v>-1.7108134252187428E-2</v>
      </c>
      <c r="P31" s="34">
        <f>$F$28/'Fixed data'!$C$7</f>
        <v>-1.7108134252187428E-2</v>
      </c>
      <c r="Q31" s="34">
        <f>$F$28/'Fixed data'!$C$7</f>
        <v>-1.7108134252187428E-2</v>
      </c>
      <c r="R31" s="34">
        <f>$F$28/'Fixed data'!$C$7</f>
        <v>-1.7108134252187428E-2</v>
      </c>
      <c r="S31" s="34">
        <f>$F$28/'Fixed data'!$C$7</f>
        <v>-1.7108134252187428E-2</v>
      </c>
      <c r="T31" s="34">
        <f>$F$28/'Fixed data'!$C$7</f>
        <v>-1.7108134252187428E-2</v>
      </c>
      <c r="U31" s="34">
        <f>$F$28/'Fixed data'!$C$7</f>
        <v>-1.7108134252187428E-2</v>
      </c>
      <c r="V31" s="34">
        <f>$F$28/'Fixed data'!$C$7</f>
        <v>-1.7108134252187428E-2</v>
      </c>
      <c r="W31" s="34">
        <f>$F$28/'Fixed data'!$C$7</f>
        <v>-1.7108134252187428E-2</v>
      </c>
      <c r="X31" s="34">
        <f>$F$28/'Fixed data'!$C$7</f>
        <v>-1.7108134252187428E-2</v>
      </c>
      <c r="Y31" s="34">
        <f>$F$28/'Fixed data'!$C$7</f>
        <v>-1.7108134252187428E-2</v>
      </c>
      <c r="Z31" s="34">
        <f>$F$28/'Fixed data'!$C$7</f>
        <v>-1.7108134252187428E-2</v>
      </c>
      <c r="AA31" s="34">
        <f>$F$28/'Fixed data'!$C$7</f>
        <v>-1.7108134252187428E-2</v>
      </c>
      <c r="AB31" s="34">
        <f>$F$28/'Fixed data'!$C$7</f>
        <v>-1.7108134252187428E-2</v>
      </c>
      <c r="AC31" s="34">
        <f>$F$28/'Fixed data'!$C$7</f>
        <v>-1.7108134252187428E-2</v>
      </c>
      <c r="AD31" s="34">
        <f>$F$28/'Fixed data'!$C$7</f>
        <v>-1.7108134252187428E-2</v>
      </c>
      <c r="AE31" s="34">
        <f>$F$28/'Fixed data'!$C$7</f>
        <v>-1.7108134252187428E-2</v>
      </c>
      <c r="AF31" s="34">
        <f>$F$28/'Fixed data'!$C$7</f>
        <v>-1.7108134252187428E-2</v>
      </c>
      <c r="AG31" s="34">
        <f>$F$28/'Fixed data'!$C$7</f>
        <v>-1.7108134252187428E-2</v>
      </c>
      <c r="AH31" s="34">
        <f>$F$28/'Fixed data'!$C$7</f>
        <v>-1.7108134252187428E-2</v>
      </c>
      <c r="AI31" s="34">
        <f>$F$28/'Fixed data'!$C$7</f>
        <v>-1.7108134252187428E-2</v>
      </c>
      <c r="AJ31" s="34">
        <f>$F$28/'Fixed data'!$C$7</f>
        <v>-1.7108134252187428E-2</v>
      </c>
      <c r="AK31" s="34">
        <f>$F$28/'Fixed data'!$C$7</f>
        <v>-1.7108134252187428E-2</v>
      </c>
      <c r="AL31" s="34">
        <f>$F$28/'Fixed data'!$C$7</f>
        <v>-1.7108134252187428E-2</v>
      </c>
      <c r="AM31" s="34">
        <f>$F$28/'Fixed data'!$C$7</f>
        <v>-1.7108134252187428E-2</v>
      </c>
      <c r="AN31" s="34">
        <f>$F$28/'Fixed data'!$C$7</f>
        <v>-1.7108134252187428E-2</v>
      </c>
      <c r="AO31" s="34">
        <f>$F$28/'Fixed data'!$C$7</f>
        <v>-1.7108134252187428E-2</v>
      </c>
      <c r="AP31" s="34">
        <f>$F$28/'Fixed data'!$C$7</f>
        <v>-1.7108134252187428E-2</v>
      </c>
      <c r="AQ31" s="34">
        <f>$F$28/'Fixed data'!$C$7</f>
        <v>-1.7108134252187428E-2</v>
      </c>
      <c r="AR31" s="34">
        <f>$F$28/'Fixed data'!$C$7</f>
        <v>-1.7108134252187428E-2</v>
      </c>
      <c r="AS31" s="34">
        <f>$F$28/'Fixed data'!$C$7</f>
        <v>-1.7108134252187428E-2</v>
      </c>
      <c r="AT31" s="34">
        <f>$F$28/'Fixed data'!$C$7</f>
        <v>-1.7108134252187428E-2</v>
      </c>
      <c r="AU31" s="34">
        <f>$F$28/'Fixed data'!$C$7</f>
        <v>-1.7108134252187428E-2</v>
      </c>
      <c r="AV31" s="34">
        <f>$F$28/'Fixed data'!$C$7</f>
        <v>-1.7108134252187428E-2</v>
      </c>
      <c r="AW31" s="34">
        <f>$F$28/'Fixed data'!$C$7</f>
        <v>-1.7108134252187428E-2</v>
      </c>
      <c r="AX31" s="34">
        <f>$F$28/'Fixed data'!$C$7</f>
        <v>-1.7108134252187428E-2</v>
      </c>
      <c r="AY31" s="34">
        <f>$F$28/'Fixed data'!$C$7</f>
        <v>-1.7108134252187428E-2</v>
      </c>
      <c r="AZ31" s="34"/>
      <c r="BA31" s="34"/>
      <c r="BB31" s="34"/>
      <c r="BC31" s="34"/>
      <c r="BD31" s="34"/>
    </row>
    <row r="32" spans="1:56" ht="16.5" hidden="1" customHeight="1" outlineLevel="1" x14ac:dyDescent="0.35">
      <c r="A32" s="115"/>
      <c r="B32" s="9" t="s">
        <v>3</v>
      </c>
      <c r="C32" s="11" t="s">
        <v>55</v>
      </c>
      <c r="D32" s="9" t="s">
        <v>40</v>
      </c>
      <c r="F32" s="34"/>
      <c r="G32" s="34"/>
      <c r="H32" s="34">
        <f>$G$28/'Fixed data'!$C$7</f>
        <v>-1.6130060578864232E-2</v>
      </c>
      <c r="I32" s="34">
        <f>$G$28/'Fixed data'!$C$7</f>
        <v>-1.6130060578864232E-2</v>
      </c>
      <c r="J32" s="34">
        <f>$G$28/'Fixed data'!$C$7</f>
        <v>-1.6130060578864232E-2</v>
      </c>
      <c r="K32" s="34">
        <f>$G$28/'Fixed data'!$C$7</f>
        <v>-1.6130060578864232E-2</v>
      </c>
      <c r="L32" s="34">
        <f>$G$28/'Fixed data'!$C$7</f>
        <v>-1.6130060578864232E-2</v>
      </c>
      <c r="M32" s="34">
        <f>$G$28/'Fixed data'!$C$7</f>
        <v>-1.6130060578864232E-2</v>
      </c>
      <c r="N32" s="34">
        <f>$G$28/'Fixed data'!$C$7</f>
        <v>-1.6130060578864232E-2</v>
      </c>
      <c r="O32" s="34">
        <f>$G$28/'Fixed data'!$C$7</f>
        <v>-1.6130060578864232E-2</v>
      </c>
      <c r="P32" s="34">
        <f>$G$28/'Fixed data'!$C$7</f>
        <v>-1.6130060578864232E-2</v>
      </c>
      <c r="Q32" s="34">
        <f>$G$28/'Fixed data'!$C$7</f>
        <v>-1.6130060578864232E-2</v>
      </c>
      <c r="R32" s="34">
        <f>$G$28/'Fixed data'!$C$7</f>
        <v>-1.6130060578864232E-2</v>
      </c>
      <c r="S32" s="34">
        <f>$G$28/'Fixed data'!$C$7</f>
        <v>-1.6130060578864232E-2</v>
      </c>
      <c r="T32" s="34">
        <f>$G$28/'Fixed data'!$C$7</f>
        <v>-1.6130060578864232E-2</v>
      </c>
      <c r="U32" s="34">
        <f>$G$28/'Fixed data'!$C$7</f>
        <v>-1.6130060578864232E-2</v>
      </c>
      <c r="V32" s="34">
        <f>$G$28/'Fixed data'!$C$7</f>
        <v>-1.6130060578864232E-2</v>
      </c>
      <c r="W32" s="34">
        <f>$G$28/'Fixed data'!$C$7</f>
        <v>-1.6130060578864232E-2</v>
      </c>
      <c r="X32" s="34">
        <f>$G$28/'Fixed data'!$C$7</f>
        <v>-1.6130060578864232E-2</v>
      </c>
      <c r="Y32" s="34">
        <f>$G$28/'Fixed data'!$C$7</f>
        <v>-1.6130060578864232E-2</v>
      </c>
      <c r="Z32" s="34">
        <f>$G$28/'Fixed data'!$C$7</f>
        <v>-1.6130060578864232E-2</v>
      </c>
      <c r="AA32" s="34">
        <f>$G$28/'Fixed data'!$C$7</f>
        <v>-1.6130060578864232E-2</v>
      </c>
      <c r="AB32" s="34">
        <f>$G$28/'Fixed data'!$C$7</f>
        <v>-1.6130060578864232E-2</v>
      </c>
      <c r="AC32" s="34">
        <f>$G$28/'Fixed data'!$C$7</f>
        <v>-1.6130060578864232E-2</v>
      </c>
      <c r="AD32" s="34">
        <f>$G$28/'Fixed data'!$C$7</f>
        <v>-1.6130060578864232E-2</v>
      </c>
      <c r="AE32" s="34">
        <f>$G$28/'Fixed data'!$C$7</f>
        <v>-1.6130060578864232E-2</v>
      </c>
      <c r="AF32" s="34">
        <f>$G$28/'Fixed data'!$C$7</f>
        <v>-1.6130060578864232E-2</v>
      </c>
      <c r="AG32" s="34">
        <f>$G$28/'Fixed data'!$C$7</f>
        <v>-1.6130060578864232E-2</v>
      </c>
      <c r="AH32" s="34">
        <f>$G$28/'Fixed data'!$C$7</f>
        <v>-1.6130060578864232E-2</v>
      </c>
      <c r="AI32" s="34">
        <f>$G$28/'Fixed data'!$C$7</f>
        <v>-1.6130060578864232E-2</v>
      </c>
      <c r="AJ32" s="34">
        <f>$G$28/'Fixed data'!$C$7</f>
        <v>-1.6130060578864232E-2</v>
      </c>
      <c r="AK32" s="34">
        <f>$G$28/'Fixed data'!$C$7</f>
        <v>-1.6130060578864232E-2</v>
      </c>
      <c r="AL32" s="34">
        <f>$G$28/'Fixed data'!$C$7</f>
        <v>-1.6130060578864232E-2</v>
      </c>
      <c r="AM32" s="34">
        <f>$G$28/'Fixed data'!$C$7</f>
        <v>-1.6130060578864232E-2</v>
      </c>
      <c r="AN32" s="34">
        <f>$G$28/'Fixed data'!$C$7</f>
        <v>-1.6130060578864232E-2</v>
      </c>
      <c r="AO32" s="34">
        <f>$G$28/'Fixed data'!$C$7</f>
        <v>-1.6130060578864232E-2</v>
      </c>
      <c r="AP32" s="34">
        <f>$G$28/'Fixed data'!$C$7</f>
        <v>-1.6130060578864232E-2</v>
      </c>
      <c r="AQ32" s="34">
        <f>$G$28/'Fixed data'!$C$7</f>
        <v>-1.6130060578864232E-2</v>
      </c>
      <c r="AR32" s="34">
        <f>$G$28/'Fixed data'!$C$7</f>
        <v>-1.6130060578864232E-2</v>
      </c>
      <c r="AS32" s="34">
        <f>$G$28/'Fixed data'!$C$7</f>
        <v>-1.6130060578864232E-2</v>
      </c>
      <c r="AT32" s="34">
        <f>$G$28/'Fixed data'!$C$7</f>
        <v>-1.6130060578864232E-2</v>
      </c>
      <c r="AU32" s="34">
        <f>$G$28/'Fixed data'!$C$7</f>
        <v>-1.6130060578864232E-2</v>
      </c>
      <c r="AV32" s="34">
        <f>$G$28/'Fixed data'!$C$7</f>
        <v>-1.6130060578864232E-2</v>
      </c>
      <c r="AW32" s="34">
        <f>$G$28/'Fixed data'!$C$7</f>
        <v>-1.6130060578864232E-2</v>
      </c>
      <c r="AX32" s="34">
        <f>$G$28/'Fixed data'!$C$7</f>
        <v>-1.6130060578864232E-2</v>
      </c>
      <c r="AY32" s="34">
        <f>$G$28/'Fixed data'!$C$7</f>
        <v>-1.6130060578864232E-2</v>
      </c>
      <c r="AZ32" s="34">
        <f>$G$28/'Fixed data'!$C$7</f>
        <v>-1.6130060578864232E-2</v>
      </c>
      <c r="BA32" s="34"/>
      <c r="BB32" s="34"/>
      <c r="BC32" s="34"/>
      <c r="BD32" s="34"/>
    </row>
    <row r="33" spans="1:57" ht="16.5" hidden="1" customHeight="1" outlineLevel="1" x14ac:dyDescent="0.35">
      <c r="A33" s="115"/>
      <c r="B33" s="9" t="s">
        <v>4</v>
      </c>
      <c r="C33" s="11" t="s">
        <v>56</v>
      </c>
      <c r="D33" s="9" t="s">
        <v>40</v>
      </c>
      <c r="F33" s="34"/>
      <c r="G33" s="34"/>
      <c r="H33" s="34"/>
      <c r="I33" s="34">
        <f>$H$28/'Fixed data'!$C$7</f>
        <v>-1.5026441586933635E-2</v>
      </c>
      <c r="J33" s="34">
        <f>$H$28/'Fixed data'!$C$7</f>
        <v>-1.5026441586933635E-2</v>
      </c>
      <c r="K33" s="34">
        <f>$H$28/'Fixed data'!$C$7</f>
        <v>-1.5026441586933635E-2</v>
      </c>
      <c r="L33" s="34">
        <f>$H$28/'Fixed data'!$C$7</f>
        <v>-1.5026441586933635E-2</v>
      </c>
      <c r="M33" s="34">
        <f>$H$28/'Fixed data'!$C$7</f>
        <v>-1.5026441586933635E-2</v>
      </c>
      <c r="N33" s="34">
        <f>$H$28/'Fixed data'!$C$7</f>
        <v>-1.5026441586933635E-2</v>
      </c>
      <c r="O33" s="34">
        <f>$H$28/'Fixed data'!$C$7</f>
        <v>-1.5026441586933635E-2</v>
      </c>
      <c r="P33" s="34">
        <f>$H$28/'Fixed data'!$C$7</f>
        <v>-1.5026441586933635E-2</v>
      </c>
      <c r="Q33" s="34">
        <f>$H$28/'Fixed data'!$C$7</f>
        <v>-1.5026441586933635E-2</v>
      </c>
      <c r="R33" s="34">
        <f>$H$28/'Fixed data'!$C$7</f>
        <v>-1.5026441586933635E-2</v>
      </c>
      <c r="S33" s="34">
        <f>$H$28/'Fixed data'!$C$7</f>
        <v>-1.5026441586933635E-2</v>
      </c>
      <c r="T33" s="34">
        <f>$H$28/'Fixed data'!$C$7</f>
        <v>-1.5026441586933635E-2</v>
      </c>
      <c r="U33" s="34">
        <f>$H$28/'Fixed data'!$C$7</f>
        <v>-1.5026441586933635E-2</v>
      </c>
      <c r="V33" s="34">
        <f>$H$28/'Fixed data'!$C$7</f>
        <v>-1.5026441586933635E-2</v>
      </c>
      <c r="W33" s="34">
        <f>$H$28/'Fixed data'!$C$7</f>
        <v>-1.5026441586933635E-2</v>
      </c>
      <c r="X33" s="34">
        <f>$H$28/'Fixed data'!$C$7</f>
        <v>-1.5026441586933635E-2</v>
      </c>
      <c r="Y33" s="34">
        <f>$H$28/'Fixed data'!$C$7</f>
        <v>-1.5026441586933635E-2</v>
      </c>
      <c r="Z33" s="34">
        <f>$H$28/'Fixed data'!$C$7</f>
        <v>-1.5026441586933635E-2</v>
      </c>
      <c r="AA33" s="34">
        <f>$H$28/'Fixed data'!$C$7</f>
        <v>-1.5026441586933635E-2</v>
      </c>
      <c r="AB33" s="34">
        <f>$H$28/'Fixed data'!$C$7</f>
        <v>-1.5026441586933635E-2</v>
      </c>
      <c r="AC33" s="34">
        <f>$H$28/'Fixed data'!$C$7</f>
        <v>-1.5026441586933635E-2</v>
      </c>
      <c r="AD33" s="34">
        <f>$H$28/'Fixed data'!$C$7</f>
        <v>-1.5026441586933635E-2</v>
      </c>
      <c r="AE33" s="34">
        <f>$H$28/'Fixed data'!$C$7</f>
        <v>-1.5026441586933635E-2</v>
      </c>
      <c r="AF33" s="34">
        <f>$H$28/'Fixed data'!$C$7</f>
        <v>-1.5026441586933635E-2</v>
      </c>
      <c r="AG33" s="34">
        <f>$H$28/'Fixed data'!$C$7</f>
        <v>-1.5026441586933635E-2</v>
      </c>
      <c r="AH33" s="34">
        <f>$H$28/'Fixed data'!$C$7</f>
        <v>-1.5026441586933635E-2</v>
      </c>
      <c r="AI33" s="34">
        <f>$H$28/'Fixed data'!$C$7</f>
        <v>-1.5026441586933635E-2</v>
      </c>
      <c r="AJ33" s="34">
        <f>$H$28/'Fixed data'!$C$7</f>
        <v>-1.5026441586933635E-2</v>
      </c>
      <c r="AK33" s="34">
        <f>$H$28/'Fixed data'!$C$7</f>
        <v>-1.5026441586933635E-2</v>
      </c>
      <c r="AL33" s="34">
        <f>$H$28/'Fixed data'!$C$7</f>
        <v>-1.5026441586933635E-2</v>
      </c>
      <c r="AM33" s="34">
        <f>$H$28/'Fixed data'!$C$7</f>
        <v>-1.5026441586933635E-2</v>
      </c>
      <c r="AN33" s="34">
        <f>$H$28/'Fixed data'!$C$7</f>
        <v>-1.5026441586933635E-2</v>
      </c>
      <c r="AO33" s="34">
        <f>$H$28/'Fixed data'!$C$7</f>
        <v>-1.5026441586933635E-2</v>
      </c>
      <c r="AP33" s="34">
        <f>$H$28/'Fixed data'!$C$7</f>
        <v>-1.5026441586933635E-2</v>
      </c>
      <c r="AQ33" s="34">
        <f>$H$28/'Fixed data'!$C$7</f>
        <v>-1.5026441586933635E-2</v>
      </c>
      <c r="AR33" s="34">
        <f>$H$28/'Fixed data'!$C$7</f>
        <v>-1.5026441586933635E-2</v>
      </c>
      <c r="AS33" s="34">
        <f>$H$28/'Fixed data'!$C$7</f>
        <v>-1.5026441586933635E-2</v>
      </c>
      <c r="AT33" s="34">
        <f>$H$28/'Fixed data'!$C$7</f>
        <v>-1.5026441586933635E-2</v>
      </c>
      <c r="AU33" s="34">
        <f>$H$28/'Fixed data'!$C$7</f>
        <v>-1.5026441586933635E-2</v>
      </c>
      <c r="AV33" s="34">
        <f>$H$28/'Fixed data'!$C$7</f>
        <v>-1.5026441586933635E-2</v>
      </c>
      <c r="AW33" s="34">
        <f>$H$28/'Fixed data'!$C$7</f>
        <v>-1.5026441586933635E-2</v>
      </c>
      <c r="AX33" s="34">
        <f>$H$28/'Fixed data'!$C$7</f>
        <v>-1.5026441586933635E-2</v>
      </c>
      <c r="AY33" s="34">
        <f>$H$28/'Fixed data'!$C$7</f>
        <v>-1.5026441586933635E-2</v>
      </c>
      <c r="AZ33" s="34">
        <f>$H$28/'Fixed data'!$C$7</f>
        <v>-1.5026441586933635E-2</v>
      </c>
      <c r="BA33" s="34">
        <f>$H$28/'Fixed data'!$C$7</f>
        <v>-1.5026441586933635E-2</v>
      </c>
      <c r="BB33" s="34"/>
      <c r="BC33" s="34"/>
      <c r="BD33" s="34"/>
    </row>
    <row r="34" spans="1:57" ht="16.5" hidden="1" customHeight="1" outlineLevel="1" x14ac:dyDescent="0.35">
      <c r="A34" s="115"/>
      <c r="B34" s="9" t="s">
        <v>5</v>
      </c>
      <c r="C34" s="11" t="s">
        <v>57</v>
      </c>
      <c r="D34" s="9" t="s">
        <v>40</v>
      </c>
      <c r="F34" s="34"/>
      <c r="G34" s="34"/>
      <c r="H34" s="34"/>
      <c r="I34" s="34"/>
      <c r="J34" s="34">
        <f>$I$28/'Fixed data'!$C$7</f>
        <v>-1.3968606841613256E-2</v>
      </c>
      <c r="K34" s="34">
        <f>$I$28/'Fixed data'!$C$7</f>
        <v>-1.3968606841613256E-2</v>
      </c>
      <c r="L34" s="34">
        <f>$I$28/'Fixed data'!$C$7</f>
        <v>-1.3968606841613256E-2</v>
      </c>
      <c r="M34" s="34">
        <f>$I$28/'Fixed data'!$C$7</f>
        <v>-1.3968606841613256E-2</v>
      </c>
      <c r="N34" s="34">
        <f>$I$28/'Fixed data'!$C$7</f>
        <v>-1.3968606841613256E-2</v>
      </c>
      <c r="O34" s="34">
        <f>$I$28/'Fixed data'!$C$7</f>
        <v>-1.3968606841613256E-2</v>
      </c>
      <c r="P34" s="34">
        <f>$I$28/'Fixed data'!$C$7</f>
        <v>-1.3968606841613256E-2</v>
      </c>
      <c r="Q34" s="34">
        <f>$I$28/'Fixed data'!$C$7</f>
        <v>-1.3968606841613256E-2</v>
      </c>
      <c r="R34" s="34">
        <f>$I$28/'Fixed data'!$C$7</f>
        <v>-1.3968606841613256E-2</v>
      </c>
      <c r="S34" s="34">
        <f>$I$28/'Fixed data'!$C$7</f>
        <v>-1.3968606841613256E-2</v>
      </c>
      <c r="T34" s="34">
        <f>$I$28/'Fixed data'!$C$7</f>
        <v>-1.3968606841613256E-2</v>
      </c>
      <c r="U34" s="34">
        <f>$I$28/'Fixed data'!$C$7</f>
        <v>-1.3968606841613256E-2</v>
      </c>
      <c r="V34" s="34">
        <f>$I$28/'Fixed data'!$C$7</f>
        <v>-1.3968606841613256E-2</v>
      </c>
      <c r="W34" s="34">
        <f>$I$28/'Fixed data'!$C$7</f>
        <v>-1.3968606841613256E-2</v>
      </c>
      <c r="X34" s="34">
        <f>$I$28/'Fixed data'!$C$7</f>
        <v>-1.3968606841613256E-2</v>
      </c>
      <c r="Y34" s="34">
        <f>$I$28/'Fixed data'!$C$7</f>
        <v>-1.3968606841613256E-2</v>
      </c>
      <c r="Z34" s="34">
        <f>$I$28/'Fixed data'!$C$7</f>
        <v>-1.3968606841613256E-2</v>
      </c>
      <c r="AA34" s="34">
        <f>$I$28/'Fixed data'!$C$7</f>
        <v>-1.3968606841613256E-2</v>
      </c>
      <c r="AB34" s="34">
        <f>$I$28/'Fixed data'!$C$7</f>
        <v>-1.3968606841613256E-2</v>
      </c>
      <c r="AC34" s="34">
        <f>$I$28/'Fixed data'!$C$7</f>
        <v>-1.3968606841613256E-2</v>
      </c>
      <c r="AD34" s="34">
        <f>$I$28/'Fixed data'!$C$7</f>
        <v>-1.3968606841613256E-2</v>
      </c>
      <c r="AE34" s="34">
        <f>$I$28/'Fixed data'!$C$7</f>
        <v>-1.3968606841613256E-2</v>
      </c>
      <c r="AF34" s="34">
        <f>$I$28/'Fixed data'!$C$7</f>
        <v>-1.3968606841613256E-2</v>
      </c>
      <c r="AG34" s="34">
        <f>$I$28/'Fixed data'!$C$7</f>
        <v>-1.3968606841613256E-2</v>
      </c>
      <c r="AH34" s="34">
        <f>$I$28/'Fixed data'!$C$7</f>
        <v>-1.3968606841613256E-2</v>
      </c>
      <c r="AI34" s="34">
        <f>$I$28/'Fixed data'!$C$7</f>
        <v>-1.3968606841613256E-2</v>
      </c>
      <c r="AJ34" s="34">
        <f>$I$28/'Fixed data'!$C$7</f>
        <v>-1.3968606841613256E-2</v>
      </c>
      <c r="AK34" s="34">
        <f>$I$28/'Fixed data'!$C$7</f>
        <v>-1.3968606841613256E-2</v>
      </c>
      <c r="AL34" s="34">
        <f>$I$28/'Fixed data'!$C$7</f>
        <v>-1.3968606841613256E-2</v>
      </c>
      <c r="AM34" s="34">
        <f>$I$28/'Fixed data'!$C$7</f>
        <v>-1.3968606841613256E-2</v>
      </c>
      <c r="AN34" s="34">
        <f>$I$28/'Fixed data'!$C$7</f>
        <v>-1.3968606841613256E-2</v>
      </c>
      <c r="AO34" s="34">
        <f>$I$28/'Fixed data'!$C$7</f>
        <v>-1.3968606841613256E-2</v>
      </c>
      <c r="AP34" s="34">
        <f>$I$28/'Fixed data'!$C$7</f>
        <v>-1.3968606841613256E-2</v>
      </c>
      <c r="AQ34" s="34">
        <f>$I$28/'Fixed data'!$C$7</f>
        <v>-1.3968606841613256E-2</v>
      </c>
      <c r="AR34" s="34">
        <f>$I$28/'Fixed data'!$C$7</f>
        <v>-1.3968606841613256E-2</v>
      </c>
      <c r="AS34" s="34">
        <f>$I$28/'Fixed data'!$C$7</f>
        <v>-1.3968606841613256E-2</v>
      </c>
      <c r="AT34" s="34">
        <f>$I$28/'Fixed data'!$C$7</f>
        <v>-1.3968606841613256E-2</v>
      </c>
      <c r="AU34" s="34">
        <f>$I$28/'Fixed data'!$C$7</f>
        <v>-1.3968606841613256E-2</v>
      </c>
      <c r="AV34" s="34">
        <f>$I$28/'Fixed data'!$C$7</f>
        <v>-1.3968606841613256E-2</v>
      </c>
      <c r="AW34" s="34">
        <f>$I$28/'Fixed data'!$C$7</f>
        <v>-1.3968606841613256E-2</v>
      </c>
      <c r="AX34" s="34">
        <f>$I$28/'Fixed data'!$C$7</f>
        <v>-1.3968606841613256E-2</v>
      </c>
      <c r="AY34" s="34">
        <f>$I$28/'Fixed data'!$C$7</f>
        <v>-1.3968606841613256E-2</v>
      </c>
      <c r="AZ34" s="34">
        <f>$I$28/'Fixed data'!$C$7</f>
        <v>-1.3968606841613256E-2</v>
      </c>
      <c r="BA34" s="34">
        <f>$I$28/'Fixed data'!$C$7</f>
        <v>-1.3968606841613256E-2</v>
      </c>
      <c r="BB34" s="34">
        <f>$I$28/'Fixed data'!$C$7</f>
        <v>-1.3968606841613256E-2</v>
      </c>
      <c r="BC34" s="34"/>
      <c r="BD34" s="34"/>
    </row>
    <row r="35" spans="1:57" ht="16.5" hidden="1" customHeight="1" outlineLevel="1" x14ac:dyDescent="0.35">
      <c r="A35" s="115"/>
      <c r="B35" s="9" t="s">
        <v>6</v>
      </c>
      <c r="C35" s="11" t="s">
        <v>58</v>
      </c>
      <c r="D35" s="9" t="s">
        <v>40</v>
      </c>
      <c r="F35" s="34"/>
      <c r="G35" s="34"/>
      <c r="H35" s="34"/>
      <c r="I35" s="34"/>
      <c r="J35" s="34"/>
      <c r="K35" s="34">
        <f>$J$28/'Fixed data'!$C$7</f>
        <v>-1.2918292149946249E-2</v>
      </c>
      <c r="L35" s="34">
        <f>$J$28/'Fixed data'!$C$7</f>
        <v>-1.2918292149946249E-2</v>
      </c>
      <c r="M35" s="34">
        <f>$J$28/'Fixed data'!$C$7</f>
        <v>-1.2918292149946249E-2</v>
      </c>
      <c r="N35" s="34">
        <f>$J$28/'Fixed data'!$C$7</f>
        <v>-1.2918292149946249E-2</v>
      </c>
      <c r="O35" s="34">
        <f>$J$28/'Fixed data'!$C$7</f>
        <v>-1.2918292149946249E-2</v>
      </c>
      <c r="P35" s="34">
        <f>$J$28/'Fixed data'!$C$7</f>
        <v>-1.2918292149946249E-2</v>
      </c>
      <c r="Q35" s="34">
        <f>$J$28/'Fixed data'!$C$7</f>
        <v>-1.2918292149946249E-2</v>
      </c>
      <c r="R35" s="34">
        <f>$J$28/'Fixed data'!$C$7</f>
        <v>-1.2918292149946249E-2</v>
      </c>
      <c r="S35" s="34">
        <f>$J$28/'Fixed data'!$C$7</f>
        <v>-1.2918292149946249E-2</v>
      </c>
      <c r="T35" s="34">
        <f>$J$28/'Fixed data'!$C$7</f>
        <v>-1.2918292149946249E-2</v>
      </c>
      <c r="U35" s="34">
        <f>$J$28/'Fixed data'!$C$7</f>
        <v>-1.2918292149946249E-2</v>
      </c>
      <c r="V35" s="34">
        <f>$J$28/'Fixed data'!$C$7</f>
        <v>-1.2918292149946249E-2</v>
      </c>
      <c r="W35" s="34">
        <f>$J$28/'Fixed data'!$C$7</f>
        <v>-1.2918292149946249E-2</v>
      </c>
      <c r="X35" s="34">
        <f>$J$28/'Fixed data'!$C$7</f>
        <v>-1.2918292149946249E-2</v>
      </c>
      <c r="Y35" s="34">
        <f>$J$28/'Fixed data'!$C$7</f>
        <v>-1.2918292149946249E-2</v>
      </c>
      <c r="Z35" s="34">
        <f>$J$28/'Fixed data'!$C$7</f>
        <v>-1.2918292149946249E-2</v>
      </c>
      <c r="AA35" s="34">
        <f>$J$28/'Fixed data'!$C$7</f>
        <v>-1.2918292149946249E-2</v>
      </c>
      <c r="AB35" s="34">
        <f>$J$28/'Fixed data'!$C$7</f>
        <v>-1.2918292149946249E-2</v>
      </c>
      <c r="AC35" s="34">
        <f>$J$28/'Fixed data'!$C$7</f>
        <v>-1.2918292149946249E-2</v>
      </c>
      <c r="AD35" s="34">
        <f>$J$28/'Fixed data'!$C$7</f>
        <v>-1.2918292149946249E-2</v>
      </c>
      <c r="AE35" s="34">
        <f>$J$28/'Fixed data'!$C$7</f>
        <v>-1.2918292149946249E-2</v>
      </c>
      <c r="AF35" s="34">
        <f>$J$28/'Fixed data'!$C$7</f>
        <v>-1.2918292149946249E-2</v>
      </c>
      <c r="AG35" s="34">
        <f>$J$28/'Fixed data'!$C$7</f>
        <v>-1.2918292149946249E-2</v>
      </c>
      <c r="AH35" s="34">
        <f>$J$28/'Fixed data'!$C$7</f>
        <v>-1.2918292149946249E-2</v>
      </c>
      <c r="AI35" s="34">
        <f>$J$28/'Fixed data'!$C$7</f>
        <v>-1.2918292149946249E-2</v>
      </c>
      <c r="AJ35" s="34">
        <f>$J$28/'Fixed data'!$C$7</f>
        <v>-1.2918292149946249E-2</v>
      </c>
      <c r="AK35" s="34">
        <f>$J$28/'Fixed data'!$C$7</f>
        <v>-1.2918292149946249E-2</v>
      </c>
      <c r="AL35" s="34">
        <f>$J$28/'Fixed data'!$C$7</f>
        <v>-1.2918292149946249E-2</v>
      </c>
      <c r="AM35" s="34">
        <f>$J$28/'Fixed data'!$C$7</f>
        <v>-1.2918292149946249E-2</v>
      </c>
      <c r="AN35" s="34">
        <f>$J$28/'Fixed data'!$C$7</f>
        <v>-1.2918292149946249E-2</v>
      </c>
      <c r="AO35" s="34">
        <f>$J$28/'Fixed data'!$C$7</f>
        <v>-1.2918292149946249E-2</v>
      </c>
      <c r="AP35" s="34">
        <f>$J$28/'Fixed data'!$C$7</f>
        <v>-1.2918292149946249E-2</v>
      </c>
      <c r="AQ35" s="34">
        <f>$J$28/'Fixed data'!$C$7</f>
        <v>-1.2918292149946249E-2</v>
      </c>
      <c r="AR35" s="34">
        <f>$J$28/'Fixed data'!$C$7</f>
        <v>-1.2918292149946249E-2</v>
      </c>
      <c r="AS35" s="34">
        <f>$J$28/'Fixed data'!$C$7</f>
        <v>-1.2918292149946249E-2</v>
      </c>
      <c r="AT35" s="34">
        <f>$J$28/'Fixed data'!$C$7</f>
        <v>-1.2918292149946249E-2</v>
      </c>
      <c r="AU35" s="34">
        <f>$J$28/'Fixed data'!$C$7</f>
        <v>-1.2918292149946249E-2</v>
      </c>
      <c r="AV35" s="34">
        <f>$J$28/'Fixed data'!$C$7</f>
        <v>-1.2918292149946249E-2</v>
      </c>
      <c r="AW35" s="34">
        <f>$J$28/'Fixed data'!$C$7</f>
        <v>-1.2918292149946249E-2</v>
      </c>
      <c r="AX35" s="34">
        <f>$J$28/'Fixed data'!$C$7</f>
        <v>-1.2918292149946249E-2</v>
      </c>
      <c r="AY35" s="34">
        <f>$J$28/'Fixed data'!$C$7</f>
        <v>-1.2918292149946249E-2</v>
      </c>
      <c r="AZ35" s="34">
        <f>$J$28/'Fixed data'!$C$7</f>
        <v>-1.2918292149946249E-2</v>
      </c>
      <c r="BA35" s="34">
        <f>$J$28/'Fixed data'!$C$7</f>
        <v>-1.2918292149946249E-2</v>
      </c>
      <c r="BB35" s="34">
        <f>$J$28/'Fixed data'!$C$7</f>
        <v>-1.2918292149946249E-2</v>
      </c>
      <c r="BC35" s="34">
        <f>$J$28/'Fixed data'!$C$7</f>
        <v>-1.2918292149946249E-2</v>
      </c>
      <c r="BD35" s="34"/>
    </row>
    <row r="36" spans="1:57" ht="16.5" hidden="1" customHeight="1" outlineLevel="1" x14ac:dyDescent="0.35">
      <c r="A36" s="115"/>
      <c r="B36" s="9" t="s">
        <v>32</v>
      </c>
      <c r="C36" s="11" t="s">
        <v>59</v>
      </c>
      <c r="D36" s="9" t="s">
        <v>40</v>
      </c>
      <c r="F36" s="34"/>
      <c r="G36" s="34"/>
      <c r="H36" s="34"/>
      <c r="I36" s="34"/>
      <c r="J36" s="34"/>
      <c r="K36" s="34"/>
      <c r="L36" s="34">
        <f>$K$28/'Fixed data'!$C$7</f>
        <v>-1.1834197396652922E-2</v>
      </c>
      <c r="M36" s="34">
        <f>$K$28/'Fixed data'!$C$7</f>
        <v>-1.1834197396652922E-2</v>
      </c>
      <c r="N36" s="34">
        <f>$K$28/'Fixed data'!$C$7</f>
        <v>-1.1834197396652922E-2</v>
      </c>
      <c r="O36" s="34">
        <f>$K$28/'Fixed data'!$C$7</f>
        <v>-1.1834197396652922E-2</v>
      </c>
      <c r="P36" s="34">
        <f>$K$28/'Fixed data'!$C$7</f>
        <v>-1.1834197396652922E-2</v>
      </c>
      <c r="Q36" s="34">
        <f>$K$28/'Fixed data'!$C$7</f>
        <v>-1.1834197396652922E-2</v>
      </c>
      <c r="R36" s="34">
        <f>$K$28/'Fixed data'!$C$7</f>
        <v>-1.1834197396652922E-2</v>
      </c>
      <c r="S36" s="34">
        <f>$K$28/'Fixed data'!$C$7</f>
        <v>-1.1834197396652922E-2</v>
      </c>
      <c r="T36" s="34">
        <f>$K$28/'Fixed data'!$C$7</f>
        <v>-1.1834197396652922E-2</v>
      </c>
      <c r="U36" s="34">
        <f>$K$28/'Fixed data'!$C$7</f>
        <v>-1.1834197396652922E-2</v>
      </c>
      <c r="V36" s="34">
        <f>$K$28/'Fixed data'!$C$7</f>
        <v>-1.1834197396652922E-2</v>
      </c>
      <c r="W36" s="34">
        <f>$K$28/'Fixed data'!$C$7</f>
        <v>-1.1834197396652922E-2</v>
      </c>
      <c r="X36" s="34">
        <f>$K$28/'Fixed data'!$C$7</f>
        <v>-1.1834197396652922E-2</v>
      </c>
      <c r="Y36" s="34">
        <f>$K$28/'Fixed data'!$C$7</f>
        <v>-1.1834197396652922E-2</v>
      </c>
      <c r="Z36" s="34">
        <f>$K$28/'Fixed data'!$C$7</f>
        <v>-1.1834197396652922E-2</v>
      </c>
      <c r="AA36" s="34">
        <f>$K$28/'Fixed data'!$C$7</f>
        <v>-1.1834197396652922E-2</v>
      </c>
      <c r="AB36" s="34">
        <f>$K$28/'Fixed data'!$C$7</f>
        <v>-1.1834197396652922E-2</v>
      </c>
      <c r="AC36" s="34">
        <f>$K$28/'Fixed data'!$C$7</f>
        <v>-1.1834197396652922E-2</v>
      </c>
      <c r="AD36" s="34">
        <f>$K$28/'Fixed data'!$C$7</f>
        <v>-1.1834197396652922E-2</v>
      </c>
      <c r="AE36" s="34">
        <f>$K$28/'Fixed data'!$C$7</f>
        <v>-1.1834197396652922E-2</v>
      </c>
      <c r="AF36" s="34">
        <f>$K$28/'Fixed data'!$C$7</f>
        <v>-1.1834197396652922E-2</v>
      </c>
      <c r="AG36" s="34">
        <f>$K$28/'Fixed data'!$C$7</f>
        <v>-1.1834197396652922E-2</v>
      </c>
      <c r="AH36" s="34">
        <f>$K$28/'Fixed data'!$C$7</f>
        <v>-1.1834197396652922E-2</v>
      </c>
      <c r="AI36" s="34">
        <f>$K$28/'Fixed data'!$C$7</f>
        <v>-1.1834197396652922E-2</v>
      </c>
      <c r="AJ36" s="34">
        <f>$K$28/'Fixed data'!$C$7</f>
        <v>-1.1834197396652922E-2</v>
      </c>
      <c r="AK36" s="34">
        <f>$K$28/'Fixed data'!$C$7</f>
        <v>-1.1834197396652922E-2</v>
      </c>
      <c r="AL36" s="34">
        <f>$K$28/'Fixed data'!$C$7</f>
        <v>-1.1834197396652922E-2</v>
      </c>
      <c r="AM36" s="34">
        <f>$K$28/'Fixed data'!$C$7</f>
        <v>-1.1834197396652922E-2</v>
      </c>
      <c r="AN36" s="34">
        <f>$K$28/'Fixed data'!$C$7</f>
        <v>-1.1834197396652922E-2</v>
      </c>
      <c r="AO36" s="34">
        <f>$K$28/'Fixed data'!$C$7</f>
        <v>-1.1834197396652922E-2</v>
      </c>
      <c r="AP36" s="34">
        <f>$K$28/'Fixed data'!$C$7</f>
        <v>-1.1834197396652922E-2</v>
      </c>
      <c r="AQ36" s="34">
        <f>$K$28/'Fixed data'!$C$7</f>
        <v>-1.1834197396652922E-2</v>
      </c>
      <c r="AR36" s="34">
        <f>$K$28/'Fixed data'!$C$7</f>
        <v>-1.1834197396652922E-2</v>
      </c>
      <c r="AS36" s="34">
        <f>$K$28/'Fixed data'!$C$7</f>
        <v>-1.1834197396652922E-2</v>
      </c>
      <c r="AT36" s="34">
        <f>$K$28/'Fixed data'!$C$7</f>
        <v>-1.1834197396652922E-2</v>
      </c>
      <c r="AU36" s="34">
        <f>$K$28/'Fixed data'!$C$7</f>
        <v>-1.1834197396652922E-2</v>
      </c>
      <c r="AV36" s="34">
        <f>$K$28/'Fixed data'!$C$7</f>
        <v>-1.1834197396652922E-2</v>
      </c>
      <c r="AW36" s="34">
        <f>$K$28/'Fixed data'!$C$7</f>
        <v>-1.1834197396652922E-2</v>
      </c>
      <c r="AX36" s="34">
        <f>$K$28/'Fixed data'!$C$7</f>
        <v>-1.1834197396652922E-2</v>
      </c>
      <c r="AY36" s="34">
        <f>$K$28/'Fixed data'!$C$7</f>
        <v>-1.1834197396652922E-2</v>
      </c>
      <c r="AZ36" s="34">
        <f>$K$28/'Fixed data'!$C$7</f>
        <v>-1.1834197396652922E-2</v>
      </c>
      <c r="BA36" s="34">
        <f>$K$28/'Fixed data'!$C$7</f>
        <v>-1.1834197396652922E-2</v>
      </c>
      <c r="BB36" s="34">
        <f>$K$28/'Fixed data'!$C$7</f>
        <v>-1.1834197396652922E-2</v>
      </c>
      <c r="BC36" s="34">
        <f>$K$28/'Fixed data'!$C$7</f>
        <v>-1.1834197396652922E-2</v>
      </c>
      <c r="BD36" s="34">
        <f>$K$28/'Fixed data'!$C$7</f>
        <v>-1.1834197396652922E-2</v>
      </c>
    </row>
    <row r="37" spans="1:57" ht="16.5" hidden="1" customHeight="1" outlineLevel="1" x14ac:dyDescent="0.35">
      <c r="A37" s="115"/>
      <c r="B37" s="9" t="s">
        <v>33</v>
      </c>
      <c r="C37" s="11" t="s">
        <v>60</v>
      </c>
      <c r="D37" s="9" t="s">
        <v>40</v>
      </c>
      <c r="F37" s="34"/>
      <c r="G37" s="34"/>
      <c r="H37" s="34"/>
      <c r="I37" s="34"/>
      <c r="J37" s="34"/>
      <c r="K37" s="34"/>
      <c r="L37" s="34"/>
      <c r="M37" s="34">
        <f>$L$28/'Fixed data'!$C$7</f>
        <v>-1.0736329891949061E-2</v>
      </c>
      <c r="N37" s="34">
        <f>$L$28/'Fixed data'!$C$7</f>
        <v>-1.0736329891949061E-2</v>
      </c>
      <c r="O37" s="34">
        <f>$L$28/'Fixed data'!$C$7</f>
        <v>-1.0736329891949061E-2</v>
      </c>
      <c r="P37" s="34">
        <f>$L$28/'Fixed data'!$C$7</f>
        <v>-1.0736329891949061E-2</v>
      </c>
      <c r="Q37" s="34">
        <f>$L$28/'Fixed data'!$C$7</f>
        <v>-1.0736329891949061E-2</v>
      </c>
      <c r="R37" s="34">
        <f>$L$28/'Fixed data'!$C$7</f>
        <v>-1.0736329891949061E-2</v>
      </c>
      <c r="S37" s="34">
        <f>$L$28/'Fixed data'!$C$7</f>
        <v>-1.0736329891949061E-2</v>
      </c>
      <c r="T37" s="34">
        <f>$L$28/'Fixed data'!$C$7</f>
        <v>-1.0736329891949061E-2</v>
      </c>
      <c r="U37" s="34">
        <f>$L$28/'Fixed data'!$C$7</f>
        <v>-1.0736329891949061E-2</v>
      </c>
      <c r="V37" s="34">
        <f>$L$28/'Fixed data'!$C$7</f>
        <v>-1.0736329891949061E-2</v>
      </c>
      <c r="W37" s="34">
        <f>$L$28/'Fixed data'!$C$7</f>
        <v>-1.0736329891949061E-2</v>
      </c>
      <c r="X37" s="34">
        <f>$L$28/'Fixed data'!$C$7</f>
        <v>-1.0736329891949061E-2</v>
      </c>
      <c r="Y37" s="34">
        <f>$L$28/'Fixed data'!$C$7</f>
        <v>-1.0736329891949061E-2</v>
      </c>
      <c r="Z37" s="34">
        <f>$L$28/'Fixed data'!$C$7</f>
        <v>-1.0736329891949061E-2</v>
      </c>
      <c r="AA37" s="34">
        <f>$L$28/'Fixed data'!$C$7</f>
        <v>-1.0736329891949061E-2</v>
      </c>
      <c r="AB37" s="34">
        <f>$L$28/'Fixed data'!$C$7</f>
        <v>-1.0736329891949061E-2</v>
      </c>
      <c r="AC37" s="34">
        <f>$L$28/'Fixed data'!$C$7</f>
        <v>-1.0736329891949061E-2</v>
      </c>
      <c r="AD37" s="34">
        <f>$L$28/'Fixed data'!$C$7</f>
        <v>-1.0736329891949061E-2</v>
      </c>
      <c r="AE37" s="34">
        <f>$L$28/'Fixed data'!$C$7</f>
        <v>-1.0736329891949061E-2</v>
      </c>
      <c r="AF37" s="34">
        <f>$L$28/'Fixed data'!$C$7</f>
        <v>-1.0736329891949061E-2</v>
      </c>
      <c r="AG37" s="34">
        <f>$L$28/'Fixed data'!$C$7</f>
        <v>-1.0736329891949061E-2</v>
      </c>
      <c r="AH37" s="34">
        <f>$L$28/'Fixed data'!$C$7</f>
        <v>-1.0736329891949061E-2</v>
      </c>
      <c r="AI37" s="34">
        <f>$L$28/'Fixed data'!$C$7</f>
        <v>-1.0736329891949061E-2</v>
      </c>
      <c r="AJ37" s="34">
        <f>$L$28/'Fixed data'!$C$7</f>
        <v>-1.0736329891949061E-2</v>
      </c>
      <c r="AK37" s="34">
        <f>$L$28/'Fixed data'!$C$7</f>
        <v>-1.0736329891949061E-2</v>
      </c>
      <c r="AL37" s="34">
        <f>$L$28/'Fixed data'!$C$7</f>
        <v>-1.0736329891949061E-2</v>
      </c>
      <c r="AM37" s="34">
        <f>$L$28/'Fixed data'!$C$7</f>
        <v>-1.0736329891949061E-2</v>
      </c>
      <c r="AN37" s="34">
        <f>$L$28/'Fixed data'!$C$7</f>
        <v>-1.0736329891949061E-2</v>
      </c>
      <c r="AO37" s="34">
        <f>$L$28/'Fixed data'!$C$7</f>
        <v>-1.0736329891949061E-2</v>
      </c>
      <c r="AP37" s="34">
        <f>$L$28/'Fixed data'!$C$7</f>
        <v>-1.0736329891949061E-2</v>
      </c>
      <c r="AQ37" s="34">
        <f>$L$28/'Fixed data'!$C$7</f>
        <v>-1.0736329891949061E-2</v>
      </c>
      <c r="AR37" s="34">
        <f>$L$28/'Fixed data'!$C$7</f>
        <v>-1.0736329891949061E-2</v>
      </c>
      <c r="AS37" s="34">
        <f>$L$28/'Fixed data'!$C$7</f>
        <v>-1.0736329891949061E-2</v>
      </c>
      <c r="AT37" s="34">
        <f>$L$28/'Fixed data'!$C$7</f>
        <v>-1.0736329891949061E-2</v>
      </c>
      <c r="AU37" s="34">
        <f>$L$28/'Fixed data'!$C$7</f>
        <v>-1.0736329891949061E-2</v>
      </c>
      <c r="AV37" s="34">
        <f>$L$28/'Fixed data'!$C$7</f>
        <v>-1.0736329891949061E-2</v>
      </c>
      <c r="AW37" s="34">
        <f>$L$28/'Fixed data'!$C$7</f>
        <v>-1.0736329891949061E-2</v>
      </c>
      <c r="AX37" s="34">
        <f>$L$28/'Fixed data'!$C$7</f>
        <v>-1.0736329891949061E-2</v>
      </c>
      <c r="AY37" s="34">
        <f>$L$28/'Fixed data'!$C$7</f>
        <v>-1.0736329891949061E-2</v>
      </c>
      <c r="AZ37" s="34">
        <f>$L$28/'Fixed data'!$C$7</f>
        <v>-1.0736329891949061E-2</v>
      </c>
      <c r="BA37" s="34">
        <f>$L$28/'Fixed data'!$C$7</f>
        <v>-1.0736329891949061E-2</v>
      </c>
      <c r="BB37" s="34">
        <f>$L$28/'Fixed data'!$C$7</f>
        <v>-1.0736329891949061E-2</v>
      </c>
      <c r="BC37" s="34">
        <f>$L$28/'Fixed data'!$C$7</f>
        <v>-1.0736329891949061E-2</v>
      </c>
      <c r="BD37" s="34">
        <f>$L$28/'Fixed data'!$C$7</f>
        <v>-1.0736329891949061E-2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7.3973938278303741E-3</v>
      </c>
      <c r="O38" s="34">
        <f>$M$28/'Fixed data'!$C$7</f>
        <v>7.3973938278303741E-3</v>
      </c>
      <c r="P38" s="34">
        <f>$M$28/'Fixed data'!$C$7</f>
        <v>7.3973938278303741E-3</v>
      </c>
      <c r="Q38" s="34">
        <f>$M$28/'Fixed data'!$C$7</f>
        <v>7.3973938278303741E-3</v>
      </c>
      <c r="R38" s="34">
        <f>$M$28/'Fixed data'!$C$7</f>
        <v>7.3973938278303741E-3</v>
      </c>
      <c r="S38" s="34">
        <f>$M$28/'Fixed data'!$C$7</f>
        <v>7.3973938278303741E-3</v>
      </c>
      <c r="T38" s="34">
        <f>$M$28/'Fixed data'!$C$7</f>
        <v>7.3973938278303741E-3</v>
      </c>
      <c r="U38" s="34">
        <f>$M$28/'Fixed data'!$C$7</f>
        <v>7.3973938278303741E-3</v>
      </c>
      <c r="V38" s="34">
        <f>$M$28/'Fixed data'!$C$7</f>
        <v>7.3973938278303741E-3</v>
      </c>
      <c r="W38" s="34">
        <f>$M$28/'Fixed data'!$C$7</f>
        <v>7.3973938278303741E-3</v>
      </c>
      <c r="X38" s="34">
        <f>$M$28/'Fixed data'!$C$7</f>
        <v>7.3973938278303741E-3</v>
      </c>
      <c r="Y38" s="34">
        <f>$M$28/'Fixed data'!$C$7</f>
        <v>7.3973938278303741E-3</v>
      </c>
      <c r="Z38" s="34">
        <f>$M$28/'Fixed data'!$C$7</f>
        <v>7.3973938278303741E-3</v>
      </c>
      <c r="AA38" s="34">
        <f>$M$28/'Fixed data'!$C$7</f>
        <v>7.3973938278303741E-3</v>
      </c>
      <c r="AB38" s="34">
        <f>$M$28/'Fixed data'!$C$7</f>
        <v>7.3973938278303741E-3</v>
      </c>
      <c r="AC38" s="34">
        <f>$M$28/'Fixed data'!$C$7</f>
        <v>7.3973938278303741E-3</v>
      </c>
      <c r="AD38" s="34">
        <f>$M$28/'Fixed data'!$C$7</f>
        <v>7.3973938278303741E-3</v>
      </c>
      <c r="AE38" s="34">
        <f>$M$28/'Fixed data'!$C$7</f>
        <v>7.3973938278303741E-3</v>
      </c>
      <c r="AF38" s="34">
        <f>$M$28/'Fixed data'!$C$7</f>
        <v>7.3973938278303741E-3</v>
      </c>
      <c r="AG38" s="34">
        <f>$M$28/'Fixed data'!$C$7</f>
        <v>7.3973938278303741E-3</v>
      </c>
      <c r="AH38" s="34">
        <f>$M$28/'Fixed data'!$C$7</f>
        <v>7.3973938278303741E-3</v>
      </c>
      <c r="AI38" s="34">
        <f>$M$28/'Fixed data'!$C$7</f>
        <v>7.3973938278303741E-3</v>
      </c>
      <c r="AJ38" s="34">
        <f>$M$28/'Fixed data'!$C$7</f>
        <v>7.3973938278303741E-3</v>
      </c>
      <c r="AK38" s="34">
        <f>$M$28/'Fixed data'!$C$7</f>
        <v>7.3973938278303741E-3</v>
      </c>
      <c r="AL38" s="34">
        <f>$M$28/'Fixed data'!$C$7</f>
        <v>7.3973938278303741E-3</v>
      </c>
      <c r="AM38" s="34">
        <f>$M$28/'Fixed data'!$C$7</f>
        <v>7.3973938278303741E-3</v>
      </c>
      <c r="AN38" s="34">
        <f>$M$28/'Fixed data'!$C$7</f>
        <v>7.3973938278303741E-3</v>
      </c>
      <c r="AO38" s="34">
        <f>$M$28/'Fixed data'!$C$7</f>
        <v>7.3973938278303741E-3</v>
      </c>
      <c r="AP38" s="34">
        <f>$M$28/'Fixed data'!$C$7</f>
        <v>7.3973938278303741E-3</v>
      </c>
      <c r="AQ38" s="34">
        <f>$M$28/'Fixed data'!$C$7</f>
        <v>7.3973938278303741E-3</v>
      </c>
      <c r="AR38" s="34">
        <f>$M$28/'Fixed data'!$C$7</f>
        <v>7.3973938278303741E-3</v>
      </c>
      <c r="AS38" s="34">
        <f>$M$28/'Fixed data'!$C$7</f>
        <v>7.3973938278303741E-3</v>
      </c>
      <c r="AT38" s="34">
        <f>$M$28/'Fixed data'!$C$7</f>
        <v>7.3973938278303741E-3</v>
      </c>
      <c r="AU38" s="34">
        <f>$M$28/'Fixed data'!$C$7</f>
        <v>7.3973938278303741E-3</v>
      </c>
      <c r="AV38" s="34">
        <f>$M$28/'Fixed data'!$C$7</f>
        <v>7.3973938278303741E-3</v>
      </c>
      <c r="AW38" s="34">
        <f>$M$28/'Fixed data'!$C$7</f>
        <v>7.3973938278303741E-3</v>
      </c>
      <c r="AX38" s="34">
        <f>$M$28/'Fixed data'!$C$7</f>
        <v>7.3973938278303741E-3</v>
      </c>
      <c r="AY38" s="34">
        <f>$M$28/'Fixed data'!$C$7</f>
        <v>7.3973938278303741E-3</v>
      </c>
      <c r="AZ38" s="34">
        <f>$M$28/'Fixed data'!$C$7</f>
        <v>7.3973938278303741E-3</v>
      </c>
      <c r="BA38" s="34">
        <f>$M$28/'Fixed data'!$C$7</f>
        <v>7.3973938278303741E-3</v>
      </c>
      <c r="BB38" s="34">
        <f>$M$28/'Fixed data'!$C$7</f>
        <v>7.3973938278303741E-3</v>
      </c>
      <c r="BC38" s="34">
        <f>$M$28/'Fixed data'!$C$7</f>
        <v>7.3973938278303741E-3</v>
      </c>
      <c r="BD38" s="34">
        <f>$M$28/'Fixed data'!$C$7</f>
        <v>7.3973938278303741E-3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7.936522633423421E-3</v>
      </c>
      <c r="P39" s="34">
        <f>$N$28/'Fixed data'!$C$7</f>
        <v>7.936522633423421E-3</v>
      </c>
      <c r="Q39" s="34">
        <f>$N$28/'Fixed data'!$C$7</f>
        <v>7.936522633423421E-3</v>
      </c>
      <c r="R39" s="34">
        <f>$N$28/'Fixed data'!$C$7</f>
        <v>7.936522633423421E-3</v>
      </c>
      <c r="S39" s="34">
        <f>$N$28/'Fixed data'!$C$7</f>
        <v>7.936522633423421E-3</v>
      </c>
      <c r="T39" s="34">
        <f>$N$28/'Fixed data'!$C$7</f>
        <v>7.936522633423421E-3</v>
      </c>
      <c r="U39" s="34">
        <f>$N$28/'Fixed data'!$C$7</f>
        <v>7.936522633423421E-3</v>
      </c>
      <c r="V39" s="34">
        <f>$N$28/'Fixed data'!$C$7</f>
        <v>7.936522633423421E-3</v>
      </c>
      <c r="W39" s="34">
        <f>$N$28/'Fixed data'!$C$7</f>
        <v>7.936522633423421E-3</v>
      </c>
      <c r="X39" s="34">
        <f>$N$28/'Fixed data'!$C$7</f>
        <v>7.936522633423421E-3</v>
      </c>
      <c r="Y39" s="34">
        <f>$N$28/'Fixed data'!$C$7</f>
        <v>7.936522633423421E-3</v>
      </c>
      <c r="Z39" s="34">
        <f>$N$28/'Fixed data'!$C$7</f>
        <v>7.936522633423421E-3</v>
      </c>
      <c r="AA39" s="34">
        <f>$N$28/'Fixed data'!$C$7</f>
        <v>7.936522633423421E-3</v>
      </c>
      <c r="AB39" s="34">
        <f>$N$28/'Fixed data'!$C$7</f>
        <v>7.936522633423421E-3</v>
      </c>
      <c r="AC39" s="34">
        <f>$N$28/'Fixed data'!$C$7</f>
        <v>7.936522633423421E-3</v>
      </c>
      <c r="AD39" s="34">
        <f>$N$28/'Fixed data'!$C$7</f>
        <v>7.936522633423421E-3</v>
      </c>
      <c r="AE39" s="34">
        <f>$N$28/'Fixed data'!$C$7</f>
        <v>7.936522633423421E-3</v>
      </c>
      <c r="AF39" s="34">
        <f>$N$28/'Fixed data'!$C$7</f>
        <v>7.936522633423421E-3</v>
      </c>
      <c r="AG39" s="34">
        <f>$N$28/'Fixed data'!$C$7</f>
        <v>7.936522633423421E-3</v>
      </c>
      <c r="AH39" s="34">
        <f>$N$28/'Fixed data'!$C$7</f>
        <v>7.936522633423421E-3</v>
      </c>
      <c r="AI39" s="34">
        <f>$N$28/'Fixed data'!$C$7</f>
        <v>7.936522633423421E-3</v>
      </c>
      <c r="AJ39" s="34">
        <f>$N$28/'Fixed data'!$C$7</f>
        <v>7.936522633423421E-3</v>
      </c>
      <c r="AK39" s="34">
        <f>$N$28/'Fixed data'!$C$7</f>
        <v>7.936522633423421E-3</v>
      </c>
      <c r="AL39" s="34">
        <f>$N$28/'Fixed data'!$C$7</f>
        <v>7.936522633423421E-3</v>
      </c>
      <c r="AM39" s="34">
        <f>$N$28/'Fixed data'!$C$7</f>
        <v>7.936522633423421E-3</v>
      </c>
      <c r="AN39" s="34">
        <f>$N$28/'Fixed data'!$C$7</f>
        <v>7.936522633423421E-3</v>
      </c>
      <c r="AO39" s="34">
        <f>$N$28/'Fixed data'!$C$7</f>
        <v>7.936522633423421E-3</v>
      </c>
      <c r="AP39" s="34">
        <f>$N$28/'Fixed data'!$C$7</f>
        <v>7.936522633423421E-3</v>
      </c>
      <c r="AQ39" s="34">
        <f>$N$28/'Fixed data'!$C$7</f>
        <v>7.936522633423421E-3</v>
      </c>
      <c r="AR39" s="34">
        <f>$N$28/'Fixed data'!$C$7</f>
        <v>7.936522633423421E-3</v>
      </c>
      <c r="AS39" s="34">
        <f>$N$28/'Fixed data'!$C$7</f>
        <v>7.936522633423421E-3</v>
      </c>
      <c r="AT39" s="34">
        <f>$N$28/'Fixed data'!$C$7</f>
        <v>7.936522633423421E-3</v>
      </c>
      <c r="AU39" s="34">
        <f>$N$28/'Fixed data'!$C$7</f>
        <v>7.936522633423421E-3</v>
      </c>
      <c r="AV39" s="34">
        <f>$N$28/'Fixed data'!$C$7</f>
        <v>7.936522633423421E-3</v>
      </c>
      <c r="AW39" s="34">
        <f>$N$28/'Fixed data'!$C$7</f>
        <v>7.936522633423421E-3</v>
      </c>
      <c r="AX39" s="34">
        <f>$N$28/'Fixed data'!$C$7</f>
        <v>7.936522633423421E-3</v>
      </c>
      <c r="AY39" s="34">
        <f>$N$28/'Fixed data'!$C$7</f>
        <v>7.936522633423421E-3</v>
      </c>
      <c r="AZ39" s="34">
        <f>$N$28/'Fixed data'!$C$7</f>
        <v>7.936522633423421E-3</v>
      </c>
      <c r="BA39" s="34">
        <f>$N$28/'Fixed data'!$C$7</f>
        <v>7.936522633423421E-3</v>
      </c>
      <c r="BB39" s="34">
        <f>$N$28/'Fixed data'!$C$7</f>
        <v>7.936522633423421E-3</v>
      </c>
      <c r="BC39" s="34">
        <f>$N$28/'Fixed data'!$C$7</f>
        <v>7.936522633423421E-3</v>
      </c>
      <c r="BD39" s="34">
        <f>$N$28/'Fixed data'!$C$7</f>
        <v>7.936522633423421E-3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8.4681655664149234E-3</v>
      </c>
      <c r="Q40" s="34">
        <f>$O$28/'Fixed data'!$C$7</f>
        <v>8.4681655664149234E-3</v>
      </c>
      <c r="R40" s="34">
        <f>$O$28/'Fixed data'!$C$7</f>
        <v>8.4681655664149234E-3</v>
      </c>
      <c r="S40" s="34">
        <f>$O$28/'Fixed data'!$C$7</f>
        <v>8.4681655664149234E-3</v>
      </c>
      <c r="T40" s="34">
        <f>$O$28/'Fixed data'!$C$7</f>
        <v>8.4681655664149234E-3</v>
      </c>
      <c r="U40" s="34">
        <f>$O$28/'Fixed data'!$C$7</f>
        <v>8.4681655664149234E-3</v>
      </c>
      <c r="V40" s="34">
        <f>$O$28/'Fixed data'!$C$7</f>
        <v>8.4681655664149234E-3</v>
      </c>
      <c r="W40" s="34">
        <f>$O$28/'Fixed data'!$C$7</f>
        <v>8.4681655664149234E-3</v>
      </c>
      <c r="X40" s="34">
        <f>$O$28/'Fixed data'!$C$7</f>
        <v>8.4681655664149234E-3</v>
      </c>
      <c r="Y40" s="34">
        <f>$O$28/'Fixed data'!$C$7</f>
        <v>8.4681655664149234E-3</v>
      </c>
      <c r="Z40" s="34">
        <f>$O$28/'Fixed data'!$C$7</f>
        <v>8.4681655664149234E-3</v>
      </c>
      <c r="AA40" s="34">
        <f>$O$28/'Fixed data'!$C$7</f>
        <v>8.4681655664149234E-3</v>
      </c>
      <c r="AB40" s="34">
        <f>$O$28/'Fixed data'!$C$7</f>
        <v>8.4681655664149234E-3</v>
      </c>
      <c r="AC40" s="34">
        <f>$O$28/'Fixed data'!$C$7</f>
        <v>8.4681655664149234E-3</v>
      </c>
      <c r="AD40" s="34">
        <f>$O$28/'Fixed data'!$C$7</f>
        <v>8.4681655664149234E-3</v>
      </c>
      <c r="AE40" s="34">
        <f>$O$28/'Fixed data'!$C$7</f>
        <v>8.4681655664149234E-3</v>
      </c>
      <c r="AF40" s="34">
        <f>$O$28/'Fixed data'!$C$7</f>
        <v>8.4681655664149234E-3</v>
      </c>
      <c r="AG40" s="34">
        <f>$O$28/'Fixed data'!$C$7</f>
        <v>8.4681655664149234E-3</v>
      </c>
      <c r="AH40" s="34">
        <f>$O$28/'Fixed data'!$C$7</f>
        <v>8.4681655664149234E-3</v>
      </c>
      <c r="AI40" s="34">
        <f>$O$28/'Fixed data'!$C$7</f>
        <v>8.4681655664149234E-3</v>
      </c>
      <c r="AJ40" s="34">
        <f>$O$28/'Fixed data'!$C$7</f>
        <v>8.4681655664149234E-3</v>
      </c>
      <c r="AK40" s="34">
        <f>$O$28/'Fixed data'!$C$7</f>
        <v>8.4681655664149234E-3</v>
      </c>
      <c r="AL40" s="34">
        <f>$O$28/'Fixed data'!$C$7</f>
        <v>8.4681655664149234E-3</v>
      </c>
      <c r="AM40" s="34">
        <f>$O$28/'Fixed data'!$C$7</f>
        <v>8.4681655664149234E-3</v>
      </c>
      <c r="AN40" s="34">
        <f>$O$28/'Fixed data'!$C$7</f>
        <v>8.4681655664149234E-3</v>
      </c>
      <c r="AO40" s="34">
        <f>$O$28/'Fixed data'!$C$7</f>
        <v>8.4681655664149234E-3</v>
      </c>
      <c r="AP40" s="34">
        <f>$O$28/'Fixed data'!$C$7</f>
        <v>8.4681655664149234E-3</v>
      </c>
      <c r="AQ40" s="34">
        <f>$O$28/'Fixed data'!$C$7</f>
        <v>8.4681655664149234E-3</v>
      </c>
      <c r="AR40" s="34">
        <f>$O$28/'Fixed data'!$C$7</f>
        <v>8.4681655664149234E-3</v>
      </c>
      <c r="AS40" s="34">
        <f>$O$28/'Fixed data'!$C$7</f>
        <v>8.4681655664149234E-3</v>
      </c>
      <c r="AT40" s="34">
        <f>$O$28/'Fixed data'!$C$7</f>
        <v>8.4681655664149234E-3</v>
      </c>
      <c r="AU40" s="34">
        <f>$O$28/'Fixed data'!$C$7</f>
        <v>8.4681655664149234E-3</v>
      </c>
      <c r="AV40" s="34">
        <f>$O$28/'Fixed data'!$C$7</f>
        <v>8.4681655664149234E-3</v>
      </c>
      <c r="AW40" s="34">
        <f>$O$28/'Fixed data'!$C$7</f>
        <v>8.4681655664149234E-3</v>
      </c>
      <c r="AX40" s="34">
        <f>$O$28/'Fixed data'!$C$7</f>
        <v>8.4681655664149234E-3</v>
      </c>
      <c r="AY40" s="34">
        <f>$O$28/'Fixed data'!$C$7</f>
        <v>8.4681655664149234E-3</v>
      </c>
      <c r="AZ40" s="34">
        <f>$O$28/'Fixed data'!$C$7</f>
        <v>8.4681655664149234E-3</v>
      </c>
      <c r="BA40" s="34">
        <f>$O$28/'Fixed data'!$C$7</f>
        <v>8.4681655664149234E-3</v>
      </c>
      <c r="BB40" s="34">
        <f>$O$28/'Fixed data'!$C$7</f>
        <v>8.4681655664149234E-3</v>
      </c>
      <c r="BC40" s="34">
        <f>$O$28/'Fixed data'!$C$7</f>
        <v>8.4681655664149234E-3</v>
      </c>
      <c r="BD40" s="34">
        <f>$O$28/'Fixed data'!$C$7</f>
        <v>8.4681655664149234E-3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8.9846031454051054E-3</v>
      </c>
      <c r="R41" s="34">
        <f>$P$28/'Fixed data'!$C$7</f>
        <v>8.9846031454051054E-3</v>
      </c>
      <c r="S41" s="34">
        <f>$P$28/'Fixed data'!$C$7</f>
        <v>8.9846031454051054E-3</v>
      </c>
      <c r="T41" s="34">
        <f>$P$28/'Fixed data'!$C$7</f>
        <v>8.9846031454051054E-3</v>
      </c>
      <c r="U41" s="34">
        <f>$P$28/'Fixed data'!$C$7</f>
        <v>8.9846031454051054E-3</v>
      </c>
      <c r="V41" s="34">
        <f>$P$28/'Fixed data'!$C$7</f>
        <v>8.9846031454051054E-3</v>
      </c>
      <c r="W41" s="34">
        <f>$P$28/'Fixed data'!$C$7</f>
        <v>8.9846031454051054E-3</v>
      </c>
      <c r="X41" s="34">
        <f>$P$28/'Fixed data'!$C$7</f>
        <v>8.9846031454051054E-3</v>
      </c>
      <c r="Y41" s="34">
        <f>$P$28/'Fixed data'!$C$7</f>
        <v>8.9846031454051054E-3</v>
      </c>
      <c r="Z41" s="34">
        <f>$P$28/'Fixed data'!$C$7</f>
        <v>8.9846031454051054E-3</v>
      </c>
      <c r="AA41" s="34">
        <f>$P$28/'Fixed data'!$C$7</f>
        <v>8.9846031454051054E-3</v>
      </c>
      <c r="AB41" s="34">
        <f>$P$28/'Fixed data'!$C$7</f>
        <v>8.9846031454051054E-3</v>
      </c>
      <c r="AC41" s="34">
        <f>$P$28/'Fixed data'!$C$7</f>
        <v>8.9846031454051054E-3</v>
      </c>
      <c r="AD41" s="34">
        <f>$P$28/'Fixed data'!$C$7</f>
        <v>8.9846031454051054E-3</v>
      </c>
      <c r="AE41" s="34">
        <f>$P$28/'Fixed data'!$C$7</f>
        <v>8.9846031454051054E-3</v>
      </c>
      <c r="AF41" s="34">
        <f>$P$28/'Fixed data'!$C$7</f>
        <v>8.9846031454051054E-3</v>
      </c>
      <c r="AG41" s="34">
        <f>$P$28/'Fixed data'!$C$7</f>
        <v>8.9846031454051054E-3</v>
      </c>
      <c r="AH41" s="34">
        <f>$P$28/'Fixed data'!$C$7</f>
        <v>8.9846031454051054E-3</v>
      </c>
      <c r="AI41" s="34">
        <f>$P$28/'Fixed data'!$C$7</f>
        <v>8.9846031454051054E-3</v>
      </c>
      <c r="AJ41" s="34">
        <f>$P$28/'Fixed data'!$C$7</f>
        <v>8.9846031454051054E-3</v>
      </c>
      <c r="AK41" s="34">
        <f>$P$28/'Fixed data'!$C$7</f>
        <v>8.9846031454051054E-3</v>
      </c>
      <c r="AL41" s="34">
        <f>$P$28/'Fixed data'!$C$7</f>
        <v>8.9846031454051054E-3</v>
      </c>
      <c r="AM41" s="34">
        <f>$P$28/'Fixed data'!$C$7</f>
        <v>8.9846031454051054E-3</v>
      </c>
      <c r="AN41" s="34">
        <f>$P$28/'Fixed data'!$C$7</f>
        <v>8.9846031454051054E-3</v>
      </c>
      <c r="AO41" s="34">
        <f>$P$28/'Fixed data'!$C$7</f>
        <v>8.9846031454051054E-3</v>
      </c>
      <c r="AP41" s="34">
        <f>$P$28/'Fixed data'!$C$7</f>
        <v>8.9846031454051054E-3</v>
      </c>
      <c r="AQ41" s="34">
        <f>$P$28/'Fixed data'!$C$7</f>
        <v>8.9846031454051054E-3</v>
      </c>
      <c r="AR41" s="34">
        <f>$P$28/'Fixed data'!$C$7</f>
        <v>8.9846031454051054E-3</v>
      </c>
      <c r="AS41" s="34">
        <f>$P$28/'Fixed data'!$C$7</f>
        <v>8.9846031454051054E-3</v>
      </c>
      <c r="AT41" s="34">
        <f>$P$28/'Fixed data'!$C$7</f>
        <v>8.9846031454051054E-3</v>
      </c>
      <c r="AU41" s="34">
        <f>$P$28/'Fixed data'!$C$7</f>
        <v>8.9846031454051054E-3</v>
      </c>
      <c r="AV41" s="34">
        <f>$P$28/'Fixed data'!$C$7</f>
        <v>8.9846031454051054E-3</v>
      </c>
      <c r="AW41" s="34">
        <f>$P$28/'Fixed data'!$C$7</f>
        <v>8.9846031454051054E-3</v>
      </c>
      <c r="AX41" s="34">
        <f>$P$28/'Fixed data'!$C$7</f>
        <v>8.9846031454051054E-3</v>
      </c>
      <c r="AY41" s="34">
        <f>$P$28/'Fixed data'!$C$7</f>
        <v>8.9846031454051054E-3</v>
      </c>
      <c r="AZ41" s="34">
        <f>$P$28/'Fixed data'!$C$7</f>
        <v>8.9846031454051054E-3</v>
      </c>
      <c r="BA41" s="34">
        <f>$P$28/'Fixed data'!$C$7</f>
        <v>8.9846031454051054E-3</v>
      </c>
      <c r="BB41" s="34">
        <f>$P$28/'Fixed data'!$C$7</f>
        <v>8.9846031454051054E-3</v>
      </c>
      <c r="BC41" s="34">
        <f>$P$28/'Fixed data'!$C$7</f>
        <v>8.9846031454051054E-3</v>
      </c>
      <c r="BD41" s="34">
        <f>$P$28/'Fixed data'!$C$7</f>
        <v>8.9846031454051054E-3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9.4806055225505718E-3</v>
      </c>
      <c r="S42" s="34">
        <f>$Q$28/'Fixed data'!$C$7</f>
        <v>9.4806055225505718E-3</v>
      </c>
      <c r="T42" s="34">
        <f>$Q$28/'Fixed data'!$C$7</f>
        <v>9.4806055225505718E-3</v>
      </c>
      <c r="U42" s="34">
        <f>$Q$28/'Fixed data'!$C$7</f>
        <v>9.4806055225505718E-3</v>
      </c>
      <c r="V42" s="34">
        <f>$Q$28/'Fixed data'!$C$7</f>
        <v>9.4806055225505718E-3</v>
      </c>
      <c r="W42" s="34">
        <f>$Q$28/'Fixed data'!$C$7</f>
        <v>9.4806055225505718E-3</v>
      </c>
      <c r="X42" s="34">
        <f>$Q$28/'Fixed data'!$C$7</f>
        <v>9.4806055225505718E-3</v>
      </c>
      <c r="Y42" s="34">
        <f>$Q$28/'Fixed data'!$C$7</f>
        <v>9.4806055225505718E-3</v>
      </c>
      <c r="Z42" s="34">
        <f>$Q$28/'Fixed data'!$C$7</f>
        <v>9.4806055225505718E-3</v>
      </c>
      <c r="AA42" s="34">
        <f>$Q$28/'Fixed data'!$C$7</f>
        <v>9.4806055225505718E-3</v>
      </c>
      <c r="AB42" s="34">
        <f>$Q$28/'Fixed data'!$C$7</f>
        <v>9.4806055225505718E-3</v>
      </c>
      <c r="AC42" s="34">
        <f>$Q$28/'Fixed data'!$C$7</f>
        <v>9.4806055225505718E-3</v>
      </c>
      <c r="AD42" s="34">
        <f>$Q$28/'Fixed data'!$C$7</f>
        <v>9.4806055225505718E-3</v>
      </c>
      <c r="AE42" s="34">
        <f>$Q$28/'Fixed data'!$C$7</f>
        <v>9.4806055225505718E-3</v>
      </c>
      <c r="AF42" s="34">
        <f>$Q$28/'Fixed data'!$C$7</f>
        <v>9.4806055225505718E-3</v>
      </c>
      <c r="AG42" s="34">
        <f>$Q$28/'Fixed data'!$C$7</f>
        <v>9.4806055225505718E-3</v>
      </c>
      <c r="AH42" s="34">
        <f>$Q$28/'Fixed data'!$C$7</f>
        <v>9.4806055225505718E-3</v>
      </c>
      <c r="AI42" s="34">
        <f>$Q$28/'Fixed data'!$C$7</f>
        <v>9.4806055225505718E-3</v>
      </c>
      <c r="AJ42" s="34">
        <f>$Q$28/'Fixed data'!$C$7</f>
        <v>9.4806055225505718E-3</v>
      </c>
      <c r="AK42" s="34">
        <f>$Q$28/'Fixed data'!$C$7</f>
        <v>9.4806055225505718E-3</v>
      </c>
      <c r="AL42" s="34">
        <f>$Q$28/'Fixed data'!$C$7</f>
        <v>9.4806055225505718E-3</v>
      </c>
      <c r="AM42" s="34">
        <f>$Q$28/'Fixed data'!$C$7</f>
        <v>9.4806055225505718E-3</v>
      </c>
      <c r="AN42" s="34">
        <f>$Q$28/'Fixed data'!$C$7</f>
        <v>9.4806055225505718E-3</v>
      </c>
      <c r="AO42" s="34">
        <f>$Q$28/'Fixed data'!$C$7</f>
        <v>9.4806055225505718E-3</v>
      </c>
      <c r="AP42" s="34">
        <f>$Q$28/'Fixed data'!$C$7</f>
        <v>9.4806055225505718E-3</v>
      </c>
      <c r="AQ42" s="34">
        <f>$Q$28/'Fixed data'!$C$7</f>
        <v>9.4806055225505718E-3</v>
      </c>
      <c r="AR42" s="34">
        <f>$Q$28/'Fixed data'!$C$7</f>
        <v>9.4806055225505718E-3</v>
      </c>
      <c r="AS42" s="34">
        <f>$Q$28/'Fixed data'!$C$7</f>
        <v>9.4806055225505718E-3</v>
      </c>
      <c r="AT42" s="34">
        <f>$Q$28/'Fixed data'!$C$7</f>
        <v>9.4806055225505718E-3</v>
      </c>
      <c r="AU42" s="34">
        <f>$Q$28/'Fixed data'!$C$7</f>
        <v>9.4806055225505718E-3</v>
      </c>
      <c r="AV42" s="34">
        <f>$Q$28/'Fixed data'!$C$7</f>
        <v>9.4806055225505718E-3</v>
      </c>
      <c r="AW42" s="34">
        <f>$Q$28/'Fixed data'!$C$7</f>
        <v>9.4806055225505718E-3</v>
      </c>
      <c r="AX42" s="34">
        <f>$Q$28/'Fixed data'!$C$7</f>
        <v>9.4806055225505718E-3</v>
      </c>
      <c r="AY42" s="34">
        <f>$Q$28/'Fixed data'!$C$7</f>
        <v>9.4806055225505718E-3</v>
      </c>
      <c r="AZ42" s="34">
        <f>$Q$28/'Fixed data'!$C$7</f>
        <v>9.4806055225505718E-3</v>
      </c>
      <c r="BA42" s="34">
        <f>$Q$28/'Fixed data'!$C$7</f>
        <v>9.4806055225505718E-3</v>
      </c>
      <c r="BB42" s="34">
        <f>$Q$28/'Fixed data'!$C$7</f>
        <v>9.4806055225505718E-3</v>
      </c>
      <c r="BC42" s="34">
        <f>$Q$28/'Fixed data'!$C$7</f>
        <v>9.4806055225505718E-3</v>
      </c>
      <c r="BD42" s="34">
        <f>$Q$28/'Fixed data'!$C$7</f>
        <v>9.4806055225505718E-3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9.9568574093108798E-3</v>
      </c>
      <c r="T43" s="34">
        <f>$R$28/'Fixed data'!$C$7</f>
        <v>9.9568574093108798E-3</v>
      </c>
      <c r="U43" s="34">
        <f>$R$28/'Fixed data'!$C$7</f>
        <v>9.9568574093108798E-3</v>
      </c>
      <c r="V43" s="34">
        <f>$R$28/'Fixed data'!$C$7</f>
        <v>9.9568574093108798E-3</v>
      </c>
      <c r="W43" s="34">
        <f>$R$28/'Fixed data'!$C$7</f>
        <v>9.9568574093108798E-3</v>
      </c>
      <c r="X43" s="34">
        <f>$R$28/'Fixed data'!$C$7</f>
        <v>9.9568574093108798E-3</v>
      </c>
      <c r="Y43" s="34">
        <f>$R$28/'Fixed data'!$C$7</f>
        <v>9.9568574093108798E-3</v>
      </c>
      <c r="Z43" s="34">
        <f>$R$28/'Fixed data'!$C$7</f>
        <v>9.9568574093108798E-3</v>
      </c>
      <c r="AA43" s="34">
        <f>$R$28/'Fixed data'!$C$7</f>
        <v>9.9568574093108798E-3</v>
      </c>
      <c r="AB43" s="34">
        <f>$R$28/'Fixed data'!$C$7</f>
        <v>9.9568574093108798E-3</v>
      </c>
      <c r="AC43" s="34">
        <f>$R$28/'Fixed data'!$C$7</f>
        <v>9.9568574093108798E-3</v>
      </c>
      <c r="AD43" s="34">
        <f>$R$28/'Fixed data'!$C$7</f>
        <v>9.9568574093108798E-3</v>
      </c>
      <c r="AE43" s="34">
        <f>$R$28/'Fixed data'!$C$7</f>
        <v>9.9568574093108798E-3</v>
      </c>
      <c r="AF43" s="34">
        <f>$R$28/'Fixed data'!$C$7</f>
        <v>9.9568574093108798E-3</v>
      </c>
      <c r="AG43" s="34">
        <f>$R$28/'Fixed data'!$C$7</f>
        <v>9.9568574093108798E-3</v>
      </c>
      <c r="AH43" s="34">
        <f>$R$28/'Fixed data'!$C$7</f>
        <v>9.9568574093108798E-3</v>
      </c>
      <c r="AI43" s="34">
        <f>$R$28/'Fixed data'!$C$7</f>
        <v>9.9568574093108798E-3</v>
      </c>
      <c r="AJ43" s="34">
        <f>$R$28/'Fixed data'!$C$7</f>
        <v>9.9568574093108798E-3</v>
      </c>
      <c r="AK43" s="34">
        <f>$R$28/'Fixed data'!$C$7</f>
        <v>9.9568574093108798E-3</v>
      </c>
      <c r="AL43" s="34">
        <f>$R$28/'Fixed data'!$C$7</f>
        <v>9.9568574093108798E-3</v>
      </c>
      <c r="AM43" s="34">
        <f>$R$28/'Fixed data'!$C$7</f>
        <v>9.9568574093108798E-3</v>
      </c>
      <c r="AN43" s="34">
        <f>$R$28/'Fixed data'!$C$7</f>
        <v>9.9568574093108798E-3</v>
      </c>
      <c r="AO43" s="34">
        <f>$R$28/'Fixed data'!$C$7</f>
        <v>9.9568574093108798E-3</v>
      </c>
      <c r="AP43" s="34">
        <f>$R$28/'Fixed data'!$C$7</f>
        <v>9.9568574093108798E-3</v>
      </c>
      <c r="AQ43" s="34">
        <f>$R$28/'Fixed data'!$C$7</f>
        <v>9.9568574093108798E-3</v>
      </c>
      <c r="AR43" s="34">
        <f>$R$28/'Fixed data'!$C$7</f>
        <v>9.9568574093108798E-3</v>
      </c>
      <c r="AS43" s="34">
        <f>$R$28/'Fixed data'!$C$7</f>
        <v>9.9568574093108798E-3</v>
      </c>
      <c r="AT43" s="34">
        <f>$R$28/'Fixed data'!$C$7</f>
        <v>9.9568574093108798E-3</v>
      </c>
      <c r="AU43" s="34">
        <f>$R$28/'Fixed data'!$C$7</f>
        <v>9.9568574093108798E-3</v>
      </c>
      <c r="AV43" s="34">
        <f>$R$28/'Fixed data'!$C$7</f>
        <v>9.9568574093108798E-3</v>
      </c>
      <c r="AW43" s="34">
        <f>$R$28/'Fixed data'!$C$7</f>
        <v>9.9568574093108798E-3</v>
      </c>
      <c r="AX43" s="34">
        <f>$R$28/'Fixed data'!$C$7</f>
        <v>9.9568574093108798E-3</v>
      </c>
      <c r="AY43" s="34">
        <f>$R$28/'Fixed data'!$C$7</f>
        <v>9.9568574093108798E-3</v>
      </c>
      <c r="AZ43" s="34">
        <f>$R$28/'Fixed data'!$C$7</f>
        <v>9.9568574093108798E-3</v>
      </c>
      <c r="BA43" s="34">
        <f>$R$28/'Fixed data'!$C$7</f>
        <v>9.9568574093108798E-3</v>
      </c>
      <c r="BB43" s="34">
        <f>$R$28/'Fixed data'!$C$7</f>
        <v>9.9568574093108798E-3</v>
      </c>
      <c r="BC43" s="34">
        <f>$R$28/'Fixed data'!$C$7</f>
        <v>9.9568574093108798E-3</v>
      </c>
      <c r="BD43" s="34">
        <f>$R$28/'Fixed data'!$C$7</f>
        <v>9.9568574093108798E-3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1.0412140479614458E-2</v>
      </c>
      <c r="U44" s="34">
        <f>$S$28/'Fixed data'!$C$7</f>
        <v>1.0412140479614458E-2</v>
      </c>
      <c r="V44" s="34">
        <f>$S$28/'Fixed data'!$C$7</f>
        <v>1.0412140479614458E-2</v>
      </c>
      <c r="W44" s="34">
        <f>$S$28/'Fixed data'!$C$7</f>
        <v>1.0412140479614458E-2</v>
      </c>
      <c r="X44" s="34">
        <f>$S$28/'Fixed data'!$C$7</f>
        <v>1.0412140479614458E-2</v>
      </c>
      <c r="Y44" s="34">
        <f>$S$28/'Fixed data'!$C$7</f>
        <v>1.0412140479614458E-2</v>
      </c>
      <c r="Z44" s="34">
        <f>$S$28/'Fixed data'!$C$7</f>
        <v>1.0412140479614458E-2</v>
      </c>
      <c r="AA44" s="34">
        <f>$S$28/'Fixed data'!$C$7</f>
        <v>1.0412140479614458E-2</v>
      </c>
      <c r="AB44" s="34">
        <f>$S$28/'Fixed data'!$C$7</f>
        <v>1.0412140479614458E-2</v>
      </c>
      <c r="AC44" s="34">
        <f>$S$28/'Fixed data'!$C$7</f>
        <v>1.0412140479614458E-2</v>
      </c>
      <c r="AD44" s="34">
        <f>$S$28/'Fixed data'!$C$7</f>
        <v>1.0412140479614458E-2</v>
      </c>
      <c r="AE44" s="34">
        <f>$S$28/'Fixed data'!$C$7</f>
        <v>1.0412140479614458E-2</v>
      </c>
      <c r="AF44" s="34">
        <f>$S$28/'Fixed data'!$C$7</f>
        <v>1.0412140479614458E-2</v>
      </c>
      <c r="AG44" s="34">
        <f>$S$28/'Fixed data'!$C$7</f>
        <v>1.0412140479614458E-2</v>
      </c>
      <c r="AH44" s="34">
        <f>$S$28/'Fixed data'!$C$7</f>
        <v>1.0412140479614458E-2</v>
      </c>
      <c r="AI44" s="34">
        <f>$S$28/'Fixed data'!$C$7</f>
        <v>1.0412140479614458E-2</v>
      </c>
      <c r="AJ44" s="34">
        <f>$S$28/'Fixed data'!$C$7</f>
        <v>1.0412140479614458E-2</v>
      </c>
      <c r="AK44" s="34">
        <f>$S$28/'Fixed data'!$C$7</f>
        <v>1.0412140479614458E-2</v>
      </c>
      <c r="AL44" s="34">
        <f>$S$28/'Fixed data'!$C$7</f>
        <v>1.0412140479614458E-2</v>
      </c>
      <c r="AM44" s="34">
        <f>$S$28/'Fixed data'!$C$7</f>
        <v>1.0412140479614458E-2</v>
      </c>
      <c r="AN44" s="34">
        <f>$S$28/'Fixed data'!$C$7</f>
        <v>1.0412140479614458E-2</v>
      </c>
      <c r="AO44" s="34">
        <f>$S$28/'Fixed data'!$C$7</f>
        <v>1.0412140479614458E-2</v>
      </c>
      <c r="AP44" s="34">
        <f>$S$28/'Fixed data'!$C$7</f>
        <v>1.0412140479614458E-2</v>
      </c>
      <c r="AQ44" s="34">
        <f>$S$28/'Fixed data'!$C$7</f>
        <v>1.0412140479614458E-2</v>
      </c>
      <c r="AR44" s="34">
        <f>$S$28/'Fixed data'!$C$7</f>
        <v>1.0412140479614458E-2</v>
      </c>
      <c r="AS44" s="34">
        <f>$S$28/'Fixed data'!$C$7</f>
        <v>1.0412140479614458E-2</v>
      </c>
      <c r="AT44" s="34">
        <f>$S$28/'Fixed data'!$C$7</f>
        <v>1.0412140479614458E-2</v>
      </c>
      <c r="AU44" s="34">
        <f>$S$28/'Fixed data'!$C$7</f>
        <v>1.0412140479614458E-2</v>
      </c>
      <c r="AV44" s="34">
        <f>$S$28/'Fixed data'!$C$7</f>
        <v>1.0412140479614458E-2</v>
      </c>
      <c r="AW44" s="34">
        <f>$S$28/'Fixed data'!$C$7</f>
        <v>1.0412140479614458E-2</v>
      </c>
      <c r="AX44" s="34">
        <f>$S$28/'Fixed data'!$C$7</f>
        <v>1.0412140479614458E-2</v>
      </c>
      <c r="AY44" s="34">
        <f>$S$28/'Fixed data'!$C$7</f>
        <v>1.0412140479614458E-2</v>
      </c>
      <c r="AZ44" s="34">
        <f>$S$28/'Fixed data'!$C$7</f>
        <v>1.0412140479614458E-2</v>
      </c>
      <c r="BA44" s="34">
        <f>$S$28/'Fixed data'!$C$7</f>
        <v>1.0412140479614458E-2</v>
      </c>
      <c r="BB44" s="34">
        <f>$S$28/'Fixed data'!$C$7</f>
        <v>1.0412140479614458E-2</v>
      </c>
      <c r="BC44" s="34">
        <f>$S$28/'Fixed data'!$C$7</f>
        <v>1.0412140479614458E-2</v>
      </c>
      <c r="BD44" s="34">
        <f>$S$28/'Fixed data'!$C$7</f>
        <v>1.0412140479614458E-2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1.0836230975244132E-2</v>
      </c>
      <c r="V45" s="34">
        <f>$T$28/'Fixed data'!$C$7</f>
        <v>1.0836230975244132E-2</v>
      </c>
      <c r="W45" s="34">
        <f>$T$28/'Fixed data'!$C$7</f>
        <v>1.0836230975244132E-2</v>
      </c>
      <c r="X45" s="34">
        <f>$T$28/'Fixed data'!$C$7</f>
        <v>1.0836230975244132E-2</v>
      </c>
      <c r="Y45" s="34">
        <f>$T$28/'Fixed data'!$C$7</f>
        <v>1.0836230975244132E-2</v>
      </c>
      <c r="Z45" s="34">
        <f>$T$28/'Fixed data'!$C$7</f>
        <v>1.0836230975244132E-2</v>
      </c>
      <c r="AA45" s="34">
        <f>$T$28/'Fixed data'!$C$7</f>
        <v>1.0836230975244132E-2</v>
      </c>
      <c r="AB45" s="34">
        <f>$T$28/'Fixed data'!$C$7</f>
        <v>1.0836230975244132E-2</v>
      </c>
      <c r="AC45" s="34">
        <f>$T$28/'Fixed data'!$C$7</f>
        <v>1.0836230975244132E-2</v>
      </c>
      <c r="AD45" s="34">
        <f>$T$28/'Fixed data'!$C$7</f>
        <v>1.0836230975244132E-2</v>
      </c>
      <c r="AE45" s="34">
        <f>$T$28/'Fixed data'!$C$7</f>
        <v>1.0836230975244132E-2</v>
      </c>
      <c r="AF45" s="34">
        <f>$T$28/'Fixed data'!$C$7</f>
        <v>1.0836230975244132E-2</v>
      </c>
      <c r="AG45" s="34">
        <f>$T$28/'Fixed data'!$C$7</f>
        <v>1.0836230975244132E-2</v>
      </c>
      <c r="AH45" s="34">
        <f>$T$28/'Fixed data'!$C$7</f>
        <v>1.0836230975244132E-2</v>
      </c>
      <c r="AI45" s="34">
        <f>$T$28/'Fixed data'!$C$7</f>
        <v>1.0836230975244132E-2</v>
      </c>
      <c r="AJ45" s="34">
        <f>$T$28/'Fixed data'!$C$7</f>
        <v>1.0836230975244132E-2</v>
      </c>
      <c r="AK45" s="34">
        <f>$T$28/'Fixed data'!$C$7</f>
        <v>1.0836230975244132E-2</v>
      </c>
      <c r="AL45" s="34">
        <f>$T$28/'Fixed data'!$C$7</f>
        <v>1.0836230975244132E-2</v>
      </c>
      <c r="AM45" s="34">
        <f>$T$28/'Fixed data'!$C$7</f>
        <v>1.0836230975244132E-2</v>
      </c>
      <c r="AN45" s="34">
        <f>$T$28/'Fixed data'!$C$7</f>
        <v>1.0836230975244132E-2</v>
      </c>
      <c r="AO45" s="34">
        <f>$T$28/'Fixed data'!$C$7</f>
        <v>1.0836230975244132E-2</v>
      </c>
      <c r="AP45" s="34">
        <f>$T$28/'Fixed data'!$C$7</f>
        <v>1.0836230975244132E-2</v>
      </c>
      <c r="AQ45" s="34">
        <f>$T$28/'Fixed data'!$C$7</f>
        <v>1.0836230975244132E-2</v>
      </c>
      <c r="AR45" s="34">
        <f>$T$28/'Fixed data'!$C$7</f>
        <v>1.0836230975244132E-2</v>
      </c>
      <c r="AS45" s="34">
        <f>$T$28/'Fixed data'!$C$7</f>
        <v>1.0836230975244132E-2</v>
      </c>
      <c r="AT45" s="34">
        <f>$T$28/'Fixed data'!$C$7</f>
        <v>1.0836230975244132E-2</v>
      </c>
      <c r="AU45" s="34">
        <f>$T$28/'Fixed data'!$C$7</f>
        <v>1.0836230975244132E-2</v>
      </c>
      <c r="AV45" s="34">
        <f>$T$28/'Fixed data'!$C$7</f>
        <v>1.0836230975244132E-2</v>
      </c>
      <c r="AW45" s="34">
        <f>$T$28/'Fixed data'!$C$7</f>
        <v>1.0836230975244132E-2</v>
      </c>
      <c r="AX45" s="34">
        <f>$T$28/'Fixed data'!$C$7</f>
        <v>1.0836230975244132E-2</v>
      </c>
      <c r="AY45" s="34">
        <f>$T$28/'Fixed data'!$C$7</f>
        <v>1.0836230975244132E-2</v>
      </c>
      <c r="AZ45" s="34">
        <f>$T$28/'Fixed data'!$C$7</f>
        <v>1.0836230975244132E-2</v>
      </c>
      <c r="BA45" s="34">
        <f>$T$28/'Fixed data'!$C$7</f>
        <v>1.0836230975244132E-2</v>
      </c>
      <c r="BB45" s="34">
        <f>$T$28/'Fixed data'!$C$7</f>
        <v>1.0836230975244132E-2</v>
      </c>
      <c r="BC45" s="34">
        <f>$T$28/'Fixed data'!$C$7</f>
        <v>1.0836230975244132E-2</v>
      </c>
      <c r="BD45" s="34">
        <f>$T$28/'Fixed data'!$C$7</f>
        <v>1.0836230975244132E-2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1.1246923258111972E-2</v>
      </c>
      <c r="W46" s="34">
        <f>$U$28/'Fixed data'!$C$7</f>
        <v>1.1246923258111972E-2</v>
      </c>
      <c r="X46" s="34">
        <f>$U$28/'Fixed data'!$C$7</f>
        <v>1.1246923258111972E-2</v>
      </c>
      <c r="Y46" s="34">
        <f>$U$28/'Fixed data'!$C$7</f>
        <v>1.1246923258111972E-2</v>
      </c>
      <c r="Z46" s="34">
        <f>$U$28/'Fixed data'!$C$7</f>
        <v>1.1246923258111972E-2</v>
      </c>
      <c r="AA46" s="34">
        <f>$U$28/'Fixed data'!$C$7</f>
        <v>1.1246923258111972E-2</v>
      </c>
      <c r="AB46" s="34">
        <f>$U$28/'Fixed data'!$C$7</f>
        <v>1.1246923258111972E-2</v>
      </c>
      <c r="AC46" s="34">
        <f>$U$28/'Fixed data'!$C$7</f>
        <v>1.1246923258111972E-2</v>
      </c>
      <c r="AD46" s="34">
        <f>$U$28/'Fixed data'!$C$7</f>
        <v>1.1246923258111972E-2</v>
      </c>
      <c r="AE46" s="34">
        <f>$U$28/'Fixed data'!$C$7</f>
        <v>1.1246923258111972E-2</v>
      </c>
      <c r="AF46" s="34">
        <f>$U$28/'Fixed data'!$C$7</f>
        <v>1.1246923258111972E-2</v>
      </c>
      <c r="AG46" s="34">
        <f>$U$28/'Fixed data'!$C$7</f>
        <v>1.1246923258111972E-2</v>
      </c>
      <c r="AH46" s="34">
        <f>$U$28/'Fixed data'!$C$7</f>
        <v>1.1246923258111972E-2</v>
      </c>
      <c r="AI46" s="34">
        <f>$U$28/'Fixed data'!$C$7</f>
        <v>1.1246923258111972E-2</v>
      </c>
      <c r="AJ46" s="34">
        <f>$U$28/'Fixed data'!$C$7</f>
        <v>1.1246923258111972E-2</v>
      </c>
      <c r="AK46" s="34">
        <f>$U$28/'Fixed data'!$C$7</f>
        <v>1.1246923258111972E-2</v>
      </c>
      <c r="AL46" s="34">
        <f>$U$28/'Fixed data'!$C$7</f>
        <v>1.1246923258111972E-2</v>
      </c>
      <c r="AM46" s="34">
        <f>$U$28/'Fixed data'!$C$7</f>
        <v>1.1246923258111972E-2</v>
      </c>
      <c r="AN46" s="34">
        <f>$U$28/'Fixed data'!$C$7</f>
        <v>1.1246923258111972E-2</v>
      </c>
      <c r="AO46" s="34">
        <f>$U$28/'Fixed data'!$C$7</f>
        <v>1.1246923258111972E-2</v>
      </c>
      <c r="AP46" s="34">
        <f>$U$28/'Fixed data'!$C$7</f>
        <v>1.1246923258111972E-2</v>
      </c>
      <c r="AQ46" s="34">
        <f>$U$28/'Fixed data'!$C$7</f>
        <v>1.1246923258111972E-2</v>
      </c>
      <c r="AR46" s="34">
        <f>$U$28/'Fixed data'!$C$7</f>
        <v>1.1246923258111972E-2</v>
      </c>
      <c r="AS46" s="34">
        <f>$U$28/'Fixed data'!$C$7</f>
        <v>1.1246923258111972E-2</v>
      </c>
      <c r="AT46" s="34">
        <f>$U$28/'Fixed data'!$C$7</f>
        <v>1.1246923258111972E-2</v>
      </c>
      <c r="AU46" s="34">
        <f>$U$28/'Fixed data'!$C$7</f>
        <v>1.1246923258111972E-2</v>
      </c>
      <c r="AV46" s="34">
        <f>$U$28/'Fixed data'!$C$7</f>
        <v>1.1246923258111972E-2</v>
      </c>
      <c r="AW46" s="34">
        <f>$U$28/'Fixed data'!$C$7</f>
        <v>1.1246923258111972E-2</v>
      </c>
      <c r="AX46" s="34">
        <f>$U$28/'Fixed data'!$C$7</f>
        <v>1.1246923258111972E-2</v>
      </c>
      <c r="AY46" s="34">
        <f>$U$28/'Fixed data'!$C$7</f>
        <v>1.1246923258111972E-2</v>
      </c>
      <c r="AZ46" s="34">
        <f>$U$28/'Fixed data'!$C$7</f>
        <v>1.1246923258111972E-2</v>
      </c>
      <c r="BA46" s="34">
        <f>$U$28/'Fixed data'!$C$7</f>
        <v>1.1246923258111972E-2</v>
      </c>
      <c r="BB46" s="34">
        <f>$U$28/'Fixed data'!$C$7</f>
        <v>1.1246923258111972E-2</v>
      </c>
      <c r="BC46" s="34">
        <f>$U$28/'Fixed data'!$C$7</f>
        <v>1.1246923258111972E-2</v>
      </c>
      <c r="BD46" s="34">
        <f>$U$28/'Fixed data'!$C$7</f>
        <v>1.1246923258111972E-2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1.16439248501654E-2</v>
      </c>
      <c r="X47" s="34">
        <f>$V$28/'Fixed data'!$C$7</f>
        <v>1.16439248501654E-2</v>
      </c>
      <c r="Y47" s="34">
        <f>$V$28/'Fixed data'!$C$7</f>
        <v>1.16439248501654E-2</v>
      </c>
      <c r="Z47" s="34">
        <f>$V$28/'Fixed data'!$C$7</f>
        <v>1.16439248501654E-2</v>
      </c>
      <c r="AA47" s="34">
        <f>$V$28/'Fixed data'!$C$7</f>
        <v>1.16439248501654E-2</v>
      </c>
      <c r="AB47" s="34">
        <f>$V$28/'Fixed data'!$C$7</f>
        <v>1.16439248501654E-2</v>
      </c>
      <c r="AC47" s="34">
        <f>$V$28/'Fixed data'!$C$7</f>
        <v>1.16439248501654E-2</v>
      </c>
      <c r="AD47" s="34">
        <f>$V$28/'Fixed data'!$C$7</f>
        <v>1.16439248501654E-2</v>
      </c>
      <c r="AE47" s="34">
        <f>$V$28/'Fixed data'!$C$7</f>
        <v>1.16439248501654E-2</v>
      </c>
      <c r="AF47" s="34">
        <f>$V$28/'Fixed data'!$C$7</f>
        <v>1.16439248501654E-2</v>
      </c>
      <c r="AG47" s="34">
        <f>$V$28/'Fixed data'!$C$7</f>
        <v>1.16439248501654E-2</v>
      </c>
      <c r="AH47" s="34">
        <f>$V$28/'Fixed data'!$C$7</f>
        <v>1.16439248501654E-2</v>
      </c>
      <c r="AI47" s="34">
        <f>$V$28/'Fixed data'!$C$7</f>
        <v>1.16439248501654E-2</v>
      </c>
      <c r="AJ47" s="34">
        <f>$V$28/'Fixed data'!$C$7</f>
        <v>1.16439248501654E-2</v>
      </c>
      <c r="AK47" s="34">
        <f>$V$28/'Fixed data'!$C$7</f>
        <v>1.16439248501654E-2</v>
      </c>
      <c r="AL47" s="34">
        <f>$V$28/'Fixed data'!$C$7</f>
        <v>1.16439248501654E-2</v>
      </c>
      <c r="AM47" s="34">
        <f>$V$28/'Fixed data'!$C$7</f>
        <v>1.16439248501654E-2</v>
      </c>
      <c r="AN47" s="34">
        <f>$V$28/'Fixed data'!$C$7</f>
        <v>1.16439248501654E-2</v>
      </c>
      <c r="AO47" s="34">
        <f>$V$28/'Fixed data'!$C$7</f>
        <v>1.16439248501654E-2</v>
      </c>
      <c r="AP47" s="34">
        <f>$V$28/'Fixed data'!$C$7</f>
        <v>1.16439248501654E-2</v>
      </c>
      <c r="AQ47" s="34">
        <f>$V$28/'Fixed data'!$C$7</f>
        <v>1.16439248501654E-2</v>
      </c>
      <c r="AR47" s="34">
        <f>$V$28/'Fixed data'!$C$7</f>
        <v>1.16439248501654E-2</v>
      </c>
      <c r="AS47" s="34">
        <f>$V$28/'Fixed data'!$C$7</f>
        <v>1.16439248501654E-2</v>
      </c>
      <c r="AT47" s="34">
        <f>$V$28/'Fixed data'!$C$7</f>
        <v>1.16439248501654E-2</v>
      </c>
      <c r="AU47" s="34">
        <f>$V$28/'Fixed data'!$C$7</f>
        <v>1.16439248501654E-2</v>
      </c>
      <c r="AV47" s="34">
        <f>$V$28/'Fixed data'!$C$7</f>
        <v>1.16439248501654E-2</v>
      </c>
      <c r="AW47" s="34">
        <f>$V$28/'Fixed data'!$C$7</f>
        <v>1.16439248501654E-2</v>
      </c>
      <c r="AX47" s="34">
        <f>$V$28/'Fixed data'!$C$7</f>
        <v>1.16439248501654E-2</v>
      </c>
      <c r="AY47" s="34">
        <f>$V$28/'Fixed data'!$C$7</f>
        <v>1.16439248501654E-2</v>
      </c>
      <c r="AZ47" s="34">
        <f>$V$28/'Fixed data'!$C$7</f>
        <v>1.16439248501654E-2</v>
      </c>
      <c r="BA47" s="34">
        <f>$V$28/'Fixed data'!$C$7</f>
        <v>1.16439248501654E-2</v>
      </c>
      <c r="BB47" s="34">
        <f>$V$28/'Fixed data'!$C$7</f>
        <v>1.16439248501654E-2</v>
      </c>
      <c r="BC47" s="34">
        <f>$V$28/'Fixed data'!$C$7</f>
        <v>1.16439248501654E-2</v>
      </c>
      <c r="BD47" s="34">
        <f>$V$28/'Fixed data'!$C$7</f>
        <v>1.16439248501654E-2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1.2030020977733324E-2</v>
      </c>
      <c r="Y48" s="34">
        <f>$W$28/'Fixed data'!$C$7</f>
        <v>1.2030020977733324E-2</v>
      </c>
      <c r="Z48" s="34">
        <f>$W$28/'Fixed data'!$C$7</f>
        <v>1.2030020977733324E-2</v>
      </c>
      <c r="AA48" s="34">
        <f>$W$28/'Fixed data'!$C$7</f>
        <v>1.2030020977733324E-2</v>
      </c>
      <c r="AB48" s="34">
        <f>$W$28/'Fixed data'!$C$7</f>
        <v>1.2030020977733324E-2</v>
      </c>
      <c r="AC48" s="34">
        <f>$W$28/'Fixed data'!$C$7</f>
        <v>1.2030020977733324E-2</v>
      </c>
      <c r="AD48" s="34">
        <f>$W$28/'Fixed data'!$C$7</f>
        <v>1.2030020977733324E-2</v>
      </c>
      <c r="AE48" s="34">
        <f>$W$28/'Fixed data'!$C$7</f>
        <v>1.2030020977733324E-2</v>
      </c>
      <c r="AF48" s="34">
        <f>$W$28/'Fixed data'!$C$7</f>
        <v>1.2030020977733324E-2</v>
      </c>
      <c r="AG48" s="34">
        <f>$W$28/'Fixed data'!$C$7</f>
        <v>1.2030020977733324E-2</v>
      </c>
      <c r="AH48" s="34">
        <f>$W$28/'Fixed data'!$C$7</f>
        <v>1.2030020977733324E-2</v>
      </c>
      <c r="AI48" s="34">
        <f>$W$28/'Fixed data'!$C$7</f>
        <v>1.2030020977733324E-2</v>
      </c>
      <c r="AJ48" s="34">
        <f>$W$28/'Fixed data'!$C$7</f>
        <v>1.2030020977733324E-2</v>
      </c>
      <c r="AK48" s="34">
        <f>$W$28/'Fixed data'!$C$7</f>
        <v>1.2030020977733324E-2</v>
      </c>
      <c r="AL48" s="34">
        <f>$W$28/'Fixed data'!$C$7</f>
        <v>1.2030020977733324E-2</v>
      </c>
      <c r="AM48" s="34">
        <f>$W$28/'Fixed data'!$C$7</f>
        <v>1.2030020977733324E-2</v>
      </c>
      <c r="AN48" s="34">
        <f>$W$28/'Fixed data'!$C$7</f>
        <v>1.2030020977733324E-2</v>
      </c>
      <c r="AO48" s="34">
        <f>$W$28/'Fixed data'!$C$7</f>
        <v>1.2030020977733324E-2</v>
      </c>
      <c r="AP48" s="34">
        <f>$W$28/'Fixed data'!$C$7</f>
        <v>1.2030020977733324E-2</v>
      </c>
      <c r="AQ48" s="34">
        <f>$W$28/'Fixed data'!$C$7</f>
        <v>1.2030020977733324E-2</v>
      </c>
      <c r="AR48" s="34">
        <f>$W$28/'Fixed data'!$C$7</f>
        <v>1.2030020977733324E-2</v>
      </c>
      <c r="AS48" s="34">
        <f>$W$28/'Fixed data'!$C$7</f>
        <v>1.2030020977733324E-2</v>
      </c>
      <c r="AT48" s="34">
        <f>$W$28/'Fixed data'!$C$7</f>
        <v>1.2030020977733324E-2</v>
      </c>
      <c r="AU48" s="34">
        <f>$W$28/'Fixed data'!$C$7</f>
        <v>1.2030020977733324E-2</v>
      </c>
      <c r="AV48" s="34">
        <f>$W$28/'Fixed data'!$C$7</f>
        <v>1.2030020977733324E-2</v>
      </c>
      <c r="AW48" s="34">
        <f>$W$28/'Fixed data'!$C$7</f>
        <v>1.2030020977733324E-2</v>
      </c>
      <c r="AX48" s="34">
        <f>$W$28/'Fixed data'!$C$7</f>
        <v>1.2030020977733324E-2</v>
      </c>
      <c r="AY48" s="34">
        <f>$W$28/'Fixed data'!$C$7</f>
        <v>1.2030020977733324E-2</v>
      </c>
      <c r="AZ48" s="34">
        <f>$W$28/'Fixed data'!$C$7</f>
        <v>1.2030020977733324E-2</v>
      </c>
      <c r="BA48" s="34">
        <f>$W$28/'Fixed data'!$C$7</f>
        <v>1.2030020977733324E-2</v>
      </c>
      <c r="BB48" s="34">
        <f>$W$28/'Fixed data'!$C$7</f>
        <v>1.2030020977733324E-2</v>
      </c>
      <c r="BC48" s="34">
        <f>$W$28/'Fixed data'!$C$7</f>
        <v>1.2030020977733324E-2</v>
      </c>
      <c r="BD48" s="34">
        <f>$W$28/'Fixed data'!$C$7</f>
        <v>1.2030020977733324E-2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1.2406498224690303E-2</v>
      </c>
      <c r="Z49" s="34">
        <f>$X$28/'Fixed data'!$C$7</f>
        <v>1.2406498224690303E-2</v>
      </c>
      <c r="AA49" s="34">
        <f>$X$28/'Fixed data'!$C$7</f>
        <v>1.2406498224690303E-2</v>
      </c>
      <c r="AB49" s="34">
        <f>$X$28/'Fixed data'!$C$7</f>
        <v>1.2406498224690303E-2</v>
      </c>
      <c r="AC49" s="34">
        <f>$X$28/'Fixed data'!$C$7</f>
        <v>1.2406498224690303E-2</v>
      </c>
      <c r="AD49" s="34">
        <f>$X$28/'Fixed data'!$C$7</f>
        <v>1.2406498224690303E-2</v>
      </c>
      <c r="AE49" s="34">
        <f>$X$28/'Fixed data'!$C$7</f>
        <v>1.2406498224690303E-2</v>
      </c>
      <c r="AF49" s="34">
        <f>$X$28/'Fixed data'!$C$7</f>
        <v>1.2406498224690303E-2</v>
      </c>
      <c r="AG49" s="34">
        <f>$X$28/'Fixed data'!$C$7</f>
        <v>1.2406498224690303E-2</v>
      </c>
      <c r="AH49" s="34">
        <f>$X$28/'Fixed data'!$C$7</f>
        <v>1.2406498224690303E-2</v>
      </c>
      <c r="AI49" s="34">
        <f>$X$28/'Fixed data'!$C$7</f>
        <v>1.2406498224690303E-2</v>
      </c>
      <c r="AJ49" s="34">
        <f>$X$28/'Fixed data'!$C$7</f>
        <v>1.2406498224690303E-2</v>
      </c>
      <c r="AK49" s="34">
        <f>$X$28/'Fixed data'!$C$7</f>
        <v>1.2406498224690303E-2</v>
      </c>
      <c r="AL49" s="34">
        <f>$X$28/'Fixed data'!$C$7</f>
        <v>1.2406498224690303E-2</v>
      </c>
      <c r="AM49" s="34">
        <f>$X$28/'Fixed data'!$C$7</f>
        <v>1.2406498224690303E-2</v>
      </c>
      <c r="AN49" s="34">
        <f>$X$28/'Fixed data'!$C$7</f>
        <v>1.2406498224690303E-2</v>
      </c>
      <c r="AO49" s="34">
        <f>$X$28/'Fixed data'!$C$7</f>
        <v>1.2406498224690303E-2</v>
      </c>
      <c r="AP49" s="34">
        <f>$X$28/'Fixed data'!$C$7</f>
        <v>1.2406498224690303E-2</v>
      </c>
      <c r="AQ49" s="34">
        <f>$X$28/'Fixed data'!$C$7</f>
        <v>1.2406498224690303E-2</v>
      </c>
      <c r="AR49" s="34">
        <f>$X$28/'Fixed data'!$C$7</f>
        <v>1.2406498224690303E-2</v>
      </c>
      <c r="AS49" s="34">
        <f>$X$28/'Fixed data'!$C$7</f>
        <v>1.2406498224690303E-2</v>
      </c>
      <c r="AT49" s="34">
        <f>$X$28/'Fixed data'!$C$7</f>
        <v>1.2406498224690303E-2</v>
      </c>
      <c r="AU49" s="34">
        <f>$X$28/'Fixed data'!$C$7</f>
        <v>1.2406498224690303E-2</v>
      </c>
      <c r="AV49" s="34">
        <f>$X$28/'Fixed data'!$C$7</f>
        <v>1.2406498224690303E-2</v>
      </c>
      <c r="AW49" s="34">
        <f>$X$28/'Fixed data'!$C$7</f>
        <v>1.2406498224690303E-2</v>
      </c>
      <c r="AX49" s="34">
        <f>$X$28/'Fixed data'!$C$7</f>
        <v>1.2406498224690303E-2</v>
      </c>
      <c r="AY49" s="34">
        <f>$X$28/'Fixed data'!$C$7</f>
        <v>1.2406498224690303E-2</v>
      </c>
      <c r="AZ49" s="34">
        <f>$X$28/'Fixed data'!$C$7</f>
        <v>1.2406498224690303E-2</v>
      </c>
      <c r="BA49" s="34">
        <f>$X$28/'Fixed data'!$C$7</f>
        <v>1.2406498224690303E-2</v>
      </c>
      <c r="BB49" s="34">
        <f>$X$28/'Fixed data'!$C$7</f>
        <v>1.2406498224690303E-2</v>
      </c>
      <c r="BC49" s="34">
        <f>$X$28/'Fixed data'!$C$7</f>
        <v>1.2406498224690303E-2</v>
      </c>
      <c r="BD49" s="34">
        <f>$X$28/'Fixed data'!$C$7</f>
        <v>1.2406498224690303E-2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1.276370689280918E-2</v>
      </c>
      <c r="AA50" s="34">
        <f>$Y$28/'Fixed data'!$C$7</f>
        <v>1.276370689280918E-2</v>
      </c>
      <c r="AB50" s="34">
        <f>$Y$28/'Fixed data'!$C$7</f>
        <v>1.276370689280918E-2</v>
      </c>
      <c r="AC50" s="34">
        <f>$Y$28/'Fixed data'!$C$7</f>
        <v>1.276370689280918E-2</v>
      </c>
      <c r="AD50" s="34">
        <f>$Y$28/'Fixed data'!$C$7</f>
        <v>1.276370689280918E-2</v>
      </c>
      <c r="AE50" s="34">
        <f>$Y$28/'Fixed data'!$C$7</f>
        <v>1.276370689280918E-2</v>
      </c>
      <c r="AF50" s="34">
        <f>$Y$28/'Fixed data'!$C$7</f>
        <v>1.276370689280918E-2</v>
      </c>
      <c r="AG50" s="34">
        <f>$Y$28/'Fixed data'!$C$7</f>
        <v>1.276370689280918E-2</v>
      </c>
      <c r="AH50" s="34">
        <f>$Y$28/'Fixed data'!$C$7</f>
        <v>1.276370689280918E-2</v>
      </c>
      <c r="AI50" s="34">
        <f>$Y$28/'Fixed data'!$C$7</f>
        <v>1.276370689280918E-2</v>
      </c>
      <c r="AJ50" s="34">
        <f>$Y$28/'Fixed data'!$C$7</f>
        <v>1.276370689280918E-2</v>
      </c>
      <c r="AK50" s="34">
        <f>$Y$28/'Fixed data'!$C$7</f>
        <v>1.276370689280918E-2</v>
      </c>
      <c r="AL50" s="34">
        <f>$Y$28/'Fixed data'!$C$7</f>
        <v>1.276370689280918E-2</v>
      </c>
      <c r="AM50" s="34">
        <f>$Y$28/'Fixed data'!$C$7</f>
        <v>1.276370689280918E-2</v>
      </c>
      <c r="AN50" s="34">
        <f>$Y$28/'Fixed data'!$C$7</f>
        <v>1.276370689280918E-2</v>
      </c>
      <c r="AO50" s="34">
        <f>$Y$28/'Fixed data'!$C$7</f>
        <v>1.276370689280918E-2</v>
      </c>
      <c r="AP50" s="34">
        <f>$Y$28/'Fixed data'!$C$7</f>
        <v>1.276370689280918E-2</v>
      </c>
      <c r="AQ50" s="34">
        <f>$Y$28/'Fixed data'!$C$7</f>
        <v>1.276370689280918E-2</v>
      </c>
      <c r="AR50" s="34">
        <f>$Y$28/'Fixed data'!$C$7</f>
        <v>1.276370689280918E-2</v>
      </c>
      <c r="AS50" s="34">
        <f>$Y$28/'Fixed data'!$C$7</f>
        <v>1.276370689280918E-2</v>
      </c>
      <c r="AT50" s="34">
        <f>$Y$28/'Fixed data'!$C$7</f>
        <v>1.276370689280918E-2</v>
      </c>
      <c r="AU50" s="34">
        <f>$Y$28/'Fixed data'!$C$7</f>
        <v>1.276370689280918E-2</v>
      </c>
      <c r="AV50" s="34">
        <f>$Y$28/'Fixed data'!$C$7</f>
        <v>1.276370689280918E-2</v>
      </c>
      <c r="AW50" s="34">
        <f>$Y$28/'Fixed data'!$C$7</f>
        <v>1.276370689280918E-2</v>
      </c>
      <c r="AX50" s="34">
        <f>$Y$28/'Fixed data'!$C$7</f>
        <v>1.276370689280918E-2</v>
      </c>
      <c r="AY50" s="34">
        <f>$Y$28/'Fixed data'!$C$7</f>
        <v>1.276370689280918E-2</v>
      </c>
      <c r="AZ50" s="34">
        <f>$Y$28/'Fixed data'!$C$7</f>
        <v>1.276370689280918E-2</v>
      </c>
      <c r="BA50" s="34">
        <f>$Y$28/'Fixed data'!$C$7</f>
        <v>1.276370689280918E-2</v>
      </c>
      <c r="BB50" s="34">
        <f>$Y$28/'Fixed data'!$C$7</f>
        <v>1.276370689280918E-2</v>
      </c>
      <c r="BC50" s="34">
        <f>$Y$28/'Fixed data'!$C$7</f>
        <v>1.276370689280918E-2</v>
      </c>
      <c r="BD50" s="34">
        <f>$Y$28/'Fixed data'!$C$7</f>
        <v>1.276370689280918E-2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1.3086622569516549E-2</v>
      </c>
      <c r="AB51" s="34">
        <f>$Z$28/'Fixed data'!$C$7</f>
        <v>1.3086622569516549E-2</v>
      </c>
      <c r="AC51" s="34">
        <f>$Z$28/'Fixed data'!$C$7</f>
        <v>1.3086622569516549E-2</v>
      </c>
      <c r="AD51" s="34">
        <f>$Z$28/'Fixed data'!$C$7</f>
        <v>1.3086622569516549E-2</v>
      </c>
      <c r="AE51" s="34">
        <f>$Z$28/'Fixed data'!$C$7</f>
        <v>1.3086622569516549E-2</v>
      </c>
      <c r="AF51" s="34">
        <f>$Z$28/'Fixed data'!$C$7</f>
        <v>1.3086622569516549E-2</v>
      </c>
      <c r="AG51" s="34">
        <f>$Z$28/'Fixed data'!$C$7</f>
        <v>1.3086622569516549E-2</v>
      </c>
      <c r="AH51" s="34">
        <f>$Z$28/'Fixed data'!$C$7</f>
        <v>1.3086622569516549E-2</v>
      </c>
      <c r="AI51" s="34">
        <f>$Z$28/'Fixed data'!$C$7</f>
        <v>1.3086622569516549E-2</v>
      </c>
      <c r="AJ51" s="34">
        <f>$Z$28/'Fixed data'!$C$7</f>
        <v>1.3086622569516549E-2</v>
      </c>
      <c r="AK51" s="34">
        <f>$Z$28/'Fixed data'!$C$7</f>
        <v>1.3086622569516549E-2</v>
      </c>
      <c r="AL51" s="34">
        <f>$Z$28/'Fixed data'!$C$7</f>
        <v>1.3086622569516549E-2</v>
      </c>
      <c r="AM51" s="34">
        <f>$Z$28/'Fixed data'!$C$7</f>
        <v>1.3086622569516549E-2</v>
      </c>
      <c r="AN51" s="34">
        <f>$Z$28/'Fixed data'!$C$7</f>
        <v>1.3086622569516549E-2</v>
      </c>
      <c r="AO51" s="34">
        <f>$Z$28/'Fixed data'!$C$7</f>
        <v>1.3086622569516549E-2</v>
      </c>
      <c r="AP51" s="34">
        <f>$Z$28/'Fixed data'!$C$7</f>
        <v>1.3086622569516549E-2</v>
      </c>
      <c r="AQ51" s="34">
        <f>$Z$28/'Fixed data'!$C$7</f>
        <v>1.3086622569516549E-2</v>
      </c>
      <c r="AR51" s="34">
        <f>$Z$28/'Fixed data'!$C$7</f>
        <v>1.3086622569516549E-2</v>
      </c>
      <c r="AS51" s="34">
        <f>$Z$28/'Fixed data'!$C$7</f>
        <v>1.3086622569516549E-2</v>
      </c>
      <c r="AT51" s="34">
        <f>$Z$28/'Fixed data'!$C$7</f>
        <v>1.3086622569516549E-2</v>
      </c>
      <c r="AU51" s="34">
        <f>$Z$28/'Fixed data'!$C$7</f>
        <v>1.3086622569516549E-2</v>
      </c>
      <c r="AV51" s="34">
        <f>$Z$28/'Fixed data'!$C$7</f>
        <v>1.3086622569516549E-2</v>
      </c>
      <c r="AW51" s="34">
        <f>$Z$28/'Fixed data'!$C$7</f>
        <v>1.3086622569516549E-2</v>
      </c>
      <c r="AX51" s="34">
        <f>$Z$28/'Fixed data'!$C$7</f>
        <v>1.3086622569516549E-2</v>
      </c>
      <c r="AY51" s="34">
        <f>$Z$28/'Fixed data'!$C$7</f>
        <v>1.3086622569516549E-2</v>
      </c>
      <c r="AZ51" s="34">
        <f>$Z$28/'Fixed data'!$C$7</f>
        <v>1.3086622569516549E-2</v>
      </c>
      <c r="BA51" s="34">
        <f>$Z$28/'Fixed data'!$C$7</f>
        <v>1.3086622569516549E-2</v>
      </c>
      <c r="BB51" s="34">
        <f>$Z$28/'Fixed data'!$C$7</f>
        <v>1.3086622569516549E-2</v>
      </c>
      <c r="BC51" s="34">
        <f>$Z$28/'Fixed data'!$C$7</f>
        <v>1.3086622569516549E-2</v>
      </c>
      <c r="BD51" s="34">
        <f>$Z$28/'Fixed data'!$C$7</f>
        <v>1.3086622569516549E-2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1.3374328408162838E-2</v>
      </c>
      <c r="AC52" s="34">
        <f>$AA$28/'Fixed data'!$C$7</f>
        <v>1.3374328408162838E-2</v>
      </c>
      <c r="AD52" s="34">
        <f>$AA$28/'Fixed data'!$C$7</f>
        <v>1.3374328408162838E-2</v>
      </c>
      <c r="AE52" s="34">
        <f>$AA$28/'Fixed data'!$C$7</f>
        <v>1.3374328408162838E-2</v>
      </c>
      <c r="AF52" s="34">
        <f>$AA$28/'Fixed data'!$C$7</f>
        <v>1.3374328408162838E-2</v>
      </c>
      <c r="AG52" s="34">
        <f>$AA$28/'Fixed data'!$C$7</f>
        <v>1.3374328408162838E-2</v>
      </c>
      <c r="AH52" s="34">
        <f>$AA$28/'Fixed data'!$C$7</f>
        <v>1.3374328408162838E-2</v>
      </c>
      <c r="AI52" s="34">
        <f>$AA$28/'Fixed data'!$C$7</f>
        <v>1.3374328408162838E-2</v>
      </c>
      <c r="AJ52" s="34">
        <f>$AA$28/'Fixed data'!$C$7</f>
        <v>1.3374328408162838E-2</v>
      </c>
      <c r="AK52" s="34">
        <f>$AA$28/'Fixed data'!$C$7</f>
        <v>1.3374328408162838E-2</v>
      </c>
      <c r="AL52" s="34">
        <f>$AA$28/'Fixed data'!$C$7</f>
        <v>1.3374328408162838E-2</v>
      </c>
      <c r="AM52" s="34">
        <f>$AA$28/'Fixed data'!$C$7</f>
        <v>1.3374328408162838E-2</v>
      </c>
      <c r="AN52" s="34">
        <f>$AA$28/'Fixed data'!$C$7</f>
        <v>1.3374328408162838E-2</v>
      </c>
      <c r="AO52" s="34">
        <f>$AA$28/'Fixed data'!$C$7</f>
        <v>1.3374328408162838E-2</v>
      </c>
      <c r="AP52" s="34">
        <f>$AA$28/'Fixed data'!$C$7</f>
        <v>1.3374328408162838E-2</v>
      </c>
      <c r="AQ52" s="34">
        <f>$AA$28/'Fixed data'!$C$7</f>
        <v>1.3374328408162838E-2</v>
      </c>
      <c r="AR52" s="34">
        <f>$AA$28/'Fixed data'!$C$7</f>
        <v>1.3374328408162838E-2</v>
      </c>
      <c r="AS52" s="34">
        <f>$AA$28/'Fixed data'!$C$7</f>
        <v>1.3374328408162838E-2</v>
      </c>
      <c r="AT52" s="34">
        <f>$AA$28/'Fixed data'!$C$7</f>
        <v>1.3374328408162838E-2</v>
      </c>
      <c r="AU52" s="34">
        <f>$AA$28/'Fixed data'!$C$7</f>
        <v>1.3374328408162838E-2</v>
      </c>
      <c r="AV52" s="34">
        <f>$AA$28/'Fixed data'!$C$7</f>
        <v>1.3374328408162838E-2</v>
      </c>
      <c r="AW52" s="34">
        <f>$AA$28/'Fixed data'!$C$7</f>
        <v>1.3374328408162838E-2</v>
      </c>
      <c r="AX52" s="34">
        <f>$AA$28/'Fixed data'!$C$7</f>
        <v>1.3374328408162838E-2</v>
      </c>
      <c r="AY52" s="34">
        <f>$AA$28/'Fixed data'!$C$7</f>
        <v>1.3374328408162838E-2</v>
      </c>
      <c r="AZ52" s="34">
        <f>$AA$28/'Fixed data'!$C$7</f>
        <v>1.3374328408162838E-2</v>
      </c>
      <c r="BA52" s="34">
        <f>$AA$28/'Fixed data'!$C$7</f>
        <v>1.3374328408162838E-2</v>
      </c>
      <c r="BB52" s="34">
        <f>$AA$28/'Fixed data'!$C$7</f>
        <v>1.3374328408162838E-2</v>
      </c>
      <c r="BC52" s="34">
        <f>$AA$28/'Fixed data'!$C$7</f>
        <v>1.3374328408162838E-2</v>
      </c>
      <c r="BD52" s="34">
        <f>$AA$28/'Fixed data'!$C$7</f>
        <v>1.3374328408162838E-2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1.3622839812040332E-2</v>
      </c>
      <c r="AD53" s="34">
        <f>$AB$28/'Fixed data'!$C$7</f>
        <v>1.3622839812040332E-2</v>
      </c>
      <c r="AE53" s="34">
        <f>$AB$28/'Fixed data'!$C$7</f>
        <v>1.3622839812040332E-2</v>
      </c>
      <c r="AF53" s="34">
        <f>$AB$28/'Fixed data'!$C$7</f>
        <v>1.3622839812040332E-2</v>
      </c>
      <c r="AG53" s="34">
        <f>$AB$28/'Fixed data'!$C$7</f>
        <v>1.3622839812040332E-2</v>
      </c>
      <c r="AH53" s="34">
        <f>$AB$28/'Fixed data'!$C$7</f>
        <v>1.3622839812040332E-2</v>
      </c>
      <c r="AI53" s="34">
        <f>$AB$28/'Fixed data'!$C$7</f>
        <v>1.3622839812040332E-2</v>
      </c>
      <c r="AJ53" s="34">
        <f>$AB$28/'Fixed data'!$C$7</f>
        <v>1.3622839812040332E-2</v>
      </c>
      <c r="AK53" s="34">
        <f>$AB$28/'Fixed data'!$C$7</f>
        <v>1.3622839812040332E-2</v>
      </c>
      <c r="AL53" s="34">
        <f>$AB$28/'Fixed data'!$C$7</f>
        <v>1.3622839812040332E-2</v>
      </c>
      <c r="AM53" s="34">
        <f>$AB$28/'Fixed data'!$C$7</f>
        <v>1.3622839812040332E-2</v>
      </c>
      <c r="AN53" s="34">
        <f>$AB$28/'Fixed data'!$C$7</f>
        <v>1.3622839812040332E-2</v>
      </c>
      <c r="AO53" s="34">
        <f>$AB$28/'Fixed data'!$C$7</f>
        <v>1.3622839812040332E-2</v>
      </c>
      <c r="AP53" s="34">
        <f>$AB$28/'Fixed data'!$C$7</f>
        <v>1.3622839812040332E-2</v>
      </c>
      <c r="AQ53" s="34">
        <f>$AB$28/'Fixed data'!$C$7</f>
        <v>1.3622839812040332E-2</v>
      </c>
      <c r="AR53" s="34">
        <f>$AB$28/'Fixed data'!$C$7</f>
        <v>1.3622839812040332E-2</v>
      </c>
      <c r="AS53" s="34">
        <f>$AB$28/'Fixed data'!$C$7</f>
        <v>1.3622839812040332E-2</v>
      </c>
      <c r="AT53" s="34">
        <f>$AB$28/'Fixed data'!$C$7</f>
        <v>1.3622839812040332E-2</v>
      </c>
      <c r="AU53" s="34">
        <f>$AB$28/'Fixed data'!$C$7</f>
        <v>1.3622839812040332E-2</v>
      </c>
      <c r="AV53" s="34">
        <f>$AB$28/'Fixed data'!$C$7</f>
        <v>1.3622839812040332E-2</v>
      </c>
      <c r="AW53" s="34">
        <f>$AB$28/'Fixed data'!$C$7</f>
        <v>1.3622839812040332E-2</v>
      </c>
      <c r="AX53" s="34">
        <f>$AB$28/'Fixed data'!$C$7</f>
        <v>1.3622839812040332E-2</v>
      </c>
      <c r="AY53" s="34">
        <f>$AB$28/'Fixed data'!$C$7</f>
        <v>1.3622839812040332E-2</v>
      </c>
      <c r="AZ53" s="34">
        <f>$AB$28/'Fixed data'!$C$7</f>
        <v>1.3622839812040332E-2</v>
      </c>
      <c r="BA53" s="34">
        <f>$AB$28/'Fixed data'!$C$7</f>
        <v>1.3622839812040332E-2</v>
      </c>
      <c r="BB53" s="34">
        <f>$AB$28/'Fixed data'!$C$7</f>
        <v>1.3622839812040332E-2</v>
      </c>
      <c r="BC53" s="34">
        <f>$AB$28/'Fixed data'!$C$7</f>
        <v>1.3622839812040332E-2</v>
      </c>
      <c r="BD53" s="34">
        <f>$AB$28/'Fixed data'!$C$7</f>
        <v>1.3622839812040332E-2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1.3830123483039568E-2</v>
      </c>
      <c r="AE54" s="34">
        <f>$AC$28/'Fixed data'!$C$7</f>
        <v>1.3830123483039568E-2</v>
      </c>
      <c r="AF54" s="34">
        <f>$AC$28/'Fixed data'!$C$7</f>
        <v>1.3830123483039568E-2</v>
      </c>
      <c r="AG54" s="34">
        <f>$AC$28/'Fixed data'!$C$7</f>
        <v>1.3830123483039568E-2</v>
      </c>
      <c r="AH54" s="34">
        <f>$AC$28/'Fixed data'!$C$7</f>
        <v>1.3830123483039568E-2</v>
      </c>
      <c r="AI54" s="34">
        <f>$AC$28/'Fixed data'!$C$7</f>
        <v>1.3830123483039568E-2</v>
      </c>
      <c r="AJ54" s="34">
        <f>$AC$28/'Fixed data'!$C$7</f>
        <v>1.3830123483039568E-2</v>
      </c>
      <c r="AK54" s="34">
        <f>$AC$28/'Fixed data'!$C$7</f>
        <v>1.3830123483039568E-2</v>
      </c>
      <c r="AL54" s="34">
        <f>$AC$28/'Fixed data'!$C$7</f>
        <v>1.3830123483039568E-2</v>
      </c>
      <c r="AM54" s="34">
        <f>$AC$28/'Fixed data'!$C$7</f>
        <v>1.3830123483039568E-2</v>
      </c>
      <c r="AN54" s="34">
        <f>$AC$28/'Fixed data'!$C$7</f>
        <v>1.3830123483039568E-2</v>
      </c>
      <c r="AO54" s="34">
        <f>$AC$28/'Fixed data'!$C$7</f>
        <v>1.3830123483039568E-2</v>
      </c>
      <c r="AP54" s="34">
        <f>$AC$28/'Fixed data'!$C$7</f>
        <v>1.3830123483039568E-2</v>
      </c>
      <c r="AQ54" s="34">
        <f>$AC$28/'Fixed data'!$C$7</f>
        <v>1.3830123483039568E-2</v>
      </c>
      <c r="AR54" s="34">
        <f>$AC$28/'Fixed data'!$C$7</f>
        <v>1.3830123483039568E-2</v>
      </c>
      <c r="AS54" s="34">
        <f>$AC$28/'Fixed data'!$C$7</f>
        <v>1.3830123483039568E-2</v>
      </c>
      <c r="AT54" s="34">
        <f>$AC$28/'Fixed data'!$C$7</f>
        <v>1.3830123483039568E-2</v>
      </c>
      <c r="AU54" s="34">
        <f>$AC$28/'Fixed data'!$C$7</f>
        <v>1.3830123483039568E-2</v>
      </c>
      <c r="AV54" s="34">
        <f>$AC$28/'Fixed data'!$C$7</f>
        <v>1.3830123483039568E-2</v>
      </c>
      <c r="AW54" s="34">
        <f>$AC$28/'Fixed data'!$C$7</f>
        <v>1.3830123483039568E-2</v>
      </c>
      <c r="AX54" s="34">
        <f>$AC$28/'Fixed data'!$C$7</f>
        <v>1.3830123483039568E-2</v>
      </c>
      <c r="AY54" s="34">
        <f>$AC$28/'Fixed data'!$C$7</f>
        <v>1.3830123483039568E-2</v>
      </c>
      <c r="AZ54" s="34">
        <f>$AC$28/'Fixed data'!$C$7</f>
        <v>1.3830123483039568E-2</v>
      </c>
      <c r="BA54" s="34">
        <f>$AC$28/'Fixed data'!$C$7</f>
        <v>1.3830123483039568E-2</v>
      </c>
      <c r="BB54" s="34">
        <f>$AC$28/'Fixed data'!$C$7</f>
        <v>1.3830123483039568E-2</v>
      </c>
      <c r="BC54" s="34">
        <f>$AC$28/'Fixed data'!$C$7</f>
        <v>1.3830123483039568E-2</v>
      </c>
      <c r="BD54" s="34">
        <f>$AC$28/'Fixed data'!$C$7</f>
        <v>1.3830123483039568E-2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1.3999412184332509E-2</v>
      </c>
      <c r="AF55" s="34">
        <f>$AD$28/'Fixed data'!$C$7</f>
        <v>1.3999412184332509E-2</v>
      </c>
      <c r="AG55" s="34">
        <f>$AD$28/'Fixed data'!$C$7</f>
        <v>1.3999412184332509E-2</v>
      </c>
      <c r="AH55" s="34">
        <f>$AD$28/'Fixed data'!$C$7</f>
        <v>1.3999412184332509E-2</v>
      </c>
      <c r="AI55" s="34">
        <f>$AD$28/'Fixed data'!$C$7</f>
        <v>1.3999412184332509E-2</v>
      </c>
      <c r="AJ55" s="34">
        <f>$AD$28/'Fixed data'!$C$7</f>
        <v>1.3999412184332509E-2</v>
      </c>
      <c r="AK55" s="34">
        <f>$AD$28/'Fixed data'!$C$7</f>
        <v>1.3999412184332509E-2</v>
      </c>
      <c r="AL55" s="34">
        <f>$AD$28/'Fixed data'!$C$7</f>
        <v>1.3999412184332509E-2</v>
      </c>
      <c r="AM55" s="34">
        <f>$AD$28/'Fixed data'!$C$7</f>
        <v>1.3999412184332509E-2</v>
      </c>
      <c r="AN55" s="34">
        <f>$AD$28/'Fixed data'!$C$7</f>
        <v>1.3999412184332509E-2</v>
      </c>
      <c r="AO55" s="34">
        <f>$AD$28/'Fixed data'!$C$7</f>
        <v>1.3999412184332509E-2</v>
      </c>
      <c r="AP55" s="34">
        <f>$AD$28/'Fixed data'!$C$7</f>
        <v>1.3999412184332509E-2</v>
      </c>
      <c r="AQ55" s="34">
        <f>$AD$28/'Fixed data'!$C$7</f>
        <v>1.3999412184332509E-2</v>
      </c>
      <c r="AR55" s="34">
        <f>$AD$28/'Fixed data'!$C$7</f>
        <v>1.3999412184332509E-2</v>
      </c>
      <c r="AS55" s="34">
        <f>$AD$28/'Fixed data'!$C$7</f>
        <v>1.3999412184332509E-2</v>
      </c>
      <c r="AT55" s="34">
        <f>$AD$28/'Fixed data'!$C$7</f>
        <v>1.3999412184332509E-2</v>
      </c>
      <c r="AU55" s="34">
        <f>$AD$28/'Fixed data'!$C$7</f>
        <v>1.3999412184332509E-2</v>
      </c>
      <c r="AV55" s="34">
        <f>$AD$28/'Fixed data'!$C$7</f>
        <v>1.3999412184332509E-2</v>
      </c>
      <c r="AW55" s="34">
        <f>$AD$28/'Fixed data'!$C$7</f>
        <v>1.3999412184332509E-2</v>
      </c>
      <c r="AX55" s="34">
        <f>$AD$28/'Fixed data'!$C$7</f>
        <v>1.3999412184332509E-2</v>
      </c>
      <c r="AY55" s="34">
        <f>$AD$28/'Fixed data'!$C$7</f>
        <v>1.3999412184332509E-2</v>
      </c>
      <c r="AZ55" s="34">
        <f>$AD$28/'Fixed data'!$C$7</f>
        <v>1.3999412184332509E-2</v>
      </c>
      <c r="BA55" s="34">
        <f>$AD$28/'Fixed data'!$C$7</f>
        <v>1.3999412184332509E-2</v>
      </c>
      <c r="BB55" s="34">
        <f>$AD$28/'Fixed data'!$C$7</f>
        <v>1.3999412184332509E-2</v>
      </c>
      <c r="BC55" s="34">
        <f>$AD$28/'Fixed data'!$C$7</f>
        <v>1.3999412184332509E-2</v>
      </c>
      <c r="BD55" s="34">
        <f>$AD$28/'Fixed data'!$C$7</f>
        <v>1.3999412184332509E-2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1.4123844362079327E-2</v>
      </c>
      <c r="AG56" s="34">
        <f>$AE$28/'Fixed data'!$C$7</f>
        <v>1.4123844362079327E-2</v>
      </c>
      <c r="AH56" s="34">
        <f>$AE$28/'Fixed data'!$C$7</f>
        <v>1.4123844362079327E-2</v>
      </c>
      <c r="AI56" s="34">
        <f>$AE$28/'Fixed data'!$C$7</f>
        <v>1.4123844362079327E-2</v>
      </c>
      <c r="AJ56" s="34">
        <f>$AE$28/'Fixed data'!$C$7</f>
        <v>1.4123844362079327E-2</v>
      </c>
      <c r="AK56" s="34">
        <f>$AE$28/'Fixed data'!$C$7</f>
        <v>1.4123844362079327E-2</v>
      </c>
      <c r="AL56" s="34">
        <f>$AE$28/'Fixed data'!$C$7</f>
        <v>1.4123844362079327E-2</v>
      </c>
      <c r="AM56" s="34">
        <f>$AE$28/'Fixed data'!$C$7</f>
        <v>1.4123844362079327E-2</v>
      </c>
      <c r="AN56" s="34">
        <f>$AE$28/'Fixed data'!$C$7</f>
        <v>1.4123844362079327E-2</v>
      </c>
      <c r="AO56" s="34">
        <f>$AE$28/'Fixed data'!$C$7</f>
        <v>1.4123844362079327E-2</v>
      </c>
      <c r="AP56" s="34">
        <f>$AE$28/'Fixed data'!$C$7</f>
        <v>1.4123844362079327E-2</v>
      </c>
      <c r="AQ56" s="34">
        <f>$AE$28/'Fixed data'!$C$7</f>
        <v>1.4123844362079327E-2</v>
      </c>
      <c r="AR56" s="34">
        <f>$AE$28/'Fixed data'!$C$7</f>
        <v>1.4123844362079327E-2</v>
      </c>
      <c r="AS56" s="34">
        <f>$AE$28/'Fixed data'!$C$7</f>
        <v>1.4123844362079327E-2</v>
      </c>
      <c r="AT56" s="34">
        <f>$AE$28/'Fixed data'!$C$7</f>
        <v>1.4123844362079327E-2</v>
      </c>
      <c r="AU56" s="34">
        <f>$AE$28/'Fixed data'!$C$7</f>
        <v>1.4123844362079327E-2</v>
      </c>
      <c r="AV56" s="34">
        <f>$AE$28/'Fixed data'!$C$7</f>
        <v>1.4123844362079327E-2</v>
      </c>
      <c r="AW56" s="34">
        <f>$AE$28/'Fixed data'!$C$7</f>
        <v>1.4123844362079327E-2</v>
      </c>
      <c r="AX56" s="34">
        <f>$AE$28/'Fixed data'!$C$7</f>
        <v>1.4123844362079327E-2</v>
      </c>
      <c r="AY56" s="34">
        <f>$AE$28/'Fixed data'!$C$7</f>
        <v>1.4123844362079327E-2</v>
      </c>
      <c r="AZ56" s="34">
        <f>$AE$28/'Fixed data'!$C$7</f>
        <v>1.4123844362079327E-2</v>
      </c>
      <c r="BA56" s="34">
        <f>$AE$28/'Fixed data'!$C$7</f>
        <v>1.4123844362079327E-2</v>
      </c>
      <c r="BB56" s="34">
        <f>$AE$28/'Fixed data'!$C$7</f>
        <v>1.4123844362079327E-2</v>
      </c>
      <c r="BC56" s="34">
        <f>$AE$28/'Fixed data'!$C$7</f>
        <v>1.4123844362079327E-2</v>
      </c>
      <c r="BD56" s="34">
        <f>$AE$28/'Fixed data'!$C$7</f>
        <v>1.4123844362079327E-2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1.421505718002353E-2</v>
      </c>
      <c r="AH57" s="34">
        <f>$AF$28/'Fixed data'!$C$7</f>
        <v>1.421505718002353E-2</v>
      </c>
      <c r="AI57" s="34">
        <f>$AF$28/'Fixed data'!$C$7</f>
        <v>1.421505718002353E-2</v>
      </c>
      <c r="AJ57" s="34">
        <f>$AF$28/'Fixed data'!$C$7</f>
        <v>1.421505718002353E-2</v>
      </c>
      <c r="AK57" s="34">
        <f>$AF$28/'Fixed data'!$C$7</f>
        <v>1.421505718002353E-2</v>
      </c>
      <c r="AL57" s="34">
        <f>$AF$28/'Fixed data'!$C$7</f>
        <v>1.421505718002353E-2</v>
      </c>
      <c r="AM57" s="34">
        <f>$AF$28/'Fixed data'!$C$7</f>
        <v>1.421505718002353E-2</v>
      </c>
      <c r="AN57" s="34">
        <f>$AF$28/'Fixed data'!$C$7</f>
        <v>1.421505718002353E-2</v>
      </c>
      <c r="AO57" s="34">
        <f>$AF$28/'Fixed data'!$C$7</f>
        <v>1.421505718002353E-2</v>
      </c>
      <c r="AP57" s="34">
        <f>$AF$28/'Fixed data'!$C$7</f>
        <v>1.421505718002353E-2</v>
      </c>
      <c r="AQ57" s="34">
        <f>$AF$28/'Fixed data'!$C$7</f>
        <v>1.421505718002353E-2</v>
      </c>
      <c r="AR57" s="34">
        <f>$AF$28/'Fixed data'!$C$7</f>
        <v>1.421505718002353E-2</v>
      </c>
      <c r="AS57" s="34">
        <f>$AF$28/'Fixed data'!$C$7</f>
        <v>1.421505718002353E-2</v>
      </c>
      <c r="AT57" s="34">
        <f>$AF$28/'Fixed data'!$C$7</f>
        <v>1.421505718002353E-2</v>
      </c>
      <c r="AU57" s="34">
        <f>$AF$28/'Fixed data'!$C$7</f>
        <v>1.421505718002353E-2</v>
      </c>
      <c r="AV57" s="34">
        <f>$AF$28/'Fixed data'!$C$7</f>
        <v>1.421505718002353E-2</v>
      </c>
      <c r="AW57" s="34">
        <f>$AF$28/'Fixed data'!$C$7</f>
        <v>1.421505718002353E-2</v>
      </c>
      <c r="AX57" s="34">
        <f>$AF$28/'Fixed data'!$C$7</f>
        <v>1.421505718002353E-2</v>
      </c>
      <c r="AY57" s="34">
        <f>$AF$28/'Fixed data'!$C$7</f>
        <v>1.421505718002353E-2</v>
      </c>
      <c r="AZ57" s="34">
        <f>$AF$28/'Fixed data'!$C$7</f>
        <v>1.421505718002353E-2</v>
      </c>
      <c r="BA57" s="34">
        <f>$AF$28/'Fixed data'!$C$7</f>
        <v>1.421505718002353E-2</v>
      </c>
      <c r="BB57" s="34">
        <f>$AF$28/'Fixed data'!$C$7</f>
        <v>1.421505718002353E-2</v>
      </c>
      <c r="BC57" s="34">
        <f>$AF$28/'Fixed data'!$C$7</f>
        <v>1.421505718002353E-2</v>
      </c>
      <c r="BD57" s="34">
        <f>$AF$28/'Fixed data'!$C$7</f>
        <v>1.421505718002353E-2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1.4280047095231972E-2</v>
      </c>
      <c r="AI58" s="34">
        <f>$AG$28/'Fixed data'!$C$7</f>
        <v>1.4280047095231972E-2</v>
      </c>
      <c r="AJ58" s="34">
        <f>$AG$28/'Fixed data'!$C$7</f>
        <v>1.4280047095231972E-2</v>
      </c>
      <c r="AK58" s="34">
        <f>$AG$28/'Fixed data'!$C$7</f>
        <v>1.4280047095231972E-2</v>
      </c>
      <c r="AL58" s="34">
        <f>$AG$28/'Fixed data'!$C$7</f>
        <v>1.4280047095231972E-2</v>
      </c>
      <c r="AM58" s="34">
        <f>$AG$28/'Fixed data'!$C$7</f>
        <v>1.4280047095231972E-2</v>
      </c>
      <c r="AN58" s="34">
        <f>$AG$28/'Fixed data'!$C$7</f>
        <v>1.4280047095231972E-2</v>
      </c>
      <c r="AO58" s="34">
        <f>$AG$28/'Fixed data'!$C$7</f>
        <v>1.4280047095231972E-2</v>
      </c>
      <c r="AP58" s="34">
        <f>$AG$28/'Fixed data'!$C$7</f>
        <v>1.4280047095231972E-2</v>
      </c>
      <c r="AQ58" s="34">
        <f>$AG$28/'Fixed data'!$C$7</f>
        <v>1.4280047095231972E-2</v>
      </c>
      <c r="AR58" s="34">
        <f>$AG$28/'Fixed data'!$C$7</f>
        <v>1.4280047095231972E-2</v>
      </c>
      <c r="AS58" s="34">
        <f>$AG$28/'Fixed data'!$C$7</f>
        <v>1.4280047095231972E-2</v>
      </c>
      <c r="AT58" s="34">
        <f>$AG$28/'Fixed data'!$C$7</f>
        <v>1.4280047095231972E-2</v>
      </c>
      <c r="AU58" s="34">
        <f>$AG$28/'Fixed data'!$C$7</f>
        <v>1.4280047095231972E-2</v>
      </c>
      <c r="AV58" s="34">
        <f>$AG$28/'Fixed data'!$C$7</f>
        <v>1.4280047095231972E-2</v>
      </c>
      <c r="AW58" s="34">
        <f>$AG$28/'Fixed data'!$C$7</f>
        <v>1.4280047095231972E-2</v>
      </c>
      <c r="AX58" s="34">
        <f>$AG$28/'Fixed data'!$C$7</f>
        <v>1.4280047095231972E-2</v>
      </c>
      <c r="AY58" s="34">
        <f>$AG$28/'Fixed data'!$C$7</f>
        <v>1.4280047095231972E-2</v>
      </c>
      <c r="AZ58" s="34">
        <f>$AG$28/'Fixed data'!$C$7</f>
        <v>1.4280047095231972E-2</v>
      </c>
      <c r="BA58" s="34">
        <f>$AG$28/'Fixed data'!$C$7</f>
        <v>1.4280047095231972E-2</v>
      </c>
      <c r="BB58" s="34">
        <f>$AG$28/'Fixed data'!$C$7</f>
        <v>1.4280047095231972E-2</v>
      </c>
      <c r="BC58" s="34">
        <f>$AG$28/'Fixed data'!$C$7</f>
        <v>1.4280047095231972E-2</v>
      </c>
      <c r="BD58" s="34">
        <f>$AG$28/'Fixed data'!$C$7</f>
        <v>1.4280047095231972E-2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1.4316738994007819E-2</v>
      </c>
      <c r="AJ59" s="34">
        <f>$AH$28/'Fixed data'!$C$7</f>
        <v>1.4316738994007819E-2</v>
      </c>
      <c r="AK59" s="34">
        <f>$AH$28/'Fixed data'!$C$7</f>
        <v>1.4316738994007819E-2</v>
      </c>
      <c r="AL59" s="34">
        <f>$AH$28/'Fixed data'!$C$7</f>
        <v>1.4316738994007819E-2</v>
      </c>
      <c r="AM59" s="34">
        <f>$AH$28/'Fixed data'!$C$7</f>
        <v>1.4316738994007819E-2</v>
      </c>
      <c r="AN59" s="34">
        <f>$AH$28/'Fixed data'!$C$7</f>
        <v>1.4316738994007819E-2</v>
      </c>
      <c r="AO59" s="34">
        <f>$AH$28/'Fixed data'!$C$7</f>
        <v>1.4316738994007819E-2</v>
      </c>
      <c r="AP59" s="34">
        <f>$AH$28/'Fixed data'!$C$7</f>
        <v>1.4316738994007819E-2</v>
      </c>
      <c r="AQ59" s="34">
        <f>$AH$28/'Fixed data'!$C$7</f>
        <v>1.4316738994007819E-2</v>
      </c>
      <c r="AR59" s="34">
        <f>$AH$28/'Fixed data'!$C$7</f>
        <v>1.4316738994007819E-2</v>
      </c>
      <c r="AS59" s="34">
        <f>$AH$28/'Fixed data'!$C$7</f>
        <v>1.4316738994007819E-2</v>
      </c>
      <c r="AT59" s="34">
        <f>$AH$28/'Fixed data'!$C$7</f>
        <v>1.4316738994007819E-2</v>
      </c>
      <c r="AU59" s="34">
        <f>$AH$28/'Fixed data'!$C$7</f>
        <v>1.4316738994007819E-2</v>
      </c>
      <c r="AV59" s="34">
        <f>$AH$28/'Fixed data'!$C$7</f>
        <v>1.4316738994007819E-2</v>
      </c>
      <c r="AW59" s="34">
        <f>$AH$28/'Fixed data'!$C$7</f>
        <v>1.4316738994007819E-2</v>
      </c>
      <c r="AX59" s="34">
        <f>$AH$28/'Fixed data'!$C$7</f>
        <v>1.4316738994007819E-2</v>
      </c>
      <c r="AY59" s="34">
        <f>$AH$28/'Fixed data'!$C$7</f>
        <v>1.4316738994007819E-2</v>
      </c>
      <c r="AZ59" s="34">
        <f>$AH$28/'Fixed data'!$C$7</f>
        <v>1.4316738994007819E-2</v>
      </c>
      <c r="BA59" s="34">
        <f>$AH$28/'Fixed data'!$C$7</f>
        <v>1.4316738994007819E-2</v>
      </c>
      <c r="BB59" s="34">
        <f>$AH$28/'Fixed data'!$C$7</f>
        <v>1.4316738994007819E-2</v>
      </c>
      <c r="BC59" s="34">
        <f>$AH$28/'Fixed data'!$C$7</f>
        <v>1.4316738994007819E-2</v>
      </c>
      <c r="BD59" s="34">
        <f>$AH$28/'Fixed data'!$C$7</f>
        <v>1.4316738994007819E-2</v>
      </c>
    </row>
    <row r="60" spans="1:56" ht="16.5" collapsed="1" x14ac:dyDescent="0.35">
      <c r="A60" s="115"/>
      <c r="B60" s="9" t="s">
        <v>7</v>
      </c>
      <c r="C60" s="9" t="s">
        <v>61</v>
      </c>
      <c r="D60" s="9" t="s">
        <v>40</v>
      </c>
      <c r="E60" s="34">
        <f>SUM(E30:E59)</f>
        <v>0</v>
      </c>
      <c r="F60" s="34">
        <f t="shared" ref="F60:BD60" si="6">SUM(F30:F59)</f>
        <v>-1.8370488888888894E-2</v>
      </c>
      <c r="G60" s="34">
        <f t="shared" si="6"/>
        <v>-3.5478623141076318E-2</v>
      </c>
      <c r="H60" s="34">
        <f t="shared" si="6"/>
        <v>-5.1608683719940554E-2</v>
      </c>
      <c r="I60" s="34">
        <f t="shared" si="6"/>
        <v>-6.6635125306874182E-2</v>
      </c>
      <c r="J60" s="34">
        <f t="shared" si="6"/>
        <v>-8.0603732148487442E-2</v>
      </c>
      <c r="K60" s="34">
        <f t="shared" si="6"/>
        <v>-9.352202429843369E-2</v>
      </c>
      <c r="L60" s="34">
        <f t="shared" si="6"/>
        <v>-0.10535622169508661</v>
      </c>
      <c r="M60" s="34">
        <f t="shared" si="6"/>
        <v>-0.11609255158703567</v>
      </c>
      <c r="N60" s="34">
        <f t="shared" si="6"/>
        <v>-0.1086951577592053</v>
      </c>
      <c r="O60" s="34">
        <f t="shared" si="6"/>
        <v>-0.10075863512578187</v>
      </c>
      <c r="P60" s="34">
        <f t="shared" si="6"/>
        <v>-9.2290469559366942E-2</v>
      </c>
      <c r="Q60" s="34">
        <f t="shared" si="6"/>
        <v>-8.3305866413961843E-2</v>
      </c>
      <c r="R60" s="34">
        <f t="shared" si="6"/>
        <v>-7.3825260891411268E-2</v>
      </c>
      <c r="S60" s="34">
        <f t="shared" si="6"/>
        <v>-6.3868403482100392E-2</v>
      </c>
      <c r="T60" s="34">
        <f t="shared" si="6"/>
        <v>-5.3456263002485932E-2</v>
      </c>
      <c r="U60" s="34">
        <f t="shared" si="6"/>
        <v>-4.2620032027241801E-2</v>
      </c>
      <c r="V60" s="34">
        <f t="shared" si="6"/>
        <v>-3.1373108769129826E-2</v>
      </c>
      <c r="W60" s="34">
        <f t="shared" si="6"/>
        <v>-1.9729183918964426E-2</v>
      </c>
      <c r="X60" s="34">
        <f t="shared" si="6"/>
        <v>-7.6991629412311025E-3</v>
      </c>
      <c r="Y60" s="34">
        <f t="shared" si="6"/>
        <v>4.7073352834592005E-3</v>
      </c>
      <c r="Z60" s="34">
        <f t="shared" si="6"/>
        <v>1.7471042176268381E-2</v>
      </c>
      <c r="AA60" s="34">
        <f t="shared" si="6"/>
        <v>3.0557664745784932E-2</v>
      </c>
      <c r="AB60" s="34">
        <f t="shared" si="6"/>
        <v>4.3931993153947774E-2</v>
      </c>
      <c r="AC60" s="34">
        <f t="shared" si="6"/>
        <v>5.7554832965988109E-2</v>
      </c>
      <c r="AD60" s="34">
        <f t="shared" si="6"/>
        <v>7.1384956449027676E-2</v>
      </c>
      <c r="AE60" s="34">
        <f t="shared" si="6"/>
        <v>8.5384368633360186E-2</v>
      </c>
      <c r="AF60" s="34">
        <f t="shared" si="6"/>
        <v>9.9508212995439507E-2</v>
      </c>
      <c r="AG60" s="34">
        <f t="shared" si="6"/>
        <v>0.11372327017546303</v>
      </c>
      <c r="AH60" s="34">
        <f t="shared" si="6"/>
        <v>0.128003317270695</v>
      </c>
      <c r="AI60" s="34">
        <f t="shared" si="6"/>
        <v>0.14232005626470282</v>
      </c>
      <c r="AJ60" s="34">
        <f t="shared" si="6"/>
        <v>0.14232005626470282</v>
      </c>
      <c r="AK60" s="34">
        <f t="shared" si="6"/>
        <v>0.14232005626470282</v>
      </c>
      <c r="AL60" s="34">
        <f t="shared" si="6"/>
        <v>0.14232005626470282</v>
      </c>
      <c r="AM60" s="34">
        <f t="shared" si="6"/>
        <v>0.14232005626470282</v>
      </c>
      <c r="AN60" s="34">
        <f t="shared" si="6"/>
        <v>0.14232005626470282</v>
      </c>
      <c r="AO60" s="34">
        <f t="shared" si="6"/>
        <v>0.14232005626470282</v>
      </c>
      <c r="AP60" s="34">
        <f t="shared" si="6"/>
        <v>0.14232005626470282</v>
      </c>
      <c r="AQ60" s="34">
        <f t="shared" si="6"/>
        <v>0.14232005626470282</v>
      </c>
      <c r="AR60" s="34">
        <f t="shared" si="6"/>
        <v>0.14232005626470282</v>
      </c>
      <c r="AS60" s="34">
        <f t="shared" si="6"/>
        <v>0.14232005626470282</v>
      </c>
      <c r="AT60" s="34">
        <f t="shared" si="6"/>
        <v>0.14232005626470282</v>
      </c>
      <c r="AU60" s="34">
        <f t="shared" si="6"/>
        <v>0.14232005626470282</v>
      </c>
      <c r="AV60" s="34">
        <f t="shared" si="6"/>
        <v>0.14232005626470282</v>
      </c>
      <c r="AW60" s="34">
        <f t="shared" si="6"/>
        <v>0.14232005626470282</v>
      </c>
      <c r="AX60" s="34">
        <f t="shared" si="6"/>
        <v>0.14232005626470282</v>
      </c>
      <c r="AY60" s="34">
        <f t="shared" si="6"/>
        <v>0.16069054515359174</v>
      </c>
      <c r="AZ60" s="34">
        <f t="shared" si="6"/>
        <v>0.17779867940577915</v>
      </c>
      <c r="BA60" s="34">
        <f t="shared" si="6"/>
        <v>0.19392873998464336</v>
      </c>
      <c r="BB60" s="34">
        <f t="shared" si="6"/>
        <v>0.208955181571577</v>
      </c>
      <c r="BC60" s="34">
        <f t="shared" si="6"/>
        <v>0.22292378841319027</v>
      </c>
      <c r="BD60" s="34">
        <f t="shared" si="6"/>
        <v>0.23584208056313652</v>
      </c>
    </row>
    <row r="61" spans="1:56" ht="17.25" hidden="1" customHeight="1" outlineLevel="1" x14ac:dyDescent="0.35">
      <c r="A61" s="115"/>
      <c r="B61" s="9" t="s">
        <v>35</v>
      </c>
      <c r="C61" s="9" t="s">
        <v>62</v>
      </c>
      <c r="D61" s="9" t="s">
        <v>40</v>
      </c>
      <c r="E61" s="34">
        <v>0</v>
      </c>
      <c r="F61" s="34">
        <f>E62</f>
        <v>-0.82667200000000018</v>
      </c>
      <c r="G61" s="34">
        <f t="shared" ref="G61:BD61" si="7">F62</f>
        <v>-1.5781675524595455</v>
      </c>
      <c r="H61" s="34">
        <f t="shared" si="7"/>
        <v>-2.2685416553673599</v>
      </c>
      <c r="I61" s="34">
        <f t="shared" si="7"/>
        <v>-2.8931228430594329</v>
      </c>
      <c r="J61" s="34">
        <f t="shared" si="7"/>
        <v>-3.4550750256251552</v>
      </c>
      <c r="K61" s="34">
        <f t="shared" si="7"/>
        <v>-3.9557944402242491</v>
      </c>
      <c r="L61" s="34">
        <f t="shared" si="7"/>
        <v>-4.3948112987751973</v>
      </c>
      <c r="M61" s="34">
        <f t="shared" si="7"/>
        <v>-4.7725899222178185</v>
      </c>
      <c r="N61" s="34">
        <f t="shared" si="7"/>
        <v>-4.3236146483784159</v>
      </c>
      <c r="O61" s="34">
        <f t="shared" si="7"/>
        <v>-3.8577759721151565</v>
      </c>
      <c r="P61" s="34">
        <f t="shared" si="7"/>
        <v>-3.3759498865007034</v>
      </c>
      <c r="Q61" s="34">
        <f t="shared" si="7"/>
        <v>-2.8793522753981069</v>
      </c>
      <c r="R61" s="34">
        <f t="shared" si="7"/>
        <v>-2.3694191604693691</v>
      </c>
      <c r="S61" s="34">
        <f t="shared" si="7"/>
        <v>-1.8475353161589683</v>
      </c>
      <c r="T61" s="34">
        <f t="shared" si="7"/>
        <v>-1.3151205910942172</v>
      </c>
      <c r="U61" s="34">
        <f t="shared" si="7"/>
        <v>-0.77403393420574529</v>
      </c>
      <c r="V61" s="34">
        <f t="shared" si="7"/>
        <v>-0.22530235556346467</v>
      </c>
      <c r="W61" s="34">
        <f t="shared" si="7"/>
        <v>0.33004737146310814</v>
      </c>
      <c r="X61" s="34">
        <f t="shared" si="7"/>
        <v>0.89112749938007207</v>
      </c>
      <c r="Y61" s="34">
        <f t="shared" si="7"/>
        <v>1.4571190824323668</v>
      </c>
      <c r="Z61" s="34">
        <f t="shared" si="7"/>
        <v>2.0267785573253208</v>
      </c>
      <c r="AA61" s="34">
        <f t="shared" si="7"/>
        <v>2.5982055307772969</v>
      </c>
      <c r="AB61" s="34">
        <f t="shared" si="7"/>
        <v>3.1694926443988396</v>
      </c>
      <c r="AC61" s="34">
        <f t="shared" si="7"/>
        <v>3.7385884427867069</v>
      </c>
      <c r="AD61" s="34">
        <f t="shared" si="7"/>
        <v>4.3033891665574995</v>
      </c>
      <c r="AE61" s="34">
        <f t="shared" si="7"/>
        <v>4.8619777584034347</v>
      </c>
      <c r="AF61" s="34">
        <f t="shared" si="7"/>
        <v>5.4121663860636442</v>
      </c>
      <c r="AG61" s="34">
        <f t="shared" si="7"/>
        <v>5.9523357461692639</v>
      </c>
      <c r="AH61" s="34">
        <f t="shared" si="7"/>
        <v>6.4812145952792397</v>
      </c>
      <c r="AI61" s="34">
        <f t="shared" si="7"/>
        <v>6.9974645327388965</v>
      </c>
      <c r="AJ61" s="34">
        <f t="shared" si="7"/>
        <v>7.500123566413488</v>
      </c>
      <c r="AK61" s="34">
        <f t="shared" si="7"/>
        <v>8.0031111724608781</v>
      </c>
      <c r="AL61" s="34">
        <f t="shared" si="7"/>
        <v>8.5063312772067921</v>
      </c>
      <c r="AM61" s="34">
        <f t="shared" si="7"/>
        <v>9.0096843340364323</v>
      </c>
      <c r="AN61" s="34">
        <f t="shared" si="7"/>
        <v>9.5130569221752967</v>
      </c>
      <c r="AO61" s="34">
        <f t="shared" si="7"/>
        <v>10.016429510314161</v>
      </c>
      <c r="AP61" s="34">
        <f t="shared" si="7"/>
        <v>10.519802098453026</v>
      </c>
      <c r="AQ61" s="34">
        <f t="shared" si="7"/>
        <v>11.02317468659189</v>
      </c>
      <c r="AR61" s="34">
        <f t="shared" si="7"/>
        <v>11.526547274730754</v>
      </c>
      <c r="AS61" s="34">
        <f t="shared" si="7"/>
        <v>12.029919862869619</v>
      </c>
      <c r="AT61" s="34">
        <f t="shared" si="7"/>
        <v>12.533292451008483</v>
      </c>
      <c r="AU61" s="34">
        <f t="shared" si="7"/>
        <v>13.036665039147348</v>
      </c>
      <c r="AV61" s="34">
        <f t="shared" si="7"/>
        <v>13.540037627286212</v>
      </c>
      <c r="AW61" s="34">
        <f t="shared" si="7"/>
        <v>14.043410215425077</v>
      </c>
      <c r="AX61" s="34">
        <f t="shared" si="7"/>
        <v>14.546782803563941</v>
      </c>
      <c r="AY61" s="34">
        <f t="shared" si="7"/>
        <v>14.404462747299238</v>
      </c>
      <c r="AZ61" s="34">
        <f t="shared" si="7"/>
        <v>14.243772202145646</v>
      </c>
      <c r="BA61" s="34">
        <f t="shared" si="7"/>
        <v>14.065973522739867</v>
      </c>
      <c r="BB61" s="34">
        <f t="shared" si="7"/>
        <v>13.872044782755223</v>
      </c>
      <c r="BC61" s="34">
        <f t="shared" si="7"/>
        <v>13.663089601183646</v>
      </c>
      <c r="BD61" s="34">
        <f t="shared" si="7"/>
        <v>13.440165812770456</v>
      </c>
    </row>
    <row r="62" spans="1:56" ht="16.5" hidden="1" customHeight="1" outlineLevel="1" x14ac:dyDescent="0.3">
      <c r="A62" s="115"/>
      <c r="B62" s="9" t="s">
        <v>34</v>
      </c>
      <c r="C62" s="9" t="s">
        <v>68</v>
      </c>
      <c r="D62" s="9" t="s">
        <v>40</v>
      </c>
      <c r="E62" s="34">
        <f t="shared" ref="E62:BD62" si="8">E28-E60+E61</f>
        <v>-0.82667200000000018</v>
      </c>
      <c r="F62" s="34">
        <f t="shared" si="8"/>
        <v>-1.5781675524595455</v>
      </c>
      <c r="G62" s="34">
        <f t="shared" si="8"/>
        <v>-2.2685416553673599</v>
      </c>
      <c r="H62" s="34">
        <f t="shared" si="8"/>
        <v>-2.8931228430594329</v>
      </c>
      <c r="I62" s="34">
        <f t="shared" si="8"/>
        <v>-3.4550750256251552</v>
      </c>
      <c r="J62" s="34">
        <f t="shared" si="8"/>
        <v>-3.9557944402242491</v>
      </c>
      <c r="K62" s="34">
        <f t="shared" si="8"/>
        <v>-4.3948112987751973</v>
      </c>
      <c r="L62" s="34">
        <f t="shared" si="8"/>
        <v>-4.7725899222178185</v>
      </c>
      <c r="M62" s="34">
        <f t="shared" si="8"/>
        <v>-4.3236146483784159</v>
      </c>
      <c r="N62" s="34">
        <f t="shared" si="8"/>
        <v>-3.8577759721151565</v>
      </c>
      <c r="O62" s="34">
        <f t="shared" si="8"/>
        <v>-3.3759498865007034</v>
      </c>
      <c r="P62" s="34">
        <f t="shared" si="8"/>
        <v>-2.8793522753981069</v>
      </c>
      <c r="Q62" s="34">
        <f t="shared" si="8"/>
        <v>-2.3694191604693691</v>
      </c>
      <c r="R62" s="34">
        <f t="shared" si="8"/>
        <v>-1.8475353161589683</v>
      </c>
      <c r="S62" s="34">
        <f t="shared" si="8"/>
        <v>-1.3151205910942172</v>
      </c>
      <c r="T62" s="34">
        <f t="shared" si="8"/>
        <v>-0.77403393420574529</v>
      </c>
      <c r="U62" s="34">
        <f t="shared" si="8"/>
        <v>-0.22530235556346467</v>
      </c>
      <c r="V62" s="34">
        <f t="shared" si="8"/>
        <v>0.33004737146310814</v>
      </c>
      <c r="W62" s="34">
        <f t="shared" si="8"/>
        <v>0.89112749938007207</v>
      </c>
      <c r="X62" s="34">
        <f t="shared" si="8"/>
        <v>1.4571190824323668</v>
      </c>
      <c r="Y62" s="34">
        <f t="shared" si="8"/>
        <v>2.0267785573253208</v>
      </c>
      <c r="Z62" s="34">
        <f t="shared" si="8"/>
        <v>2.5982055307772969</v>
      </c>
      <c r="AA62" s="34">
        <f t="shared" si="8"/>
        <v>3.1694926443988396</v>
      </c>
      <c r="AB62" s="34">
        <f t="shared" si="8"/>
        <v>3.7385884427867069</v>
      </c>
      <c r="AC62" s="34">
        <f t="shared" si="8"/>
        <v>4.3033891665574995</v>
      </c>
      <c r="AD62" s="34">
        <f t="shared" si="8"/>
        <v>4.8619777584034347</v>
      </c>
      <c r="AE62" s="34">
        <f t="shared" si="8"/>
        <v>5.4121663860636442</v>
      </c>
      <c r="AF62" s="34">
        <f t="shared" si="8"/>
        <v>5.9523357461692639</v>
      </c>
      <c r="AG62" s="34">
        <f t="shared" si="8"/>
        <v>6.4812145952792397</v>
      </c>
      <c r="AH62" s="34">
        <f t="shared" si="8"/>
        <v>6.9974645327388965</v>
      </c>
      <c r="AI62" s="34">
        <f t="shared" si="8"/>
        <v>7.500123566413488</v>
      </c>
      <c r="AJ62" s="34">
        <f t="shared" si="8"/>
        <v>8.0031111724608781</v>
      </c>
      <c r="AK62" s="34">
        <f t="shared" si="8"/>
        <v>8.5063312772067921</v>
      </c>
      <c r="AL62" s="34">
        <f t="shared" si="8"/>
        <v>9.0096843340364323</v>
      </c>
      <c r="AM62" s="34">
        <f t="shared" si="8"/>
        <v>9.5130569221752967</v>
      </c>
      <c r="AN62" s="34">
        <f t="shared" si="8"/>
        <v>10.016429510314161</v>
      </c>
      <c r="AO62" s="34">
        <f t="shared" si="8"/>
        <v>10.519802098453026</v>
      </c>
      <c r="AP62" s="34">
        <f t="shared" si="8"/>
        <v>11.02317468659189</v>
      </c>
      <c r="AQ62" s="34">
        <f t="shared" si="8"/>
        <v>11.526547274730754</v>
      </c>
      <c r="AR62" s="34">
        <f t="shared" si="8"/>
        <v>12.029919862869619</v>
      </c>
      <c r="AS62" s="34">
        <f t="shared" si="8"/>
        <v>12.533292451008483</v>
      </c>
      <c r="AT62" s="34">
        <f t="shared" si="8"/>
        <v>13.036665039147348</v>
      </c>
      <c r="AU62" s="34">
        <f t="shared" si="8"/>
        <v>13.540037627286212</v>
      </c>
      <c r="AV62" s="34">
        <f t="shared" si="8"/>
        <v>14.043410215425077</v>
      </c>
      <c r="AW62" s="34">
        <f t="shared" si="8"/>
        <v>14.546782803563941</v>
      </c>
      <c r="AX62" s="34">
        <f t="shared" si="8"/>
        <v>14.404462747299238</v>
      </c>
      <c r="AY62" s="34">
        <f t="shared" si="8"/>
        <v>14.243772202145646</v>
      </c>
      <c r="AZ62" s="34">
        <f t="shared" si="8"/>
        <v>14.065973522739867</v>
      </c>
      <c r="BA62" s="34">
        <f t="shared" si="8"/>
        <v>13.872044782755223</v>
      </c>
      <c r="BB62" s="34">
        <f t="shared" si="8"/>
        <v>13.663089601183646</v>
      </c>
      <c r="BC62" s="34">
        <f t="shared" si="8"/>
        <v>13.440165812770456</v>
      </c>
      <c r="BD62" s="34">
        <f t="shared" si="8"/>
        <v>13.204323732207319</v>
      </c>
    </row>
    <row r="63" spans="1:56" ht="16.5" collapsed="1" x14ac:dyDescent="0.3">
      <c r="A63" s="115"/>
      <c r="B63" s="9" t="s">
        <v>8</v>
      </c>
      <c r="C63" s="11" t="s">
        <v>67</v>
      </c>
      <c r="D63" s="9" t="s">
        <v>40</v>
      </c>
      <c r="E63" s="34">
        <f>AVERAGE(E61:E62)*'Fixed data'!$C$3</f>
        <v>-1.9964128800000005E-2</v>
      </c>
      <c r="F63" s="34">
        <f>AVERAGE(F61:F62)*'Fixed data'!$C$3</f>
        <v>-5.8076875191898032E-2</v>
      </c>
      <c r="G63" s="34">
        <f>AVERAGE(G61:G62)*'Fixed data'!$C$3</f>
        <v>-9.2898027369019781E-2</v>
      </c>
      <c r="H63" s="34">
        <f>AVERAGE(H61:H62)*'Fixed data'!$C$3</f>
        <v>-0.12465419763700707</v>
      </c>
      <c r="I63" s="34">
        <f>AVERAGE(I61:I62)*'Fixed data'!$C$3</f>
        <v>-0.15330897852873282</v>
      </c>
      <c r="J63" s="34">
        <f>AVERAGE(J61:J62)*'Fixed data'!$C$3</f>
        <v>-0.17897249760026313</v>
      </c>
      <c r="K63" s="34">
        <f>AVERAGE(K61:K62)*'Fixed data'!$C$3</f>
        <v>-0.20166712859683664</v>
      </c>
      <c r="L63" s="34">
        <f>AVERAGE(L61:L62)*'Fixed data'!$C$3</f>
        <v>-0.22139273948698135</v>
      </c>
      <c r="M63" s="34">
        <f>AVERAGE(M61:M62)*'Fixed data'!$C$3</f>
        <v>-0.21967334037989911</v>
      </c>
      <c r="N63" s="34">
        <f>AVERAGE(N61:N62)*'Fixed data'!$C$3</f>
        <v>-0.1975805834849198</v>
      </c>
      <c r="O63" s="34">
        <f>AVERAGE(O61:O62)*'Fixed data'!$C$3</f>
        <v>-0.17469447948557304</v>
      </c>
      <c r="P63" s="34">
        <f>AVERAGE(P61:P62)*'Fixed data'!$C$3</f>
        <v>-0.15106554720985627</v>
      </c>
      <c r="Q63" s="34">
        <f>AVERAGE(Q61:Q62)*'Fixed data'!$C$3</f>
        <v>-0.12675783017619954</v>
      </c>
      <c r="R63" s="34">
        <f>AVERAGE(R61:R62)*'Fixed data'!$C$3</f>
        <v>-0.10183945061057435</v>
      </c>
      <c r="S63" s="34">
        <f>AVERAGE(S61:S62)*'Fixed data'!$C$3</f>
        <v>-7.6378140160164434E-2</v>
      </c>
      <c r="T63" s="34">
        <f>AVERAGE(T61:T62)*'Fixed data'!$C$3</f>
        <v>-5.0453081785994093E-2</v>
      </c>
      <c r="U63" s="34">
        <f>AVERAGE(U61:U62)*'Fixed data'!$C$3</f>
        <v>-2.4133971397926422E-2</v>
      </c>
      <c r="V63" s="34">
        <f>AVERAGE(V61:V62)*'Fixed data'!$C$3</f>
        <v>2.5295921339763901E-3</v>
      </c>
      <c r="W63" s="34">
        <f>AVERAGE(W61:W62)*'Fixed data'!$C$3</f>
        <v>2.9491373130862805E-2</v>
      </c>
      <c r="X63" s="34">
        <f>AVERAGE(X61:X62)*'Fixed data'!$C$3</f>
        <v>5.6710154950770399E-2</v>
      </c>
      <c r="Y63" s="34">
        <f>AVERAGE(Y61:Y62)*'Fixed data'!$C$3</f>
        <v>8.4136128000148164E-2</v>
      </c>
      <c r="Z63" s="34">
        <f>AVERAGE(Z61:Z62)*'Fixed data'!$C$3</f>
        <v>0.11169336572767823</v>
      </c>
      <c r="AA63" s="34">
        <f>AVERAGE(AA61:AA62)*'Fixed data'!$C$3</f>
        <v>0.13928991093050369</v>
      </c>
      <c r="AB63" s="34">
        <f>AVERAGE(AB61:AB62)*'Fixed data'!$C$3</f>
        <v>0.16683015825553096</v>
      </c>
      <c r="AC63" s="34">
        <f>AVERAGE(AC61:AC62)*'Fixed data'!$C$3</f>
        <v>0.19421375926566259</v>
      </c>
      <c r="AD63" s="34">
        <f>AVERAGE(AD61:AD62)*'Fixed data'!$C$3</f>
        <v>0.2213436112378066</v>
      </c>
      <c r="AE63" s="34">
        <f>AVERAGE(AE61:AE62)*'Fixed data'!$C$3</f>
        <v>0.24812058108887999</v>
      </c>
      <c r="AF63" s="34">
        <f>AVERAGE(AF61:AF62)*'Fixed data'!$C$3</f>
        <v>0.27445272649342473</v>
      </c>
      <c r="AG63" s="34">
        <f>AVERAGE(AG61:AG62)*'Fixed data'!$C$3</f>
        <v>0.30027024074598135</v>
      </c>
      <c r="AH63" s="34">
        <f>AVERAGE(AH61:AH62)*'Fixed data'!$C$3</f>
        <v>0.32551010094163801</v>
      </c>
      <c r="AI63" s="34">
        <f>AVERAGE(AI61:AI62)*'Fixed data'!$C$3</f>
        <v>0.35011675259453012</v>
      </c>
      <c r="AJ63" s="34">
        <f>AVERAGE(AJ61:AJ62)*'Fixed data'!$C$3</f>
        <v>0.37440311894381595</v>
      </c>
      <c r="AK63" s="34">
        <f>AVERAGE(AK61:AK62)*'Fixed data'!$C$3</f>
        <v>0.39870303515947425</v>
      </c>
      <c r="AL63" s="34">
        <f>AVERAGE(AL61:AL62)*'Fixed data'!$C$3</f>
        <v>0.42301177701152393</v>
      </c>
      <c r="AM63" s="34">
        <f>AVERAGE(AM61:AM62)*'Fixed data'!$C$3</f>
        <v>0.44732420133751333</v>
      </c>
      <c r="AN63" s="34">
        <f>AVERAGE(AN61:AN62)*'Fixed data'!$C$3</f>
        <v>0.47163709734462039</v>
      </c>
      <c r="AO63" s="34">
        <f>AVERAGE(AO61:AO62)*'Fixed data'!$C$3</f>
        <v>0.49594999335172762</v>
      </c>
      <c r="AP63" s="34">
        <f>AVERAGE(AP61:AP62)*'Fixed data'!$C$3</f>
        <v>0.52026288935883469</v>
      </c>
      <c r="AQ63" s="34">
        <f>AVERAGE(AQ61:AQ62)*'Fixed data'!$C$3</f>
        <v>0.54457578536594198</v>
      </c>
      <c r="AR63" s="34">
        <f>AVERAGE(AR61:AR62)*'Fixed data'!$C$3</f>
        <v>0.56888868137304904</v>
      </c>
      <c r="AS63" s="34">
        <f>AVERAGE(AS61:AS62)*'Fixed data'!$C$3</f>
        <v>0.59320157738015622</v>
      </c>
      <c r="AT63" s="34">
        <f>AVERAGE(AT61:AT62)*'Fixed data'!$C$3</f>
        <v>0.61751447338726329</v>
      </c>
      <c r="AU63" s="34">
        <f>AVERAGE(AU61:AU62)*'Fixed data'!$C$3</f>
        <v>0.64182736939437057</v>
      </c>
      <c r="AV63" s="34">
        <f>AVERAGE(AV61:AV62)*'Fixed data'!$C$3</f>
        <v>0.66614026540147764</v>
      </c>
      <c r="AW63" s="34">
        <f>AVERAGE(AW61:AW62)*'Fixed data'!$C$3</f>
        <v>0.69045316140858481</v>
      </c>
      <c r="AX63" s="34">
        <f>AVERAGE(AX61:AX62)*'Fixed data'!$C$3</f>
        <v>0.69917258005334582</v>
      </c>
      <c r="AY63" s="34">
        <f>AVERAGE(AY61:AY62)*'Fixed data'!$C$3</f>
        <v>0.69185487402909396</v>
      </c>
      <c r="AZ63" s="34">
        <f>AVERAGE(AZ61:AZ62)*'Fixed data'!$C$3</f>
        <v>0.68368035925598514</v>
      </c>
      <c r="BA63" s="34">
        <f>AVERAGE(BA61:BA62)*'Fixed data'!$C$3</f>
        <v>0.67470314207770654</v>
      </c>
      <c r="BB63" s="34">
        <f>AVERAGE(BB61:BB62)*'Fixed data'!$C$3</f>
        <v>0.66497349537212369</v>
      </c>
      <c r="BC63" s="34">
        <f>AVERAGE(BC61:BC62)*'Fixed data'!$C$3</f>
        <v>0.65454361824699159</v>
      </c>
      <c r="BD63" s="34">
        <f>AVERAGE(BD61:BD62)*'Fixed data'!$C$3</f>
        <v>0.64346442251121327</v>
      </c>
    </row>
    <row r="64" spans="1:56" ht="15.75" thickBot="1" x14ac:dyDescent="0.35">
      <c r="A64" s="114"/>
      <c r="B64" s="12" t="s">
        <v>94</v>
      </c>
      <c r="C64" s="12" t="s">
        <v>45</v>
      </c>
      <c r="D64" s="12" t="s">
        <v>40</v>
      </c>
      <c r="E64" s="53">
        <f t="shared" ref="E64:BD64" si="9">E29+E60+E63</f>
        <v>-0.22663212879999997</v>
      </c>
      <c r="F64" s="53">
        <f t="shared" si="9"/>
        <v>-0.26891387441789544</v>
      </c>
      <c r="G64" s="53">
        <f t="shared" si="9"/>
        <v>-0.30983983202231868</v>
      </c>
      <c r="H64" s="53">
        <f t="shared" si="9"/>
        <v>-0.34531034920995102</v>
      </c>
      <c r="I64" s="53">
        <f t="shared" si="9"/>
        <v>-0.37709093080375611</v>
      </c>
      <c r="J64" s="53">
        <f t="shared" si="9"/>
        <v>-0.40490701643564581</v>
      </c>
      <c r="K64" s="53">
        <f t="shared" si="9"/>
        <v>-0.4283238736076157</v>
      </c>
      <c r="L64" s="53">
        <f t="shared" si="9"/>
        <v>-0.44753267246649486</v>
      </c>
      <c r="M64" s="53">
        <f t="shared" si="9"/>
        <v>-0.25254521140384312</v>
      </c>
      <c r="N64" s="53">
        <f t="shared" si="9"/>
        <v>-0.21698986161811162</v>
      </c>
      <c r="O64" s="53">
        <f t="shared" si="9"/>
        <v>-0.18018625198918703</v>
      </c>
      <c r="P64" s="53">
        <f t="shared" si="9"/>
        <v>-0.14227923138341575</v>
      </c>
      <c r="Q64" s="53">
        <f t="shared" si="9"/>
        <v>-0.10340688446146745</v>
      </c>
      <c r="R64" s="53">
        <f t="shared" si="9"/>
        <v>-6.3650065647238269E-2</v>
      </c>
      <c r="S64" s="53">
        <f t="shared" si="9"/>
        <v>-2.3109963246602166E-2</v>
      </c>
      <c r="T64" s="53">
        <f t="shared" si="9"/>
        <v>1.7998253683016434E-2</v>
      </c>
      <c r="U64" s="53">
        <f t="shared" si="9"/>
        <v>5.9773883228591479E-2</v>
      </c>
      <c r="V64" s="53">
        <f t="shared" si="9"/>
        <v>0.10215063792920727</v>
      </c>
      <c r="W64" s="53">
        <f t="shared" si="9"/>
        <v>0.1450999252113982</v>
      </c>
      <c r="X64" s="53">
        <f t="shared" si="9"/>
        <v>0.18858409703730517</v>
      </c>
      <c r="Y64" s="53">
        <f t="shared" si="9"/>
        <v>0.23243516582771062</v>
      </c>
      <c r="Z64" s="53">
        <f t="shared" si="9"/>
        <v>0.27638891181100772</v>
      </c>
      <c r="AA64" s="53">
        <f t="shared" si="9"/>
        <v>0.32030877026812055</v>
      </c>
      <c r="AB64" s="53">
        <f t="shared" si="9"/>
        <v>0.36401909929493248</v>
      </c>
      <c r="AC64" s="53">
        <f t="shared" si="9"/>
        <v>0.40735748141584582</v>
      </c>
      <c r="AD64" s="53">
        <f t="shared" si="9"/>
        <v>0.45022195476057503</v>
      </c>
      <c r="AE64" s="53">
        <f t="shared" si="9"/>
        <v>0.49239819879563251</v>
      </c>
      <c r="AF64" s="53">
        <f t="shared" si="9"/>
        <v>0.53388033276412894</v>
      </c>
      <c r="AG64" s="53">
        <f t="shared" si="9"/>
        <v>0.57464404074280395</v>
      </c>
      <c r="AH64" s="53">
        <f t="shared" si="9"/>
        <v>0.61457673189492101</v>
      </c>
      <c r="AI64" s="53">
        <f t="shared" si="9"/>
        <v>0.65368158134405641</v>
      </c>
      <c r="AJ64" s="53">
        <f t="shared" si="9"/>
        <v>0.67805009078654188</v>
      </c>
      <c r="AK64" s="53">
        <f t="shared" si="9"/>
        <v>0.70240813167683114</v>
      </c>
      <c r="AL64" s="53">
        <f t="shared" si="9"/>
        <v>0.72675011154981251</v>
      </c>
      <c r="AM64" s="53">
        <f t="shared" si="9"/>
        <v>0.75106741870310789</v>
      </c>
      <c r="AN64" s="53">
        <f t="shared" si="9"/>
        <v>0.77538031471021496</v>
      </c>
      <c r="AO64" s="53">
        <f t="shared" si="9"/>
        <v>0.79969321071732213</v>
      </c>
      <c r="AP64" s="53">
        <f t="shared" si="9"/>
        <v>0.8240061067244292</v>
      </c>
      <c r="AQ64" s="53">
        <f t="shared" si="9"/>
        <v>0.84831900273153649</v>
      </c>
      <c r="AR64" s="53">
        <f t="shared" si="9"/>
        <v>0.87263189873864355</v>
      </c>
      <c r="AS64" s="53">
        <f t="shared" si="9"/>
        <v>0.89694479474575073</v>
      </c>
      <c r="AT64" s="53">
        <f t="shared" si="9"/>
        <v>0.92125769075285779</v>
      </c>
      <c r="AU64" s="53">
        <f t="shared" si="9"/>
        <v>0.94557058675996508</v>
      </c>
      <c r="AV64" s="53">
        <f t="shared" si="9"/>
        <v>0.96988348276707215</v>
      </c>
      <c r="AW64" s="53">
        <f t="shared" si="9"/>
        <v>0.99419637877417932</v>
      </c>
      <c r="AX64" s="53">
        <f t="shared" si="9"/>
        <v>0.8414926363180486</v>
      </c>
      <c r="AY64" s="53">
        <f t="shared" si="9"/>
        <v>0.85254541918268567</v>
      </c>
      <c r="AZ64" s="53">
        <f t="shared" si="9"/>
        <v>0.86147903866176434</v>
      </c>
      <c r="BA64" s="53">
        <f t="shared" si="9"/>
        <v>0.86863188206234987</v>
      </c>
      <c r="BB64" s="53">
        <f t="shared" si="9"/>
        <v>0.87392867694370069</v>
      </c>
      <c r="BC64" s="53">
        <f t="shared" si="9"/>
        <v>0.87746740666018186</v>
      </c>
      <c r="BD64" s="53">
        <f t="shared" si="9"/>
        <v>0.87930650307434977</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0.1337252556277945</v>
      </c>
      <c r="G67" s="81">
        <f>'Fixed data'!$G$7*G$88/1000000</f>
        <v>0.24508457718549886</v>
      </c>
      <c r="H67" s="81">
        <f>'Fixed data'!$G$7*H$88/1000000</f>
        <v>0.34320275587066162</v>
      </c>
      <c r="I67" s="81">
        <f>'Fixed data'!$G$7*I$88/1000000</f>
        <v>0.44476924798080536</v>
      </c>
      <c r="J67" s="81">
        <f>'Fixed data'!$G$7*J$88/1000000</f>
        <v>0.54601727941533151</v>
      </c>
      <c r="K67" s="81">
        <f>'Fixed data'!$G$7*K$88/1000000</f>
        <v>0.64679514855116349</v>
      </c>
      <c r="L67" s="81">
        <f>'Fixed data'!$G$7*L$88/1000000</f>
        <v>0.74729079470395643</v>
      </c>
      <c r="M67" s="81">
        <f>'Fixed data'!$G$7*M$88/1000000</f>
        <v>0.85590931804958037</v>
      </c>
      <c r="N67" s="81">
        <f>'Fixed data'!$G$7*N$88/1000000</f>
        <v>0.91765767779347263</v>
      </c>
      <c r="O67" s="81">
        <f>'Fixed data'!$G$7*O$88/1000000</f>
        <v>0.97818701411051368</v>
      </c>
      <c r="P67" s="81">
        <f>'Fixed data'!$G$7*P$88/1000000</f>
        <v>1.0370765518319558</v>
      </c>
      <c r="Q67" s="81">
        <f>'Fixed data'!$G$7*Q$88/1000000</f>
        <v>1.0935469982014581</v>
      </c>
      <c r="R67" s="81">
        <f>'Fixed data'!$G$7*R$88/1000000</f>
        <v>1.1478594667555329</v>
      </c>
      <c r="S67" s="81">
        <f>'Fixed data'!$G$7*S$88/1000000</f>
        <v>1.1997479579043606</v>
      </c>
      <c r="T67" s="81">
        <f>'Fixed data'!$G$7*T$88/1000000</f>
        <v>1.248234967749269</v>
      </c>
      <c r="U67" s="81">
        <f>'Fixed data'!$G$7*U$88/1000000</f>
        <v>1.295339368755916</v>
      </c>
      <c r="V67" s="81">
        <f>'Fixed data'!$G$7*V$88/1000000</f>
        <v>1.3407362905430888</v>
      </c>
      <c r="W67" s="81">
        <f>'Fixed data'!$G$7*W$88/1000000</f>
        <v>1.3847328976582158</v>
      </c>
      <c r="X67" s="81">
        <f>'Fixed data'!$G$7*X$88/1000000</f>
        <v>1.4276908641880732</v>
      </c>
      <c r="Y67" s="81">
        <f>'Fixed data'!$G$7*Y$88/1000000</f>
        <v>1.4683923743148759</v>
      </c>
      <c r="Z67" s="81">
        <f>'Fixed data'!$G$7*Z$88/1000000</f>
        <v>1.5050217188705972</v>
      </c>
      <c r="AA67" s="81">
        <f>'Fixed data'!$G$7*AA$88/1000000</f>
        <v>1.5374618649617058</v>
      </c>
      <c r="AB67" s="81">
        <f>'Fixed data'!$G$7*AB$88/1000000</f>
        <v>1.5651077828161464</v>
      </c>
      <c r="AC67" s="81">
        <f>'Fixed data'!$G$7*AC$88/1000000</f>
        <v>1.5878233250492078</v>
      </c>
      <c r="AD67" s="81">
        <f>'Fixed data'!$G$7*AD$88/1000000</f>
        <v>1.6064359654960165</v>
      </c>
      <c r="AE67" s="81">
        <f>'Fixed data'!$G$7*AE$88/1000000</f>
        <v>1.6202555975027078</v>
      </c>
      <c r="AF67" s="81">
        <f>'Fixed data'!$G$7*AF$88/1000000</f>
        <v>1.6304926941469096</v>
      </c>
      <c r="AG67" s="81">
        <f>'Fixed data'!$G$7*AG$88/1000000</f>
        <v>1.6378536016332845</v>
      </c>
      <c r="AH67" s="81">
        <f>'Fixed data'!$G$7*AH$88/1000000</f>
        <v>1.6421956386842911</v>
      </c>
      <c r="AI67" s="81">
        <f>'Fixed data'!$G$7*AI$88/1000000</f>
        <v>1.6439597784453779</v>
      </c>
      <c r="AJ67" s="81">
        <f>'Fixed data'!$G$7*AJ$88/1000000</f>
        <v>1.6446474480873603</v>
      </c>
      <c r="AK67" s="81">
        <f>'Fixed data'!$G$7*AK$88/1000000</f>
        <v>1.6450993129144373</v>
      </c>
      <c r="AL67" s="81">
        <f>'Fixed data'!$G$7*AL$88/1000000</f>
        <v>1.6453783484547344</v>
      </c>
      <c r="AM67" s="81">
        <f>'Fixed data'!$G$7*AM$88/1000000</f>
        <v>1.6454200474749672</v>
      </c>
      <c r="AN67" s="81">
        <f>'Fixed data'!$G$7*AN$88/1000000</f>
        <v>1.6454200474749672</v>
      </c>
      <c r="AO67" s="81">
        <f>'Fixed data'!$G$7*AO$88/1000000</f>
        <v>1.6454200474749672</v>
      </c>
      <c r="AP67" s="81">
        <f>'Fixed data'!$G$7*AP$88/1000000</f>
        <v>1.6454200474749672</v>
      </c>
      <c r="AQ67" s="81">
        <f>'Fixed data'!$G$7*AQ$88/1000000</f>
        <v>1.6454200474749672</v>
      </c>
      <c r="AR67" s="81">
        <f>'Fixed data'!$G$7*AR$88/1000000</f>
        <v>1.6454200474749672</v>
      </c>
      <c r="AS67" s="81">
        <f>'Fixed data'!$G$7*AS$88/1000000</f>
        <v>1.6454200474749672</v>
      </c>
      <c r="AT67" s="81">
        <f>'Fixed data'!$G$7*AT$88/1000000</f>
        <v>1.6454200474749672</v>
      </c>
      <c r="AU67" s="81">
        <f>'Fixed data'!$G$7*AU$88/1000000</f>
        <v>1.6454200474749672</v>
      </c>
      <c r="AV67" s="81">
        <f>'Fixed data'!$G$7*AV$88/1000000</f>
        <v>1.6454200474749672</v>
      </c>
      <c r="AW67" s="81">
        <f>'Fixed data'!$G$7*AW$88/1000000</f>
        <v>1.6454200474749672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6.9583924532626545E-2</v>
      </c>
      <c r="G68" s="81">
        <f>'Fixed data'!$G$8*G89/1000000</f>
        <v>0.12753037915376311</v>
      </c>
      <c r="H68" s="81">
        <f>'Fixed data'!$G$8*H89/1000000</f>
        <v>0.17858637294291382</v>
      </c>
      <c r="I68" s="81">
        <f>'Fixed data'!$G$8*I89/1000000</f>
        <v>0.23143686271017996</v>
      </c>
      <c r="J68" s="81">
        <f>'Fixed data'!$G$8*J89/1000000</f>
        <v>0.28412142409460972</v>
      </c>
      <c r="K68" s="81">
        <f>'Fixed data'!$G$8*K89/1000000</f>
        <v>0.33656163264443784</v>
      </c>
      <c r="L68" s="81">
        <f>'Fixed data'!$G$8*L89/1000000</f>
        <v>0.38885472078107841</v>
      </c>
      <c r="M68" s="81">
        <f>'Fixed data'!$G$8*M89/1000000</f>
        <v>0.44537466126298775</v>
      </c>
      <c r="N68" s="81">
        <f>'Fixed data'!$G$8*N89/1000000</f>
        <v>0.47750556552484502</v>
      </c>
      <c r="O68" s="81">
        <f>'Fixed data'!$G$8*O89/1000000</f>
        <v>0.50900221757497344</v>
      </c>
      <c r="P68" s="81">
        <f>'Fixed data'!$G$8*P89/1000000</f>
        <v>0.53964569402523332</v>
      </c>
      <c r="Q68" s="81">
        <f>'Fixed data'!$G$8*Q89/1000000</f>
        <v>0.56903035619959574</v>
      </c>
      <c r="R68" s="81">
        <f>'Fixed data'!$G$8*R89/1000000</f>
        <v>0.59729204784630174</v>
      </c>
      <c r="S68" s="81">
        <f>'Fixed data'!$G$8*S89/1000000</f>
        <v>0.62429244643444592</v>
      </c>
      <c r="T68" s="81">
        <f>'Fixed data'!$G$8*T89/1000000</f>
        <v>0.6495229627068223</v>
      </c>
      <c r="U68" s="81">
        <f>'Fixed data'!$G$8*U89/1000000</f>
        <v>0.67403396624824097</v>
      </c>
      <c r="V68" s="81">
        <f>'Fixed data'!$G$8*V89/1000000</f>
        <v>0.69765639521236156</v>
      </c>
      <c r="W68" s="81">
        <f>'Fixed data'!$G$8*W89/1000000</f>
        <v>0.72055012662292728</v>
      </c>
      <c r="X68" s="81">
        <f>'Fixed data'!$G$8*X89/1000000</f>
        <v>0.74290336175726124</v>
      </c>
      <c r="Y68" s="81">
        <f>'Fixed data'!$G$8*Y89/1000000</f>
        <v>0.76408246653119249</v>
      </c>
      <c r="Z68" s="81">
        <f>'Fixed data'!$G$8*Z89/1000000</f>
        <v>0.78314257882231841</v>
      </c>
      <c r="AA68" s="81">
        <f>'Fixed data'!$G$8*AA89/1000000</f>
        <v>0.80002287478513812</v>
      </c>
      <c r="AB68" s="81">
        <f>'Fixed data'!$G$8*AB89/1000000</f>
        <v>0.81440853846650918</v>
      </c>
      <c r="AC68" s="81">
        <f>'Fixed data'!$G$8*AC89/1000000</f>
        <v>0.82622866329429112</v>
      </c>
      <c r="AD68" s="81">
        <f>'Fixed data'!$G$8*AD89/1000000</f>
        <v>0.83591388046446602</v>
      </c>
      <c r="AE68" s="81">
        <f>'Fixed data'!$G$8*AE89/1000000</f>
        <v>0.8431050687780548</v>
      </c>
      <c r="AF68" s="81">
        <f>'Fixed data'!$G$8*AF89/1000000</f>
        <v>0.84843207313657731</v>
      </c>
      <c r="AG68" s="81">
        <f>'Fixed data'!$G$8*AG89/1000000</f>
        <v>0.85226244434810727</v>
      </c>
      <c r="AH68" s="81">
        <f>'Fixed data'!$G$8*AH89/1000000</f>
        <v>0.85452190758971469</v>
      </c>
      <c r="AI68" s="81">
        <f>'Fixed data'!$G$8*AI89/1000000</f>
        <v>0.85543990598027808</v>
      </c>
      <c r="AJ68" s="81">
        <f>'Fixed data'!$G$8*AJ89/1000000</f>
        <v>0.85579776207512803</v>
      </c>
      <c r="AK68" s="81">
        <f>'Fixed data'!$G$8*AK89/1000000</f>
        <v>0.8560329107829473</v>
      </c>
      <c r="AL68" s="81">
        <f>'Fixed data'!$G$8*AL89/1000000</f>
        <v>0.85617812884908395</v>
      </c>
      <c r="AM68" s="81">
        <f>'Fixed data'!$G$8*AM89/1000000</f>
        <v>0.85619983126818311</v>
      </c>
      <c r="AN68" s="81">
        <f>'Fixed data'!$G$8*AN89/1000000</f>
        <v>0.85619983126818311</v>
      </c>
      <c r="AO68" s="81">
        <f>'Fixed data'!$G$8*AO89/1000000</f>
        <v>0.85619983126818311</v>
      </c>
      <c r="AP68" s="81">
        <f>'Fixed data'!$G$8*AP89/1000000</f>
        <v>0.85619983126818311</v>
      </c>
      <c r="AQ68" s="81">
        <f>'Fixed data'!$G$8*AQ89/1000000</f>
        <v>0.85619983126818311</v>
      </c>
      <c r="AR68" s="81">
        <f>'Fixed data'!$G$8*AR89/1000000</f>
        <v>0.85619983126818311</v>
      </c>
      <c r="AS68" s="81">
        <f>'Fixed data'!$G$8*AS89/1000000</f>
        <v>0.85619983126818311</v>
      </c>
      <c r="AT68" s="81">
        <f>'Fixed data'!$G$8*AT89/1000000</f>
        <v>0.85619983126818311</v>
      </c>
      <c r="AU68" s="81">
        <f>'Fixed data'!$G$8*AU89/1000000</f>
        <v>0.85619983126818311</v>
      </c>
      <c r="AV68" s="81">
        <f>'Fixed data'!$G$8*AV89/1000000</f>
        <v>0.85619983126818311</v>
      </c>
      <c r="AW68" s="81">
        <f>'Fixed data'!$G$8*AW89/1000000</f>
        <v>0.85619983126818311</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2.9004395026792058E-5</v>
      </c>
      <c r="G69" s="34">
        <f>G90*'Fixed data'!J$5/1000000</f>
        <v>5.7998520072934319E-5</v>
      </c>
      <c r="H69" s="34">
        <f>H90*'Fixed data'!K$5/1000000</f>
        <v>8.866576905561748E-5</v>
      </c>
      <c r="I69" s="34">
        <f>I90*'Fixed data'!L$5/1000000</f>
        <v>1.2504903482935646E-4</v>
      </c>
      <c r="J69" s="34">
        <f>J90*'Fixed data'!M$5/1000000</f>
        <v>2.7448927979959272E-4</v>
      </c>
      <c r="K69" s="34">
        <f>K90*'Fixed data'!N$5/1000000</f>
        <v>4.7020137480896425E-4</v>
      </c>
      <c r="L69" s="34">
        <f>L90*'Fixed data'!O$5/1000000</f>
        <v>7.1328978285668712E-4</v>
      </c>
      <c r="M69" s="34">
        <f>M90*'Fixed data'!P$5/1000000</f>
        <v>1.0252282363939706E-3</v>
      </c>
      <c r="N69" s="34">
        <f>N90*'Fixed data'!Q$5/1000000</f>
        <v>1.3109956546044229E-3</v>
      </c>
      <c r="O69" s="34">
        <f>O90*'Fixed data'!R$5/1000000</f>
        <v>1.6242127487318054E-3</v>
      </c>
      <c r="P69" s="34">
        <f>P90*'Fixed data'!S$5/1000000</f>
        <v>1.9630362470552561E-3</v>
      </c>
      <c r="Q69" s="34">
        <f>Q90*'Fixed data'!T$5/1000000</f>
        <v>2.3253096214271834E-3</v>
      </c>
      <c r="R69" s="34">
        <f>R90*'Fixed data'!U$5/1000000</f>
        <v>2.7092793846977652E-3</v>
      </c>
      <c r="S69" s="34">
        <f>S90*'Fixed data'!V$5/1000000</f>
        <v>3.1141135181440541E-3</v>
      </c>
      <c r="T69" s="34">
        <f>T90*'Fixed data'!W$5/1000000</f>
        <v>3.4763695095446313E-3</v>
      </c>
      <c r="U69" s="34">
        <f>U90*'Fixed data'!X$5/1000000</f>
        <v>3.9273988047536564E-3</v>
      </c>
      <c r="V69" s="34">
        <f>V90*'Fixed data'!Y$5/1000000</f>
        <v>4.3968808939501306E-3</v>
      </c>
      <c r="W69" s="34">
        <f>W90*'Fixed data'!Z$5/1000000</f>
        <v>4.8869217371058883E-3</v>
      </c>
      <c r="X69" s="34">
        <f>X90*'Fixed data'!AA$5/1000000</f>
        <v>5.3975808543704207E-3</v>
      </c>
      <c r="Y69" s="34">
        <f>Y90*'Fixed data'!AB$5/1000000</f>
        <v>5.9222444184530553E-3</v>
      </c>
      <c r="Z69" s="34">
        <f>Z90*'Fixed data'!AC$5/1000000</f>
        <v>6.3980710134016868E-3</v>
      </c>
      <c r="AA69" s="34">
        <f>AA90*'Fixed data'!AD$5/1000000</f>
        <v>6.925399820564582E-3</v>
      </c>
      <c r="AB69" s="34">
        <f>AB90*'Fixed data'!AE$5/1000000</f>
        <v>7.4488769918591418E-3</v>
      </c>
      <c r="AC69" s="34">
        <f>AC90*'Fixed data'!AF$5/1000000</f>
        <v>7.9632394056418088E-3</v>
      </c>
      <c r="AD69" s="34">
        <f>AD90*'Fixed data'!AG$5/1000000</f>
        <v>8.4705096568598957E-3</v>
      </c>
      <c r="AE69" s="34">
        <f>AE90*'Fixed data'!AH$5/1000000</f>
        <v>8.961331545354452E-3</v>
      </c>
      <c r="AF69" s="34">
        <f>AF90*'Fixed data'!AI$5/1000000</f>
        <v>9.4368160636264589E-3</v>
      </c>
      <c r="AG69" s="34">
        <f>AG90*'Fixed data'!AJ$5/1000000</f>
        <v>9.8992376834909912E-3</v>
      </c>
      <c r="AH69" s="34">
        <f>AH90*'Fixed data'!AK$5/1000000</f>
        <v>1.0339384406983041E-2</v>
      </c>
      <c r="AI69" s="34">
        <f>AI90*'Fixed data'!AL$5/1000000</f>
        <v>1.0704417020492156E-2</v>
      </c>
      <c r="AJ69" s="34">
        <f>AJ90*'Fixed data'!AM$5/1000000</f>
        <v>1.1119972975686865E-2</v>
      </c>
      <c r="AK69" s="34">
        <f>AK90*'Fixed data'!AN$5/1000000</f>
        <v>1.1533799352000624E-2</v>
      </c>
      <c r="AL69" s="34">
        <f>AL90*'Fixed data'!AO$5/1000000</f>
        <v>1.1944929350183243E-2</v>
      </c>
      <c r="AM69" s="34">
        <f>AM90*'Fixed data'!AP$5/1000000</f>
        <v>1.2353178775850343E-2</v>
      </c>
      <c r="AN69" s="34">
        <f>AN90*'Fixed data'!AQ$5/1000000</f>
        <v>1.2819336465505074E-2</v>
      </c>
      <c r="AO69" s="34">
        <f>AO90*'Fixed data'!AR$5/1000000</f>
        <v>1.3227224443952962E-2</v>
      </c>
      <c r="AP69" s="34">
        <f>AP90*'Fixed data'!AS$5/1000000</f>
        <v>1.363511242240085E-2</v>
      </c>
      <c r="AQ69" s="34">
        <f>AQ90*'Fixed data'!AT$5/1000000</f>
        <v>1.404300040084874E-2</v>
      </c>
      <c r="AR69" s="34">
        <f>AR90*'Fixed data'!AU$5/1000000</f>
        <v>1.4450888379296627E-2</v>
      </c>
      <c r="AS69" s="34">
        <f>AS90*'Fixed data'!AV$5/1000000</f>
        <v>1.4917046068951358E-2</v>
      </c>
      <c r="AT69" s="34">
        <f>AT90*'Fixed data'!AW$5/1000000</f>
        <v>1.5266664336192403E-2</v>
      </c>
      <c r="AU69" s="34">
        <f>AU90*'Fixed data'!AX$5/1000000</f>
        <v>1.5674552314640294E-2</v>
      </c>
      <c r="AV69" s="34">
        <f>AV90*'Fixed data'!AY$5/1000000</f>
        <v>1.6082440293088186E-2</v>
      </c>
      <c r="AW69" s="34">
        <f>AW90*'Fixed data'!AZ$5/1000000</f>
        <v>1.643205856032923E-2</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1.2448835823036793E-2</v>
      </c>
      <c r="G70" s="34">
        <f>G91*'Fixed data'!$G$9</f>
        <v>2.368438225163794E-2</v>
      </c>
      <c r="H70" s="34">
        <f>H91*'Fixed data'!$G$9</f>
        <v>3.4466414123977274E-2</v>
      </c>
      <c r="I70" s="34">
        <f>I91*'Fixed data'!$G$9</f>
        <v>4.410597102508531E-2</v>
      </c>
      <c r="J70" s="34">
        <f>J91*'Fixed data'!$G$9</f>
        <v>5.45236136943529E-2</v>
      </c>
      <c r="K70" s="34">
        <f>K91*'Fixed data'!$G$9</f>
        <v>6.4830068569247321E-2</v>
      </c>
      <c r="L70" s="34">
        <f>L91*'Fixed data'!$G$9</f>
        <v>7.5456272691500584E-2</v>
      </c>
      <c r="M70" s="34">
        <f>M91*'Fixed data'!$G$9</f>
        <v>8.6664583238598131E-2</v>
      </c>
      <c r="N70" s="34">
        <f>N91*'Fixed data'!$G$9</f>
        <v>9.2957326763498049E-2</v>
      </c>
      <c r="O70" s="34">
        <f>O91*'Fixed data'!$G$9</f>
        <v>9.9202440446628168E-2</v>
      </c>
      <c r="P70" s="34">
        <f>P91*'Fixed data'!$G$9</f>
        <v>0.10531320633458879</v>
      </c>
      <c r="Q70" s="34">
        <f>Q91*'Fixed data'!$G$9</f>
        <v>0.11123506223986472</v>
      </c>
      <c r="R70" s="34">
        <f>R91*'Fixed data'!$G$9</f>
        <v>0.11690851861455478</v>
      </c>
      <c r="S70" s="34">
        <f>S91*'Fixed data'!$G$9</f>
        <v>0.12230757510278732</v>
      </c>
      <c r="T70" s="34">
        <f>T91*'Fixed data'!$G$9</f>
        <v>0.12736347160808942</v>
      </c>
      <c r="U70" s="34">
        <f>U91*'Fixed data'!$G$9</f>
        <v>0.13218586010200761</v>
      </c>
      <c r="V70" s="34">
        <f>V91*'Fixed data'!$G$9</f>
        <v>0.136808665579604</v>
      </c>
      <c r="W70" s="34">
        <f>W91*'Fixed data'!$G$9</f>
        <v>0.14127419711939543</v>
      </c>
      <c r="X70" s="34">
        <f>X91*'Fixed data'!$G$9</f>
        <v>0.14562557378345539</v>
      </c>
      <c r="Y70" s="34">
        <f>Y91*'Fixed data'!$G$9</f>
        <v>0.14974541562101368</v>
      </c>
      <c r="Z70" s="34">
        <f>Z91*'Fixed data'!$G$9</f>
        <v>0.15347558667300307</v>
      </c>
      <c r="AA70" s="34">
        <f>AA91*'Fixed data'!$G$9</f>
        <v>0.15680587572252908</v>
      </c>
      <c r="AB70" s="34">
        <f>AB91*'Fixed data'!$G$9</f>
        <v>0.1597003574380518</v>
      </c>
      <c r="AC70" s="34">
        <f>AC91*'Fixed data'!$G$9</f>
        <v>0.1621118547258478</v>
      </c>
      <c r="AD70" s="34">
        <f>AD91*'Fixed data'!$G$9</f>
        <v>0.16411346404150878</v>
      </c>
      <c r="AE70" s="34">
        <f>AE91*'Fixed data'!$G$9</f>
        <v>0.16559099406197045</v>
      </c>
      <c r="AF70" s="34">
        <f>AF91*'Fixed data'!$G$9</f>
        <v>0.16669602764986285</v>
      </c>
      <c r="AG70" s="34">
        <f>AG91*'Fixed data'!$G$9</f>
        <v>0.16746975611336423</v>
      </c>
      <c r="AH70" s="34">
        <f>AH91*'Fixed data'!$G$9</f>
        <v>0.16793734947297648</v>
      </c>
      <c r="AI70" s="34">
        <f>AI91*'Fixed data'!$G$9</f>
        <v>0.16814152522243536</v>
      </c>
      <c r="AJ70" s="34">
        <f>AJ91*'Fixed data'!$G$9</f>
        <v>0.16820967768215322</v>
      </c>
      <c r="AK70" s="34">
        <f>AK91*'Fixed data'!$G$9</f>
        <v>0.16825581043452162</v>
      </c>
      <c r="AL70" s="34">
        <f>AL91*'Fixed data'!$G$9</f>
        <v>0.16828184906855659</v>
      </c>
      <c r="AM70" s="34">
        <f>AM91*'Fixed data'!$G$9</f>
        <v>0.16828602558406697</v>
      </c>
      <c r="AN70" s="34">
        <f>AN91*'Fixed data'!$G$9</f>
        <v>0.16828602558406697</v>
      </c>
      <c r="AO70" s="34">
        <f>AO91*'Fixed data'!$G$9</f>
        <v>0.16828602558406697</v>
      </c>
      <c r="AP70" s="34">
        <f>AP91*'Fixed data'!$G$9</f>
        <v>0.16828602558406697</v>
      </c>
      <c r="AQ70" s="34">
        <f>AQ91*'Fixed data'!$G$9</f>
        <v>0.16828602558406697</v>
      </c>
      <c r="AR70" s="34">
        <f>AR91*'Fixed data'!$G$9</f>
        <v>0.16828602558406697</v>
      </c>
      <c r="AS70" s="34">
        <f>AS91*'Fixed data'!$G$9</f>
        <v>0.16828602558406697</v>
      </c>
      <c r="AT70" s="34">
        <f>AT91*'Fixed data'!$G$9</f>
        <v>0.16828602558406697</v>
      </c>
      <c r="AU70" s="34">
        <f>AU91*'Fixed data'!$G$9</f>
        <v>0.16828602558406697</v>
      </c>
      <c r="AV70" s="34">
        <f>AV91*'Fixed data'!$G$9</f>
        <v>0.16828602558406697</v>
      </c>
      <c r="AW70" s="34">
        <f>AW91*'Fixed data'!$G$9</f>
        <v>0.16828602558406697</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3.6667306909083145E-4</v>
      </c>
      <c r="G71" s="34">
        <f>G92*'Fixed data'!$G$10</f>
        <v>6.9765898089518331E-4</v>
      </c>
      <c r="H71" s="34">
        <f>H92*'Fixed data'!$G$10</f>
        <v>1.0153186774414099E-3</v>
      </c>
      <c r="I71" s="34">
        <f>I92*'Fixed data'!$G$10</f>
        <v>1.2993699758588979E-3</v>
      </c>
      <c r="J71" s="34">
        <f>J92*'Fixed data'!$G$10</f>
        <v>1.6063397698141302E-3</v>
      </c>
      <c r="K71" s="34">
        <f>K92*'Fixed data'!$G$10</f>
        <v>1.9100421794945002E-3</v>
      </c>
      <c r="L71" s="34">
        <f>L92*'Fixed data'!$G$10</f>
        <v>2.2232073472597124E-3</v>
      </c>
      <c r="M71" s="34">
        <f>M92*'Fixed data'!$G$10</f>
        <v>2.5534799158841662E-3</v>
      </c>
      <c r="N71" s="34">
        <f>N92*'Fixed data'!$G$10</f>
        <v>2.7389031029491418E-3</v>
      </c>
      <c r="O71" s="34">
        <f>O92*'Fixed data'!$G$10</f>
        <v>2.9229263657766236E-3</v>
      </c>
      <c r="P71" s="34">
        <f>P92*'Fixed data'!$G$10</f>
        <v>3.1029943213111482E-3</v>
      </c>
      <c r="Q71" s="34">
        <f>Q92*'Fixed data'!$G$10</f>
        <v>3.2774982633674448E-3</v>
      </c>
      <c r="R71" s="34">
        <f>R92*'Fixed data'!$G$10</f>
        <v>3.444687338837803E-3</v>
      </c>
      <c r="S71" s="34">
        <f>S92*'Fixed data'!$G$10</f>
        <v>3.6037986722555742E-3</v>
      </c>
      <c r="T71" s="34">
        <f>T92*'Fixed data'!$G$10</f>
        <v>3.7528000335168123E-3</v>
      </c>
      <c r="U71" s="34">
        <f>U92*'Fixed data'!$G$10</f>
        <v>3.8949230217710058E-3</v>
      </c>
      <c r="V71" s="34">
        <f>V92*'Fixed data'!$G$10</f>
        <v>4.0311670319195872E-3</v>
      </c>
      <c r="W71" s="34">
        <f>W92*'Fixed data'!$G$10</f>
        <v>4.1627781107974387E-3</v>
      </c>
      <c r="X71" s="34">
        <f>X92*'Fixed data'!$G$10</f>
        <v>4.2910261690491877E-3</v>
      </c>
      <c r="Y71" s="34">
        <f>Y92*'Fixed data'!$G$10</f>
        <v>4.412454170064686E-3</v>
      </c>
      <c r="Z71" s="34">
        <f>Z92*'Fixed data'!$G$10</f>
        <v>4.5223968679419923E-3</v>
      </c>
      <c r="AA71" s="34">
        <f>AA92*'Fixed data'!$G$10</f>
        <v>4.6205562597312795E-3</v>
      </c>
      <c r="AB71" s="34">
        <f>AB92*'Fixed data'!$G$10</f>
        <v>4.7058666133338025E-3</v>
      </c>
      <c r="AC71" s="34">
        <f>AC92*'Fixed data'!$G$10</f>
        <v>4.7769389986613833E-3</v>
      </c>
      <c r="AD71" s="34">
        <f>AD92*'Fixed data'!$G$10</f>
        <v>4.8359338010085058E-3</v>
      </c>
      <c r="AE71" s="34">
        <f>AE92*'Fixed data'!$G$10</f>
        <v>4.8794816143192619E-3</v>
      </c>
      <c r="AF71" s="34">
        <f>AF92*'Fixed data'!$G$10</f>
        <v>4.9120508361188047E-3</v>
      </c>
      <c r="AG71" s="34">
        <f>AG92*'Fixed data'!$G$10</f>
        <v>4.9348546060655942E-3</v>
      </c>
      <c r="AH71" s="34">
        <f>AH92*'Fixed data'!$G$10</f>
        <v>4.9486329687806144E-3</v>
      </c>
      <c r="AI71" s="34">
        <f>AI92*'Fixed data'!$G$10</f>
        <v>4.9546489987918338E-3</v>
      </c>
      <c r="AJ71" s="34">
        <f>AJ92*'Fixed data'!$G$10</f>
        <v>4.9566572624886963E-3</v>
      </c>
      <c r="AK71" s="34">
        <f>AK92*'Fixed data'!$G$10</f>
        <v>4.9580171260077072E-3</v>
      </c>
      <c r="AL71" s="34">
        <f>AL92*'Fixed data'!$G$10</f>
        <v>4.9587845170962373E-3</v>
      </c>
      <c r="AM71" s="34">
        <f>AM92*'Fixed data'!$G$10</f>
        <v>4.9589076165492659E-3</v>
      </c>
      <c r="AN71" s="34">
        <f>AN92*'Fixed data'!$G$10</f>
        <v>4.9589076165492659E-3</v>
      </c>
      <c r="AO71" s="34">
        <f>AO92*'Fixed data'!$G$10</f>
        <v>4.9589076165492659E-3</v>
      </c>
      <c r="AP71" s="34">
        <f>AP92*'Fixed data'!$G$10</f>
        <v>4.9589076165492659E-3</v>
      </c>
      <c r="AQ71" s="34">
        <f>AQ92*'Fixed data'!$G$10</f>
        <v>4.9589076165492659E-3</v>
      </c>
      <c r="AR71" s="34">
        <f>AR92*'Fixed data'!$G$10</f>
        <v>4.9589076165492659E-3</v>
      </c>
      <c r="AS71" s="34">
        <f>AS92*'Fixed data'!$G$10</f>
        <v>4.9589076165492659E-3</v>
      </c>
      <c r="AT71" s="34">
        <f>AT92*'Fixed data'!$G$10</f>
        <v>4.9589076165492659E-3</v>
      </c>
      <c r="AU71" s="34">
        <f>AU92*'Fixed data'!$G$10</f>
        <v>4.9589076165492659E-3</v>
      </c>
      <c r="AV71" s="34">
        <f>AV92*'Fixed data'!$G$10</f>
        <v>4.9589076165492659E-3</v>
      </c>
      <c r="AW71" s="34">
        <f>AW92*'Fixed data'!$G$10</f>
        <v>4.9589076165492659E-3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0.21615369344757546</v>
      </c>
      <c r="G76" s="53">
        <f t="shared" si="10"/>
        <v>0.39705499609186806</v>
      </c>
      <c r="H76" s="53">
        <f t="shared" si="10"/>
        <v>0.55735952738404981</v>
      </c>
      <c r="I76" s="53">
        <f t="shared" si="10"/>
        <v>0.72173650072675888</v>
      </c>
      <c r="J76" s="53">
        <f t="shared" si="10"/>
        <v>0.88654314625390784</v>
      </c>
      <c r="K76" s="53">
        <f t="shared" si="10"/>
        <v>1.050567093319152</v>
      </c>
      <c r="L76" s="53">
        <f t="shared" si="10"/>
        <v>1.214538285306652</v>
      </c>
      <c r="M76" s="53">
        <f t="shared" si="10"/>
        <v>1.3915272707034445</v>
      </c>
      <c r="N76" s="53">
        <f t="shared" si="10"/>
        <v>1.4921704688393693</v>
      </c>
      <c r="O76" s="53">
        <f t="shared" si="10"/>
        <v>1.5909388112466236</v>
      </c>
      <c r="P76" s="53">
        <f t="shared" si="10"/>
        <v>1.6871014827601443</v>
      </c>
      <c r="Q76" s="53">
        <f t="shared" si="10"/>
        <v>1.7794152245257131</v>
      </c>
      <c r="R76" s="53">
        <f t="shared" si="10"/>
        <v>1.868213999939925</v>
      </c>
      <c r="S76" s="53">
        <f t="shared" si="10"/>
        <v>1.9530658916319934</v>
      </c>
      <c r="T76" s="53">
        <f t="shared" si="10"/>
        <v>2.0323505716072421</v>
      </c>
      <c r="U76" s="53">
        <f t="shared" si="10"/>
        <v>2.109381516932689</v>
      </c>
      <c r="V76" s="53">
        <f t="shared" si="10"/>
        <v>2.1836293992609246</v>
      </c>
      <c r="W76" s="53">
        <f t="shared" si="10"/>
        <v>2.2556069212484422</v>
      </c>
      <c r="X76" s="53">
        <f t="shared" si="10"/>
        <v>2.3259084067522089</v>
      </c>
      <c r="Y76" s="53">
        <f t="shared" si="10"/>
        <v>2.3925549550555996</v>
      </c>
      <c r="Z76" s="53">
        <f t="shared" si="10"/>
        <v>2.4525603522472625</v>
      </c>
      <c r="AA76" s="53">
        <f t="shared" si="10"/>
        <v>2.5058365715496689</v>
      </c>
      <c r="AB76" s="53">
        <f t="shared" si="10"/>
        <v>2.5513714223259005</v>
      </c>
      <c r="AC76" s="53">
        <f t="shared" si="10"/>
        <v>2.5889040214736494</v>
      </c>
      <c r="AD76" s="53">
        <f t="shared" si="10"/>
        <v>2.6197697534598596</v>
      </c>
      <c r="AE76" s="53">
        <f t="shared" si="10"/>
        <v>2.6427924735024071</v>
      </c>
      <c r="AF76" s="53">
        <f t="shared" si="10"/>
        <v>2.6599696618330948</v>
      </c>
      <c r="AG76" s="53">
        <f t="shared" si="10"/>
        <v>2.672419894384312</v>
      </c>
      <c r="AH76" s="53">
        <f t="shared" si="10"/>
        <v>2.6799429131227464</v>
      </c>
      <c r="AI76" s="53">
        <f t="shared" si="10"/>
        <v>2.683200275667375</v>
      </c>
      <c r="AJ76" s="53">
        <f t="shared" si="10"/>
        <v>2.6847315180828173</v>
      </c>
      <c r="AK76" s="53">
        <f t="shared" si="10"/>
        <v>2.6858798506099144</v>
      </c>
      <c r="AL76" s="53">
        <f t="shared" si="10"/>
        <v>2.6867420402396549</v>
      </c>
      <c r="AM76" s="53">
        <f t="shared" si="10"/>
        <v>2.6872179907196165</v>
      </c>
      <c r="AN76" s="53">
        <f t="shared" si="10"/>
        <v>2.6876841484092715</v>
      </c>
      <c r="AO76" s="53">
        <f t="shared" si="10"/>
        <v>2.6880920363877192</v>
      </c>
      <c r="AP76" s="53">
        <f t="shared" si="10"/>
        <v>2.6884999243661674</v>
      </c>
      <c r="AQ76" s="53">
        <f t="shared" si="10"/>
        <v>2.6889078123446151</v>
      </c>
      <c r="AR76" s="53">
        <f t="shared" si="10"/>
        <v>2.6893157003230628</v>
      </c>
      <c r="AS76" s="53">
        <f t="shared" si="10"/>
        <v>2.6897818580127177</v>
      </c>
      <c r="AT76" s="53">
        <f t="shared" si="10"/>
        <v>2.6901314762799586</v>
      </c>
      <c r="AU76" s="53">
        <f t="shared" si="10"/>
        <v>2.6905393642584068</v>
      </c>
      <c r="AV76" s="53">
        <f t="shared" si="10"/>
        <v>2.6909472522368545</v>
      </c>
      <c r="AW76" s="53">
        <f t="shared" si="10"/>
        <v>2.6912968705040954</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-0.22663212879999997</v>
      </c>
      <c r="F77" s="54">
        <f>IF('Fixed data'!$G$19=FALSE,F64+F76,F64)</f>
        <v>-5.2760180970319981E-2</v>
      </c>
      <c r="G77" s="54">
        <f>IF('Fixed data'!$G$19=FALSE,G64+G76,G64)</f>
        <v>8.7215164069549378E-2</v>
      </c>
      <c r="H77" s="54">
        <f>IF('Fixed data'!$G$19=FALSE,H64+H76,H64)</f>
        <v>0.2120491781740988</v>
      </c>
      <c r="I77" s="54">
        <f>IF('Fixed data'!$G$19=FALSE,I64+I76,I64)</f>
        <v>0.34464556992300277</v>
      </c>
      <c r="J77" s="54">
        <f>IF('Fixed data'!$G$19=FALSE,J64+J76,J64)</f>
        <v>0.48163612981826204</v>
      </c>
      <c r="K77" s="54">
        <f>IF('Fixed data'!$G$19=FALSE,K64+K76,K64)</f>
        <v>0.62224321971153629</v>
      </c>
      <c r="L77" s="54">
        <f>IF('Fixed data'!$G$19=FALSE,L64+L76,L64)</f>
        <v>0.76700561284015711</v>
      </c>
      <c r="M77" s="54">
        <f>IF('Fixed data'!$G$19=FALSE,M64+M76,M64)</f>
        <v>1.1389820592996014</v>
      </c>
      <c r="N77" s="54">
        <f>IF('Fixed data'!$G$19=FALSE,N64+N76,N64)</f>
        <v>1.2751806072212577</v>
      </c>
      <c r="O77" s="54">
        <f>IF('Fixed data'!$G$19=FALSE,O64+O76,O64)</f>
        <v>1.4107525592574366</v>
      </c>
      <c r="P77" s="54">
        <f>IF('Fixed data'!$G$19=FALSE,P64+P76,P64)</f>
        <v>1.5448222513767285</v>
      </c>
      <c r="Q77" s="54">
        <f>IF('Fixed data'!$G$19=FALSE,Q64+Q76,Q64)</f>
        <v>1.6760083400642456</v>
      </c>
      <c r="R77" s="54">
        <f>IF('Fixed data'!$G$19=FALSE,R64+R76,R64)</f>
        <v>1.8045639342926867</v>
      </c>
      <c r="S77" s="54">
        <f>IF('Fixed data'!$G$19=FALSE,S64+S76,S64)</f>
        <v>1.9299559283853913</v>
      </c>
      <c r="T77" s="54">
        <f>IF('Fixed data'!$G$19=FALSE,T64+T76,T64)</f>
        <v>2.0503488252902584</v>
      </c>
      <c r="U77" s="54">
        <f>IF('Fixed data'!$G$19=FALSE,U64+U76,U64)</f>
        <v>2.1691554001612805</v>
      </c>
      <c r="V77" s="54">
        <f>IF('Fixed data'!$G$19=FALSE,V64+V76,V64)</f>
        <v>2.2857800371901318</v>
      </c>
      <c r="W77" s="54">
        <f>IF('Fixed data'!$G$19=FALSE,W64+W76,W64)</f>
        <v>2.4007068464598404</v>
      </c>
      <c r="X77" s="54">
        <f>IF('Fixed data'!$G$19=FALSE,X64+X76,X64)</f>
        <v>2.5144925037895138</v>
      </c>
      <c r="Y77" s="54">
        <f>IF('Fixed data'!$G$19=FALSE,Y64+Y76,Y64)</f>
        <v>2.62499012088331</v>
      </c>
      <c r="Z77" s="54">
        <f>IF('Fixed data'!$G$19=FALSE,Z64+Z76,Z64)</f>
        <v>2.7289492640582704</v>
      </c>
      <c r="AA77" s="54">
        <f>IF('Fixed data'!$G$19=FALSE,AA64+AA76,AA64)</f>
        <v>2.8261453418177895</v>
      </c>
      <c r="AB77" s="54">
        <f>IF('Fixed data'!$G$19=FALSE,AB64+AB76,AB64)</f>
        <v>2.9153905216208331</v>
      </c>
      <c r="AC77" s="54">
        <f>IF('Fixed data'!$G$19=FALSE,AC64+AC76,AC64)</f>
        <v>2.996261502889495</v>
      </c>
      <c r="AD77" s="54">
        <f>IF('Fixed data'!$G$19=FALSE,AD64+AD76,AD64)</f>
        <v>3.0699917082204347</v>
      </c>
      <c r="AE77" s="54">
        <f>IF('Fixed data'!$G$19=FALSE,AE64+AE76,AE64)</f>
        <v>3.1351906722980396</v>
      </c>
      <c r="AF77" s="54">
        <f>IF('Fixed data'!$G$19=FALSE,AF64+AF76,AF64)</f>
        <v>3.1938499945972239</v>
      </c>
      <c r="AG77" s="54">
        <f>IF('Fixed data'!$G$19=FALSE,AG64+AG76,AG64)</f>
        <v>3.247063935127116</v>
      </c>
      <c r="AH77" s="54">
        <f>IF('Fixed data'!$G$19=FALSE,AH64+AH76,AH64)</f>
        <v>3.2945196450176675</v>
      </c>
      <c r="AI77" s="54">
        <f>IF('Fixed data'!$G$19=FALSE,AI64+AI76,AI64)</f>
        <v>3.3368818570114316</v>
      </c>
      <c r="AJ77" s="54">
        <f>IF('Fixed data'!$G$19=FALSE,AJ64+AJ76,AJ64)</f>
        <v>3.3627816088693594</v>
      </c>
      <c r="AK77" s="54">
        <f>IF('Fixed data'!$G$19=FALSE,AK64+AK76,AK64)</f>
        <v>3.3882879822867453</v>
      </c>
      <c r="AL77" s="54">
        <f>IF('Fixed data'!$G$19=FALSE,AL64+AL76,AL64)</f>
        <v>3.4134921517894674</v>
      </c>
      <c r="AM77" s="54">
        <f>IF('Fixed data'!$G$19=FALSE,AM64+AM76,AM64)</f>
        <v>3.4382854094227246</v>
      </c>
      <c r="AN77" s="54">
        <f>IF('Fixed data'!$G$19=FALSE,AN64+AN76,AN64)</f>
        <v>3.4630644631194865</v>
      </c>
      <c r="AO77" s="54">
        <f>IF('Fixed data'!$G$19=FALSE,AO64+AO76,AO64)</f>
        <v>3.4877852471050415</v>
      </c>
      <c r="AP77" s="54">
        <f>IF('Fixed data'!$G$19=FALSE,AP64+AP76,AP64)</f>
        <v>3.5125060310905964</v>
      </c>
      <c r="AQ77" s="54">
        <f>IF('Fixed data'!$G$19=FALSE,AQ64+AQ76,AQ64)</f>
        <v>3.5372268150761514</v>
      </c>
      <c r="AR77" s="54">
        <f>IF('Fixed data'!$G$19=FALSE,AR64+AR76,AR64)</f>
        <v>3.5619475990617064</v>
      </c>
      <c r="AS77" s="54">
        <f>IF('Fixed data'!$G$19=FALSE,AS64+AS76,AS64)</f>
        <v>3.5867266527584682</v>
      </c>
      <c r="AT77" s="54">
        <f>IF('Fixed data'!$G$19=FALSE,AT64+AT76,AT64)</f>
        <v>3.6113891670328164</v>
      </c>
      <c r="AU77" s="54">
        <f>IF('Fixed data'!$G$19=FALSE,AU64+AU76,AU64)</f>
        <v>3.6361099510183719</v>
      </c>
      <c r="AV77" s="54">
        <f>IF('Fixed data'!$G$19=FALSE,AV64+AV76,AV64)</f>
        <v>3.6608307350039269</v>
      </c>
      <c r="AW77" s="54">
        <f>IF('Fixed data'!$G$19=FALSE,AW64+AW76,AW64)</f>
        <v>3.6854932492782746</v>
      </c>
      <c r="AX77" s="54">
        <f>IF('Fixed data'!$G$19=FALSE,AX64+AX76,AX64)</f>
        <v>0.8414926363180486</v>
      </c>
      <c r="AY77" s="54">
        <f>IF('Fixed data'!$G$19=FALSE,AY64+AY76,AY64)</f>
        <v>0.85254541918268567</v>
      </c>
      <c r="AZ77" s="54">
        <f>IF('Fixed data'!$G$19=FALSE,AZ64+AZ76,AZ64)</f>
        <v>0.86147903866176434</v>
      </c>
      <c r="BA77" s="54">
        <f>IF('Fixed data'!$G$19=FALSE,BA64+BA76,BA64)</f>
        <v>0.86863188206234987</v>
      </c>
      <c r="BB77" s="54">
        <f>IF('Fixed data'!$G$19=FALSE,BB64+BB76,BB64)</f>
        <v>0.87392867694370069</v>
      </c>
      <c r="BC77" s="54">
        <f>IF('Fixed data'!$G$19=FALSE,BC64+BC76,BC64)</f>
        <v>0.87746740666018186</v>
      </c>
      <c r="BD77" s="54">
        <f>IF('Fixed data'!$G$19=FALSE,BD64+BD76,BD64)</f>
        <v>0.87930650307434977</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-0.21896824038647342</v>
      </c>
      <c r="F80" s="55">
        <f t="shared" ref="F80:BD80" si="11">F77*F78</f>
        <v>-4.9252193489061576E-2</v>
      </c>
      <c r="G80" s="55">
        <f t="shared" si="11"/>
        <v>7.8663081056169856E-2</v>
      </c>
      <c r="H80" s="55">
        <f t="shared" si="11"/>
        <v>0.18478860820968815</v>
      </c>
      <c r="I80" s="55">
        <f t="shared" si="11"/>
        <v>0.29018232195183158</v>
      </c>
      <c r="J80" s="55">
        <f t="shared" si="11"/>
        <v>0.39181130192904867</v>
      </c>
      <c r="K80" s="55">
        <f t="shared" si="11"/>
        <v>0.48907754604006315</v>
      </c>
      <c r="L80" s="55">
        <f t="shared" si="11"/>
        <v>0.58247292607354273</v>
      </c>
      <c r="M80" s="55">
        <f t="shared" si="11"/>
        <v>0.83570641367642529</v>
      </c>
      <c r="N80" s="55">
        <f t="shared" si="11"/>
        <v>0.90399952333700095</v>
      </c>
      <c r="O80" s="55">
        <f t="shared" si="11"/>
        <v>0.9662889185959489</v>
      </c>
      <c r="P80" s="55">
        <f t="shared" si="11"/>
        <v>1.0223375647865292</v>
      </c>
      <c r="Q80" s="55">
        <f t="shared" si="11"/>
        <v>1.0716466929930482</v>
      </c>
      <c r="R80" s="55">
        <f t="shared" si="11"/>
        <v>1.1148267379960526</v>
      </c>
      <c r="S80" s="55">
        <f t="shared" si="11"/>
        <v>1.151972588012566</v>
      </c>
      <c r="T80" s="55">
        <f t="shared" si="11"/>
        <v>1.182448288622362</v>
      </c>
      <c r="U80" s="55">
        <f t="shared" si="11"/>
        <v>1.2086615871507884</v>
      </c>
      <c r="V80" s="55">
        <f t="shared" si="11"/>
        <v>1.2305751455830436</v>
      </c>
      <c r="W80" s="55">
        <f t="shared" si="11"/>
        <v>1.2487413271365857</v>
      </c>
      <c r="X80" s="55">
        <f t="shared" si="11"/>
        <v>1.2636981490637829</v>
      </c>
      <c r="Y80" s="55">
        <f t="shared" si="11"/>
        <v>1.2746188229237865</v>
      </c>
      <c r="Z80" s="55">
        <f t="shared" si="11"/>
        <v>1.2802882685342496</v>
      </c>
      <c r="AA80" s="55">
        <f t="shared" si="11"/>
        <v>1.2810510818571441</v>
      </c>
      <c r="AB80" s="55">
        <f t="shared" si="11"/>
        <v>1.2768160770320718</v>
      </c>
      <c r="AC80" s="55">
        <f t="shared" si="11"/>
        <v>1.2678590340132618</v>
      </c>
      <c r="AD80" s="55">
        <f t="shared" si="11"/>
        <v>1.2551282593403932</v>
      </c>
      <c r="AE80" s="55">
        <f t="shared" si="11"/>
        <v>1.2384386975381154</v>
      </c>
      <c r="AF80" s="55">
        <f t="shared" si="11"/>
        <v>1.2189467130164069</v>
      </c>
      <c r="AG80" s="55">
        <f t="shared" si="11"/>
        <v>1.1973488351587365</v>
      </c>
      <c r="AH80" s="55">
        <f t="shared" si="11"/>
        <v>1.1737662228249559</v>
      </c>
      <c r="AI80" s="55">
        <f t="shared" si="11"/>
        <v>1.3347098477257877</v>
      </c>
      <c r="AJ80" s="55">
        <f t="shared" si="11"/>
        <v>1.3058926364386607</v>
      </c>
      <c r="AK80" s="55">
        <f t="shared" si="11"/>
        <v>1.2774735008186004</v>
      </c>
      <c r="AL80" s="55">
        <f t="shared" si="11"/>
        <v>1.2494913924740607</v>
      </c>
      <c r="AM80" s="55">
        <f t="shared" si="11"/>
        <v>1.2219095514356502</v>
      </c>
      <c r="AN80" s="55">
        <f t="shared" si="11"/>
        <v>1.1948695298377494</v>
      </c>
      <c r="AO80" s="55">
        <f t="shared" si="11"/>
        <v>1.1683485455199885</v>
      </c>
      <c r="AP80" s="55">
        <f t="shared" si="11"/>
        <v>1.1423588216923619</v>
      </c>
      <c r="AQ80" s="55">
        <f t="shared" si="11"/>
        <v>1.1168919098560437</v>
      </c>
      <c r="AR80" s="55">
        <f t="shared" si="11"/>
        <v>1.0919394029702032</v>
      </c>
      <c r="AS80" s="55">
        <f t="shared" si="11"/>
        <v>1.0675102829017931</v>
      </c>
      <c r="AT80" s="55">
        <f t="shared" si="11"/>
        <v>1.0435442113774436</v>
      </c>
      <c r="AU80" s="55">
        <f t="shared" si="11"/>
        <v>1.020084961102264</v>
      </c>
      <c r="AV80" s="55">
        <f t="shared" si="11"/>
        <v>0.99710699264136116</v>
      </c>
      <c r="AW80" s="55">
        <f t="shared" si="11"/>
        <v>0.97458676273266165</v>
      </c>
      <c r="AX80" s="55">
        <f t="shared" si="11"/>
        <v>0.21604189772421561</v>
      </c>
      <c r="AY80" s="55">
        <f t="shared" si="11"/>
        <v>0.21250441827263175</v>
      </c>
      <c r="AZ80" s="55">
        <f t="shared" si="11"/>
        <v>0.20847689439880107</v>
      </c>
      <c r="BA80" s="55">
        <f t="shared" si="11"/>
        <v>0.20408531449040623</v>
      </c>
      <c r="BB80" s="55">
        <f t="shared" si="11"/>
        <v>0.19934931844215087</v>
      </c>
      <c r="BC80" s="55">
        <f t="shared" si="11"/>
        <v>0.19432672596499281</v>
      </c>
      <c r="BD80" s="55">
        <f t="shared" si="11"/>
        <v>0.18906215350780495</v>
      </c>
    </row>
    <row r="81" spans="1:56" x14ac:dyDescent="0.3">
      <c r="A81" s="74"/>
      <c r="B81" s="15" t="s">
        <v>18</v>
      </c>
      <c r="C81" s="15"/>
      <c r="D81" s="14" t="s">
        <v>40</v>
      </c>
      <c r="E81" s="56">
        <f>+E80</f>
        <v>-0.21896824038647342</v>
      </c>
      <c r="F81" s="56">
        <f t="shared" ref="F81:BD81" si="12">+E81+F80</f>
        <v>-0.26822043387553501</v>
      </c>
      <c r="G81" s="56">
        <f t="shared" si="12"/>
        <v>-0.18955735281936514</v>
      </c>
      <c r="H81" s="56">
        <f t="shared" si="12"/>
        <v>-4.7687446096769948E-3</v>
      </c>
      <c r="I81" s="56">
        <f t="shared" si="12"/>
        <v>0.28541357734215456</v>
      </c>
      <c r="J81" s="56">
        <f t="shared" si="12"/>
        <v>0.67722487927120323</v>
      </c>
      <c r="K81" s="56">
        <f t="shared" si="12"/>
        <v>1.1663024253112664</v>
      </c>
      <c r="L81" s="56">
        <f t="shared" si="12"/>
        <v>1.748775351384809</v>
      </c>
      <c r="M81" s="56">
        <f t="shared" si="12"/>
        <v>2.5844817650612342</v>
      </c>
      <c r="N81" s="56">
        <f t="shared" si="12"/>
        <v>3.4884812883982352</v>
      </c>
      <c r="O81" s="56">
        <f t="shared" si="12"/>
        <v>4.4547702069941844</v>
      </c>
      <c r="P81" s="56">
        <f t="shared" si="12"/>
        <v>5.4771077717807133</v>
      </c>
      <c r="Q81" s="56">
        <f t="shared" si="12"/>
        <v>6.5487544647737614</v>
      </c>
      <c r="R81" s="56">
        <f t="shared" si="12"/>
        <v>7.663581202769814</v>
      </c>
      <c r="S81" s="56">
        <f t="shared" si="12"/>
        <v>8.8155537907823796</v>
      </c>
      <c r="T81" s="56">
        <f t="shared" si="12"/>
        <v>9.9980020794047419</v>
      </c>
      <c r="U81" s="56">
        <f t="shared" si="12"/>
        <v>11.20666366655553</v>
      </c>
      <c r="V81" s="56">
        <f t="shared" si="12"/>
        <v>12.437238812138574</v>
      </c>
      <c r="W81" s="56">
        <f t="shared" si="12"/>
        <v>13.685980139275159</v>
      </c>
      <c r="X81" s="56">
        <f t="shared" si="12"/>
        <v>14.949678288338943</v>
      </c>
      <c r="Y81" s="56">
        <f t="shared" si="12"/>
        <v>16.224297111262729</v>
      </c>
      <c r="Z81" s="56">
        <f t="shared" si="12"/>
        <v>17.504585379796978</v>
      </c>
      <c r="AA81" s="56">
        <f t="shared" si="12"/>
        <v>18.785636461654121</v>
      </c>
      <c r="AB81" s="56">
        <f t="shared" si="12"/>
        <v>20.062452538686195</v>
      </c>
      <c r="AC81" s="56">
        <f t="shared" si="12"/>
        <v>21.330311572699458</v>
      </c>
      <c r="AD81" s="56">
        <f t="shared" si="12"/>
        <v>22.58543983203985</v>
      </c>
      <c r="AE81" s="56">
        <f t="shared" si="12"/>
        <v>23.823878529577964</v>
      </c>
      <c r="AF81" s="56">
        <f t="shared" si="12"/>
        <v>25.042825242594372</v>
      </c>
      <c r="AG81" s="56">
        <f t="shared" si="12"/>
        <v>26.240174077753107</v>
      </c>
      <c r="AH81" s="56">
        <f t="shared" si="12"/>
        <v>27.413940300578062</v>
      </c>
      <c r="AI81" s="56">
        <f t="shared" si="12"/>
        <v>28.748650148303849</v>
      </c>
      <c r="AJ81" s="56">
        <f t="shared" si="12"/>
        <v>30.054542784742509</v>
      </c>
      <c r="AK81" s="56">
        <f t="shared" si="12"/>
        <v>31.33201628556111</v>
      </c>
      <c r="AL81" s="56">
        <f t="shared" si="12"/>
        <v>32.581507678035173</v>
      </c>
      <c r="AM81" s="56">
        <f t="shared" si="12"/>
        <v>33.803417229470824</v>
      </c>
      <c r="AN81" s="56">
        <f t="shared" si="12"/>
        <v>34.99828675930857</v>
      </c>
      <c r="AO81" s="56">
        <f t="shared" si="12"/>
        <v>36.16663530482856</v>
      </c>
      <c r="AP81" s="56">
        <f t="shared" si="12"/>
        <v>37.308994126520922</v>
      </c>
      <c r="AQ81" s="56">
        <f t="shared" si="12"/>
        <v>38.425886036376966</v>
      </c>
      <c r="AR81" s="56">
        <f t="shared" si="12"/>
        <v>39.51782543934717</v>
      </c>
      <c r="AS81" s="56">
        <f t="shared" si="12"/>
        <v>40.585335722248963</v>
      </c>
      <c r="AT81" s="56">
        <f t="shared" si="12"/>
        <v>41.628879933626408</v>
      </c>
      <c r="AU81" s="56">
        <f t="shared" si="12"/>
        <v>42.648964894728671</v>
      </c>
      <c r="AV81" s="56">
        <f t="shared" si="12"/>
        <v>43.646071887370034</v>
      </c>
      <c r="AW81" s="56">
        <f t="shared" si="12"/>
        <v>44.620658650102698</v>
      </c>
      <c r="AX81" s="56">
        <f t="shared" si="12"/>
        <v>44.836700547826915</v>
      </c>
      <c r="AY81" s="56">
        <f t="shared" si="12"/>
        <v>45.049204966099545</v>
      </c>
      <c r="AZ81" s="56">
        <f t="shared" si="12"/>
        <v>45.257681860498344</v>
      </c>
      <c r="BA81" s="56">
        <f t="shared" si="12"/>
        <v>45.461767174988751</v>
      </c>
      <c r="BB81" s="56">
        <f t="shared" si="12"/>
        <v>45.661116493430903</v>
      </c>
      <c r="BC81" s="56">
        <f t="shared" si="12"/>
        <v>45.855443219395895</v>
      </c>
      <c r="BD81" s="56">
        <f t="shared" si="12"/>
        <v>46.0445053729037</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f>
        <v>0</v>
      </c>
      <c r="F88" s="43">
        <f>'Option 1'!F88</f>
        <v>8658.9876144998962</v>
      </c>
      <c r="G88" s="43">
        <f>'Option 1'!G88</f>
        <v>15869.73461663054</v>
      </c>
      <c r="H88" s="43">
        <f>'Option 1'!H88</f>
        <v>22223.090158958803</v>
      </c>
      <c r="I88" s="43">
        <f>'Option 1'!I88</f>
        <v>28799.731146490714</v>
      </c>
      <c r="J88" s="43">
        <f>'Option 1'!J88</f>
        <v>35355.751144868918</v>
      </c>
      <c r="K88" s="43">
        <f>'Option 1'!K88</f>
        <v>41881.327159408123</v>
      </c>
      <c r="L88" s="43">
        <f>'Option 1'!L88</f>
        <v>48388.62865053596</v>
      </c>
      <c r="M88" s="43">
        <f>'Option 1'!M88</f>
        <v>55421.90328470715</v>
      </c>
      <c r="N88" s="43">
        <f>'Option 1'!N88</f>
        <v>59420.237628716553</v>
      </c>
      <c r="O88" s="43">
        <f>'Option 1'!O88</f>
        <v>63339.637677888866</v>
      </c>
      <c r="P88" s="43">
        <f>'Option 1'!P88</f>
        <v>67152.857367465622</v>
      </c>
      <c r="Q88" s="43">
        <f>'Option 1'!Q88</f>
        <v>70809.435875416268</v>
      </c>
      <c r="R88" s="43">
        <f>'Option 1'!R88</f>
        <v>74326.28084471391</v>
      </c>
      <c r="S88" s="43">
        <f>'Option 1'!S88</f>
        <v>77686.168250301344</v>
      </c>
      <c r="T88" s="43">
        <f>'Option 1'!T88</f>
        <v>80825.802687641917</v>
      </c>
      <c r="U88" s="43">
        <f>'Option 1'!U88</f>
        <v>83875.910335521548</v>
      </c>
      <c r="V88" s="43">
        <f>'Option 1'!V88</f>
        <v>86815.455163057079</v>
      </c>
      <c r="W88" s="43">
        <f>'Option 1'!W88</f>
        <v>89664.326711676636</v>
      </c>
      <c r="X88" s="43">
        <f>'Option 1'!X88</f>
        <v>92445.944128520248</v>
      </c>
      <c r="Y88" s="43">
        <f>'Option 1'!Y88</f>
        <v>95081.451313942089</v>
      </c>
      <c r="Z88" s="43">
        <f>'Option 1'!Z88</f>
        <v>97453.2773339876</v>
      </c>
      <c r="AA88" s="43">
        <f>'Option 1'!AA88</f>
        <v>99553.844066103789</v>
      </c>
      <c r="AB88" s="43">
        <f>'Option 1'!AB88</f>
        <v>101343.97457787022</v>
      </c>
      <c r="AC88" s="43">
        <f>'Option 1'!AC88</f>
        <v>102814.8530437914</v>
      </c>
      <c r="AD88" s="43">
        <f>'Option 1'!AD88</f>
        <v>104020.06011066469</v>
      </c>
      <c r="AE88" s="43">
        <f>'Option 1'!AE88</f>
        <v>104914.90994154447</v>
      </c>
      <c r="AF88" s="43">
        <f>'Option 1'!AF88</f>
        <v>105577.78317842432</v>
      </c>
      <c r="AG88" s="43">
        <f>'Option 1'!AG88</f>
        <v>106054.41720284082</v>
      </c>
      <c r="AH88" s="43">
        <f>'Option 1'!AH88</f>
        <v>106335.57310618801</v>
      </c>
      <c r="AI88" s="43">
        <f>'Option 1'!AI88</f>
        <v>106449.80481410124</v>
      </c>
      <c r="AJ88" s="43">
        <f>'Option 1'!AJ88</f>
        <v>106494.33284947375</v>
      </c>
      <c r="AK88" s="43">
        <f>'Option 1'!AK88</f>
        <v>106523.59203408119</v>
      </c>
      <c r="AL88" s="43">
        <f>'Option 1'!AL88</f>
        <v>106541.66016396505</v>
      </c>
      <c r="AM88" s="43">
        <f>'Option 1'!AM88</f>
        <v>106544.36026199842</v>
      </c>
      <c r="AN88" s="43">
        <f>'Option 1'!AN88</f>
        <v>106544.36026199842</v>
      </c>
      <c r="AO88" s="43">
        <f>'Option 1'!AO88</f>
        <v>106544.36026199842</v>
      </c>
      <c r="AP88" s="43">
        <f>'Option 1'!AP88</f>
        <v>106544.36026199842</v>
      </c>
      <c r="AQ88" s="43">
        <f>'Option 1'!AQ88</f>
        <v>106544.36026199842</v>
      </c>
      <c r="AR88" s="43">
        <f>'Option 1'!AR88</f>
        <v>106544.36026199842</v>
      </c>
      <c r="AS88" s="43">
        <f>'Option 1'!AS88</f>
        <v>106544.36026199842</v>
      </c>
      <c r="AT88" s="43">
        <f>'Option 1'!AT88</f>
        <v>106544.36026199842</v>
      </c>
      <c r="AU88" s="43">
        <f>'Option 1'!AU88</f>
        <v>106544.36026199842</v>
      </c>
      <c r="AV88" s="43">
        <f>'Option 1'!AV88</f>
        <v>106544.36026199842</v>
      </c>
      <c r="AW88" s="43">
        <f>'Option 1'!AW88</f>
        <v>106544.36026199842</v>
      </c>
      <c r="AX88" s="43"/>
      <c r="AY88" s="43"/>
      <c r="AZ88" s="43"/>
      <c r="BA88" s="43"/>
      <c r="BB88" s="43"/>
      <c r="BC88" s="43"/>
      <c r="BD88" s="43"/>
    </row>
    <row r="89" spans="1:56" x14ac:dyDescent="0.3">
      <c r="A89" s="172"/>
      <c r="B89" s="4" t="s">
        <v>214</v>
      </c>
      <c r="D89" s="4" t="s">
        <v>88</v>
      </c>
      <c r="E89" s="43">
        <f>'Option 1'!E89</f>
        <v>0</v>
      </c>
      <c r="F89" s="43">
        <f>'Option 1'!F89</f>
        <v>184733.83993602288</v>
      </c>
      <c r="G89" s="43">
        <f>'Option 1'!G89</f>
        <v>338572.11716371565</v>
      </c>
      <c r="H89" s="43">
        <f>'Option 1'!H89</f>
        <v>474117.35764518881</v>
      </c>
      <c r="I89" s="43">
        <f>'Option 1'!I89</f>
        <v>614426.68889925955</v>
      </c>
      <c r="J89" s="43">
        <f>'Option 1'!J89</f>
        <v>754295.50767114968</v>
      </c>
      <c r="K89" s="43">
        <f>'Option 1'!K89</f>
        <v>893515.60997959785</v>
      </c>
      <c r="L89" s="43">
        <f>'Option 1'!L89</f>
        <v>1032345.1318624138</v>
      </c>
      <c r="M89" s="43">
        <f>'Option 1'!M89</f>
        <v>1182396.2493914766</v>
      </c>
      <c r="N89" s="43">
        <f>'Option 1'!N89</f>
        <v>1267698.4993691493</v>
      </c>
      <c r="O89" s="43">
        <f>'Option 1'!O89</f>
        <v>1351316.9143612622</v>
      </c>
      <c r="P89" s="43">
        <f>'Option 1'!P89</f>
        <v>1432670.2888894738</v>
      </c>
      <c r="Q89" s="43">
        <f>'Option 1'!Q89</f>
        <v>1510681.7191896942</v>
      </c>
      <c r="R89" s="43">
        <f>'Option 1'!R89</f>
        <v>1585711.8480025039</v>
      </c>
      <c r="S89" s="43">
        <f>'Option 1'!S89</f>
        <v>1657393.4518282888</v>
      </c>
      <c r="T89" s="43">
        <f>'Option 1'!T89</f>
        <v>1724376.3100943384</v>
      </c>
      <c r="U89" s="43">
        <f>'Option 1'!U89</f>
        <v>1789448.98076224</v>
      </c>
      <c r="V89" s="43">
        <f>'Option 1'!V89</f>
        <v>1852162.6325211572</v>
      </c>
      <c r="W89" s="43">
        <f>'Option 1'!W89</f>
        <v>1912941.7124932092</v>
      </c>
      <c r="X89" s="43">
        <f>'Option 1'!X89</f>
        <v>1972285.8640209395</v>
      </c>
      <c r="Y89" s="43">
        <f>'Option 1'!Y89</f>
        <v>2028512.8931454779</v>
      </c>
      <c r="Z89" s="43">
        <f>'Option 1'!Z89</f>
        <v>2079114.3468116983</v>
      </c>
      <c r="AA89" s="43">
        <f>'Option 1'!AA89</f>
        <v>2123928.7477442883</v>
      </c>
      <c r="AB89" s="43">
        <f>'Option 1'!AB89</f>
        <v>2162120.3115248252</v>
      </c>
      <c r="AC89" s="43">
        <f>'Option 1'!AC89</f>
        <v>2193500.7929021791</v>
      </c>
      <c r="AD89" s="43">
        <f>'Option 1'!AD89</f>
        <v>2219213.4466577428</v>
      </c>
      <c r="AE89" s="43">
        <f>'Option 1'!AE89</f>
        <v>2238304.8652547123</v>
      </c>
      <c r="AF89" s="43">
        <f>'Option 1'!AF89</f>
        <v>2252447.1829971438</v>
      </c>
      <c r="AG89" s="43">
        <f>'Option 1'!AG89</f>
        <v>2262616.1866433029</v>
      </c>
      <c r="AH89" s="43">
        <f>'Option 1'!AH89</f>
        <v>2268614.6887918953</v>
      </c>
      <c r="AI89" s="43">
        <f>'Option 1'!AI89</f>
        <v>2271051.823070867</v>
      </c>
      <c r="AJ89" s="43">
        <f>'Option 1'!AJ89</f>
        <v>2272001.8719649208</v>
      </c>
      <c r="AK89" s="43">
        <f>'Option 1'!AK89</f>
        <v>2272626.1529902183</v>
      </c>
      <c r="AL89" s="43">
        <f>'Option 1'!AL89</f>
        <v>2273011.6829982721</v>
      </c>
      <c r="AM89" s="43">
        <f>'Option 1'!AM89</f>
        <v>2273069.299340596</v>
      </c>
      <c r="AN89" s="43">
        <f>'Option 1'!AN89</f>
        <v>2273069.299340596</v>
      </c>
      <c r="AO89" s="43">
        <f>'Option 1'!AO89</f>
        <v>2273069.299340596</v>
      </c>
      <c r="AP89" s="43">
        <f>'Option 1'!AP89</f>
        <v>2273069.299340596</v>
      </c>
      <c r="AQ89" s="43">
        <f>'Option 1'!AQ89</f>
        <v>2273069.299340596</v>
      </c>
      <c r="AR89" s="43">
        <f>'Option 1'!AR89</f>
        <v>2273069.299340596</v>
      </c>
      <c r="AS89" s="43">
        <f>'Option 1'!AS89</f>
        <v>2273069.299340596</v>
      </c>
      <c r="AT89" s="43">
        <f>'Option 1'!AT89</f>
        <v>2273069.299340596</v>
      </c>
      <c r="AU89" s="43">
        <f>'Option 1'!AU89</f>
        <v>2273069.299340596</v>
      </c>
      <c r="AV89" s="43">
        <f>'Option 1'!AV89</f>
        <v>2273069.299340596</v>
      </c>
      <c r="AW89" s="43">
        <f>'Option 1'!AW89</f>
        <v>2273069.299340596</v>
      </c>
      <c r="AX89" s="43"/>
      <c r="AY89" s="43"/>
      <c r="AZ89" s="43"/>
      <c r="BA89" s="43"/>
      <c r="BB89" s="43"/>
      <c r="BC89" s="43"/>
      <c r="BD89" s="43"/>
    </row>
    <row r="90" spans="1:56" ht="16.5" x14ac:dyDescent="0.3">
      <c r="A90" s="172"/>
      <c r="B90" s="4" t="s">
        <v>331</v>
      </c>
      <c r="D90" s="4" t="s">
        <v>89</v>
      </c>
      <c r="E90" s="43">
        <f>'Option 1'!E90</f>
        <v>0</v>
      </c>
      <c r="F90" s="43">
        <f>'Option 1'!F90</f>
        <v>3.7812564604629202</v>
      </c>
      <c r="G90" s="43">
        <f>'Option 1'!G90</f>
        <v>7.1105080376348955</v>
      </c>
      <c r="H90" s="43">
        <f>'Option 1'!H90</f>
        <v>10.220475733049684</v>
      </c>
      <c r="I90" s="43">
        <f>'Option 1'!I90</f>
        <v>13.537700464563509</v>
      </c>
      <c r="J90" s="43">
        <f>'Option 1'!J90</f>
        <v>16.649512638227741</v>
      </c>
      <c r="K90" s="43">
        <f>'Option 1'!K90</f>
        <v>19.810001527736077</v>
      </c>
      <c r="L90" s="43">
        <f>'Option 1'!L90</f>
        <v>23.02064711585049</v>
      </c>
      <c r="M90" s="43">
        <f>'Option 1'!M90</f>
        <v>26.814559537455455</v>
      </c>
      <c r="N90" s="43">
        <f>'Option 1'!N90</f>
        <v>28.823706553051412</v>
      </c>
      <c r="O90" s="43">
        <f>'Option 1'!O90</f>
        <v>30.80099730228341</v>
      </c>
      <c r="P90" s="43">
        <f>'Option 1'!P90</f>
        <v>32.727251409771583</v>
      </c>
      <c r="Q90" s="43">
        <f>'Option 1'!Q90</f>
        <v>34.586901648712065</v>
      </c>
      <c r="R90" s="43">
        <f>'Option 1'!R90</f>
        <v>36.375852875379692</v>
      </c>
      <c r="S90" s="43">
        <f>'Option 1'!S90</f>
        <v>38.102737496875093</v>
      </c>
      <c r="T90" s="43">
        <f>'Option 1'!T90</f>
        <v>39.725702382935303</v>
      </c>
      <c r="U90" s="43">
        <f>'Option 1'!U90</f>
        <v>41.309791481584305</v>
      </c>
      <c r="V90" s="43">
        <f>'Option 1'!V90</f>
        <v>42.840227388957672</v>
      </c>
      <c r="W90" s="43">
        <f>'Option 1'!W90</f>
        <v>44.347167227076177</v>
      </c>
      <c r="X90" s="43">
        <f>'Option 1'!X90</f>
        <v>45.835643199921293</v>
      </c>
      <c r="Y90" s="43">
        <f>'Option 1'!Y90</f>
        <v>47.256223233112031</v>
      </c>
      <c r="Z90" s="43">
        <f>'Option 1'!Z90</f>
        <v>48.542249345824992</v>
      </c>
      <c r="AA90" s="43">
        <f>'Option 1'!AA90</f>
        <v>49.691924008112764</v>
      </c>
      <c r="AB90" s="43">
        <f>'Option 1'!AB90</f>
        <v>50.697035585359302</v>
      </c>
      <c r="AC90" s="43">
        <f>'Option 1'!AC90</f>
        <v>51.544746295899259</v>
      </c>
      <c r="AD90" s="43">
        <f>'Option 1'!AD90</f>
        <v>52.269573230812163</v>
      </c>
      <c r="AE90" s="43">
        <f>'Option 1'!AE90</f>
        <v>52.832792277658051</v>
      </c>
      <c r="AF90" s="43">
        <f>'Option 1'!AF90</f>
        <v>53.261367568471918</v>
      </c>
      <c r="AG90" s="43">
        <f>'Option 1'!AG90</f>
        <v>53.584145919037418</v>
      </c>
      <c r="AH90" s="43">
        <f>'Option 1'!AH90</f>
        <v>53.76570579343349</v>
      </c>
      <c r="AI90" s="43">
        <f>'Option 1'!AI90</f>
        <v>53.848779985783288</v>
      </c>
      <c r="AJ90" s="43">
        <f>'Option 1'!AJ90</f>
        <v>53.889113075389204</v>
      </c>
      <c r="AK90" s="43">
        <f>'Option 1'!AK90</f>
        <v>53.918508849490955</v>
      </c>
      <c r="AL90" s="43">
        <f>'Option 1'!AL90</f>
        <v>53.933722425871046</v>
      </c>
      <c r="AM90" s="43">
        <f>'Option 1'!AM90</f>
        <v>53.935354431672096</v>
      </c>
      <c r="AN90" s="43">
        <f>'Option 1'!AN90</f>
        <v>53.935354431672096</v>
      </c>
      <c r="AO90" s="43">
        <f>'Option 1'!AO90</f>
        <v>53.935354431672096</v>
      </c>
      <c r="AP90" s="43">
        <f>'Option 1'!AP90</f>
        <v>53.935354431672096</v>
      </c>
      <c r="AQ90" s="43">
        <f>'Option 1'!AQ90</f>
        <v>53.935354431672096</v>
      </c>
      <c r="AR90" s="43">
        <f>'Option 1'!AR90</f>
        <v>53.935354431672096</v>
      </c>
      <c r="AS90" s="43">
        <f>'Option 1'!AS90</f>
        <v>53.935354431672096</v>
      </c>
      <c r="AT90" s="43">
        <f>'Option 1'!AT90</f>
        <v>53.935354431672096</v>
      </c>
      <c r="AU90" s="43">
        <f>'Option 1'!AU90</f>
        <v>53.935354431672096</v>
      </c>
      <c r="AV90" s="43">
        <f>'Option 1'!AV90</f>
        <v>53.935354431672096</v>
      </c>
      <c r="AW90" s="43">
        <f>'Option 1'!AW90</f>
        <v>53.935354431672096</v>
      </c>
      <c r="AX90" s="37"/>
      <c r="AY90" s="37"/>
      <c r="AZ90" s="37"/>
      <c r="BA90" s="37"/>
      <c r="BB90" s="37"/>
      <c r="BC90" s="37"/>
      <c r="BD90" s="37"/>
    </row>
    <row r="91" spans="1:56" ht="16.5" x14ac:dyDescent="0.3">
      <c r="A91" s="172"/>
      <c r="B91" s="4" t="s">
        <v>332</v>
      </c>
      <c r="D91" s="4" t="s">
        <v>42</v>
      </c>
      <c r="E91" s="43">
        <f>'Option 1'!E91</f>
        <v>0</v>
      </c>
      <c r="F91" s="43">
        <f>'Option 1'!F91</f>
        <v>6.9450612125913289E-3</v>
      </c>
      <c r="G91" s="43">
        <f>'Option 1'!G91</f>
        <v>1.3213242335130358E-2</v>
      </c>
      <c r="H91" s="43">
        <f>'Option 1'!H91</f>
        <v>1.9228412943368047E-2</v>
      </c>
      <c r="I91" s="43">
        <f>'Option 1'!I91</f>
        <v>2.4606210007456986E-2</v>
      </c>
      <c r="J91" s="43">
        <f>'Option 1'!J91</f>
        <v>3.0418092102895953E-2</v>
      </c>
      <c r="K91" s="43">
        <f>'Option 1'!K91</f>
        <v>3.6167943816619572E-2</v>
      </c>
      <c r="L91" s="43">
        <f>'Option 1'!L91</f>
        <v>4.2096179929266481E-2</v>
      </c>
      <c r="M91" s="43">
        <f>'Option 1'!M91</f>
        <v>4.8349166469202745E-2</v>
      </c>
      <c r="N91" s="43">
        <f>'Option 1'!N91</f>
        <v>5.1859815143249319E-2</v>
      </c>
      <c r="O91" s="43">
        <f>'Option 1'!O91</f>
        <v>5.5343891680644762E-2</v>
      </c>
      <c r="P91" s="43">
        <f>'Option 1'!P91</f>
        <v>5.8753017140325596E-2</v>
      </c>
      <c r="Q91" s="43">
        <f>'Option 1'!Q91</f>
        <v>6.2056751910301376E-2</v>
      </c>
      <c r="R91" s="43">
        <f>'Option 1'!R91</f>
        <v>6.5221907461334827E-2</v>
      </c>
      <c r="S91" s="43">
        <f>'Option 1'!S91</f>
        <v>6.8233978496252401E-2</v>
      </c>
      <c r="T91" s="43">
        <f>'Option 1'!T91</f>
        <v>7.1054604554222536E-2</v>
      </c>
      <c r="U91" s="43">
        <f>'Option 1'!U91</f>
        <v>7.374495919920715E-2</v>
      </c>
      <c r="V91" s="43">
        <f>'Option 1'!V91</f>
        <v>7.6323968792730526E-2</v>
      </c>
      <c r="W91" s="43">
        <f>'Option 1'!W91</f>
        <v>7.8815237079297371E-2</v>
      </c>
      <c r="X91" s="43">
        <f>'Option 1'!X91</f>
        <v>8.1242819683850165E-2</v>
      </c>
      <c r="Y91" s="43">
        <f>'Option 1'!Y91</f>
        <v>8.3541231692392276E-2</v>
      </c>
      <c r="Z91" s="43">
        <f>'Option 1'!Z91</f>
        <v>8.5622250886296547E-2</v>
      </c>
      <c r="AA91" s="43">
        <f>'Option 1'!AA91</f>
        <v>8.7480180546014599E-2</v>
      </c>
      <c r="AB91" s="43">
        <f>'Option 1'!AB91</f>
        <v>8.9094978345486894E-2</v>
      </c>
      <c r="AC91" s="43">
        <f>'Option 1'!AC91</f>
        <v>9.0440324730949595E-2</v>
      </c>
      <c r="AD91" s="43">
        <f>'Option 1'!AD91</f>
        <v>9.1556999367724393E-2</v>
      </c>
      <c r="AE91" s="43">
        <f>'Option 1'!AE91</f>
        <v>9.2381296240252694E-2</v>
      </c>
      <c r="AF91" s="43">
        <f>'Option 1'!AF91</f>
        <v>9.299778167061562E-2</v>
      </c>
      <c r="AG91" s="43">
        <f>'Option 1'!AG91</f>
        <v>9.342943581220188E-2</v>
      </c>
      <c r="AH91" s="43">
        <f>'Option 1'!AH91</f>
        <v>9.3690300727706566E-2</v>
      </c>
      <c r="AI91" s="43">
        <f>'Option 1'!AI91</f>
        <v>9.3804208011751128E-2</v>
      </c>
      <c r="AJ91" s="43">
        <f>'Option 1'!AJ91</f>
        <v>9.3842229479080094E-2</v>
      </c>
      <c r="AK91" s="43">
        <f>'Option 1'!AK91</f>
        <v>9.3867966406906783E-2</v>
      </c>
      <c r="AL91" s="43">
        <f>'Option 1'!AL91</f>
        <v>9.388249305902395E-2</v>
      </c>
      <c r="AM91" s="43">
        <f>'Option 1'!AM91</f>
        <v>9.3884823088617675E-2</v>
      </c>
      <c r="AN91" s="43">
        <f>'Option 1'!AN91</f>
        <v>9.3884823088617675E-2</v>
      </c>
      <c r="AO91" s="43">
        <f>'Option 1'!AO91</f>
        <v>9.3884823088617675E-2</v>
      </c>
      <c r="AP91" s="43">
        <f>'Option 1'!AP91</f>
        <v>9.3884823088617675E-2</v>
      </c>
      <c r="AQ91" s="43">
        <f>'Option 1'!AQ91</f>
        <v>9.3884823088617675E-2</v>
      </c>
      <c r="AR91" s="43">
        <f>'Option 1'!AR91</f>
        <v>9.3884823088617675E-2</v>
      </c>
      <c r="AS91" s="43">
        <f>'Option 1'!AS91</f>
        <v>9.3884823088617675E-2</v>
      </c>
      <c r="AT91" s="43">
        <f>'Option 1'!AT91</f>
        <v>9.3884823088617675E-2</v>
      </c>
      <c r="AU91" s="43">
        <f>'Option 1'!AU91</f>
        <v>9.3884823088617675E-2</v>
      </c>
      <c r="AV91" s="43">
        <f>'Option 1'!AV91</f>
        <v>9.3884823088617675E-2</v>
      </c>
      <c r="AW91" s="43">
        <f>'Option 1'!AW91</f>
        <v>9.3884823088617675E-2</v>
      </c>
      <c r="AX91" s="35"/>
      <c r="AY91" s="35"/>
      <c r="AZ91" s="35"/>
      <c r="BA91" s="35"/>
      <c r="BB91" s="35"/>
      <c r="BC91" s="35"/>
      <c r="BD91" s="35"/>
    </row>
    <row r="92" spans="1:56" ht="16.5" x14ac:dyDescent="0.3">
      <c r="A92" s="172"/>
      <c r="B92" s="4" t="s">
        <v>333</v>
      </c>
      <c r="D92" s="4" t="s">
        <v>42</v>
      </c>
      <c r="E92" s="43">
        <f>'Option 1'!E92</f>
        <v>0</v>
      </c>
      <c r="F92" s="43">
        <f>'Option 1'!F92</f>
        <v>1.3339480850874746E-2</v>
      </c>
      <c r="G92" s="43">
        <f>'Option 1'!G92</f>
        <v>2.5380671231643483E-2</v>
      </c>
      <c r="H92" s="43">
        <f>'Option 1'!H92</f>
        <v>3.6937057005160409E-2</v>
      </c>
      <c r="I92" s="43">
        <f>'Option 1'!I92</f>
        <v>4.7270777082561465E-2</v>
      </c>
      <c r="J92" s="43">
        <f>'Option 1'!J92</f>
        <v>5.8438266689627288E-2</v>
      </c>
      <c r="K92" s="43">
        <f>'Option 1'!K92</f>
        <v>6.9486889617787442E-2</v>
      </c>
      <c r="L92" s="43">
        <f>'Option 1'!L92</f>
        <v>8.0879765481081875E-2</v>
      </c>
      <c r="M92" s="43">
        <f>'Option 1'!M92</f>
        <v>9.2895004603112286E-2</v>
      </c>
      <c r="N92" s="43">
        <f>'Option 1'!N92</f>
        <v>9.9640656961204319E-2</v>
      </c>
      <c r="O92" s="43">
        <f>'Option 1'!O92</f>
        <v>0.10633538040159582</v>
      </c>
      <c r="P92" s="43">
        <f>'Option 1'!P92</f>
        <v>0.11288621068390907</v>
      </c>
      <c r="Q92" s="43">
        <f>'Option 1'!Q92</f>
        <v>0.11923462345181128</v>
      </c>
      <c r="R92" s="43">
        <f>'Option 1'!R92</f>
        <v>0.12531692307703909</v>
      </c>
      <c r="S92" s="43">
        <f>'Option 1'!S92</f>
        <v>0.13110535632779888</v>
      </c>
      <c r="T92" s="43">
        <f>'Option 1'!T92</f>
        <v>0.13652599114624034</v>
      </c>
      <c r="U92" s="43">
        <f>'Option 1'!U92</f>
        <v>0.14169639235674286</v>
      </c>
      <c r="V92" s="43">
        <f>'Option 1'!V92</f>
        <v>0.14665291771304925</v>
      </c>
      <c r="W92" s="43">
        <f>'Option 1'!W92</f>
        <v>0.15144089810879291</v>
      </c>
      <c r="X92" s="43">
        <f>'Option 1'!X92</f>
        <v>0.15610653259744769</v>
      </c>
      <c r="Y92" s="43">
        <f>'Option 1'!Y92</f>
        <v>0.16052405499232253</v>
      </c>
      <c r="Z92" s="43">
        <f>'Option 1'!Z92</f>
        <v>0.16452374473409775</v>
      </c>
      <c r="AA92" s="43">
        <f>'Option 1'!AA92</f>
        <v>0.16809476054486716</v>
      </c>
      <c r="AB92" s="43">
        <f>'Option 1'!AB92</f>
        <v>0.17119833133910051</v>
      </c>
      <c r="AC92" s="43">
        <f>'Option 1'!AC92</f>
        <v>0.17378392816368868</v>
      </c>
      <c r="AD92" s="43">
        <f>'Option 1'!AD92</f>
        <v>0.17593014533246482</v>
      </c>
      <c r="AE92" s="43">
        <f>'Option 1'!AE92</f>
        <v>0.17751440463789095</v>
      </c>
      <c r="AF92" s="43">
        <f>'Option 1'!AF92</f>
        <v>0.17869926534118755</v>
      </c>
      <c r="AG92" s="43">
        <f>'Option 1'!AG92</f>
        <v>0.17952886118057437</v>
      </c>
      <c r="AH92" s="43">
        <f>'Option 1'!AH92</f>
        <v>0.18003011480699735</v>
      </c>
      <c r="AI92" s="43">
        <f>'Option 1'!AI92</f>
        <v>0.18024897657759842</v>
      </c>
      <c r="AJ92" s="43">
        <f>'Option 1'!AJ92</f>
        <v>0.18032203674314107</v>
      </c>
      <c r="AK92" s="43">
        <f>'Option 1'!AK92</f>
        <v>0.1803715082612338</v>
      </c>
      <c r="AL92" s="43">
        <f>'Option 1'!AL92</f>
        <v>0.18039942577029974</v>
      </c>
      <c r="AM92" s="43">
        <f>'Option 1'!AM92</f>
        <v>0.18040390409972956</v>
      </c>
      <c r="AN92" s="43">
        <f>'Option 1'!AN92</f>
        <v>0.18040390409972956</v>
      </c>
      <c r="AO92" s="43">
        <f>'Option 1'!AO92</f>
        <v>0.18040390409972956</v>
      </c>
      <c r="AP92" s="43">
        <f>'Option 1'!AP92</f>
        <v>0.18040390409972956</v>
      </c>
      <c r="AQ92" s="43">
        <f>'Option 1'!AQ92</f>
        <v>0.18040390409972956</v>
      </c>
      <c r="AR92" s="43">
        <f>'Option 1'!AR92</f>
        <v>0.18040390409972956</v>
      </c>
      <c r="AS92" s="43">
        <f>'Option 1'!AS92</f>
        <v>0.18040390409972956</v>
      </c>
      <c r="AT92" s="43">
        <f>'Option 1'!AT92</f>
        <v>0.18040390409972956</v>
      </c>
      <c r="AU92" s="43">
        <f>'Option 1'!AU92</f>
        <v>0.18040390409972956</v>
      </c>
      <c r="AV92" s="43">
        <f>'Option 1'!AV92</f>
        <v>0.18040390409972956</v>
      </c>
      <c r="AW92" s="43">
        <f>'Option 1'!AW92</f>
        <v>0.18040390409972956</v>
      </c>
      <c r="AX92" s="35"/>
      <c r="AY92" s="35"/>
      <c r="AZ92" s="35"/>
      <c r="BA92" s="35"/>
      <c r="BB92" s="35"/>
      <c r="BC92" s="35"/>
      <c r="BD92" s="35"/>
    </row>
    <row r="93" spans="1:56" x14ac:dyDescent="0.3">
      <c r="A93" s="172"/>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5976EE-BC0E-49E4-8A34-08E2478D0010}">
  <ds:schemaRefs>
    <ds:schemaRef ds:uri="office.server.policy"/>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D59107C5-B401-4A16-BB12-3D243B9D13F0}">
  <ds:schemaRefs>
    <ds:schemaRef ds:uri="http://purl.org/dc/terms/"/>
    <ds:schemaRef ds:uri="http://www.w3.org/XML/1998/namespace"/>
    <ds:schemaRef ds:uri="http://purl.org/dc/elements/1.1/"/>
    <ds:schemaRef ds:uri="http://schemas.microsoft.com/office/2006/documentManagement/types"/>
    <ds:schemaRef ds:uri="http://purl.org/dc/dcmitype/"/>
    <ds:schemaRef ds:uri="eecedeb9-13b3-4e62-b003-046c92e1668a"/>
    <ds:schemaRef ds:uri="http://schemas.microsoft.com/office/2006/metadata/properties"/>
    <ds:schemaRef ds:uri="http://schemas.openxmlformats.org/package/2006/metadata/core-properties"/>
    <ds:schemaRef ds:uri="efb98dbe-6680-48eb-ac67-85b3a61e7855"/>
    <ds:schemaRef ds:uri="http://schemas.microsoft.com/sharepoint/v3/fields"/>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Mann, Phil L.</cp:lastModifiedBy>
  <cp:lastPrinted>2013-03-27T15:33:01Z</cp:lastPrinted>
  <dcterms:created xsi:type="dcterms:W3CDTF">2012-02-15T20:11:21Z</dcterms:created>
  <dcterms:modified xsi:type="dcterms:W3CDTF">2013-06-26T14:26:58Z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