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95" yWindow="7245" windowWidth="17385"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S24" i="10" s="1"/>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U24" i="10" l="1"/>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M60" i="35"/>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<sst xmlns="http://schemas.openxmlformats.org/spreadsheetml/2006/main" count="1137" uniqueCount="371">
  <si>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</si>
  <si>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</si>
  <si>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</si>
  <si>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</si>
  <si>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</si>
  <si>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</si>
  <si>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</si>
  <si>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</si>
  <si>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</si>
  <si>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</si>
  <si>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</si>
  <si>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</si>
  <si>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</si>
  <si>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</si>
  <si>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</si>
  <si>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</si>
  <si>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</si>
  <si>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</si>
  <si>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</si>
  <si>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</si>
  <si>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</si>
  <si>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</si>
  <si>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</si>
  <si>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</si>
  <si>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</si>
  <si>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</si>
  <si>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</si>
  <si>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</si>
  <si>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</si>
  <si>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</si>
  <si>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</si>
  <si>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</si>
  <si>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</si>
  <si>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</si>
  <si>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</si>
  <si>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</si>
  <si>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</si>
  <si>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</si>
  <si>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</si>
  <si>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</si>
  <si>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</si>
  <si>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</si>
  <si>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</si>
  <si>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</si>
  <si>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</si>
  <si>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</si>
  <si>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</si>
  <si>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</si>
  <si>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</si>
  <si>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</si>
  <si>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</si>
  <si>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</si>
  <si>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</si>
  <si>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</si>
  <si>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</si>
  <si>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</si>
  <si>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</si>
  <si>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</si>
  <si>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</si>
  <si>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</si>
  <si>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</si>
  <si>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</si>
  <si>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</si>
  <si>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</si>
  <si>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</si>
  <si>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</si>
  <si>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</si>
  <si>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</si>
  <si>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</si>
  <si>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</si>
  <si>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</si>
  <si>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</si>
  <si>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</si>
  <si>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</si>
  <si>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</si>
  <si>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</si>
  <si>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</si>
  <si>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</si>
  <si>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</si>
  <si>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</si>
  <si>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</si>
  <si>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</si>
  <si>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</si>
  <si>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</si>
  <si>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</si>
  <si>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</si>
  <si>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</si>
  <si>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</si>
  <si>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</si>
  <si>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</si>
  <si>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</si>
  <si>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</si>
  <si>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</si>
  <si>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</si>
  <si>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</si>
  <si>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</si>
  <si>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</si>
  <si>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</si>
  <si>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</si>
  <si>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</si>
  <si>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</si>
  <si>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</si>
  <si>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</si>
  <si>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</si>
  <si>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</si>
  <si>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</si>
  <si>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</si>
  <si>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</si>
  <si>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</si>
  <si>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</si>
  <si>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</si>
  <si>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</si>
  <si>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</si>
  <si>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</si>
  <si>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</si>
  <si>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</si>
  <si>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</si>
  <si>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</si>
  <si>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</si>
  <si>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</si>
  <si>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</si>
  <si>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</si>
  <si>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</si>
  <si>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</si>
  <si>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</si>
  <si>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</si>
  <si>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</si>
  <si>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</si>
  <si>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</si>
  <si>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</si>
  <si>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</si>
  <si>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</si>
  <si>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</si>
  <si>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</si>
  <si>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</si>
  <si>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</si>
  <si>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</si>
  <si>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</si>
  <si>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</si>
  <si>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</si>
  <si>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</si>
  <si>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</si>
  <si>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</si>
  <si>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</si>
  <si>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</si>
  <si>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</si>
  <si>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</si>
  <si>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</si>
  <si>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</si>
  <si>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</si>
  <si>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</si>
  <si>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</si>
  <si>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</si>
  <si>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</si>
  <si>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</si>
  <si>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</si>
  <si>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</si>
  <si>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</si>
  <si>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</si>
  <si>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</si>
  <si>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</si>
  <si>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</si>
  <si>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</si>
  <si>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</si>
  <si>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</si>
  <si>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</si>
  <si>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</si>
  <si>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</si>
  <si>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</si>
  <si>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</si>
  <si>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</si>
  <si>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</si>
  <si>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</si>
  <si>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</si>
  <si>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</si>
  <si>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</si>
  <si>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</si>
  <si>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</si>
  <si>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</si>
  <si>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</si>
  <si>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</si>
  <si>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</si>
  <si>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</si>
  <si>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</si>
  <si>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</si>
  <si>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</si>
  <si>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</si>
  <si>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</si>
  <si>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</si>
  <si>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</si>
  <si>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</si>
  <si>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</si>
  <si>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</si>
  <si>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</si>
  <si>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</si>
  <si>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</si>
  <si>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</si>
  <si>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</si>
  <si>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</si>
  <si>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</si>
  <si>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</si>
  <si>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</si>
  <si>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</si>
  <si>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</si>
  <si>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</si>
  <si>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</si>
  <si>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</si>
  <si>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</si>
  <si>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</si>
  <si>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</si>
  <si>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</si>
  <si>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</si>
  <si>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</si>
  <si>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</si>
  <si>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</si>
  <si>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</si>
  <si>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</si>
  <si>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</si>
  <si>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</si>
  <si>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</si>
  <si>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</si>
  <si>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</si>
  <si>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</si>
  <si>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</si>
  <si>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</si>
  <si>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</si>
  <si>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</si>
  <si>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</si>
  <si>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</si>
  <si>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</si>
  <si>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</si>
  <si>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</si>
  <si>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</si>
  <si>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</si>
  <si>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</si>
  <si>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</si>
  <si>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</si>
  <si>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</si>
  <si>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</si>
  <si>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</si>
  <si>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</si>
  <si>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</si>
  <si>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</si>
  <si>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</si>
  <si>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</si>
  <si>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</si>
  <si>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</si>
  <si>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</si>
  <si>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</si>
  <si>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</si>
  <si>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</si>
  <si>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</si>
  <si>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</si>
  <si>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</si>
  <si>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</si>
  <si>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</si>
  <si>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</si>
  <si>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</si>
  <si>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</si>
  <si>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</si>
  <si>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</si>
  <si>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</si>
  <si>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</si>
  <si>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</si>
  <si>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</si>
  <si>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</si>
  <si>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</si>
  <si>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</si>
  <si>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</si>
  <si>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</si>
  <si>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</si>
  <si>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</si>
  <si>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</si>
  <si>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</si>
  <si>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</si>
  <si>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</si>
  <si>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</si>
  <si>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</si>
  <si>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</si>
  <si>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</si>
  <si>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</si>
  <si>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</si>
  <si>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</si>
  <si>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</si>
  <si>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</si>
  <si>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</si>
  <si>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</si>
  <si>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</si>
  <si>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</si>
  <si>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</si>
  <si>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</si>
  <si>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</si>
  <si>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</si>
  <si>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</si>
  <si>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</si>
  <si>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</si>
  <si>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</si>
  <si>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</si>
  <si>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</si>
  <si>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</si>
  <si>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</si>
  <si>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</si>
  <si>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</si>
  <si>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</si>
  <si>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</si>
  <si>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</si>
  <si>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</si>
  <si>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</si>
  <si>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</si>
  <si>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</si>
  <si>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</si>
  <si>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</si>
  <si>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</si>
  <si>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</si>
  <si>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</si>
  <si>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</si>
  <si>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</si>
  <si>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</si>
  <si>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</si>
  <si>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</si>
  <si>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</si>
  <si>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</si>
  <si>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</si>
  <si>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</si>
  <si>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</si>
  <si>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</si>
  <si>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</si>
  <si>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</si>
  <si>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</si>
  <si>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</si>
  <si>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</si>
  <si>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</si>
  <si>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</si>
  <si>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</si>
  <si>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</si>
  <si>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</si>
  <si>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</si>
  <si>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</si>
  <si>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</si>
  <si>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</si>
  <si>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</si>
  <si>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</si>
  <si>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</si>
  <si>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</si>
  <si>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</si>
  <si>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</si>
  <si>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</si>
  <si>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</si>
  <si>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</si>
  <si>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</si>
  <si>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</si>
  <si>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</si>
  <si>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</si>
  <si>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</si>
  <si>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</si>
  <si>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</si>
  <si>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</si>
  <si>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</si>
  <si>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</si>
  <si>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</si>
  <si>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</si>
  <si>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</si>
  <si>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</si>
  <si>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</si>
  <si>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</si>
  <si>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</si>
  <si>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</si>
  <si>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Wales</t>
  </si>
  <si>
    <t>33kV OHL (Pole Line) Conductor</t>
  </si>
  <si>
    <t>Investment is needed to manage future risk levels, therefore this option was not chosen</t>
  </si>
  <si>
    <t>Forecasts for RIIO-ED1 indicate increased probability of failures as the condition of conductors degrade resulting in increasing levels of safety, environment and network performance risks, alongside increasing repair costs.  The asset replacement programme looks to address the highest risk circuits. The cost of this replacement is far outweighed by the benefits of the risk avoided in the long term.</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</si>
</sst>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-1.0530248466522456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-0.17037400239826611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0.70388046562168116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2.0654991601974388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-0.499</v>
      </c>
      <c r="F13" s="62">
        <f>'Option 1'!F13</f>
        <v>-0.52390000000000003</v>
      </c>
      <c r="G13" s="62">
        <f>'Option 1'!G13</f>
        <v>-0.54869999999999997</v>
      </c>
      <c r="H13" s="62">
        <f>'Option 1'!H13</f>
        <v>-0.57310000000000005</v>
      </c>
      <c r="I13" s="62">
        <f>'Option 1'!I13</f>
        <v>-0.5665</v>
      </c>
      <c r="J13" s="62">
        <f>'Option 1'!J13</f>
        <v>-0.59019999999999995</v>
      </c>
      <c r="K13" s="62">
        <f>'Option 1'!K13</f>
        <v>-0.61260000000000003</v>
      </c>
      <c r="L13" s="62">
        <f>'Option 1'!L13</f>
        <v>-0.60580000000000001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-0.499</v>
      </c>
      <c r="F18" s="59">
        <f t="shared" ref="F18:AW18" si="0">SUM(F13:F17)</f>
        <v>-0.52390000000000003</v>
      </c>
      <c r="G18" s="59">
        <f t="shared" si="0"/>
        <v>-0.54869999999999997</v>
      </c>
      <c r="H18" s="59">
        <f t="shared" si="0"/>
        <v>-0.57310000000000005</v>
      </c>
      <c r="I18" s="59">
        <f t="shared" si="0"/>
        <v>-0.5665</v>
      </c>
      <c r="J18" s="59">
        <f t="shared" si="0"/>
        <v>-0.59019999999999995</v>
      </c>
      <c r="K18" s="59">
        <f t="shared" si="0"/>
        <v>-0.61260000000000003</v>
      </c>
      <c r="L18" s="59">
        <f t="shared" si="0"/>
        <v>-0.60580000000000001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8.2639792829690764E-4</v>
      </c>
      <c r="G19" s="33">
        <f>'Option 1'!G19</f>
        <v>1.875307482268735E-3</v>
      </c>
      <c r="H19" s="33">
        <f>'Option 1'!H19</f>
        <v>3.1752074467142778E-3</v>
      </c>
      <c r="I19" s="33">
        <f>'Option 1'!I19</f>
        <v>4.8566900696644655E-3</v>
      </c>
      <c r="J19" s="33">
        <f>'Option 1'!J19</f>
        <v>6.8239845261065992E-3</v>
      </c>
      <c r="K19" s="33">
        <f>'Option 1'!K19</f>
        <v>9.1583553610600117E-3</v>
      </c>
      <c r="L19" s="33">
        <f>'Option 1'!L19</f>
        <v>1.1891519681615774E-2</v>
      </c>
      <c r="M19" s="33">
        <f>'Option 1'!M19</f>
        <v>1.5330812471845435E-2</v>
      </c>
      <c r="N19" s="33">
        <f>'Option 1'!N19</f>
        <v>1.7176937134903196E-2</v>
      </c>
      <c r="O19" s="33">
        <f>'Option 1'!O19</f>
        <v>1.9140907492809826E-2</v>
      </c>
      <c r="P19" s="33">
        <f>'Option 1'!P19</f>
        <v>2.1226457965503973E-2</v>
      </c>
      <c r="Q19" s="33">
        <f>'Option 1'!Q19</f>
        <v>2.3431539963709867E-2</v>
      </c>
      <c r="R19" s="33">
        <f>'Option 1'!R19</f>
        <v>2.5763902842434939E-2</v>
      </c>
      <c r="S19" s="33">
        <f>'Option 1'!S19</f>
        <v>2.8224480959912802E-2</v>
      </c>
      <c r="T19" s="33">
        <f>'Option 1'!T19</f>
        <v>3.0784054491324164E-2</v>
      </c>
      <c r="U19" s="33">
        <f>'Option 1'!U19</f>
        <v>3.3213637495672764E-2</v>
      </c>
      <c r="V19" s="33">
        <f>'Option 1'!V19</f>
        <v>3.5158495843019506E-2</v>
      </c>
      <c r="W19" s="33">
        <f>'Option 1'!W19</f>
        <v>3.6488452870024835E-2</v>
      </c>
      <c r="X19" s="33">
        <f>'Option 1'!X19</f>
        <v>3.7295983410618933E-2</v>
      </c>
      <c r="Y19" s="33">
        <f>'Option 1'!Y19</f>
        <v>3.7436698128756593E-2</v>
      </c>
      <c r="Z19" s="33">
        <f>'Option 1'!Z19</f>
        <v>3.7450683890378922E-2</v>
      </c>
      <c r="AA19" s="33">
        <f>'Option 1'!AA19</f>
        <v>3.7450683890378922E-2</v>
      </c>
      <c r="AB19" s="33">
        <f>'Option 1'!AB19</f>
        <v>3.7450683890378922E-2</v>
      </c>
      <c r="AC19" s="33">
        <f>'Option 1'!AC19</f>
        <v>3.7450683890378922E-2</v>
      </c>
      <c r="AD19" s="33">
        <f>'Option 1'!AD19</f>
        <v>3.7450683890378922E-2</v>
      </c>
      <c r="AE19" s="33">
        <f>'Option 1'!AE19</f>
        <v>3.7450683890378922E-2</v>
      </c>
      <c r="AF19" s="33">
        <f>'Option 1'!AF19</f>
        <v>3.7450683890378922E-2</v>
      </c>
      <c r="AG19" s="33">
        <f>'Option 1'!AG19</f>
        <v>3.7450683890378922E-2</v>
      </c>
      <c r="AH19" s="33">
        <f>'Option 1'!AH19</f>
        <v>3.7450683890378922E-2</v>
      </c>
      <c r="AI19" s="33">
        <f>'Option 1'!AI19</f>
        <v>3.7450683890378922E-2</v>
      </c>
      <c r="AJ19" s="33">
        <f>'Option 1'!AJ19</f>
        <v>3.7450683890378922E-2</v>
      </c>
      <c r="AK19" s="33">
        <f>'Option 1'!AK19</f>
        <v>3.7450683890378922E-2</v>
      </c>
      <c r="AL19" s="33">
        <f>'Option 1'!AL19</f>
        <v>3.7450683890378922E-2</v>
      </c>
      <c r="AM19" s="33">
        <f>'Option 1'!AM19</f>
        <v>3.7450683890378922E-2</v>
      </c>
      <c r="AN19" s="33">
        <f>'Option 1'!AN19</f>
        <v>3.7450683890378922E-2</v>
      </c>
      <c r="AO19" s="33">
        <f>'Option 1'!AO19</f>
        <v>3.7450683890378922E-2</v>
      </c>
      <c r="AP19" s="33">
        <f>'Option 1'!AP19</f>
        <v>3.7450683890378922E-2</v>
      </c>
      <c r="AQ19" s="33">
        <f>'Option 1'!AQ19</f>
        <v>3.7450683890378922E-2</v>
      </c>
      <c r="AR19" s="33">
        <f>'Option 1'!AR19</f>
        <v>3.7450683890378922E-2</v>
      </c>
      <c r="AS19" s="33">
        <f>'Option 1'!AS19</f>
        <v>3.7450683890378922E-2</v>
      </c>
      <c r="AT19" s="33">
        <f>'Option 1'!AT19</f>
        <v>3.7450683890378922E-2</v>
      </c>
      <c r="AU19" s="33">
        <f>'Option 1'!AU19</f>
        <v>3.7450683890378922E-2</v>
      </c>
      <c r="AV19" s="33">
        <f>'Option 1'!AV19</f>
        <v>3.7450683890378922E-2</v>
      </c>
      <c r="AW19" s="33">
        <f>'Option 1'!AW19</f>
        <v>3.7450683890378922E-2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8.2639792829690764E-4</v>
      </c>
      <c r="G25" s="67">
        <f t="shared" si="1"/>
        <v>1.875307482268735E-3</v>
      </c>
      <c r="H25" s="67">
        <f t="shared" si="1"/>
        <v>3.1752074467142778E-3</v>
      </c>
      <c r="I25" s="67">
        <f t="shared" si="1"/>
        <v>4.8566900696644655E-3</v>
      </c>
      <c r="J25" s="67">
        <f t="shared" si="1"/>
        <v>6.8239845261065992E-3</v>
      </c>
      <c r="K25" s="67">
        <f t="shared" si="1"/>
        <v>9.1583553610600117E-3</v>
      </c>
      <c r="L25" s="67">
        <f t="shared" si="1"/>
        <v>1.1891519681615774E-2</v>
      </c>
      <c r="M25" s="67">
        <f t="shared" si="1"/>
        <v>1.5330812471845435E-2</v>
      </c>
      <c r="N25" s="67">
        <f t="shared" si="1"/>
        <v>1.7176937134903196E-2</v>
      </c>
      <c r="O25" s="67">
        <f t="shared" si="1"/>
        <v>1.9140907492809826E-2</v>
      </c>
      <c r="P25" s="67">
        <f t="shared" si="1"/>
        <v>2.1226457965503973E-2</v>
      </c>
      <c r="Q25" s="67">
        <f t="shared" si="1"/>
        <v>2.3431539963709867E-2</v>
      </c>
      <c r="R25" s="67">
        <f t="shared" si="1"/>
        <v>2.5763902842434939E-2</v>
      </c>
      <c r="S25" s="67">
        <f t="shared" si="1"/>
        <v>2.8224480959912802E-2</v>
      </c>
      <c r="T25" s="67">
        <f t="shared" si="1"/>
        <v>3.0784054491324164E-2</v>
      </c>
      <c r="U25" s="67">
        <f t="shared" si="1"/>
        <v>3.3213637495672764E-2</v>
      </c>
      <c r="V25" s="67">
        <f t="shared" si="1"/>
        <v>3.5158495843019506E-2</v>
      </c>
      <c r="W25" s="67">
        <f t="shared" si="1"/>
        <v>3.6488452870024835E-2</v>
      </c>
      <c r="X25" s="67">
        <f t="shared" si="1"/>
        <v>3.7295983410618933E-2</v>
      </c>
      <c r="Y25" s="67">
        <f t="shared" si="1"/>
        <v>3.7436698128756593E-2</v>
      </c>
      <c r="Z25" s="67">
        <f t="shared" si="1"/>
        <v>3.7450683890378922E-2</v>
      </c>
      <c r="AA25" s="67">
        <f t="shared" si="1"/>
        <v>3.7450683890378922E-2</v>
      </c>
      <c r="AB25" s="67">
        <f t="shared" si="1"/>
        <v>3.7450683890378922E-2</v>
      </c>
      <c r="AC25" s="67">
        <f t="shared" si="1"/>
        <v>3.7450683890378922E-2</v>
      </c>
      <c r="AD25" s="67">
        <f t="shared" si="1"/>
        <v>3.7450683890378922E-2</v>
      </c>
      <c r="AE25" s="67">
        <f t="shared" si="1"/>
        <v>3.7450683890378922E-2</v>
      </c>
      <c r="AF25" s="67">
        <f t="shared" si="1"/>
        <v>3.7450683890378922E-2</v>
      </c>
      <c r="AG25" s="67">
        <f t="shared" si="1"/>
        <v>3.7450683890378922E-2</v>
      </c>
      <c r="AH25" s="67">
        <f t="shared" si="1"/>
        <v>3.7450683890378922E-2</v>
      </c>
      <c r="AI25" s="67">
        <f t="shared" si="1"/>
        <v>3.7450683890378922E-2</v>
      </c>
      <c r="AJ25" s="67">
        <f t="shared" si="1"/>
        <v>3.7450683890378922E-2</v>
      </c>
      <c r="AK25" s="67">
        <f t="shared" si="1"/>
        <v>3.7450683890378922E-2</v>
      </c>
      <c r="AL25" s="67">
        <f t="shared" si="1"/>
        <v>3.7450683890378922E-2</v>
      </c>
      <c r="AM25" s="67">
        <f t="shared" si="1"/>
        <v>3.7450683890378922E-2</v>
      </c>
      <c r="AN25" s="67">
        <f t="shared" si="1"/>
        <v>3.7450683890378922E-2</v>
      </c>
      <c r="AO25" s="67">
        <f t="shared" si="1"/>
        <v>3.7450683890378922E-2</v>
      </c>
      <c r="AP25" s="67">
        <f t="shared" si="1"/>
        <v>3.7450683890378922E-2</v>
      </c>
      <c r="AQ25" s="67">
        <f t="shared" si="1"/>
        <v>3.7450683890378922E-2</v>
      </c>
      <c r="AR25" s="67">
        <f t="shared" si="1"/>
        <v>3.7450683890378922E-2</v>
      </c>
      <c r="AS25" s="67">
        <f t="shared" si="1"/>
        <v>3.7450683890378922E-2</v>
      </c>
      <c r="AT25" s="67">
        <f t="shared" si="1"/>
        <v>3.7450683890378922E-2</v>
      </c>
      <c r="AU25" s="67">
        <f t="shared" si="1"/>
        <v>3.7450683890378922E-2</v>
      </c>
      <c r="AV25" s="67">
        <f t="shared" si="1"/>
        <v>3.7450683890378922E-2</v>
      </c>
      <c r="AW25" s="67">
        <f t="shared" si="1"/>
        <v>3.7450683890378922E-2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-0.499</v>
      </c>
      <c r="F26" s="59">
        <f t="shared" ref="F26:BD26" si="2">F18+F25</f>
        <v>-0.52307360207170317</v>
      </c>
      <c r="G26" s="59">
        <f t="shared" si="2"/>
        <v>-0.54682469251773125</v>
      </c>
      <c r="H26" s="59">
        <f t="shared" si="2"/>
        <v>-0.56992479255328576</v>
      </c>
      <c r="I26" s="59">
        <f t="shared" si="2"/>
        <v>-0.56164330993033551</v>
      </c>
      <c r="J26" s="59">
        <f t="shared" si="2"/>
        <v>-0.58337601547389339</v>
      </c>
      <c r="K26" s="59">
        <f t="shared" si="2"/>
        <v>-0.60344164463894001</v>
      </c>
      <c r="L26" s="59">
        <f t="shared" si="2"/>
        <v>-0.59390848031838428</v>
      </c>
      <c r="M26" s="59">
        <f t="shared" si="2"/>
        <v>1.5330812471845435E-2</v>
      </c>
      <c r="N26" s="59">
        <f t="shared" si="2"/>
        <v>1.7176937134903196E-2</v>
      </c>
      <c r="O26" s="59">
        <f t="shared" si="2"/>
        <v>1.9140907492809826E-2</v>
      </c>
      <c r="P26" s="59">
        <f t="shared" si="2"/>
        <v>2.1226457965503973E-2</v>
      </c>
      <c r="Q26" s="59">
        <f t="shared" si="2"/>
        <v>2.3431539963709867E-2</v>
      </c>
      <c r="R26" s="59">
        <f t="shared" si="2"/>
        <v>2.5763902842434939E-2</v>
      </c>
      <c r="S26" s="59">
        <f t="shared" si="2"/>
        <v>2.8224480959912802E-2</v>
      </c>
      <c r="T26" s="59">
        <f t="shared" si="2"/>
        <v>3.0784054491324164E-2</v>
      </c>
      <c r="U26" s="59">
        <f t="shared" si="2"/>
        <v>3.3213637495672764E-2</v>
      </c>
      <c r="V26" s="59">
        <f t="shared" si="2"/>
        <v>3.5158495843019506E-2</v>
      </c>
      <c r="W26" s="59">
        <f t="shared" si="2"/>
        <v>3.6488452870024835E-2</v>
      </c>
      <c r="X26" s="59">
        <f t="shared" si="2"/>
        <v>3.7295983410618933E-2</v>
      </c>
      <c r="Y26" s="59">
        <f t="shared" si="2"/>
        <v>3.7436698128756593E-2</v>
      </c>
      <c r="Z26" s="59">
        <f t="shared" si="2"/>
        <v>3.7450683890378922E-2</v>
      </c>
      <c r="AA26" s="59">
        <f t="shared" si="2"/>
        <v>3.7450683890378922E-2</v>
      </c>
      <c r="AB26" s="59">
        <f t="shared" si="2"/>
        <v>3.7450683890378922E-2</v>
      </c>
      <c r="AC26" s="59">
        <f t="shared" si="2"/>
        <v>3.7450683890378922E-2</v>
      </c>
      <c r="AD26" s="59">
        <f t="shared" si="2"/>
        <v>3.7450683890378922E-2</v>
      </c>
      <c r="AE26" s="59">
        <f t="shared" si="2"/>
        <v>3.7450683890378922E-2</v>
      </c>
      <c r="AF26" s="59">
        <f t="shared" si="2"/>
        <v>3.7450683890378922E-2</v>
      </c>
      <c r="AG26" s="59">
        <f t="shared" si="2"/>
        <v>3.7450683890378922E-2</v>
      </c>
      <c r="AH26" s="59">
        <f t="shared" si="2"/>
        <v>3.7450683890378922E-2</v>
      </c>
      <c r="AI26" s="59">
        <f t="shared" si="2"/>
        <v>3.7450683890378922E-2</v>
      </c>
      <c r="AJ26" s="59">
        <f t="shared" si="2"/>
        <v>3.7450683890378922E-2</v>
      </c>
      <c r="AK26" s="59">
        <f t="shared" si="2"/>
        <v>3.7450683890378922E-2</v>
      </c>
      <c r="AL26" s="59">
        <f t="shared" si="2"/>
        <v>3.7450683890378922E-2</v>
      </c>
      <c r="AM26" s="59">
        <f t="shared" si="2"/>
        <v>3.7450683890378922E-2</v>
      </c>
      <c r="AN26" s="59">
        <f t="shared" si="2"/>
        <v>3.7450683890378922E-2</v>
      </c>
      <c r="AO26" s="59">
        <f t="shared" si="2"/>
        <v>3.7450683890378922E-2</v>
      </c>
      <c r="AP26" s="59">
        <f t="shared" si="2"/>
        <v>3.7450683890378922E-2</v>
      </c>
      <c r="AQ26" s="59">
        <f t="shared" si="2"/>
        <v>3.7450683890378922E-2</v>
      </c>
      <c r="AR26" s="59">
        <f t="shared" si="2"/>
        <v>3.7450683890378922E-2</v>
      </c>
      <c r="AS26" s="59">
        <f t="shared" si="2"/>
        <v>3.7450683890378922E-2</v>
      </c>
      <c r="AT26" s="59">
        <f t="shared" si="2"/>
        <v>3.7450683890378922E-2</v>
      </c>
      <c r="AU26" s="59">
        <f t="shared" si="2"/>
        <v>3.7450683890378922E-2</v>
      </c>
      <c r="AV26" s="59">
        <f t="shared" si="2"/>
        <v>3.7450683890378922E-2</v>
      </c>
      <c r="AW26" s="59">
        <f t="shared" si="2"/>
        <v>3.7450683890378922E-2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-0.3992</v>
      </c>
      <c r="F28" s="34">
        <f t="shared" ref="F28:AW28" si="4">F26*F27</f>
        <v>-0.41845888165736256</v>
      </c>
      <c r="G28" s="34">
        <f t="shared" si="4"/>
        <v>-0.43745975401418502</v>
      </c>
      <c r="H28" s="34">
        <f t="shared" si="4"/>
        <v>-0.45593983404262861</v>
      </c>
      <c r="I28" s="34">
        <f t="shared" si="4"/>
        <v>-0.44931464794426845</v>
      </c>
      <c r="J28" s="34">
        <f t="shared" si="4"/>
        <v>-0.46670081237911476</v>
      </c>
      <c r="K28" s="34">
        <f t="shared" si="4"/>
        <v>-0.48275331571115204</v>
      </c>
      <c r="L28" s="34">
        <f t="shared" si="4"/>
        <v>-0.47512678425470745</v>
      </c>
      <c r="M28" s="34">
        <f t="shared" si="4"/>
        <v>1.2264649977476349E-2</v>
      </c>
      <c r="N28" s="34">
        <f t="shared" si="4"/>
        <v>1.3741549707922558E-2</v>
      </c>
      <c r="O28" s="34">
        <f t="shared" si="4"/>
        <v>1.5312725994247862E-2</v>
      </c>
      <c r="P28" s="34">
        <f t="shared" si="4"/>
        <v>1.698116637240318E-2</v>
      </c>
      <c r="Q28" s="34">
        <f t="shared" si="4"/>
        <v>1.8745231970967894E-2</v>
      </c>
      <c r="R28" s="34">
        <f t="shared" si="4"/>
        <v>2.0611122273947954E-2</v>
      </c>
      <c r="S28" s="34">
        <f t="shared" si="4"/>
        <v>2.2579584767930243E-2</v>
      </c>
      <c r="T28" s="34">
        <f t="shared" si="4"/>
        <v>2.4627243593059331E-2</v>
      </c>
      <c r="U28" s="34">
        <f t="shared" si="4"/>
        <v>2.6570909996538213E-2</v>
      </c>
      <c r="V28" s="34">
        <f t="shared" si="4"/>
        <v>2.8126796674415606E-2</v>
      </c>
      <c r="W28" s="34">
        <f t="shared" si="4"/>
        <v>2.919076229601987E-2</v>
      </c>
      <c r="X28" s="34">
        <f t="shared" si="4"/>
        <v>2.9836786728495147E-2</v>
      </c>
      <c r="Y28" s="34">
        <f t="shared" si="4"/>
        <v>2.9949358503005275E-2</v>
      </c>
      <c r="Z28" s="34">
        <f t="shared" si="4"/>
        <v>2.996054711230314E-2</v>
      </c>
      <c r="AA28" s="34">
        <f t="shared" si="4"/>
        <v>2.996054711230314E-2</v>
      </c>
      <c r="AB28" s="34">
        <f t="shared" si="4"/>
        <v>2.996054711230314E-2</v>
      </c>
      <c r="AC28" s="34">
        <f t="shared" si="4"/>
        <v>2.996054711230314E-2</v>
      </c>
      <c r="AD28" s="34">
        <f t="shared" si="4"/>
        <v>2.996054711230314E-2</v>
      </c>
      <c r="AE28" s="34">
        <f t="shared" si="4"/>
        <v>2.996054711230314E-2</v>
      </c>
      <c r="AF28" s="34">
        <f t="shared" si="4"/>
        <v>2.996054711230314E-2</v>
      </c>
      <c r="AG28" s="34">
        <f t="shared" si="4"/>
        <v>2.996054711230314E-2</v>
      </c>
      <c r="AH28" s="34">
        <f t="shared" si="4"/>
        <v>2.996054711230314E-2</v>
      </c>
      <c r="AI28" s="34">
        <f t="shared" si="4"/>
        <v>2.996054711230314E-2</v>
      </c>
      <c r="AJ28" s="34">
        <f t="shared" si="4"/>
        <v>2.996054711230314E-2</v>
      </c>
      <c r="AK28" s="34">
        <f t="shared" si="4"/>
        <v>2.996054711230314E-2</v>
      </c>
      <c r="AL28" s="34">
        <f t="shared" si="4"/>
        <v>2.996054711230314E-2</v>
      </c>
      <c r="AM28" s="34">
        <f t="shared" si="4"/>
        <v>2.996054711230314E-2</v>
      </c>
      <c r="AN28" s="34">
        <f t="shared" si="4"/>
        <v>2.996054711230314E-2</v>
      </c>
      <c r="AO28" s="34">
        <f t="shared" si="4"/>
        <v>2.996054711230314E-2</v>
      </c>
      <c r="AP28" s="34">
        <f t="shared" si="4"/>
        <v>2.996054711230314E-2</v>
      </c>
      <c r="AQ28" s="34">
        <f t="shared" si="4"/>
        <v>2.996054711230314E-2</v>
      </c>
      <c r="AR28" s="34">
        <f t="shared" si="4"/>
        <v>2.996054711230314E-2</v>
      </c>
      <c r="AS28" s="34">
        <f t="shared" si="4"/>
        <v>2.996054711230314E-2</v>
      </c>
      <c r="AT28" s="34">
        <f t="shared" si="4"/>
        <v>2.996054711230314E-2</v>
      </c>
      <c r="AU28" s="34">
        <f t="shared" si="4"/>
        <v>2.996054711230314E-2</v>
      </c>
      <c r="AV28" s="34">
        <f t="shared" si="4"/>
        <v>2.996054711230314E-2</v>
      </c>
      <c r="AW28" s="34">
        <f t="shared" si="4"/>
        <v>2.996054711230314E-2</v>
      </c>
      <c r="AX28" s="34"/>
      <c r="AY28" s="34"/>
      <c r="AZ28" s="34"/>
      <c r="BA28" s="34"/>
      <c r="BB28" s="34"/>
      <c r="BC28" s="34"/>
      <c r="BD28" s="34"/>
    </row>
    <row r="29" spans="1:56" x14ac:dyDescent="0.3">
      <c r="A29" s="115"/>
      <c r="B29" s="9" t="s">
        <v>92</v>
      </c>
      <c r="C29" s="11" t="s">
        <v>44</v>
      </c>
      <c r="D29" s="9" t="s">
        <v>40</v>
      </c>
      <c r="E29" s="34">
        <f>E26-E28</f>
        <v>-9.98E-2</v>
      </c>
      <c r="F29" s="34">
        <f t="shared" ref="F29:AW29" si="5">F26-F28</f>
        <v>-0.10461472041434061</v>
      </c>
      <c r="G29" s="34">
        <f t="shared" si="5"/>
        <v>-0.10936493850354623</v>
      </c>
      <c r="H29" s="34">
        <f t="shared" si="5"/>
        <v>-0.11398495851065715</v>
      </c>
      <c r="I29" s="34">
        <f t="shared" si="5"/>
        <v>-0.11232866198606706</v>
      </c>
      <c r="J29" s="34">
        <f t="shared" si="5"/>
        <v>-0.11667520309477863</v>
      </c>
      <c r="K29" s="34">
        <f t="shared" si="5"/>
        <v>-0.12068832892778797</v>
      </c>
      <c r="L29" s="34">
        <f t="shared" si="5"/>
        <v>-0.11878169606367683</v>
      </c>
      <c r="M29" s="34">
        <f t="shared" si="5"/>
        <v>3.0661624943690863E-3</v>
      </c>
      <c r="N29" s="34">
        <f t="shared" si="5"/>
        <v>3.4353874269806382E-3</v>
      </c>
      <c r="O29" s="34">
        <f t="shared" si="5"/>
        <v>3.8281814985619642E-3</v>
      </c>
      <c r="P29" s="34">
        <f t="shared" si="5"/>
        <v>4.2452915931007924E-3</v>
      </c>
      <c r="Q29" s="34">
        <f t="shared" si="5"/>
        <v>4.6863079927419726E-3</v>
      </c>
      <c r="R29" s="34">
        <f t="shared" si="5"/>
        <v>5.1527805684869858E-3</v>
      </c>
      <c r="S29" s="34">
        <f t="shared" si="5"/>
        <v>5.6448961919825583E-3</v>
      </c>
      <c r="T29" s="34">
        <f t="shared" si="5"/>
        <v>6.1568108982648327E-3</v>
      </c>
      <c r="U29" s="34">
        <f t="shared" si="5"/>
        <v>6.6427274991345507E-3</v>
      </c>
      <c r="V29" s="34">
        <f t="shared" si="5"/>
        <v>7.0316991686039006E-3</v>
      </c>
      <c r="W29" s="34">
        <f t="shared" si="5"/>
        <v>7.2976905740049641E-3</v>
      </c>
      <c r="X29" s="34">
        <f t="shared" si="5"/>
        <v>7.4591966821237858E-3</v>
      </c>
      <c r="Y29" s="34">
        <f t="shared" si="5"/>
        <v>7.4873396257513179E-3</v>
      </c>
      <c r="Z29" s="34">
        <f t="shared" si="5"/>
        <v>7.4901367780757823E-3</v>
      </c>
      <c r="AA29" s="34">
        <f t="shared" si="5"/>
        <v>7.4901367780757823E-3</v>
      </c>
      <c r="AB29" s="34">
        <f t="shared" si="5"/>
        <v>7.4901367780757823E-3</v>
      </c>
      <c r="AC29" s="34">
        <f t="shared" si="5"/>
        <v>7.4901367780757823E-3</v>
      </c>
      <c r="AD29" s="34">
        <f t="shared" si="5"/>
        <v>7.4901367780757823E-3</v>
      </c>
      <c r="AE29" s="34">
        <f t="shared" si="5"/>
        <v>7.4901367780757823E-3</v>
      </c>
      <c r="AF29" s="34">
        <f t="shared" si="5"/>
        <v>7.4901367780757823E-3</v>
      </c>
      <c r="AG29" s="34">
        <f t="shared" si="5"/>
        <v>7.4901367780757823E-3</v>
      </c>
      <c r="AH29" s="34">
        <f t="shared" si="5"/>
        <v>7.4901367780757823E-3</v>
      </c>
      <c r="AI29" s="34">
        <f t="shared" si="5"/>
        <v>7.4901367780757823E-3</v>
      </c>
      <c r="AJ29" s="34">
        <f t="shared" si="5"/>
        <v>7.4901367780757823E-3</v>
      </c>
      <c r="AK29" s="34">
        <f t="shared" si="5"/>
        <v>7.4901367780757823E-3</v>
      </c>
      <c r="AL29" s="34">
        <f t="shared" si="5"/>
        <v>7.4901367780757823E-3</v>
      </c>
      <c r="AM29" s="34">
        <f t="shared" si="5"/>
        <v>7.4901367780757823E-3</v>
      </c>
      <c r="AN29" s="34">
        <f t="shared" si="5"/>
        <v>7.4901367780757823E-3</v>
      </c>
      <c r="AO29" s="34">
        <f t="shared" si="5"/>
        <v>7.4901367780757823E-3</v>
      </c>
      <c r="AP29" s="34">
        <f t="shared" si="5"/>
        <v>7.4901367780757823E-3</v>
      </c>
      <c r="AQ29" s="34">
        <f t="shared" si="5"/>
        <v>7.4901367780757823E-3</v>
      </c>
      <c r="AR29" s="34">
        <f t="shared" si="5"/>
        <v>7.4901367780757823E-3</v>
      </c>
      <c r="AS29" s="34">
        <f t="shared" si="5"/>
        <v>7.4901367780757823E-3</v>
      </c>
      <c r="AT29" s="34">
        <f t="shared" si="5"/>
        <v>7.4901367780757823E-3</v>
      </c>
      <c r="AU29" s="34">
        <f t="shared" si="5"/>
        <v>7.4901367780757823E-3</v>
      </c>
      <c r="AV29" s="34">
        <f t="shared" si="5"/>
        <v>7.4901367780757823E-3</v>
      </c>
      <c r="AW29" s="34">
        <f t="shared" si="5"/>
        <v>7.4901367780757823E-3</v>
      </c>
      <c r="AX29" s="34"/>
      <c r="AY29" s="34"/>
      <c r="AZ29" s="34"/>
      <c r="BA29" s="34"/>
      <c r="BB29" s="34"/>
      <c r="BC29" s="34"/>
      <c r="BD29" s="34"/>
    </row>
    <row r="30" spans="1:56" ht="16.5" hidden="1" customHeight="1" outlineLevel="1" x14ac:dyDescent="0.35">
      <c r="A30" s="115"/>
      <c r="B30" s="9" t="s">
        <v>1</v>
      </c>
      <c r="C30" s="11" t="s">
        <v>53</v>
      </c>
      <c r="D30" s="9" t="s">
        <v>40</v>
      </c>
      <c r="F30" s="34">
        <f>$E$28/'Fixed data'!$C$7</f>
        <v>-8.8711111111111109E-3</v>
      </c>
      <c r="G30" s="34">
        <f>$E$28/'Fixed data'!$C$7</f>
        <v>-8.8711111111111109E-3</v>
      </c>
      <c r="H30" s="34">
        <f>$E$28/'Fixed data'!$C$7</f>
        <v>-8.8711111111111109E-3</v>
      </c>
      <c r="I30" s="34">
        <f>$E$28/'Fixed data'!$C$7</f>
        <v>-8.8711111111111109E-3</v>
      </c>
      <c r="J30" s="34">
        <f>$E$28/'Fixed data'!$C$7</f>
        <v>-8.8711111111111109E-3</v>
      </c>
      <c r="K30" s="34">
        <f>$E$28/'Fixed data'!$C$7</f>
        <v>-8.8711111111111109E-3</v>
      </c>
      <c r="L30" s="34">
        <f>$E$28/'Fixed data'!$C$7</f>
        <v>-8.8711111111111109E-3</v>
      </c>
      <c r="M30" s="34">
        <f>$E$28/'Fixed data'!$C$7</f>
        <v>-8.8711111111111109E-3</v>
      </c>
      <c r="N30" s="34">
        <f>$E$28/'Fixed data'!$C$7</f>
        <v>-8.8711111111111109E-3</v>
      </c>
      <c r="O30" s="34">
        <f>$E$28/'Fixed data'!$C$7</f>
        <v>-8.8711111111111109E-3</v>
      </c>
      <c r="P30" s="34">
        <f>$E$28/'Fixed data'!$C$7</f>
        <v>-8.8711111111111109E-3</v>
      </c>
      <c r="Q30" s="34">
        <f>$E$28/'Fixed data'!$C$7</f>
        <v>-8.8711111111111109E-3</v>
      </c>
      <c r="R30" s="34">
        <f>$E$28/'Fixed data'!$C$7</f>
        <v>-8.8711111111111109E-3</v>
      </c>
      <c r="S30" s="34">
        <f>$E$28/'Fixed data'!$C$7</f>
        <v>-8.8711111111111109E-3</v>
      </c>
      <c r="T30" s="34">
        <f>$E$28/'Fixed data'!$C$7</f>
        <v>-8.8711111111111109E-3</v>
      </c>
      <c r="U30" s="34">
        <f>$E$28/'Fixed data'!$C$7</f>
        <v>-8.8711111111111109E-3</v>
      </c>
      <c r="V30" s="34">
        <f>$E$28/'Fixed data'!$C$7</f>
        <v>-8.8711111111111109E-3</v>
      </c>
      <c r="W30" s="34">
        <f>$E$28/'Fixed data'!$C$7</f>
        <v>-8.8711111111111109E-3</v>
      </c>
      <c r="X30" s="34">
        <f>$E$28/'Fixed data'!$C$7</f>
        <v>-8.8711111111111109E-3</v>
      </c>
      <c r="Y30" s="34">
        <f>$E$28/'Fixed data'!$C$7</f>
        <v>-8.8711111111111109E-3</v>
      </c>
      <c r="Z30" s="34">
        <f>$E$28/'Fixed data'!$C$7</f>
        <v>-8.8711111111111109E-3</v>
      </c>
      <c r="AA30" s="34">
        <f>$E$28/'Fixed data'!$C$7</f>
        <v>-8.8711111111111109E-3</v>
      </c>
      <c r="AB30" s="34">
        <f>$E$28/'Fixed data'!$C$7</f>
        <v>-8.8711111111111109E-3</v>
      </c>
      <c r="AC30" s="34">
        <f>$E$28/'Fixed data'!$C$7</f>
        <v>-8.8711111111111109E-3</v>
      </c>
      <c r="AD30" s="34">
        <f>$E$28/'Fixed data'!$C$7</f>
        <v>-8.8711111111111109E-3</v>
      </c>
      <c r="AE30" s="34">
        <f>$E$28/'Fixed data'!$C$7</f>
        <v>-8.8711111111111109E-3</v>
      </c>
      <c r="AF30" s="34">
        <f>$E$28/'Fixed data'!$C$7</f>
        <v>-8.8711111111111109E-3</v>
      </c>
      <c r="AG30" s="34">
        <f>$E$28/'Fixed data'!$C$7</f>
        <v>-8.8711111111111109E-3</v>
      </c>
      <c r="AH30" s="34">
        <f>$E$28/'Fixed data'!$C$7</f>
        <v>-8.8711111111111109E-3</v>
      </c>
      <c r="AI30" s="34">
        <f>$E$28/'Fixed data'!$C$7</f>
        <v>-8.8711111111111109E-3</v>
      </c>
      <c r="AJ30" s="34">
        <f>$E$28/'Fixed data'!$C$7</f>
        <v>-8.8711111111111109E-3</v>
      </c>
      <c r="AK30" s="34">
        <f>$E$28/'Fixed data'!$C$7</f>
        <v>-8.8711111111111109E-3</v>
      </c>
      <c r="AL30" s="34">
        <f>$E$28/'Fixed data'!$C$7</f>
        <v>-8.8711111111111109E-3</v>
      </c>
      <c r="AM30" s="34">
        <f>$E$28/'Fixed data'!$C$7</f>
        <v>-8.8711111111111109E-3</v>
      </c>
      <c r="AN30" s="34">
        <f>$E$28/'Fixed data'!$C$7</f>
        <v>-8.8711111111111109E-3</v>
      </c>
      <c r="AO30" s="34">
        <f>$E$28/'Fixed data'!$C$7</f>
        <v>-8.8711111111111109E-3</v>
      </c>
      <c r="AP30" s="34">
        <f>$E$28/'Fixed data'!$C$7</f>
        <v>-8.8711111111111109E-3</v>
      </c>
      <c r="AQ30" s="34">
        <f>$E$28/'Fixed data'!$C$7</f>
        <v>-8.8711111111111109E-3</v>
      </c>
      <c r="AR30" s="34">
        <f>$E$28/'Fixed data'!$C$7</f>
        <v>-8.8711111111111109E-3</v>
      </c>
      <c r="AS30" s="34">
        <f>$E$28/'Fixed data'!$C$7</f>
        <v>-8.8711111111111109E-3</v>
      </c>
      <c r="AT30" s="34">
        <f>$E$28/'Fixed data'!$C$7</f>
        <v>-8.8711111111111109E-3</v>
      </c>
      <c r="AU30" s="34">
        <f>$E$28/'Fixed data'!$C$7</f>
        <v>-8.8711111111111109E-3</v>
      </c>
      <c r="AV30" s="34">
        <f>$E$28/'Fixed data'!$C$7</f>
        <v>-8.8711111111111109E-3</v>
      </c>
      <c r="AW30" s="34">
        <f>$E$28/'Fixed data'!$C$7</f>
        <v>-8.8711111111111109E-3</v>
      </c>
      <c r="AX30" s="34">
        <f>$E$28/'Fixed data'!$C$7</f>
        <v>-8.8711111111111109E-3</v>
      </c>
      <c r="AY30" s="34"/>
      <c r="AZ30" s="34"/>
      <c r="BA30" s="34"/>
      <c r="BB30" s="34"/>
      <c r="BC30" s="34"/>
      <c r="BD30" s="34"/>
    </row>
    <row r="31" spans="1:56" ht="16.5" hidden="1" customHeight="1" outlineLevel="1" x14ac:dyDescent="0.35">
      <c r="A31" s="115"/>
      <c r="B31" s="9" t="s">
        <v>2</v>
      </c>
      <c r="C31" s="11" t="s">
        <v>54</v>
      </c>
      <c r="D31" s="9" t="s">
        <v>40</v>
      </c>
      <c r="F31" s="34"/>
      <c r="G31" s="34">
        <f>$F$28/'Fixed data'!$C$7</f>
        <v>-9.2990862590525015E-3</v>
      </c>
      <c r="H31" s="34">
        <f>$F$28/'Fixed data'!$C$7</f>
        <v>-9.2990862590525015E-3</v>
      </c>
      <c r="I31" s="34">
        <f>$F$28/'Fixed data'!$C$7</f>
        <v>-9.2990862590525015E-3</v>
      </c>
      <c r="J31" s="34">
        <f>$F$28/'Fixed data'!$C$7</f>
        <v>-9.2990862590525015E-3</v>
      </c>
      <c r="K31" s="34">
        <f>$F$28/'Fixed data'!$C$7</f>
        <v>-9.2990862590525015E-3</v>
      </c>
      <c r="L31" s="34">
        <f>$F$28/'Fixed data'!$C$7</f>
        <v>-9.2990862590525015E-3</v>
      </c>
      <c r="M31" s="34">
        <f>$F$28/'Fixed data'!$C$7</f>
        <v>-9.2990862590525015E-3</v>
      </c>
      <c r="N31" s="34">
        <f>$F$28/'Fixed data'!$C$7</f>
        <v>-9.2990862590525015E-3</v>
      </c>
      <c r="O31" s="34">
        <f>$F$28/'Fixed data'!$C$7</f>
        <v>-9.2990862590525015E-3</v>
      </c>
      <c r="P31" s="34">
        <f>$F$28/'Fixed data'!$C$7</f>
        <v>-9.2990862590525015E-3</v>
      </c>
      <c r="Q31" s="34">
        <f>$F$28/'Fixed data'!$C$7</f>
        <v>-9.2990862590525015E-3</v>
      </c>
      <c r="R31" s="34">
        <f>$F$28/'Fixed data'!$C$7</f>
        <v>-9.2990862590525015E-3</v>
      </c>
      <c r="S31" s="34">
        <f>$F$28/'Fixed data'!$C$7</f>
        <v>-9.2990862590525015E-3</v>
      </c>
      <c r="T31" s="34">
        <f>$F$28/'Fixed data'!$C$7</f>
        <v>-9.2990862590525015E-3</v>
      </c>
      <c r="U31" s="34">
        <f>$F$28/'Fixed data'!$C$7</f>
        <v>-9.2990862590525015E-3</v>
      </c>
      <c r="V31" s="34">
        <f>$F$28/'Fixed data'!$C$7</f>
        <v>-9.2990862590525015E-3</v>
      </c>
      <c r="W31" s="34">
        <f>$F$28/'Fixed data'!$C$7</f>
        <v>-9.2990862590525015E-3</v>
      </c>
      <c r="X31" s="34">
        <f>$F$28/'Fixed data'!$C$7</f>
        <v>-9.2990862590525015E-3</v>
      </c>
      <c r="Y31" s="34">
        <f>$F$28/'Fixed data'!$C$7</f>
        <v>-9.2990862590525015E-3</v>
      </c>
      <c r="Z31" s="34">
        <f>$F$28/'Fixed data'!$C$7</f>
        <v>-9.2990862590525015E-3</v>
      </c>
      <c r="AA31" s="34">
        <f>$F$28/'Fixed data'!$C$7</f>
        <v>-9.2990862590525015E-3</v>
      </c>
      <c r="AB31" s="34">
        <f>$F$28/'Fixed data'!$C$7</f>
        <v>-9.2990862590525015E-3</v>
      </c>
      <c r="AC31" s="34">
        <f>$F$28/'Fixed data'!$C$7</f>
        <v>-9.2990862590525015E-3</v>
      </c>
      <c r="AD31" s="34">
        <f>$F$28/'Fixed data'!$C$7</f>
        <v>-9.2990862590525015E-3</v>
      </c>
      <c r="AE31" s="34">
        <f>$F$28/'Fixed data'!$C$7</f>
        <v>-9.2990862590525015E-3</v>
      </c>
      <c r="AF31" s="34">
        <f>$F$28/'Fixed data'!$C$7</f>
        <v>-9.2990862590525015E-3</v>
      </c>
      <c r="AG31" s="34">
        <f>$F$28/'Fixed data'!$C$7</f>
        <v>-9.2990862590525015E-3</v>
      </c>
      <c r="AH31" s="34">
        <f>$F$28/'Fixed data'!$C$7</f>
        <v>-9.2990862590525015E-3</v>
      </c>
      <c r="AI31" s="34">
        <f>$F$28/'Fixed data'!$C$7</f>
        <v>-9.2990862590525015E-3</v>
      </c>
      <c r="AJ31" s="34">
        <f>$F$28/'Fixed data'!$C$7</f>
        <v>-9.2990862590525015E-3</v>
      </c>
      <c r="AK31" s="34">
        <f>$F$28/'Fixed data'!$C$7</f>
        <v>-9.2990862590525015E-3</v>
      </c>
      <c r="AL31" s="34">
        <f>$F$28/'Fixed data'!$C$7</f>
        <v>-9.2990862590525015E-3</v>
      </c>
      <c r="AM31" s="34">
        <f>$F$28/'Fixed data'!$C$7</f>
        <v>-9.2990862590525015E-3</v>
      </c>
      <c r="AN31" s="34">
        <f>$F$28/'Fixed data'!$C$7</f>
        <v>-9.2990862590525015E-3</v>
      </c>
      <c r="AO31" s="34">
        <f>$F$28/'Fixed data'!$C$7</f>
        <v>-9.2990862590525015E-3</v>
      </c>
      <c r="AP31" s="34">
        <f>$F$28/'Fixed data'!$C$7</f>
        <v>-9.2990862590525015E-3</v>
      </c>
      <c r="AQ31" s="34">
        <f>$F$28/'Fixed data'!$C$7</f>
        <v>-9.2990862590525015E-3</v>
      </c>
      <c r="AR31" s="34">
        <f>$F$28/'Fixed data'!$C$7</f>
        <v>-9.2990862590525015E-3</v>
      </c>
      <c r="AS31" s="34">
        <f>$F$28/'Fixed data'!$C$7</f>
        <v>-9.2990862590525015E-3</v>
      </c>
      <c r="AT31" s="34">
        <f>$F$28/'Fixed data'!$C$7</f>
        <v>-9.2990862590525015E-3</v>
      </c>
      <c r="AU31" s="34">
        <f>$F$28/'Fixed data'!$C$7</f>
        <v>-9.2990862590525015E-3</v>
      </c>
      <c r="AV31" s="34">
        <f>$F$28/'Fixed data'!$C$7</f>
        <v>-9.2990862590525015E-3</v>
      </c>
      <c r="AW31" s="34">
        <f>$F$28/'Fixed data'!$C$7</f>
        <v>-9.2990862590525015E-3</v>
      </c>
      <c r="AX31" s="34">
        <f>$F$28/'Fixed data'!$C$7</f>
        <v>-9.2990862590525015E-3</v>
      </c>
      <c r="AY31" s="34">
        <f>$F$28/'Fixed data'!$C$7</f>
        <v>-9.2990862590525015E-3</v>
      </c>
      <c r="AZ31" s="34"/>
      <c r="BA31" s="34"/>
      <c r="BB31" s="34"/>
      <c r="BC31" s="34"/>
      <c r="BD31" s="34"/>
    </row>
    <row r="32" spans="1:56" ht="16.5" hidden="1" customHeight="1" outlineLevel="1" x14ac:dyDescent="0.35">
      <c r="A32" s="115"/>
      <c r="B32" s="9" t="s">
        <v>3</v>
      </c>
      <c r="C32" s="11" t="s">
        <v>55</v>
      </c>
      <c r="D32" s="9" t="s">
        <v>40</v>
      </c>
      <c r="F32" s="34"/>
      <c r="G32" s="34"/>
      <c r="H32" s="34">
        <f>$G$28/'Fixed data'!$C$7</f>
        <v>-9.7213278669818892E-3</v>
      </c>
      <c r="I32" s="34">
        <f>$G$28/'Fixed data'!$C$7</f>
        <v>-9.7213278669818892E-3</v>
      </c>
      <c r="J32" s="34">
        <f>$G$28/'Fixed data'!$C$7</f>
        <v>-9.7213278669818892E-3</v>
      </c>
      <c r="K32" s="34">
        <f>$G$28/'Fixed data'!$C$7</f>
        <v>-9.7213278669818892E-3</v>
      </c>
      <c r="L32" s="34">
        <f>$G$28/'Fixed data'!$C$7</f>
        <v>-9.7213278669818892E-3</v>
      </c>
      <c r="M32" s="34">
        <f>$G$28/'Fixed data'!$C$7</f>
        <v>-9.7213278669818892E-3</v>
      </c>
      <c r="N32" s="34">
        <f>$G$28/'Fixed data'!$C$7</f>
        <v>-9.7213278669818892E-3</v>
      </c>
      <c r="O32" s="34">
        <f>$G$28/'Fixed data'!$C$7</f>
        <v>-9.7213278669818892E-3</v>
      </c>
      <c r="P32" s="34">
        <f>$G$28/'Fixed data'!$C$7</f>
        <v>-9.7213278669818892E-3</v>
      </c>
      <c r="Q32" s="34">
        <f>$G$28/'Fixed data'!$C$7</f>
        <v>-9.7213278669818892E-3</v>
      </c>
      <c r="R32" s="34">
        <f>$G$28/'Fixed data'!$C$7</f>
        <v>-9.7213278669818892E-3</v>
      </c>
      <c r="S32" s="34">
        <f>$G$28/'Fixed data'!$C$7</f>
        <v>-9.7213278669818892E-3</v>
      </c>
      <c r="T32" s="34">
        <f>$G$28/'Fixed data'!$C$7</f>
        <v>-9.7213278669818892E-3</v>
      </c>
      <c r="U32" s="34">
        <f>$G$28/'Fixed data'!$C$7</f>
        <v>-9.7213278669818892E-3</v>
      </c>
      <c r="V32" s="34">
        <f>$G$28/'Fixed data'!$C$7</f>
        <v>-9.7213278669818892E-3</v>
      </c>
      <c r="W32" s="34">
        <f>$G$28/'Fixed data'!$C$7</f>
        <v>-9.7213278669818892E-3</v>
      </c>
      <c r="X32" s="34">
        <f>$G$28/'Fixed data'!$C$7</f>
        <v>-9.7213278669818892E-3</v>
      </c>
      <c r="Y32" s="34">
        <f>$G$28/'Fixed data'!$C$7</f>
        <v>-9.7213278669818892E-3</v>
      </c>
      <c r="Z32" s="34">
        <f>$G$28/'Fixed data'!$C$7</f>
        <v>-9.7213278669818892E-3</v>
      </c>
      <c r="AA32" s="34">
        <f>$G$28/'Fixed data'!$C$7</f>
        <v>-9.7213278669818892E-3</v>
      </c>
      <c r="AB32" s="34">
        <f>$G$28/'Fixed data'!$C$7</f>
        <v>-9.7213278669818892E-3</v>
      </c>
      <c r="AC32" s="34">
        <f>$G$28/'Fixed data'!$C$7</f>
        <v>-9.7213278669818892E-3</v>
      </c>
      <c r="AD32" s="34">
        <f>$G$28/'Fixed data'!$C$7</f>
        <v>-9.7213278669818892E-3</v>
      </c>
      <c r="AE32" s="34">
        <f>$G$28/'Fixed data'!$C$7</f>
        <v>-9.7213278669818892E-3</v>
      </c>
      <c r="AF32" s="34">
        <f>$G$28/'Fixed data'!$C$7</f>
        <v>-9.7213278669818892E-3</v>
      </c>
      <c r="AG32" s="34">
        <f>$G$28/'Fixed data'!$C$7</f>
        <v>-9.7213278669818892E-3</v>
      </c>
      <c r="AH32" s="34">
        <f>$G$28/'Fixed data'!$C$7</f>
        <v>-9.7213278669818892E-3</v>
      </c>
      <c r="AI32" s="34">
        <f>$G$28/'Fixed data'!$C$7</f>
        <v>-9.7213278669818892E-3</v>
      </c>
      <c r="AJ32" s="34">
        <f>$G$28/'Fixed data'!$C$7</f>
        <v>-9.7213278669818892E-3</v>
      </c>
      <c r="AK32" s="34">
        <f>$G$28/'Fixed data'!$C$7</f>
        <v>-9.7213278669818892E-3</v>
      </c>
      <c r="AL32" s="34">
        <f>$G$28/'Fixed data'!$C$7</f>
        <v>-9.7213278669818892E-3</v>
      </c>
      <c r="AM32" s="34">
        <f>$G$28/'Fixed data'!$C$7</f>
        <v>-9.7213278669818892E-3</v>
      </c>
      <c r="AN32" s="34">
        <f>$G$28/'Fixed data'!$C$7</f>
        <v>-9.7213278669818892E-3</v>
      </c>
      <c r="AO32" s="34">
        <f>$G$28/'Fixed data'!$C$7</f>
        <v>-9.7213278669818892E-3</v>
      </c>
      <c r="AP32" s="34">
        <f>$G$28/'Fixed data'!$C$7</f>
        <v>-9.7213278669818892E-3</v>
      </c>
      <c r="AQ32" s="34">
        <f>$G$28/'Fixed data'!$C$7</f>
        <v>-9.7213278669818892E-3</v>
      </c>
      <c r="AR32" s="34">
        <f>$G$28/'Fixed data'!$C$7</f>
        <v>-9.7213278669818892E-3</v>
      </c>
      <c r="AS32" s="34">
        <f>$G$28/'Fixed data'!$C$7</f>
        <v>-9.7213278669818892E-3</v>
      </c>
      <c r="AT32" s="34">
        <f>$G$28/'Fixed data'!$C$7</f>
        <v>-9.7213278669818892E-3</v>
      </c>
      <c r="AU32" s="34">
        <f>$G$28/'Fixed data'!$C$7</f>
        <v>-9.7213278669818892E-3</v>
      </c>
      <c r="AV32" s="34">
        <f>$G$28/'Fixed data'!$C$7</f>
        <v>-9.7213278669818892E-3</v>
      </c>
      <c r="AW32" s="34">
        <f>$G$28/'Fixed data'!$C$7</f>
        <v>-9.7213278669818892E-3</v>
      </c>
      <c r="AX32" s="34">
        <f>$G$28/'Fixed data'!$C$7</f>
        <v>-9.7213278669818892E-3</v>
      </c>
      <c r="AY32" s="34">
        <f>$G$28/'Fixed data'!$C$7</f>
        <v>-9.7213278669818892E-3</v>
      </c>
      <c r="AZ32" s="34">
        <f>$G$28/'Fixed data'!$C$7</f>
        <v>-9.7213278669818892E-3</v>
      </c>
      <c r="BA32" s="34"/>
      <c r="BB32" s="34"/>
      <c r="BC32" s="34"/>
      <c r="BD32" s="34"/>
    </row>
    <row r="33" spans="1:57" ht="16.5" hidden="1" customHeight="1" outlineLevel="1" x14ac:dyDescent="0.35">
      <c r="A33" s="115"/>
      <c r="B33" s="9" t="s">
        <v>4</v>
      </c>
      <c r="C33" s="11" t="s">
        <v>56</v>
      </c>
      <c r="D33" s="9" t="s">
        <v>40</v>
      </c>
      <c r="F33" s="34"/>
      <c r="G33" s="34"/>
      <c r="H33" s="34"/>
      <c r="I33" s="34">
        <f>$H$28/'Fixed data'!$C$7</f>
        <v>-1.0131996312058413E-2</v>
      </c>
      <c r="J33" s="34">
        <f>$H$28/'Fixed data'!$C$7</f>
        <v>-1.0131996312058413E-2</v>
      </c>
      <c r="K33" s="34">
        <f>$H$28/'Fixed data'!$C$7</f>
        <v>-1.0131996312058413E-2</v>
      </c>
      <c r="L33" s="34">
        <f>$H$28/'Fixed data'!$C$7</f>
        <v>-1.0131996312058413E-2</v>
      </c>
      <c r="M33" s="34">
        <f>$H$28/'Fixed data'!$C$7</f>
        <v>-1.0131996312058413E-2</v>
      </c>
      <c r="N33" s="34">
        <f>$H$28/'Fixed data'!$C$7</f>
        <v>-1.0131996312058413E-2</v>
      </c>
      <c r="O33" s="34">
        <f>$H$28/'Fixed data'!$C$7</f>
        <v>-1.0131996312058413E-2</v>
      </c>
      <c r="P33" s="34">
        <f>$H$28/'Fixed data'!$C$7</f>
        <v>-1.0131996312058413E-2</v>
      </c>
      <c r="Q33" s="34">
        <f>$H$28/'Fixed data'!$C$7</f>
        <v>-1.0131996312058413E-2</v>
      </c>
      <c r="R33" s="34">
        <f>$H$28/'Fixed data'!$C$7</f>
        <v>-1.0131996312058413E-2</v>
      </c>
      <c r="S33" s="34">
        <f>$H$28/'Fixed data'!$C$7</f>
        <v>-1.0131996312058413E-2</v>
      </c>
      <c r="T33" s="34">
        <f>$H$28/'Fixed data'!$C$7</f>
        <v>-1.0131996312058413E-2</v>
      </c>
      <c r="U33" s="34">
        <f>$H$28/'Fixed data'!$C$7</f>
        <v>-1.0131996312058413E-2</v>
      </c>
      <c r="V33" s="34">
        <f>$H$28/'Fixed data'!$C$7</f>
        <v>-1.0131996312058413E-2</v>
      </c>
      <c r="W33" s="34">
        <f>$H$28/'Fixed data'!$C$7</f>
        <v>-1.0131996312058413E-2</v>
      </c>
      <c r="X33" s="34">
        <f>$H$28/'Fixed data'!$C$7</f>
        <v>-1.0131996312058413E-2</v>
      </c>
      <c r="Y33" s="34">
        <f>$H$28/'Fixed data'!$C$7</f>
        <v>-1.0131996312058413E-2</v>
      </c>
      <c r="Z33" s="34">
        <f>$H$28/'Fixed data'!$C$7</f>
        <v>-1.0131996312058413E-2</v>
      </c>
      <c r="AA33" s="34">
        <f>$H$28/'Fixed data'!$C$7</f>
        <v>-1.0131996312058413E-2</v>
      </c>
      <c r="AB33" s="34">
        <f>$H$28/'Fixed data'!$C$7</f>
        <v>-1.0131996312058413E-2</v>
      </c>
      <c r="AC33" s="34">
        <f>$H$28/'Fixed data'!$C$7</f>
        <v>-1.0131996312058413E-2</v>
      </c>
      <c r="AD33" s="34">
        <f>$H$28/'Fixed data'!$C$7</f>
        <v>-1.0131996312058413E-2</v>
      </c>
      <c r="AE33" s="34">
        <f>$H$28/'Fixed data'!$C$7</f>
        <v>-1.0131996312058413E-2</v>
      </c>
      <c r="AF33" s="34">
        <f>$H$28/'Fixed data'!$C$7</f>
        <v>-1.0131996312058413E-2</v>
      </c>
      <c r="AG33" s="34">
        <f>$H$28/'Fixed data'!$C$7</f>
        <v>-1.0131996312058413E-2</v>
      </c>
      <c r="AH33" s="34">
        <f>$H$28/'Fixed data'!$C$7</f>
        <v>-1.0131996312058413E-2</v>
      </c>
      <c r="AI33" s="34">
        <f>$H$28/'Fixed data'!$C$7</f>
        <v>-1.0131996312058413E-2</v>
      </c>
      <c r="AJ33" s="34">
        <f>$H$28/'Fixed data'!$C$7</f>
        <v>-1.0131996312058413E-2</v>
      </c>
      <c r="AK33" s="34">
        <f>$H$28/'Fixed data'!$C$7</f>
        <v>-1.0131996312058413E-2</v>
      </c>
      <c r="AL33" s="34">
        <f>$H$28/'Fixed data'!$C$7</f>
        <v>-1.0131996312058413E-2</v>
      </c>
      <c r="AM33" s="34">
        <f>$H$28/'Fixed data'!$C$7</f>
        <v>-1.0131996312058413E-2</v>
      </c>
      <c r="AN33" s="34">
        <f>$H$28/'Fixed data'!$C$7</f>
        <v>-1.0131996312058413E-2</v>
      </c>
      <c r="AO33" s="34">
        <f>$H$28/'Fixed data'!$C$7</f>
        <v>-1.0131996312058413E-2</v>
      </c>
      <c r="AP33" s="34">
        <f>$H$28/'Fixed data'!$C$7</f>
        <v>-1.0131996312058413E-2</v>
      </c>
      <c r="AQ33" s="34">
        <f>$H$28/'Fixed data'!$C$7</f>
        <v>-1.0131996312058413E-2</v>
      </c>
      <c r="AR33" s="34">
        <f>$H$28/'Fixed data'!$C$7</f>
        <v>-1.0131996312058413E-2</v>
      </c>
      <c r="AS33" s="34">
        <f>$H$28/'Fixed data'!$C$7</f>
        <v>-1.0131996312058413E-2</v>
      </c>
      <c r="AT33" s="34">
        <f>$H$28/'Fixed data'!$C$7</f>
        <v>-1.0131996312058413E-2</v>
      </c>
      <c r="AU33" s="34">
        <f>$H$28/'Fixed data'!$C$7</f>
        <v>-1.0131996312058413E-2</v>
      </c>
      <c r="AV33" s="34">
        <f>$H$28/'Fixed data'!$C$7</f>
        <v>-1.0131996312058413E-2</v>
      </c>
      <c r="AW33" s="34">
        <f>$H$28/'Fixed data'!$C$7</f>
        <v>-1.0131996312058413E-2</v>
      </c>
      <c r="AX33" s="34">
        <f>$H$28/'Fixed data'!$C$7</f>
        <v>-1.0131996312058413E-2</v>
      </c>
      <c r="AY33" s="34">
        <f>$H$28/'Fixed data'!$C$7</f>
        <v>-1.0131996312058413E-2</v>
      </c>
      <c r="AZ33" s="34">
        <f>$H$28/'Fixed data'!$C$7</f>
        <v>-1.0131996312058413E-2</v>
      </c>
      <c r="BA33" s="34">
        <f>$H$28/'Fixed data'!$C$7</f>
        <v>-1.0131996312058413E-2</v>
      </c>
      <c r="BB33" s="34"/>
      <c r="BC33" s="34"/>
      <c r="BD33" s="34"/>
    </row>
    <row r="34" spans="1:57" ht="16.5" hidden="1" customHeight="1" outlineLevel="1" x14ac:dyDescent="0.35">
      <c r="A34" s="115"/>
      <c r="B34" s="9" t="s">
        <v>5</v>
      </c>
      <c r="C34" s="11" t="s">
        <v>57</v>
      </c>
      <c r="D34" s="9" t="s">
        <v>40</v>
      </c>
      <c r="F34" s="34"/>
      <c r="G34" s="34"/>
      <c r="H34" s="34"/>
      <c r="I34" s="34"/>
      <c r="J34" s="34">
        <f>$I$28/'Fixed data'!$C$7</f>
        <v>-9.984769954317076E-3</v>
      </c>
      <c r="K34" s="34">
        <f>$I$28/'Fixed data'!$C$7</f>
        <v>-9.984769954317076E-3</v>
      </c>
      <c r="L34" s="34">
        <f>$I$28/'Fixed data'!$C$7</f>
        <v>-9.984769954317076E-3</v>
      </c>
      <c r="M34" s="34">
        <f>$I$28/'Fixed data'!$C$7</f>
        <v>-9.984769954317076E-3</v>
      </c>
      <c r="N34" s="34">
        <f>$I$28/'Fixed data'!$C$7</f>
        <v>-9.984769954317076E-3</v>
      </c>
      <c r="O34" s="34">
        <f>$I$28/'Fixed data'!$C$7</f>
        <v>-9.984769954317076E-3</v>
      </c>
      <c r="P34" s="34">
        <f>$I$28/'Fixed data'!$C$7</f>
        <v>-9.984769954317076E-3</v>
      </c>
      <c r="Q34" s="34">
        <f>$I$28/'Fixed data'!$C$7</f>
        <v>-9.984769954317076E-3</v>
      </c>
      <c r="R34" s="34">
        <f>$I$28/'Fixed data'!$C$7</f>
        <v>-9.984769954317076E-3</v>
      </c>
      <c r="S34" s="34">
        <f>$I$28/'Fixed data'!$C$7</f>
        <v>-9.984769954317076E-3</v>
      </c>
      <c r="T34" s="34">
        <f>$I$28/'Fixed data'!$C$7</f>
        <v>-9.984769954317076E-3</v>
      </c>
      <c r="U34" s="34">
        <f>$I$28/'Fixed data'!$C$7</f>
        <v>-9.984769954317076E-3</v>
      </c>
      <c r="V34" s="34">
        <f>$I$28/'Fixed data'!$C$7</f>
        <v>-9.984769954317076E-3</v>
      </c>
      <c r="W34" s="34">
        <f>$I$28/'Fixed data'!$C$7</f>
        <v>-9.984769954317076E-3</v>
      </c>
      <c r="X34" s="34">
        <f>$I$28/'Fixed data'!$C$7</f>
        <v>-9.984769954317076E-3</v>
      </c>
      <c r="Y34" s="34">
        <f>$I$28/'Fixed data'!$C$7</f>
        <v>-9.984769954317076E-3</v>
      </c>
      <c r="Z34" s="34">
        <f>$I$28/'Fixed data'!$C$7</f>
        <v>-9.984769954317076E-3</v>
      </c>
      <c r="AA34" s="34">
        <f>$I$28/'Fixed data'!$C$7</f>
        <v>-9.984769954317076E-3</v>
      </c>
      <c r="AB34" s="34">
        <f>$I$28/'Fixed data'!$C$7</f>
        <v>-9.984769954317076E-3</v>
      </c>
      <c r="AC34" s="34">
        <f>$I$28/'Fixed data'!$C$7</f>
        <v>-9.984769954317076E-3</v>
      </c>
      <c r="AD34" s="34">
        <f>$I$28/'Fixed data'!$C$7</f>
        <v>-9.984769954317076E-3</v>
      </c>
      <c r="AE34" s="34">
        <f>$I$28/'Fixed data'!$C$7</f>
        <v>-9.984769954317076E-3</v>
      </c>
      <c r="AF34" s="34">
        <f>$I$28/'Fixed data'!$C$7</f>
        <v>-9.984769954317076E-3</v>
      </c>
      <c r="AG34" s="34">
        <f>$I$28/'Fixed data'!$C$7</f>
        <v>-9.984769954317076E-3</v>
      </c>
      <c r="AH34" s="34">
        <f>$I$28/'Fixed data'!$C$7</f>
        <v>-9.984769954317076E-3</v>
      </c>
      <c r="AI34" s="34">
        <f>$I$28/'Fixed data'!$C$7</f>
        <v>-9.984769954317076E-3</v>
      </c>
      <c r="AJ34" s="34">
        <f>$I$28/'Fixed data'!$C$7</f>
        <v>-9.984769954317076E-3</v>
      </c>
      <c r="AK34" s="34">
        <f>$I$28/'Fixed data'!$C$7</f>
        <v>-9.984769954317076E-3</v>
      </c>
      <c r="AL34" s="34">
        <f>$I$28/'Fixed data'!$C$7</f>
        <v>-9.984769954317076E-3</v>
      </c>
      <c r="AM34" s="34">
        <f>$I$28/'Fixed data'!$C$7</f>
        <v>-9.984769954317076E-3</v>
      </c>
      <c r="AN34" s="34">
        <f>$I$28/'Fixed data'!$C$7</f>
        <v>-9.984769954317076E-3</v>
      </c>
      <c r="AO34" s="34">
        <f>$I$28/'Fixed data'!$C$7</f>
        <v>-9.984769954317076E-3</v>
      </c>
      <c r="AP34" s="34">
        <f>$I$28/'Fixed data'!$C$7</f>
        <v>-9.984769954317076E-3</v>
      </c>
      <c r="AQ34" s="34">
        <f>$I$28/'Fixed data'!$C$7</f>
        <v>-9.984769954317076E-3</v>
      </c>
      <c r="AR34" s="34">
        <f>$I$28/'Fixed data'!$C$7</f>
        <v>-9.984769954317076E-3</v>
      </c>
      <c r="AS34" s="34">
        <f>$I$28/'Fixed data'!$C$7</f>
        <v>-9.984769954317076E-3</v>
      </c>
      <c r="AT34" s="34">
        <f>$I$28/'Fixed data'!$C$7</f>
        <v>-9.984769954317076E-3</v>
      </c>
      <c r="AU34" s="34">
        <f>$I$28/'Fixed data'!$C$7</f>
        <v>-9.984769954317076E-3</v>
      </c>
      <c r="AV34" s="34">
        <f>$I$28/'Fixed data'!$C$7</f>
        <v>-9.984769954317076E-3</v>
      </c>
      <c r="AW34" s="34">
        <f>$I$28/'Fixed data'!$C$7</f>
        <v>-9.984769954317076E-3</v>
      </c>
      <c r="AX34" s="34">
        <f>$I$28/'Fixed data'!$C$7</f>
        <v>-9.984769954317076E-3</v>
      </c>
      <c r="AY34" s="34">
        <f>$I$28/'Fixed data'!$C$7</f>
        <v>-9.984769954317076E-3</v>
      </c>
      <c r="AZ34" s="34">
        <f>$I$28/'Fixed data'!$C$7</f>
        <v>-9.984769954317076E-3</v>
      </c>
      <c r="BA34" s="34">
        <f>$I$28/'Fixed data'!$C$7</f>
        <v>-9.984769954317076E-3</v>
      </c>
      <c r="BB34" s="34">
        <f>$I$28/'Fixed data'!$C$7</f>
        <v>-9.984769954317076E-3</v>
      </c>
      <c r="BC34" s="34"/>
      <c r="BD34" s="34"/>
    </row>
    <row r="35" spans="1:57" ht="16.5" hidden="1" customHeight="1" outlineLevel="1" x14ac:dyDescent="0.35">
      <c r="A35" s="115"/>
      <c r="B35" s="9" t="s">
        <v>6</v>
      </c>
      <c r="C35" s="11" t="s">
        <v>58</v>
      </c>
      <c r="D35" s="9" t="s">
        <v>40</v>
      </c>
      <c r="F35" s="34"/>
      <c r="G35" s="34"/>
      <c r="H35" s="34"/>
      <c r="I35" s="34"/>
      <c r="J35" s="34"/>
      <c r="K35" s="34">
        <f>$J$28/'Fixed data'!$C$7</f>
        <v>-1.0371129163980327E-2</v>
      </c>
      <c r="L35" s="34">
        <f>$J$28/'Fixed data'!$C$7</f>
        <v>-1.0371129163980327E-2</v>
      </c>
      <c r="M35" s="34">
        <f>$J$28/'Fixed data'!$C$7</f>
        <v>-1.0371129163980327E-2</v>
      </c>
      <c r="N35" s="34">
        <f>$J$28/'Fixed data'!$C$7</f>
        <v>-1.0371129163980327E-2</v>
      </c>
      <c r="O35" s="34">
        <f>$J$28/'Fixed data'!$C$7</f>
        <v>-1.0371129163980327E-2</v>
      </c>
      <c r="P35" s="34">
        <f>$J$28/'Fixed data'!$C$7</f>
        <v>-1.0371129163980327E-2</v>
      </c>
      <c r="Q35" s="34">
        <f>$J$28/'Fixed data'!$C$7</f>
        <v>-1.0371129163980327E-2</v>
      </c>
      <c r="R35" s="34">
        <f>$J$28/'Fixed data'!$C$7</f>
        <v>-1.0371129163980327E-2</v>
      </c>
      <c r="S35" s="34">
        <f>$J$28/'Fixed data'!$C$7</f>
        <v>-1.0371129163980327E-2</v>
      </c>
      <c r="T35" s="34">
        <f>$J$28/'Fixed data'!$C$7</f>
        <v>-1.0371129163980327E-2</v>
      </c>
      <c r="U35" s="34">
        <f>$J$28/'Fixed data'!$C$7</f>
        <v>-1.0371129163980327E-2</v>
      </c>
      <c r="V35" s="34">
        <f>$J$28/'Fixed data'!$C$7</f>
        <v>-1.0371129163980327E-2</v>
      </c>
      <c r="W35" s="34">
        <f>$J$28/'Fixed data'!$C$7</f>
        <v>-1.0371129163980327E-2</v>
      </c>
      <c r="X35" s="34">
        <f>$J$28/'Fixed data'!$C$7</f>
        <v>-1.0371129163980327E-2</v>
      </c>
      <c r="Y35" s="34">
        <f>$J$28/'Fixed data'!$C$7</f>
        <v>-1.0371129163980327E-2</v>
      </c>
      <c r="Z35" s="34">
        <f>$J$28/'Fixed data'!$C$7</f>
        <v>-1.0371129163980327E-2</v>
      </c>
      <c r="AA35" s="34">
        <f>$J$28/'Fixed data'!$C$7</f>
        <v>-1.0371129163980327E-2</v>
      </c>
      <c r="AB35" s="34">
        <f>$J$28/'Fixed data'!$C$7</f>
        <v>-1.0371129163980327E-2</v>
      </c>
      <c r="AC35" s="34">
        <f>$J$28/'Fixed data'!$C$7</f>
        <v>-1.0371129163980327E-2</v>
      </c>
      <c r="AD35" s="34">
        <f>$J$28/'Fixed data'!$C$7</f>
        <v>-1.0371129163980327E-2</v>
      </c>
      <c r="AE35" s="34">
        <f>$J$28/'Fixed data'!$C$7</f>
        <v>-1.0371129163980327E-2</v>
      </c>
      <c r="AF35" s="34">
        <f>$J$28/'Fixed data'!$C$7</f>
        <v>-1.0371129163980327E-2</v>
      </c>
      <c r="AG35" s="34">
        <f>$J$28/'Fixed data'!$C$7</f>
        <v>-1.0371129163980327E-2</v>
      </c>
      <c r="AH35" s="34">
        <f>$J$28/'Fixed data'!$C$7</f>
        <v>-1.0371129163980327E-2</v>
      </c>
      <c r="AI35" s="34">
        <f>$J$28/'Fixed data'!$C$7</f>
        <v>-1.0371129163980327E-2</v>
      </c>
      <c r="AJ35" s="34">
        <f>$J$28/'Fixed data'!$C$7</f>
        <v>-1.0371129163980327E-2</v>
      </c>
      <c r="AK35" s="34">
        <f>$J$28/'Fixed data'!$C$7</f>
        <v>-1.0371129163980327E-2</v>
      </c>
      <c r="AL35" s="34">
        <f>$J$28/'Fixed data'!$C$7</f>
        <v>-1.0371129163980327E-2</v>
      </c>
      <c r="AM35" s="34">
        <f>$J$28/'Fixed data'!$C$7</f>
        <v>-1.0371129163980327E-2</v>
      </c>
      <c r="AN35" s="34">
        <f>$J$28/'Fixed data'!$C$7</f>
        <v>-1.0371129163980327E-2</v>
      </c>
      <c r="AO35" s="34">
        <f>$J$28/'Fixed data'!$C$7</f>
        <v>-1.0371129163980327E-2</v>
      </c>
      <c r="AP35" s="34">
        <f>$J$28/'Fixed data'!$C$7</f>
        <v>-1.0371129163980327E-2</v>
      </c>
      <c r="AQ35" s="34">
        <f>$J$28/'Fixed data'!$C$7</f>
        <v>-1.0371129163980327E-2</v>
      </c>
      <c r="AR35" s="34">
        <f>$J$28/'Fixed data'!$C$7</f>
        <v>-1.0371129163980327E-2</v>
      </c>
      <c r="AS35" s="34">
        <f>$J$28/'Fixed data'!$C$7</f>
        <v>-1.0371129163980327E-2</v>
      </c>
      <c r="AT35" s="34">
        <f>$J$28/'Fixed data'!$C$7</f>
        <v>-1.0371129163980327E-2</v>
      </c>
      <c r="AU35" s="34">
        <f>$J$28/'Fixed data'!$C$7</f>
        <v>-1.0371129163980327E-2</v>
      </c>
      <c r="AV35" s="34">
        <f>$J$28/'Fixed data'!$C$7</f>
        <v>-1.0371129163980327E-2</v>
      </c>
      <c r="AW35" s="34">
        <f>$J$28/'Fixed data'!$C$7</f>
        <v>-1.0371129163980327E-2</v>
      </c>
      <c r="AX35" s="34">
        <f>$J$28/'Fixed data'!$C$7</f>
        <v>-1.0371129163980327E-2</v>
      </c>
      <c r="AY35" s="34">
        <f>$J$28/'Fixed data'!$C$7</f>
        <v>-1.0371129163980327E-2</v>
      </c>
      <c r="AZ35" s="34">
        <f>$J$28/'Fixed data'!$C$7</f>
        <v>-1.0371129163980327E-2</v>
      </c>
      <c r="BA35" s="34">
        <f>$J$28/'Fixed data'!$C$7</f>
        <v>-1.0371129163980327E-2</v>
      </c>
      <c r="BB35" s="34">
        <f>$J$28/'Fixed data'!$C$7</f>
        <v>-1.0371129163980327E-2</v>
      </c>
      <c r="BC35" s="34">
        <f>$J$28/'Fixed data'!$C$7</f>
        <v>-1.0371129163980327E-2</v>
      </c>
      <c r="BD35" s="34"/>
    </row>
    <row r="36" spans="1:57" ht="16.5" hidden="1" customHeight="1" outlineLevel="1" x14ac:dyDescent="0.35">
      <c r="A36" s="115"/>
      <c r="B36" s="9" t="s">
        <v>32</v>
      </c>
      <c r="C36" s="11" t="s">
        <v>59</v>
      </c>
      <c r="D36" s="9" t="s">
        <v>40</v>
      </c>
      <c r="F36" s="34"/>
      <c r="G36" s="34"/>
      <c r="H36" s="34"/>
      <c r="I36" s="34"/>
      <c r="J36" s="34"/>
      <c r="K36" s="34"/>
      <c r="L36" s="34">
        <f>$K$28/'Fixed data'!$C$7</f>
        <v>-1.0727851460247823E-2</v>
      </c>
      <c r="M36" s="34">
        <f>$K$28/'Fixed data'!$C$7</f>
        <v>-1.0727851460247823E-2</v>
      </c>
      <c r="N36" s="34">
        <f>$K$28/'Fixed data'!$C$7</f>
        <v>-1.0727851460247823E-2</v>
      </c>
      <c r="O36" s="34">
        <f>$K$28/'Fixed data'!$C$7</f>
        <v>-1.0727851460247823E-2</v>
      </c>
      <c r="P36" s="34">
        <f>$K$28/'Fixed data'!$C$7</f>
        <v>-1.0727851460247823E-2</v>
      </c>
      <c r="Q36" s="34">
        <f>$K$28/'Fixed data'!$C$7</f>
        <v>-1.0727851460247823E-2</v>
      </c>
      <c r="R36" s="34">
        <f>$K$28/'Fixed data'!$C$7</f>
        <v>-1.0727851460247823E-2</v>
      </c>
      <c r="S36" s="34">
        <f>$K$28/'Fixed data'!$C$7</f>
        <v>-1.0727851460247823E-2</v>
      </c>
      <c r="T36" s="34">
        <f>$K$28/'Fixed data'!$C$7</f>
        <v>-1.0727851460247823E-2</v>
      </c>
      <c r="U36" s="34">
        <f>$K$28/'Fixed data'!$C$7</f>
        <v>-1.0727851460247823E-2</v>
      </c>
      <c r="V36" s="34">
        <f>$K$28/'Fixed data'!$C$7</f>
        <v>-1.0727851460247823E-2</v>
      </c>
      <c r="W36" s="34">
        <f>$K$28/'Fixed data'!$C$7</f>
        <v>-1.0727851460247823E-2</v>
      </c>
      <c r="X36" s="34">
        <f>$K$28/'Fixed data'!$C$7</f>
        <v>-1.0727851460247823E-2</v>
      </c>
      <c r="Y36" s="34">
        <f>$K$28/'Fixed data'!$C$7</f>
        <v>-1.0727851460247823E-2</v>
      </c>
      <c r="Z36" s="34">
        <f>$K$28/'Fixed data'!$C$7</f>
        <v>-1.0727851460247823E-2</v>
      </c>
      <c r="AA36" s="34">
        <f>$K$28/'Fixed data'!$C$7</f>
        <v>-1.0727851460247823E-2</v>
      </c>
      <c r="AB36" s="34">
        <f>$K$28/'Fixed data'!$C$7</f>
        <v>-1.0727851460247823E-2</v>
      </c>
      <c r="AC36" s="34">
        <f>$K$28/'Fixed data'!$C$7</f>
        <v>-1.0727851460247823E-2</v>
      </c>
      <c r="AD36" s="34">
        <f>$K$28/'Fixed data'!$C$7</f>
        <v>-1.0727851460247823E-2</v>
      </c>
      <c r="AE36" s="34">
        <f>$K$28/'Fixed data'!$C$7</f>
        <v>-1.0727851460247823E-2</v>
      </c>
      <c r="AF36" s="34">
        <f>$K$28/'Fixed data'!$C$7</f>
        <v>-1.0727851460247823E-2</v>
      </c>
      <c r="AG36" s="34">
        <f>$K$28/'Fixed data'!$C$7</f>
        <v>-1.0727851460247823E-2</v>
      </c>
      <c r="AH36" s="34">
        <f>$K$28/'Fixed data'!$C$7</f>
        <v>-1.0727851460247823E-2</v>
      </c>
      <c r="AI36" s="34">
        <f>$K$28/'Fixed data'!$C$7</f>
        <v>-1.0727851460247823E-2</v>
      </c>
      <c r="AJ36" s="34">
        <f>$K$28/'Fixed data'!$C$7</f>
        <v>-1.0727851460247823E-2</v>
      </c>
      <c r="AK36" s="34">
        <f>$K$28/'Fixed data'!$C$7</f>
        <v>-1.0727851460247823E-2</v>
      </c>
      <c r="AL36" s="34">
        <f>$K$28/'Fixed data'!$C$7</f>
        <v>-1.0727851460247823E-2</v>
      </c>
      <c r="AM36" s="34">
        <f>$K$28/'Fixed data'!$C$7</f>
        <v>-1.0727851460247823E-2</v>
      </c>
      <c r="AN36" s="34">
        <f>$K$28/'Fixed data'!$C$7</f>
        <v>-1.0727851460247823E-2</v>
      </c>
      <c r="AO36" s="34">
        <f>$K$28/'Fixed data'!$C$7</f>
        <v>-1.0727851460247823E-2</v>
      </c>
      <c r="AP36" s="34">
        <f>$K$28/'Fixed data'!$C$7</f>
        <v>-1.0727851460247823E-2</v>
      </c>
      <c r="AQ36" s="34">
        <f>$K$28/'Fixed data'!$C$7</f>
        <v>-1.0727851460247823E-2</v>
      </c>
      <c r="AR36" s="34">
        <f>$K$28/'Fixed data'!$C$7</f>
        <v>-1.0727851460247823E-2</v>
      </c>
      <c r="AS36" s="34">
        <f>$K$28/'Fixed data'!$C$7</f>
        <v>-1.0727851460247823E-2</v>
      </c>
      <c r="AT36" s="34">
        <f>$K$28/'Fixed data'!$C$7</f>
        <v>-1.0727851460247823E-2</v>
      </c>
      <c r="AU36" s="34">
        <f>$K$28/'Fixed data'!$C$7</f>
        <v>-1.0727851460247823E-2</v>
      </c>
      <c r="AV36" s="34">
        <f>$K$28/'Fixed data'!$C$7</f>
        <v>-1.0727851460247823E-2</v>
      </c>
      <c r="AW36" s="34">
        <f>$K$28/'Fixed data'!$C$7</f>
        <v>-1.0727851460247823E-2</v>
      </c>
      <c r="AX36" s="34">
        <f>$K$28/'Fixed data'!$C$7</f>
        <v>-1.0727851460247823E-2</v>
      </c>
      <c r="AY36" s="34">
        <f>$K$28/'Fixed data'!$C$7</f>
        <v>-1.0727851460247823E-2</v>
      </c>
      <c r="AZ36" s="34">
        <f>$K$28/'Fixed data'!$C$7</f>
        <v>-1.0727851460247823E-2</v>
      </c>
      <c r="BA36" s="34">
        <f>$K$28/'Fixed data'!$C$7</f>
        <v>-1.0727851460247823E-2</v>
      </c>
      <c r="BB36" s="34">
        <f>$K$28/'Fixed data'!$C$7</f>
        <v>-1.0727851460247823E-2</v>
      </c>
      <c r="BC36" s="34">
        <f>$K$28/'Fixed data'!$C$7</f>
        <v>-1.0727851460247823E-2</v>
      </c>
      <c r="BD36" s="34">
        <f>$K$28/'Fixed data'!$C$7</f>
        <v>-1.0727851460247823E-2</v>
      </c>
    </row>
    <row r="37" spans="1:57" ht="16.5" hidden="1" customHeight="1" outlineLevel="1" x14ac:dyDescent="0.35">
      <c r="A37" s="115"/>
      <c r="B37" s="9" t="s">
        <v>33</v>
      </c>
      <c r="C37" s="11" t="s">
        <v>60</v>
      </c>
      <c r="D37" s="9" t="s">
        <v>40</v>
      </c>
      <c r="F37" s="34"/>
      <c r="G37" s="34"/>
      <c r="H37" s="34"/>
      <c r="I37" s="34"/>
      <c r="J37" s="34"/>
      <c r="K37" s="34"/>
      <c r="L37" s="34"/>
      <c r="M37" s="34">
        <f>$L$28/'Fixed data'!$C$7</f>
        <v>-1.0558372983437944E-2</v>
      </c>
      <c r="N37" s="34">
        <f>$L$28/'Fixed data'!$C$7</f>
        <v>-1.0558372983437944E-2</v>
      </c>
      <c r="O37" s="34">
        <f>$L$28/'Fixed data'!$C$7</f>
        <v>-1.0558372983437944E-2</v>
      </c>
      <c r="P37" s="34">
        <f>$L$28/'Fixed data'!$C$7</f>
        <v>-1.0558372983437944E-2</v>
      </c>
      <c r="Q37" s="34">
        <f>$L$28/'Fixed data'!$C$7</f>
        <v>-1.0558372983437944E-2</v>
      </c>
      <c r="R37" s="34">
        <f>$L$28/'Fixed data'!$C$7</f>
        <v>-1.0558372983437944E-2</v>
      </c>
      <c r="S37" s="34">
        <f>$L$28/'Fixed data'!$C$7</f>
        <v>-1.0558372983437944E-2</v>
      </c>
      <c r="T37" s="34">
        <f>$L$28/'Fixed data'!$C$7</f>
        <v>-1.0558372983437944E-2</v>
      </c>
      <c r="U37" s="34">
        <f>$L$28/'Fixed data'!$C$7</f>
        <v>-1.0558372983437944E-2</v>
      </c>
      <c r="V37" s="34">
        <f>$L$28/'Fixed data'!$C$7</f>
        <v>-1.0558372983437944E-2</v>
      </c>
      <c r="W37" s="34">
        <f>$L$28/'Fixed data'!$C$7</f>
        <v>-1.0558372983437944E-2</v>
      </c>
      <c r="X37" s="34">
        <f>$L$28/'Fixed data'!$C$7</f>
        <v>-1.0558372983437944E-2</v>
      </c>
      <c r="Y37" s="34">
        <f>$L$28/'Fixed data'!$C$7</f>
        <v>-1.0558372983437944E-2</v>
      </c>
      <c r="Z37" s="34">
        <f>$L$28/'Fixed data'!$C$7</f>
        <v>-1.0558372983437944E-2</v>
      </c>
      <c r="AA37" s="34">
        <f>$L$28/'Fixed data'!$C$7</f>
        <v>-1.0558372983437944E-2</v>
      </c>
      <c r="AB37" s="34">
        <f>$L$28/'Fixed data'!$C$7</f>
        <v>-1.0558372983437944E-2</v>
      </c>
      <c r="AC37" s="34">
        <f>$L$28/'Fixed data'!$C$7</f>
        <v>-1.0558372983437944E-2</v>
      </c>
      <c r="AD37" s="34">
        <f>$L$28/'Fixed data'!$C$7</f>
        <v>-1.0558372983437944E-2</v>
      </c>
      <c r="AE37" s="34">
        <f>$L$28/'Fixed data'!$C$7</f>
        <v>-1.0558372983437944E-2</v>
      </c>
      <c r="AF37" s="34">
        <f>$L$28/'Fixed data'!$C$7</f>
        <v>-1.0558372983437944E-2</v>
      </c>
      <c r="AG37" s="34">
        <f>$L$28/'Fixed data'!$C$7</f>
        <v>-1.0558372983437944E-2</v>
      </c>
      <c r="AH37" s="34">
        <f>$L$28/'Fixed data'!$C$7</f>
        <v>-1.0558372983437944E-2</v>
      </c>
      <c r="AI37" s="34">
        <f>$L$28/'Fixed data'!$C$7</f>
        <v>-1.0558372983437944E-2</v>
      </c>
      <c r="AJ37" s="34">
        <f>$L$28/'Fixed data'!$C$7</f>
        <v>-1.0558372983437944E-2</v>
      </c>
      <c r="AK37" s="34">
        <f>$L$28/'Fixed data'!$C$7</f>
        <v>-1.0558372983437944E-2</v>
      </c>
      <c r="AL37" s="34">
        <f>$L$28/'Fixed data'!$C$7</f>
        <v>-1.0558372983437944E-2</v>
      </c>
      <c r="AM37" s="34">
        <f>$L$28/'Fixed data'!$C$7</f>
        <v>-1.0558372983437944E-2</v>
      </c>
      <c r="AN37" s="34">
        <f>$L$28/'Fixed data'!$C$7</f>
        <v>-1.0558372983437944E-2</v>
      </c>
      <c r="AO37" s="34">
        <f>$L$28/'Fixed data'!$C$7</f>
        <v>-1.0558372983437944E-2</v>
      </c>
      <c r="AP37" s="34">
        <f>$L$28/'Fixed data'!$C$7</f>
        <v>-1.0558372983437944E-2</v>
      </c>
      <c r="AQ37" s="34">
        <f>$L$28/'Fixed data'!$C$7</f>
        <v>-1.0558372983437944E-2</v>
      </c>
      <c r="AR37" s="34">
        <f>$L$28/'Fixed data'!$C$7</f>
        <v>-1.0558372983437944E-2</v>
      </c>
      <c r="AS37" s="34">
        <f>$L$28/'Fixed data'!$C$7</f>
        <v>-1.0558372983437944E-2</v>
      </c>
      <c r="AT37" s="34">
        <f>$L$28/'Fixed data'!$C$7</f>
        <v>-1.0558372983437944E-2</v>
      </c>
      <c r="AU37" s="34">
        <f>$L$28/'Fixed data'!$C$7</f>
        <v>-1.0558372983437944E-2</v>
      </c>
      <c r="AV37" s="34">
        <f>$L$28/'Fixed data'!$C$7</f>
        <v>-1.0558372983437944E-2</v>
      </c>
      <c r="AW37" s="34">
        <f>$L$28/'Fixed data'!$C$7</f>
        <v>-1.0558372983437944E-2</v>
      </c>
      <c r="AX37" s="34">
        <f>$L$28/'Fixed data'!$C$7</f>
        <v>-1.0558372983437944E-2</v>
      </c>
      <c r="AY37" s="34">
        <f>$L$28/'Fixed data'!$C$7</f>
        <v>-1.0558372983437944E-2</v>
      </c>
      <c r="AZ37" s="34">
        <f>$L$28/'Fixed data'!$C$7</f>
        <v>-1.0558372983437944E-2</v>
      </c>
      <c r="BA37" s="34">
        <f>$L$28/'Fixed data'!$C$7</f>
        <v>-1.0558372983437944E-2</v>
      </c>
      <c r="BB37" s="34">
        <f>$L$28/'Fixed data'!$C$7</f>
        <v>-1.0558372983437944E-2</v>
      </c>
      <c r="BC37" s="34">
        <f>$L$28/'Fixed data'!$C$7</f>
        <v>-1.0558372983437944E-2</v>
      </c>
      <c r="BD37" s="34">
        <f>$L$28/'Fixed data'!$C$7</f>
        <v>-1.0558372983437944E-2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2.7254777727725221E-4</v>
      </c>
      <c r="O38" s="34">
        <f>$M$28/'Fixed data'!$C$7</f>
        <v>2.7254777727725221E-4</v>
      </c>
      <c r="P38" s="34">
        <f>$M$28/'Fixed data'!$C$7</f>
        <v>2.7254777727725221E-4</v>
      </c>
      <c r="Q38" s="34">
        <f>$M$28/'Fixed data'!$C$7</f>
        <v>2.7254777727725221E-4</v>
      </c>
      <c r="R38" s="34">
        <f>$M$28/'Fixed data'!$C$7</f>
        <v>2.7254777727725221E-4</v>
      </c>
      <c r="S38" s="34">
        <f>$M$28/'Fixed data'!$C$7</f>
        <v>2.7254777727725221E-4</v>
      </c>
      <c r="T38" s="34">
        <f>$M$28/'Fixed data'!$C$7</f>
        <v>2.7254777727725221E-4</v>
      </c>
      <c r="U38" s="34">
        <f>$M$28/'Fixed data'!$C$7</f>
        <v>2.7254777727725221E-4</v>
      </c>
      <c r="V38" s="34">
        <f>$M$28/'Fixed data'!$C$7</f>
        <v>2.7254777727725221E-4</v>
      </c>
      <c r="W38" s="34">
        <f>$M$28/'Fixed data'!$C$7</f>
        <v>2.7254777727725221E-4</v>
      </c>
      <c r="X38" s="34">
        <f>$M$28/'Fixed data'!$C$7</f>
        <v>2.7254777727725221E-4</v>
      </c>
      <c r="Y38" s="34">
        <f>$M$28/'Fixed data'!$C$7</f>
        <v>2.7254777727725221E-4</v>
      </c>
      <c r="Z38" s="34">
        <f>$M$28/'Fixed data'!$C$7</f>
        <v>2.7254777727725221E-4</v>
      </c>
      <c r="AA38" s="34">
        <f>$M$28/'Fixed data'!$C$7</f>
        <v>2.7254777727725221E-4</v>
      </c>
      <c r="AB38" s="34">
        <f>$M$28/'Fixed data'!$C$7</f>
        <v>2.7254777727725221E-4</v>
      </c>
      <c r="AC38" s="34">
        <f>$M$28/'Fixed data'!$C$7</f>
        <v>2.7254777727725221E-4</v>
      </c>
      <c r="AD38" s="34">
        <f>$M$28/'Fixed data'!$C$7</f>
        <v>2.7254777727725221E-4</v>
      </c>
      <c r="AE38" s="34">
        <f>$M$28/'Fixed data'!$C$7</f>
        <v>2.7254777727725221E-4</v>
      </c>
      <c r="AF38" s="34">
        <f>$M$28/'Fixed data'!$C$7</f>
        <v>2.7254777727725221E-4</v>
      </c>
      <c r="AG38" s="34">
        <f>$M$28/'Fixed data'!$C$7</f>
        <v>2.7254777727725221E-4</v>
      </c>
      <c r="AH38" s="34">
        <f>$M$28/'Fixed data'!$C$7</f>
        <v>2.7254777727725221E-4</v>
      </c>
      <c r="AI38" s="34">
        <f>$M$28/'Fixed data'!$C$7</f>
        <v>2.7254777727725221E-4</v>
      </c>
      <c r="AJ38" s="34">
        <f>$M$28/'Fixed data'!$C$7</f>
        <v>2.7254777727725221E-4</v>
      </c>
      <c r="AK38" s="34">
        <f>$M$28/'Fixed data'!$C$7</f>
        <v>2.7254777727725221E-4</v>
      </c>
      <c r="AL38" s="34">
        <f>$M$28/'Fixed data'!$C$7</f>
        <v>2.7254777727725221E-4</v>
      </c>
      <c r="AM38" s="34">
        <f>$M$28/'Fixed data'!$C$7</f>
        <v>2.7254777727725221E-4</v>
      </c>
      <c r="AN38" s="34">
        <f>$M$28/'Fixed data'!$C$7</f>
        <v>2.7254777727725221E-4</v>
      </c>
      <c r="AO38" s="34">
        <f>$M$28/'Fixed data'!$C$7</f>
        <v>2.7254777727725221E-4</v>
      </c>
      <c r="AP38" s="34">
        <f>$M$28/'Fixed data'!$C$7</f>
        <v>2.7254777727725221E-4</v>
      </c>
      <c r="AQ38" s="34">
        <f>$M$28/'Fixed data'!$C$7</f>
        <v>2.7254777727725221E-4</v>
      </c>
      <c r="AR38" s="34">
        <f>$M$28/'Fixed data'!$C$7</f>
        <v>2.7254777727725221E-4</v>
      </c>
      <c r="AS38" s="34">
        <f>$M$28/'Fixed data'!$C$7</f>
        <v>2.7254777727725221E-4</v>
      </c>
      <c r="AT38" s="34">
        <f>$M$28/'Fixed data'!$C$7</f>
        <v>2.7254777727725221E-4</v>
      </c>
      <c r="AU38" s="34">
        <f>$M$28/'Fixed data'!$C$7</f>
        <v>2.7254777727725221E-4</v>
      </c>
      <c r="AV38" s="34">
        <f>$M$28/'Fixed data'!$C$7</f>
        <v>2.7254777727725221E-4</v>
      </c>
      <c r="AW38" s="34">
        <f>$M$28/'Fixed data'!$C$7</f>
        <v>2.7254777727725221E-4</v>
      </c>
      <c r="AX38" s="34">
        <f>$M$28/'Fixed data'!$C$7</f>
        <v>2.7254777727725221E-4</v>
      </c>
      <c r="AY38" s="34">
        <f>$M$28/'Fixed data'!$C$7</f>
        <v>2.7254777727725221E-4</v>
      </c>
      <c r="AZ38" s="34">
        <f>$M$28/'Fixed data'!$C$7</f>
        <v>2.7254777727725221E-4</v>
      </c>
      <c r="BA38" s="34">
        <f>$M$28/'Fixed data'!$C$7</f>
        <v>2.7254777727725221E-4</v>
      </c>
      <c r="BB38" s="34">
        <f>$M$28/'Fixed data'!$C$7</f>
        <v>2.7254777727725221E-4</v>
      </c>
      <c r="BC38" s="34">
        <f>$M$28/'Fixed data'!$C$7</f>
        <v>2.7254777727725221E-4</v>
      </c>
      <c r="BD38" s="34">
        <f>$M$28/'Fixed data'!$C$7</f>
        <v>2.7254777727725221E-4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3.0536777128716794E-4</v>
      </c>
      <c r="P39" s="34">
        <f>$N$28/'Fixed data'!$C$7</f>
        <v>3.0536777128716794E-4</v>
      </c>
      <c r="Q39" s="34">
        <f>$N$28/'Fixed data'!$C$7</f>
        <v>3.0536777128716794E-4</v>
      </c>
      <c r="R39" s="34">
        <f>$N$28/'Fixed data'!$C$7</f>
        <v>3.0536777128716794E-4</v>
      </c>
      <c r="S39" s="34">
        <f>$N$28/'Fixed data'!$C$7</f>
        <v>3.0536777128716794E-4</v>
      </c>
      <c r="T39" s="34">
        <f>$N$28/'Fixed data'!$C$7</f>
        <v>3.0536777128716794E-4</v>
      </c>
      <c r="U39" s="34">
        <f>$N$28/'Fixed data'!$C$7</f>
        <v>3.0536777128716794E-4</v>
      </c>
      <c r="V39" s="34">
        <f>$N$28/'Fixed data'!$C$7</f>
        <v>3.0536777128716794E-4</v>
      </c>
      <c r="W39" s="34">
        <f>$N$28/'Fixed data'!$C$7</f>
        <v>3.0536777128716794E-4</v>
      </c>
      <c r="X39" s="34">
        <f>$N$28/'Fixed data'!$C$7</f>
        <v>3.0536777128716794E-4</v>
      </c>
      <c r="Y39" s="34">
        <f>$N$28/'Fixed data'!$C$7</f>
        <v>3.0536777128716794E-4</v>
      </c>
      <c r="Z39" s="34">
        <f>$N$28/'Fixed data'!$C$7</f>
        <v>3.0536777128716794E-4</v>
      </c>
      <c r="AA39" s="34">
        <f>$N$28/'Fixed data'!$C$7</f>
        <v>3.0536777128716794E-4</v>
      </c>
      <c r="AB39" s="34">
        <f>$N$28/'Fixed data'!$C$7</f>
        <v>3.0536777128716794E-4</v>
      </c>
      <c r="AC39" s="34">
        <f>$N$28/'Fixed data'!$C$7</f>
        <v>3.0536777128716794E-4</v>
      </c>
      <c r="AD39" s="34">
        <f>$N$28/'Fixed data'!$C$7</f>
        <v>3.0536777128716794E-4</v>
      </c>
      <c r="AE39" s="34">
        <f>$N$28/'Fixed data'!$C$7</f>
        <v>3.0536777128716794E-4</v>
      </c>
      <c r="AF39" s="34">
        <f>$N$28/'Fixed data'!$C$7</f>
        <v>3.0536777128716794E-4</v>
      </c>
      <c r="AG39" s="34">
        <f>$N$28/'Fixed data'!$C$7</f>
        <v>3.0536777128716794E-4</v>
      </c>
      <c r="AH39" s="34">
        <f>$N$28/'Fixed data'!$C$7</f>
        <v>3.0536777128716794E-4</v>
      </c>
      <c r="AI39" s="34">
        <f>$N$28/'Fixed data'!$C$7</f>
        <v>3.0536777128716794E-4</v>
      </c>
      <c r="AJ39" s="34">
        <f>$N$28/'Fixed data'!$C$7</f>
        <v>3.0536777128716794E-4</v>
      </c>
      <c r="AK39" s="34">
        <f>$N$28/'Fixed data'!$C$7</f>
        <v>3.0536777128716794E-4</v>
      </c>
      <c r="AL39" s="34">
        <f>$N$28/'Fixed data'!$C$7</f>
        <v>3.0536777128716794E-4</v>
      </c>
      <c r="AM39" s="34">
        <f>$N$28/'Fixed data'!$C$7</f>
        <v>3.0536777128716794E-4</v>
      </c>
      <c r="AN39" s="34">
        <f>$N$28/'Fixed data'!$C$7</f>
        <v>3.0536777128716794E-4</v>
      </c>
      <c r="AO39" s="34">
        <f>$N$28/'Fixed data'!$C$7</f>
        <v>3.0536777128716794E-4</v>
      </c>
      <c r="AP39" s="34">
        <f>$N$28/'Fixed data'!$C$7</f>
        <v>3.0536777128716794E-4</v>
      </c>
      <c r="AQ39" s="34">
        <f>$N$28/'Fixed data'!$C$7</f>
        <v>3.0536777128716794E-4</v>
      </c>
      <c r="AR39" s="34">
        <f>$N$28/'Fixed data'!$C$7</f>
        <v>3.0536777128716794E-4</v>
      </c>
      <c r="AS39" s="34">
        <f>$N$28/'Fixed data'!$C$7</f>
        <v>3.0536777128716794E-4</v>
      </c>
      <c r="AT39" s="34">
        <f>$N$28/'Fixed data'!$C$7</f>
        <v>3.0536777128716794E-4</v>
      </c>
      <c r="AU39" s="34">
        <f>$N$28/'Fixed data'!$C$7</f>
        <v>3.0536777128716794E-4</v>
      </c>
      <c r="AV39" s="34">
        <f>$N$28/'Fixed data'!$C$7</f>
        <v>3.0536777128716794E-4</v>
      </c>
      <c r="AW39" s="34">
        <f>$N$28/'Fixed data'!$C$7</f>
        <v>3.0536777128716794E-4</v>
      </c>
      <c r="AX39" s="34">
        <f>$N$28/'Fixed data'!$C$7</f>
        <v>3.0536777128716794E-4</v>
      </c>
      <c r="AY39" s="34">
        <f>$N$28/'Fixed data'!$C$7</f>
        <v>3.0536777128716794E-4</v>
      </c>
      <c r="AZ39" s="34">
        <f>$N$28/'Fixed data'!$C$7</f>
        <v>3.0536777128716794E-4</v>
      </c>
      <c r="BA39" s="34">
        <f>$N$28/'Fixed data'!$C$7</f>
        <v>3.0536777128716794E-4</v>
      </c>
      <c r="BB39" s="34">
        <f>$N$28/'Fixed data'!$C$7</f>
        <v>3.0536777128716794E-4</v>
      </c>
      <c r="BC39" s="34">
        <f>$N$28/'Fixed data'!$C$7</f>
        <v>3.0536777128716794E-4</v>
      </c>
      <c r="BD39" s="34">
        <f>$N$28/'Fixed data'!$C$7</f>
        <v>3.0536777128716794E-4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3.402827998721747E-4</v>
      </c>
      <c r="Q40" s="34">
        <f>$O$28/'Fixed data'!$C$7</f>
        <v>3.402827998721747E-4</v>
      </c>
      <c r="R40" s="34">
        <f>$O$28/'Fixed data'!$C$7</f>
        <v>3.402827998721747E-4</v>
      </c>
      <c r="S40" s="34">
        <f>$O$28/'Fixed data'!$C$7</f>
        <v>3.402827998721747E-4</v>
      </c>
      <c r="T40" s="34">
        <f>$O$28/'Fixed data'!$C$7</f>
        <v>3.402827998721747E-4</v>
      </c>
      <c r="U40" s="34">
        <f>$O$28/'Fixed data'!$C$7</f>
        <v>3.402827998721747E-4</v>
      </c>
      <c r="V40" s="34">
        <f>$O$28/'Fixed data'!$C$7</f>
        <v>3.402827998721747E-4</v>
      </c>
      <c r="W40" s="34">
        <f>$O$28/'Fixed data'!$C$7</f>
        <v>3.402827998721747E-4</v>
      </c>
      <c r="X40" s="34">
        <f>$O$28/'Fixed data'!$C$7</f>
        <v>3.402827998721747E-4</v>
      </c>
      <c r="Y40" s="34">
        <f>$O$28/'Fixed data'!$C$7</f>
        <v>3.402827998721747E-4</v>
      </c>
      <c r="Z40" s="34">
        <f>$O$28/'Fixed data'!$C$7</f>
        <v>3.402827998721747E-4</v>
      </c>
      <c r="AA40" s="34">
        <f>$O$28/'Fixed data'!$C$7</f>
        <v>3.402827998721747E-4</v>
      </c>
      <c r="AB40" s="34">
        <f>$O$28/'Fixed data'!$C$7</f>
        <v>3.402827998721747E-4</v>
      </c>
      <c r="AC40" s="34">
        <f>$O$28/'Fixed data'!$C$7</f>
        <v>3.402827998721747E-4</v>
      </c>
      <c r="AD40" s="34">
        <f>$O$28/'Fixed data'!$C$7</f>
        <v>3.402827998721747E-4</v>
      </c>
      <c r="AE40" s="34">
        <f>$O$28/'Fixed data'!$C$7</f>
        <v>3.402827998721747E-4</v>
      </c>
      <c r="AF40" s="34">
        <f>$O$28/'Fixed data'!$C$7</f>
        <v>3.402827998721747E-4</v>
      </c>
      <c r="AG40" s="34">
        <f>$O$28/'Fixed data'!$C$7</f>
        <v>3.402827998721747E-4</v>
      </c>
      <c r="AH40" s="34">
        <f>$O$28/'Fixed data'!$C$7</f>
        <v>3.402827998721747E-4</v>
      </c>
      <c r="AI40" s="34">
        <f>$O$28/'Fixed data'!$C$7</f>
        <v>3.402827998721747E-4</v>
      </c>
      <c r="AJ40" s="34">
        <f>$O$28/'Fixed data'!$C$7</f>
        <v>3.402827998721747E-4</v>
      </c>
      <c r="AK40" s="34">
        <f>$O$28/'Fixed data'!$C$7</f>
        <v>3.402827998721747E-4</v>
      </c>
      <c r="AL40" s="34">
        <f>$O$28/'Fixed data'!$C$7</f>
        <v>3.402827998721747E-4</v>
      </c>
      <c r="AM40" s="34">
        <f>$O$28/'Fixed data'!$C$7</f>
        <v>3.402827998721747E-4</v>
      </c>
      <c r="AN40" s="34">
        <f>$O$28/'Fixed data'!$C$7</f>
        <v>3.402827998721747E-4</v>
      </c>
      <c r="AO40" s="34">
        <f>$O$28/'Fixed data'!$C$7</f>
        <v>3.402827998721747E-4</v>
      </c>
      <c r="AP40" s="34">
        <f>$O$28/'Fixed data'!$C$7</f>
        <v>3.402827998721747E-4</v>
      </c>
      <c r="AQ40" s="34">
        <f>$O$28/'Fixed data'!$C$7</f>
        <v>3.402827998721747E-4</v>
      </c>
      <c r="AR40" s="34">
        <f>$O$28/'Fixed data'!$C$7</f>
        <v>3.402827998721747E-4</v>
      </c>
      <c r="AS40" s="34">
        <f>$O$28/'Fixed data'!$C$7</f>
        <v>3.402827998721747E-4</v>
      </c>
      <c r="AT40" s="34">
        <f>$O$28/'Fixed data'!$C$7</f>
        <v>3.402827998721747E-4</v>
      </c>
      <c r="AU40" s="34">
        <f>$O$28/'Fixed data'!$C$7</f>
        <v>3.402827998721747E-4</v>
      </c>
      <c r="AV40" s="34">
        <f>$O$28/'Fixed data'!$C$7</f>
        <v>3.402827998721747E-4</v>
      </c>
      <c r="AW40" s="34">
        <f>$O$28/'Fixed data'!$C$7</f>
        <v>3.402827998721747E-4</v>
      </c>
      <c r="AX40" s="34">
        <f>$O$28/'Fixed data'!$C$7</f>
        <v>3.402827998721747E-4</v>
      </c>
      <c r="AY40" s="34">
        <f>$O$28/'Fixed data'!$C$7</f>
        <v>3.402827998721747E-4</v>
      </c>
      <c r="AZ40" s="34">
        <f>$O$28/'Fixed data'!$C$7</f>
        <v>3.402827998721747E-4</v>
      </c>
      <c r="BA40" s="34">
        <f>$O$28/'Fixed data'!$C$7</f>
        <v>3.402827998721747E-4</v>
      </c>
      <c r="BB40" s="34">
        <f>$O$28/'Fixed data'!$C$7</f>
        <v>3.402827998721747E-4</v>
      </c>
      <c r="BC40" s="34">
        <f>$O$28/'Fixed data'!$C$7</f>
        <v>3.402827998721747E-4</v>
      </c>
      <c r="BD40" s="34">
        <f>$O$28/'Fixed data'!$C$7</f>
        <v>3.402827998721747E-4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3.7735925272007069E-4</v>
      </c>
      <c r="R41" s="34">
        <f>$P$28/'Fixed data'!$C$7</f>
        <v>3.7735925272007069E-4</v>
      </c>
      <c r="S41" s="34">
        <f>$P$28/'Fixed data'!$C$7</f>
        <v>3.7735925272007069E-4</v>
      </c>
      <c r="T41" s="34">
        <f>$P$28/'Fixed data'!$C$7</f>
        <v>3.7735925272007069E-4</v>
      </c>
      <c r="U41" s="34">
        <f>$P$28/'Fixed data'!$C$7</f>
        <v>3.7735925272007069E-4</v>
      </c>
      <c r="V41" s="34">
        <f>$P$28/'Fixed data'!$C$7</f>
        <v>3.7735925272007069E-4</v>
      </c>
      <c r="W41" s="34">
        <f>$P$28/'Fixed data'!$C$7</f>
        <v>3.7735925272007069E-4</v>
      </c>
      <c r="X41" s="34">
        <f>$P$28/'Fixed data'!$C$7</f>
        <v>3.7735925272007069E-4</v>
      </c>
      <c r="Y41" s="34">
        <f>$P$28/'Fixed data'!$C$7</f>
        <v>3.7735925272007069E-4</v>
      </c>
      <c r="Z41" s="34">
        <f>$P$28/'Fixed data'!$C$7</f>
        <v>3.7735925272007069E-4</v>
      </c>
      <c r="AA41" s="34">
        <f>$P$28/'Fixed data'!$C$7</f>
        <v>3.7735925272007069E-4</v>
      </c>
      <c r="AB41" s="34">
        <f>$P$28/'Fixed data'!$C$7</f>
        <v>3.7735925272007069E-4</v>
      </c>
      <c r="AC41" s="34">
        <f>$P$28/'Fixed data'!$C$7</f>
        <v>3.7735925272007069E-4</v>
      </c>
      <c r="AD41" s="34">
        <f>$P$28/'Fixed data'!$C$7</f>
        <v>3.7735925272007069E-4</v>
      </c>
      <c r="AE41" s="34">
        <f>$P$28/'Fixed data'!$C$7</f>
        <v>3.7735925272007069E-4</v>
      </c>
      <c r="AF41" s="34">
        <f>$P$28/'Fixed data'!$C$7</f>
        <v>3.7735925272007069E-4</v>
      </c>
      <c r="AG41" s="34">
        <f>$P$28/'Fixed data'!$C$7</f>
        <v>3.7735925272007069E-4</v>
      </c>
      <c r="AH41" s="34">
        <f>$P$28/'Fixed data'!$C$7</f>
        <v>3.7735925272007069E-4</v>
      </c>
      <c r="AI41" s="34">
        <f>$P$28/'Fixed data'!$C$7</f>
        <v>3.7735925272007069E-4</v>
      </c>
      <c r="AJ41" s="34">
        <f>$P$28/'Fixed data'!$C$7</f>
        <v>3.7735925272007069E-4</v>
      </c>
      <c r="AK41" s="34">
        <f>$P$28/'Fixed data'!$C$7</f>
        <v>3.7735925272007069E-4</v>
      </c>
      <c r="AL41" s="34">
        <f>$P$28/'Fixed data'!$C$7</f>
        <v>3.7735925272007069E-4</v>
      </c>
      <c r="AM41" s="34">
        <f>$P$28/'Fixed data'!$C$7</f>
        <v>3.7735925272007069E-4</v>
      </c>
      <c r="AN41" s="34">
        <f>$P$28/'Fixed data'!$C$7</f>
        <v>3.7735925272007069E-4</v>
      </c>
      <c r="AO41" s="34">
        <f>$P$28/'Fixed data'!$C$7</f>
        <v>3.7735925272007069E-4</v>
      </c>
      <c r="AP41" s="34">
        <f>$P$28/'Fixed data'!$C$7</f>
        <v>3.7735925272007069E-4</v>
      </c>
      <c r="AQ41" s="34">
        <f>$P$28/'Fixed data'!$C$7</f>
        <v>3.7735925272007069E-4</v>
      </c>
      <c r="AR41" s="34">
        <f>$P$28/'Fixed data'!$C$7</f>
        <v>3.7735925272007069E-4</v>
      </c>
      <c r="AS41" s="34">
        <f>$P$28/'Fixed data'!$C$7</f>
        <v>3.7735925272007069E-4</v>
      </c>
      <c r="AT41" s="34">
        <f>$P$28/'Fixed data'!$C$7</f>
        <v>3.7735925272007069E-4</v>
      </c>
      <c r="AU41" s="34">
        <f>$P$28/'Fixed data'!$C$7</f>
        <v>3.7735925272007069E-4</v>
      </c>
      <c r="AV41" s="34">
        <f>$P$28/'Fixed data'!$C$7</f>
        <v>3.7735925272007069E-4</v>
      </c>
      <c r="AW41" s="34">
        <f>$P$28/'Fixed data'!$C$7</f>
        <v>3.7735925272007069E-4</v>
      </c>
      <c r="AX41" s="34">
        <f>$P$28/'Fixed data'!$C$7</f>
        <v>3.7735925272007069E-4</v>
      </c>
      <c r="AY41" s="34">
        <f>$P$28/'Fixed data'!$C$7</f>
        <v>3.7735925272007069E-4</v>
      </c>
      <c r="AZ41" s="34">
        <f>$P$28/'Fixed data'!$C$7</f>
        <v>3.7735925272007069E-4</v>
      </c>
      <c r="BA41" s="34">
        <f>$P$28/'Fixed data'!$C$7</f>
        <v>3.7735925272007069E-4</v>
      </c>
      <c r="BB41" s="34">
        <f>$P$28/'Fixed data'!$C$7</f>
        <v>3.7735925272007069E-4</v>
      </c>
      <c r="BC41" s="34">
        <f>$P$28/'Fixed data'!$C$7</f>
        <v>3.7735925272007069E-4</v>
      </c>
      <c r="BD41" s="34">
        <f>$P$28/'Fixed data'!$C$7</f>
        <v>3.7735925272007069E-4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4.1656071046595322E-4</v>
      </c>
      <c r="S42" s="34">
        <f>$Q$28/'Fixed data'!$C$7</f>
        <v>4.1656071046595322E-4</v>
      </c>
      <c r="T42" s="34">
        <f>$Q$28/'Fixed data'!$C$7</f>
        <v>4.1656071046595322E-4</v>
      </c>
      <c r="U42" s="34">
        <f>$Q$28/'Fixed data'!$C$7</f>
        <v>4.1656071046595322E-4</v>
      </c>
      <c r="V42" s="34">
        <f>$Q$28/'Fixed data'!$C$7</f>
        <v>4.1656071046595322E-4</v>
      </c>
      <c r="W42" s="34">
        <f>$Q$28/'Fixed data'!$C$7</f>
        <v>4.1656071046595322E-4</v>
      </c>
      <c r="X42" s="34">
        <f>$Q$28/'Fixed data'!$C$7</f>
        <v>4.1656071046595322E-4</v>
      </c>
      <c r="Y42" s="34">
        <f>$Q$28/'Fixed data'!$C$7</f>
        <v>4.1656071046595322E-4</v>
      </c>
      <c r="Z42" s="34">
        <f>$Q$28/'Fixed data'!$C$7</f>
        <v>4.1656071046595322E-4</v>
      </c>
      <c r="AA42" s="34">
        <f>$Q$28/'Fixed data'!$C$7</f>
        <v>4.1656071046595322E-4</v>
      </c>
      <c r="AB42" s="34">
        <f>$Q$28/'Fixed data'!$C$7</f>
        <v>4.1656071046595322E-4</v>
      </c>
      <c r="AC42" s="34">
        <f>$Q$28/'Fixed data'!$C$7</f>
        <v>4.1656071046595322E-4</v>
      </c>
      <c r="AD42" s="34">
        <f>$Q$28/'Fixed data'!$C$7</f>
        <v>4.1656071046595322E-4</v>
      </c>
      <c r="AE42" s="34">
        <f>$Q$28/'Fixed data'!$C$7</f>
        <v>4.1656071046595322E-4</v>
      </c>
      <c r="AF42" s="34">
        <f>$Q$28/'Fixed data'!$C$7</f>
        <v>4.1656071046595322E-4</v>
      </c>
      <c r="AG42" s="34">
        <f>$Q$28/'Fixed data'!$C$7</f>
        <v>4.1656071046595322E-4</v>
      </c>
      <c r="AH42" s="34">
        <f>$Q$28/'Fixed data'!$C$7</f>
        <v>4.1656071046595322E-4</v>
      </c>
      <c r="AI42" s="34">
        <f>$Q$28/'Fixed data'!$C$7</f>
        <v>4.1656071046595322E-4</v>
      </c>
      <c r="AJ42" s="34">
        <f>$Q$28/'Fixed data'!$C$7</f>
        <v>4.1656071046595322E-4</v>
      </c>
      <c r="AK42" s="34">
        <f>$Q$28/'Fixed data'!$C$7</f>
        <v>4.1656071046595322E-4</v>
      </c>
      <c r="AL42" s="34">
        <f>$Q$28/'Fixed data'!$C$7</f>
        <v>4.1656071046595322E-4</v>
      </c>
      <c r="AM42" s="34">
        <f>$Q$28/'Fixed data'!$C$7</f>
        <v>4.1656071046595322E-4</v>
      </c>
      <c r="AN42" s="34">
        <f>$Q$28/'Fixed data'!$C$7</f>
        <v>4.1656071046595322E-4</v>
      </c>
      <c r="AO42" s="34">
        <f>$Q$28/'Fixed data'!$C$7</f>
        <v>4.1656071046595322E-4</v>
      </c>
      <c r="AP42" s="34">
        <f>$Q$28/'Fixed data'!$C$7</f>
        <v>4.1656071046595322E-4</v>
      </c>
      <c r="AQ42" s="34">
        <f>$Q$28/'Fixed data'!$C$7</f>
        <v>4.1656071046595322E-4</v>
      </c>
      <c r="AR42" s="34">
        <f>$Q$28/'Fixed data'!$C$7</f>
        <v>4.1656071046595322E-4</v>
      </c>
      <c r="AS42" s="34">
        <f>$Q$28/'Fixed data'!$C$7</f>
        <v>4.1656071046595322E-4</v>
      </c>
      <c r="AT42" s="34">
        <f>$Q$28/'Fixed data'!$C$7</f>
        <v>4.1656071046595322E-4</v>
      </c>
      <c r="AU42" s="34">
        <f>$Q$28/'Fixed data'!$C$7</f>
        <v>4.1656071046595322E-4</v>
      </c>
      <c r="AV42" s="34">
        <f>$Q$28/'Fixed data'!$C$7</f>
        <v>4.1656071046595322E-4</v>
      </c>
      <c r="AW42" s="34">
        <f>$Q$28/'Fixed data'!$C$7</f>
        <v>4.1656071046595322E-4</v>
      </c>
      <c r="AX42" s="34">
        <f>$Q$28/'Fixed data'!$C$7</f>
        <v>4.1656071046595322E-4</v>
      </c>
      <c r="AY42" s="34">
        <f>$Q$28/'Fixed data'!$C$7</f>
        <v>4.1656071046595322E-4</v>
      </c>
      <c r="AZ42" s="34">
        <f>$Q$28/'Fixed data'!$C$7</f>
        <v>4.1656071046595322E-4</v>
      </c>
      <c r="BA42" s="34">
        <f>$Q$28/'Fixed data'!$C$7</f>
        <v>4.1656071046595322E-4</v>
      </c>
      <c r="BB42" s="34">
        <f>$Q$28/'Fixed data'!$C$7</f>
        <v>4.1656071046595322E-4</v>
      </c>
      <c r="BC42" s="34">
        <f>$Q$28/'Fixed data'!$C$7</f>
        <v>4.1656071046595322E-4</v>
      </c>
      <c r="BD42" s="34">
        <f>$Q$28/'Fixed data'!$C$7</f>
        <v>4.1656071046595322E-4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4.5802493942106564E-4</v>
      </c>
      <c r="T43" s="34">
        <f>$R$28/'Fixed data'!$C$7</f>
        <v>4.5802493942106564E-4</v>
      </c>
      <c r="U43" s="34">
        <f>$R$28/'Fixed data'!$C$7</f>
        <v>4.5802493942106564E-4</v>
      </c>
      <c r="V43" s="34">
        <f>$R$28/'Fixed data'!$C$7</f>
        <v>4.5802493942106564E-4</v>
      </c>
      <c r="W43" s="34">
        <f>$R$28/'Fixed data'!$C$7</f>
        <v>4.5802493942106564E-4</v>
      </c>
      <c r="X43" s="34">
        <f>$R$28/'Fixed data'!$C$7</f>
        <v>4.5802493942106564E-4</v>
      </c>
      <c r="Y43" s="34">
        <f>$R$28/'Fixed data'!$C$7</f>
        <v>4.5802493942106564E-4</v>
      </c>
      <c r="Z43" s="34">
        <f>$R$28/'Fixed data'!$C$7</f>
        <v>4.5802493942106564E-4</v>
      </c>
      <c r="AA43" s="34">
        <f>$R$28/'Fixed data'!$C$7</f>
        <v>4.5802493942106564E-4</v>
      </c>
      <c r="AB43" s="34">
        <f>$R$28/'Fixed data'!$C$7</f>
        <v>4.5802493942106564E-4</v>
      </c>
      <c r="AC43" s="34">
        <f>$R$28/'Fixed data'!$C$7</f>
        <v>4.5802493942106564E-4</v>
      </c>
      <c r="AD43" s="34">
        <f>$R$28/'Fixed data'!$C$7</f>
        <v>4.5802493942106564E-4</v>
      </c>
      <c r="AE43" s="34">
        <f>$R$28/'Fixed data'!$C$7</f>
        <v>4.5802493942106564E-4</v>
      </c>
      <c r="AF43" s="34">
        <f>$R$28/'Fixed data'!$C$7</f>
        <v>4.5802493942106564E-4</v>
      </c>
      <c r="AG43" s="34">
        <f>$R$28/'Fixed data'!$C$7</f>
        <v>4.5802493942106564E-4</v>
      </c>
      <c r="AH43" s="34">
        <f>$R$28/'Fixed data'!$C$7</f>
        <v>4.5802493942106564E-4</v>
      </c>
      <c r="AI43" s="34">
        <f>$R$28/'Fixed data'!$C$7</f>
        <v>4.5802493942106564E-4</v>
      </c>
      <c r="AJ43" s="34">
        <f>$R$28/'Fixed data'!$C$7</f>
        <v>4.5802493942106564E-4</v>
      </c>
      <c r="AK43" s="34">
        <f>$R$28/'Fixed data'!$C$7</f>
        <v>4.5802493942106564E-4</v>
      </c>
      <c r="AL43" s="34">
        <f>$R$28/'Fixed data'!$C$7</f>
        <v>4.5802493942106564E-4</v>
      </c>
      <c r="AM43" s="34">
        <f>$R$28/'Fixed data'!$C$7</f>
        <v>4.5802493942106564E-4</v>
      </c>
      <c r="AN43" s="34">
        <f>$R$28/'Fixed data'!$C$7</f>
        <v>4.5802493942106564E-4</v>
      </c>
      <c r="AO43" s="34">
        <f>$R$28/'Fixed data'!$C$7</f>
        <v>4.5802493942106564E-4</v>
      </c>
      <c r="AP43" s="34">
        <f>$R$28/'Fixed data'!$C$7</f>
        <v>4.5802493942106564E-4</v>
      </c>
      <c r="AQ43" s="34">
        <f>$R$28/'Fixed data'!$C$7</f>
        <v>4.5802493942106564E-4</v>
      </c>
      <c r="AR43" s="34">
        <f>$R$28/'Fixed data'!$C$7</f>
        <v>4.5802493942106564E-4</v>
      </c>
      <c r="AS43" s="34">
        <f>$R$28/'Fixed data'!$C$7</f>
        <v>4.5802493942106564E-4</v>
      </c>
      <c r="AT43" s="34">
        <f>$R$28/'Fixed data'!$C$7</f>
        <v>4.5802493942106564E-4</v>
      </c>
      <c r="AU43" s="34">
        <f>$R$28/'Fixed data'!$C$7</f>
        <v>4.5802493942106564E-4</v>
      </c>
      <c r="AV43" s="34">
        <f>$R$28/'Fixed data'!$C$7</f>
        <v>4.5802493942106564E-4</v>
      </c>
      <c r="AW43" s="34">
        <f>$R$28/'Fixed data'!$C$7</f>
        <v>4.5802493942106564E-4</v>
      </c>
      <c r="AX43" s="34">
        <f>$R$28/'Fixed data'!$C$7</f>
        <v>4.5802493942106564E-4</v>
      </c>
      <c r="AY43" s="34">
        <f>$R$28/'Fixed data'!$C$7</f>
        <v>4.5802493942106564E-4</v>
      </c>
      <c r="AZ43" s="34">
        <f>$R$28/'Fixed data'!$C$7</f>
        <v>4.5802493942106564E-4</v>
      </c>
      <c r="BA43" s="34">
        <f>$R$28/'Fixed data'!$C$7</f>
        <v>4.5802493942106564E-4</v>
      </c>
      <c r="BB43" s="34">
        <f>$R$28/'Fixed data'!$C$7</f>
        <v>4.5802493942106564E-4</v>
      </c>
      <c r="BC43" s="34">
        <f>$R$28/'Fixed data'!$C$7</f>
        <v>4.5802493942106564E-4</v>
      </c>
      <c r="BD43" s="34">
        <f>$R$28/'Fixed data'!$C$7</f>
        <v>4.5802493942106564E-4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5.0176855039844989E-4</v>
      </c>
      <c r="U44" s="34">
        <f>$S$28/'Fixed data'!$C$7</f>
        <v>5.0176855039844989E-4</v>
      </c>
      <c r="V44" s="34">
        <f>$S$28/'Fixed data'!$C$7</f>
        <v>5.0176855039844989E-4</v>
      </c>
      <c r="W44" s="34">
        <f>$S$28/'Fixed data'!$C$7</f>
        <v>5.0176855039844989E-4</v>
      </c>
      <c r="X44" s="34">
        <f>$S$28/'Fixed data'!$C$7</f>
        <v>5.0176855039844989E-4</v>
      </c>
      <c r="Y44" s="34">
        <f>$S$28/'Fixed data'!$C$7</f>
        <v>5.0176855039844989E-4</v>
      </c>
      <c r="Z44" s="34">
        <f>$S$28/'Fixed data'!$C$7</f>
        <v>5.0176855039844989E-4</v>
      </c>
      <c r="AA44" s="34">
        <f>$S$28/'Fixed data'!$C$7</f>
        <v>5.0176855039844989E-4</v>
      </c>
      <c r="AB44" s="34">
        <f>$S$28/'Fixed data'!$C$7</f>
        <v>5.0176855039844989E-4</v>
      </c>
      <c r="AC44" s="34">
        <f>$S$28/'Fixed data'!$C$7</f>
        <v>5.0176855039844989E-4</v>
      </c>
      <c r="AD44" s="34">
        <f>$S$28/'Fixed data'!$C$7</f>
        <v>5.0176855039844989E-4</v>
      </c>
      <c r="AE44" s="34">
        <f>$S$28/'Fixed data'!$C$7</f>
        <v>5.0176855039844989E-4</v>
      </c>
      <c r="AF44" s="34">
        <f>$S$28/'Fixed data'!$C$7</f>
        <v>5.0176855039844989E-4</v>
      </c>
      <c r="AG44" s="34">
        <f>$S$28/'Fixed data'!$C$7</f>
        <v>5.0176855039844989E-4</v>
      </c>
      <c r="AH44" s="34">
        <f>$S$28/'Fixed data'!$C$7</f>
        <v>5.0176855039844989E-4</v>
      </c>
      <c r="AI44" s="34">
        <f>$S$28/'Fixed data'!$C$7</f>
        <v>5.0176855039844989E-4</v>
      </c>
      <c r="AJ44" s="34">
        <f>$S$28/'Fixed data'!$C$7</f>
        <v>5.0176855039844989E-4</v>
      </c>
      <c r="AK44" s="34">
        <f>$S$28/'Fixed data'!$C$7</f>
        <v>5.0176855039844989E-4</v>
      </c>
      <c r="AL44" s="34">
        <f>$S$28/'Fixed data'!$C$7</f>
        <v>5.0176855039844989E-4</v>
      </c>
      <c r="AM44" s="34">
        <f>$S$28/'Fixed data'!$C$7</f>
        <v>5.0176855039844989E-4</v>
      </c>
      <c r="AN44" s="34">
        <f>$S$28/'Fixed data'!$C$7</f>
        <v>5.0176855039844989E-4</v>
      </c>
      <c r="AO44" s="34">
        <f>$S$28/'Fixed data'!$C$7</f>
        <v>5.0176855039844989E-4</v>
      </c>
      <c r="AP44" s="34">
        <f>$S$28/'Fixed data'!$C$7</f>
        <v>5.0176855039844989E-4</v>
      </c>
      <c r="AQ44" s="34">
        <f>$S$28/'Fixed data'!$C$7</f>
        <v>5.0176855039844989E-4</v>
      </c>
      <c r="AR44" s="34">
        <f>$S$28/'Fixed data'!$C$7</f>
        <v>5.0176855039844989E-4</v>
      </c>
      <c r="AS44" s="34">
        <f>$S$28/'Fixed data'!$C$7</f>
        <v>5.0176855039844989E-4</v>
      </c>
      <c r="AT44" s="34">
        <f>$S$28/'Fixed data'!$C$7</f>
        <v>5.0176855039844989E-4</v>
      </c>
      <c r="AU44" s="34">
        <f>$S$28/'Fixed data'!$C$7</f>
        <v>5.0176855039844989E-4</v>
      </c>
      <c r="AV44" s="34">
        <f>$S$28/'Fixed data'!$C$7</f>
        <v>5.0176855039844989E-4</v>
      </c>
      <c r="AW44" s="34">
        <f>$S$28/'Fixed data'!$C$7</f>
        <v>5.0176855039844989E-4</v>
      </c>
      <c r="AX44" s="34">
        <f>$S$28/'Fixed data'!$C$7</f>
        <v>5.0176855039844989E-4</v>
      </c>
      <c r="AY44" s="34">
        <f>$S$28/'Fixed data'!$C$7</f>
        <v>5.0176855039844989E-4</v>
      </c>
      <c r="AZ44" s="34">
        <f>$S$28/'Fixed data'!$C$7</f>
        <v>5.0176855039844989E-4</v>
      </c>
      <c r="BA44" s="34">
        <f>$S$28/'Fixed data'!$C$7</f>
        <v>5.0176855039844989E-4</v>
      </c>
      <c r="BB44" s="34">
        <f>$S$28/'Fixed data'!$C$7</f>
        <v>5.0176855039844989E-4</v>
      </c>
      <c r="BC44" s="34">
        <f>$S$28/'Fixed data'!$C$7</f>
        <v>5.0176855039844989E-4</v>
      </c>
      <c r="BD44" s="34">
        <f>$S$28/'Fixed data'!$C$7</f>
        <v>5.0176855039844989E-4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5.4727207984576294E-4</v>
      </c>
      <c r="V45" s="34">
        <f>$T$28/'Fixed data'!$C$7</f>
        <v>5.4727207984576294E-4</v>
      </c>
      <c r="W45" s="34">
        <f>$T$28/'Fixed data'!$C$7</f>
        <v>5.4727207984576294E-4</v>
      </c>
      <c r="X45" s="34">
        <f>$T$28/'Fixed data'!$C$7</f>
        <v>5.4727207984576294E-4</v>
      </c>
      <c r="Y45" s="34">
        <f>$T$28/'Fixed data'!$C$7</f>
        <v>5.4727207984576294E-4</v>
      </c>
      <c r="Z45" s="34">
        <f>$T$28/'Fixed data'!$C$7</f>
        <v>5.4727207984576294E-4</v>
      </c>
      <c r="AA45" s="34">
        <f>$T$28/'Fixed data'!$C$7</f>
        <v>5.4727207984576294E-4</v>
      </c>
      <c r="AB45" s="34">
        <f>$T$28/'Fixed data'!$C$7</f>
        <v>5.4727207984576294E-4</v>
      </c>
      <c r="AC45" s="34">
        <f>$T$28/'Fixed data'!$C$7</f>
        <v>5.4727207984576294E-4</v>
      </c>
      <c r="AD45" s="34">
        <f>$T$28/'Fixed data'!$C$7</f>
        <v>5.4727207984576294E-4</v>
      </c>
      <c r="AE45" s="34">
        <f>$T$28/'Fixed data'!$C$7</f>
        <v>5.4727207984576294E-4</v>
      </c>
      <c r="AF45" s="34">
        <f>$T$28/'Fixed data'!$C$7</f>
        <v>5.4727207984576294E-4</v>
      </c>
      <c r="AG45" s="34">
        <f>$T$28/'Fixed data'!$C$7</f>
        <v>5.4727207984576294E-4</v>
      </c>
      <c r="AH45" s="34">
        <f>$T$28/'Fixed data'!$C$7</f>
        <v>5.4727207984576294E-4</v>
      </c>
      <c r="AI45" s="34">
        <f>$T$28/'Fixed data'!$C$7</f>
        <v>5.4727207984576294E-4</v>
      </c>
      <c r="AJ45" s="34">
        <f>$T$28/'Fixed data'!$C$7</f>
        <v>5.4727207984576294E-4</v>
      </c>
      <c r="AK45" s="34">
        <f>$T$28/'Fixed data'!$C$7</f>
        <v>5.4727207984576294E-4</v>
      </c>
      <c r="AL45" s="34">
        <f>$T$28/'Fixed data'!$C$7</f>
        <v>5.4727207984576294E-4</v>
      </c>
      <c r="AM45" s="34">
        <f>$T$28/'Fixed data'!$C$7</f>
        <v>5.4727207984576294E-4</v>
      </c>
      <c r="AN45" s="34">
        <f>$T$28/'Fixed data'!$C$7</f>
        <v>5.4727207984576294E-4</v>
      </c>
      <c r="AO45" s="34">
        <f>$T$28/'Fixed data'!$C$7</f>
        <v>5.4727207984576294E-4</v>
      </c>
      <c r="AP45" s="34">
        <f>$T$28/'Fixed data'!$C$7</f>
        <v>5.4727207984576294E-4</v>
      </c>
      <c r="AQ45" s="34">
        <f>$T$28/'Fixed data'!$C$7</f>
        <v>5.4727207984576294E-4</v>
      </c>
      <c r="AR45" s="34">
        <f>$T$28/'Fixed data'!$C$7</f>
        <v>5.4727207984576294E-4</v>
      </c>
      <c r="AS45" s="34">
        <f>$T$28/'Fixed data'!$C$7</f>
        <v>5.4727207984576294E-4</v>
      </c>
      <c r="AT45" s="34">
        <f>$T$28/'Fixed data'!$C$7</f>
        <v>5.4727207984576294E-4</v>
      </c>
      <c r="AU45" s="34">
        <f>$T$28/'Fixed data'!$C$7</f>
        <v>5.4727207984576294E-4</v>
      </c>
      <c r="AV45" s="34">
        <f>$T$28/'Fixed data'!$C$7</f>
        <v>5.4727207984576294E-4</v>
      </c>
      <c r="AW45" s="34">
        <f>$T$28/'Fixed data'!$C$7</f>
        <v>5.4727207984576294E-4</v>
      </c>
      <c r="AX45" s="34">
        <f>$T$28/'Fixed data'!$C$7</f>
        <v>5.4727207984576294E-4</v>
      </c>
      <c r="AY45" s="34">
        <f>$T$28/'Fixed data'!$C$7</f>
        <v>5.4727207984576294E-4</v>
      </c>
      <c r="AZ45" s="34">
        <f>$T$28/'Fixed data'!$C$7</f>
        <v>5.4727207984576294E-4</v>
      </c>
      <c r="BA45" s="34">
        <f>$T$28/'Fixed data'!$C$7</f>
        <v>5.4727207984576294E-4</v>
      </c>
      <c r="BB45" s="34">
        <f>$T$28/'Fixed data'!$C$7</f>
        <v>5.4727207984576294E-4</v>
      </c>
      <c r="BC45" s="34">
        <f>$T$28/'Fixed data'!$C$7</f>
        <v>5.4727207984576294E-4</v>
      </c>
      <c r="BD45" s="34">
        <f>$T$28/'Fixed data'!$C$7</f>
        <v>5.4727207984576294E-4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5.9046466658973812E-4</v>
      </c>
      <c r="W46" s="34">
        <f>$U$28/'Fixed data'!$C$7</f>
        <v>5.9046466658973812E-4</v>
      </c>
      <c r="X46" s="34">
        <f>$U$28/'Fixed data'!$C$7</f>
        <v>5.9046466658973812E-4</v>
      </c>
      <c r="Y46" s="34">
        <f>$U$28/'Fixed data'!$C$7</f>
        <v>5.9046466658973812E-4</v>
      </c>
      <c r="Z46" s="34">
        <f>$U$28/'Fixed data'!$C$7</f>
        <v>5.9046466658973812E-4</v>
      </c>
      <c r="AA46" s="34">
        <f>$U$28/'Fixed data'!$C$7</f>
        <v>5.9046466658973812E-4</v>
      </c>
      <c r="AB46" s="34">
        <f>$U$28/'Fixed data'!$C$7</f>
        <v>5.9046466658973812E-4</v>
      </c>
      <c r="AC46" s="34">
        <f>$U$28/'Fixed data'!$C$7</f>
        <v>5.9046466658973812E-4</v>
      </c>
      <c r="AD46" s="34">
        <f>$U$28/'Fixed data'!$C$7</f>
        <v>5.9046466658973812E-4</v>
      </c>
      <c r="AE46" s="34">
        <f>$U$28/'Fixed data'!$C$7</f>
        <v>5.9046466658973812E-4</v>
      </c>
      <c r="AF46" s="34">
        <f>$U$28/'Fixed data'!$C$7</f>
        <v>5.9046466658973812E-4</v>
      </c>
      <c r="AG46" s="34">
        <f>$U$28/'Fixed data'!$C$7</f>
        <v>5.9046466658973812E-4</v>
      </c>
      <c r="AH46" s="34">
        <f>$U$28/'Fixed data'!$C$7</f>
        <v>5.9046466658973812E-4</v>
      </c>
      <c r="AI46" s="34">
        <f>$U$28/'Fixed data'!$C$7</f>
        <v>5.9046466658973812E-4</v>
      </c>
      <c r="AJ46" s="34">
        <f>$U$28/'Fixed data'!$C$7</f>
        <v>5.9046466658973812E-4</v>
      </c>
      <c r="AK46" s="34">
        <f>$U$28/'Fixed data'!$C$7</f>
        <v>5.9046466658973812E-4</v>
      </c>
      <c r="AL46" s="34">
        <f>$U$28/'Fixed data'!$C$7</f>
        <v>5.9046466658973812E-4</v>
      </c>
      <c r="AM46" s="34">
        <f>$U$28/'Fixed data'!$C$7</f>
        <v>5.9046466658973812E-4</v>
      </c>
      <c r="AN46" s="34">
        <f>$U$28/'Fixed data'!$C$7</f>
        <v>5.9046466658973812E-4</v>
      </c>
      <c r="AO46" s="34">
        <f>$U$28/'Fixed data'!$C$7</f>
        <v>5.9046466658973812E-4</v>
      </c>
      <c r="AP46" s="34">
        <f>$U$28/'Fixed data'!$C$7</f>
        <v>5.9046466658973812E-4</v>
      </c>
      <c r="AQ46" s="34">
        <f>$U$28/'Fixed data'!$C$7</f>
        <v>5.9046466658973812E-4</v>
      </c>
      <c r="AR46" s="34">
        <f>$U$28/'Fixed data'!$C$7</f>
        <v>5.9046466658973812E-4</v>
      </c>
      <c r="AS46" s="34">
        <f>$U$28/'Fixed data'!$C$7</f>
        <v>5.9046466658973812E-4</v>
      </c>
      <c r="AT46" s="34">
        <f>$U$28/'Fixed data'!$C$7</f>
        <v>5.9046466658973812E-4</v>
      </c>
      <c r="AU46" s="34">
        <f>$U$28/'Fixed data'!$C$7</f>
        <v>5.9046466658973812E-4</v>
      </c>
      <c r="AV46" s="34">
        <f>$U$28/'Fixed data'!$C$7</f>
        <v>5.9046466658973812E-4</v>
      </c>
      <c r="AW46" s="34">
        <f>$U$28/'Fixed data'!$C$7</f>
        <v>5.9046466658973812E-4</v>
      </c>
      <c r="AX46" s="34">
        <f>$U$28/'Fixed data'!$C$7</f>
        <v>5.9046466658973812E-4</v>
      </c>
      <c r="AY46" s="34">
        <f>$U$28/'Fixed data'!$C$7</f>
        <v>5.9046466658973812E-4</v>
      </c>
      <c r="AZ46" s="34">
        <f>$U$28/'Fixed data'!$C$7</f>
        <v>5.9046466658973812E-4</v>
      </c>
      <c r="BA46" s="34">
        <f>$U$28/'Fixed data'!$C$7</f>
        <v>5.9046466658973812E-4</v>
      </c>
      <c r="BB46" s="34">
        <f>$U$28/'Fixed data'!$C$7</f>
        <v>5.9046466658973812E-4</v>
      </c>
      <c r="BC46" s="34">
        <f>$U$28/'Fixed data'!$C$7</f>
        <v>5.9046466658973812E-4</v>
      </c>
      <c r="BD46" s="34">
        <f>$U$28/'Fixed data'!$C$7</f>
        <v>5.9046466658973812E-4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6.250399260981246E-4</v>
      </c>
      <c r="X47" s="34">
        <f>$V$28/'Fixed data'!$C$7</f>
        <v>6.250399260981246E-4</v>
      </c>
      <c r="Y47" s="34">
        <f>$V$28/'Fixed data'!$C$7</f>
        <v>6.250399260981246E-4</v>
      </c>
      <c r="Z47" s="34">
        <f>$V$28/'Fixed data'!$C$7</f>
        <v>6.250399260981246E-4</v>
      </c>
      <c r="AA47" s="34">
        <f>$V$28/'Fixed data'!$C$7</f>
        <v>6.250399260981246E-4</v>
      </c>
      <c r="AB47" s="34">
        <f>$V$28/'Fixed data'!$C$7</f>
        <v>6.250399260981246E-4</v>
      </c>
      <c r="AC47" s="34">
        <f>$V$28/'Fixed data'!$C$7</f>
        <v>6.250399260981246E-4</v>
      </c>
      <c r="AD47" s="34">
        <f>$V$28/'Fixed data'!$C$7</f>
        <v>6.250399260981246E-4</v>
      </c>
      <c r="AE47" s="34">
        <f>$V$28/'Fixed data'!$C$7</f>
        <v>6.250399260981246E-4</v>
      </c>
      <c r="AF47" s="34">
        <f>$V$28/'Fixed data'!$C$7</f>
        <v>6.250399260981246E-4</v>
      </c>
      <c r="AG47" s="34">
        <f>$V$28/'Fixed data'!$C$7</f>
        <v>6.250399260981246E-4</v>
      </c>
      <c r="AH47" s="34">
        <f>$V$28/'Fixed data'!$C$7</f>
        <v>6.250399260981246E-4</v>
      </c>
      <c r="AI47" s="34">
        <f>$V$28/'Fixed data'!$C$7</f>
        <v>6.250399260981246E-4</v>
      </c>
      <c r="AJ47" s="34">
        <f>$V$28/'Fixed data'!$C$7</f>
        <v>6.250399260981246E-4</v>
      </c>
      <c r="AK47" s="34">
        <f>$V$28/'Fixed data'!$C$7</f>
        <v>6.250399260981246E-4</v>
      </c>
      <c r="AL47" s="34">
        <f>$V$28/'Fixed data'!$C$7</f>
        <v>6.250399260981246E-4</v>
      </c>
      <c r="AM47" s="34">
        <f>$V$28/'Fixed data'!$C$7</f>
        <v>6.250399260981246E-4</v>
      </c>
      <c r="AN47" s="34">
        <f>$V$28/'Fixed data'!$C$7</f>
        <v>6.250399260981246E-4</v>
      </c>
      <c r="AO47" s="34">
        <f>$V$28/'Fixed data'!$C$7</f>
        <v>6.250399260981246E-4</v>
      </c>
      <c r="AP47" s="34">
        <f>$V$28/'Fixed data'!$C$7</f>
        <v>6.250399260981246E-4</v>
      </c>
      <c r="AQ47" s="34">
        <f>$V$28/'Fixed data'!$C$7</f>
        <v>6.250399260981246E-4</v>
      </c>
      <c r="AR47" s="34">
        <f>$V$28/'Fixed data'!$C$7</f>
        <v>6.250399260981246E-4</v>
      </c>
      <c r="AS47" s="34">
        <f>$V$28/'Fixed data'!$C$7</f>
        <v>6.250399260981246E-4</v>
      </c>
      <c r="AT47" s="34">
        <f>$V$28/'Fixed data'!$C$7</f>
        <v>6.250399260981246E-4</v>
      </c>
      <c r="AU47" s="34">
        <f>$V$28/'Fixed data'!$C$7</f>
        <v>6.250399260981246E-4</v>
      </c>
      <c r="AV47" s="34">
        <f>$V$28/'Fixed data'!$C$7</f>
        <v>6.250399260981246E-4</v>
      </c>
      <c r="AW47" s="34">
        <f>$V$28/'Fixed data'!$C$7</f>
        <v>6.250399260981246E-4</v>
      </c>
      <c r="AX47" s="34">
        <f>$V$28/'Fixed data'!$C$7</f>
        <v>6.250399260981246E-4</v>
      </c>
      <c r="AY47" s="34">
        <f>$V$28/'Fixed data'!$C$7</f>
        <v>6.250399260981246E-4</v>
      </c>
      <c r="AZ47" s="34">
        <f>$V$28/'Fixed data'!$C$7</f>
        <v>6.250399260981246E-4</v>
      </c>
      <c r="BA47" s="34">
        <f>$V$28/'Fixed data'!$C$7</f>
        <v>6.250399260981246E-4</v>
      </c>
      <c r="BB47" s="34">
        <f>$V$28/'Fixed data'!$C$7</f>
        <v>6.250399260981246E-4</v>
      </c>
      <c r="BC47" s="34">
        <f>$V$28/'Fixed data'!$C$7</f>
        <v>6.250399260981246E-4</v>
      </c>
      <c r="BD47" s="34">
        <f>$V$28/'Fixed data'!$C$7</f>
        <v>6.250399260981246E-4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6.4868360657821934E-4</v>
      </c>
      <c r="Y48" s="34">
        <f>$W$28/'Fixed data'!$C$7</f>
        <v>6.4868360657821934E-4</v>
      </c>
      <c r="Z48" s="34">
        <f>$W$28/'Fixed data'!$C$7</f>
        <v>6.4868360657821934E-4</v>
      </c>
      <c r="AA48" s="34">
        <f>$W$28/'Fixed data'!$C$7</f>
        <v>6.4868360657821934E-4</v>
      </c>
      <c r="AB48" s="34">
        <f>$W$28/'Fixed data'!$C$7</f>
        <v>6.4868360657821934E-4</v>
      </c>
      <c r="AC48" s="34">
        <f>$W$28/'Fixed data'!$C$7</f>
        <v>6.4868360657821934E-4</v>
      </c>
      <c r="AD48" s="34">
        <f>$W$28/'Fixed data'!$C$7</f>
        <v>6.4868360657821934E-4</v>
      </c>
      <c r="AE48" s="34">
        <f>$W$28/'Fixed data'!$C$7</f>
        <v>6.4868360657821934E-4</v>
      </c>
      <c r="AF48" s="34">
        <f>$W$28/'Fixed data'!$C$7</f>
        <v>6.4868360657821934E-4</v>
      </c>
      <c r="AG48" s="34">
        <f>$W$28/'Fixed data'!$C$7</f>
        <v>6.4868360657821934E-4</v>
      </c>
      <c r="AH48" s="34">
        <f>$W$28/'Fixed data'!$C$7</f>
        <v>6.4868360657821934E-4</v>
      </c>
      <c r="AI48" s="34">
        <f>$W$28/'Fixed data'!$C$7</f>
        <v>6.4868360657821934E-4</v>
      </c>
      <c r="AJ48" s="34">
        <f>$W$28/'Fixed data'!$C$7</f>
        <v>6.4868360657821934E-4</v>
      </c>
      <c r="AK48" s="34">
        <f>$W$28/'Fixed data'!$C$7</f>
        <v>6.4868360657821934E-4</v>
      </c>
      <c r="AL48" s="34">
        <f>$W$28/'Fixed data'!$C$7</f>
        <v>6.4868360657821934E-4</v>
      </c>
      <c r="AM48" s="34">
        <f>$W$28/'Fixed data'!$C$7</f>
        <v>6.4868360657821934E-4</v>
      </c>
      <c r="AN48" s="34">
        <f>$W$28/'Fixed data'!$C$7</f>
        <v>6.4868360657821934E-4</v>
      </c>
      <c r="AO48" s="34">
        <f>$W$28/'Fixed data'!$C$7</f>
        <v>6.4868360657821934E-4</v>
      </c>
      <c r="AP48" s="34">
        <f>$W$28/'Fixed data'!$C$7</f>
        <v>6.4868360657821934E-4</v>
      </c>
      <c r="AQ48" s="34">
        <f>$W$28/'Fixed data'!$C$7</f>
        <v>6.4868360657821934E-4</v>
      </c>
      <c r="AR48" s="34">
        <f>$W$28/'Fixed data'!$C$7</f>
        <v>6.4868360657821934E-4</v>
      </c>
      <c r="AS48" s="34">
        <f>$W$28/'Fixed data'!$C$7</f>
        <v>6.4868360657821934E-4</v>
      </c>
      <c r="AT48" s="34">
        <f>$W$28/'Fixed data'!$C$7</f>
        <v>6.4868360657821934E-4</v>
      </c>
      <c r="AU48" s="34">
        <f>$W$28/'Fixed data'!$C$7</f>
        <v>6.4868360657821934E-4</v>
      </c>
      <c r="AV48" s="34">
        <f>$W$28/'Fixed data'!$C$7</f>
        <v>6.4868360657821934E-4</v>
      </c>
      <c r="AW48" s="34">
        <f>$W$28/'Fixed data'!$C$7</f>
        <v>6.4868360657821934E-4</v>
      </c>
      <c r="AX48" s="34">
        <f>$W$28/'Fixed data'!$C$7</f>
        <v>6.4868360657821934E-4</v>
      </c>
      <c r="AY48" s="34">
        <f>$W$28/'Fixed data'!$C$7</f>
        <v>6.4868360657821934E-4</v>
      </c>
      <c r="AZ48" s="34">
        <f>$W$28/'Fixed data'!$C$7</f>
        <v>6.4868360657821934E-4</v>
      </c>
      <c r="BA48" s="34">
        <f>$W$28/'Fixed data'!$C$7</f>
        <v>6.4868360657821934E-4</v>
      </c>
      <c r="BB48" s="34">
        <f>$W$28/'Fixed data'!$C$7</f>
        <v>6.4868360657821934E-4</v>
      </c>
      <c r="BC48" s="34">
        <f>$W$28/'Fixed data'!$C$7</f>
        <v>6.4868360657821934E-4</v>
      </c>
      <c r="BD48" s="34">
        <f>$W$28/'Fixed data'!$C$7</f>
        <v>6.4868360657821934E-4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6.6303970507766989E-4</v>
      </c>
      <c r="Z49" s="34">
        <f>$X$28/'Fixed data'!$C$7</f>
        <v>6.6303970507766989E-4</v>
      </c>
      <c r="AA49" s="34">
        <f>$X$28/'Fixed data'!$C$7</f>
        <v>6.6303970507766989E-4</v>
      </c>
      <c r="AB49" s="34">
        <f>$X$28/'Fixed data'!$C$7</f>
        <v>6.6303970507766989E-4</v>
      </c>
      <c r="AC49" s="34">
        <f>$X$28/'Fixed data'!$C$7</f>
        <v>6.6303970507766989E-4</v>
      </c>
      <c r="AD49" s="34">
        <f>$X$28/'Fixed data'!$C$7</f>
        <v>6.6303970507766989E-4</v>
      </c>
      <c r="AE49" s="34">
        <f>$X$28/'Fixed data'!$C$7</f>
        <v>6.6303970507766989E-4</v>
      </c>
      <c r="AF49" s="34">
        <f>$X$28/'Fixed data'!$C$7</f>
        <v>6.6303970507766989E-4</v>
      </c>
      <c r="AG49" s="34">
        <f>$X$28/'Fixed data'!$C$7</f>
        <v>6.6303970507766989E-4</v>
      </c>
      <c r="AH49" s="34">
        <f>$X$28/'Fixed data'!$C$7</f>
        <v>6.6303970507766989E-4</v>
      </c>
      <c r="AI49" s="34">
        <f>$X$28/'Fixed data'!$C$7</f>
        <v>6.6303970507766989E-4</v>
      </c>
      <c r="AJ49" s="34">
        <f>$X$28/'Fixed data'!$C$7</f>
        <v>6.6303970507766989E-4</v>
      </c>
      <c r="AK49" s="34">
        <f>$X$28/'Fixed data'!$C$7</f>
        <v>6.6303970507766989E-4</v>
      </c>
      <c r="AL49" s="34">
        <f>$X$28/'Fixed data'!$C$7</f>
        <v>6.6303970507766989E-4</v>
      </c>
      <c r="AM49" s="34">
        <f>$X$28/'Fixed data'!$C$7</f>
        <v>6.6303970507766989E-4</v>
      </c>
      <c r="AN49" s="34">
        <f>$X$28/'Fixed data'!$C$7</f>
        <v>6.6303970507766989E-4</v>
      </c>
      <c r="AO49" s="34">
        <f>$X$28/'Fixed data'!$C$7</f>
        <v>6.6303970507766989E-4</v>
      </c>
      <c r="AP49" s="34">
        <f>$X$28/'Fixed data'!$C$7</f>
        <v>6.6303970507766989E-4</v>
      </c>
      <c r="AQ49" s="34">
        <f>$X$28/'Fixed data'!$C$7</f>
        <v>6.6303970507766989E-4</v>
      </c>
      <c r="AR49" s="34">
        <f>$X$28/'Fixed data'!$C$7</f>
        <v>6.6303970507766989E-4</v>
      </c>
      <c r="AS49" s="34">
        <f>$X$28/'Fixed data'!$C$7</f>
        <v>6.6303970507766989E-4</v>
      </c>
      <c r="AT49" s="34">
        <f>$X$28/'Fixed data'!$C$7</f>
        <v>6.6303970507766989E-4</v>
      </c>
      <c r="AU49" s="34">
        <f>$X$28/'Fixed data'!$C$7</f>
        <v>6.6303970507766989E-4</v>
      </c>
      <c r="AV49" s="34">
        <f>$X$28/'Fixed data'!$C$7</f>
        <v>6.6303970507766989E-4</v>
      </c>
      <c r="AW49" s="34">
        <f>$X$28/'Fixed data'!$C$7</f>
        <v>6.6303970507766989E-4</v>
      </c>
      <c r="AX49" s="34">
        <f>$X$28/'Fixed data'!$C$7</f>
        <v>6.6303970507766989E-4</v>
      </c>
      <c r="AY49" s="34">
        <f>$X$28/'Fixed data'!$C$7</f>
        <v>6.6303970507766989E-4</v>
      </c>
      <c r="AZ49" s="34">
        <f>$X$28/'Fixed data'!$C$7</f>
        <v>6.6303970507766989E-4</v>
      </c>
      <c r="BA49" s="34">
        <f>$X$28/'Fixed data'!$C$7</f>
        <v>6.6303970507766989E-4</v>
      </c>
      <c r="BB49" s="34">
        <f>$X$28/'Fixed data'!$C$7</f>
        <v>6.6303970507766989E-4</v>
      </c>
      <c r="BC49" s="34">
        <f>$X$28/'Fixed data'!$C$7</f>
        <v>6.6303970507766989E-4</v>
      </c>
      <c r="BD49" s="34">
        <f>$X$28/'Fixed data'!$C$7</f>
        <v>6.6303970507766989E-4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6.6554130006678388E-4</v>
      </c>
      <c r="AA50" s="34">
        <f>$Y$28/'Fixed data'!$C$7</f>
        <v>6.6554130006678388E-4</v>
      </c>
      <c r="AB50" s="34">
        <f>$Y$28/'Fixed data'!$C$7</f>
        <v>6.6554130006678388E-4</v>
      </c>
      <c r="AC50" s="34">
        <f>$Y$28/'Fixed data'!$C$7</f>
        <v>6.6554130006678388E-4</v>
      </c>
      <c r="AD50" s="34">
        <f>$Y$28/'Fixed data'!$C$7</f>
        <v>6.6554130006678388E-4</v>
      </c>
      <c r="AE50" s="34">
        <f>$Y$28/'Fixed data'!$C$7</f>
        <v>6.6554130006678388E-4</v>
      </c>
      <c r="AF50" s="34">
        <f>$Y$28/'Fixed data'!$C$7</f>
        <v>6.6554130006678388E-4</v>
      </c>
      <c r="AG50" s="34">
        <f>$Y$28/'Fixed data'!$C$7</f>
        <v>6.6554130006678388E-4</v>
      </c>
      <c r="AH50" s="34">
        <f>$Y$28/'Fixed data'!$C$7</f>
        <v>6.6554130006678388E-4</v>
      </c>
      <c r="AI50" s="34">
        <f>$Y$28/'Fixed data'!$C$7</f>
        <v>6.6554130006678388E-4</v>
      </c>
      <c r="AJ50" s="34">
        <f>$Y$28/'Fixed data'!$C$7</f>
        <v>6.6554130006678388E-4</v>
      </c>
      <c r="AK50" s="34">
        <f>$Y$28/'Fixed data'!$C$7</f>
        <v>6.6554130006678388E-4</v>
      </c>
      <c r="AL50" s="34">
        <f>$Y$28/'Fixed data'!$C$7</f>
        <v>6.6554130006678388E-4</v>
      </c>
      <c r="AM50" s="34">
        <f>$Y$28/'Fixed data'!$C$7</f>
        <v>6.6554130006678388E-4</v>
      </c>
      <c r="AN50" s="34">
        <f>$Y$28/'Fixed data'!$C$7</f>
        <v>6.6554130006678388E-4</v>
      </c>
      <c r="AO50" s="34">
        <f>$Y$28/'Fixed data'!$C$7</f>
        <v>6.6554130006678388E-4</v>
      </c>
      <c r="AP50" s="34">
        <f>$Y$28/'Fixed data'!$C$7</f>
        <v>6.6554130006678388E-4</v>
      </c>
      <c r="AQ50" s="34">
        <f>$Y$28/'Fixed data'!$C$7</f>
        <v>6.6554130006678388E-4</v>
      </c>
      <c r="AR50" s="34">
        <f>$Y$28/'Fixed data'!$C$7</f>
        <v>6.6554130006678388E-4</v>
      </c>
      <c r="AS50" s="34">
        <f>$Y$28/'Fixed data'!$C$7</f>
        <v>6.6554130006678388E-4</v>
      </c>
      <c r="AT50" s="34">
        <f>$Y$28/'Fixed data'!$C$7</f>
        <v>6.6554130006678388E-4</v>
      </c>
      <c r="AU50" s="34">
        <f>$Y$28/'Fixed data'!$C$7</f>
        <v>6.6554130006678388E-4</v>
      </c>
      <c r="AV50" s="34">
        <f>$Y$28/'Fixed data'!$C$7</f>
        <v>6.6554130006678388E-4</v>
      </c>
      <c r="AW50" s="34">
        <f>$Y$28/'Fixed data'!$C$7</f>
        <v>6.6554130006678388E-4</v>
      </c>
      <c r="AX50" s="34">
        <f>$Y$28/'Fixed data'!$C$7</f>
        <v>6.6554130006678388E-4</v>
      </c>
      <c r="AY50" s="34">
        <f>$Y$28/'Fixed data'!$C$7</f>
        <v>6.6554130006678388E-4</v>
      </c>
      <c r="AZ50" s="34">
        <f>$Y$28/'Fixed data'!$C$7</f>
        <v>6.6554130006678388E-4</v>
      </c>
      <c r="BA50" s="34">
        <f>$Y$28/'Fixed data'!$C$7</f>
        <v>6.6554130006678388E-4</v>
      </c>
      <c r="BB50" s="34">
        <f>$Y$28/'Fixed data'!$C$7</f>
        <v>6.6554130006678388E-4</v>
      </c>
      <c r="BC50" s="34">
        <f>$Y$28/'Fixed data'!$C$7</f>
        <v>6.6554130006678388E-4</v>
      </c>
      <c r="BD50" s="34">
        <f>$Y$28/'Fixed data'!$C$7</f>
        <v>6.6554130006678388E-4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6.6578993582895867E-4</v>
      </c>
      <c r="AB51" s="34">
        <f>$Z$28/'Fixed data'!$C$7</f>
        <v>6.6578993582895867E-4</v>
      </c>
      <c r="AC51" s="34">
        <f>$Z$28/'Fixed data'!$C$7</f>
        <v>6.6578993582895867E-4</v>
      </c>
      <c r="AD51" s="34">
        <f>$Z$28/'Fixed data'!$C$7</f>
        <v>6.6578993582895867E-4</v>
      </c>
      <c r="AE51" s="34">
        <f>$Z$28/'Fixed data'!$C$7</f>
        <v>6.6578993582895867E-4</v>
      </c>
      <c r="AF51" s="34">
        <f>$Z$28/'Fixed data'!$C$7</f>
        <v>6.6578993582895867E-4</v>
      </c>
      <c r="AG51" s="34">
        <f>$Z$28/'Fixed data'!$C$7</f>
        <v>6.6578993582895867E-4</v>
      </c>
      <c r="AH51" s="34">
        <f>$Z$28/'Fixed data'!$C$7</f>
        <v>6.6578993582895867E-4</v>
      </c>
      <c r="AI51" s="34">
        <f>$Z$28/'Fixed data'!$C$7</f>
        <v>6.6578993582895867E-4</v>
      </c>
      <c r="AJ51" s="34">
        <f>$Z$28/'Fixed data'!$C$7</f>
        <v>6.6578993582895867E-4</v>
      </c>
      <c r="AK51" s="34">
        <f>$Z$28/'Fixed data'!$C$7</f>
        <v>6.6578993582895867E-4</v>
      </c>
      <c r="AL51" s="34">
        <f>$Z$28/'Fixed data'!$C$7</f>
        <v>6.6578993582895867E-4</v>
      </c>
      <c r="AM51" s="34">
        <f>$Z$28/'Fixed data'!$C$7</f>
        <v>6.6578993582895867E-4</v>
      </c>
      <c r="AN51" s="34">
        <f>$Z$28/'Fixed data'!$C$7</f>
        <v>6.6578993582895867E-4</v>
      </c>
      <c r="AO51" s="34">
        <f>$Z$28/'Fixed data'!$C$7</f>
        <v>6.6578993582895867E-4</v>
      </c>
      <c r="AP51" s="34">
        <f>$Z$28/'Fixed data'!$C$7</f>
        <v>6.6578993582895867E-4</v>
      </c>
      <c r="AQ51" s="34">
        <f>$Z$28/'Fixed data'!$C$7</f>
        <v>6.6578993582895867E-4</v>
      </c>
      <c r="AR51" s="34">
        <f>$Z$28/'Fixed data'!$C$7</f>
        <v>6.6578993582895867E-4</v>
      </c>
      <c r="AS51" s="34">
        <f>$Z$28/'Fixed data'!$C$7</f>
        <v>6.6578993582895867E-4</v>
      </c>
      <c r="AT51" s="34">
        <f>$Z$28/'Fixed data'!$C$7</f>
        <v>6.6578993582895867E-4</v>
      </c>
      <c r="AU51" s="34">
        <f>$Z$28/'Fixed data'!$C$7</f>
        <v>6.6578993582895867E-4</v>
      </c>
      <c r="AV51" s="34">
        <f>$Z$28/'Fixed data'!$C$7</f>
        <v>6.6578993582895867E-4</v>
      </c>
      <c r="AW51" s="34">
        <f>$Z$28/'Fixed data'!$C$7</f>
        <v>6.6578993582895867E-4</v>
      </c>
      <c r="AX51" s="34">
        <f>$Z$28/'Fixed data'!$C$7</f>
        <v>6.6578993582895867E-4</v>
      </c>
      <c r="AY51" s="34">
        <f>$Z$28/'Fixed data'!$C$7</f>
        <v>6.6578993582895867E-4</v>
      </c>
      <c r="AZ51" s="34">
        <f>$Z$28/'Fixed data'!$C$7</f>
        <v>6.6578993582895867E-4</v>
      </c>
      <c r="BA51" s="34">
        <f>$Z$28/'Fixed data'!$C$7</f>
        <v>6.6578993582895867E-4</v>
      </c>
      <c r="BB51" s="34">
        <f>$Z$28/'Fixed data'!$C$7</f>
        <v>6.6578993582895867E-4</v>
      </c>
      <c r="BC51" s="34">
        <f>$Z$28/'Fixed data'!$C$7</f>
        <v>6.6578993582895867E-4</v>
      </c>
      <c r="BD51" s="34">
        <f>$Z$28/'Fixed data'!$C$7</f>
        <v>6.6578993582895867E-4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6.6578993582895867E-4</v>
      </c>
      <c r="AC52" s="34">
        <f>$AA$28/'Fixed data'!$C$7</f>
        <v>6.6578993582895867E-4</v>
      </c>
      <c r="AD52" s="34">
        <f>$AA$28/'Fixed data'!$C$7</f>
        <v>6.6578993582895867E-4</v>
      </c>
      <c r="AE52" s="34">
        <f>$AA$28/'Fixed data'!$C$7</f>
        <v>6.6578993582895867E-4</v>
      </c>
      <c r="AF52" s="34">
        <f>$AA$28/'Fixed data'!$C$7</f>
        <v>6.6578993582895867E-4</v>
      </c>
      <c r="AG52" s="34">
        <f>$AA$28/'Fixed data'!$C$7</f>
        <v>6.6578993582895867E-4</v>
      </c>
      <c r="AH52" s="34">
        <f>$AA$28/'Fixed data'!$C$7</f>
        <v>6.6578993582895867E-4</v>
      </c>
      <c r="AI52" s="34">
        <f>$AA$28/'Fixed data'!$C$7</f>
        <v>6.6578993582895867E-4</v>
      </c>
      <c r="AJ52" s="34">
        <f>$AA$28/'Fixed data'!$C$7</f>
        <v>6.6578993582895867E-4</v>
      </c>
      <c r="AK52" s="34">
        <f>$AA$28/'Fixed data'!$C$7</f>
        <v>6.6578993582895867E-4</v>
      </c>
      <c r="AL52" s="34">
        <f>$AA$28/'Fixed data'!$C$7</f>
        <v>6.6578993582895867E-4</v>
      </c>
      <c r="AM52" s="34">
        <f>$AA$28/'Fixed data'!$C$7</f>
        <v>6.6578993582895867E-4</v>
      </c>
      <c r="AN52" s="34">
        <f>$AA$28/'Fixed data'!$C$7</f>
        <v>6.6578993582895867E-4</v>
      </c>
      <c r="AO52" s="34">
        <f>$AA$28/'Fixed data'!$C$7</f>
        <v>6.6578993582895867E-4</v>
      </c>
      <c r="AP52" s="34">
        <f>$AA$28/'Fixed data'!$C$7</f>
        <v>6.6578993582895867E-4</v>
      </c>
      <c r="AQ52" s="34">
        <f>$AA$28/'Fixed data'!$C$7</f>
        <v>6.6578993582895867E-4</v>
      </c>
      <c r="AR52" s="34">
        <f>$AA$28/'Fixed data'!$C$7</f>
        <v>6.6578993582895867E-4</v>
      </c>
      <c r="AS52" s="34">
        <f>$AA$28/'Fixed data'!$C$7</f>
        <v>6.6578993582895867E-4</v>
      </c>
      <c r="AT52" s="34">
        <f>$AA$28/'Fixed data'!$C$7</f>
        <v>6.6578993582895867E-4</v>
      </c>
      <c r="AU52" s="34">
        <f>$AA$28/'Fixed data'!$C$7</f>
        <v>6.6578993582895867E-4</v>
      </c>
      <c r="AV52" s="34">
        <f>$AA$28/'Fixed data'!$C$7</f>
        <v>6.6578993582895867E-4</v>
      </c>
      <c r="AW52" s="34">
        <f>$AA$28/'Fixed data'!$C$7</f>
        <v>6.6578993582895867E-4</v>
      </c>
      <c r="AX52" s="34">
        <f>$AA$28/'Fixed data'!$C$7</f>
        <v>6.6578993582895867E-4</v>
      </c>
      <c r="AY52" s="34">
        <f>$AA$28/'Fixed data'!$C$7</f>
        <v>6.6578993582895867E-4</v>
      </c>
      <c r="AZ52" s="34">
        <f>$AA$28/'Fixed data'!$C$7</f>
        <v>6.6578993582895867E-4</v>
      </c>
      <c r="BA52" s="34">
        <f>$AA$28/'Fixed data'!$C$7</f>
        <v>6.6578993582895867E-4</v>
      </c>
      <c r="BB52" s="34">
        <f>$AA$28/'Fixed data'!$C$7</f>
        <v>6.6578993582895867E-4</v>
      </c>
      <c r="BC52" s="34">
        <f>$AA$28/'Fixed data'!$C$7</f>
        <v>6.6578993582895867E-4</v>
      </c>
      <c r="BD52" s="34">
        <f>$AA$28/'Fixed data'!$C$7</f>
        <v>6.6578993582895867E-4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6.6578993582895867E-4</v>
      </c>
      <c r="AD53" s="34">
        <f>$AB$28/'Fixed data'!$C$7</f>
        <v>6.6578993582895867E-4</v>
      </c>
      <c r="AE53" s="34">
        <f>$AB$28/'Fixed data'!$C$7</f>
        <v>6.6578993582895867E-4</v>
      </c>
      <c r="AF53" s="34">
        <f>$AB$28/'Fixed data'!$C$7</f>
        <v>6.6578993582895867E-4</v>
      </c>
      <c r="AG53" s="34">
        <f>$AB$28/'Fixed data'!$C$7</f>
        <v>6.6578993582895867E-4</v>
      </c>
      <c r="AH53" s="34">
        <f>$AB$28/'Fixed data'!$C$7</f>
        <v>6.6578993582895867E-4</v>
      </c>
      <c r="AI53" s="34">
        <f>$AB$28/'Fixed data'!$C$7</f>
        <v>6.6578993582895867E-4</v>
      </c>
      <c r="AJ53" s="34">
        <f>$AB$28/'Fixed data'!$C$7</f>
        <v>6.6578993582895867E-4</v>
      </c>
      <c r="AK53" s="34">
        <f>$AB$28/'Fixed data'!$C$7</f>
        <v>6.6578993582895867E-4</v>
      </c>
      <c r="AL53" s="34">
        <f>$AB$28/'Fixed data'!$C$7</f>
        <v>6.6578993582895867E-4</v>
      </c>
      <c r="AM53" s="34">
        <f>$AB$28/'Fixed data'!$C$7</f>
        <v>6.6578993582895867E-4</v>
      </c>
      <c r="AN53" s="34">
        <f>$AB$28/'Fixed data'!$C$7</f>
        <v>6.6578993582895867E-4</v>
      </c>
      <c r="AO53" s="34">
        <f>$AB$28/'Fixed data'!$C$7</f>
        <v>6.6578993582895867E-4</v>
      </c>
      <c r="AP53" s="34">
        <f>$AB$28/'Fixed data'!$C$7</f>
        <v>6.6578993582895867E-4</v>
      </c>
      <c r="AQ53" s="34">
        <f>$AB$28/'Fixed data'!$C$7</f>
        <v>6.6578993582895867E-4</v>
      </c>
      <c r="AR53" s="34">
        <f>$AB$28/'Fixed data'!$C$7</f>
        <v>6.6578993582895867E-4</v>
      </c>
      <c r="AS53" s="34">
        <f>$AB$28/'Fixed data'!$C$7</f>
        <v>6.6578993582895867E-4</v>
      </c>
      <c r="AT53" s="34">
        <f>$AB$28/'Fixed data'!$C$7</f>
        <v>6.6578993582895867E-4</v>
      </c>
      <c r="AU53" s="34">
        <f>$AB$28/'Fixed data'!$C$7</f>
        <v>6.6578993582895867E-4</v>
      </c>
      <c r="AV53" s="34">
        <f>$AB$28/'Fixed data'!$C$7</f>
        <v>6.6578993582895867E-4</v>
      </c>
      <c r="AW53" s="34">
        <f>$AB$28/'Fixed data'!$C$7</f>
        <v>6.6578993582895867E-4</v>
      </c>
      <c r="AX53" s="34">
        <f>$AB$28/'Fixed data'!$C$7</f>
        <v>6.6578993582895867E-4</v>
      </c>
      <c r="AY53" s="34">
        <f>$AB$28/'Fixed data'!$C$7</f>
        <v>6.6578993582895867E-4</v>
      </c>
      <c r="AZ53" s="34">
        <f>$AB$28/'Fixed data'!$C$7</f>
        <v>6.6578993582895867E-4</v>
      </c>
      <c r="BA53" s="34">
        <f>$AB$28/'Fixed data'!$C$7</f>
        <v>6.6578993582895867E-4</v>
      </c>
      <c r="BB53" s="34">
        <f>$AB$28/'Fixed data'!$C$7</f>
        <v>6.6578993582895867E-4</v>
      </c>
      <c r="BC53" s="34">
        <f>$AB$28/'Fixed data'!$C$7</f>
        <v>6.6578993582895867E-4</v>
      </c>
      <c r="BD53" s="34">
        <f>$AB$28/'Fixed data'!$C$7</f>
        <v>6.6578993582895867E-4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6.6578993582895867E-4</v>
      </c>
      <c r="AE54" s="34">
        <f>$AC$28/'Fixed data'!$C$7</f>
        <v>6.6578993582895867E-4</v>
      </c>
      <c r="AF54" s="34">
        <f>$AC$28/'Fixed data'!$C$7</f>
        <v>6.6578993582895867E-4</v>
      </c>
      <c r="AG54" s="34">
        <f>$AC$28/'Fixed data'!$C$7</f>
        <v>6.6578993582895867E-4</v>
      </c>
      <c r="AH54" s="34">
        <f>$AC$28/'Fixed data'!$C$7</f>
        <v>6.6578993582895867E-4</v>
      </c>
      <c r="AI54" s="34">
        <f>$AC$28/'Fixed data'!$C$7</f>
        <v>6.6578993582895867E-4</v>
      </c>
      <c r="AJ54" s="34">
        <f>$AC$28/'Fixed data'!$C$7</f>
        <v>6.6578993582895867E-4</v>
      </c>
      <c r="AK54" s="34">
        <f>$AC$28/'Fixed data'!$C$7</f>
        <v>6.6578993582895867E-4</v>
      </c>
      <c r="AL54" s="34">
        <f>$AC$28/'Fixed data'!$C$7</f>
        <v>6.6578993582895867E-4</v>
      </c>
      <c r="AM54" s="34">
        <f>$AC$28/'Fixed data'!$C$7</f>
        <v>6.6578993582895867E-4</v>
      </c>
      <c r="AN54" s="34">
        <f>$AC$28/'Fixed data'!$C$7</f>
        <v>6.6578993582895867E-4</v>
      </c>
      <c r="AO54" s="34">
        <f>$AC$28/'Fixed data'!$C$7</f>
        <v>6.6578993582895867E-4</v>
      </c>
      <c r="AP54" s="34">
        <f>$AC$28/'Fixed data'!$C$7</f>
        <v>6.6578993582895867E-4</v>
      </c>
      <c r="AQ54" s="34">
        <f>$AC$28/'Fixed data'!$C$7</f>
        <v>6.6578993582895867E-4</v>
      </c>
      <c r="AR54" s="34">
        <f>$AC$28/'Fixed data'!$C$7</f>
        <v>6.6578993582895867E-4</v>
      </c>
      <c r="AS54" s="34">
        <f>$AC$28/'Fixed data'!$C$7</f>
        <v>6.6578993582895867E-4</v>
      </c>
      <c r="AT54" s="34">
        <f>$AC$28/'Fixed data'!$C$7</f>
        <v>6.6578993582895867E-4</v>
      </c>
      <c r="AU54" s="34">
        <f>$AC$28/'Fixed data'!$C$7</f>
        <v>6.6578993582895867E-4</v>
      </c>
      <c r="AV54" s="34">
        <f>$AC$28/'Fixed data'!$C$7</f>
        <v>6.6578993582895867E-4</v>
      </c>
      <c r="AW54" s="34">
        <f>$AC$28/'Fixed data'!$C$7</f>
        <v>6.6578993582895867E-4</v>
      </c>
      <c r="AX54" s="34">
        <f>$AC$28/'Fixed data'!$C$7</f>
        <v>6.6578993582895867E-4</v>
      </c>
      <c r="AY54" s="34">
        <f>$AC$28/'Fixed data'!$C$7</f>
        <v>6.6578993582895867E-4</v>
      </c>
      <c r="AZ54" s="34">
        <f>$AC$28/'Fixed data'!$C$7</f>
        <v>6.6578993582895867E-4</v>
      </c>
      <c r="BA54" s="34">
        <f>$AC$28/'Fixed data'!$C$7</f>
        <v>6.6578993582895867E-4</v>
      </c>
      <c r="BB54" s="34">
        <f>$AC$28/'Fixed data'!$C$7</f>
        <v>6.6578993582895867E-4</v>
      </c>
      <c r="BC54" s="34">
        <f>$AC$28/'Fixed data'!$C$7</f>
        <v>6.6578993582895867E-4</v>
      </c>
      <c r="BD54" s="34">
        <f>$AC$28/'Fixed data'!$C$7</f>
        <v>6.6578993582895867E-4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6.6578993582895867E-4</v>
      </c>
      <c r="AF55" s="34">
        <f>$AD$28/'Fixed data'!$C$7</f>
        <v>6.6578993582895867E-4</v>
      </c>
      <c r="AG55" s="34">
        <f>$AD$28/'Fixed data'!$C$7</f>
        <v>6.6578993582895867E-4</v>
      </c>
      <c r="AH55" s="34">
        <f>$AD$28/'Fixed data'!$C$7</f>
        <v>6.6578993582895867E-4</v>
      </c>
      <c r="AI55" s="34">
        <f>$AD$28/'Fixed data'!$C$7</f>
        <v>6.6578993582895867E-4</v>
      </c>
      <c r="AJ55" s="34">
        <f>$AD$28/'Fixed data'!$C$7</f>
        <v>6.6578993582895867E-4</v>
      </c>
      <c r="AK55" s="34">
        <f>$AD$28/'Fixed data'!$C$7</f>
        <v>6.6578993582895867E-4</v>
      </c>
      <c r="AL55" s="34">
        <f>$AD$28/'Fixed data'!$C$7</f>
        <v>6.6578993582895867E-4</v>
      </c>
      <c r="AM55" s="34">
        <f>$AD$28/'Fixed data'!$C$7</f>
        <v>6.6578993582895867E-4</v>
      </c>
      <c r="AN55" s="34">
        <f>$AD$28/'Fixed data'!$C$7</f>
        <v>6.6578993582895867E-4</v>
      </c>
      <c r="AO55" s="34">
        <f>$AD$28/'Fixed data'!$C$7</f>
        <v>6.6578993582895867E-4</v>
      </c>
      <c r="AP55" s="34">
        <f>$AD$28/'Fixed data'!$C$7</f>
        <v>6.6578993582895867E-4</v>
      </c>
      <c r="AQ55" s="34">
        <f>$AD$28/'Fixed data'!$C$7</f>
        <v>6.6578993582895867E-4</v>
      </c>
      <c r="AR55" s="34">
        <f>$AD$28/'Fixed data'!$C$7</f>
        <v>6.6578993582895867E-4</v>
      </c>
      <c r="AS55" s="34">
        <f>$AD$28/'Fixed data'!$C$7</f>
        <v>6.6578993582895867E-4</v>
      </c>
      <c r="AT55" s="34">
        <f>$AD$28/'Fixed data'!$C$7</f>
        <v>6.6578993582895867E-4</v>
      </c>
      <c r="AU55" s="34">
        <f>$AD$28/'Fixed data'!$C$7</f>
        <v>6.6578993582895867E-4</v>
      </c>
      <c r="AV55" s="34">
        <f>$AD$28/'Fixed data'!$C$7</f>
        <v>6.6578993582895867E-4</v>
      </c>
      <c r="AW55" s="34">
        <f>$AD$28/'Fixed data'!$C$7</f>
        <v>6.6578993582895867E-4</v>
      </c>
      <c r="AX55" s="34">
        <f>$AD$28/'Fixed data'!$C$7</f>
        <v>6.6578993582895867E-4</v>
      </c>
      <c r="AY55" s="34">
        <f>$AD$28/'Fixed data'!$C$7</f>
        <v>6.6578993582895867E-4</v>
      </c>
      <c r="AZ55" s="34">
        <f>$AD$28/'Fixed data'!$C$7</f>
        <v>6.6578993582895867E-4</v>
      </c>
      <c r="BA55" s="34">
        <f>$AD$28/'Fixed data'!$C$7</f>
        <v>6.6578993582895867E-4</v>
      </c>
      <c r="BB55" s="34">
        <f>$AD$28/'Fixed data'!$C$7</f>
        <v>6.6578993582895867E-4</v>
      </c>
      <c r="BC55" s="34">
        <f>$AD$28/'Fixed data'!$C$7</f>
        <v>6.6578993582895867E-4</v>
      </c>
      <c r="BD55" s="34">
        <f>$AD$28/'Fixed data'!$C$7</f>
        <v>6.6578993582895867E-4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6.6578993582895867E-4</v>
      </c>
      <c r="AG56" s="34">
        <f>$AE$28/'Fixed data'!$C$7</f>
        <v>6.6578993582895867E-4</v>
      </c>
      <c r="AH56" s="34">
        <f>$AE$28/'Fixed data'!$C$7</f>
        <v>6.6578993582895867E-4</v>
      </c>
      <c r="AI56" s="34">
        <f>$AE$28/'Fixed data'!$C$7</f>
        <v>6.6578993582895867E-4</v>
      </c>
      <c r="AJ56" s="34">
        <f>$AE$28/'Fixed data'!$C$7</f>
        <v>6.6578993582895867E-4</v>
      </c>
      <c r="AK56" s="34">
        <f>$AE$28/'Fixed data'!$C$7</f>
        <v>6.6578993582895867E-4</v>
      </c>
      <c r="AL56" s="34">
        <f>$AE$28/'Fixed data'!$C$7</f>
        <v>6.6578993582895867E-4</v>
      </c>
      <c r="AM56" s="34">
        <f>$AE$28/'Fixed data'!$C$7</f>
        <v>6.6578993582895867E-4</v>
      </c>
      <c r="AN56" s="34">
        <f>$AE$28/'Fixed data'!$C$7</f>
        <v>6.6578993582895867E-4</v>
      </c>
      <c r="AO56" s="34">
        <f>$AE$28/'Fixed data'!$C$7</f>
        <v>6.6578993582895867E-4</v>
      </c>
      <c r="AP56" s="34">
        <f>$AE$28/'Fixed data'!$C$7</f>
        <v>6.6578993582895867E-4</v>
      </c>
      <c r="AQ56" s="34">
        <f>$AE$28/'Fixed data'!$C$7</f>
        <v>6.6578993582895867E-4</v>
      </c>
      <c r="AR56" s="34">
        <f>$AE$28/'Fixed data'!$C$7</f>
        <v>6.6578993582895867E-4</v>
      </c>
      <c r="AS56" s="34">
        <f>$AE$28/'Fixed data'!$C$7</f>
        <v>6.6578993582895867E-4</v>
      </c>
      <c r="AT56" s="34">
        <f>$AE$28/'Fixed data'!$C$7</f>
        <v>6.6578993582895867E-4</v>
      </c>
      <c r="AU56" s="34">
        <f>$AE$28/'Fixed data'!$C$7</f>
        <v>6.6578993582895867E-4</v>
      </c>
      <c r="AV56" s="34">
        <f>$AE$28/'Fixed data'!$C$7</f>
        <v>6.6578993582895867E-4</v>
      </c>
      <c r="AW56" s="34">
        <f>$AE$28/'Fixed data'!$C$7</f>
        <v>6.6578993582895867E-4</v>
      </c>
      <c r="AX56" s="34">
        <f>$AE$28/'Fixed data'!$C$7</f>
        <v>6.6578993582895867E-4</v>
      </c>
      <c r="AY56" s="34">
        <f>$AE$28/'Fixed data'!$C$7</f>
        <v>6.6578993582895867E-4</v>
      </c>
      <c r="AZ56" s="34">
        <f>$AE$28/'Fixed data'!$C$7</f>
        <v>6.6578993582895867E-4</v>
      </c>
      <c r="BA56" s="34">
        <f>$AE$28/'Fixed data'!$C$7</f>
        <v>6.6578993582895867E-4</v>
      </c>
      <c r="BB56" s="34">
        <f>$AE$28/'Fixed data'!$C$7</f>
        <v>6.6578993582895867E-4</v>
      </c>
      <c r="BC56" s="34">
        <f>$AE$28/'Fixed data'!$C$7</f>
        <v>6.6578993582895867E-4</v>
      </c>
      <c r="BD56" s="34">
        <f>$AE$28/'Fixed data'!$C$7</f>
        <v>6.6578993582895867E-4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6.6578993582895867E-4</v>
      </c>
      <c r="AH57" s="34">
        <f>$AF$28/'Fixed data'!$C$7</f>
        <v>6.6578993582895867E-4</v>
      </c>
      <c r="AI57" s="34">
        <f>$AF$28/'Fixed data'!$C$7</f>
        <v>6.6578993582895867E-4</v>
      </c>
      <c r="AJ57" s="34">
        <f>$AF$28/'Fixed data'!$C$7</f>
        <v>6.6578993582895867E-4</v>
      </c>
      <c r="AK57" s="34">
        <f>$AF$28/'Fixed data'!$C$7</f>
        <v>6.6578993582895867E-4</v>
      </c>
      <c r="AL57" s="34">
        <f>$AF$28/'Fixed data'!$C$7</f>
        <v>6.6578993582895867E-4</v>
      </c>
      <c r="AM57" s="34">
        <f>$AF$28/'Fixed data'!$C$7</f>
        <v>6.6578993582895867E-4</v>
      </c>
      <c r="AN57" s="34">
        <f>$AF$28/'Fixed data'!$C$7</f>
        <v>6.6578993582895867E-4</v>
      </c>
      <c r="AO57" s="34">
        <f>$AF$28/'Fixed data'!$C$7</f>
        <v>6.6578993582895867E-4</v>
      </c>
      <c r="AP57" s="34">
        <f>$AF$28/'Fixed data'!$C$7</f>
        <v>6.6578993582895867E-4</v>
      </c>
      <c r="AQ57" s="34">
        <f>$AF$28/'Fixed data'!$C$7</f>
        <v>6.6578993582895867E-4</v>
      </c>
      <c r="AR57" s="34">
        <f>$AF$28/'Fixed data'!$C$7</f>
        <v>6.6578993582895867E-4</v>
      </c>
      <c r="AS57" s="34">
        <f>$AF$28/'Fixed data'!$C$7</f>
        <v>6.6578993582895867E-4</v>
      </c>
      <c r="AT57" s="34">
        <f>$AF$28/'Fixed data'!$C$7</f>
        <v>6.6578993582895867E-4</v>
      </c>
      <c r="AU57" s="34">
        <f>$AF$28/'Fixed data'!$C$7</f>
        <v>6.6578993582895867E-4</v>
      </c>
      <c r="AV57" s="34">
        <f>$AF$28/'Fixed data'!$C$7</f>
        <v>6.6578993582895867E-4</v>
      </c>
      <c r="AW57" s="34">
        <f>$AF$28/'Fixed data'!$C$7</f>
        <v>6.6578993582895867E-4</v>
      </c>
      <c r="AX57" s="34">
        <f>$AF$28/'Fixed data'!$C$7</f>
        <v>6.6578993582895867E-4</v>
      </c>
      <c r="AY57" s="34">
        <f>$AF$28/'Fixed data'!$C$7</f>
        <v>6.6578993582895867E-4</v>
      </c>
      <c r="AZ57" s="34">
        <f>$AF$28/'Fixed data'!$C$7</f>
        <v>6.6578993582895867E-4</v>
      </c>
      <c r="BA57" s="34">
        <f>$AF$28/'Fixed data'!$C$7</f>
        <v>6.6578993582895867E-4</v>
      </c>
      <c r="BB57" s="34">
        <f>$AF$28/'Fixed data'!$C$7</f>
        <v>6.6578993582895867E-4</v>
      </c>
      <c r="BC57" s="34">
        <f>$AF$28/'Fixed data'!$C$7</f>
        <v>6.6578993582895867E-4</v>
      </c>
      <c r="BD57" s="34">
        <f>$AF$28/'Fixed data'!$C$7</f>
        <v>6.6578993582895867E-4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6.6578993582895867E-4</v>
      </c>
      <c r="AI58" s="34">
        <f>$AG$28/'Fixed data'!$C$7</f>
        <v>6.6578993582895867E-4</v>
      </c>
      <c r="AJ58" s="34">
        <f>$AG$28/'Fixed data'!$C$7</f>
        <v>6.6578993582895867E-4</v>
      </c>
      <c r="AK58" s="34">
        <f>$AG$28/'Fixed data'!$C$7</f>
        <v>6.6578993582895867E-4</v>
      </c>
      <c r="AL58" s="34">
        <f>$AG$28/'Fixed data'!$C$7</f>
        <v>6.6578993582895867E-4</v>
      </c>
      <c r="AM58" s="34">
        <f>$AG$28/'Fixed data'!$C$7</f>
        <v>6.6578993582895867E-4</v>
      </c>
      <c r="AN58" s="34">
        <f>$AG$28/'Fixed data'!$C$7</f>
        <v>6.6578993582895867E-4</v>
      </c>
      <c r="AO58" s="34">
        <f>$AG$28/'Fixed data'!$C$7</f>
        <v>6.6578993582895867E-4</v>
      </c>
      <c r="AP58" s="34">
        <f>$AG$28/'Fixed data'!$C$7</f>
        <v>6.6578993582895867E-4</v>
      </c>
      <c r="AQ58" s="34">
        <f>$AG$28/'Fixed data'!$C$7</f>
        <v>6.6578993582895867E-4</v>
      </c>
      <c r="AR58" s="34">
        <f>$AG$28/'Fixed data'!$C$7</f>
        <v>6.6578993582895867E-4</v>
      </c>
      <c r="AS58" s="34">
        <f>$AG$28/'Fixed data'!$C$7</f>
        <v>6.6578993582895867E-4</v>
      </c>
      <c r="AT58" s="34">
        <f>$AG$28/'Fixed data'!$C$7</f>
        <v>6.6578993582895867E-4</v>
      </c>
      <c r="AU58" s="34">
        <f>$AG$28/'Fixed data'!$C$7</f>
        <v>6.6578993582895867E-4</v>
      </c>
      <c r="AV58" s="34">
        <f>$AG$28/'Fixed data'!$C$7</f>
        <v>6.6578993582895867E-4</v>
      </c>
      <c r="AW58" s="34">
        <f>$AG$28/'Fixed data'!$C$7</f>
        <v>6.6578993582895867E-4</v>
      </c>
      <c r="AX58" s="34">
        <f>$AG$28/'Fixed data'!$C$7</f>
        <v>6.6578993582895867E-4</v>
      </c>
      <c r="AY58" s="34">
        <f>$AG$28/'Fixed data'!$C$7</f>
        <v>6.6578993582895867E-4</v>
      </c>
      <c r="AZ58" s="34">
        <f>$AG$28/'Fixed data'!$C$7</f>
        <v>6.6578993582895867E-4</v>
      </c>
      <c r="BA58" s="34">
        <f>$AG$28/'Fixed data'!$C$7</f>
        <v>6.6578993582895867E-4</v>
      </c>
      <c r="BB58" s="34">
        <f>$AG$28/'Fixed data'!$C$7</f>
        <v>6.6578993582895867E-4</v>
      </c>
      <c r="BC58" s="34">
        <f>$AG$28/'Fixed data'!$C$7</f>
        <v>6.6578993582895867E-4</v>
      </c>
      <c r="BD58" s="34">
        <f>$AG$28/'Fixed data'!$C$7</f>
        <v>6.6578993582895867E-4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6.6578993582895867E-4</v>
      </c>
      <c r="AJ59" s="34">
        <f>$AH$28/'Fixed data'!$C$7</f>
        <v>6.6578993582895867E-4</v>
      </c>
      <c r="AK59" s="34">
        <f>$AH$28/'Fixed data'!$C$7</f>
        <v>6.6578993582895867E-4</v>
      </c>
      <c r="AL59" s="34">
        <f>$AH$28/'Fixed data'!$C$7</f>
        <v>6.6578993582895867E-4</v>
      </c>
      <c r="AM59" s="34">
        <f>$AH$28/'Fixed data'!$C$7</f>
        <v>6.6578993582895867E-4</v>
      </c>
      <c r="AN59" s="34">
        <f>$AH$28/'Fixed data'!$C$7</f>
        <v>6.6578993582895867E-4</v>
      </c>
      <c r="AO59" s="34">
        <f>$AH$28/'Fixed data'!$C$7</f>
        <v>6.6578993582895867E-4</v>
      </c>
      <c r="AP59" s="34">
        <f>$AH$28/'Fixed data'!$C$7</f>
        <v>6.6578993582895867E-4</v>
      </c>
      <c r="AQ59" s="34">
        <f>$AH$28/'Fixed data'!$C$7</f>
        <v>6.6578993582895867E-4</v>
      </c>
      <c r="AR59" s="34">
        <f>$AH$28/'Fixed data'!$C$7</f>
        <v>6.6578993582895867E-4</v>
      </c>
      <c r="AS59" s="34">
        <f>$AH$28/'Fixed data'!$C$7</f>
        <v>6.6578993582895867E-4</v>
      </c>
      <c r="AT59" s="34">
        <f>$AH$28/'Fixed data'!$C$7</f>
        <v>6.6578993582895867E-4</v>
      </c>
      <c r="AU59" s="34">
        <f>$AH$28/'Fixed data'!$C$7</f>
        <v>6.6578993582895867E-4</v>
      </c>
      <c r="AV59" s="34">
        <f>$AH$28/'Fixed data'!$C$7</f>
        <v>6.6578993582895867E-4</v>
      </c>
      <c r="AW59" s="34">
        <f>$AH$28/'Fixed data'!$C$7</f>
        <v>6.6578993582895867E-4</v>
      </c>
      <c r="AX59" s="34">
        <f>$AH$28/'Fixed data'!$C$7</f>
        <v>6.6578993582895867E-4</v>
      </c>
      <c r="AY59" s="34">
        <f>$AH$28/'Fixed data'!$C$7</f>
        <v>6.6578993582895867E-4</v>
      </c>
      <c r="AZ59" s="34">
        <f>$AH$28/'Fixed data'!$C$7</f>
        <v>6.6578993582895867E-4</v>
      </c>
      <c r="BA59" s="34">
        <f>$AH$28/'Fixed data'!$C$7</f>
        <v>6.6578993582895867E-4</v>
      </c>
      <c r="BB59" s="34">
        <f>$AH$28/'Fixed data'!$C$7</f>
        <v>6.6578993582895867E-4</v>
      </c>
      <c r="BC59" s="34">
        <f>$AH$28/'Fixed data'!$C$7</f>
        <v>6.6578993582895867E-4</v>
      </c>
      <c r="BD59" s="34">
        <f>$AH$28/'Fixed data'!$C$7</f>
        <v>6.6578993582895867E-4</v>
      </c>
    </row>
    <row r="60" spans="1:56" ht="16.5" collapsed="1" x14ac:dyDescent="0.35">
      <c r="A60" s="115"/>
      <c r="B60" s="9" t="s">
        <v>7</v>
      </c>
      <c r="C60" s="9" t="s">
        <v>61</v>
      </c>
      <c r="D60" s="9" t="s">
        <v>40</v>
      </c>
      <c r="E60" s="34">
        <f>SUM(E30:E59)</f>
        <v>0</v>
      </c>
      <c r="F60" s="34">
        <f t="shared" ref="F60:BD60" si="6">SUM(F30:F59)</f>
        <v>-8.8711111111111109E-3</v>
      </c>
      <c r="G60" s="34">
        <f t="shared" si="6"/>
        <v>-1.8170197370163614E-2</v>
      </c>
      <c r="H60" s="34">
        <f t="shared" si="6"/>
        <v>-2.7891525237145505E-2</v>
      </c>
      <c r="I60" s="34">
        <f t="shared" si="6"/>
        <v>-3.8023521549203916E-2</v>
      </c>
      <c r="J60" s="34">
        <f t="shared" si="6"/>
        <v>-4.800829150352099E-2</v>
      </c>
      <c r="K60" s="34">
        <f t="shared" si="6"/>
        <v>-5.8379420667501319E-2</v>
      </c>
      <c r="L60" s="34">
        <f t="shared" si="6"/>
        <v>-6.9107272127749142E-2</v>
      </c>
      <c r="M60" s="34">
        <f t="shared" si="6"/>
        <v>-7.9665645111187081E-2</v>
      </c>
      <c r="N60" s="34">
        <f t="shared" si="6"/>
        <v>-7.9393097333909826E-2</v>
      </c>
      <c r="O60" s="34">
        <f t="shared" si="6"/>
        <v>-7.9087729562622652E-2</v>
      </c>
      <c r="P60" s="34">
        <f t="shared" si="6"/>
        <v>-7.8747446762750473E-2</v>
      </c>
      <c r="Q60" s="34">
        <f t="shared" si="6"/>
        <v>-7.8370087510030398E-2</v>
      </c>
      <c r="R60" s="34">
        <f t="shared" si="6"/>
        <v>-7.7953526799564452E-2</v>
      </c>
      <c r="S60" s="34">
        <f t="shared" si="6"/>
        <v>-7.7495501860143381E-2</v>
      </c>
      <c r="T60" s="34">
        <f t="shared" si="6"/>
        <v>-7.6993733309744933E-2</v>
      </c>
      <c r="U60" s="34">
        <f t="shared" si="6"/>
        <v>-7.6446461229899176E-2</v>
      </c>
      <c r="V60" s="34">
        <f t="shared" si="6"/>
        <v>-7.5855996563309436E-2</v>
      </c>
      <c r="W60" s="34">
        <f t="shared" si="6"/>
        <v>-7.5230956637211313E-2</v>
      </c>
      <c r="X60" s="34">
        <f t="shared" si="6"/>
        <v>-7.4582273030633098E-2</v>
      </c>
      <c r="Y60" s="34">
        <f t="shared" si="6"/>
        <v>-7.3919233325555431E-2</v>
      </c>
      <c r="Z60" s="34">
        <f t="shared" si="6"/>
        <v>-7.3253692025488648E-2</v>
      </c>
      <c r="AA60" s="34">
        <f t="shared" si="6"/>
        <v>-7.2587902089659692E-2</v>
      </c>
      <c r="AB60" s="34">
        <f t="shared" si="6"/>
        <v>-7.1922112153830736E-2</v>
      </c>
      <c r="AC60" s="34">
        <f t="shared" si="6"/>
        <v>-7.125632221800178E-2</v>
      </c>
      <c r="AD60" s="34">
        <f t="shared" si="6"/>
        <v>-7.0590532282172824E-2</v>
      </c>
      <c r="AE60" s="34">
        <f t="shared" si="6"/>
        <v>-6.9924742346343868E-2</v>
      </c>
      <c r="AF60" s="34">
        <f t="shared" si="6"/>
        <v>-6.9258952410514912E-2</v>
      </c>
      <c r="AG60" s="34">
        <f t="shared" si="6"/>
        <v>-6.8593162474685956E-2</v>
      </c>
      <c r="AH60" s="34">
        <f t="shared" si="6"/>
        <v>-6.7927372538857E-2</v>
      </c>
      <c r="AI60" s="34">
        <f t="shared" si="6"/>
        <v>-6.7261582603028044E-2</v>
      </c>
      <c r="AJ60" s="34">
        <f t="shared" si="6"/>
        <v>-6.7261582603028044E-2</v>
      </c>
      <c r="AK60" s="34">
        <f t="shared" si="6"/>
        <v>-6.7261582603028044E-2</v>
      </c>
      <c r="AL60" s="34">
        <f t="shared" si="6"/>
        <v>-6.7261582603028044E-2</v>
      </c>
      <c r="AM60" s="34">
        <f t="shared" si="6"/>
        <v>-6.7261582603028044E-2</v>
      </c>
      <c r="AN60" s="34">
        <f t="shared" si="6"/>
        <v>-6.7261582603028044E-2</v>
      </c>
      <c r="AO60" s="34">
        <f t="shared" si="6"/>
        <v>-6.7261582603028044E-2</v>
      </c>
      <c r="AP60" s="34">
        <f t="shared" si="6"/>
        <v>-6.7261582603028044E-2</v>
      </c>
      <c r="AQ60" s="34">
        <f t="shared" si="6"/>
        <v>-6.7261582603028044E-2</v>
      </c>
      <c r="AR60" s="34">
        <f t="shared" si="6"/>
        <v>-6.7261582603028044E-2</v>
      </c>
      <c r="AS60" s="34">
        <f t="shared" si="6"/>
        <v>-6.7261582603028044E-2</v>
      </c>
      <c r="AT60" s="34">
        <f t="shared" si="6"/>
        <v>-6.7261582603028044E-2</v>
      </c>
      <c r="AU60" s="34">
        <f t="shared" si="6"/>
        <v>-6.7261582603028044E-2</v>
      </c>
      <c r="AV60" s="34">
        <f t="shared" si="6"/>
        <v>-6.7261582603028044E-2</v>
      </c>
      <c r="AW60" s="34">
        <f t="shared" si="6"/>
        <v>-6.7261582603028044E-2</v>
      </c>
      <c r="AX60" s="34">
        <f t="shared" si="6"/>
        <v>-6.7261582603028044E-2</v>
      </c>
      <c r="AY60" s="34">
        <f t="shared" si="6"/>
        <v>-5.8390471491916937E-2</v>
      </c>
      <c r="AZ60" s="34">
        <f t="shared" si="6"/>
        <v>-4.9091385232864444E-2</v>
      </c>
      <c r="BA60" s="34">
        <f t="shared" si="6"/>
        <v>-3.9370057365882553E-2</v>
      </c>
      <c r="BB60" s="34">
        <f t="shared" si="6"/>
        <v>-2.9238061053824128E-2</v>
      </c>
      <c r="BC60" s="34">
        <f t="shared" si="6"/>
        <v>-1.9253291099507026E-2</v>
      </c>
      <c r="BD60" s="34">
        <f t="shared" si="6"/>
        <v>-8.882161935526699E-3</v>
      </c>
    </row>
    <row r="61" spans="1:56" ht="17.25" hidden="1" customHeight="1" outlineLevel="1" x14ac:dyDescent="0.35">
      <c r="A61" s="115"/>
      <c r="B61" s="9" t="s">
        <v>35</v>
      </c>
      <c r="C61" s="9" t="s">
        <v>62</v>
      </c>
      <c r="D61" s="9" t="s">
        <v>40</v>
      </c>
      <c r="E61" s="34">
        <v>0</v>
      </c>
      <c r="F61" s="34">
        <f>E62</f>
        <v>-0.3992</v>
      </c>
      <c r="G61" s="34">
        <f t="shared" ref="G61:BD61" si="7">F62</f>
        <v>-0.80878777054625139</v>
      </c>
      <c r="H61" s="34">
        <f t="shared" si="7"/>
        <v>-1.2280773271902727</v>
      </c>
      <c r="I61" s="34">
        <f t="shared" si="7"/>
        <v>-1.6561256359957559</v>
      </c>
      <c r="J61" s="34">
        <f t="shared" si="7"/>
        <v>-2.0674167623908204</v>
      </c>
      <c r="K61" s="34">
        <f t="shared" si="7"/>
        <v>-2.4861092832664142</v>
      </c>
      <c r="L61" s="34">
        <f t="shared" si="7"/>
        <v>-2.9104831783100651</v>
      </c>
      <c r="M61" s="34">
        <f t="shared" si="7"/>
        <v>-3.3165026904370234</v>
      </c>
      <c r="N61" s="34">
        <f t="shared" si="7"/>
        <v>-3.22457239534836</v>
      </c>
      <c r="O61" s="34">
        <f t="shared" si="7"/>
        <v>-3.1314377483065279</v>
      </c>
      <c r="P61" s="34">
        <f t="shared" si="7"/>
        <v>-3.0370372927496572</v>
      </c>
      <c r="Q61" s="34">
        <f t="shared" si="7"/>
        <v>-2.9413086796145036</v>
      </c>
      <c r="R61" s="34">
        <f t="shared" si="7"/>
        <v>-2.8441933601335054</v>
      </c>
      <c r="S61" s="34">
        <f t="shared" si="7"/>
        <v>-2.7456287110599931</v>
      </c>
      <c r="T61" s="34">
        <f t="shared" si="7"/>
        <v>-2.6455536244319195</v>
      </c>
      <c r="U61" s="34">
        <f t="shared" si="7"/>
        <v>-2.5439326475291151</v>
      </c>
      <c r="V61" s="34">
        <f t="shared" si="7"/>
        <v>-2.4409152763026776</v>
      </c>
      <c r="W61" s="34">
        <f t="shared" si="7"/>
        <v>-2.3369324830649525</v>
      </c>
      <c r="X61" s="34">
        <f t="shared" si="7"/>
        <v>-2.2325107641317214</v>
      </c>
      <c r="Y61" s="34">
        <f t="shared" si="7"/>
        <v>-2.1280917043725931</v>
      </c>
      <c r="Z61" s="34">
        <f t="shared" si="7"/>
        <v>-2.0242231125440324</v>
      </c>
      <c r="AA61" s="34">
        <f t="shared" si="7"/>
        <v>-1.9210088734062407</v>
      </c>
      <c r="AB61" s="34">
        <f t="shared" si="7"/>
        <v>-1.8184604242042779</v>
      </c>
      <c r="AC61" s="34">
        <f t="shared" si="7"/>
        <v>-1.716577764938144</v>
      </c>
      <c r="AD61" s="34">
        <f t="shared" si="7"/>
        <v>-1.6153608956078391</v>
      </c>
      <c r="AE61" s="34">
        <f t="shared" si="7"/>
        <v>-1.5148098162133632</v>
      </c>
      <c r="AF61" s="34">
        <f t="shared" si="7"/>
        <v>-1.4149245267547161</v>
      </c>
      <c r="AG61" s="34">
        <f t="shared" si="7"/>
        <v>-1.315705027231898</v>
      </c>
      <c r="AH61" s="34">
        <f t="shared" si="7"/>
        <v>-1.2171513176449089</v>
      </c>
      <c r="AI61" s="34">
        <f t="shared" si="7"/>
        <v>-1.1192633979937487</v>
      </c>
      <c r="AJ61" s="34">
        <f t="shared" si="7"/>
        <v>-1.0220412682784175</v>
      </c>
      <c r="AK61" s="34">
        <f t="shared" si="7"/>
        <v>-0.92481913856308628</v>
      </c>
      <c r="AL61" s="34">
        <f t="shared" si="7"/>
        <v>-0.82759700884775511</v>
      </c>
      <c r="AM61" s="34">
        <f t="shared" si="7"/>
        <v>-0.73037487913242394</v>
      </c>
      <c r="AN61" s="34">
        <f t="shared" si="7"/>
        <v>-0.63315274941709276</v>
      </c>
      <c r="AO61" s="34">
        <f t="shared" si="7"/>
        <v>-0.53593061970176159</v>
      </c>
      <c r="AP61" s="34">
        <f t="shared" si="7"/>
        <v>-0.43870848998643042</v>
      </c>
      <c r="AQ61" s="34">
        <f t="shared" si="7"/>
        <v>-0.34148636027109924</v>
      </c>
      <c r="AR61" s="34">
        <f t="shared" si="7"/>
        <v>-0.24426423055576807</v>
      </c>
      <c r="AS61" s="34">
        <f t="shared" si="7"/>
        <v>-0.1470421008404369</v>
      </c>
      <c r="AT61" s="34">
        <f t="shared" si="7"/>
        <v>-4.9819971125105708E-2</v>
      </c>
      <c r="AU61" s="34">
        <f t="shared" si="7"/>
        <v>4.7402158590225479E-2</v>
      </c>
      <c r="AV61" s="34">
        <f t="shared" si="7"/>
        <v>0.14462428830555668</v>
      </c>
      <c r="AW61" s="34">
        <f t="shared" si="7"/>
        <v>0.24184641802088785</v>
      </c>
      <c r="AX61" s="34">
        <f t="shared" si="7"/>
        <v>0.33906854773621903</v>
      </c>
      <c r="AY61" s="34">
        <f t="shared" si="7"/>
        <v>0.40633013033924709</v>
      </c>
      <c r="AZ61" s="34">
        <f t="shared" si="7"/>
        <v>0.46472060183116404</v>
      </c>
      <c r="BA61" s="34">
        <f t="shared" si="7"/>
        <v>0.51381198706402853</v>
      </c>
      <c r="BB61" s="34">
        <f t="shared" si="7"/>
        <v>0.55318204442991104</v>
      </c>
      <c r="BC61" s="34">
        <f t="shared" si="7"/>
        <v>0.58242010548373513</v>
      </c>
      <c r="BD61" s="34">
        <f t="shared" si="7"/>
        <v>0.60167339658324215</v>
      </c>
    </row>
    <row r="62" spans="1:56" ht="16.5" hidden="1" customHeight="1" outlineLevel="1" x14ac:dyDescent="0.3">
      <c r="A62" s="115"/>
      <c r="B62" s="9" t="s">
        <v>34</v>
      </c>
      <c r="C62" s="9" t="s">
        <v>68</v>
      </c>
      <c r="D62" s="9" t="s">
        <v>40</v>
      </c>
      <c r="E62" s="34">
        <f t="shared" ref="E62:BD62" si="8">E28-E60+E61</f>
        <v>-0.3992</v>
      </c>
      <c r="F62" s="34">
        <f t="shared" si="8"/>
        <v>-0.80878777054625139</v>
      </c>
      <c r="G62" s="34">
        <f t="shared" si="8"/>
        <v>-1.2280773271902727</v>
      </c>
      <c r="H62" s="34">
        <f t="shared" si="8"/>
        <v>-1.6561256359957559</v>
      </c>
      <c r="I62" s="34">
        <f t="shared" si="8"/>
        <v>-2.0674167623908204</v>
      </c>
      <c r="J62" s="34">
        <f t="shared" si="8"/>
        <v>-2.4861092832664142</v>
      </c>
      <c r="K62" s="34">
        <f t="shared" si="8"/>
        <v>-2.9104831783100651</v>
      </c>
      <c r="L62" s="34">
        <f t="shared" si="8"/>
        <v>-3.3165026904370234</v>
      </c>
      <c r="M62" s="34">
        <f t="shared" si="8"/>
        <v>-3.22457239534836</v>
      </c>
      <c r="N62" s="34">
        <f t="shared" si="8"/>
        <v>-3.1314377483065279</v>
      </c>
      <c r="O62" s="34">
        <f t="shared" si="8"/>
        <v>-3.0370372927496572</v>
      </c>
      <c r="P62" s="34">
        <f t="shared" si="8"/>
        <v>-2.9413086796145036</v>
      </c>
      <c r="Q62" s="34">
        <f t="shared" si="8"/>
        <v>-2.8441933601335054</v>
      </c>
      <c r="R62" s="34">
        <f t="shared" si="8"/>
        <v>-2.7456287110599931</v>
      </c>
      <c r="S62" s="34">
        <f t="shared" si="8"/>
        <v>-2.6455536244319195</v>
      </c>
      <c r="T62" s="34">
        <f t="shared" si="8"/>
        <v>-2.5439326475291151</v>
      </c>
      <c r="U62" s="34">
        <f t="shared" si="8"/>
        <v>-2.4409152763026776</v>
      </c>
      <c r="V62" s="34">
        <f t="shared" si="8"/>
        <v>-2.3369324830649525</v>
      </c>
      <c r="W62" s="34">
        <f t="shared" si="8"/>
        <v>-2.2325107641317214</v>
      </c>
      <c r="X62" s="34">
        <f t="shared" si="8"/>
        <v>-2.1280917043725931</v>
      </c>
      <c r="Y62" s="34">
        <f t="shared" si="8"/>
        <v>-2.0242231125440324</v>
      </c>
      <c r="Z62" s="34">
        <f t="shared" si="8"/>
        <v>-1.9210088734062407</v>
      </c>
      <c r="AA62" s="34">
        <f t="shared" si="8"/>
        <v>-1.8184604242042779</v>
      </c>
      <c r="AB62" s="34">
        <f t="shared" si="8"/>
        <v>-1.716577764938144</v>
      </c>
      <c r="AC62" s="34">
        <f t="shared" si="8"/>
        <v>-1.6153608956078391</v>
      </c>
      <c r="AD62" s="34">
        <f t="shared" si="8"/>
        <v>-1.5148098162133632</v>
      </c>
      <c r="AE62" s="34">
        <f t="shared" si="8"/>
        <v>-1.4149245267547161</v>
      </c>
      <c r="AF62" s="34">
        <f t="shared" si="8"/>
        <v>-1.315705027231898</v>
      </c>
      <c r="AG62" s="34">
        <f t="shared" si="8"/>
        <v>-1.2171513176449089</v>
      </c>
      <c r="AH62" s="34">
        <f t="shared" si="8"/>
        <v>-1.1192633979937487</v>
      </c>
      <c r="AI62" s="34">
        <f t="shared" si="8"/>
        <v>-1.0220412682784175</v>
      </c>
      <c r="AJ62" s="34">
        <f t="shared" si="8"/>
        <v>-0.92481913856308628</v>
      </c>
      <c r="AK62" s="34">
        <f t="shared" si="8"/>
        <v>-0.82759700884775511</v>
      </c>
      <c r="AL62" s="34">
        <f t="shared" si="8"/>
        <v>-0.73037487913242394</v>
      </c>
      <c r="AM62" s="34">
        <f t="shared" si="8"/>
        <v>-0.63315274941709276</v>
      </c>
      <c r="AN62" s="34">
        <f t="shared" si="8"/>
        <v>-0.53593061970176159</v>
      </c>
      <c r="AO62" s="34">
        <f t="shared" si="8"/>
        <v>-0.43870848998643042</v>
      </c>
      <c r="AP62" s="34">
        <f t="shared" si="8"/>
        <v>-0.34148636027109924</v>
      </c>
      <c r="AQ62" s="34">
        <f t="shared" si="8"/>
        <v>-0.24426423055576807</v>
      </c>
      <c r="AR62" s="34">
        <f t="shared" si="8"/>
        <v>-0.1470421008404369</v>
      </c>
      <c r="AS62" s="34">
        <f t="shared" si="8"/>
        <v>-4.9819971125105708E-2</v>
      </c>
      <c r="AT62" s="34">
        <f t="shared" si="8"/>
        <v>4.7402158590225479E-2</v>
      </c>
      <c r="AU62" s="34">
        <f t="shared" si="8"/>
        <v>0.14462428830555668</v>
      </c>
      <c r="AV62" s="34">
        <f t="shared" si="8"/>
        <v>0.24184641802088785</v>
      </c>
      <c r="AW62" s="34">
        <f t="shared" si="8"/>
        <v>0.33906854773621903</v>
      </c>
      <c r="AX62" s="34">
        <f t="shared" si="8"/>
        <v>0.40633013033924709</v>
      </c>
      <c r="AY62" s="34">
        <f t="shared" si="8"/>
        <v>0.46472060183116404</v>
      </c>
      <c r="AZ62" s="34">
        <f t="shared" si="8"/>
        <v>0.51381198706402853</v>
      </c>
      <c r="BA62" s="34">
        <f t="shared" si="8"/>
        <v>0.55318204442991104</v>
      </c>
      <c r="BB62" s="34">
        <f t="shared" si="8"/>
        <v>0.58242010548373513</v>
      </c>
      <c r="BC62" s="34">
        <f t="shared" si="8"/>
        <v>0.60167339658324215</v>
      </c>
      <c r="BD62" s="34">
        <f t="shared" si="8"/>
        <v>0.61055555851876886</v>
      </c>
    </row>
    <row r="63" spans="1:56" ht="16.5" collapsed="1" x14ac:dyDescent="0.3">
      <c r="A63" s="115"/>
      <c r="B63" s="9" t="s">
        <v>8</v>
      </c>
      <c r="C63" s="11" t="s">
        <v>67</v>
      </c>
      <c r="D63" s="9" t="s">
        <v>40</v>
      </c>
      <c r="E63" s="34">
        <f>AVERAGE(E61:E62)*'Fixed data'!$C$3</f>
        <v>-9.6406800000000004E-3</v>
      </c>
      <c r="F63" s="34">
        <f>AVERAGE(F61:F62)*'Fixed data'!$C$3</f>
        <v>-2.9172904658691972E-2</v>
      </c>
      <c r="G63" s="34">
        <f>AVERAGE(G61:G62)*'Fixed data'!$C$3</f>
        <v>-4.9190292110337062E-2</v>
      </c>
      <c r="H63" s="34">
        <f>AVERAGE(H61:H62)*'Fixed data'!$C$3</f>
        <v>-6.9653501560942604E-2</v>
      </c>
      <c r="I63" s="34">
        <f>AVERAGE(I61:I62)*'Fixed data'!$C$3</f>
        <v>-8.9923548921035823E-2</v>
      </c>
      <c r="J63" s="34">
        <f>AVERAGE(J61:J62)*'Fixed data'!$C$3</f>
        <v>-0.10996765400262221</v>
      </c>
      <c r="K63" s="34">
        <f>AVERAGE(K61:K62)*'Fixed data'!$C$3</f>
        <v>-0.13032770794707199</v>
      </c>
      <c r="L63" s="34">
        <f>AVERAGE(L61:L62)*'Fixed data'!$C$3</f>
        <v>-0.1503817087302422</v>
      </c>
      <c r="M63" s="34">
        <f>AVERAGE(M61:M62)*'Fixed data'!$C$3</f>
        <v>-0.15796696332171703</v>
      </c>
      <c r="N63" s="34">
        <f>AVERAGE(N61:N62)*'Fixed data'!$C$3</f>
        <v>-0.15349764496926557</v>
      </c>
      <c r="O63" s="34">
        <f>AVERAGE(O61:O62)*'Fixed data'!$C$3</f>
        <v>-0.14896867224150687</v>
      </c>
      <c r="P63" s="34">
        <f>AVERAGE(P61:P62)*'Fixed data'!$C$3</f>
        <v>-0.1443770552325945</v>
      </c>
      <c r="Q63" s="34">
        <f>AVERAGE(Q61:Q62)*'Fixed data'!$C$3</f>
        <v>-0.13971987425991442</v>
      </c>
      <c r="R63" s="34">
        <f>AVERAGE(R61:R62)*'Fixed data'!$C$3</f>
        <v>-0.13499420301932299</v>
      </c>
      <c r="S63" s="34">
        <f>AVERAGE(S61:S62)*'Fixed data'!$C$3</f>
        <v>-0.1301970534021297</v>
      </c>
      <c r="T63" s="34">
        <f>AVERAGE(T61:T62)*'Fixed data'!$C$3</f>
        <v>-0.125326093467859</v>
      </c>
      <c r="U63" s="34">
        <f>AVERAGE(U61:U62)*'Fixed data'!$C$3</f>
        <v>-0.1203840773605378</v>
      </c>
      <c r="V63" s="34">
        <f>AVERAGE(V61:V62)*'Fixed data'!$C$3</f>
        <v>-0.11538502338872826</v>
      </c>
      <c r="W63" s="34">
        <f>AVERAGE(W61:W62)*'Fixed data'!$C$3</f>
        <v>-0.11035205441979967</v>
      </c>
      <c r="X63" s="34">
        <f>AVERAGE(X61:X62)*'Fixed data'!$C$3</f>
        <v>-0.1053085496143792</v>
      </c>
      <c r="Y63" s="34">
        <f>AVERAGE(Y61:Y62)*'Fixed data'!$C$3</f>
        <v>-0.10027840282853651</v>
      </c>
      <c r="Z63" s="34">
        <f>AVERAGE(Z61:Z62)*'Fixed data'!$C$3</f>
        <v>-9.52773524606991E-2</v>
      </c>
      <c r="AA63" s="34">
        <f>AVERAGE(AA61:AA62)*'Fixed data'!$C$3</f>
        <v>-9.0308183537294029E-2</v>
      </c>
      <c r="AB63" s="34">
        <f>AVERAGE(AB61:AB62)*'Fixed data'!$C$3</f>
        <v>-8.5371172267789494E-2</v>
      </c>
      <c r="AC63" s="34">
        <f>AVERAGE(AC61:AC62)*'Fixed data'!$C$3</f>
        <v>-8.0466318652185495E-2</v>
      </c>
      <c r="AD63" s="34">
        <f>AVERAGE(AD61:AD62)*'Fixed data'!$C$3</f>
        <v>-7.5593622690482046E-2</v>
      </c>
      <c r="AE63" s="34">
        <f>AVERAGE(AE61:AE62)*'Fixed data'!$C$3</f>
        <v>-7.0753084382679118E-2</v>
      </c>
      <c r="AF63" s="34">
        <f>AVERAGE(AF61:AF62)*'Fixed data'!$C$3</f>
        <v>-6.5944703728776741E-2</v>
      </c>
      <c r="AG63" s="34">
        <f>AVERAGE(AG61:AG62)*'Fixed data'!$C$3</f>
        <v>-6.1168480728774892E-2</v>
      </c>
      <c r="AH63" s="34">
        <f>AVERAGE(AH61:AH62)*'Fixed data'!$C$3</f>
        <v>-5.6424415382673586E-2</v>
      </c>
      <c r="AI63" s="34">
        <f>AVERAGE(AI61:AI62)*'Fixed data'!$C$3</f>
        <v>-5.1712507690472816E-2</v>
      </c>
      <c r="AJ63" s="34">
        <f>AVERAGE(AJ61:AJ62)*'Fixed data'!$C$3</f>
        <v>-4.7016678825222313E-2</v>
      </c>
      <c r="AK63" s="34">
        <f>AVERAGE(AK61:AK62)*'Fixed data'!$C$3</f>
        <v>-4.2320849959971825E-2</v>
      </c>
      <c r="AL63" s="34">
        <f>AVERAGE(AL61:AL62)*'Fixed data'!$C$3</f>
        <v>-3.7625021094721323E-2</v>
      </c>
      <c r="AM63" s="34">
        <f>AVERAGE(AM61:AM62)*'Fixed data'!$C$3</f>
        <v>-3.2929192229470834E-2</v>
      </c>
      <c r="AN63" s="34">
        <f>AVERAGE(AN61:AN62)*'Fixed data'!$C$3</f>
        <v>-2.8233363364220332E-2</v>
      </c>
      <c r="AO63" s="34">
        <f>AVERAGE(AO61:AO62)*'Fixed data'!$C$3</f>
        <v>-2.353753449896984E-2</v>
      </c>
      <c r="AP63" s="34">
        <f>AVERAGE(AP61:AP62)*'Fixed data'!$C$3</f>
        <v>-1.8841705633719341E-2</v>
      </c>
      <c r="AQ63" s="34">
        <f>AVERAGE(AQ61:AQ62)*'Fixed data'!$C$3</f>
        <v>-1.4145876768468846E-2</v>
      </c>
      <c r="AR63" s="34">
        <f>AVERAGE(AR61:AR62)*'Fixed data'!$C$3</f>
        <v>-9.4500479032183504E-3</v>
      </c>
      <c r="AS63" s="34">
        <f>AVERAGE(AS61:AS62)*'Fixed data'!$C$3</f>
        <v>-4.7542190379678542E-3</v>
      </c>
      <c r="AT63" s="34">
        <f>AVERAGE(AT61:AT62)*'Fixed data'!$C$3</f>
        <v>-5.8390172717357528E-5</v>
      </c>
      <c r="AU63" s="34">
        <f>AVERAGE(AU61:AU62)*'Fixed data'!$C$3</f>
        <v>4.6374386925331391E-3</v>
      </c>
      <c r="AV63" s="34">
        <f>AVERAGE(AV61:AV62)*'Fixed data'!$C$3</f>
        <v>9.3332675577836362E-3</v>
      </c>
      <c r="AW63" s="34">
        <f>AVERAGE(AW61:AW62)*'Fixed data'!$C$3</f>
        <v>1.4029096423034132E-2</v>
      </c>
      <c r="AX63" s="34">
        <f>AVERAGE(AX61:AX62)*'Fixed data'!$C$3</f>
        <v>1.8001378075522507E-2</v>
      </c>
      <c r="AY63" s="34">
        <f>AVERAGE(AY61:AY62)*'Fixed data'!$C$3</f>
        <v>2.103587518191543E-2</v>
      </c>
      <c r="AZ63" s="34">
        <f>AVERAGE(AZ61:AZ62)*'Fixed data'!$C$3</f>
        <v>2.3631562021818903E-2</v>
      </c>
      <c r="BA63" s="34">
        <f>AVERAGE(BA61:BA62)*'Fixed data'!$C$3</f>
        <v>2.5767905860578644E-2</v>
      </c>
      <c r="BB63" s="34">
        <f>AVERAGE(BB61:BB62)*'Fixed data'!$C$3</f>
        <v>2.7424791920414558E-2</v>
      </c>
      <c r="BC63" s="34">
        <f>AVERAGE(BC61:BC62)*'Fixed data'!$C$3</f>
        <v>2.8595858074917501E-2</v>
      </c>
      <c r="BD63" s="34">
        <f>AVERAGE(BD61:BD62)*'Fixed data'!$C$3</f>
        <v>2.9275329265713565E-2</v>
      </c>
    </row>
    <row r="64" spans="1:56" ht="15.75" thickBot="1" x14ac:dyDescent="0.35">
      <c r="A64" s="114"/>
      <c r="B64" s="12" t="s">
        <v>94</v>
      </c>
      <c r="C64" s="12" t="s">
        <v>45</v>
      </c>
      <c r="D64" s="12" t="s">
        <v>40</v>
      </c>
      <c r="E64" s="53">
        <f t="shared" ref="E64:BD64" si="9">E29+E60+E63</f>
        <v>-0.10944068</v>
      </c>
      <c r="F64" s="53">
        <f t="shared" si="9"/>
        <v>-0.14265873618414368</v>
      </c>
      <c r="G64" s="53">
        <f t="shared" si="9"/>
        <v>-0.17672542798404692</v>
      </c>
      <c r="H64" s="53">
        <f t="shared" si="9"/>
        <v>-0.21152998530874526</v>
      </c>
      <c r="I64" s="53">
        <f t="shared" si="9"/>
        <v>-0.24027573245630679</v>
      </c>
      <c r="J64" s="53">
        <f t="shared" si="9"/>
        <v>-0.27465114860092182</v>
      </c>
      <c r="K64" s="53">
        <f t="shared" si="9"/>
        <v>-0.30939545754236131</v>
      </c>
      <c r="L64" s="53">
        <f t="shared" si="9"/>
        <v>-0.33827067692166818</v>
      </c>
      <c r="M64" s="53">
        <f t="shared" si="9"/>
        <v>-0.23456644593853504</v>
      </c>
      <c r="N64" s="53">
        <f t="shared" si="9"/>
        <v>-0.22945535487619476</v>
      </c>
      <c r="O64" s="53">
        <f t="shared" si="9"/>
        <v>-0.22422822030556755</v>
      </c>
      <c r="P64" s="53">
        <f t="shared" si="9"/>
        <v>-0.21887921040224417</v>
      </c>
      <c r="Q64" s="53">
        <f t="shared" si="9"/>
        <v>-0.21340365377720283</v>
      </c>
      <c r="R64" s="53">
        <f t="shared" si="9"/>
        <v>-0.20779494925040046</v>
      </c>
      <c r="S64" s="53">
        <f t="shared" si="9"/>
        <v>-0.20204765907029051</v>
      </c>
      <c r="T64" s="53">
        <f t="shared" si="9"/>
        <v>-0.1961630158793391</v>
      </c>
      <c r="U64" s="53">
        <f t="shared" si="9"/>
        <v>-0.19018781109130242</v>
      </c>
      <c r="V64" s="53">
        <f t="shared" si="9"/>
        <v>-0.1842093207834338</v>
      </c>
      <c r="W64" s="53">
        <f t="shared" si="9"/>
        <v>-0.17828532048300602</v>
      </c>
      <c r="X64" s="53">
        <f t="shared" si="9"/>
        <v>-0.17243162596288852</v>
      </c>
      <c r="Y64" s="53">
        <f t="shared" si="9"/>
        <v>-0.16671029652834063</v>
      </c>
      <c r="Z64" s="53">
        <f t="shared" si="9"/>
        <v>-0.16104090770811197</v>
      </c>
      <c r="AA64" s="53">
        <f t="shared" si="9"/>
        <v>-0.15540594884887793</v>
      </c>
      <c r="AB64" s="53">
        <f t="shared" si="9"/>
        <v>-0.14980314764354447</v>
      </c>
      <c r="AC64" s="53">
        <f t="shared" si="9"/>
        <v>-0.1442325040921115</v>
      </c>
      <c r="AD64" s="53">
        <f t="shared" si="9"/>
        <v>-0.13869401819457911</v>
      </c>
      <c r="AE64" s="53">
        <f t="shared" si="9"/>
        <v>-0.13318768995094721</v>
      </c>
      <c r="AF64" s="53">
        <f t="shared" si="9"/>
        <v>-0.12771351936121589</v>
      </c>
      <c r="AG64" s="53">
        <f t="shared" si="9"/>
        <v>-0.12227150642538506</v>
      </c>
      <c r="AH64" s="53">
        <f t="shared" si="9"/>
        <v>-0.11686165114345481</v>
      </c>
      <c r="AI64" s="53">
        <f t="shared" si="9"/>
        <v>-0.11148395351542509</v>
      </c>
      <c r="AJ64" s="53">
        <f t="shared" si="9"/>
        <v>-0.10678812465017458</v>
      </c>
      <c r="AK64" s="53">
        <f t="shared" si="9"/>
        <v>-0.1020922957849241</v>
      </c>
      <c r="AL64" s="53">
        <f t="shared" si="9"/>
        <v>-9.7396466919673588E-2</v>
      </c>
      <c r="AM64" s="53">
        <f t="shared" si="9"/>
        <v>-9.2700638054423107E-2</v>
      </c>
      <c r="AN64" s="53">
        <f t="shared" si="9"/>
        <v>-8.8004809189172598E-2</v>
      </c>
      <c r="AO64" s="53">
        <f t="shared" si="9"/>
        <v>-8.3308980323922102E-2</v>
      </c>
      <c r="AP64" s="53">
        <f t="shared" si="9"/>
        <v>-7.8613151458671607E-2</v>
      </c>
      <c r="AQ64" s="53">
        <f t="shared" si="9"/>
        <v>-7.3917322593421111E-2</v>
      </c>
      <c r="AR64" s="53">
        <f t="shared" si="9"/>
        <v>-6.9221493728170616E-2</v>
      </c>
      <c r="AS64" s="53">
        <f t="shared" si="9"/>
        <v>-6.4525664862920121E-2</v>
      </c>
      <c r="AT64" s="53">
        <f t="shared" si="9"/>
        <v>-5.9829835997669625E-2</v>
      </c>
      <c r="AU64" s="53">
        <f t="shared" si="9"/>
        <v>-5.513400713241913E-2</v>
      </c>
      <c r="AV64" s="53">
        <f t="shared" si="9"/>
        <v>-5.0438178267168628E-2</v>
      </c>
      <c r="AW64" s="53">
        <f t="shared" si="9"/>
        <v>-4.5742349401918132E-2</v>
      </c>
      <c r="AX64" s="53">
        <f t="shared" si="9"/>
        <v>-4.9260204527505541E-2</v>
      </c>
      <c r="AY64" s="53">
        <f t="shared" si="9"/>
        <v>-3.7354596310001507E-2</v>
      </c>
      <c r="AZ64" s="53">
        <f t="shared" si="9"/>
        <v>-2.5459823211045542E-2</v>
      </c>
      <c r="BA64" s="53">
        <f t="shared" si="9"/>
        <v>-1.360215150530391E-2</v>
      </c>
      <c r="BB64" s="53">
        <f t="shared" si="9"/>
        <v>-1.8132691334095709E-3</v>
      </c>
      <c r="BC64" s="53">
        <f t="shared" si="9"/>
        <v>9.3425669754104747E-3</v>
      </c>
      <c r="BD64" s="53">
        <f t="shared" si="9"/>
        <v>2.0393167330186868E-2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2.0551901677843139E-3</v>
      </c>
      <c r="G67" s="81">
        <f>'Fixed data'!$G$7*G$88/1000000</f>
        <v>5.9008123625104358E-3</v>
      </c>
      <c r="H67" s="81">
        <f>'Fixed data'!$G$7*H$88/1000000</f>
        <v>9.5119575421124137E-3</v>
      </c>
      <c r="I67" s="81">
        <f>'Fixed data'!$G$7*I$88/1000000</f>
        <v>1.3255919858914748E-2</v>
      </c>
      <c r="J67" s="81">
        <f>'Fixed data'!$G$7*J$88/1000000</f>
        <v>1.8270307656829212E-2</v>
      </c>
      <c r="K67" s="81">
        <f>'Fixed data'!$G$7*K$88/1000000</f>
        <v>2.3878990753563433E-2</v>
      </c>
      <c r="L67" s="81">
        <f>'Fixed data'!$G$7*L$88/1000000</f>
        <v>3.1351630440795059E-2</v>
      </c>
      <c r="M67" s="81">
        <f>'Fixed data'!$G$7*M$88/1000000</f>
        <v>4.133753975906148E-2</v>
      </c>
      <c r="N67" s="81">
        <f>'Fixed data'!$G$7*N$88/1000000</f>
        <v>4.6260091539953495E-2</v>
      </c>
      <c r="O67" s="81">
        <f>'Fixed data'!$G$7*O$88/1000000</f>
        <v>5.149242661175224E-2</v>
      </c>
      <c r="P67" s="81">
        <f>'Fixed data'!$G$7*P$88/1000000</f>
        <v>5.7044183416359334E-2</v>
      </c>
      <c r="Q67" s="81">
        <f>'Fixed data'!$G$7*Q$88/1000000</f>
        <v>6.2919157095193662E-2</v>
      </c>
      <c r="R67" s="81">
        <f>'Fixed data'!$G$7*R$88/1000000</f>
        <v>6.9131042883282381E-2</v>
      </c>
      <c r="S67" s="81">
        <f>'Fixed data'!$G$7*S$88/1000000</f>
        <v>7.5683743076675219E-2</v>
      </c>
      <c r="T67" s="81">
        <f>'Fixed data'!$G$7*T$88/1000000</f>
        <v>8.252561628925488E-2</v>
      </c>
      <c r="U67" s="81">
        <f>'Fixed data'!$G$7*U$88/1000000</f>
        <v>8.90481350196035E-2</v>
      </c>
      <c r="V67" s="81">
        <f>'Fixed data'!$G$7*V$88/1000000</f>
        <v>9.463803537363713E-2</v>
      </c>
      <c r="W67" s="81">
        <f>'Fixed data'!$G$7*W$88/1000000</f>
        <v>9.8368458117806978E-2</v>
      </c>
      <c r="X67" s="81">
        <f>'Fixed data'!$G$7*X$88/1000000</f>
        <v>0.10075252103834635</v>
      </c>
      <c r="Y67" s="81">
        <f>'Fixed data'!$G$7*Y$88/1000000</f>
        <v>0.10115429302864994</v>
      </c>
      <c r="Z67" s="81">
        <f>'Fixed data'!$G$7*Z$88/1000000</f>
        <v>0.10117892657901963</v>
      </c>
      <c r="AA67" s="81">
        <f>'Fixed data'!$G$7*AA$88/1000000</f>
        <v>0.10117892657901963</v>
      </c>
      <c r="AB67" s="81">
        <f>'Fixed data'!$G$7*AB$88/1000000</f>
        <v>0.10117892657901963</v>
      </c>
      <c r="AC67" s="81">
        <f>'Fixed data'!$G$7*AC$88/1000000</f>
        <v>0.10117892657901963</v>
      </c>
      <c r="AD67" s="81">
        <f>'Fixed data'!$G$7*AD$88/1000000</f>
        <v>0.10117892657901963</v>
      </c>
      <c r="AE67" s="81">
        <f>'Fixed data'!$G$7*AE$88/1000000</f>
        <v>0.10117892657901963</v>
      </c>
      <c r="AF67" s="81">
        <f>'Fixed data'!$G$7*AF$88/1000000</f>
        <v>0.10117892657901963</v>
      </c>
      <c r="AG67" s="81">
        <f>'Fixed data'!$G$7*AG$88/1000000</f>
        <v>0.10117892657901963</v>
      </c>
      <c r="AH67" s="81">
        <f>'Fixed data'!$G$7*AH$88/1000000</f>
        <v>0.10117892657901963</v>
      </c>
      <c r="AI67" s="81">
        <f>'Fixed data'!$G$7*AI$88/1000000</f>
        <v>0.10117892657901963</v>
      </c>
      <c r="AJ67" s="81">
        <f>'Fixed data'!$G$7*AJ$88/1000000</f>
        <v>0.10117892657901963</v>
      </c>
      <c r="AK67" s="81">
        <f>'Fixed data'!$G$7*AK$88/1000000</f>
        <v>0.10117892657901963</v>
      </c>
      <c r="AL67" s="81">
        <f>'Fixed data'!$G$7*AL$88/1000000</f>
        <v>0.10117892657901963</v>
      </c>
      <c r="AM67" s="81">
        <f>'Fixed data'!$G$7*AM$88/1000000</f>
        <v>0.10117892657901963</v>
      </c>
      <c r="AN67" s="81">
        <f>'Fixed data'!$G$7*AN$88/1000000</f>
        <v>0.10117892657901963</v>
      </c>
      <c r="AO67" s="81">
        <f>'Fixed data'!$G$7*AO$88/1000000</f>
        <v>0.10117892657901963</v>
      </c>
      <c r="AP67" s="81">
        <f>'Fixed data'!$G$7*AP$88/1000000</f>
        <v>0.10117892657901963</v>
      </c>
      <c r="AQ67" s="81">
        <f>'Fixed data'!$G$7*AQ$88/1000000</f>
        <v>0.10117892657901963</v>
      </c>
      <c r="AR67" s="81">
        <f>'Fixed data'!$G$7*AR$88/1000000</f>
        <v>0.10117892657901963</v>
      </c>
      <c r="AS67" s="81">
        <f>'Fixed data'!$G$7*AS$88/1000000</f>
        <v>0.10117892657901963</v>
      </c>
      <c r="AT67" s="81">
        <f>'Fixed data'!$G$7*AT$88/1000000</f>
        <v>0.10117892657901963</v>
      </c>
      <c r="AU67" s="81">
        <f>'Fixed data'!$G$7*AU$88/1000000</f>
        <v>0.10117892657901963</v>
      </c>
      <c r="AV67" s="81">
        <f>'Fixed data'!$G$7*AV$88/1000000</f>
        <v>0.10117892657901963</v>
      </c>
      <c r="AW67" s="81">
        <f>'Fixed data'!$G$7*AW$88/1000000</f>
        <v>0.10117892657901963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6.0239214923014928E-3</v>
      </c>
      <c r="G68" s="81">
        <f>'Fixed data'!$G$8*G89/1000000</f>
        <v>1.7295737868815816E-2</v>
      </c>
      <c r="H68" s="81">
        <f>'Fixed data'!$G$8*H89/1000000</f>
        <v>2.7880283961052944E-2</v>
      </c>
      <c r="I68" s="81">
        <f>'Fixed data'!$G$8*I89/1000000</f>
        <v>3.8854127364977932E-2</v>
      </c>
      <c r="J68" s="81">
        <f>'Fixed data'!$G$8*J89/1000000</f>
        <v>5.3551686208964236E-2</v>
      </c>
      <c r="K68" s="81">
        <f>'Fixed data'!$G$8*K89/1000000</f>
        <v>6.9991170583468668E-2</v>
      </c>
      <c r="L68" s="81">
        <f>'Fixed data'!$G$8*L89/1000000</f>
        <v>9.1894056030157309E-2</v>
      </c>
      <c r="M68" s="81">
        <f>'Fixed data'!$G$8*M89/1000000</f>
        <v>0.12116352933993402</v>
      </c>
      <c r="N68" s="81">
        <f>'Fixed data'!$G$8*N89/1000000</f>
        <v>0.13559190970818538</v>
      </c>
      <c r="O68" s="81">
        <f>'Fixed data'!$G$8*O89/1000000</f>
        <v>0.15092828888516038</v>
      </c>
      <c r="P68" s="81">
        <f>'Fixed data'!$G$8*P89/1000000</f>
        <v>0.16720091789027056</v>
      </c>
      <c r="Q68" s="81">
        <f>'Fixed data'!$G$8*Q89/1000000</f>
        <v>0.18442092057682982</v>
      </c>
      <c r="R68" s="81">
        <f>'Fixed data'!$G$8*R89/1000000</f>
        <v>0.20262843873897152</v>
      </c>
      <c r="S68" s="81">
        <f>'Fixed data'!$G$8*S89/1000000</f>
        <v>0.22183491030853147</v>
      </c>
      <c r="T68" s="81">
        <f>'Fixed data'!$G$8*T89/1000000</f>
        <v>0.24188897038477955</v>
      </c>
      <c r="U68" s="81">
        <f>'Fixed data'!$G$8*U89/1000000</f>
        <v>0.26100697774954118</v>
      </c>
      <c r="V68" s="81">
        <f>'Fixed data'!$G$8*V89/1000000</f>
        <v>0.2773914084510507</v>
      </c>
      <c r="W68" s="81">
        <f>'Fixed data'!$G$8*W89/1000000</f>
        <v>0.28832556631937206</v>
      </c>
      <c r="X68" s="81">
        <f>'Fixed data'!$G$8*X89/1000000</f>
        <v>0.2953134393109596</v>
      </c>
      <c r="Y68" s="81">
        <f>'Fixed data'!$G$8*Y89/1000000</f>
        <v>0.29649106411927789</v>
      </c>
      <c r="Z68" s="81">
        <f>'Fixed data'!$G$8*Z89/1000000</f>
        <v>0.29656326696251334</v>
      </c>
      <c r="AA68" s="81">
        <f>'Fixed data'!$G$8*AA89/1000000</f>
        <v>0.29656326696251334</v>
      </c>
      <c r="AB68" s="81">
        <f>'Fixed data'!$G$8*AB89/1000000</f>
        <v>0.29656326696251334</v>
      </c>
      <c r="AC68" s="81">
        <f>'Fixed data'!$G$8*AC89/1000000</f>
        <v>0.29656326696251334</v>
      </c>
      <c r="AD68" s="81">
        <f>'Fixed data'!$G$8*AD89/1000000</f>
        <v>0.29656326696251334</v>
      </c>
      <c r="AE68" s="81">
        <f>'Fixed data'!$G$8*AE89/1000000</f>
        <v>0.29656326696251334</v>
      </c>
      <c r="AF68" s="81">
        <f>'Fixed data'!$G$8*AF89/1000000</f>
        <v>0.29656326696251334</v>
      </c>
      <c r="AG68" s="81">
        <f>'Fixed data'!$G$8*AG89/1000000</f>
        <v>0.29656326696251334</v>
      </c>
      <c r="AH68" s="81">
        <f>'Fixed data'!$G$8*AH89/1000000</f>
        <v>0.29656326696251334</v>
      </c>
      <c r="AI68" s="81">
        <f>'Fixed data'!$G$8*AI89/1000000</f>
        <v>0.29656326696251334</v>
      </c>
      <c r="AJ68" s="81">
        <f>'Fixed data'!$G$8*AJ89/1000000</f>
        <v>0.29656326696251334</v>
      </c>
      <c r="AK68" s="81">
        <f>'Fixed data'!$G$8*AK89/1000000</f>
        <v>0.29656326696251334</v>
      </c>
      <c r="AL68" s="81">
        <f>'Fixed data'!$G$8*AL89/1000000</f>
        <v>0.29656326696251334</v>
      </c>
      <c r="AM68" s="81">
        <f>'Fixed data'!$G$8*AM89/1000000</f>
        <v>0.29656326696251334</v>
      </c>
      <c r="AN68" s="81">
        <f>'Fixed data'!$G$8*AN89/1000000</f>
        <v>0.29656326696251334</v>
      </c>
      <c r="AO68" s="81">
        <f>'Fixed data'!$G$8*AO89/1000000</f>
        <v>0.29656326696251334</v>
      </c>
      <c r="AP68" s="81">
        <f>'Fixed data'!$G$8*AP89/1000000</f>
        <v>0.29656326696251334</v>
      </c>
      <c r="AQ68" s="81">
        <f>'Fixed data'!$G$8*AQ89/1000000</f>
        <v>0.29656326696251334</v>
      </c>
      <c r="AR68" s="81">
        <f>'Fixed data'!$G$8*AR89/1000000</f>
        <v>0.29656326696251334</v>
      </c>
      <c r="AS68" s="81">
        <f>'Fixed data'!$G$8*AS89/1000000</f>
        <v>0.29656326696251334</v>
      </c>
      <c r="AT68" s="81">
        <f>'Fixed data'!$G$8*AT89/1000000</f>
        <v>0.29656326696251334</v>
      </c>
      <c r="AU68" s="81">
        <f>'Fixed data'!$G$8*AU89/1000000</f>
        <v>0.29656326696251334</v>
      </c>
      <c r="AV68" s="81">
        <f>'Fixed data'!$G$8*AV89/1000000</f>
        <v>0.29656326696251334</v>
      </c>
      <c r="AW68" s="81">
        <f>'Fixed data'!$G$8*AW89/1000000</f>
        <v>0.29656326696251334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1.7023436588682335E-4</v>
      </c>
      <c r="G70" s="34">
        <f>G91*'Fixed data'!$G$9</f>
        <v>3.7239367691207516E-4</v>
      </c>
      <c r="H70" s="34">
        <f>H91*'Fixed data'!$G$9</f>
        <v>6.2265493080283546E-4</v>
      </c>
      <c r="I70" s="34">
        <f>I91*'Fixed data'!$G$9</f>
        <v>9.6361480731178492E-4</v>
      </c>
      <c r="J70" s="34">
        <f>J91*'Fixed data'!$G$9</f>
        <v>1.3441593018930999E-3</v>
      </c>
      <c r="K70" s="34">
        <f>K91*'Fixed data'!$G$9</f>
        <v>1.8780966730665991E-3</v>
      </c>
      <c r="L70" s="34">
        <f>L91*'Fixed data'!$G$9</f>
        <v>2.4145134688313107E-3</v>
      </c>
      <c r="M70" s="34">
        <f>M91*'Fixed data'!$G$9</f>
        <v>3.08971701241471E-3</v>
      </c>
      <c r="N70" s="34">
        <f>N91*'Fixed data'!$G$9</f>
        <v>3.4611496032190374E-3</v>
      </c>
      <c r="O70" s="34">
        <f>O91*'Fixed data'!$G$9</f>
        <v>3.8562259425822015E-3</v>
      </c>
      <c r="P70" s="34">
        <f>P91*'Fixed data'!$G$9</f>
        <v>4.2756928489682874E-3</v>
      </c>
      <c r="Q70" s="34">
        <f>Q91*'Fixed data'!$G$9</f>
        <v>4.719190629877597E-3</v>
      </c>
      <c r="R70" s="34">
        <f>R91*'Fixed data'!$G$9</f>
        <v>5.1882343144942578E-3</v>
      </c>
      <c r="S70" s="34">
        <f>S91*'Fixed data'!$G$9</f>
        <v>5.6830349623269317E-3</v>
      </c>
      <c r="T70" s="34">
        <f>T91*'Fixed data'!$G$9</f>
        <v>6.1980339837421202E-3</v>
      </c>
      <c r="U70" s="34">
        <f>U91*'Fixed data'!$G$9</f>
        <v>6.6894498865386967E-3</v>
      </c>
      <c r="V70" s="34">
        <f>V91*'Fixed data'!$G$9</f>
        <v>7.0894407379063036E-3</v>
      </c>
      <c r="W70" s="34">
        <f>W91*'Fixed data'!$G$9</f>
        <v>7.3673282729058058E-3</v>
      </c>
      <c r="X70" s="34">
        <f>X91*'Fixed data'!$G$9</f>
        <v>7.5417830991760899E-3</v>
      </c>
      <c r="Y70" s="34">
        <f>Y91*'Fixed data'!$G$9</f>
        <v>7.5724212612131563E-3</v>
      </c>
      <c r="Z70" s="34">
        <f>Z91*'Fixed data'!$G$9</f>
        <v>7.5750972726111561E-3</v>
      </c>
      <c r="AA70" s="34">
        <f>AA91*'Fixed data'!$G$9</f>
        <v>7.5750972726111561E-3</v>
      </c>
      <c r="AB70" s="34">
        <f>AB91*'Fixed data'!$G$9</f>
        <v>7.5750972726111561E-3</v>
      </c>
      <c r="AC70" s="34">
        <f>AC91*'Fixed data'!$G$9</f>
        <v>7.5750972726111561E-3</v>
      </c>
      <c r="AD70" s="34">
        <f>AD91*'Fixed data'!$G$9</f>
        <v>7.5750972726111561E-3</v>
      </c>
      <c r="AE70" s="34">
        <f>AE91*'Fixed data'!$G$9</f>
        <v>7.5750972726111561E-3</v>
      </c>
      <c r="AF70" s="34">
        <f>AF91*'Fixed data'!$G$9</f>
        <v>7.5750972726111561E-3</v>
      </c>
      <c r="AG70" s="34">
        <f>AG91*'Fixed data'!$G$9</f>
        <v>7.5750972726111561E-3</v>
      </c>
      <c r="AH70" s="34">
        <f>AH91*'Fixed data'!$G$9</f>
        <v>7.5750972726111561E-3</v>
      </c>
      <c r="AI70" s="34">
        <f>AI91*'Fixed data'!$G$9</f>
        <v>7.5750972726111561E-3</v>
      </c>
      <c r="AJ70" s="34">
        <f>AJ91*'Fixed data'!$G$9</f>
        <v>7.5750972726111561E-3</v>
      </c>
      <c r="AK70" s="34">
        <f>AK91*'Fixed data'!$G$9</f>
        <v>7.5750972726111561E-3</v>
      </c>
      <c r="AL70" s="34">
        <f>AL91*'Fixed data'!$G$9</f>
        <v>7.5750972726111561E-3</v>
      </c>
      <c r="AM70" s="34">
        <f>AM91*'Fixed data'!$G$9</f>
        <v>7.5750972726111561E-3</v>
      </c>
      <c r="AN70" s="34">
        <f>AN91*'Fixed data'!$G$9</f>
        <v>7.5750972726111561E-3</v>
      </c>
      <c r="AO70" s="34">
        <f>AO91*'Fixed data'!$G$9</f>
        <v>7.5750972726111561E-3</v>
      </c>
      <c r="AP70" s="34">
        <f>AP91*'Fixed data'!$G$9</f>
        <v>7.5750972726111561E-3</v>
      </c>
      <c r="AQ70" s="34">
        <f>AQ91*'Fixed data'!$G$9</f>
        <v>7.5750972726111561E-3</v>
      </c>
      <c r="AR70" s="34">
        <f>AR91*'Fixed data'!$G$9</f>
        <v>7.5750972726111561E-3</v>
      </c>
      <c r="AS70" s="34">
        <f>AS91*'Fixed data'!$G$9</f>
        <v>7.5750972726111561E-3</v>
      </c>
      <c r="AT70" s="34">
        <f>AT91*'Fixed data'!$G$9</f>
        <v>7.5750972726111561E-3</v>
      </c>
      <c r="AU70" s="34">
        <f>AU91*'Fixed data'!$G$9</f>
        <v>7.5750972726111561E-3</v>
      </c>
      <c r="AV70" s="34">
        <f>AV91*'Fixed data'!$G$9</f>
        <v>7.5750972726111561E-3</v>
      </c>
      <c r="AW70" s="34">
        <f>AW91*'Fixed data'!$G$9</f>
        <v>7.5750972726111561E-3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5.2242203915464284E-6</v>
      </c>
      <c r="G71" s="34">
        <f>G92*'Fixed data'!$G$10</f>
        <v>1.1428166284006456E-5</v>
      </c>
      <c r="H71" s="34">
        <f>H92*'Fixed data'!$G$10</f>
        <v>1.9108283861789198E-5</v>
      </c>
      <c r="I71" s="34">
        <f>I92*'Fixed data'!$G$10</f>
        <v>2.9571797091200483E-5</v>
      </c>
      <c r="J71" s="34">
        <f>J92*'Fixed data'!$G$10</f>
        <v>4.1250098931876857E-5</v>
      </c>
      <c r="K71" s="34">
        <f>K92*'Fixed data'!$G$10</f>
        <v>5.7635782796365936E-5</v>
      </c>
      <c r="L71" s="34">
        <f>L92*'Fixed data'!$G$10</f>
        <v>7.4097556235608604E-5</v>
      </c>
      <c r="M71" s="34">
        <f>M92*'Fixed data'!$G$10</f>
        <v>9.4818472969764983E-5</v>
      </c>
      <c r="N71" s="34">
        <f>N92*'Fixed data'!$G$10</f>
        <v>1.0621714505842526E-4</v>
      </c>
      <c r="O71" s="34">
        <f>O92*'Fixed data'!$G$10</f>
        <v>1.1834140597111738E-4</v>
      </c>
      <c r="P71" s="34">
        <f>P92*'Fixed data'!$G$10</f>
        <v>1.3121417437193496E-4</v>
      </c>
      <c r="Q71" s="34">
        <f>Q92*'Fixed data'!$G$10</f>
        <v>1.4482441187340606E-4</v>
      </c>
      <c r="R71" s="34">
        <f>R92*'Fixed data'!$G$10</f>
        <v>1.5921861229783413E-4</v>
      </c>
      <c r="S71" s="34">
        <f>S92*'Fixed data'!$G$10</f>
        <v>1.7440325272394212E-4</v>
      </c>
      <c r="T71" s="34">
        <f>T92*'Fixed data'!$G$10</f>
        <v>1.9020774892709045E-4</v>
      </c>
      <c r="U71" s="34">
        <f>U92*'Fixed data'!$G$10</f>
        <v>2.0528851694209176E-4</v>
      </c>
      <c r="V71" s="34">
        <f>V92*'Fixed data'!$G$10</f>
        <v>2.1756359636721762E-4</v>
      </c>
      <c r="W71" s="34">
        <f>W92*'Fixed data'!$G$10</f>
        <v>2.260915203227492E-4</v>
      </c>
      <c r="X71" s="34">
        <f>X92*'Fixed data'!$G$10</f>
        <v>2.3144525989264762E-4</v>
      </c>
      <c r="Y71" s="34">
        <f>Y92*'Fixed data'!$G$10</f>
        <v>2.323854960784479E-4</v>
      </c>
      <c r="Z71" s="34">
        <f>Z92*'Fixed data'!$G$10</f>
        <v>2.3246761858785196E-4</v>
      </c>
      <c r="AA71" s="34">
        <f>AA92*'Fixed data'!$G$10</f>
        <v>2.3246761858785196E-4</v>
      </c>
      <c r="AB71" s="34">
        <f>AB92*'Fixed data'!$G$10</f>
        <v>2.3246761858785196E-4</v>
      </c>
      <c r="AC71" s="34">
        <f>AC92*'Fixed data'!$G$10</f>
        <v>2.3246761858785196E-4</v>
      </c>
      <c r="AD71" s="34">
        <f>AD92*'Fixed data'!$G$10</f>
        <v>2.3246761858785196E-4</v>
      </c>
      <c r="AE71" s="34">
        <f>AE92*'Fixed data'!$G$10</f>
        <v>2.3246761858785196E-4</v>
      </c>
      <c r="AF71" s="34">
        <f>AF92*'Fixed data'!$G$10</f>
        <v>2.3246761858785196E-4</v>
      </c>
      <c r="AG71" s="34">
        <f>AG92*'Fixed data'!$G$10</f>
        <v>2.3246761858785196E-4</v>
      </c>
      <c r="AH71" s="34">
        <f>AH92*'Fixed data'!$G$10</f>
        <v>2.3246761858785196E-4</v>
      </c>
      <c r="AI71" s="34">
        <f>AI92*'Fixed data'!$G$10</f>
        <v>2.3246761858785196E-4</v>
      </c>
      <c r="AJ71" s="34">
        <f>AJ92*'Fixed data'!$G$10</f>
        <v>2.3246761858785196E-4</v>
      </c>
      <c r="AK71" s="34">
        <f>AK92*'Fixed data'!$G$10</f>
        <v>2.3246761858785196E-4</v>
      </c>
      <c r="AL71" s="34">
        <f>AL92*'Fixed data'!$G$10</f>
        <v>2.3246761858785196E-4</v>
      </c>
      <c r="AM71" s="34">
        <f>AM92*'Fixed data'!$G$10</f>
        <v>2.3246761858785196E-4</v>
      </c>
      <c r="AN71" s="34">
        <f>AN92*'Fixed data'!$G$10</f>
        <v>2.3246761858785196E-4</v>
      </c>
      <c r="AO71" s="34">
        <f>AO92*'Fixed data'!$G$10</f>
        <v>2.3246761858785196E-4</v>
      </c>
      <c r="AP71" s="34">
        <f>AP92*'Fixed data'!$G$10</f>
        <v>2.3246761858785196E-4</v>
      </c>
      <c r="AQ71" s="34">
        <f>AQ92*'Fixed data'!$G$10</f>
        <v>2.3246761858785196E-4</v>
      </c>
      <c r="AR71" s="34">
        <f>AR92*'Fixed data'!$G$10</f>
        <v>2.3246761858785196E-4</v>
      </c>
      <c r="AS71" s="34">
        <f>AS92*'Fixed data'!$G$10</f>
        <v>2.3246761858785196E-4</v>
      </c>
      <c r="AT71" s="34">
        <f>AT92*'Fixed data'!$G$10</f>
        <v>2.3246761858785196E-4</v>
      </c>
      <c r="AU71" s="34">
        <f>AU92*'Fixed data'!$G$10</f>
        <v>2.3246761858785196E-4</v>
      </c>
      <c r="AV71" s="34">
        <f>AV92*'Fixed data'!$G$10</f>
        <v>2.3246761858785196E-4</v>
      </c>
      <c r="AW71" s="34">
        <f>AW92*'Fixed data'!$G$10</f>
        <v>2.3246761858785196E-4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8.2545702463641766E-3</v>
      </c>
      <c r="G76" s="53">
        <f t="shared" si="10"/>
        <v>2.3580372074522331E-2</v>
      </c>
      <c r="H76" s="53">
        <f t="shared" si="10"/>
        <v>3.8034004717829986E-2</v>
      </c>
      <c r="I76" s="53">
        <f t="shared" si="10"/>
        <v>5.3103233828295661E-2</v>
      </c>
      <c r="J76" s="53">
        <f t="shared" si="10"/>
        <v>7.320740326661844E-2</v>
      </c>
      <c r="K76" s="53">
        <f t="shared" si="10"/>
        <v>9.5805893792895072E-2</v>
      </c>
      <c r="L76" s="53">
        <f t="shared" si="10"/>
        <v>0.12573429749601928</v>
      </c>
      <c r="M76" s="53">
        <f t="shared" si="10"/>
        <v>0.16568560458437998</v>
      </c>
      <c r="N76" s="53">
        <f t="shared" si="10"/>
        <v>0.18541936799641634</v>
      </c>
      <c r="O76" s="53">
        <f t="shared" si="10"/>
        <v>0.20639528284546593</v>
      </c>
      <c r="P76" s="53">
        <f t="shared" si="10"/>
        <v>0.2286520083299701</v>
      </c>
      <c r="Q76" s="53">
        <f t="shared" si="10"/>
        <v>0.25220409271377447</v>
      </c>
      <c r="R76" s="53">
        <f t="shared" si="10"/>
        <v>0.277106934549046</v>
      </c>
      <c r="S76" s="53">
        <f t="shared" si="10"/>
        <v>0.30337609160025752</v>
      </c>
      <c r="T76" s="53">
        <f t="shared" si="10"/>
        <v>0.33080282840670366</v>
      </c>
      <c r="U76" s="53">
        <f t="shared" si="10"/>
        <v>0.35694985117262545</v>
      </c>
      <c r="V76" s="53">
        <f t="shared" si="10"/>
        <v>0.37933644815896134</v>
      </c>
      <c r="W76" s="53">
        <f t="shared" si="10"/>
        <v>0.39428744423040762</v>
      </c>
      <c r="X76" s="53">
        <f t="shared" si="10"/>
        <v>0.40383918870837471</v>
      </c>
      <c r="Y76" s="53">
        <f t="shared" si="10"/>
        <v>0.40545016390521943</v>
      </c>
      <c r="Z76" s="53">
        <f t="shared" si="10"/>
        <v>0.40554975843273194</v>
      </c>
      <c r="AA76" s="53">
        <f t="shared" si="10"/>
        <v>0.40554975843273194</v>
      </c>
      <c r="AB76" s="53">
        <f t="shared" si="10"/>
        <v>0.40554975843273194</v>
      </c>
      <c r="AC76" s="53">
        <f t="shared" si="10"/>
        <v>0.40554975843273194</v>
      </c>
      <c r="AD76" s="53">
        <f t="shared" si="10"/>
        <v>0.40554975843273194</v>
      </c>
      <c r="AE76" s="53">
        <f t="shared" si="10"/>
        <v>0.40554975843273194</v>
      </c>
      <c r="AF76" s="53">
        <f t="shared" si="10"/>
        <v>0.40554975843273194</v>
      </c>
      <c r="AG76" s="53">
        <f t="shared" si="10"/>
        <v>0.40554975843273194</v>
      </c>
      <c r="AH76" s="53">
        <f t="shared" si="10"/>
        <v>0.40554975843273194</v>
      </c>
      <c r="AI76" s="53">
        <f t="shared" si="10"/>
        <v>0.40554975843273194</v>
      </c>
      <c r="AJ76" s="53">
        <f t="shared" si="10"/>
        <v>0.40554975843273194</v>
      </c>
      <c r="AK76" s="53">
        <f t="shared" si="10"/>
        <v>0.40554975843273194</v>
      </c>
      <c r="AL76" s="53">
        <f t="shared" si="10"/>
        <v>0.40554975843273194</v>
      </c>
      <c r="AM76" s="53">
        <f t="shared" si="10"/>
        <v>0.40554975843273194</v>
      </c>
      <c r="AN76" s="53">
        <f t="shared" si="10"/>
        <v>0.40554975843273194</v>
      </c>
      <c r="AO76" s="53">
        <f t="shared" si="10"/>
        <v>0.40554975843273194</v>
      </c>
      <c r="AP76" s="53">
        <f t="shared" si="10"/>
        <v>0.40554975843273194</v>
      </c>
      <c r="AQ76" s="53">
        <f t="shared" si="10"/>
        <v>0.40554975843273194</v>
      </c>
      <c r="AR76" s="53">
        <f t="shared" si="10"/>
        <v>0.40554975843273194</v>
      </c>
      <c r="AS76" s="53">
        <f t="shared" si="10"/>
        <v>0.40554975843273194</v>
      </c>
      <c r="AT76" s="53">
        <f t="shared" si="10"/>
        <v>0.40554975843273194</v>
      </c>
      <c r="AU76" s="53">
        <f t="shared" si="10"/>
        <v>0.40554975843273194</v>
      </c>
      <c r="AV76" s="53">
        <f t="shared" si="10"/>
        <v>0.40554975843273194</v>
      </c>
      <c r="AW76" s="53">
        <f t="shared" si="10"/>
        <v>0.40554975843273194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-0.10944068</v>
      </c>
      <c r="F77" s="54">
        <f>IF('Fixed data'!$G$19=FALSE,F64+F76,F64)</f>
        <v>-0.13440416593777951</v>
      </c>
      <c r="G77" s="54">
        <f>IF('Fixed data'!$G$19=FALSE,G64+G76,G64)</f>
        <v>-0.1531450559095246</v>
      </c>
      <c r="H77" s="54">
        <f>IF('Fixed data'!$G$19=FALSE,H64+H76,H64)</f>
        <v>-0.17349598059091526</v>
      </c>
      <c r="I77" s="54">
        <f>IF('Fixed data'!$G$19=FALSE,I64+I76,I64)</f>
        <v>-0.18717249862801114</v>
      </c>
      <c r="J77" s="54">
        <f>IF('Fixed data'!$G$19=FALSE,J64+J76,J64)</f>
        <v>-0.20144374533430337</v>
      </c>
      <c r="K77" s="54">
        <f>IF('Fixed data'!$G$19=FALSE,K64+K76,K64)</f>
        <v>-0.21358956374946625</v>
      </c>
      <c r="L77" s="54">
        <f>IF('Fixed data'!$G$19=FALSE,L64+L76,L64)</f>
        <v>-0.2125363794256489</v>
      </c>
      <c r="M77" s="54">
        <f>IF('Fixed data'!$G$19=FALSE,M64+M76,M64)</f>
        <v>-6.8880841354155065E-2</v>
      </c>
      <c r="N77" s="54">
        <f>IF('Fixed data'!$G$19=FALSE,N64+N76,N64)</f>
        <v>-4.4035986879778416E-2</v>
      </c>
      <c r="O77" s="54">
        <f>IF('Fixed data'!$G$19=FALSE,O64+O76,O64)</f>
        <v>-1.7832937460101617E-2</v>
      </c>
      <c r="P77" s="54">
        <f>IF('Fixed data'!$G$19=FALSE,P64+P76,P64)</f>
        <v>9.7727979277259236E-3</v>
      </c>
      <c r="Q77" s="54">
        <f>IF('Fixed data'!$G$19=FALSE,Q64+Q76,Q64)</f>
        <v>3.8800438936571646E-2</v>
      </c>
      <c r="R77" s="54">
        <f>IF('Fixed data'!$G$19=FALSE,R64+R76,R64)</f>
        <v>6.9311985298645545E-2</v>
      </c>
      <c r="S77" s="54">
        <f>IF('Fixed data'!$G$19=FALSE,S64+S76,S64)</f>
        <v>0.10132843252996701</v>
      </c>
      <c r="T77" s="54">
        <f>IF('Fixed data'!$G$19=FALSE,T64+T76,T64)</f>
        <v>0.13463981252736457</v>
      </c>
      <c r="U77" s="54">
        <f>IF('Fixed data'!$G$19=FALSE,U64+U76,U64)</f>
        <v>0.16676204008132303</v>
      </c>
      <c r="V77" s="54">
        <f>IF('Fixed data'!$G$19=FALSE,V64+V76,V64)</f>
        <v>0.19512712737552754</v>
      </c>
      <c r="W77" s="54">
        <f>IF('Fixed data'!$G$19=FALSE,W64+W76,W64)</f>
        <v>0.2160021237474016</v>
      </c>
      <c r="X77" s="54">
        <f>IF('Fixed data'!$G$19=FALSE,X64+X76,X64)</f>
        <v>0.23140756274548618</v>
      </c>
      <c r="Y77" s="54">
        <f>IF('Fixed data'!$G$19=FALSE,Y64+Y76,Y64)</f>
        <v>0.2387398673768788</v>
      </c>
      <c r="Z77" s="54">
        <f>IF('Fixed data'!$G$19=FALSE,Z64+Z76,Z64)</f>
        <v>0.24450885072461997</v>
      </c>
      <c r="AA77" s="54">
        <f>IF('Fixed data'!$G$19=FALSE,AA64+AA76,AA64)</f>
        <v>0.25014380958385402</v>
      </c>
      <c r="AB77" s="54">
        <f>IF('Fixed data'!$G$19=FALSE,AB64+AB76,AB64)</f>
        <v>0.25574661078918748</v>
      </c>
      <c r="AC77" s="54">
        <f>IF('Fixed data'!$G$19=FALSE,AC64+AC76,AC64)</f>
        <v>0.26131725434062048</v>
      </c>
      <c r="AD77" s="54">
        <f>IF('Fixed data'!$G$19=FALSE,AD64+AD76,AD64)</f>
        <v>0.26685574023815284</v>
      </c>
      <c r="AE77" s="54">
        <f>IF('Fixed data'!$G$19=FALSE,AE64+AE76,AE64)</f>
        <v>0.27236206848178474</v>
      </c>
      <c r="AF77" s="54">
        <f>IF('Fixed data'!$G$19=FALSE,AF64+AF76,AF64)</f>
        <v>0.27783623907151606</v>
      </c>
      <c r="AG77" s="54">
        <f>IF('Fixed data'!$G$19=FALSE,AG64+AG76,AG64)</f>
        <v>0.28327825200734691</v>
      </c>
      <c r="AH77" s="54">
        <f>IF('Fixed data'!$G$19=FALSE,AH64+AH76,AH64)</f>
        <v>0.28868810728927713</v>
      </c>
      <c r="AI77" s="54">
        <f>IF('Fixed data'!$G$19=FALSE,AI64+AI76,AI64)</f>
        <v>0.29406580491730683</v>
      </c>
      <c r="AJ77" s="54">
        <f>IF('Fixed data'!$G$19=FALSE,AJ64+AJ76,AJ64)</f>
        <v>0.29876163378255738</v>
      </c>
      <c r="AK77" s="54">
        <f>IF('Fixed data'!$G$19=FALSE,AK64+AK76,AK64)</f>
        <v>0.30345746264780782</v>
      </c>
      <c r="AL77" s="54">
        <f>IF('Fixed data'!$G$19=FALSE,AL64+AL76,AL64)</f>
        <v>0.30815329151305837</v>
      </c>
      <c r="AM77" s="54">
        <f>IF('Fixed data'!$G$19=FALSE,AM64+AM76,AM64)</f>
        <v>0.31284912037830881</v>
      </c>
      <c r="AN77" s="54">
        <f>IF('Fixed data'!$G$19=FALSE,AN64+AN76,AN64)</f>
        <v>0.31754494924355936</v>
      </c>
      <c r="AO77" s="54">
        <f>IF('Fixed data'!$G$19=FALSE,AO64+AO76,AO64)</f>
        <v>0.32224077810880986</v>
      </c>
      <c r="AP77" s="54">
        <f>IF('Fixed data'!$G$19=FALSE,AP64+AP76,AP64)</f>
        <v>0.32693660697406035</v>
      </c>
      <c r="AQ77" s="54">
        <f>IF('Fixed data'!$G$19=FALSE,AQ64+AQ76,AQ64)</f>
        <v>0.33163243583931085</v>
      </c>
      <c r="AR77" s="54">
        <f>IF('Fixed data'!$G$19=FALSE,AR64+AR76,AR64)</f>
        <v>0.33632826470456134</v>
      </c>
      <c r="AS77" s="54">
        <f>IF('Fixed data'!$G$19=FALSE,AS64+AS76,AS64)</f>
        <v>0.34102409356981184</v>
      </c>
      <c r="AT77" s="54">
        <f>IF('Fixed data'!$G$19=FALSE,AT64+AT76,AT64)</f>
        <v>0.34571992243506233</v>
      </c>
      <c r="AU77" s="54">
        <f>IF('Fixed data'!$G$19=FALSE,AU64+AU76,AU64)</f>
        <v>0.35041575130031283</v>
      </c>
      <c r="AV77" s="54">
        <f>IF('Fixed data'!$G$19=FALSE,AV64+AV76,AV64)</f>
        <v>0.35511158016556332</v>
      </c>
      <c r="AW77" s="54">
        <f>IF('Fixed data'!$G$19=FALSE,AW64+AW76,AW64)</f>
        <v>0.35980740903081382</v>
      </c>
      <c r="AX77" s="54">
        <f>IF('Fixed data'!$G$19=FALSE,AX64+AX76,AX64)</f>
        <v>-4.9260204527505541E-2</v>
      </c>
      <c r="AY77" s="54">
        <f>IF('Fixed data'!$G$19=FALSE,AY64+AY76,AY64)</f>
        <v>-3.7354596310001507E-2</v>
      </c>
      <c r="AZ77" s="54">
        <f>IF('Fixed data'!$G$19=FALSE,AZ64+AZ76,AZ64)</f>
        <v>-2.5459823211045542E-2</v>
      </c>
      <c r="BA77" s="54">
        <f>IF('Fixed data'!$G$19=FALSE,BA64+BA76,BA64)</f>
        <v>-1.360215150530391E-2</v>
      </c>
      <c r="BB77" s="54">
        <f>IF('Fixed data'!$G$19=FALSE,BB64+BB76,BB64)</f>
        <v>-1.8132691334095709E-3</v>
      </c>
      <c r="BC77" s="54">
        <f>IF('Fixed data'!$G$19=FALSE,BC64+BC76,BC64)</f>
        <v>9.3425669754104747E-3</v>
      </c>
      <c r="BD77" s="54">
        <f>IF('Fixed data'!$G$19=FALSE,BD64+BD76,BD64)</f>
        <v>2.0393167330186868E-2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-0.10573978743961353</v>
      </c>
      <c r="F80" s="55">
        <f t="shared" ref="F80:BD80" si="11">F77*F78</f>
        <v>-0.12546772707673881</v>
      </c>
      <c r="G80" s="55">
        <f t="shared" si="11"/>
        <v>-0.13812806608671718</v>
      </c>
      <c r="H80" s="55">
        <f t="shared" si="11"/>
        <v>-0.15119172382289547</v>
      </c>
      <c r="I80" s="55">
        <f t="shared" si="11"/>
        <v>-0.15759422141864932</v>
      </c>
      <c r="J80" s="55">
        <f t="shared" si="11"/>
        <v>-0.16387461662122266</v>
      </c>
      <c r="K80" s="55">
        <f t="shared" si="11"/>
        <v>-0.16787946640348081</v>
      </c>
      <c r="L80" s="55">
        <f t="shared" si="11"/>
        <v>-0.16140258265219953</v>
      </c>
      <c r="M80" s="55">
        <f t="shared" si="11"/>
        <v>-5.0540006692022771E-2</v>
      </c>
      <c r="N80" s="55">
        <f t="shared" si="11"/>
        <v>-3.1217939579351605E-2</v>
      </c>
      <c r="O80" s="55">
        <f t="shared" si="11"/>
        <v>-1.2214594076498353E-2</v>
      </c>
      <c r="P80" s="55">
        <f t="shared" si="11"/>
        <v>6.4674744461236259E-3</v>
      </c>
      <c r="Q80" s="55">
        <f t="shared" si="11"/>
        <v>2.4809161791797426E-2</v>
      </c>
      <c r="R80" s="55">
        <f t="shared" si="11"/>
        <v>4.2819682365427686E-2</v>
      </c>
      <c r="S80" s="55">
        <f t="shared" si="11"/>
        <v>6.0481990777093819E-2</v>
      </c>
      <c r="T80" s="55">
        <f t="shared" si="11"/>
        <v>7.7647575836701843E-2</v>
      </c>
      <c r="U80" s="55">
        <f t="shared" si="11"/>
        <v>9.2920438999533658E-2</v>
      </c>
      <c r="V80" s="55">
        <f t="shared" si="11"/>
        <v>0.10504886265106872</v>
      </c>
      <c r="W80" s="55">
        <f t="shared" si="11"/>
        <v>0.11235473380284018</v>
      </c>
      <c r="X80" s="55">
        <f t="shared" si="11"/>
        <v>0.11629754643536257</v>
      </c>
      <c r="Y80" s="55">
        <f t="shared" si="11"/>
        <v>0.11592513294431002</v>
      </c>
      <c r="Z80" s="55">
        <f t="shared" si="11"/>
        <v>0.11471148154289715</v>
      </c>
      <c r="AA80" s="55">
        <f t="shared" si="11"/>
        <v>0.11338659521351815</v>
      </c>
      <c r="AB80" s="55">
        <f t="shared" si="11"/>
        <v>0.112006052664449</v>
      </c>
      <c r="AC80" s="55">
        <f t="shared" si="11"/>
        <v>0.11057560941853348</v>
      </c>
      <c r="AD80" s="55">
        <f t="shared" si="11"/>
        <v>0.10910067927651071</v>
      </c>
      <c r="AE80" s="55">
        <f t="shared" si="11"/>
        <v>0.10758635139155054</v>
      </c>
      <c r="AF80" s="55">
        <f t="shared" si="11"/>
        <v>0.10603740656134804</v>
      </c>
      <c r="AG80" s="55">
        <f t="shared" si="11"/>
        <v>0.1044583327717942</v>
      </c>
      <c r="AH80" s="55">
        <f t="shared" si="11"/>
        <v>0.1028533400248106</v>
      </c>
      <c r="AI80" s="55">
        <f t="shared" si="11"/>
        <v>0.11762254179836705</v>
      </c>
      <c r="AJ80" s="55">
        <f t="shared" si="11"/>
        <v>0.11602020677703262</v>
      </c>
      <c r="AK80" s="55">
        <f t="shared" si="11"/>
        <v>0.11441142818580459</v>
      </c>
      <c r="AL80" s="55">
        <f t="shared" si="11"/>
        <v>0.11279794069726168</v>
      </c>
      <c r="AM80" s="55">
        <f t="shared" si="11"/>
        <v>0.11118138340140858</v>
      </c>
      <c r="AN80" s="55">
        <f t="shared" si="11"/>
        <v>0.10956330390200779</v>
      </c>
      <c r="AO80" s="55">
        <f t="shared" si="11"/>
        <v>0.10794516225537512</v>
      </c>
      <c r="AP80" s="55">
        <f t="shared" si="11"/>
        <v>0.10632833475734278</v>
      </c>
      <c r="AQ80" s="55">
        <f t="shared" si="11"/>
        <v>0.10471411758389194</v>
      </c>
      <c r="AR80" s="55">
        <f t="shared" si="11"/>
        <v>0.10310373029076697</v>
      </c>
      <c r="AS80" s="55">
        <f t="shared" si="11"/>
        <v>0.10149831917719671</v>
      </c>
      <c r="AT80" s="55">
        <f t="shared" si="11"/>
        <v>9.989896051867117E-2</v>
      </c>
      <c r="AU80" s="55">
        <f t="shared" si="11"/>
        <v>9.8306663673546901E-2</v>
      </c>
      <c r="AV80" s="55">
        <f t="shared" si="11"/>
        <v>9.6722374068088854E-2</v>
      </c>
      <c r="AW80" s="55">
        <f t="shared" si="11"/>
        <v>9.5146976064394498E-2</v>
      </c>
      <c r="AX80" s="55">
        <f t="shared" si="11"/>
        <v>-1.2646893875352901E-2</v>
      </c>
      <c r="AY80" s="55">
        <f t="shared" si="11"/>
        <v>-9.3109605424610085E-3</v>
      </c>
      <c r="AZ80" s="55">
        <f t="shared" si="11"/>
        <v>-6.1612466894452661E-3</v>
      </c>
      <c r="BA80" s="55">
        <f t="shared" si="11"/>
        <v>-3.1958294704946613E-3</v>
      </c>
      <c r="BB80" s="55">
        <f t="shared" si="11"/>
        <v>-4.1361952689495502E-4</v>
      </c>
      <c r="BC80" s="55">
        <f t="shared" si="11"/>
        <v>2.0690346315544441E-3</v>
      </c>
      <c r="BD80" s="55">
        <f t="shared" si="11"/>
        <v>4.384792013717353E-3</v>
      </c>
    </row>
    <row r="81" spans="1:56" x14ac:dyDescent="0.3">
      <c r="A81" s="74"/>
      <c r="B81" s="15" t="s">
        <v>18</v>
      </c>
      <c r="C81" s="15"/>
      <c r="D81" s="14" t="s">
        <v>40</v>
      </c>
      <c r="E81" s="56">
        <f>+E80</f>
        <v>-0.10573978743961353</v>
      </c>
      <c r="F81" s="56">
        <f t="shared" ref="F81:BD81" si="12">+E81+F80</f>
        <v>-0.23120751451635235</v>
      </c>
      <c r="G81" s="56">
        <f t="shared" si="12"/>
        <v>-0.36933558060306954</v>
      </c>
      <c r="H81" s="56">
        <f t="shared" si="12"/>
        <v>-0.52052730442596506</v>
      </c>
      <c r="I81" s="56">
        <f t="shared" si="12"/>
        <v>-0.67812152584461438</v>
      </c>
      <c r="J81" s="56">
        <f t="shared" si="12"/>
        <v>-0.84199614246583709</v>
      </c>
      <c r="K81" s="56">
        <f t="shared" si="12"/>
        <v>-1.0098756088693179</v>
      </c>
      <c r="L81" s="56">
        <f t="shared" si="12"/>
        <v>-1.1712781915215174</v>
      </c>
      <c r="M81" s="56">
        <f t="shared" si="12"/>
        <v>-1.2218181982135401</v>
      </c>
      <c r="N81" s="56">
        <f t="shared" si="12"/>
        <v>-1.2530361377928918</v>
      </c>
      <c r="O81" s="56">
        <f t="shared" si="12"/>
        <v>-1.2652507318693902</v>
      </c>
      <c r="P81" s="56">
        <f t="shared" si="12"/>
        <v>-1.2587832574232665</v>
      </c>
      <c r="Q81" s="56">
        <f t="shared" si="12"/>
        <v>-1.2339740956314691</v>
      </c>
      <c r="R81" s="56">
        <f t="shared" si="12"/>
        <v>-1.1911544132660414</v>
      </c>
      <c r="S81" s="56">
        <f t="shared" si="12"/>
        <v>-1.1306724224889475</v>
      </c>
      <c r="T81" s="56">
        <f t="shared" si="12"/>
        <v>-1.0530248466522456</v>
      </c>
      <c r="U81" s="56">
        <f t="shared" si="12"/>
        <v>-0.96010440765271199</v>
      </c>
      <c r="V81" s="56">
        <f t="shared" si="12"/>
        <v>-0.85505554500164327</v>
      </c>
      <c r="W81" s="56">
        <f t="shared" si="12"/>
        <v>-0.74270081119880305</v>
      </c>
      <c r="X81" s="56">
        <f t="shared" si="12"/>
        <v>-0.62640326476344044</v>
      </c>
      <c r="Y81" s="56">
        <f t="shared" si="12"/>
        <v>-0.51047813181913038</v>
      </c>
      <c r="Z81" s="56">
        <f t="shared" si="12"/>
        <v>-0.39576665027623326</v>
      </c>
      <c r="AA81" s="56">
        <f t="shared" si="12"/>
        <v>-0.28238005506271513</v>
      </c>
      <c r="AB81" s="56">
        <f t="shared" si="12"/>
        <v>-0.17037400239826611</v>
      </c>
      <c r="AC81" s="56">
        <f t="shared" si="12"/>
        <v>-5.9798392979732634E-2</v>
      </c>
      <c r="AD81" s="56">
        <f t="shared" si="12"/>
        <v>4.9302286296778075E-2</v>
      </c>
      <c r="AE81" s="56">
        <f t="shared" si="12"/>
        <v>0.15688863768832861</v>
      </c>
      <c r="AF81" s="56">
        <f t="shared" si="12"/>
        <v>0.26292604424967664</v>
      </c>
      <c r="AG81" s="56">
        <f t="shared" si="12"/>
        <v>0.36738437702147086</v>
      </c>
      <c r="AH81" s="56">
        <f t="shared" si="12"/>
        <v>0.47023771704628148</v>
      </c>
      <c r="AI81" s="56">
        <f t="shared" si="12"/>
        <v>0.58786025884464854</v>
      </c>
      <c r="AJ81" s="56">
        <f t="shared" si="12"/>
        <v>0.70388046562168116</v>
      </c>
      <c r="AK81" s="56">
        <f t="shared" si="12"/>
        <v>0.81829189380748579</v>
      </c>
      <c r="AL81" s="56">
        <f t="shared" si="12"/>
        <v>0.93108983450474747</v>
      </c>
      <c r="AM81" s="56">
        <f t="shared" si="12"/>
        <v>1.042271217906156</v>
      </c>
      <c r="AN81" s="56">
        <f t="shared" si="12"/>
        <v>1.1518345218081638</v>
      </c>
      <c r="AO81" s="56">
        <f t="shared" si="12"/>
        <v>1.2597796840635389</v>
      </c>
      <c r="AP81" s="56">
        <f t="shared" si="12"/>
        <v>1.3661080188208816</v>
      </c>
      <c r="AQ81" s="56">
        <f t="shared" si="12"/>
        <v>1.4708221364047736</v>
      </c>
      <c r="AR81" s="56">
        <f t="shared" si="12"/>
        <v>1.5739258666955405</v>
      </c>
      <c r="AS81" s="56">
        <f t="shared" si="12"/>
        <v>1.6754241858727372</v>
      </c>
      <c r="AT81" s="56">
        <f t="shared" si="12"/>
        <v>1.7753231463914083</v>
      </c>
      <c r="AU81" s="56">
        <f t="shared" si="12"/>
        <v>1.8736298100649553</v>
      </c>
      <c r="AV81" s="56">
        <f t="shared" si="12"/>
        <v>1.9703521841330442</v>
      </c>
      <c r="AW81" s="56">
        <f t="shared" si="12"/>
        <v>2.0654991601974388</v>
      </c>
      <c r="AX81" s="56">
        <f t="shared" si="12"/>
        <v>2.0528522663220858</v>
      </c>
      <c r="AY81" s="56">
        <f t="shared" si="12"/>
        <v>2.043541305779625</v>
      </c>
      <c r="AZ81" s="56">
        <f t="shared" si="12"/>
        <v>2.0373800590901796</v>
      </c>
      <c r="BA81" s="56">
        <f t="shared" si="12"/>
        <v>2.0341842296196848</v>
      </c>
      <c r="BB81" s="56">
        <f t="shared" si="12"/>
        <v>2.0337706100927897</v>
      </c>
      <c r="BC81" s="56">
        <f t="shared" si="12"/>
        <v>2.0358396447243443</v>
      </c>
      <c r="BD81" s="56">
        <f t="shared" si="12"/>
        <v>2.0402244367380615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133.07782531236009</v>
      </c>
      <c r="G88" s="43">
        <f>'Option 1'!G88*0.8</f>
        <v>382.08983727562776</v>
      </c>
      <c r="H88" s="43">
        <f>'Option 1'!H88*0.8</f>
        <v>615.91897626315767</v>
      </c>
      <c r="I88" s="43">
        <f>'Option 1'!I88*0.8</f>
        <v>858.34830031380125</v>
      </c>
      <c r="J88" s="43">
        <f>'Option 1'!J88*0.8</f>
        <v>1183.0403088098844</v>
      </c>
      <c r="K88" s="43">
        <f>'Option 1'!K88*0.8</f>
        <v>1546.2141703237621</v>
      </c>
      <c r="L88" s="43">
        <f>'Option 1'!L88*0.8</f>
        <v>2030.0830864502541</v>
      </c>
      <c r="M88" s="43">
        <f>'Option 1'!M88*0.8</f>
        <v>2676.6914230763527</v>
      </c>
      <c r="N88" s="43">
        <f>'Option 1'!N88*0.8</f>
        <v>2995.4368590253939</v>
      </c>
      <c r="O88" s="43">
        <f>'Option 1'!O88*0.8</f>
        <v>3334.2414054734018</v>
      </c>
      <c r="P88" s="43">
        <f>'Option 1'!P88*0.8</f>
        <v>3693.7291715212132</v>
      </c>
      <c r="Q88" s="43">
        <f>'Option 1'!Q88*0.8</f>
        <v>4074.1459004458711</v>
      </c>
      <c r="R88" s="43">
        <f>'Option 1'!R88*0.8</f>
        <v>4476.378387115863</v>
      </c>
      <c r="S88" s="43">
        <f>'Option 1'!S88*0.8</f>
        <v>4900.6793132927914</v>
      </c>
      <c r="T88" s="43">
        <f>'Option 1'!T88*0.8</f>
        <v>5343.7047921342928</v>
      </c>
      <c r="U88" s="43">
        <f>'Option 1'!U88*0.8</f>
        <v>5766.0514059903326</v>
      </c>
      <c r="V88" s="43">
        <f>'Option 1'!V88*0.8</f>
        <v>6128.0090459636549</v>
      </c>
      <c r="W88" s="43">
        <f>'Option 1'!W88*0.8</f>
        <v>6369.5616546086712</v>
      </c>
      <c r="X88" s="43">
        <f>'Option 1'!X88*0.8</f>
        <v>6523.9346726614276</v>
      </c>
      <c r="Y88" s="43">
        <f>'Option 1'!Y88*0.8</f>
        <v>6549.9502422078021</v>
      </c>
      <c r="Z88" s="43">
        <f>'Option 1'!Z88*0.8</f>
        <v>6551.5453156780368</v>
      </c>
      <c r="AA88" s="43">
        <f>'Option 1'!AA88*0.8</f>
        <v>6551.5453156780368</v>
      </c>
      <c r="AB88" s="43">
        <f>'Option 1'!AB88*0.8</f>
        <v>6551.5453156780368</v>
      </c>
      <c r="AC88" s="43">
        <f>'Option 1'!AC88*0.8</f>
        <v>6551.5453156780368</v>
      </c>
      <c r="AD88" s="43">
        <f>'Option 1'!AD88*0.8</f>
        <v>6551.5453156780368</v>
      </c>
      <c r="AE88" s="43">
        <f>'Option 1'!AE88*0.8</f>
        <v>6551.5453156780368</v>
      </c>
      <c r="AF88" s="43">
        <f>'Option 1'!AF88*0.8</f>
        <v>6551.5453156780368</v>
      </c>
      <c r="AG88" s="43">
        <f>'Option 1'!AG88*0.8</f>
        <v>6551.5453156780368</v>
      </c>
      <c r="AH88" s="43">
        <f>'Option 1'!AH88*0.8</f>
        <v>6551.5453156780368</v>
      </c>
      <c r="AI88" s="43">
        <f>'Option 1'!AI88*0.8</f>
        <v>6551.5453156780368</v>
      </c>
      <c r="AJ88" s="43">
        <f>'Option 1'!AJ88*0.8</f>
        <v>6551.5453156780368</v>
      </c>
      <c r="AK88" s="43">
        <f>'Option 1'!AK88*0.8</f>
        <v>6551.5453156780368</v>
      </c>
      <c r="AL88" s="43">
        <f>'Option 1'!AL88*0.8</f>
        <v>6551.5453156780368</v>
      </c>
      <c r="AM88" s="43">
        <f>'Option 1'!AM88*0.8</f>
        <v>6551.5453156780368</v>
      </c>
      <c r="AN88" s="43">
        <f>'Option 1'!AN88*0.8</f>
        <v>6551.5453156780368</v>
      </c>
      <c r="AO88" s="43">
        <f>'Option 1'!AO88*0.8</f>
        <v>6551.5453156780368</v>
      </c>
      <c r="AP88" s="43">
        <f>'Option 1'!AP88*0.8</f>
        <v>6551.5453156780368</v>
      </c>
      <c r="AQ88" s="43">
        <f>'Option 1'!AQ88*0.8</f>
        <v>6551.5453156780368</v>
      </c>
      <c r="AR88" s="43">
        <f>'Option 1'!AR88*0.8</f>
        <v>6551.5453156780368</v>
      </c>
      <c r="AS88" s="43">
        <f>'Option 1'!AS88*0.8</f>
        <v>6551.5453156780368</v>
      </c>
      <c r="AT88" s="43">
        <f>'Option 1'!AT88*0.8</f>
        <v>6551.5453156780368</v>
      </c>
      <c r="AU88" s="43">
        <f>'Option 1'!AU88*0.8</f>
        <v>6551.5453156780368</v>
      </c>
      <c r="AV88" s="43">
        <f>'Option 1'!AV88*0.8</f>
        <v>6551.5453156780368</v>
      </c>
      <c r="AW88" s="43">
        <f>'Option 1'!AW88*0.8</f>
        <v>6551.5453156780368</v>
      </c>
      <c r="AX88" s="43"/>
      <c r="AY88" s="43"/>
      <c r="AZ88" s="43"/>
      <c r="BA88" s="43"/>
      <c r="BB88" s="43"/>
      <c r="BC88" s="43"/>
      <c r="BD88" s="43"/>
    </row>
    <row r="89" spans="1:56" x14ac:dyDescent="0.3">
      <c r="A89" s="170"/>
      <c r="B89" s="4" t="s">
        <v>214</v>
      </c>
      <c r="D89" s="4" t="s">
        <v>88</v>
      </c>
      <c r="E89" s="43">
        <f>'Option 1'!E89*0.8</f>
        <v>0</v>
      </c>
      <c r="F89" s="43">
        <f>'Option 1'!F89*0.8</f>
        <v>15992.517757807858</v>
      </c>
      <c r="G89" s="43">
        <f>'Option 1'!G89*0.8</f>
        <v>45917.330654943245</v>
      </c>
      <c r="H89" s="43">
        <f>'Option 1'!H89*0.8</f>
        <v>74017.554330628234</v>
      </c>
      <c r="I89" s="43">
        <f>'Option 1'!I89*0.8</f>
        <v>103151.29814401614</v>
      </c>
      <c r="J89" s="43">
        <f>'Option 1'!J89*0.8</f>
        <v>142170.89212598777</v>
      </c>
      <c r="K89" s="43">
        <f>'Option 1'!K89*0.8</f>
        <v>185815.01101506385</v>
      </c>
      <c r="L89" s="43">
        <f>'Option 1'!L89*0.8</f>
        <v>243963.55841911893</v>
      </c>
      <c r="M89" s="43">
        <f>'Option 1'!M89*0.8</f>
        <v>321669.18128729612</v>
      </c>
      <c r="N89" s="43">
        <f>'Option 1'!N89*0.8</f>
        <v>359974.15082425927</v>
      </c>
      <c r="O89" s="43">
        <f>'Option 1'!O89*0.8</f>
        <v>400689.7074001038</v>
      </c>
      <c r="P89" s="43">
        <f>'Option 1'!P89*0.8</f>
        <v>443890.85281061893</v>
      </c>
      <c r="Q89" s="43">
        <f>'Option 1'!Q89*0.8</f>
        <v>489607.11905118078</v>
      </c>
      <c r="R89" s="43">
        <f>'Option 1'!R89*0.8</f>
        <v>537945.0759627691</v>
      </c>
      <c r="S89" s="43">
        <f>'Option 1'!S89*0.8</f>
        <v>588935.0893674203</v>
      </c>
      <c r="T89" s="43">
        <f>'Option 1'!T89*0.8</f>
        <v>642175.31042531645</v>
      </c>
      <c r="U89" s="43">
        <f>'Option 1'!U89*0.8</f>
        <v>692930.46596072474</v>
      </c>
      <c r="V89" s="43">
        <f>'Option 1'!V89*0.8</f>
        <v>736428.4264305504</v>
      </c>
      <c r="W89" s="43">
        <f>'Option 1'!W89*0.8</f>
        <v>765456.81169408327</v>
      </c>
      <c r="X89" s="43">
        <f>'Option 1'!X89*0.8</f>
        <v>784008.46165334817</v>
      </c>
      <c r="Y89" s="43">
        <f>'Option 1'!Y89*0.8</f>
        <v>787134.86123925482</v>
      </c>
      <c r="Z89" s="43">
        <f>'Option 1'!Z89*0.8</f>
        <v>787326.54787628737</v>
      </c>
      <c r="AA89" s="43">
        <f>'Option 1'!AA89*0.8</f>
        <v>787326.54787628737</v>
      </c>
      <c r="AB89" s="43">
        <f>'Option 1'!AB89*0.8</f>
        <v>787326.54787628737</v>
      </c>
      <c r="AC89" s="43">
        <f>'Option 1'!AC89*0.8</f>
        <v>787326.54787628737</v>
      </c>
      <c r="AD89" s="43">
        <f>'Option 1'!AD89*0.8</f>
        <v>787326.54787628737</v>
      </c>
      <c r="AE89" s="43">
        <f>'Option 1'!AE89*0.8</f>
        <v>787326.54787628737</v>
      </c>
      <c r="AF89" s="43">
        <f>'Option 1'!AF89*0.8</f>
        <v>787326.54787628737</v>
      </c>
      <c r="AG89" s="43">
        <f>'Option 1'!AG89*0.8</f>
        <v>787326.54787628737</v>
      </c>
      <c r="AH89" s="43">
        <f>'Option 1'!AH89*0.8</f>
        <v>787326.54787628737</v>
      </c>
      <c r="AI89" s="43">
        <f>'Option 1'!AI89*0.8</f>
        <v>787326.54787628737</v>
      </c>
      <c r="AJ89" s="43">
        <f>'Option 1'!AJ89*0.8</f>
        <v>787326.54787628737</v>
      </c>
      <c r="AK89" s="43">
        <f>'Option 1'!AK89*0.8</f>
        <v>787326.54787628737</v>
      </c>
      <c r="AL89" s="43">
        <f>'Option 1'!AL89*0.8</f>
        <v>787326.54787628737</v>
      </c>
      <c r="AM89" s="43">
        <f>'Option 1'!AM89*0.8</f>
        <v>787326.54787628737</v>
      </c>
      <c r="AN89" s="43">
        <f>'Option 1'!AN89*0.8</f>
        <v>787326.54787628737</v>
      </c>
      <c r="AO89" s="43">
        <f>'Option 1'!AO89*0.8</f>
        <v>787326.54787628737</v>
      </c>
      <c r="AP89" s="43">
        <f>'Option 1'!AP89*0.8</f>
        <v>787326.54787628737</v>
      </c>
      <c r="AQ89" s="43">
        <f>'Option 1'!AQ89*0.8</f>
        <v>787326.54787628737</v>
      </c>
      <c r="AR89" s="43">
        <f>'Option 1'!AR89*0.8</f>
        <v>787326.54787628737</v>
      </c>
      <c r="AS89" s="43">
        <f>'Option 1'!AS89*0.8</f>
        <v>787326.54787628737</v>
      </c>
      <c r="AT89" s="43">
        <f>'Option 1'!AT89*0.8</f>
        <v>787326.54787628737</v>
      </c>
      <c r="AU89" s="43">
        <f>'Option 1'!AU89*0.8</f>
        <v>787326.54787628737</v>
      </c>
      <c r="AV89" s="43">
        <f>'Option 1'!AV89*0.8</f>
        <v>787326.54787628737</v>
      </c>
      <c r="AW89" s="43">
        <f>'Option 1'!AW89*0.8</f>
        <v>787326.54787628737</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9.4971779560528227E-5</v>
      </c>
      <c r="G91" s="43">
        <f>'Option 1'!G91*0.8</f>
        <v>2.0775411597527308E-4</v>
      </c>
      <c r="H91" s="43">
        <f>'Option 1'!H91*0.8</f>
        <v>3.4737196877037882E-4</v>
      </c>
      <c r="I91" s="43">
        <f>'Option 1'!I91*0.8</f>
        <v>5.375895318464563E-4</v>
      </c>
      <c r="J91" s="43">
        <f>'Option 1'!J91*0.8</f>
        <v>7.4989089452417101E-4</v>
      </c>
      <c r="K91" s="43">
        <f>'Option 1'!K91*0.8</f>
        <v>1.0477683650927769E-3</v>
      </c>
      <c r="L91" s="43">
        <f>'Option 1'!L91*0.8</f>
        <v>1.3470290779020835E-3</v>
      </c>
      <c r="M91" s="43">
        <f>'Option 1'!M91*0.8</f>
        <v>1.7237173086575729E-3</v>
      </c>
      <c r="N91" s="43">
        <f>'Option 1'!N91*0.8</f>
        <v>1.9309352458331765E-3</v>
      </c>
      <c r="O91" s="43">
        <f>'Option 1'!O91*0.8</f>
        <v>2.1513437562776772E-3</v>
      </c>
      <c r="P91" s="43">
        <f>'Option 1'!P91*0.8</f>
        <v>2.3853594813558979E-3</v>
      </c>
      <c r="Q91" s="43">
        <f>'Option 1'!Q91*0.8</f>
        <v>2.6327817527914128E-3</v>
      </c>
      <c r="R91" s="43">
        <f>'Option 1'!R91*0.8</f>
        <v>2.8944557878055111E-3</v>
      </c>
      <c r="S91" s="43">
        <f>'Option 1'!S91*0.8</f>
        <v>3.1704993340517075E-3</v>
      </c>
      <c r="T91" s="43">
        <f>'Option 1'!T91*0.8</f>
        <v>3.4578113188024721E-3</v>
      </c>
      <c r="U91" s="43">
        <f>'Option 1'!U91*0.8</f>
        <v>3.7319665550252356E-3</v>
      </c>
      <c r="V91" s="43">
        <f>'Option 1'!V91*0.8</f>
        <v>3.9551168147534494E-3</v>
      </c>
      <c r="W91" s="43">
        <f>'Option 1'!W91*0.8</f>
        <v>4.1101470495659492E-3</v>
      </c>
      <c r="X91" s="43">
        <f>'Option 1'!X91*0.8</f>
        <v>4.2074733750555203E-3</v>
      </c>
      <c r="Y91" s="43">
        <f>'Option 1'!Y91*0.8</f>
        <v>4.2245660505324479E-3</v>
      </c>
      <c r="Z91" s="43">
        <f>'Option 1'!Z91*0.8</f>
        <v>4.2260589662740395E-3</v>
      </c>
      <c r="AA91" s="43">
        <f>'Option 1'!AA91*0.8</f>
        <v>4.2260589662740395E-3</v>
      </c>
      <c r="AB91" s="43">
        <f>'Option 1'!AB91*0.8</f>
        <v>4.2260589662740395E-3</v>
      </c>
      <c r="AC91" s="43">
        <f>'Option 1'!AC91*0.8</f>
        <v>4.2260589662740395E-3</v>
      </c>
      <c r="AD91" s="43">
        <f>'Option 1'!AD91*0.8</f>
        <v>4.2260589662740395E-3</v>
      </c>
      <c r="AE91" s="43">
        <f>'Option 1'!AE91*0.8</f>
        <v>4.2260589662740395E-3</v>
      </c>
      <c r="AF91" s="43">
        <f>'Option 1'!AF91*0.8</f>
        <v>4.2260589662740395E-3</v>
      </c>
      <c r="AG91" s="43">
        <f>'Option 1'!AG91*0.8</f>
        <v>4.2260589662740395E-3</v>
      </c>
      <c r="AH91" s="43">
        <f>'Option 1'!AH91*0.8</f>
        <v>4.2260589662740395E-3</v>
      </c>
      <c r="AI91" s="43">
        <f>'Option 1'!AI91*0.8</f>
        <v>4.2260589662740395E-3</v>
      </c>
      <c r="AJ91" s="43">
        <f>'Option 1'!AJ91*0.8</f>
        <v>4.2260589662740395E-3</v>
      </c>
      <c r="AK91" s="43">
        <f>'Option 1'!AK91*0.8</f>
        <v>4.2260589662740395E-3</v>
      </c>
      <c r="AL91" s="43">
        <f>'Option 1'!AL91*0.8</f>
        <v>4.2260589662740395E-3</v>
      </c>
      <c r="AM91" s="43">
        <f>'Option 1'!AM91*0.8</f>
        <v>4.2260589662740395E-3</v>
      </c>
      <c r="AN91" s="43">
        <f>'Option 1'!AN91*0.8</f>
        <v>4.2260589662740395E-3</v>
      </c>
      <c r="AO91" s="43">
        <f>'Option 1'!AO91*0.8</f>
        <v>4.2260589662740395E-3</v>
      </c>
      <c r="AP91" s="43">
        <f>'Option 1'!AP91*0.8</f>
        <v>4.2260589662740395E-3</v>
      </c>
      <c r="AQ91" s="43">
        <f>'Option 1'!AQ91*0.8</f>
        <v>4.2260589662740395E-3</v>
      </c>
      <c r="AR91" s="43">
        <f>'Option 1'!AR91*0.8</f>
        <v>4.2260589662740395E-3</v>
      </c>
      <c r="AS91" s="43">
        <f>'Option 1'!AS91*0.8</f>
        <v>4.2260589662740395E-3</v>
      </c>
      <c r="AT91" s="43">
        <f>'Option 1'!AT91*0.8</f>
        <v>4.2260589662740395E-3</v>
      </c>
      <c r="AU91" s="43">
        <f>'Option 1'!AU91*0.8</f>
        <v>4.2260589662740395E-3</v>
      </c>
      <c r="AV91" s="43">
        <f>'Option 1'!AV91*0.8</f>
        <v>4.2260589662740395E-3</v>
      </c>
      <c r="AW91" s="43">
        <f>'Option 1'!AW91*0.8</f>
        <v>4.2260589662740395E-3</v>
      </c>
      <c r="AX91" s="35"/>
      <c r="AY91" s="35"/>
      <c r="AZ91" s="35"/>
      <c r="BA91" s="35"/>
      <c r="BB91" s="35"/>
      <c r="BC91" s="35"/>
      <c r="BD91" s="35"/>
    </row>
    <row r="92" spans="1:56" ht="16.5" x14ac:dyDescent="0.3">
      <c r="A92" s="170"/>
      <c r="B92" s="4" t="s">
        <v>333</v>
      </c>
      <c r="D92" s="4" t="s">
        <v>42</v>
      </c>
      <c r="E92" s="43">
        <f>'Option 1'!E92*0.8</f>
        <v>0</v>
      </c>
      <c r="F92" s="43">
        <f>'Option 1'!F92*0.8</f>
        <v>1.9005592105953082E-4</v>
      </c>
      <c r="G92" s="43">
        <f>'Option 1'!G92*0.8</f>
        <v>4.1575402765222719E-4</v>
      </c>
      <c r="H92" s="43">
        <f>'Option 1'!H92*0.8</f>
        <v>6.9515491633849458E-4</v>
      </c>
      <c r="I92" s="43">
        <f>'Option 1'!I92*0.8</f>
        <v>1.0758150905440633E-3</v>
      </c>
      <c r="J92" s="43">
        <f>'Option 1'!J92*0.8</f>
        <v>1.5006689914883065E-3</v>
      </c>
      <c r="K92" s="43">
        <f>'Option 1'!K92*0.8</f>
        <v>2.0967763540519152E-3</v>
      </c>
      <c r="L92" s="43">
        <f>'Option 1'!L92*0.8</f>
        <v>2.6956518376228655E-3</v>
      </c>
      <c r="M92" s="43">
        <f>'Option 1'!M92*0.8</f>
        <v>3.4494739622561266E-3</v>
      </c>
      <c r="N92" s="43">
        <f>'Option 1'!N92*0.8</f>
        <v>3.8641549979512193E-3</v>
      </c>
      <c r="O92" s="43">
        <f>'Option 1'!O92*0.8</f>
        <v>4.3052327860660647E-3</v>
      </c>
      <c r="P92" s="43">
        <f>'Option 1'!P92*0.8</f>
        <v>4.7735411022623506E-3</v>
      </c>
      <c r="Q92" s="43">
        <f>'Option 1'!Q92*0.8</f>
        <v>5.2686783725748232E-3</v>
      </c>
      <c r="R92" s="43">
        <f>'Option 1'!R92*0.8</f>
        <v>5.7923360314299024E-3</v>
      </c>
      <c r="S92" s="43">
        <f>'Option 1'!S92*0.8</f>
        <v>6.3447497134429369E-3</v>
      </c>
      <c r="T92" s="43">
        <f>'Option 1'!T92*0.8</f>
        <v>6.9197136042526948E-3</v>
      </c>
      <c r="U92" s="43">
        <f>'Option 1'!U92*0.8</f>
        <v>7.4683484321428255E-3</v>
      </c>
      <c r="V92" s="43">
        <f>'Option 1'!V92*0.8</f>
        <v>7.914912962612531E-3</v>
      </c>
      <c r="W92" s="43">
        <f>'Option 1'!W92*0.8</f>
        <v>8.2251568498568108E-3</v>
      </c>
      <c r="X92" s="43">
        <f>'Option 1'!X92*0.8</f>
        <v>8.4199246484581835E-3</v>
      </c>
      <c r="Y92" s="43">
        <f>'Option 1'!Y92*0.8</f>
        <v>8.4541302219050714E-3</v>
      </c>
      <c r="Z92" s="43">
        <f>'Option 1'!Z92*0.8</f>
        <v>8.4571178196698529E-3</v>
      </c>
      <c r="AA92" s="43">
        <f>'Option 1'!AA92*0.8</f>
        <v>8.4571178196698529E-3</v>
      </c>
      <c r="AB92" s="43">
        <f>'Option 1'!AB92*0.8</f>
        <v>8.4571178196698529E-3</v>
      </c>
      <c r="AC92" s="43">
        <f>'Option 1'!AC92*0.8</f>
        <v>8.4571178196698529E-3</v>
      </c>
      <c r="AD92" s="43">
        <f>'Option 1'!AD92*0.8</f>
        <v>8.4571178196698529E-3</v>
      </c>
      <c r="AE92" s="43">
        <f>'Option 1'!AE92*0.8</f>
        <v>8.4571178196698529E-3</v>
      </c>
      <c r="AF92" s="43">
        <f>'Option 1'!AF92*0.8</f>
        <v>8.4571178196698529E-3</v>
      </c>
      <c r="AG92" s="43">
        <f>'Option 1'!AG92*0.8</f>
        <v>8.4571178196698529E-3</v>
      </c>
      <c r="AH92" s="43">
        <f>'Option 1'!AH92*0.8</f>
        <v>8.4571178196698529E-3</v>
      </c>
      <c r="AI92" s="43">
        <f>'Option 1'!AI92*0.8</f>
        <v>8.4571178196698529E-3</v>
      </c>
      <c r="AJ92" s="43">
        <f>'Option 1'!AJ92*0.8</f>
        <v>8.4571178196698529E-3</v>
      </c>
      <c r="AK92" s="43">
        <f>'Option 1'!AK92*0.8</f>
        <v>8.4571178196698529E-3</v>
      </c>
      <c r="AL92" s="43">
        <f>'Option 1'!AL92*0.8</f>
        <v>8.4571178196698529E-3</v>
      </c>
      <c r="AM92" s="43">
        <f>'Option 1'!AM92*0.8</f>
        <v>8.4571178196698529E-3</v>
      </c>
      <c r="AN92" s="43">
        <f>'Option 1'!AN92*0.8</f>
        <v>8.4571178196698529E-3</v>
      </c>
      <c r="AO92" s="43">
        <f>'Option 1'!AO92*0.8</f>
        <v>8.4571178196698529E-3</v>
      </c>
      <c r="AP92" s="43">
        <f>'Option 1'!AP92*0.8</f>
        <v>8.4571178196698529E-3</v>
      </c>
      <c r="AQ92" s="43">
        <f>'Option 1'!AQ92*0.8</f>
        <v>8.4571178196698529E-3</v>
      </c>
      <c r="AR92" s="43">
        <f>'Option 1'!AR92*0.8</f>
        <v>8.4571178196698529E-3</v>
      </c>
      <c r="AS92" s="43">
        <f>'Option 1'!AS92*0.8</f>
        <v>8.4571178196698529E-3</v>
      </c>
      <c r="AT92" s="43">
        <f>'Option 1'!AT92*0.8</f>
        <v>8.4571178196698529E-3</v>
      </c>
      <c r="AU92" s="43">
        <f>'Option 1'!AU92*0.8</f>
        <v>8.4571178196698529E-3</v>
      </c>
      <c r="AV92" s="43">
        <f>'Option 1'!AV92*0.8</f>
        <v>8.4571178196698529E-3</v>
      </c>
      <c r="AW92" s="43">
        <f>'Option 1'!AW92*0.8</f>
        <v>8.4571178196698529E-3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OHL (Pole Line) Conductor delivers a cost effective reduction in the risk of condition based failure.  This CBA specifically relates to South Wales.</v>
      </c>
      <c r="C2" s="146"/>
      <c r="D2" s="146"/>
      <c r="E2" s="146"/>
      <c r="F2" s="147"/>
      <c r="G2" s="25" t="s">
        <v>367</v>
      </c>
      <c r="Z2" s="26" t="s">
        <v>80</v>
      </c>
    </row>
    <row r="3" spans="2:26" ht="24.75" customHeight="1" x14ac:dyDescent="0.3">
      <c r="B3" s="148"/>
      <c r="C3" s="149"/>
      <c r="D3" s="149"/>
      <c r="E3" s="149"/>
      <c r="F3" s="150"/>
      <c r="G3" s="18" t="s">
        <v>368</v>
      </c>
    </row>
    <row r="4" spans="2:26" ht="18" customHeight="1" x14ac:dyDescent="0.3">
      <c r="B4" s="25" t="s">
        <v>79</v>
      </c>
      <c r="C4" s="27"/>
      <c r="D4" s="27"/>
      <c r="E4" s="27"/>
      <c r="F4" s="27"/>
    </row>
    <row r="5" spans="2:26" ht="102" customHeight="1" x14ac:dyDescent="0.3">
      <c r="B5" s="142" t="s">
        <v>366</v>
      </c>
      <c r="C5" s="143"/>
      <c r="D5" s="143"/>
      <c r="E5" s="143"/>
      <c r="F5" s="144"/>
    </row>
    <row r="6" spans="2:26" ht="13.5" customHeight="1" x14ac:dyDescent="0.3">
      <c r="B6" s="27"/>
      <c r="C6" s="27"/>
      <c r="D6" s="27"/>
      <c r="E6" s="27"/>
      <c r="F6" s="27"/>
    </row>
    <row r="7" spans="2:26" x14ac:dyDescent="0.3">
      <c r="B7" s="25" t="s">
        <v>50</v>
      </c>
    </row>
    <row r="8" spans="2:26" x14ac:dyDescent="0.3">
      <c r="B8" s="153" t="s">
        <v>27</v>
      </c>
      <c r="C8" s="154"/>
      <c r="D8" s="151" t="s">
        <v>30</v>
      </c>
      <c r="E8" s="151"/>
      <c r="F8" s="151"/>
    </row>
    <row r="9" spans="2:26" ht="22.5" customHeight="1" x14ac:dyDescent="0.3">
      <c r="B9" s="155" t="s">
        <v>303</v>
      </c>
      <c r="C9" s="156"/>
      <c r="D9" s="152" t="str">
        <f>'Baseline scenario'!$C$1</f>
        <v>No intervention</v>
      </c>
      <c r="E9" s="152"/>
      <c r="F9" s="152"/>
    </row>
    <row r="10" spans="2:26" ht="22.5" customHeight="1" x14ac:dyDescent="0.3">
      <c r="B10" s="140" t="s">
        <v>226</v>
      </c>
      <c r="C10" s="141"/>
      <c r="D10" s="142" t="str">
        <f>'Option 1'!$C$1</f>
        <v>Asset Replacement Programme</v>
      </c>
      <c r="E10" s="143"/>
      <c r="F10" s="144"/>
    </row>
    <row r="11" spans="2:26" ht="22.5" customHeight="1" x14ac:dyDescent="0.3">
      <c r="B11" s="140" t="s">
        <v>345</v>
      </c>
      <c r="C11" s="141"/>
      <c r="D11" s="142" t="str">
        <f>'Option 1(i)'!$C$1</f>
        <v>Sensitivity Analysis of Option 1 - Asset Replacement Programme Delivered With 10% Increased Costs</v>
      </c>
      <c r="E11" s="143"/>
      <c r="F11" s="144"/>
    </row>
    <row r="12" spans="2:26" ht="22.5" customHeight="1" x14ac:dyDescent="0.3">
      <c r="B12" s="140" t="s">
        <v>346</v>
      </c>
      <c r="C12" s="141"/>
      <c r="D12" s="142" t="str">
        <f>'Option 1(ii)'!$C$1</f>
        <v>Sensitivity Analysis of Option 1 - Asset Replacement Programme Achieving 20% Lower Benefits</v>
      </c>
      <c r="E12" s="143"/>
      <c r="F12" s="144"/>
    </row>
    <row r="13" spans="2:26" ht="22.5" customHeight="1" x14ac:dyDescent="0.3">
      <c r="B13" s="140"/>
      <c r="C13" s="141"/>
      <c r="D13" s="142"/>
      <c r="E13" s="143"/>
      <c r="F13" s="144"/>
    </row>
    <row r="14" spans="2:26" ht="22.5" customHeight="1" x14ac:dyDescent="0.3">
      <c r="B14" s="140"/>
      <c r="C14" s="141"/>
      <c r="D14" s="142"/>
      <c r="E14" s="143"/>
      <c r="F14" s="144"/>
    </row>
    <row r="15" spans="2:26" ht="22.5" customHeight="1" x14ac:dyDescent="0.3">
      <c r="B15" s="140"/>
      <c r="C15" s="141"/>
      <c r="D15" s="142"/>
      <c r="E15" s="143"/>
      <c r="F15" s="144"/>
    </row>
    <row r="16" spans="2:26" ht="22.5" customHeight="1" x14ac:dyDescent="0.3">
      <c r="B16" s="140"/>
      <c r="C16" s="141"/>
      <c r="D16" s="142"/>
      <c r="E16" s="143"/>
      <c r="F16" s="144"/>
    </row>
    <row r="17" spans="2:11" ht="22.5" customHeight="1" x14ac:dyDescent="0.3">
      <c r="B17" s="140"/>
      <c r="C17" s="141"/>
      <c r="D17" s="142"/>
      <c r="E17" s="143"/>
      <c r="F17" s="144"/>
    </row>
    <row r="18" spans="2:11" ht="22.5" customHeight="1" x14ac:dyDescent="0.3">
      <c r="B18" s="140"/>
      <c r="C18" s="141"/>
      <c r="D18" s="142"/>
      <c r="E18" s="143"/>
      <c r="F18" s="144"/>
    </row>
    <row r="19" spans="2:11" ht="22.5" customHeight="1" x14ac:dyDescent="0.3">
      <c r="B19" s="140"/>
      <c r="C19" s="141"/>
      <c r="D19" s="142"/>
      <c r="E19" s="143"/>
      <c r="F19" s="144"/>
    </row>
    <row r="20" spans="2:11" ht="22.5" customHeight="1" x14ac:dyDescent="0.3">
      <c r="B20" s="140"/>
      <c r="C20" s="141"/>
      <c r="D20" s="142"/>
      <c r="E20" s="143"/>
      <c r="F20" s="144"/>
    </row>
    <row r="21" spans="2:11" ht="22.5" customHeight="1" x14ac:dyDescent="0.3">
      <c r="B21" s="140"/>
      <c r="C21" s="141"/>
      <c r="D21" s="142"/>
      <c r="E21" s="143"/>
      <c r="F21" s="144"/>
    </row>
    <row r="22" spans="2:11" ht="22.5" customHeight="1" x14ac:dyDescent="0.3">
      <c r="B22" s="140"/>
      <c r="C22" s="141"/>
      <c r="D22" s="142"/>
      <c r="E22" s="143"/>
      <c r="F22" s="144"/>
    </row>
    <row r="23" spans="2:11" ht="22.5" customHeight="1" x14ac:dyDescent="0.3">
      <c r="B23" s="140"/>
      <c r="C23" s="141"/>
      <c r="D23" s="142"/>
      <c r="E23" s="143"/>
      <c r="F23" s="144"/>
    </row>
    <row r="24" spans="2:11" ht="12.75" customHeight="1" x14ac:dyDescent="0.3">
      <c r="B24" s="28"/>
      <c r="C24" s="28"/>
      <c r="D24" s="29"/>
      <c r="E24" s="29"/>
      <c r="F24" s="29"/>
    </row>
    <row r="25" spans="2:11" x14ac:dyDescent="0.3">
      <c r="B25" s="25" t="s">
        <v>51</v>
      </c>
    </row>
    <row r="26" spans="2:11" ht="38.25" customHeight="1" x14ac:dyDescent="0.3">
      <c r="B26" s="158" t="s">
        <v>48</v>
      </c>
      <c r="C26" s="160" t="s">
        <v>27</v>
      </c>
      <c r="D26" s="160" t="s">
        <v>28</v>
      </c>
      <c r="E26" s="160" t="s">
        <v>30</v>
      </c>
      <c r="F26" s="158" t="s">
        <v>31</v>
      </c>
      <c r="G26" s="157" t="s">
        <v>101</v>
      </c>
      <c r="H26" s="157"/>
      <c r="I26" s="157"/>
      <c r="J26" s="157"/>
      <c r="K26" s="157"/>
    </row>
    <row r="27" spans="2:11" x14ac:dyDescent="0.3">
      <c r="B27" s="159"/>
      <c r="C27" s="161"/>
      <c r="D27" s="161"/>
      <c r="E27" s="161"/>
      <c r="F27" s="159"/>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90" x14ac:dyDescent="0.3">
      <c r="B29" s="30">
        <v>1</v>
      </c>
      <c r="C29" s="31" t="str">
        <f>D10</f>
        <v>Asset Replacement Programme</v>
      </c>
      <c r="D29" s="30" t="s">
        <v>29</v>
      </c>
      <c r="E29" s="31" t="s">
        <v>370</v>
      </c>
      <c r="F29" s="30" t="s">
        <v>160</v>
      </c>
      <c r="G29" s="65">
        <f>'Option 1'!$C$4</f>
        <v>-0.65622870675867528</v>
      </c>
      <c r="H29" s="65">
        <f>'Option 1'!$C$5</f>
        <v>0.61635775790004077</v>
      </c>
      <c r="I29" s="65">
        <f>'Option 1'!$C$6</f>
        <v>1.8071440138989512</v>
      </c>
      <c r="J29" s="65">
        <f>'Option 1'!$C$7</f>
        <v>3.5874874617808379</v>
      </c>
      <c r="K29" s="30"/>
    </row>
    <row r="30" spans="2:11" ht="57.75" customHeight="1" x14ac:dyDescent="0.3">
      <c r="B30" s="30" t="s">
        <v>343</v>
      </c>
      <c r="C30" s="31" t="str">
        <f>D11</f>
        <v>Sensitivity Analysis of Option 1 - Asset Replacement Programme Delivered With 10% Increased Costs</v>
      </c>
      <c r="D30" s="30"/>
      <c r="E30" s="31"/>
      <c r="F30" s="30"/>
      <c r="G30" s="65">
        <f>'Option 1(i)'!$C$4</f>
        <v>-0.92661247896695476</v>
      </c>
      <c r="H30" s="65">
        <f>'Option 1(i)'!$C$5</f>
        <v>0.26823360624146037</v>
      </c>
      <c r="I30" s="65">
        <f>'Option 1(i)'!$C$6</f>
        <v>1.4076271078613607</v>
      </c>
      <c r="J30" s="65">
        <f>'Option 1(i)'!$C$7</f>
        <v>3.1362606862109872</v>
      </c>
      <c r="K30" s="30"/>
    </row>
    <row r="31" spans="2:11" ht="45.75" customHeight="1" x14ac:dyDescent="0.3">
      <c r="B31" s="30" t="s">
        <v>344</v>
      </c>
      <c r="C31" s="31" t="str">
        <f>D12</f>
        <v>Sensitivity Analysis of Option 1 - Asset Replacement Programme Achieving 20% Lower Benefits</v>
      </c>
      <c r="D31" s="30"/>
      <c r="E31" s="31"/>
      <c r="F31" s="30"/>
      <c r="G31" s="65">
        <f>'Option 1(ii)'!$C$4</f>
        <v>-1.0530248466522456</v>
      </c>
      <c r="H31" s="65">
        <f>'Option 1(ii)'!$C$5</f>
        <v>-0.17037400239826611</v>
      </c>
      <c r="I31" s="65">
        <f>'Option 1(ii)'!$C$6</f>
        <v>0.70388046562168116</v>
      </c>
      <c r="J31" s="65">
        <f>'Option 1(ii)'!$C$7</f>
        <v>2.0654991601974388</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Wales - 33kV OHL (Pole Line) Conductor</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-9.7472888219423855E-3</v>
      </c>
      <c r="F7" s="62">
        <v>-1.0591160022551959E-2</v>
      </c>
      <c r="G7" s="62">
        <v>-1.1483506966043298E-2</v>
      </c>
      <c r="H7" s="62">
        <v>-1.2425713320867959E-2</v>
      </c>
      <c r="I7" s="62">
        <v>-1.3558238481768828E-2</v>
      </c>
      <c r="J7" s="62">
        <v>-1.4759106171571073E-2</v>
      </c>
      <c r="K7" s="62">
        <v>-1.6030363654208839E-2</v>
      </c>
      <c r="L7" s="62">
        <v>-1.7374058193616215E-2</v>
      </c>
      <c r="M7" s="62">
        <v>-1.910607158176382E-2</v>
      </c>
      <c r="N7" s="62">
        <v>-2.0952196244821582E-2</v>
      </c>
      <c r="O7" s="62">
        <v>-2.2916166602728213E-2</v>
      </c>
      <c r="P7" s="62">
        <v>-2.5001717075422359E-2</v>
      </c>
      <c r="Q7" s="62">
        <v>-2.7206799073628253E-2</v>
      </c>
      <c r="R7" s="62">
        <v>-2.9539161952353326E-2</v>
      </c>
      <c r="S7" s="62">
        <v>-3.1999740069831188E-2</v>
      </c>
      <c r="T7" s="62">
        <v>-3.455931360124255E-2</v>
      </c>
      <c r="U7" s="62">
        <v>-3.6988896605591147E-2</v>
      </c>
      <c r="V7" s="62">
        <v>-3.8933754952937889E-2</v>
      </c>
      <c r="W7" s="62">
        <v>-4.0263711979943217E-2</v>
      </c>
      <c r="X7" s="62">
        <v>-4.1071242520537316E-2</v>
      </c>
      <c r="Y7" s="62">
        <v>-4.1211957238674976E-2</v>
      </c>
      <c r="Z7" s="62">
        <v>-4.1225943000297305E-2</v>
      </c>
      <c r="AA7" s="62">
        <v>-4.1225943000297305E-2</v>
      </c>
      <c r="AB7" s="62">
        <v>-4.1225943000297305E-2</v>
      </c>
      <c r="AC7" s="62">
        <v>-4.1225943000297305E-2</v>
      </c>
      <c r="AD7" s="62">
        <v>-4.1225943000297305E-2</v>
      </c>
      <c r="AE7" s="62">
        <v>-4.1225943000297305E-2</v>
      </c>
      <c r="AF7" s="62">
        <v>-4.1225943000297305E-2</v>
      </c>
      <c r="AG7" s="62">
        <v>-4.1225943000297305E-2</v>
      </c>
      <c r="AH7" s="62">
        <v>-4.1225943000297305E-2</v>
      </c>
      <c r="AI7" s="62">
        <v>-4.1225943000297305E-2</v>
      </c>
      <c r="AJ7" s="62">
        <v>-4.1225943000297305E-2</v>
      </c>
      <c r="AK7" s="62">
        <v>-4.1225943000297305E-2</v>
      </c>
      <c r="AL7" s="62">
        <v>-4.1225943000297305E-2</v>
      </c>
      <c r="AM7" s="62">
        <v>-4.1225943000297305E-2</v>
      </c>
      <c r="AN7" s="62">
        <v>-4.1225943000297305E-2</v>
      </c>
      <c r="AO7" s="62">
        <v>-4.1225943000297305E-2</v>
      </c>
      <c r="AP7" s="62">
        <v>-4.1225943000297305E-2</v>
      </c>
      <c r="AQ7" s="62">
        <v>-4.1225943000297305E-2</v>
      </c>
      <c r="AR7" s="62">
        <v>-4.1225943000297305E-2</v>
      </c>
      <c r="AS7" s="62">
        <v>-4.1225943000297305E-2</v>
      </c>
      <c r="AT7" s="62">
        <v>-4.1225943000297305E-2</v>
      </c>
      <c r="AU7" s="62">
        <v>-4.1225943000297305E-2</v>
      </c>
      <c r="AV7" s="62">
        <v>-4.1225943000297305E-2</v>
      </c>
      <c r="AW7" s="62">
        <v>-4.1225943000297305E-2</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-9.7472888219423855E-3</v>
      </c>
      <c r="F12" s="59">
        <f t="shared" ref="F12:AW12" si="0">SUM(F7:F11)</f>
        <v>-1.0591160022551959E-2</v>
      </c>
      <c r="G12" s="59">
        <f t="shared" si="0"/>
        <v>-1.1483506966043298E-2</v>
      </c>
      <c r="H12" s="59">
        <f t="shared" si="0"/>
        <v>-1.2425713320867959E-2</v>
      </c>
      <c r="I12" s="59">
        <f t="shared" si="0"/>
        <v>-1.3558238481768828E-2</v>
      </c>
      <c r="J12" s="59">
        <f t="shared" si="0"/>
        <v>-1.4759106171571073E-2</v>
      </c>
      <c r="K12" s="59">
        <f t="shared" si="0"/>
        <v>-1.6030363654208839E-2</v>
      </c>
      <c r="L12" s="59">
        <f t="shared" si="0"/>
        <v>-1.7374058193616215E-2</v>
      </c>
      <c r="M12" s="59">
        <f t="shared" si="0"/>
        <v>-1.910607158176382E-2</v>
      </c>
      <c r="N12" s="59">
        <f t="shared" si="0"/>
        <v>-2.0952196244821582E-2</v>
      </c>
      <c r="O12" s="59">
        <f t="shared" si="0"/>
        <v>-2.2916166602728213E-2</v>
      </c>
      <c r="P12" s="59">
        <f t="shared" si="0"/>
        <v>-2.5001717075422359E-2</v>
      </c>
      <c r="Q12" s="59">
        <f t="shared" si="0"/>
        <v>-2.7206799073628253E-2</v>
      </c>
      <c r="R12" s="59">
        <f t="shared" si="0"/>
        <v>-2.9539161952353326E-2</v>
      </c>
      <c r="S12" s="59">
        <f t="shared" si="0"/>
        <v>-3.1999740069831188E-2</v>
      </c>
      <c r="T12" s="59">
        <f t="shared" si="0"/>
        <v>-3.455931360124255E-2</v>
      </c>
      <c r="U12" s="59">
        <f t="shared" si="0"/>
        <v>-3.6988896605591147E-2</v>
      </c>
      <c r="V12" s="59">
        <f t="shared" si="0"/>
        <v>-3.8933754952937889E-2</v>
      </c>
      <c r="W12" s="59">
        <f t="shared" si="0"/>
        <v>-4.0263711979943217E-2</v>
      </c>
      <c r="X12" s="59">
        <f t="shared" si="0"/>
        <v>-4.1071242520537316E-2</v>
      </c>
      <c r="Y12" s="59">
        <f t="shared" si="0"/>
        <v>-4.1211957238674976E-2</v>
      </c>
      <c r="Z12" s="59">
        <f t="shared" si="0"/>
        <v>-4.1225943000297305E-2</v>
      </c>
      <c r="AA12" s="59">
        <f t="shared" si="0"/>
        <v>-4.1225943000297305E-2</v>
      </c>
      <c r="AB12" s="59">
        <f t="shared" si="0"/>
        <v>-4.1225943000297305E-2</v>
      </c>
      <c r="AC12" s="59">
        <f t="shared" si="0"/>
        <v>-4.1225943000297305E-2</v>
      </c>
      <c r="AD12" s="59">
        <f t="shared" si="0"/>
        <v>-4.1225943000297305E-2</v>
      </c>
      <c r="AE12" s="59">
        <f t="shared" si="0"/>
        <v>-4.1225943000297305E-2</v>
      </c>
      <c r="AF12" s="59">
        <f t="shared" si="0"/>
        <v>-4.1225943000297305E-2</v>
      </c>
      <c r="AG12" s="59">
        <f t="shared" si="0"/>
        <v>-4.1225943000297305E-2</v>
      </c>
      <c r="AH12" s="59">
        <f t="shared" si="0"/>
        <v>-4.1225943000297305E-2</v>
      </c>
      <c r="AI12" s="59">
        <f t="shared" si="0"/>
        <v>-4.1225943000297305E-2</v>
      </c>
      <c r="AJ12" s="59">
        <f t="shared" si="0"/>
        <v>-4.1225943000297305E-2</v>
      </c>
      <c r="AK12" s="59">
        <f t="shared" si="0"/>
        <v>-4.1225943000297305E-2</v>
      </c>
      <c r="AL12" s="59">
        <f t="shared" si="0"/>
        <v>-4.1225943000297305E-2</v>
      </c>
      <c r="AM12" s="59">
        <f t="shared" si="0"/>
        <v>-4.1225943000297305E-2</v>
      </c>
      <c r="AN12" s="59">
        <f t="shared" si="0"/>
        <v>-4.1225943000297305E-2</v>
      </c>
      <c r="AO12" s="59">
        <f t="shared" si="0"/>
        <v>-4.1225943000297305E-2</v>
      </c>
      <c r="AP12" s="59">
        <f t="shared" si="0"/>
        <v>-4.1225943000297305E-2</v>
      </c>
      <c r="AQ12" s="59">
        <f t="shared" si="0"/>
        <v>-4.1225943000297305E-2</v>
      </c>
      <c r="AR12" s="59">
        <f t="shared" si="0"/>
        <v>-4.1225943000297305E-2</v>
      </c>
      <c r="AS12" s="59">
        <f t="shared" si="0"/>
        <v>-4.1225943000297305E-2</v>
      </c>
      <c r="AT12" s="59">
        <f t="shared" si="0"/>
        <v>-4.1225943000297305E-2</v>
      </c>
      <c r="AU12" s="59">
        <f t="shared" si="0"/>
        <v>-4.1225943000297305E-2</v>
      </c>
      <c r="AV12" s="59">
        <f t="shared" si="0"/>
        <v>-4.1225943000297305E-2</v>
      </c>
      <c r="AW12" s="59">
        <f t="shared" si="0"/>
        <v>-4.1225943000297305E-2</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-3.3068030088543247E-2</v>
      </c>
      <c r="F15" s="81">
        <f>'Fixed data'!$G$7*F$31/1000000</f>
        <v>-3.5905823784672899E-2</v>
      </c>
      <c r="G15" s="81">
        <f>'Fixed data'!$G$7*G$31/1000000</f>
        <v>-3.8904969053744867E-2</v>
      </c>
      <c r="H15" s="81">
        <f>'Fixed data'!$G$7*H$31/1000000</f>
        <v>-4.2070015964588439E-2</v>
      </c>
      <c r="I15" s="81">
        <f>'Fixed data'!$G$7*I$31/1000000</f>
        <v>-4.5866933562464324E-2</v>
      </c>
      <c r="J15" s="81">
        <f>'Fixed data'!$G$7*J$31/1000000</f>
        <v>-4.9890317552668872E-2</v>
      </c>
      <c r="K15" s="81">
        <f>'Fixed data'!$G$7*K$31/1000000</f>
        <v>-5.4146856281767852E-2</v>
      </c>
      <c r="L15" s="81">
        <f>'Fixed data'!$G$7*L$31/1000000</f>
        <v>-5.8643238096326405E-2</v>
      </c>
      <c r="M15" s="81">
        <f>'Fixed data'!$G$7*M$31/1000000</f>
        <v>-6.4421246761185019E-2</v>
      </c>
      <c r="N15" s="81">
        <f>'Fixed data'!$G$7*N$31/1000000</f>
        <v>-7.0574436487300024E-2</v>
      </c>
      <c r="O15" s="81">
        <f>'Fixed data'!$G$7*O$31/1000000</f>
        <v>-7.7114855327048468E-2</v>
      </c>
      <c r="P15" s="81">
        <f>'Fixed data'!$G$7*P$31/1000000</f>
        <v>-8.4054551332807342E-2</v>
      </c>
      <c r="Q15" s="81">
        <f>'Fixed data'!$G$7*Q$31/1000000</f>
        <v>-9.1398268431350238E-2</v>
      </c>
      <c r="R15" s="81">
        <f>'Fixed data'!$G$7*R$31/1000000</f>
        <v>-9.9163125666461141E-2</v>
      </c>
      <c r="S15" s="81">
        <f>'Fixed data'!$G$7*S$31/1000000</f>
        <v>-0.1073540009082022</v>
      </c>
      <c r="T15" s="81">
        <f>'Fixed data'!$G$7*T$31/1000000</f>
        <v>-0.11590634242392676</v>
      </c>
      <c r="U15" s="81">
        <f>'Fixed data'!$G$7*U$31/1000000</f>
        <v>-0.12405949083686255</v>
      </c>
      <c r="V15" s="81">
        <f>'Fixed data'!$G$7*V$31/1000000</f>
        <v>-0.13104686627940457</v>
      </c>
      <c r="W15" s="81">
        <f>'Fixed data'!$G$7*W$31/1000000</f>
        <v>-0.13570989470961686</v>
      </c>
      <c r="X15" s="81">
        <f>'Fixed data'!$G$7*X$31/1000000</f>
        <v>-0.1386899733602911</v>
      </c>
      <c r="Y15" s="81">
        <f>'Fixed data'!$G$7*Y$31/1000000</f>
        <v>-0.13919218834817057</v>
      </c>
      <c r="Z15" s="81">
        <f>'Fixed data'!$G$7*Z$31/1000000</f>
        <v>-0.1392229802861327</v>
      </c>
      <c r="AA15" s="81">
        <f>'Fixed data'!$G$7*AA$31/1000000</f>
        <v>-0.1392229802861327</v>
      </c>
      <c r="AB15" s="81">
        <f>'Fixed data'!$G$7*AB$31/1000000</f>
        <v>-0.1392229802861327</v>
      </c>
      <c r="AC15" s="81">
        <f>'Fixed data'!$G$7*AC$31/1000000</f>
        <v>-0.1392229802861327</v>
      </c>
      <c r="AD15" s="81">
        <f>'Fixed data'!$G$7*AD$31/1000000</f>
        <v>-0.1392229802861327</v>
      </c>
      <c r="AE15" s="81">
        <f>'Fixed data'!$G$7*AE$31/1000000</f>
        <v>-0.1392229802861327</v>
      </c>
      <c r="AF15" s="81">
        <f>'Fixed data'!$G$7*AF$31/1000000</f>
        <v>-0.1392229802861327</v>
      </c>
      <c r="AG15" s="81">
        <f>'Fixed data'!$G$7*AG$31/1000000</f>
        <v>-0.1392229802861327</v>
      </c>
      <c r="AH15" s="81">
        <f>'Fixed data'!$G$7*AH$31/1000000</f>
        <v>-0.1392229802861327</v>
      </c>
      <c r="AI15" s="81">
        <f>'Fixed data'!$G$7*AI$31/1000000</f>
        <v>-0.1392229802861327</v>
      </c>
      <c r="AJ15" s="81">
        <f>'Fixed data'!$G$7*AJ$31/1000000</f>
        <v>-0.1392229802861327</v>
      </c>
      <c r="AK15" s="81">
        <f>'Fixed data'!$G$7*AK$31/1000000</f>
        <v>-0.1392229802861327</v>
      </c>
      <c r="AL15" s="81">
        <f>'Fixed data'!$G$7*AL$31/1000000</f>
        <v>-0.1392229802861327</v>
      </c>
      <c r="AM15" s="81">
        <f>'Fixed data'!$G$7*AM$31/1000000</f>
        <v>-0.1392229802861327</v>
      </c>
      <c r="AN15" s="81">
        <f>'Fixed data'!$G$7*AN$31/1000000</f>
        <v>-0.1392229802861327</v>
      </c>
      <c r="AO15" s="81">
        <f>'Fixed data'!$G$7*AO$31/1000000</f>
        <v>-0.1392229802861327</v>
      </c>
      <c r="AP15" s="81">
        <f>'Fixed data'!$G$7*AP$31/1000000</f>
        <v>-0.1392229802861327</v>
      </c>
      <c r="AQ15" s="81">
        <f>'Fixed data'!$G$7*AQ$31/1000000</f>
        <v>-0.1392229802861327</v>
      </c>
      <c r="AR15" s="81">
        <f>'Fixed data'!$G$7*AR$31/1000000</f>
        <v>-0.1392229802861327</v>
      </c>
      <c r="AS15" s="81">
        <f>'Fixed data'!$G$7*AS$31/1000000</f>
        <v>-0.1392229802861327</v>
      </c>
      <c r="AT15" s="81">
        <f>'Fixed data'!$G$7*AT$31/1000000</f>
        <v>-0.1392229802861327</v>
      </c>
      <c r="AU15" s="81">
        <f>'Fixed data'!$G$7*AU$31/1000000</f>
        <v>-0.1392229802861327</v>
      </c>
      <c r="AV15" s="81">
        <f>'Fixed data'!$G$7*AV$31/1000000</f>
        <v>-0.1392229802861327</v>
      </c>
      <c r="AW15" s="81">
        <f>'Fixed data'!$G$7*AW$31/1000000</f>
        <v>-0.1392229802861327</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-9.6924956279449359E-2</v>
      </c>
      <c r="F16" s="81">
        <f>'Fixed data'!$G$8*F32/1000000</f>
        <v>-0.10524274930162122</v>
      </c>
      <c r="G16" s="81">
        <f>'Fixed data'!$G$8*G32/1000000</f>
        <v>-0.11403347627574598</v>
      </c>
      <c r="H16" s="81">
        <f>'Fixed data'!$G$8*H32/1000000</f>
        <v>-0.12331047380582263</v>
      </c>
      <c r="I16" s="81">
        <f>'Fixed data'!$G$8*I32/1000000</f>
        <v>-0.13443953323831298</v>
      </c>
      <c r="J16" s="81">
        <f>'Fixed data'!$G$8*J32/1000000</f>
        <v>-0.14623238319949436</v>
      </c>
      <c r="K16" s="81">
        <f>'Fixed data'!$G$8*K32/1000000</f>
        <v>-0.15870862775095418</v>
      </c>
      <c r="L16" s="81">
        <f>'Fixed data'!$G$8*L32/1000000</f>
        <v>-0.17188787095428032</v>
      </c>
      <c r="M16" s="81">
        <f>'Fixed data'!$G$8*M32/1000000</f>
        <v>-0.18882366167795331</v>
      </c>
      <c r="N16" s="81">
        <f>'Fixed data'!$G$8*N32/1000000</f>
        <v>-0.20685913713826748</v>
      </c>
      <c r="O16" s="81">
        <f>'Fixed data'!$G$8*O32/1000000</f>
        <v>-0.22602961110948622</v>
      </c>
      <c r="P16" s="81">
        <f>'Fixed data'!$G$8*P32/1000000</f>
        <v>-0.24637039736587399</v>
      </c>
      <c r="Q16" s="81">
        <f>'Fixed data'!$G$8*Q32/1000000</f>
        <v>-0.26789540072407303</v>
      </c>
      <c r="R16" s="81">
        <f>'Fixed data'!$G$8*R32/1000000</f>
        <v>-0.29065479842675018</v>
      </c>
      <c r="S16" s="81">
        <f>'Fixed data'!$G$8*S32/1000000</f>
        <v>-0.31466288788870012</v>
      </c>
      <c r="T16" s="81">
        <f>'Fixed data'!$G$8*T32/1000000</f>
        <v>-0.33973046298401016</v>
      </c>
      <c r="U16" s="81">
        <f>'Fixed data'!$G$8*U32/1000000</f>
        <v>-0.36362797218996218</v>
      </c>
      <c r="V16" s="81">
        <f>'Fixed data'!$G$8*V32/1000000</f>
        <v>-0.38410851056684908</v>
      </c>
      <c r="W16" s="81">
        <f>'Fixed data'!$G$8*W32/1000000</f>
        <v>-0.39777620790225082</v>
      </c>
      <c r="X16" s="81">
        <f>'Fixed data'!$G$8*X32/1000000</f>
        <v>-0.40651104914173525</v>
      </c>
      <c r="Y16" s="81">
        <f>'Fixed data'!$G$8*Y32/1000000</f>
        <v>-0.40798308015213314</v>
      </c>
      <c r="Z16" s="81">
        <f>'Fixed data'!$G$8*Z32/1000000</f>
        <v>-0.40807333370617749</v>
      </c>
      <c r="AA16" s="81">
        <f>'Fixed data'!$G$8*AA32/1000000</f>
        <v>-0.40807333370617749</v>
      </c>
      <c r="AB16" s="81">
        <f>'Fixed data'!$G$8*AB32/1000000</f>
        <v>-0.40807333370617749</v>
      </c>
      <c r="AC16" s="81">
        <f>'Fixed data'!$G$8*AC32/1000000</f>
        <v>-0.40807333370617749</v>
      </c>
      <c r="AD16" s="81">
        <f>'Fixed data'!$G$8*AD32/1000000</f>
        <v>-0.40807333370617749</v>
      </c>
      <c r="AE16" s="81">
        <f>'Fixed data'!$G$8*AE32/1000000</f>
        <v>-0.40807333370617749</v>
      </c>
      <c r="AF16" s="81">
        <f>'Fixed data'!$G$8*AF32/1000000</f>
        <v>-0.40807333370617749</v>
      </c>
      <c r="AG16" s="81">
        <f>'Fixed data'!$G$8*AG32/1000000</f>
        <v>-0.40807333370617749</v>
      </c>
      <c r="AH16" s="81">
        <f>'Fixed data'!$G$8*AH32/1000000</f>
        <v>-0.40807333370617749</v>
      </c>
      <c r="AI16" s="81">
        <f>'Fixed data'!$G$8*AI32/1000000</f>
        <v>-0.40807333370617749</v>
      </c>
      <c r="AJ16" s="81">
        <f>'Fixed data'!$G$8*AJ32/1000000</f>
        <v>-0.40807333370617749</v>
      </c>
      <c r="AK16" s="81">
        <f>'Fixed data'!$G$8*AK32/1000000</f>
        <v>-0.40807333370617749</v>
      </c>
      <c r="AL16" s="81">
        <f>'Fixed data'!$G$8*AL32/1000000</f>
        <v>-0.40807333370617749</v>
      </c>
      <c r="AM16" s="81">
        <f>'Fixed data'!$G$8*AM32/1000000</f>
        <v>-0.40807333370617749</v>
      </c>
      <c r="AN16" s="81">
        <f>'Fixed data'!$G$8*AN32/1000000</f>
        <v>-0.40807333370617749</v>
      </c>
      <c r="AO16" s="81">
        <f>'Fixed data'!$G$8*AO32/1000000</f>
        <v>-0.40807333370617749</v>
      </c>
      <c r="AP16" s="81">
        <f>'Fixed data'!$G$8*AP32/1000000</f>
        <v>-0.40807333370617749</v>
      </c>
      <c r="AQ16" s="81">
        <f>'Fixed data'!$G$8*AQ32/1000000</f>
        <v>-0.40807333370617749</v>
      </c>
      <c r="AR16" s="81">
        <f>'Fixed data'!$G$8*AR32/1000000</f>
        <v>-0.40807333370617749</v>
      </c>
      <c r="AS16" s="81">
        <f>'Fixed data'!$G$8*AS32/1000000</f>
        <v>-0.40807333370617749</v>
      </c>
      <c r="AT16" s="81">
        <f>'Fixed data'!$G$8*AT32/1000000</f>
        <v>-0.40807333370617749</v>
      </c>
      <c r="AU16" s="81">
        <f>'Fixed data'!$G$8*AU32/1000000</f>
        <v>-0.40807333370617749</v>
      </c>
      <c r="AV16" s="81">
        <f>'Fixed data'!$G$8*AV32/1000000</f>
        <v>-0.40807333370617749</v>
      </c>
      <c r="AW16" s="81">
        <f>'Fixed data'!$G$8*AW32/1000000</f>
        <v>-0.40807333370617749</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-2.4605589769370355E-3</v>
      </c>
      <c r="F18" s="34">
        <f>F34*'Fixed data'!$G$9</f>
        <v>-2.6731726703903228E-3</v>
      </c>
      <c r="G18" s="34">
        <f>G34*'Fixed data'!$G$9</f>
        <v>-2.897973138624227E-3</v>
      </c>
      <c r="H18" s="34">
        <f>H34*'Fixed data'!$G$9</f>
        <v>-3.1353073770656248E-3</v>
      </c>
      <c r="I18" s="34">
        <f>I34*'Fixed data'!$G$9</f>
        <v>-3.4204675031358246E-3</v>
      </c>
      <c r="J18" s="34">
        <f>J34*'Fixed data'!$G$9</f>
        <v>-3.7227939643611351E-3</v>
      </c>
      <c r="K18" s="34">
        <f>K34*'Fixed data'!$G$9</f>
        <v>-4.0427995732064664E-3</v>
      </c>
      <c r="L18" s="34">
        <f>L34*'Fixed data'!$G$9</f>
        <v>-4.3809971421367245E-3</v>
      </c>
      <c r="M18" s="34">
        <f>M34*'Fixed data'!$G$9</f>
        <v>-4.8166667180237288E-3</v>
      </c>
      <c r="N18" s="34">
        <f>N34*'Fixed data'!$G$9</f>
        <v>-5.2809574565291385E-3</v>
      </c>
      <c r="O18" s="34">
        <f>O34*'Fixed data'!$G$9</f>
        <v>-5.7748028807330931E-3</v>
      </c>
      <c r="P18" s="34">
        <f>P34*'Fixed data'!$G$9</f>
        <v>-6.2991365137156996E-3</v>
      </c>
      <c r="Q18" s="34">
        <f>Q34*'Fixed data'!$G$9</f>
        <v>-6.8535087398523369E-3</v>
      </c>
      <c r="R18" s="34">
        <f>R34*'Fixed data'!$G$9</f>
        <v>-7.4398133456231629E-3</v>
      </c>
      <c r="S18" s="34">
        <f>S34*'Fixed data'!$G$9</f>
        <v>-8.058314155414005E-3</v>
      </c>
      <c r="T18" s="34">
        <f>T34*'Fixed data'!$G$9</f>
        <v>-8.7020629321829922E-3</v>
      </c>
      <c r="U18" s="34">
        <f>U34*'Fixed data'!$G$9</f>
        <v>-9.3163328106787117E-3</v>
      </c>
      <c r="V18" s="34">
        <f>V34*'Fixed data'!$G$9</f>
        <v>-9.8163213748882205E-3</v>
      </c>
      <c r="W18" s="34">
        <f>W34*'Fixed data'!$G$9</f>
        <v>-1.0163680793637598E-2</v>
      </c>
      <c r="X18" s="34">
        <f>X34*'Fixed data'!$G$9</f>
        <v>-1.0381749326475452E-2</v>
      </c>
      <c r="Y18" s="34">
        <f>Y34*'Fixed data'!$G$9</f>
        <v>-1.0420047029021787E-2</v>
      </c>
      <c r="Z18" s="34">
        <f>Z34*'Fixed data'!$G$9</f>
        <v>-1.0423392043269286E-2</v>
      </c>
      <c r="AA18" s="34">
        <f>AA34*'Fixed data'!$G$9</f>
        <v>-1.0423392043269286E-2</v>
      </c>
      <c r="AB18" s="34">
        <f>AB34*'Fixed data'!$G$9</f>
        <v>-1.0423392043269286E-2</v>
      </c>
      <c r="AC18" s="34">
        <f>AC34*'Fixed data'!$G$9</f>
        <v>-1.0423392043269286E-2</v>
      </c>
      <c r="AD18" s="34">
        <f>AD34*'Fixed data'!$G$9</f>
        <v>-1.0423392043269286E-2</v>
      </c>
      <c r="AE18" s="34">
        <f>AE34*'Fixed data'!$G$9</f>
        <v>-1.0423392043269286E-2</v>
      </c>
      <c r="AF18" s="34">
        <f>AF34*'Fixed data'!$G$9</f>
        <v>-1.0423392043269286E-2</v>
      </c>
      <c r="AG18" s="34">
        <f>AG34*'Fixed data'!$G$9</f>
        <v>-1.0423392043269286E-2</v>
      </c>
      <c r="AH18" s="34">
        <f>AH34*'Fixed data'!$G$9</f>
        <v>-1.0423392043269286E-2</v>
      </c>
      <c r="AI18" s="34">
        <f>AI34*'Fixed data'!$G$9</f>
        <v>-1.0423392043269286E-2</v>
      </c>
      <c r="AJ18" s="34">
        <f>AJ34*'Fixed data'!$G$9</f>
        <v>-1.0423392043269286E-2</v>
      </c>
      <c r="AK18" s="34">
        <f>AK34*'Fixed data'!$G$9</f>
        <v>-1.0423392043269286E-2</v>
      </c>
      <c r="AL18" s="34">
        <f>AL34*'Fixed data'!$G$9</f>
        <v>-1.0423392043269286E-2</v>
      </c>
      <c r="AM18" s="34">
        <f>AM34*'Fixed data'!$G$9</f>
        <v>-1.0423392043269286E-2</v>
      </c>
      <c r="AN18" s="34">
        <f>AN34*'Fixed data'!$G$9</f>
        <v>-1.0423392043269286E-2</v>
      </c>
      <c r="AO18" s="34">
        <f>AO34*'Fixed data'!$G$9</f>
        <v>-1.0423392043269286E-2</v>
      </c>
      <c r="AP18" s="34">
        <f>AP34*'Fixed data'!$G$9</f>
        <v>-1.0423392043269286E-2</v>
      </c>
      <c r="AQ18" s="34">
        <f>AQ34*'Fixed data'!$G$9</f>
        <v>-1.0423392043269286E-2</v>
      </c>
      <c r="AR18" s="34">
        <f>AR34*'Fixed data'!$G$9</f>
        <v>-1.0423392043269286E-2</v>
      </c>
      <c r="AS18" s="34">
        <f>AS34*'Fixed data'!$G$9</f>
        <v>-1.0423392043269286E-2</v>
      </c>
      <c r="AT18" s="34">
        <f>AT34*'Fixed data'!$G$9</f>
        <v>-1.0423392043269286E-2</v>
      </c>
      <c r="AU18" s="34">
        <f>AU34*'Fixed data'!$G$9</f>
        <v>-1.0423392043269286E-2</v>
      </c>
      <c r="AV18" s="34">
        <f>AV34*'Fixed data'!$G$9</f>
        <v>-1.0423392043269286E-2</v>
      </c>
      <c r="AW18" s="34">
        <f>AW34*'Fixed data'!$G$9</f>
        <v>-1.0423392043269286E-2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-7.5510619227513152E-5</v>
      </c>
      <c r="F19" s="34">
        <f>F35*'Fixed data'!$G$10</f>
        <v>-8.2035393394434985E-5</v>
      </c>
      <c r="G19" s="34">
        <f>G35*'Fixed data'!$G$10</f>
        <v>-8.8934160186080125E-5</v>
      </c>
      <c r="H19" s="34">
        <f>H35*'Fixed data'!$G$10</f>
        <v>-9.6217568337064006E-5</v>
      </c>
      <c r="I19" s="34">
        <f>I35*'Fixed data'!$G$10</f>
        <v>-1.0496867647971929E-4</v>
      </c>
      <c r="J19" s="34">
        <f>J35*'Fixed data'!$G$10</f>
        <v>-1.1424659198995986E-4</v>
      </c>
      <c r="K19" s="34">
        <f>K35*'Fixed data'!$G$10</f>
        <v>-1.2406705226206751E-4</v>
      </c>
      <c r="L19" s="34">
        <f>L35*'Fixed data'!$G$10</f>
        <v>-1.3444579469032398E-4</v>
      </c>
      <c r="M19" s="34">
        <f>M35*'Fixed data'!$G$10</f>
        <v>-1.4781579710122623E-4</v>
      </c>
      <c r="N19" s="34">
        <f>N35*'Fixed data'!$G$10</f>
        <v>-1.6206413721205157E-4</v>
      </c>
      <c r="O19" s="34">
        <f>O35*'Fixed data'!$G$10</f>
        <v>-1.7721946335291669E-4</v>
      </c>
      <c r="P19" s="34">
        <f>P35*'Fixed data'!$G$10</f>
        <v>-1.9331042385393871E-4</v>
      </c>
      <c r="Q19" s="34">
        <f>Q35*'Fixed data'!$G$10</f>
        <v>-2.1032322073077757E-4</v>
      </c>
      <c r="R19" s="34">
        <f>R35*'Fixed data'!$G$10</f>
        <v>-2.2831597126131268E-4</v>
      </c>
      <c r="S19" s="34">
        <f>S35*'Fixed data'!$G$10</f>
        <v>-2.4729677179394764E-4</v>
      </c>
      <c r="T19" s="34">
        <f>T35*'Fixed data'!$G$10</f>
        <v>-2.6705239204788303E-4</v>
      </c>
      <c r="U19" s="34">
        <f>U35*'Fixed data'!$G$10</f>
        <v>-2.8590335206663469E-4</v>
      </c>
      <c r="V19" s="34">
        <f>V35*'Fixed data'!$G$10</f>
        <v>-3.0124720134804201E-4</v>
      </c>
      <c r="W19" s="34">
        <f>W35*'Fixed data'!$G$10</f>
        <v>-3.1190710629245649E-4</v>
      </c>
      <c r="X19" s="34">
        <f>X35*'Fixed data'!$G$10</f>
        <v>-3.1859928075482952E-4</v>
      </c>
      <c r="Y19" s="34">
        <f>Y35*'Fixed data'!$G$10</f>
        <v>-3.1977457598707985E-4</v>
      </c>
      <c r="Z19" s="34">
        <f>Z35*'Fixed data'!$G$10</f>
        <v>-3.1987722912383496E-4</v>
      </c>
      <c r="AA19" s="34">
        <f>AA35*'Fixed data'!$G$10</f>
        <v>-3.1987722912383496E-4</v>
      </c>
      <c r="AB19" s="34">
        <f>AB35*'Fixed data'!$G$10</f>
        <v>-3.1987722912383496E-4</v>
      </c>
      <c r="AC19" s="34">
        <f>AC35*'Fixed data'!$G$10</f>
        <v>-3.1987722912383496E-4</v>
      </c>
      <c r="AD19" s="34">
        <f>AD35*'Fixed data'!$G$10</f>
        <v>-3.1987722912383496E-4</v>
      </c>
      <c r="AE19" s="34">
        <f>AE35*'Fixed data'!$G$10</f>
        <v>-3.1987722912383496E-4</v>
      </c>
      <c r="AF19" s="34">
        <f>AF35*'Fixed data'!$G$10</f>
        <v>-3.1987722912383496E-4</v>
      </c>
      <c r="AG19" s="34">
        <f>AG35*'Fixed data'!$G$10</f>
        <v>-3.1987722912383496E-4</v>
      </c>
      <c r="AH19" s="34">
        <f>AH35*'Fixed data'!$G$10</f>
        <v>-3.1987722912383496E-4</v>
      </c>
      <c r="AI19" s="34">
        <f>AI35*'Fixed data'!$G$10</f>
        <v>-3.1987722912383496E-4</v>
      </c>
      <c r="AJ19" s="34">
        <f>AJ35*'Fixed data'!$G$10</f>
        <v>-3.1987722912383496E-4</v>
      </c>
      <c r="AK19" s="34">
        <f>AK35*'Fixed data'!$G$10</f>
        <v>-3.1987722912383496E-4</v>
      </c>
      <c r="AL19" s="34">
        <f>AL35*'Fixed data'!$G$10</f>
        <v>-3.1987722912383496E-4</v>
      </c>
      <c r="AM19" s="34">
        <f>AM35*'Fixed data'!$G$10</f>
        <v>-3.1987722912383496E-4</v>
      </c>
      <c r="AN19" s="34">
        <f>AN35*'Fixed data'!$G$10</f>
        <v>-3.1987722912383496E-4</v>
      </c>
      <c r="AO19" s="34">
        <f>AO35*'Fixed data'!$G$10</f>
        <v>-3.1987722912383496E-4</v>
      </c>
      <c r="AP19" s="34">
        <f>AP35*'Fixed data'!$G$10</f>
        <v>-3.1987722912383496E-4</v>
      </c>
      <c r="AQ19" s="34">
        <f>AQ35*'Fixed data'!$G$10</f>
        <v>-3.1987722912383496E-4</v>
      </c>
      <c r="AR19" s="34">
        <f>AR35*'Fixed data'!$G$10</f>
        <v>-3.1987722912383496E-4</v>
      </c>
      <c r="AS19" s="34">
        <f>AS35*'Fixed data'!$G$10</f>
        <v>-3.1987722912383496E-4</v>
      </c>
      <c r="AT19" s="34">
        <f>AT35*'Fixed data'!$G$10</f>
        <v>-3.1987722912383496E-4</v>
      </c>
      <c r="AU19" s="34">
        <f>AU35*'Fixed data'!$G$10</f>
        <v>-3.1987722912383496E-4</v>
      </c>
      <c r="AV19" s="34">
        <f>AV35*'Fixed data'!$G$10</f>
        <v>-3.1987722912383496E-4</v>
      </c>
      <c r="AW19" s="34">
        <f>AW35*'Fixed data'!$G$10</f>
        <v>-3.1987722912383496E-4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-0.13252905596415715</v>
      </c>
      <c r="F24" s="53">
        <f t="shared" ref="F24:BD24" si="1">SUM(F13:F23)</f>
        <v>-0.1439037811500789</v>
      </c>
      <c r="G24" s="53">
        <f t="shared" si="1"/>
        <v>-0.15592535262830115</v>
      </c>
      <c r="H24" s="53">
        <f t="shared" si="1"/>
        <v>-0.16861201471581377</v>
      </c>
      <c r="I24" s="53">
        <f t="shared" si="1"/>
        <v>-0.18383190298039284</v>
      </c>
      <c r="J24" s="53">
        <f t="shared" si="1"/>
        <v>-0.19995974130851435</v>
      </c>
      <c r="K24" s="53">
        <f t="shared" si="1"/>
        <v>-0.21702235065819056</v>
      </c>
      <c r="L24" s="53">
        <f t="shared" si="1"/>
        <v>-0.23504655198743377</v>
      </c>
      <c r="M24" s="53">
        <f t="shared" si="1"/>
        <v>-0.25820939095426326</v>
      </c>
      <c r="N24" s="53">
        <f t="shared" si="1"/>
        <v>-0.28287659521930869</v>
      </c>
      <c r="O24" s="53">
        <f t="shared" si="1"/>
        <v>-0.30909648878062068</v>
      </c>
      <c r="P24" s="53">
        <f t="shared" si="1"/>
        <v>-0.336917395636251</v>
      </c>
      <c r="Q24" s="53">
        <f t="shared" si="1"/>
        <v>-0.3663575011160064</v>
      </c>
      <c r="R24" s="53">
        <f t="shared" si="1"/>
        <v>-0.3974860534100958</v>
      </c>
      <c r="S24" s="53">
        <f t="shared" si="1"/>
        <v>-0.4303224997241103</v>
      </c>
      <c r="T24" s="53">
        <f t="shared" si="1"/>
        <v>-0.46460592073216783</v>
      </c>
      <c r="U24" s="53">
        <f t="shared" si="1"/>
        <v>-0.49728969918957011</v>
      </c>
      <c r="V24" s="53">
        <f t="shared" si="1"/>
        <v>-0.52527294542248992</v>
      </c>
      <c r="W24" s="53">
        <f t="shared" si="1"/>
        <v>-0.54396169051179777</v>
      </c>
      <c r="X24" s="53">
        <f t="shared" si="1"/>
        <v>-0.55590137110925653</v>
      </c>
      <c r="Y24" s="53">
        <f t="shared" si="1"/>
        <v>-0.55791509010531259</v>
      </c>
      <c r="Z24" s="53">
        <f t="shared" si="1"/>
        <v>-0.55803958326470327</v>
      </c>
      <c r="AA24" s="53">
        <f t="shared" si="1"/>
        <v>-0.55803958326470327</v>
      </c>
      <c r="AB24" s="53">
        <f t="shared" si="1"/>
        <v>-0.55803958326470327</v>
      </c>
      <c r="AC24" s="53">
        <f t="shared" si="1"/>
        <v>-0.55803958326470327</v>
      </c>
      <c r="AD24" s="53">
        <f t="shared" si="1"/>
        <v>-0.55803958326470327</v>
      </c>
      <c r="AE24" s="53">
        <f t="shared" si="1"/>
        <v>-0.55803958326470327</v>
      </c>
      <c r="AF24" s="53">
        <f t="shared" si="1"/>
        <v>-0.55803958326470327</v>
      </c>
      <c r="AG24" s="53">
        <f t="shared" si="1"/>
        <v>-0.55803958326470327</v>
      </c>
      <c r="AH24" s="53">
        <f t="shared" si="1"/>
        <v>-0.55803958326470327</v>
      </c>
      <c r="AI24" s="53">
        <f t="shared" si="1"/>
        <v>-0.55803958326470327</v>
      </c>
      <c r="AJ24" s="53">
        <f t="shared" si="1"/>
        <v>-0.55803958326470327</v>
      </c>
      <c r="AK24" s="53">
        <f t="shared" si="1"/>
        <v>-0.55803958326470327</v>
      </c>
      <c r="AL24" s="53">
        <f t="shared" si="1"/>
        <v>-0.55803958326470327</v>
      </c>
      <c r="AM24" s="53">
        <f t="shared" si="1"/>
        <v>-0.55803958326470327</v>
      </c>
      <c r="AN24" s="53">
        <f t="shared" si="1"/>
        <v>-0.55803958326470327</v>
      </c>
      <c r="AO24" s="53">
        <f t="shared" si="1"/>
        <v>-0.55803958326470327</v>
      </c>
      <c r="AP24" s="53">
        <f t="shared" si="1"/>
        <v>-0.55803958326470327</v>
      </c>
      <c r="AQ24" s="53">
        <f t="shared" si="1"/>
        <v>-0.55803958326470327</v>
      </c>
      <c r="AR24" s="53">
        <f t="shared" si="1"/>
        <v>-0.55803958326470327</v>
      </c>
      <c r="AS24" s="53">
        <f t="shared" si="1"/>
        <v>-0.55803958326470327</v>
      </c>
      <c r="AT24" s="53">
        <f t="shared" si="1"/>
        <v>-0.55803958326470327</v>
      </c>
      <c r="AU24" s="53">
        <f t="shared" si="1"/>
        <v>-0.55803958326470327</v>
      </c>
      <c r="AV24" s="53">
        <f t="shared" si="1"/>
        <v>-0.55803958326470327</v>
      </c>
      <c r="AW24" s="53">
        <f t="shared" si="1"/>
        <v>-0.55803958326470327</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-2141.2235230238107</v>
      </c>
      <c r="F31" s="43">
        <v>-2324.9765497197286</v>
      </c>
      <c r="G31" s="43">
        <v>-2519.1774253663061</v>
      </c>
      <c r="H31" s="43">
        <v>-2724.1207763559405</v>
      </c>
      <c r="I31" s="43">
        <v>-2969.9790646720512</v>
      </c>
      <c r="J31" s="43">
        <v>-3230.5015215258732</v>
      </c>
      <c r="K31" s="43">
        <v>-3506.1212312274897</v>
      </c>
      <c r="L31" s="43">
        <v>-3797.2712780869456</v>
      </c>
      <c r="M31" s="43">
        <v>-4171.4093212755861</v>
      </c>
      <c r="N31" s="43">
        <v>-4569.8411162118873</v>
      </c>
      <c r="O31" s="43">
        <v>-4993.346799271897</v>
      </c>
      <c r="P31" s="43">
        <v>-5442.7065068316615</v>
      </c>
      <c r="Q31" s="43">
        <v>-5918.2274179874839</v>
      </c>
      <c r="R31" s="43">
        <v>-6421.018026324974</v>
      </c>
      <c r="S31" s="43">
        <v>-6951.3941840461348</v>
      </c>
      <c r="T31" s="43">
        <v>-7505.1760325980113</v>
      </c>
      <c r="U31" s="43">
        <v>-8033.109299918061</v>
      </c>
      <c r="V31" s="43">
        <v>-8485.5563498847132</v>
      </c>
      <c r="W31" s="43">
        <v>-8787.4971106909834</v>
      </c>
      <c r="X31" s="43">
        <v>-8980.4633832569289</v>
      </c>
      <c r="Y31" s="43">
        <v>-9012.9828451898975</v>
      </c>
      <c r="Z31" s="43">
        <v>-9014.9766870276908</v>
      </c>
      <c r="AA31" s="43">
        <v>-9014.9766870276908</v>
      </c>
      <c r="AB31" s="43">
        <v>-9014.9766870276908</v>
      </c>
      <c r="AC31" s="43">
        <v>-9014.9766870276908</v>
      </c>
      <c r="AD31" s="43">
        <v>-9014.9766870276908</v>
      </c>
      <c r="AE31" s="43">
        <v>-9014.9766870276908</v>
      </c>
      <c r="AF31" s="43">
        <v>-9014.9766870276908</v>
      </c>
      <c r="AG31" s="43">
        <v>-9014.9766870276908</v>
      </c>
      <c r="AH31" s="43">
        <v>-9014.9766870276908</v>
      </c>
      <c r="AI31" s="43">
        <v>-9014.9766870276908</v>
      </c>
      <c r="AJ31" s="43">
        <v>-9014.9766870276908</v>
      </c>
      <c r="AK31" s="43">
        <v>-9014.9766870276908</v>
      </c>
      <c r="AL31" s="43">
        <v>-9014.9766870276908</v>
      </c>
      <c r="AM31" s="43">
        <v>-9014.9766870276908</v>
      </c>
      <c r="AN31" s="43">
        <v>-9014.9766870276908</v>
      </c>
      <c r="AO31" s="43">
        <v>-9014.9766870276908</v>
      </c>
      <c r="AP31" s="43">
        <v>-9014.9766870276908</v>
      </c>
      <c r="AQ31" s="43">
        <v>-9014.9766870276908</v>
      </c>
      <c r="AR31" s="43">
        <v>-9014.9766870276908</v>
      </c>
      <c r="AS31" s="43">
        <v>-9014.9766870276908</v>
      </c>
      <c r="AT31" s="43">
        <v>-9014.9766870276908</v>
      </c>
      <c r="AU31" s="43">
        <v>-9014.9766870276908</v>
      </c>
      <c r="AV31" s="43">
        <v>-9014.9766870276908</v>
      </c>
      <c r="AW31" s="43">
        <v>-9014.9766870276908</v>
      </c>
      <c r="AX31" s="43"/>
      <c r="AY31" s="43"/>
      <c r="AZ31" s="43"/>
      <c r="BA31" s="43"/>
      <c r="BB31" s="43"/>
      <c r="BC31" s="43"/>
      <c r="BD31" s="43"/>
    </row>
    <row r="32" spans="1:56" x14ac:dyDescent="0.3">
      <c r="A32" s="170"/>
      <c r="B32" s="4" t="s">
        <v>214</v>
      </c>
      <c r="D32" s="4" t="s">
        <v>88</v>
      </c>
      <c r="E32" s="43">
        <v>-257319.76860170276</v>
      </c>
      <c r="F32" s="43">
        <v>-279402.13683688897</v>
      </c>
      <c r="G32" s="43">
        <v>-302740.06669161865</v>
      </c>
      <c r="H32" s="43">
        <v>-327368.96464928566</v>
      </c>
      <c r="I32" s="43">
        <v>-356914.78141154919</v>
      </c>
      <c r="J32" s="43">
        <v>-388222.85251778492</v>
      </c>
      <c r="K32" s="43">
        <v>-421345.22351730202</v>
      </c>
      <c r="L32" s="43">
        <v>-456333.93995941081</v>
      </c>
      <c r="M32" s="43">
        <v>-501295.67032674648</v>
      </c>
      <c r="N32" s="43">
        <v>-549176.8822479503</v>
      </c>
      <c r="O32" s="43">
        <v>-600071.32796775596</v>
      </c>
      <c r="P32" s="43">
        <v>-654072.75973089994</v>
      </c>
      <c r="Q32" s="43">
        <v>-711218.09253160225</v>
      </c>
      <c r="R32" s="43">
        <v>-771640.53867108759</v>
      </c>
      <c r="S32" s="43">
        <v>-835378.05542690156</v>
      </c>
      <c r="T32" s="43">
        <v>-901928.33174927172</v>
      </c>
      <c r="U32" s="43">
        <v>-965372.27616853209</v>
      </c>
      <c r="V32" s="43">
        <v>-1019744.7267558142</v>
      </c>
      <c r="W32" s="43">
        <v>-1056030.2083352304</v>
      </c>
      <c r="X32" s="43">
        <v>-1079219.7707843115</v>
      </c>
      <c r="Y32" s="43">
        <v>-1083127.7702666947</v>
      </c>
      <c r="Z32" s="43">
        <v>-1083367.3785629855</v>
      </c>
      <c r="AA32" s="43">
        <v>-1083367.3785629855</v>
      </c>
      <c r="AB32" s="43">
        <v>-1083367.3785629855</v>
      </c>
      <c r="AC32" s="43">
        <v>-1083367.3785629855</v>
      </c>
      <c r="AD32" s="43">
        <v>-1083367.3785629855</v>
      </c>
      <c r="AE32" s="43">
        <v>-1083367.3785629855</v>
      </c>
      <c r="AF32" s="43">
        <v>-1083367.3785629855</v>
      </c>
      <c r="AG32" s="43">
        <v>-1083367.3785629855</v>
      </c>
      <c r="AH32" s="43">
        <v>-1083367.3785629855</v>
      </c>
      <c r="AI32" s="43">
        <v>-1083367.3785629855</v>
      </c>
      <c r="AJ32" s="43">
        <v>-1083367.3785629855</v>
      </c>
      <c r="AK32" s="43">
        <v>-1083367.3785629855</v>
      </c>
      <c r="AL32" s="43">
        <v>-1083367.3785629855</v>
      </c>
      <c r="AM32" s="43">
        <v>-1083367.3785629855</v>
      </c>
      <c r="AN32" s="43">
        <v>-1083367.3785629855</v>
      </c>
      <c r="AO32" s="43">
        <v>-1083367.3785629855</v>
      </c>
      <c r="AP32" s="43">
        <v>-1083367.3785629855</v>
      </c>
      <c r="AQ32" s="43">
        <v>-1083367.3785629855</v>
      </c>
      <c r="AR32" s="43">
        <v>-1083367.3785629855</v>
      </c>
      <c r="AS32" s="43">
        <v>-1083367.3785629855</v>
      </c>
      <c r="AT32" s="43">
        <v>-1083367.3785629855</v>
      </c>
      <c r="AU32" s="43">
        <v>-1083367.3785629855</v>
      </c>
      <c r="AV32" s="43">
        <v>-1083367.3785629855</v>
      </c>
      <c r="AW32" s="43">
        <v>-1083367.3785629855</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-1.3727173331658693E-3</v>
      </c>
      <c r="F34" s="35">
        <v>-1.4913320483616232E-3</v>
      </c>
      <c r="G34" s="35">
        <v>-1.6167456239519231E-3</v>
      </c>
      <c r="H34" s="35">
        <v>-1.7491516446634377E-3</v>
      </c>
      <c r="I34" s="35">
        <v>-1.9082391737384801E-3</v>
      </c>
      <c r="J34" s="35">
        <v>-2.0769036022234644E-3</v>
      </c>
      <c r="K34" s="35">
        <v>-2.2554310222486114E-3</v>
      </c>
      <c r="L34" s="35">
        <v>-2.444107525944139E-3</v>
      </c>
      <c r="M34" s="35">
        <v>-2.6871625325335696E-3</v>
      </c>
      <c r="N34" s="35">
        <v>-2.9461849540030742E-3</v>
      </c>
      <c r="O34" s="35">
        <v>-3.2216955920586999E-3</v>
      </c>
      <c r="P34" s="35">
        <v>-3.5142152484064753E-3</v>
      </c>
      <c r="Q34" s="35">
        <v>-3.823493087700869E-3</v>
      </c>
      <c r="R34" s="35">
        <v>-4.1505856314684921E-3</v>
      </c>
      <c r="S34" s="35">
        <v>-4.4956400642762375E-3</v>
      </c>
      <c r="T34" s="35">
        <v>-4.8547800452146935E-3</v>
      </c>
      <c r="U34" s="35">
        <v>-5.1974740904931474E-3</v>
      </c>
      <c r="V34" s="35">
        <v>-5.4764119151534145E-3</v>
      </c>
      <c r="W34" s="35">
        <v>-5.67019970866904E-3</v>
      </c>
      <c r="X34" s="35">
        <v>-5.791857615531003E-3</v>
      </c>
      <c r="Y34" s="35">
        <v>-5.8132234598771634E-3</v>
      </c>
      <c r="Z34" s="35">
        <v>-5.8150896045541522E-3</v>
      </c>
      <c r="AA34" s="35">
        <v>-5.8150896045541522E-3</v>
      </c>
      <c r="AB34" s="35">
        <v>-5.8150896045541522E-3</v>
      </c>
      <c r="AC34" s="35">
        <v>-5.8150896045541522E-3</v>
      </c>
      <c r="AD34" s="35">
        <v>-5.8150896045541522E-3</v>
      </c>
      <c r="AE34" s="35">
        <v>-5.8150896045541522E-3</v>
      </c>
      <c r="AF34" s="35">
        <v>-5.8150896045541522E-3</v>
      </c>
      <c r="AG34" s="35">
        <v>-5.8150896045541522E-3</v>
      </c>
      <c r="AH34" s="35">
        <v>-5.8150896045541522E-3</v>
      </c>
      <c r="AI34" s="35">
        <v>-5.8150896045541522E-3</v>
      </c>
      <c r="AJ34" s="35">
        <v>-5.8150896045541522E-3</v>
      </c>
      <c r="AK34" s="35">
        <v>-5.8150896045541522E-3</v>
      </c>
      <c r="AL34" s="35">
        <v>-5.8150896045541522E-3</v>
      </c>
      <c r="AM34" s="35">
        <v>-5.8150896045541522E-3</v>
      </c>
      <c r="AN34" s="35">
        <v>-5.8150896045541522E-3</v>
      </c>
      <c r="AO34" s="35">
        <v>-5.8150896045541522E-3</v>
      </c>
      <c r="AP34" s="35">
        <v>-5.8150896045541522E-3</v>
      </c>
      <c r="AQ34" s="35">
        <v>-5.8150896045541522E-3</v>
      </c>
      <c r="AR34" s="35">
        <v>-5.8150896045541522E-3</v>
      </c>
      <c r="AS34" s="35">
        <v>-5.8150896045541522E-3</v>
      </c>
      <c r="AT34" s="35">
        <v>-5.8150896045541522E-3</v>
      </c>
      <c r="AU34" s="35">
        <v>-5.8150896045541522E-3</v>
      </c>
      <c r="AV34" s="35">
        <v>-5.8150896045541522E-3</v>
      </c>
      <c r="AW34" s="35">
        <v>-5.8150896045541522E-3</v>
      </c>
      <c r="AX34" s="35"/>
      <c r="AY34" s="35"/>
      <c r="AZ34" s="35"/>
      <c r="BA34" s="35"/>
      <c r="BB34" s="35"/>
      <c r="BC34" s="35"/>
      <c r="BD34" s="35"/>
    </row>
    <row r="35" spans="1:56" ht="16.5" x14ac:dyDescent="0.3">
      <c r="A35" s="170"/>
      <c r="B35" s="4" t="s">
        <v>333</v>
      </c>
      <c r="D35" s="4" t="s">
        <v>42</v>
      </c>
      <c r="E35" s="35">
        <v>-2.7470587401486712E-3</v>
      </c>
      <c r="F35" s="35">
        <v>-2.9844285046414527E-3</v>
      </c>
      <c r="G35" s="35">
        <v>-3.2354040337142041E-3</v>
      </c>
      <c r="H35" s="35">
        <v>-3.5003727258520146E-3</v>
      </c>
      <c r="I35" s="35">
        <v>-3.8187360018415223E-3</v>
      </c>
      <c r="J35" s="35">
        <v>-4.1562644071638935E-3</v>
      </c>
      <c r="K35" s="35">
        <v>-4.5135304645576666E-3</v>
      </c>
      <c r="L35" s="35">
        <v>-4.8911066967613822E-3</v>
      </c>
      <c r="M35" s="35">
        <v>-5.3775042704326554E-3</v>
      </c>
      <c r="N35" s="35">
        <v>-5.8958555650515214E-3</v>
      </c>
      <c r="O35" s="35">
        <v>-6.4472028001950768E-3</v>
      </c>
      <c r="P35" s="35">
        <v>-7.0325881954404357E-3</v>
      </c>
      <c r="Q35" s="35">
        <v>-7.6515097833310258E-3</v>
      </c>
      <c r="R35" s="35">
        <v>-8.3060818568998756E-3</v>
      </c>
      <c r="S35" s="35">
        <v>-8.9965989594161678E-3</v>
      </c>
      <c r="T35" s="35">
        <v>-9.7153038229283659E-3</v>
      </c>
      <c r="U35" s="35">
        <v>-1.0401097357791029E-2</v>
      </c>
      <c r="V35" s="35">
        <v>-1.095930302087816E-2</v>
      </c>
      <c r="W35" s="35">
        <v>-1.134710787993351E-2</v>
      </c>
      <c r="X35" s="35">
        <v>-1.1590567628185226E-2</v>
      </c>
      <c r="Y35" s="35">
        <v>-1.1633324594993836E-2</v>
      </c>
      <c r="Z35" s="35">
        <v>-1.1637059092199814E-2</v>
      </c>
      <c r="AA35" s="35">
        <v>-1.1637059092199814E-2</v>
      </c>
      <c r="AB35" s="35">
        <v>-1.1637059092199814E-2</v>
      </c>
      <c r="AC35" s="35">
        <v>-1.1637059092199814E-2</v>
      </c>
      <c r="AD35" s="35">
        <v>-1.1637059092199814E-2</v>
      </c>
      <c r="AE35" s="35">
        <v>-1.1637059092199814E-2</v>
      </c>
      <c r="AF35" s="35">
        <v>-1.1637059092199814E-2</v>
      </c>
      <c r="AG35" s="35">
        <v>-1.1637059092199814E-2</v>
      </c>
      <c r="AH35" s="35">
        <v>-1.1637059092199814E-2</v>
      </c>
      <c r="AI35" s="35">
        <v>-1.1637059092199814E-2</v>
      </c>
      <c r="AJ35" s="35">
        <v>-1.1637059092199814E-2</v>
      </c>
      <c r="AK35" s="35">
        <v>-1.1637059092199814E-2</v>
      </c>
      <c r="AL35" s="35">
        <v>-1.1637059092199814E-2</v>
      </c>
      <c r="AM35" s="35">
        <v>-1.1637059092199814E-2</v>
      </c>
      <c r="AN35" s="35">
        <v>-1.1637059092199814E-2</v>
      </c>
      <c r="AO35" s="35">
        <v>-1.1637059092199814E-2</v>
      </c>
      <c r="AP35" s="35">
        <v>-1.1637059092199814E-2</v>
      </c>
      <c r="AQ35" s="35">
        <v>-1.1637059092199814E-2</v>
      </c>
      <c r="AR35" s="35">
        <v>-1.1637059092199814E-2</v>
      </c>
      <c r="AS35" s="35">
        <v>-1.1637059092199814E-2</v>
      </c>
      <c r="AT35" s="35">
        <v>-1.1637059092199814E-2</v>
      </c>
      <c r="AU35" s="35">
        <v>-1.1637059092199814E-2</v>
      </c>
      <c r="AV35" s="35">
        <v>-1.1637059092199814E-2</v>
      </c>
      <c r="AW35" s="35">
        <v>-1.1637059092199814E-2</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Wales - 33kV OHL (Pole Line) Conductor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-0.65622870675867528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0.61635775790004077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1.8071440138989512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3.5874874617808379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-0.499</v>
      </c>
      <c r="F13" s="62">
        <v>-0.52390000000000003</v>
      </c>
      <c r="G13" s="62">
        <v>-0.54869999999999997</v>
      </c>
      <c r="H13" s="62">
        <v>-0.57310000000000005</v>
      </c>
      <c r="I13" s="62">
        <v>-0.5665</v>
      </c>
      <c r="J13" s="62">
        <v>-0.59019999999999995</v>
      </c>
      <c r="K13" s="62">
        <v>-0.61260000000000003</v>
      </c>
      <c r="L13" s="62">
        <v>-0.60580000000000001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-0.499</v>
      </c>
      <c r="F18" s="59">
        <f t="shared" ref="F18:AW18" si="0">SUM(F13:F17)</f>
        <v>-0.52390000000000003</v>
      </c>
      <c r="G18" s="59">
        <f t="shared" si="0"/>
        <v>-0.54869999999999997</v>
      </c>
      <c r="H18" s="59">
        <f t="shared" si="0"/>
        <v>-0.57310000000000005</v>
      </c>
      <c r="I18" s="59">
        <f t="shared" si="0"/>
        <v>-0.5665</v>
      </c>
      <c r="J18" s="59">
        <f t="shared" si="0"/>
        <v>-0.59019999999999995</v>
      </c>
      <c r="K18" s="59">
        <f t="shared" si="0"/>
        <v>-0.61260000000000003</v>
      </c>
      <c r="L18" s="59">
        <f t="shared" si="0"/>
        <v>-0.60580000000000001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8.2639792829690764E-4</v>
      </c>
      <c r="G19" s="33">
        <v>1.875307482268735E-3</v>
      </c>
      <c r="H19" s="33">
        <v>3.1752074467142778E-3</v>
      </c>
      <c r="I19" s="33">
        <v>4.8566900696644655E-3</v>
      </c>
      <c r="J19" s="33">
        <v>6.8239845261065992E-3</v>
      </c>
      <c r="K19" s="33">
        <v>9.1583553610600117E-3</v>
      </c>
      <c r="L19" s="33">
        <v>1.1891519681615774E-2</v>
      </c>
      <c r="M19" s="33">
        <v>1.5330812471845435E-2</v>
      </c>
      <c r="N19" s="33">
        <v>1.7176937134903196E-2</v>
      </c>
      <c r="O19" s="33">
        <v>1.9140907492809826E-2</v>
      </c>
      <c r="P19" s="33">
        <v>2.1226457965503973E-2</v>
      </c>
      <c r="Q19" s="33">
        <v>2.3431539963709867E-2</v>
      </c>
      <c r="R19" s="33">
        <v>2.5763902842434939E-2</v>
      </c>
      <c r="S19" s="33">
        <v>2.8224480959912802E-2</v>
      </c>
      <c r="T19" s="33">
        <v>3.0784054491324164E-2</v>
      </c>
      <c r="U19" s="33">
        <v>3.3213637495672764E-2</v>
      </c>
      <c r="V19" s="33">
        <v>3.5158495843019506E-2</v>
      </c>
      <c r="W19" s="33">
        <v>3.6488452870024835E-2</v>
      </c>
      <c r="X19" s="33">
        <v>3.7295983410618933E-2</v>
      </c>
      <c r="Y19" s="33">
        <v>3.7436698128756593E-2</v>
      </c>
      <c r="Z19" s="33">
        <v>3.7450683890378922E-2</v>
      </c>
      <c r="AA19" s="33">
        <v>3.7450683890378922E-2</v>
      </c>
      <c r="AB19" s="33">
        <v>3.7450683890378922E-2</v>
      </c>
      <c r="AC19" s="33">
        <v>3.7450683890378922E-2</v>
      </c>
      <c r="AD19" s="33">
        <v>3.7450683890378922E-2</v>
      </c>
      <c r="AE19" s="33">
        <v>3.7450683890378922E-2</v>
      </c>
      <c r="AF19" s="33">
        <v>3.7450683890378922E-2</v>
      </c>
      <c r="AG19" s="33">
        <v>3.7450683890378922E-2</v>
      </c>
      <c r="AH19" s="33">
        <v>3.7450683890378922E-2</v>
      </c>
      <c r="AI19" s="33">
        <v>3.7450683890378922E-2</v>
      </c>
      <c r="AJ19" s="33">
        <v>3.7450683890378922E-2</v>
      </c>
      <c r="AK19" s="33">
        <v>3.7450683890378922E-2</v>
      </c>
      <c r="AL19" s="33">
        <v>3.7450683890378922E-2</v>
      </c>
      <c r="AM19" s="33">
        <v>3.7450683890378922E-2</v>
      </c>
      <c r="AN19" s="33">
        <v>3.7450683890378922E-2</v>
      </c>
      <c r="AO19" s="33">
        <v>3.7450683890378922E-2</v>
      </c>
      <c r="AP19" s="33">
        <v>3.7450683890378922E-2</v>
      </c>
      <c r="AQ19" s="33">
        <v>3.7450683890378922E-2</v>
      </c>
      <c r="AR19" s="33">
        <v>3.7450683890378922E-2</v>
      </c>
      <c r="AS19" s="33">
        <v>3.7450683890378922E-2</v>
      </c>
      <c r="AT19" s="33">
        <v>3.7450683890378922E-2</v>
      </c>
      <c r="AU19" s="33">
        <v>3.7450683890378922E-2</v>
      </c>
      <c r="AV19" s="33">
        <v>3.7450683890378922E-2</v>
      </c>
      <c r="AW19" s="33">
        <v>3.7450683890378922E-2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8.2639792829690764E-4</v>
      </c>
      <c r="G25" s="67">
        <f t="shared" si="1"/>
        <v>1.875307482268735E-3</v>
      </c>
      <c r="H25" s="67">
        <f t="shared" si="1"/>
        <v>3.1752074467142778E-3</v>
      </c>
      <c r="I25" s="67">
        <f t="shared" si="1"/>
        <v>4.8566900696644655E-3</v>
      </c>
      <c r="J25" s="67">
        <f t="shared" si="1"/>
        <v>6.8239845261065992E-3</v>
      </c>
      <c r="K25" s="67">
        <f t="shared" si="1"/>
        <v>9.1583553610600117E-3</v>
      </c>
      <c r="L25" s="67">
        <f t="shared" si="1"/>
        <v>1.1891519681615774E-2</v>
      </c>
      <c r="M25" s="67">
        <f t="shared" si="1"/>
        <v>1.5330812471845435E-2</v>
      </c>
      <c r="N25" s="67">
        <f t="shared" si="1"/>
        <v>1.7176937134903196E-2</v>
      </c>
      <c r="O25" s="67">
        <f t="shared" si="1"/>
        <v>1.9140907492809826E-2</v>
      </c>
      <c r="P25" s="67">
        <f t="shared" si="1"/>
        <v>2.1226457965503973E-2</v>
      </c>
      <c r="Q25" s="67">
        <f t="shared" si="1"/>
        <v>2.3431539963709867E-2</v>
      </c>
      <c r="R25" s="67">
        <f t="shared" si="1"/>
        <v>2.5763902842434939E-2</v>
      </c>
      <c r="S25" s="67">
        <f t="shared" si="1"/>
        <v>2.8224480959912802E-2</v>
      </c>
      <c r="T25" s="67">
        <f t="shared" si="1"/>
        <v>3.0784054491324164E-2</v>
      </c>
      <c r="U25" s="67">
        <f t="shared" si="1"/>
        <v>3.3213637495672764E-2</v>
      </c>
      <c r="V25" s="67">
        <f t="shared" si="1"/>
        <v>3.5158495843019506E-2</v>
      </c>
      <c r="W25" s="67">
        <f t="shared" si="1"/>
        <v>3.6488452870024835E-2</v>
      </c>
      <c r="X25" s="67">
        <f t="shared" si="1"/>
        <v>3.7295983410618933E-2</v>
      </c>
      <c r="Y25" s="67">
        <f t="shared" si="1"/>
        <v>3.7436698128756593E-2</v>
      </c>
      <c r="Z25" s="67">
        <f t="shared" si="1"/>
        <v>3.7450683890378922E-2</v>
      </c>
      <c r="AA25" s="67">
        <f t="shared" si="1"/>
        <v>3.7450683890378922E-2</v>
      </c>
      <c r="AB25" s="67">
        <f t="shared" si="1"/>
        <v>3.7450683890378922E-2</v>
      </c>
      <c r="AC25" s="67">
        <f t="shared" si="1"/>
        <v>3.7450683890378922E-2</v>
      </c>
      <c r="AD25" s="67">
        <f t="shared" si="1"/>
        <v>3.7450683890378922E-2</v>
      </c>
      <c r="AE25" s="67">
        <f t="shared" si="1"/>
        <v>3.7450683890378922E-2</v>
      </c>
      <c r="AF25" s="67">
        <f t="shared" si="1"/>
        <v>3.7450683890378922E-2</v>
      </c>
      <c r="AG25" s="67">
        <f t="shared" si="1"/>
        <v>3.7450683890378922E-2</v>
      </c>
      <c r="AH25" s="67">
        <f t="shared" si="1"/>
        <v>3.7450683890378922E-2</v>
      </c>
      <c r="AI25" s="67">
        <f t="shared" si="1"/>
        <v>3.7450683890378922E-2</v>
      </c>
      <c r="AJ25" s="67">
        <f t="shared" si="1"/>
        <v>3.7450683890378922E-2</v>
      </c>
      <c r="AK25" s="67">
        <f t="shared" si="1"/>
        <v>3.7450683890378922E-2</v>
      </c>
      <c r="AL25" s="67">
        <f t="shared" si="1"/>
        <v>3.7450683890378922E-2</v>
      </c>
      <c r="AM25" s="67">
        <f t="shared" si="1"/>
        <v>3.7450683890378922E-2</v>
      </c>
      <c r="AN25" s="67">
        <f t="shared" si="1"/>
        <v>3.7450683890378922E-2</v>
      </c>
      <c r="AO25" s="67">
        <f t="shared" si="1"/>
        <v>3.7450683890378922E-2</v>
      </c>
      <c r="AP25" s="67">
        <f t="shared" si="1"/>
        <v>3.7450683890378922E-2</v>
      </c>
      <c r="AQ25" s="67">
        <f t="shared" si="1"/>
        <v>3.7450683890378922E-2</v>
      </c>
      <c r="AR25" s="67">
        <f t="shared" si="1"/>
        <v>3.7450683890378922E-2</v>
      </c>
      <c r="AS25" s="67">
        <f t="shared" si="1"/>
        <v>3.7450683890378922E-2</v>
      </c>
      <c r="AT25" s="67">
        <f t="shared" si="1"/>
        <v>3.7450683890378922E-2</v>
      </c>
      <c r="AU25" s="67">
        <f t="shared" si="1"/>
        <v>3.7450683890378922E-2</v>
      </c>
      <c r="AV25" s="67">
        <f t="shared" si="1"/>
        <v>3.7450683890378922E-2</v>
      </c>
      <c r="AW25" s="67">
        <f t="shared" si="1"/>
        <v>3.7450683890378922E-2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-0.499</v>
      </c>
      <c r="F26" s="59">
        <f t="shared" ref="F26:BD26" si="2">F18+F25</f>
        <v>-0.52307360207170317</v>
      </c>
      <c r="G26" s="59">
        <f t="shared" si="2"/>
        <v>-0.54682469251773125</v>
      </c>
      <c r="H26" s="59">
        <f t="shared" si="2"/>
        <v>-0.56992479255328576</v>
      </c>
      <c r="I26" s="59">
        <f t="shared" si="2"/>
        <v>-0.56164330993033551</v>
      </c>
      <c r="J26" s="59">
        <f t="shared" si="2"/>
        <v>-0.58337601547389339</v>
      </c>
      <c r="K26" s="59">
        <f t="shared" si="2"/>
        <v>-0.60344164463894001</v>
      </c>
      <c r="L26" s="59">
        <f t="shared" si="2"/>
        <v>-0.59390848031838428</v>
      </c>
      <c r="M26" s="59">
        <f t="shared" si="2"/>
        <v>1.5330812471845435E-2</v>
      </c>
      <c r="N26" s="59">
        <f t="shared" si="2"/>
        <v>1.7176937134903196E-2</v>
      </c>
      <c r="O26" s="59">
        <f t="shared" si="2"/>
        <v>1.9140907492809826E-2</v>
      </c>
      <c r="P26" s="59">
        <f t="shared" si="2"/>
        <v>2.1226457965503973E-2</v>
      </c>
      <c r="Q26" s="59">
        <f t="shared" si="2"/>
        <v>2.3431539963709867E-2</v>
      </c>
      <c r="R26" s="59">
        <f t="shared" si="2"/>
        <v>2.5763902842434939E-2</v>
      </c>
      <c r="S26" s="59">
        <f t="shared" si="2"/>
        <v>2.8224480959912802E-2</v>
      </c>
      <c r="T26" s="59">
        <f t="shared" si="2"/>
        <v>3.0784054491324164E-2</v>
      </c>
      <c r="U26" s="59">
        <f t="shared" si="2"/>
        <v>3.3213637495672764E-2</v>
      </c>
      <c r="V26" s="59">
        <f t="shared" si="2"/>
        <v>3.5158495843019506E-2</v>
      </c>
      <c r="W26" s="59">
        <f t="shared" si="2"/>
        <v>3.6488452870024835E-2</v>
      </c>
      <c r="X26" s="59">
        <f t="shared" si="2"/>
        <v>3.7295983410618933E-2</v>
      </c>
      <c r="Y26" s="59">
        <f t="shared" si="2"/>
        <v>3.7436698128756593E-2</v>
      </c>
      <c r="Z26" s="59">
        <f t="shared" si="2"/>
        <v>3.7450683890378922E-2</v>
      </c>
      <c r="AA26" s="59">
        <f t="shared" si="2"/>
        <v>3.7450683890378922E-2</v>
      </c>
      <c r="AB26" s="59">
        <f t="shared" si="2"/>
        <v>3.7450683890378922E-2</v>
      </c>
      <c r="AC26" s="59">
        <f t="shared" si="2"/>
        <v>3.7450683890378922E-2</v>
      </c>
      <c r="AD26" s="59">
        <f t="shared" si="2"/>
        <v>3.7450683890378922E-2</v>
      </c>
      <c r="AE26" s="59">
        <f t="shared" si="2"/>
        <v>3.7450683890378922E-2</v>
      </c>
      <c r="AF26" s="59">
        <f t="shared" si="2"/>
        <v>3.7450683890378922E-2</v>
      </c>
      <c r="AG26" s="59">
        <f t="shared" si="2"/>
        <v>3.7450683890378922E-2</v>
      </c>
      <c r="AH26" s="59">
        <f t="shared" si="2"/>
        <v>3.7450683890378922E-2</v>
      </c>
      <c r="AI26" s="59">
        <f t="shared" si="2"/>
        <v>3.7450683890378922E-2</v>
      </c>
      <c r="AJ26" s="59">
        <f t="shared" si="2"/>
        <v>3.7450683890378922E-2</v>
      </c>
      <c r="AK26" s="59">
        <f t="shared" si="2"/>
        <v>3.7450683890378922E-2</v>
      </c>
      <c r="AL26" s="59">
        <f t="shared" si="2"/>
        <v>3.7450683890378922E-2</v>
      </c>
      <c r="AM26" s="59">
        <f t="shared" si="2"/>
        <v>3.7450683890378922E-2</v>
      </c>
      <c r="AN26" s="59">
        <f t="shared" si="2"/>
        <v>3.7450683890378922E-2</v>
      </c>
      <c r="AO26" s="59">
        <f t="shared" si="2"/>
        <v>3.7450683890378922E-2</v>
      </c>
      <c r="AP26" s="59">
        <f t="shared" si="2"/>
        <v>3.7450683890378922E-2</v>
      </c>
      <c r="AQ26" s="59">
        <f t="shared" si="2"/>
        <v>3.7450683890378922E-2</v>
      </c>
      <c r="AR26" s="59">
        <f t="shared" si="2"/>
        <v>3.7450683890378922E-2</v>
      </c>
      <c r="AS26" s="59">
        <f t="shared" si="2"/>
        <v>3.7450683890378922E-2</v>
      </c>
      <c r="AT26" s="59">
        <f t="shared" si="2"/>
        <v>3.7450683890378922E-2</v>
      </c>
      <c r="AU26" s="59">
        <f t="shared" si="2"/>
        <v>3.7450683890378922E-2</v>
      </c>
      <c r="AV26" s="59">
        <f t="shared" si="2"/>
        <v>3.7450683890378922E-2</v>
      </c>
      <c r="AW26" s="59">
        <f t="shared" si="2"/>
        <v>3.7450683890378922E-2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-0.3992</v>
      </c>
      <c r="F28" s="34">
        <f t="shared" ref="F28:AW28" si="4">F26*F27</f>
        <v>-0.41845888165736256</v>
      </c>
      <c r="G28" s="34">
        <f t="shared" si="4"/>
        <v>-0.43745975401418502</v>
      </c>
      <c r="H28" s="34">
        <f t="shared" si="4"/>
        <v>-0.45593983404262861</v>
      </c>
      <c r="I28" s="34">
        <f t="shared" si="4"/>
        <v>-0.44931464794426845</v>
      </c>
      <c r="J28" s="34">
        <f t="shared" si="4"/>
        <v>-0.46670081237911476</v>
      </c>
      <c r="K28" s="34">
        <f t="shared" si="4"/>
        <v>-0.48275331571115204</v>
      </c>
      <c r="L28" s="34">
        <f t="shared" si="4"/>
        <v>-0.47512678425470745</v>
      </c>
      <c r="M28" s="34">
        <f t="shared" si="4"/>
        <v>1.2264649977476349E-2</v>
      </c>
      <c r="N28" s="34">
        <f t="shared" si="4"/>
        <v>1.3741549707922558E-2</v>
      </c>
      <c r="O28" s="34">
        <f t="shared" si="4"/>
        <v>1.5312725994247862E-2</v>
      </c>
      <c r="P28" s="34">
        <f t="shared" si="4"/>
        <v>1.698116637240318E-2</v>
      </c>
      <c r="Q28" s="34">
        <f t="shared" si="4"/>
        <v>1.8745231970967894E-2</v>
      </c>
      <c r="R28" s="34">
        <f t="shared" si="4"/>
        <v>2.0611122273947954E-2</v>
      </c>
      <c r="S28" s="34">
        <f t="shared" si="4"/>
        <v>2.2579584767930243E-2</v>
      </c>
      <c r="T28" s="34">
        <f t="shared" si="4"/>
        <v>2.4627243593059331E-2</v>
      </c>
      <c r="U28" s="34">
        <f t="shared" si="4"/>
        <v>2.6570909996538213E-2</v>
      </c>
      <c r="V28" s="34">
        <f t="shared" si="4"/>
        <v>2.8126796674415606E-2</v>
      </c>
      <c r="W28" s="34">
        <f t="shared" si="4"/>
        <v>2.919076229601987E-2</v>
      </c>
      <c r="X28" s="34">
        <f t="shared" si="4"/>
        <v>2.9836786728495147E-2</v>
      </c>
      <c r="Y28" s="34">
        <f t="shared" si="4"/>
        <v>2.9949358503005275E-2</v>
      </c>
      <c r="Z28" s="34">
        <f t="shared" si="4"/>
        <v>2.996054711230314E-2</v>
      </c>
      <c r="AA28" s="34">
        <f t="shared" si="4"/>
        <v>2.996054711230314E-2</v>
      </c>
      <c r="AB28" s="34">
        <f t="shared" si="4"/>
        <v>2.996054711230314E-2</v>
      </c>
      <c r="AC28" s="34">
        <f t="shared" si="4"/>
        <v>2.996054711230314E-2</v>
      </c>
      <c r="AD28" s="34">
        <f t="shared" si="4"/>
        <v>2.996054711230314E-2</v>
      </c>
      <c r="AE28" s="34">
        <f t="shared" si="4"/>
        <v>2.996054711230314E-2</v>
      </c>
      <c r="AF28" s="34">
        <f t="shared" si="4"/>
        <v>2.996054711230314E-2</v>
      </c>
      <c r="AG28" s="34">
        <f t="shared" si="4"/>
        <v>2.996054711230314E-2</v>
      </c>
      <c r="AH28" s="34">
        <f t="shared" si="4"/>
        <v>2.996054711230314E-2</v>
      </c>
      <c r="AI28" s="34">
        <f t="shared" si="4"/>
        <v>2.996054711230314E-2</v>
      </c>
      <c r="AJ28" s="34">
        <f t="shared" si="4"/>
        <v>2.996054711230314E-2</v>
      </c>
      <c r="AK28" s="34">
        <f t="shared" si="4"/>
        <v>2.996054711230314E-2</v>
      </c>
      <c r="AL28" s="34">
        <f t="shared" si="4"/>
        <v>2.996054711230314E-2</v>
      </c>
      <c r="AM28" s="34">
        <f t="shared" si="4"/>
        <v>2.996054711230314E-2</v>
      </c>
      <c r="AN28" s="34">
        <f t="shared" si="4"/>
        <v>2.996054711230314E-2</v>
      </c>
      <c r="AO28" s="34">
        <f t="shared" si="4"/>
        <v>2.996054711230314E-2</v>
      </c>
      <c r="AP28" s="34">
        <f t="shared" si="4"/>
        <v>2.996054711230314E-2</v>
      </c>
      <c r="AQ28" s="34">
        <f t="shared" si="4"/>
        <v>2.996054711230314E-2</v>
      </c>
      <c r="AR28" s="34">
        <f t="shared" si="4"/>
        <v>2.996054711230314E-2</v>
      </c>
      <c r="AS28" s="34">
        <f t="shared" si="4"/>
        <v>2.996054711230314E-2</v>
      </c>
      <c r="AT28" s="34">
        <f t="shared" si="4"/>
        <v>2.996054711230314E-2</v>
      </c>
      <c r="AU28" s="34">
        <f t="shared" si="4"/>
        <v>2.996054711230314E-2</v>
      </c>
      <c r="AV28" s="34">
        <f t="shared" si="4"/>
        <v>2.996054711230314E-2</v>
      </c>
      <c r="AW28" s="34">
        <f t="shared" si="4"/>
        <v>2.996054711230314E-2</v>
      </c>
      <c r="AX28" s="34"/>
      <c r="AY28" s="34"/>
      <c r="AZ28" s="34"/>
      <c r="BA28" s="34"/>
      <c r="BB28" s="34"/>
      <c r="BC28" s="34"/>
      <c r="BD28" s="34"/>
    </row>
    <row r="29" spans="1:56" x14ac:dyDescent="0.3">
      <c r="A29" s="115"/>
      <c r="B29" s="9" t="s">
        <v>92</v>
      </c>
      <c r="C29" s="11" t="s">
        <v>44</v>
      </c>
      <c r="D29" s="9" t="s">
        <v>40</v>
      </c>
      <c r="E29" s="34">
        <f>E26-E28</f>
        <v>-9.98E-2</v>
      </c>
      <c r="F29" s="34">
        <f t="shared" ref="F29:AW29" si="5">F26-F28</f>
        <v>-0.10461472041434061</v>
      </c>
      <c r="G29" s="34">
        <f t="shared" si="5"/>
        <v>-0.10936493850354623</v>
      </c>
      <c r="H29" s="34">
        <f t="shared" si="5"/>
        <v>-0.11398495851065715</v>
      </c>
      <c r="I29" s="34">
        <f t="shared" si="5"/>
        <v>-0.11232866198606706</v>
      </c>
      <c r="J29" s="34">
        <f t="shared" si="5"/>
        <v>-0.11667520309477863</v>
      </c>
      <c r="K29" s="34">
        <f t="shared" si="5"/>
        <v>-0.12068832892778797</v>
      </c>
      <c r="L29" s="34">
        <f t="shared" si="5"/>
        <v>-0.11878169606367683</v>
      </c>
      <c r="M29" s="34">
        <f t="shared" si="5"/>
        <v>3.0661624943690863E-3</v>
      </c>
      <c r="N29" s="34">
        <f t="shared" si="5"/>
        <v>3.4353874269806382E-3</v>
      </c>
      <c r="O29" s="34">
        <f t="shared" si="5"/>
        <v>3.8281814985619642E-3</v>
      </c>
      <c r="P29" s="34">
        <f t="shared" si="5"/>
        <v>4.2452915931007924E-3</v>
      </c>
      <c r="Q29" s="34">
        <f t="shared" si="5"/>
        <v>4.6863079927419726E-3</v>
      </c>
      <c r="R29" s="34">
        <f t="shared" si="5"/>
        <v>5.1527805684869858E-3</v>
      </c>
      <c r="S29" s="34">
        <f t="shared" si="5"/>
        <v>5.6448961919825583E-3</v>
      </c>
      <c r="T29" s="34">
        <f t="shared" si="5"/>
        <v>6.1568108982648327E-3</v>
      </c>
      <c r="U29" s="34">
        <f t="shared" si="5"/>
        <v>6.6427274991345507E-3</v>
      </c>
      <c r="V29" s="34">
        <f t="shared" si="5"/>
        <v>7.0316991686039006E-3</v>
      </c>
      <c r="W29" s="34">
        <f t="shared" si="5"/>
        <v>7.2976905740049641E-3</v>
      </c>
      <c r="X29" s="34">
        <f t="shared" si="5"/>
        <v>7.4591966821237858E-3</v>
      </c>
      <c r="Y29" s="34">
        <f t="shared" si="5"/>
        <v>7.4873396257513179E-3</v>
      </c>
      <c r="Z29" s="34">
        <f t="shared" si="5"/>
        <v>7.4901367780757823E-3</v>
      </c>
      <c r="AA29" s="34">
        <f t="shared" si="5"/>
        <v>7.4901367780757823E-3</v>
      </c>
      <c r="AB29" s="34">
        <f t="shared" si="5"/>
        <v>7.4901367780757823E-3</v>
      </c>
      <c r="AC29" s="34">
        <f t="shared" si="5"/>
        <v>7.4901367780757823E-3</v>
      </c>
      <c r="AD29" s="34">
        <f t="shared" si="5"/>
        <v>7.4901367780757823E-3</v>
      </c>
      <c r="AE29" s="34">
        <f t="shared" si="5"/>
        <v>7.4901367780757823E-3</v>
      </c>
      <c r="AF29" s="34">
        <f t="shared" si="5"/>
        <v>7.4901367780757823E-3</v>
      </c>
      <c r="AG29" s="34">
        <f t="shared" si="5"/>
        <v>7.4901367780757823E-3</v>
      </c>
      <c r="AH29" s="34">
        <f t="shared" si="5"/>
        <v>7.4901367780757823E-3</v>
      </c>
      <c r="AI29" s="34">
        <f t="shared" si="5"/>
        <v>7.4901367780757823E-3</v>
      </c>
      <c r="AJ29" s="34">
        <f t="shared" si="5"/>
        <v>7.4901367780757823E-3</v>
      </c>
      <c r="AK29" s="34">
        <f t="shared" si="5"/>
        <v>7.4901367780757823E-3</v>
      </c>
      <c r="AL29" s="34">
        <f t="shared" si="5"/>
        <v>7.4901367780757823E-3</v>
      </c>
      <c r="AM29" s="34">
        <f t="shared" si="5"/>
        <v>7.4901367780757823E-3</v>
      </c>
      <c r="AN29" s="34">
        <f t="shared" si="5"/>
        <v>7.4901367780757823E-3</v>
      </c>
      <c r="AO29" s="34">
        <f t="shared" si="5"/>
        <v>7.4901367780757823E-3</v>
      </c>
      <c r="AP29" s="34">
        <f t="shared" si="5"/>
        <v>7.4901367780757823E-3</v>
      </c>
      <c r="AQ29" s="34">
        <f t="shared" si="5"/>
        <v>7.4901367780757823E-3</v>
      </c>
      <c r="AR29" s="34">
        <f t="shared" si="5"/>
        <v>7.4901367780757823E-3</v>
      </c>
      <c r="AS29" s="34">
        <f t="shared" si="5"/>
        <v>7.4901367780757823E-3</v>
      </c>
      <c r="AT29" s="34">
        <f t="shared" si="5"/>
        <v>7.4901367780757823E-3</v>
      </c>
      <c r="AU29" s="34">
        <f t="shared" si="5"/>
        <v>7.4901367780757823E-3</v>
      </c>
      <c r="AV29" s="34">
        <f t="shared" si="5"/>
        <v>7.4901367780757823E-3</v>
      </c>
      <c r="AW29" s="34">
        <f t="shared" si="5"/>
        <v>7.4901367780757823E-3</v>
      </c>
      <c r="AX29" s="34"/>
      <c r="AY29" s="34"/>
      <c r="AZ29" s="34"/>
      <c r="BA29" s="34"/>
      <c r="BB29" s="34"/>
      <c r="BC29" s="34"/>
      <c r="BD29" s="34"/>
    </row>
    <row r="30" spans="1:56" ht="16.5" hidden="1" customHeight="1" outlineLevel="1" x14ac:dyDescent="0.35">
      <c r="A30" s="115"/>
      <c r="B30" s="9" t="s">
        <v>1</v>
      </c>
      <c r="C30" s="11" t="s">
        <v>53</v>
      </c>
      <c r="D30" s="9" t="s">
        <v>40</v>
      </c>
      <c r="F30" s="34">
        <f>$E$28/'Fixed data'!$C$7</f>
        <v>-8.8711111111111109E-3</v>
      </c>
      <c r="G30" s="34">
        <f>$E$28/'Fixed data'!$C$7</f>
        <v>-8.8711111111111109E-3</v>
      </c>
      <c r="H30" s="34">
        <f>$E$28/'Fixed data'!$C$7</f>
        <v>-8.8711111111111109E-3</v>
      </c>
      <c r="I30" s="34">
        <f>$E$28/'Fixed data'!$C$7</f>
        <v>-8.8711111111111109E-3</v>
      </c>
      <c r="J30" s="34">
        <f>$E$28/'Fixed data'!$C$7</f>
        <v>-8.8711111111111109E-3</v>
      </c>
      <c r="K30" s="34">
        <f>$E$28/'Fixed data'!$C$7</f>
        <v>-8.8711111111111109E-3</v>
      </c>
      <c r="L30" s="34">
        <f>$E$28/'Fixed data'!$C$7</f>
        <v>-8.8711111111111109E-3</v>
      </c>
      <c r="M30" s="34">
        <f>$E$28/'Fixed data'!$C$7</f>
        <v>-8.8711111111111109E-3</v>
      </c>
      <c r="N30" s="34">
        <f>$E$28/'Fixed data'!$C$7</f>
        <v>-8.8711111111111109E-3</v>
      </c>
      <c r="O30" s="34">
        <f>$E$28/'Fixed data'!$C$7</f>
        <v>-8.8711111111111109E-3</v>
      </c>
      <c r="P30" s="34">
        <f>$E$28/'Fixed data'!$C$7</f>
        <v>-8.8711111111111109E-3</v>
      </c>
      <c r="Q30" s="34">
        <f>$E$28/'Fixed data'!$C$7</f>
        <v>-8.8711111111111109E-3</v>
      </c>
      <c r="R30" s="34">
        <f>$E$28/'Fixed data'!$C$7</f>
        <v>-8.8711111111111109E-3</v>
      </c>
      <c r="S30" s="34">
        <f>$E$28/'Fixed data'!$C$7</f>
        <v>-8.8711111111111109E-3</v>
      </c>
      <c r="T30" s="34">
        <f>$E$28/'Fixed data'!$C$7</f>
        <v>-8.8711111111111109E-3</v>
      </c>
      <c r="U30" s="34">
        <f>$E$28/'Fixed data'!$C$7</f>
        <v>-8.8711111111111109E-3</v>
      </c>
      <c r="V30" s="34">
        <f>$E$28/'Fixed data'!$C$7</f>
        <v>-8.8711111111111109E-3</v>
      </c>
      <c r="W30" s="34">
        <f>$E$28/'Fixed data'!$C$7</f>
        <v>-8.8711111111111109E-3</v>
      </c>
      <c r="X30" s="34">
        <f>$E$28/'Fixed data'!$C$7</f>
        <v>-8.8711111111111109E-3</v>
      </c>
      <c r="Y30" s="34">
        <f>$E$28/'Fixed data'!$C$7</f>
        <v>-8.8711111111111109E-3</v>
      </c>
      <c r="Z30" s="34">
        <f>$E$28/'Fixed data'!$C$7</f>
        <v>-8.8711111111111109E-3</v>
      </c>
      <c r="AA30" s="34">
        <f>$E$28/'Fixed data'!$C$7</f>
        <v>-8.8711111111111109E-3</v>
      </c>
      <c r="AB30" s="34">
        <f>$E$28/'Fixed data'!$C$7</f>
        <v>-8.8711111111111109E-3</v>
      </c>
      <c r="AC30" s="34">
        <f>$E$28/'Fixed data'!$C$7</f>
        <v>-8.8711111111111109E-3</v>
      </c>
      <c r="AD30" s="34">
        <f>$E$28/'Fixed data'!$C$7</f>
        <v>-8.8711111111111109E-3</v>
      </c>
      <c r="AE30" s="34">
        <f>$E$28/'Fixed data'!$C$7</f>
        <v>-8.8711111111111109E-3</v>
      </c>
      <c r="AF30" s="34">
        <f>$E$28/'Fixed data'!$C$7</f>
        <v>-8.8711111111111109E-3</v>
      </c>
      <c r="AG30" s="34">
        <f>$E$28/'Fixed data'!$C$7</f>
        <v>-8.8711111111111109E-3</v>
      </c>
      <c r="AH30" s="34">
        <f>$E$28/'Fixed data'!$C$7</f>
        <v>-8.8711111111111109E-3</v>
      </c>
      <c r="AI30" s="34">
        <f>$E$28/'Fixed data'!$C$7</f>
        <v>-8.8711111111111109E-3</v>
      </c>
      <c r="AJ30" s="34">
        <f>$E$28/'Fixed data'!$C$7</f>
        <v>-8.8711111111111109E-3</v>
      </c>
      <c r="AK30" s="34">
        <f>$E$28/'Fixed data'!$C$7</f>
        <v>-8.8711111111111109E-3</v>
      </c>
      <c r="AL30" s="34">
        <f>$E$28/'Fixed data'!$C$7</f>
        <v>-8.8711111111111109E-3</v>
      </c>
      <c r="AM30" s="34">
        <f>$E$28/'Fixed data'!$C$7</f>
        <v>-8.8711111111111109E-3</v>
      </c>
      <c r="AN30" s="34">
        <f>$E$28/'Fixed data'!$C$7</f>
        <v>-8.8711111111111109E-3</v>
      </c>
      <c r="AO30" s="34">
        <f>$E$28/'Fixed data'!$C$7</f>
        <v>-8.8711111111111109E-3</v>
      </c>
      <c r="AP30" s="34">
        <f>$E$28/'Fixed data'!$C$7</f>
        <v>-8.8711111111111109E-3</v>
      </c>
      <c r="AQ30" s="34">
        <f>$E$28/'Fixed data'!$C$7</f>
        <v>-8.8711111111111109E-3</v>
      </c>
      <c r="AR30" s="34">
        <f>$E$28/'Fixed data'!$C$7</f>
        <v>-8.8711111111111109E-3</v>
      </c>
      <c r="AS30" s="34">
        <f>$E$28/'Fixed data'!$C$7</f>
        <v>-8.8711111111111109E-3</v>
      </c>
      <c r="AT30" s="34">
        <f>$E$28/'Fixed data'!$C$7</f>
        <v>-8.8711111111111109E-3</v>
      </c>
      <c r="AU30" s="34">
        <f>$E$28/'Fixed data'!$C$7</f>
        <v>-8.8711111111111109E-3</v>
      </c>
      <c r="AV30" s="34">
        <f>$E$28/'Fixed data'!$C$7</f>
        <v>-8.8711111111111109E-3</v>
      </c>
      <c r="AW30" s="34">
        <f>$E$28/'Fixed data'!$C$7</f>
        <v>-8.8711111111111109E-3</v>
      </c>
      <c r="AX30" s="34">
        <f>$E$28/'Fixed data'!$C$7</f>
        <v>-8.8711111111111109E-3</v>
      </c>
      <c r="AY30" s="34"/>
      <c r="AZ30" s="34"/>
      <c r="BA30" s="34"/>
      <c r="BB30" s="34"/>
      <c r="BC30" s="34"/>
      <c r="BD30" s="34"/>
    </row>
    <row r="31" spans="1:56" ht="16.5" hidden="1" customHeight="1" outlineLevel="1" x14ac:dyDescent="0.35">
      <c r="A31" s="115"/>
      <c r="B31" s="9" t="s">
        <v>2</v>
      </c>
      <c r="C31" s="11" t="s">
        <v>54</v>
      </c>
      <c r="D31" s="9" t="s">
        <v>40</v>
      </c>
      <c r="F31" s="34"/>
      <c r="G31" s="34">
        <f>$F$28/'Fixed data'!$C$7</f>
        <v>-9.2990862590525015E-3</v>
      </c>
      <c r="H31" s="34">
        <f>$F$28/'Fixed data'!$C$7</f>
        <v>-9.2990862590525015E-3</v>
      </c>
      <c r="I31" s="34">
        <f>$F$28/'Fixed data'!$C$7</f>
        <v>-9.2990862590525015E-3</v>
      </c>
      <c r="J31" s="34">
        <f>$F$28/'Fixed data'!$C$7</f>
        <v>-9.2990862590525015E-3</v>
      </c>
      <c r="K31" s="34">
        <f>$F$28/'Fixed data'!$C$7</f>
        <v>-9.2990862590525015E-3</v>
      </c>
      <c r="L31" s="34">
        <f>$F$28/'Fixed data'!$C$7</f>
        <v>-9.2990862590525015E-3</v>
      </c>
      <c r="M31" s="34">
        <f>$F$28/'Fixed data'!$C$7</f>
        <v>-9.2990862590525015E-3</v>
      </c>
      <c r="N31" s="34">
        <f>$F$28/'Fixed data'!$C$7</f>
        <v>-9.2990862590525015E-3</v>
      </c>
      <c r="O31" s="34">
        <f>$F$28/'Fixed data'!$C$7</f>
        <v>-9.2990862590525015E-3</v>
      </c>
      <c r="P31" s="34">
        <f>$F$28/'Fixed data'!$C$7</f>
        <v>-9.2990862590525015E-3</v>
      </c>
      <c r="Q31" s="34">
        <f>$F$28/'Fixed data'!$C$7</f>
        <v>-9.2990862590525015E-3</v>
      </c>
      <c r="R31" s="34">
        <f>$F$28/'Fixed data'!$C$7</f>
        <v>-9.2990862590525015E-3</v>
      </c>
      <c r="S31" s="34">
        <f>$F$28/'Fixed data'!$C$7</f>
        <v>-9.2990862590525015E-3</v>
      </c>
      <c r="T31" s="34">
        <f>$F$28/'Fixed data'!$C$7</f>
        <v>-9.2990862590525015E-3</v>
      </c>
      <c r="U31" s="34">
        <f>$F$28/'Fixed data'!$C$7</f>
        <v>-9.2990862590525015E-3</v>
      </c>
      <c r="V31" s="34">
        <f>$F$28/'Fixed data'!$C$7</f>
        <v>-9.2990862590525015E-3</v>
      </c>
      <c r="W31" s="34">
        <f>$F$28/'Fixed data'!$C$7</f>
        <v>-9.2990862590525015E-3</v>
      </c>
      <c r="X31" s="34">
        <f>$F$28/'Fixed data'!$C$7</f>
        <v>-9.2990862590525015E-3</v>
      </c>
      <c r="Y31" s="34">
        <f>$F$28/'Fixed data'!$C$7</f>
        <v>-9.2990862590525015E-3</v>
      </c>
      <c r="Z31" s="34">
        <f>$F$28/'Fixed data'!$C$7</f>
        <v>-9.2990862590525015E-3</v>
      </c>
      <c r="AA31" s="34">
        <f>$F$28/'Fixed data'!$C$7</f>
        <v>-9.2990862590525015E-3</v>
      </c>
      <c r="AB31" s="34">
        <f>$F$28/'Fixed data'!$C$7</f>
        <v>-9.2990862590525015E-3</v>
      </c>
      <c r="AC31" s="34">
        <f>$F$28/'Fixed data'!$C$7</f>
        <v>-9.2990862590525015E-3</v>
      </c>
      <c r="AD31" s="34">
        <f>$F$28/'Fixed data'!$C$7</f>
        <v>-9.2990862590525015E-3</v>
      </c>
      <c r="AE31" s="34">
        <f>$F$28/'Fixed data'!$C$7</f>
        <v>-9.2990862590525015E-3</v>
      </c>
      <c r="AF31" s="34">
        <f>$F$28/'Fixed data'!$C$7</f>
        <v>-9.2990862590525015E-3</v>
      </c>
      <c r="AG31" s="34">
        <f>$F$28/'Fixed data'!$C$7</f>
        <v>-9.2990862590525015E-3</v>
      </c>
      <c r="AH31" s="34">
        <f>$F$28/'Fixed data'!$C$7</f>
        <v>-9.2990862590525015E-3</v>
      </c>
      <c r="AI31" s="34">
        <f>$F$28/'Fixed data'!$C$7</f>
        <v>-9.2990862590525015E-3</v>
      </c>
      <c r="AJ31" s="34">
        <f>$F$28/'Fixed data'!$C$7</f>
        <v>-9.2990862590525015E-3</v>
      </c>
      <c r="AK31" s="34">
        <f>$F$28/'Fixed data'!$C$7</f>
        <v>-9.2990862590525015E-3</v>
      </c>
      <c r="AL31" s="34">
        <f>$F$28/'Fixed data'!$C$7</f>
        <v>-9.2990862590525015E-3</v>
      </c>
      <c r="AM31" s="34">
        <f>$F$28/'Fixed data'!$C$7</f>
        <v>-9.2990862590525015E-3</v>
      </c>
      <c r="AN31" s="34">
        <f>$F$28/'Fixed data'!$C$7</f>
        <v>-9.2990862590525015E-3</v>
      </c>
      <c r="AO31" s="34">
        <f>$F$28/'Fixed data'!$C$7</f>
        <v>-9.2990862590525015E-3</v>
      </c>
      <c r="AP31" s="34">
        <f>$F$28/'Fixed data'!$C$7</f>
        <v>-9.2990862590525015E-3</v>
      </c>
      <c r="AQ31" s="34">
        <f>$F$28/'Fixed data'!$C$7</f>
        <v>-9.2990862590525015E-3</v>
      </c>
      <c r="AR31" s="34">
        <f>$F$28/'Fixed data'!$C$7</f>
        <v>-9.2990862590525015E-3</v>
      </c>
      <c r="AS31" s="34">
        <f>$F$28/'Fixed data'!$C$7</f>
        <v>-9.2990862590525015E-3</v>
      </c>
      <c r="AT31" s="34">
        <f>$F$28/'Fixed data'!$C$7</f>
        <v>-9.2990862590525015E-3</v>
      </c>
      <c r="AU31" s="34">
        <f>$F$28/'Fixed data'!$C$7</f>
        <v>-9.2990862590525015E-3</v>
      </c>
      <c r="AV31" s="34">
        <f>$F$28/'Fixed data'!$C$7</f>
        <v>-9.2990862590525015E-3</v>
      </c>
      <c r="AW31" s="34">
        <f>$F$28/'Fixed data'!$C$7</f>
        <v>-9.2990862590525015E-3</v>
      </c>
      <c r="AX31" s="34">
        <f>$F$28/'Fixed data'!$C$7</f>
        <v>-9.2990862590525015E-3</v>
      </c>
      <c r="AY31" s="34">
        <f>$F$28/'Fixed data'!$C$7</f>
        <v>-9.2990862590525015E-3</v>
      </c>
      <c r="AZ31" s="34"/>
      <c r="BA31" s="34"/>
      <c r="BB31" s="34"/>
      <c r="BC31" s="34"/>
      <c r="BD31" s="34"/>
    </row>
    <row r="32" spans="1:56" ht="16.5" hidden="1" customHeight="1" outlineLevel="1" x14ac:dyDescent="0.35">
      <c r="A32" s="115"/>
      <c r="B32" s="9" t="s">
        <v>3</v>
      </c>
      <c r="C32" s="11" t="s">
        <v>55</v>
      </c>
      <c r="D32" s="9" t="s">
        <v>40</v>
      </c>
      <c r="F32" s="34"/>
      <c r="G32" s="34"/>
      <c r="H32" s="34">
        <f>$G$28/'Fixed data'!$C$7</f>
        <v>-9.7213278669818892E-3</v>
      </c>
      <c r="I32" s="34">
        <f>$G$28/'Fixed data'!$C$7</f>
        <v>-9.7213278669818892E-3</v>
      </c>
      <c r="J32" s="34">
        <f>$G$28/'Fixed data'!$C$7</f>
        <v>-9.7213278669818892E-3</v>
      </c>
      <c r="K32" s="34">
        <f>$G$28/'Fixed data'!$C$7</f>
        <v>-9.7213278669818892E-3</v>
      </c>
      <c r="L32" s="34">
        <f>$G$28/'Fixed data'!$C$7</f>
        <v>-9.7213278669818892E-3</v>
      </c>
      <c r="M32" s="34">
        <f>$G$28/'Fixed data'!$C$7</f>
        <v>-9.7213278669818892E-3</v>
      </c>
      <c r="N32" s="34">
        <f>$G$28/'Fixed data'!$C$7</f>
        <v>-9.7213278669818892E-3</v>
      </c>
      <c r="O32" s="34">
        <f>$G$28/'Fixed data'!$C$7</f>
        <v>-9.7213278669818892E-3</v>
      </c>
      <c r="P32" s="34">
        <f>$G$28/'Fixed data'!$C$7</f>
        <v>-9.7213278669818892E-3</v>
      </c>
      <c r="Q32" s="34">
        <f>$G$28/'Fixed data'!$C$7</f>
        <v>-9.7213278669818892E-3</v>
      </c>
      <c r="R32" s="34">
        <f>$G$28/'Fixed data'!$C$7</f>
        <v>-9.7213278669818892E-3</v>
      </c>
      <c r="S32" s="34">
        <f>$G$28/'Fixed data'!$C$7</f>
        <v>-9.7213278669818892E-3</v>
      </c>
      <c r="T32" s="34">
        <f>$G$28/'Fixed data'!$C$7</f>
        <v>-9.7213278669818892E-3</v>
      </c>
      <c r="U32" s="34">
        <f>$G$28/'Fixed data'!$C$7</f>
        <v>-9.7213278669818892E-3</v>
      </c>
      <c r="V32" s="34">
        <f>$G$28/'Fixed data'!$C$7</f>
        <v>-9.7213278669818892E-3</v>
      </c>
      <c r="W32" s="34">
        <f>$G$28/'Fixed data'!$C$7</f>
        <v>-9.7213278669818892E-3</v>
      </c>
      <c r="X32" s="34">
        <f>$G$28/'Fixed data'!$C$7</f>
        <v>-9.7213278669818892E-3</v>
      </c>
      <c r="Y32" s="34">
        <f>$G$28/'Fixed data'!$C$7</f>
        <v>-9.7213278669818892E-3</v>
      </c>
      <c r="Z32" s="34">
        <f>$G$28/'Fixed data'!$C$7</f>
        <v>-9.7213278669818892E-3</v>
      </c>
      <c r="AA32" s="34">
        <f>$G$28/'Fixed data'!$C$7</f>
        <v>-9.7213278669818892E-3</v>
      </c>
      <c r="AB32" s="34">
        <f>$G$28/'Fixed data'!$C$7</f>
        <v>-9.7213278669818892E-3</v>
      </c>
      <c r="AC32" s="34">
        <f>$G$28/'Fixed data'!$C$7</f>
        <v>-9.7213278669818892E-3</v>
      </c>
      <c r="AD32" s="34">
        <f>$G$28/'Fixed data'!$C$7</f>
        <v>-9.7213278669818892E-3</v>
      </c>
      <c r="AE32" s="34">
        <f>$G$28/'Fixed data'!$C$7</f>
        <v>-9.7213278669818892E-3</v>
      </c>
      <c r="AF32" s="34">
        <f>$G$28/'Fixed data'!$C$7</f>
        <v>-9.7213278669818892E-3</v>
      </c>
      <c r="AG32" s="34">
        <f>$G$28/'Fixed data'!$C$7</f>
        <v>-9.7213278669818892E-3</v>
      </c>
      <c r="AH32" s="34">
        <f>$G$28/'Fixed data'!$C$7</f>
        <v>-9.7213278669818892E-3</v>
      </c>
      <c r="AI32" s="34">
        <f>$G$28/'Fixed data'!$C$7</f>
        <v>-9.7213278669818892E-3</v>
      </c>
      <c r="AJ32" s="34">
        <f>$G$28/'Fixed data'!$C$7</f>
        <v>-9.7213278669818892E-3</v>
      </c>
      <c r="AK32" s="34">
        <f>$G$28/'Fixed data'!$C$7</f>
        <v>-9.7213278669818892E-3</v>
      </c>
      <c r="AL32" s="34">
        <f>$G$28/'Fixed data'!$C$7</f>
        <v>-9.7213278669818892E-3</v>
      </c>
      <c r="AM32" s="34">
        <f>$G$28/'Fixed data'!$C$7</f>
        <v>-9.7213278669818892E-3</v>
      </c>
      <c r="AN32" s="34">
        <f>$G$28/'Fixed data'!$C$7</f>
        <v>-9.7213278669818892E-3</v>
      </c>
      <c r="AO32" s="34">
        <f>$G$28/'Fixed data'!$C$7</f>
        <v>-9.7213278669818892E-3</v>
      </c>
      <c r="AP32" s="34">
        <f>$G$28/'Fixed data'!$C$7</f>
        <v>-9.7213278669818892E-3</v>
      </c>
      <c r="AQ32" s="34">
        <f>$G$28/'Fixed data'!$C$7</f>
        <v>-9.7213278669818892E-3</v>
      </c>
      <c r="AR32" s="34">
        <f>$G$28/'Fixed data'!$C$7</f>
        <v>-9.7213278669818892E-3</v>
      </c>
      <c r="AS32" s="34">
        <f>$G$28/'Fixed data'!$C$7</f>
        <v>-9.7213278669818892E-3</v>
      </c>
      <c r="AT32" s="34">
        <f>$G$28/'Fixed data'!$C$7</f>
        <v>-9.7213278669818892E-3</v>
      </c>
      <c r="AU32" s="34">
        <f>$G$28/'Fixed data'!$C$7</f>
        <v>-9.7213278669818892E-3</v>
      </c>
      <c r="AV32" s="34">
        <f>$G$28/'Fixed data'!$C$7</f>
        <v>-9.7213278669818892E-3</v>
      </c>
      <c r="AW32" s="34">
        <f>$G$28/'Fixed data'!$C$7</f>
        <v>-9.7213278669818892E-3</v>
      </c>
      <c r="AX32" s="34">
        <f>$G$28/'Fixed data'!$C$7</f>
        <v>-9.7213278669818892E-3</v>
      </c>
      <c r="AY32" s="34">
        <f>$G$28/'Fixed data'!$C$7</f>
        <v>-9.7213278669818892E-3</v>
      </c>
      <c r="AZ32" s="34">
        <f>$G$28/'Fixed data'!$C$7</f>
        <v>-9.7213278669818892E-3</v>
      </c>
      <c r="BA32" s="34"/>
      <c r="BB32" s="34"/>
      <c r="BC32" s="34"/>
      <c r="BD32" s="34"/>
    </row>
    <row r="33" spans="1:57" ht="16.5" hidden="1" customHeight="1" outlineLevel="1" x14ac:dyDescent="0.35">
      <c r="A33" s="115"/>
      <c r="B33" s="9" t="s">
        <v>4</v>
      </c>
      <c r="C33" s="11" t="s">
        <v>56</v>
      </c>
      <c r="D33" s="9" t="s">
        <v>40</v>
      </c>
      <c r="F33" s="34"/>
      <c r="G33" s="34"/>
      <c r="H33" s="34"/>
      <c r="I33" s="34">
        <f>$H$28/'Fixed data'!$C$7</f>
        <v>-1.0131996312058413E-2</v>
      </c>
      <c r="J33" s="34">
        <f>$H$28/'Fixed data'!$C$7</f>
        <v>-1.0131996312058413E-2</v>
      </c>
      <c r="K33" s="34">
        <f>$H$28/'Fixed data'!$C$7</f>
        <v>-1.0131996312058413E-2</v>
      </c>
      <c r="L33" s="34">
        <f>$H$28/'Fixed data'!$C$7</f>
        <v>-1.0131996312058413E-2</v>
      </c>
      <c r="M33" s="34">
        <f>$H$28/'Fixed data'!$C$7</f>
        <v>-1.0131996312058413E-2</v>
      </c>
      <c r="N33" s="34">
        <f>$H$28/'Fixed data'!$C$7</f>
        <v>-1.0131996312058413E-2</v>
      </c>
      <c r="O33" s="34">
        <f>$H$28/'Fixed data'!$C$7</f>
        <v>-1.0131996312058413E-2</v>
      </c>
      <c r="P33" s="34">
        <f>$H$28/'Fixed data'!$C$7</f>
        <v>-1.0131996312058413E-2</v>
      </c>
      <c r="Q33" s="34">
        <f>$H$28/'Fixed data'!$C$7</f>
        <v>-1.0131996312058413E-2</v>
      </c>
      <c r="R33" s="34">
        <f>$H$28/'Fixed data'!$C$7</f>
        <v>-1.0131996312058413E-2</v>
      </c>
      <c r="S33" s="34">
        <f>$H$28/'Fixed data'!$C$7</f>
        <v>-1.0131996312058413E-2</v>
      </c>
      <c r="T33" s="34">
        <f>$H$28/'Fixed data'!$C$7</f>
        <v>-1.0131996312058413E-2</v>
      </c>
      <c r="U33" s="34">
        <f>$H$28/'Fixed data'!$C$7</f>
        <v>-1.0131996312058413E-2</v>
      </c>
      <c r="V33" s="34">
        <f>$H$28/'Fixed data'!$C$7</f>
        <v>-1.0131996312058413E-2</v>
      </c>
      <c r="W33" s="34">
        <f>$H$28/'Fixed data'!$C$7</f>
        <v>-1.0131996312058413E-2</v>
      </c>
      <c r="X33" s="34">
        <f>$H$28/'Fixed data'!$C$7</f>
        <v>-1.0131996312058413E-2</v>
      </c>
      <c r="Y33" s="34">
        <f>$H$28/'Fixed data'!$C$7</f>
        <v>-1.0131996312058413E-2</v>
      </c>
      <c r="Z33" s="34">
        <f>$H$28/'Fixed data'!$C$7</f>
        <v>-1.0131996312058413E-2</v>
      </c>
      <c r="AA33" s="34">
        <f>$H$28/'Fixed data'!$C$7</f>
        <v>-1.0131996312058413E-2</v>
      </c>
      <c r="AB33" s="34">
        <f>$H$28/'Fixed data'!$C$7</f>
        <v>-1.0131996312058413E-2</v>
      </c>
      <c r="AC33" s="34">
        <f>$H$28/'Fixed data'!$C$7</f>
        <v>-1.0131996312058413E-2</v>
      </c>
      <c r="AD33" s="34">
        <f>$H$28/'Fixed data'!$C$7</f>
        <v>-1.0131996312058413E-2</v>
      </c>
      <c r="AE33" s="34">
        <f>$H$28/'Fixed data'!$C$7</f>
        <v>-1.0131996312058413E-2</v>
      </c>
      <c r="AF33" s="34">
        <f>$H$28/'Fixed data'!$C$7</f>
        <v>-1.0131996312058413E-2</v>
      </c>
      <c r="AG33" s="34">
        <f>$H$28/'Fixed data'!$C$7</f>
        <v>-1.0131996312058413E-2</v>
      </c>
      <c r="AH33" s="34">
        <f>$H$28/'Fixed data'!$C$7</f>
        <v>-1.0131996312058413E-2</v>
      </c>
      <c r="AI33" s="34">
        <f>$H$28/'Fixed data'!$C$7</f>
        <v>-1.0131996312058413E-2</v>
      </c>
      <c r="AJ33" s="34">
        <f>$H$28/'Fixed data'!$C$7</f>
        <v>-1.0131996312058413E-2</v>
      </c>
      <c r="AK33" s="34">
        <f>$H$28/'Fixed data'!$C$7</f>
        <v>-1.0131996312058413E-2</v>
      </c>
      <c r="AL33" s="34">
        <f>$H$28/'Fixed data'!$C$7</f>
        <v>-1.0131996312058413E-2</v>
      </c>
      <c r="AM33" s="34">
        <f>$H$28/'Fixed data'!$C$7</f>
        <v>-1.0131996312058413E-2</v>
      </c>
      <c r="AN33" s="34">
        <f>$H$28/'Fixed data'!$C$7</f>
        <v>-1.0131996312058413E-2</v>
      </c>
      <c r="AO33" s="34">
        <f>$H$28/'Fixed data'!$C$7</f>
        <v>-1.0131996312058413E-2</v>
      </c>
      <c r="AP33" s="34">
        <f>$H$28/'Fixed data'!$C$7</f>
        <v>-1.0131996312058413E-2</v>
      </c>
      <c r="AQ33" s="34">
        <f>$H$28/'Fixed data'!$C$7</f>
        <v>-1.0131996312058413E-2</v>
      </c>
      <c r="AR33" s="34">
        <f>$H$28/'Fixed data'!$C$7</f>
        <v>-1.0131996312058413E-2</v>
      </c>
      <c r="AS33" s="34">
        <f>$H$28/'Fixed data'!$C$7</f>
        <v>-1.0131996312058413E-2</v>
      </c>
      <c r="AT33" s="34">
        <f>$H$28/'Fixed data'!$C$7</f>
        <v>-1.0131996312058413E-2</v>
      </c>
      <c r="AU33" s="34">
        <f>$H$28/'Fixed data'!$C$7</f>
        <v>-1.0131996312058413E-2</v>
      </c>
      <c r="AV33" s="34">
        <f>$H$28/'Fixed data'!$C$7</f>
        <v>-1.0131996312058413E-2</v>
      </c>
      <c r="AW33" s="34">
        <f>$H$28/'Fixed data'!$C$7</f>
        <v>-1.0131996312058413E-2</v>
      </c>
      <c r="AX33" s="34">
        <f>$H$28/'Fixed data'!$C$7</f>
        <v>-1.0131996312058413E-2</v>
      </c>
      <c r="AY33" s="34">
        <f>$H$28/'Fixed data'!$C$7</f>
        <v>-1.0131996312058413E-2</v>
      </c>
      <c r="AZ33" s="34">
        <f>$H$28/'Fixed data'!$C$7</f>
        <v>-1.0131996312058413E-2</v>
      </c>
      <c r="BA33" s="34">
        <f>$H$28/'Fixed data'!$C$7</f>
        <v>-1.0131996312058413E-2</v>
      </c>
      <c r="BB33" s="34"/>
      <c r="BC33" s="34"/>
      <c r="BD33" s="34"/>
    </row>
    <row r="34" spans="1:57" ht="16.5" hidden="1" customHeight="1" outlineLevel="1" x14ac:dyDescent="0.35">
      <c r="A34" s="115"/>
      <c r="B34" s="9" t="s">
        <v>5</v>
      </c>
      <c r="C34" s="11" t="s">
        <v>57</v>
      </c>
      <c r="D34" s="9" t="s">
        <v>40</v>
      </c>
      <c r="F34" s="34"/>
      <c r="G34" s="34"/>
      <c r="H34" s="34"/>
      <c r="I34" s="34"/>
      <c r="J34" s="34">
        <f>$I$28/'Fixed data'!$C$7</f>
        <v>-9.984769954317076E-3</v>
      </c>
      <c r="K34" s="34">
        <f>$I$28/'Fixed data'!$C$7</f>
        <v>-9.984769954317076E-3</v>
      </c>
      <c r="L34" s="34">
        <f>$I$28/'Fixed data'!$C$7</f>
        <v>-9.984769954317076E-3</v>
      </c>
      <c r="M34" s="34">
        <f>$I$28/'Fixed data'!$C$7</f>
        <v>-9.984769954317076E-3</v>
      </c>
      <c r="N34" s="34">
        <f>$I$28/'Fixed data'!$C$7</f>
        <v>-9.984769954317076E-3</v>
      </c>
      <c r="O34" s="34">
        <f>$I$28/'Fixed data'!$C$7</f>
        <v>-9.984769954317076E-3</v>
      </c>
      <c r="P34" s="34">
        <f>$I$28/'Fixed data'!$C$7</f>
        <v>-9.984769954317076E-3</v>
      </c>
      <c r="Q34" s="34">
        <f>$I$28/'Fixed data'!$C$7</f>
        <v>-9.984769954317076E-3</v>
      </c>
      <c r="R34" s="34">
        <f>$I$28/'Fixed data'!$C$7</f>
        <v>-9.984769954317076E-3</v>
      </c>
      <c r="S34" s="34">
        <f>$I$28/'Fixed data'!$C$7</f>
        <v>-9.984769954317076E-3</v>
      </c>
      <c r="T34" s="34">
        <f>$I$28/'Fixed data'!$C$7</f>
        <v>-9.984769954317076E-3</v>
      </c>
      <c r="U34" s="34">
        <f>$I$28/'Fixed data'!$C$7</f>
        <v>-9.984769954317076E-3</v>
      </c>
      <c r="V34" s="34">
        <f>$I$28/'Fixed data'!$C$7</f>
        <v>-9.984769954317076E-3</v>
      </c>
      <c r="W34" s="34">
        <f>$I$28/'Fixed data'!$C$7</f>
        <v>-9.984769954317076E-3</v>
      </c>
      <c r="X34" s="34">
        <f>$I$28/'Fixed data'!$C$7</f>
        <v>-9.984769954317076E-3</v>
      </c>
      <c r="Y34" s="34">
        <f>$I$28/'Fixed data'!$C$7</f>
        <v>-9.984769954317076E-3</v>
      </c>
      <c r="Z34" s="34">
        <f>$I$28/'Fixed data'!$C$7</f>
        <v>-9.984769954317076E-3</v>
      </c>
      <c r="AA34" s="34">
        <f>$I$28/'Fixed data'!$C$7</f>
        <v>-9.984769954317076E-3</v>
      </c>
      <c r="AB34" s="34">
        <f>$I$28/'Fixed data'!$C$7</f>
        <v>-9.984769954317076E-3</v>
      </c>
      <c r="AC34" s="34">
        <f>$I$28/'Fixed data'!$C$7</f>
        <v>-9.984769954317076E-3</v>
      </c>
      <c r="AD34" s="34">
        <f>$I$28/'Fixed data'!$C$7</f>
        <v>-9.984769954317076E-3</v>
      </c>
      <c r="AE34" s="34">
        <f>$I$28/'Fixed data'!$C$7</f>
        <v>-9.984769954317076E-3</v>
      </c>
      <c r="AF34" s="34">
        <f>$I$28/'Fixed data'!$C$7</f>
        <v>-9.984769954317076E-3</v>
      </c>
      <c r="AG34" s="34">
        <f>$I$28/'Fixed data'!$C$7</f>
        <v>-9.984769954317076E-3</v>
      </c>
      <c r="AH34" s="34">
        <f>$I$28/'Fixed data'!$C$7</f>
        <v>-9.984769954317076E-3</v>
      </c>
      <c r="AI34" s="34">
        <f>$I$28/'Fixed data'!$C$7</f>
        <v>-9.984769954317076E-3</v>
      </c>
      <c r="AJ34" s="34">
        <f>$I$28/'Fixed data'!$C$7</f>
        <v>-9.984769954317076E-3</v>
      </c>
      <c r="AK34" s="34">
        <f>$I$28/'Fixed data'!$C$7</f>
        <v>-9.984769954317076E-3</v>
      </c>
      <c r="AL34" s="34">
        <f>$I$28/'Fixed data'!$C$7</f>
        <v>-9.984769954317076E-3</v>
      </c>
      <c r="AM34" s="34">
        <f>$I$28/'Fixed data'!$C$7</f>
        <v>-9.984769954317076E-3</v>
      </c>
      <c r="AN34" s="34">
        <f>$I$28/'Fixed data'!$C$7</f>
        <v>-9.984769954317076E-3</v>
      </c>
      <c r="AO34" s="34">
        <f>$I$28/'Fixed data'!$C$7</f>
        <v>-9.984769954317076E-3</v>
      </c>
      <c r="AP34" s="34">
        <f>$I$28/'Fixed data'!$C$7</f>
        <v>-9.984769954317076E-3</v>
      </c>
      <c r="AQ34" s="34">
        <f>$I$28/'Fixed data'!$C$7</f>
        <v>-9.984769954317076E-3</v>
      </c>
      <c r="AR34" s="34">
        <f>$I$28/'Fixed data'!$C$7</f>
        <v>-9.984769954317076E-3</v>
      </c>
      <c r="AS34" s="34">
        <f>$I$28/'Fixed data'!$C$7</f>
        <v>-9.984769954317076E-3</v>
      </c>
      <c r="AT34" s="34">
        <f>$I$28/'Fixed data'!$C$7</f>
        <v>-9.984769954317076E-3</v>
      </c>
      <c r="AU34" s="34">
        <f>$I$28/'Fixed data'!$C$7</f>
        <v>-9.984769954317076E-3</v>
      </c>
      <c r="AV34" s="34">
        <f>$I$28/'Fixed data'!$C$7</f>
        <v>-9.984769954317076E-3</v>
      </c>
      <c r="AW34" s="34">
        <f>$I$28/'Fixed data'!$C$7</f>
        <v>-9.984769954317076E-3</v>
      </c>
      <c r="AX34" s="34">
        <f>$I$28/'Fixed data'!$C$7</f>
        <v>-9.984769954317076E-3</v>
      </c>
      <c r="AY34" s="34">
        <f>$I$28/'Fixed data'!$C$7</f>
        <v>-9.984769954317076E-3</v>
      </c>
      <c r="AZ34" s="34">
        <f>$I$28/'Fixed data'!$C$7</f>
        <v>-9.984769954317076E-3</v>
      </c>
      <c r="BA34" s="34">
        <f>$I$28/'Fixed data'!$C$7</f>
        <v>-9.984769954317076E-3</v>
      </c>
      <c r="BB34" s="34">
        <f>$I$28/'Fixed data'!$C$7</f>
        <v>-9.984769954317076E-3</v>
      </c>
      <c r="BC34" s="34"/>
      <c r="BD34" s="34"/>
    </row>
    <row r="35" spans="1:57" ht="16.5" hidden="1" customHeight="1" outlineLevel="1" x14ac:dyDescent="0.35">
      <c r="A35" s="115"/>
      <c r="B35" s="9" t="s">
        <v>6</v>
      </c>
      <c r="C35" s="11" t="s">
        <v>58</v>
      </c>
      <c r="D35" s="9" t="s">
        <v>40</v>
      </c>
      <c r="F35" s="34"/>
      <c r="G35" s="34"/>
      <c r="H35" s="34"/>
      <c r="I35" s="34"/>
      <c r="J35" s="34"/>
      <c r="K35" s="34">
        <f>$J$28/'Fixed data'!$C$7</f>
        <v>-1.0371129163980327E-2</v>
      </c>
      <c r="L35" s="34">
        <f>$J$28/'Fixed data'!$C$7</f>
        <v>-1.0371129163980327E-2</v>
      </c>
      <c r="M35" s="34">
        <f>$J$28/'Fixed data'!$C$7</f>
        <v>-1.0371129163980327E-2</v>
      </c>
      <c r="N35" s="34">
        <f>$J$28/'Fixed data'!$C$7</f>
        <v>-1.0371129163980327E-2</v>
      </c>
      <c r="O35" s="34">
        <f>$J$28/'Fixed data'!$C$7</f>
        <v>-1.0371129163980327E-2</v>
      </c>
      <c r="P35" s="34">
        <f>$J$28/'Fixed data'!$C$7</f>
        <v>-1.0371129163980327E-2</v>
      </c>
      <c r="Q35" s="34">
        <f>$J$28/'Fixed data'!$C$7</f>
        <v>-1.0371129163980327E-2</v>
      </c>
      <c r="R35" s="34">
        <f>$J$28/'Fixed data'!$C$7</f>
        <v>-1.0371129163980327E-2</v>
      </c>
      <c r="S35" s="34">
        <f>$J$28/'Fixed data'!$C$7</f>
        <v>-1.0371129163980327E-2</v>
      </c>
      <c r="T35" s="34">
        <f>$J$28/'Fixed data'!$C$7</f>
        <v>-1.0371129163980327E-2</v>
      </c>
      <c r="U35" s="34">
        <f>$J$28/'Fixed data'!$C$7</f>
        <v>-1.0371129163980327E-2</v>
      </c>
      <c r="V35" s="34">
        <f>$J$28/'Fixed data'!$C$7</f>
        <v>-1.0371129163980327E-2</v>
      </c>
      <c r="W35" s="34">
        <f>$J$28/'Fixed data'!$C$7</f>
        <v>-1.0371129163980327E-2</v>
      </c>
      <c r="X35" s="34">
        <f>$J$28/'Fixed data'!$C$7</f>
        <v>-1.0371129163980327E-2</v>
      </c>
      <c r="Y35" s="34">
        <f>$J$28/'Fixed data'!$C$7</f>
        <v>-1.0371129163980327E-2</v>
      </c>
      <c r="Z35" s="34">
        <f>$J$28/'Fixed data'!$C$7</f>
        <v>-1.0371129163980327E-2</v>
      </c>
      <c r="AA35" s="34">
        <f>$J$28/'Fixed data'!$C$7</f>
        <v>-1.0371129163980327E-2</v>
      </c>
      <c r="AB35" s="34">
        <f>$J$28/'Fixed data'!$C$7</f>
        <v>-1.0371129163980327E-2</v>
      </c>
      <c r="AC35" s="34">
        <f>$J$28/'Fixed data'!$C$7</f>
        <v>-1.0371129163980327E-2</v>
      </c>
      <c r="AD35" s="34">
        <f>$J$28/'Fixed data'!$C$7</f>
        <v>-1.0371129163980327E-2</v>
      </c>
      <c r="AE35" s="34">
        <f>$J$28/'Fixed data'!$C$7</f>
        <v>-1.0371129163980327E-2</v>
      </c>
      <c r="AF35" s="34">
        <f>$J$28/'Fixed data'!$C$7</f>
        <v>-1.0371129163980327E-2</v>
      </c>
      <c r="AG35" s="34">
        <f>$J$28/'Fixed data'!$C$7</f>
        <v>-1.0371129163980327E-2</v>
      </c>
      <c r="AH35" s="34">
        <f>$J$28/'Fixed data'!$C$7</f>
        <v>-1.0371129163980327E-2</v>
      </c>
      <c r="AI35" s="34">
        <f>$J$28/'Fixed data'!$C$7</f>
        <v>-1.0371129163980327E-2</v>
      </c>
      <c r="AJ35" s="34">
        <f>$J$28/'Fixed data'!$C$7</f>
        <v>-1.0371129163980327E-2</v>
      </c>
      <c r="AK35" s="34">
        <f>$J$28/'Fixed data'!$C$7</f>
        <v>-1.0371129163980327E-2</v>
      </c>
      <c r="AL35" s="34">
        <f>$J$28/'Fixed data'!$C$7</f>
        <v>-1.0371129163980327E-2</v>
      </c>
      <c r="AM35" s="34">
        <f>$J$28/'Fixed data'!$C$7</f>
        <v>-1.0371129163980327E-2</v>
      </c>
      <c r="AN35" s="34">
        <f>$J$28/'Fixed data'!$C$7</f>
        <v>-1.0371129163980327E-2</v>
      </c>
      <c r="AO35" s="34">
        <f>$J$28/'Fixed data'!$C$7</f>
        <v>-1.0371129163980327E-2</v>
      </c>
      <c r="AP35" s="34">
        <f>$J$28/'Fixed data'!$C$7</f>
        <v>-1.0371129163980327E-2</v>
      </c>
      <c r="AQ35" s="34">
        <f>$J$28/'Fixed data'!$C$7</f>
        <v>-1.0371129163980327E-2</v>
      </c>
      <c r="AR35" s="34">
        <f>$J$28/'Fixed data'!$C$7</f>
        <v>-1.0371129163980327E-2</v>
      </c>
      <c r="AS35" s="34">
        <f>$J$28/'Fixed data'!$C$7</f>
        <v>-1.0371129163980327E-2</v>
      </c>
      <c r="AT35" s="34">
        <f>$J$28/'Fixed data'!$C$7</f>
        <v>-1.0371129163980327E-2</v>
      </c>
      <c r="AU35" s="34">
        <f>$J$28/'Fixed data'!$C$7</f>
        <v>-1.0371129163980327E-2</v>
      </c>
      <c r="AV35" s="34">
        <f>$J$28/'Fixed data'!$C$7</f>
        <v>-1.0371129163980327E-2</v>
      </c>
      <c r="AW35" s="34">
        <f>$J$28/'Fixed data'!$C$7</f>
        <v>-1.0371129163980327E-2</v>
      </c>
      <c r="AX35" s="34">
        <f>$J$28/'Fixed data'!$C$7</f>
        <v>-1.0371129163980327E-2</v>
      </c>
      <c r="AY35" s="34">
        <f>$J$28/'Fixed data'!$C$7</f>
        <v>-1.0371129163980327E-2</v>
      </c>
      <c r="AZ35" s="34">
        <f>$J$28/'Fixed data'!$C$7</f>
        <v>-1.0371129163980327E-2</v>
      </c>
      <c r="BA35" s="34">
        <f>$J$28/'Fixed data'!$C$7</f>
        <v>-1.0371129163980327E-2</v>
      </c>
      <c r="BB35" s="34">
        <f>$J$28/'Fixed data'!$C$7</f>
        <v>-1.0371129163980327E-2</v>
      </c>
      <c r="BC35" s="34">
        <f>$J$28/'Fixed data'!$C$7</f>
        <v>-1.0371129163980327E-2</v>
      </c>
      <c r="BD35" s="34"/>
    </row>
    <row r="36" spans="1:57" ht="16.5" hidden="1" customHeight="1" outlineLevel="1" x14ac:dyDescent="0.35">
      <c r="A36" s="115"/>
      <c r="B36" s="9" t="s">
        <v>32</v>
      </c>
      <c r="C36" s="11" t="s">
        <v>59</v>
      </c>
      <c r="D36" s="9" t="s">
        <v>40</v>
      </c>
      <c r="F36" s="34"/>
      <c r="G36" s="34"/>
      <c r="H36" s="34"/>
      <c r="I36" s="34"/>
      <c r="J36" s="34"/>
      <c r="K36" s="34"/>
      <c r="L36" s="34">
        <f>$K$28/'Fixed data'!$C$7</f>
        <v>-1.0727851460247823E-2</v>
      </c>
      <c r="M36" s="34">
        <f>$K$28/'Fixed data'!$C$7</f>
        <v>-1.0727851460247823E-2</v>
      </c>
      <c r="N36" s="34">
        <f>$K$28/'Fixed data'!$C$7</f>
        <v>-1.0727851460247823E-2</v>
      </c>
      <c r="O36" s="34">
        <f>$K$28/'Fixed data'!$C$7</f>
        <v>-1.0727851460247823E-2</v>
      </c>
      <c r="P36" s="34">
        <f>$K$28/'Fixed data'!$C$7</f>
        <v>-1.0727851460247823E-2</v>
      </c>
      <c r="Q36" s="34">
        <f>$K$28/'Fixed data'!$C$7</f>
        <v>-1.0727851460247823E-2</v>
      </c>
      <c r="R36" s="34">
        <f>$K$28/'Fixed data'!$C$7</f>
        <v>-1.0727851460247823E-2</v>
      </c>
      <c r="S36" s="34">
        <f>$K$28/'Fixed data'!$C$7</f>
        <v>-1.0727851460247823E-2</v>
      </c>
      <c r="T36" s="34">
        <f>$K$28/'Fixed data'!$C$7</f>
        <v>-1.0727851460247823E-2</v>
      </c>
      <c r="U36" s="34">
        <f>$K$28/'Fixed data'!$C$7</f>
        <v>-1.0727851460247823E-2</v>
      </c>
      <c r="V36" s="34">
        <f>$K$28/'Fixed data'!$C$7</f>
        <v>-1.0727851460247823E-2</v>
      </c>
      <c r="W36" s="34">
        <f>$K$28/'Fixed data'!$C$7</f>
        <v>-1.0727851460247823E-2</v>
      </c>
      <c r="X36" s="34">
        <f>$K$28/'Fixed data'!$C$7</f>
        <v>-1.0727851460247823E-2</v>
      </c>
      <c r="Y36" s="34">
        <f>$K$28/'Fixed data'!$C$7</f>
        <v>-1.0727851460247823E-2</v>
      </c>
      <c r="Z36" s="34">
        <f>$K$28/'Fixed data'!$C$7</f>
        <v>-1.0727851460247823E-2</v>
      </c>
      <c r="AA36" s="34">
        <f>$K$28/'Fixed data'!$C$7</f>
        <v>-1.0727851460247823E-2</v>
      </c>
      <c r="AB36" s="34">
        <f>$K$28/'Fixed data'!$C$7</f>
        <v>-1.0727851460247823E-2</v>
      </c>
      <c r="AC36" s="34">
        <f>$K$28/'Fixed data'!$C$7</f>
        <v>-1.0727851460247823E-2</v>
      </c>
      <c r="AD36" s="34">
        <f>$K$28/'Fixed data'!$C$7</f>
        <v>-1.0727851460247823E-2</v>
      </c>
      <c r="AE36" s="34">
        <f>$K$28/'Fixed data'!$C$7</f>
        <v>-1.0727851460247823E-2</v>
      </c>
      <c r="AF36" s="34">
        <f>$K$28/'Fixed data'!$C$7</f>
        <v>-1.0727851460247823E-2</v>
      </c>
      <c r="AG36" s="34">
        <f>$K$28/'Fixed data'!$C$7</f>
        <v>-1.0727851460247823E-2</v>
      </c>
      <c r="AH36" s="34">
        <f>$K$28/'Fixed data'!$C$7</f>
        <v>-1.0727851460247823E-2</v>
      </c>
      <c r="AI36" s="34">
        <f>$K$28/'Fixed data'!$C$7</f>
        <v>-1.0727851460247823E-2</v>
      </c>
      <c r="AJ36" s="34">
        <f>$K$28/'Fixed data'!$C$7</f>
        <v>-1.0727851460247823E-2</v>
      </c>
      <c r="AK36" s="34">
        <f>$K$28/'Fixed data'!$C$7</f>
        <v>-1.0727851460247823E-2</v>
      </c>
      <c r="AL36" s="34">
        <f>$K$28/'Fixed data'!$C$7</f>
        <v>-1.0727851460247823E-2</v>
      </c>
      <c r="AM36" s="34">
        <f>$K$28/'Fixed data'!$C$7</f>
        <v>-1.0727851460247823E-2</v>
      </c>
      <c r="AN36" s="34">
        <f>$K$28/'Fixed data'!$C$7</f>
        <v>-1.0727851460247823E-2</v>
      </c>
      <c r="AO36" s="34">
        <f>$K$28/'Fixed data'!$C$7</f>
        <v>-1.0727851460247823E-2</v>
      </c>
      <c r="AP36" s="34">
        <f>$K$28/'Fixed data'!$C$7</f>
        <v>-1.0727851460247823E-2</v>
      </c>
      <c r="AQ36" s="34">
        <f>$K$28/'Fixed data'!$C$7</f>
        <v>-1.0727851460247823E-2</v>
      </c>
      <c r="AR36" s="34">
        <f>$K$28/'Fixed data'!$C$7</f>
        <v>-1.0727851460247823E-2</v>
      </c>
      <c r="AS36" s="34">
        <f>$K$28/'Fixed data'!$C$7</f>
        <v>-1.0727851460247823E-2</v>
      </c>
      <c r="AT36" s="34">
        <f>$K$28/'Fixed data'!$C$7</f>
        <v>-1.0727851460247823E-2</v>
      </c>
      <c r="AU36" s="34">
        <f>$K$28/'Fixed data'!$C$7</f>
        <v>-1.0727851460247823E-2</v>
      </c>
      <c r="AV36" s="34">
        <f>$K$28/'Fixed data'!$C$7</f>
        <v>-1.0727851460247823E-2</v>
      </c>
      <c r="AW36" s="34">
        <f>$K$28/'Fixed data'!$C$7</f>
        <v>-1.0727851460247823E-2</v>
      </c>
      <c r="AX36" s="34">
        <f>$K$28/'Fixed data'!$C$7</f>
        <v>-1.0727851460247823E-2</v>
      </c>
      <c r="AY36" s="34">
        <f>$K$28/'Fixed data'!$C$7</f>
        <v>-1.0727851460247823E-2</v>
      </c>
      <c r="AZ36" s="34">
        <f>$K$28/'Fixed data'!$C$7</f>
        <v>-1.0727851460247823E-2</v>
      </c>
      <c r="BA36" s="34">
        <f>$K$28/'Fixed data'!$C$7</f>
        <v>-1.0727851460247823E-2</v>
      </c>
      <c r="BB36" s="34">
        <f>$K$28/'Fixed data'!$C$7</f>
        <v>-1.0727851460247823E-2</v>
      </c>
      <c r="BC36" s="34">
        <f>$K$28/'Fixed data'!$C$7</f>
        <v>-1.0727851460247823E-2</v>
      </c>
      <c r="BD36" s="34">
        <f>$K$28/'Fixed data'!$C$7</f>
        <v>-1.0727851460247823E-2</v>
      </c>
    </row>
    <row r="37" spans="1:57" ht="16.5" hidden="1" customHeight="1" outlineLevel="1" x14ac:dyDescent="0.35">
      <c r="A37" s="115"/>
      <c r="B37" s="9" t="s">
        <v>33</v>
      </c>
      <c r="C37" s="11" t="s">
        <v>60</v>
      </c>
      <c r="D37" s="9" t="s">
        <v>40</v>
      </c>
      <c r="F37" s="34"/>
      <c r="G37" s="34"/>
      <c r="H37" s="34"/>
      <c r="I37" s="34"/>
      <c r="J37" s="34"/>
      <c r="K37" s="34"/>
      <c r="L37" s="34"/>
      <c r="M37" s="34">
        <f>$L$28/'Fixed data'!$C$7</f>
        <v>-1.0558372983437944E-2</v>
      </c>
      <c r="N37" s="34">
        <f>$L$28/'Fixed data'!$C$7</f>
        <v>-1.0558372983437944E-2</v>
      </c>
      <c r="O37" s="34">
        <f>$L$28/'Fixed data'!$C$7</f>
        <v>-1.0558372983437944E-2</v>
      </c>
      <c r="P37" s="34">
        <f>$L$28/'Fixed data'!$C$7</f>
        <v>-1.0558372983437944E-2</v>
      </c>
      <c r="Q37" s="34">
        <f>$L$28/'Fixed data'!$C$7</f>
        <v>-1.0558372983437944E-2</v>
      </c>
      <c r="R37" s="34">
        <f>$L$28/'Fixed data'!$C$7</f>
        <v>-1.0558372983437944E-2</v>
      </c>
      <c r="S37" s="34">
        <f>$L$28/'Fixed data'!$C$7</f>
        <v>-1.0558372983437944E-2</v>
      </c>
      <c r="T37" s="34">
        <f>$L$28/'Fixed data'!$C$7</f>
        <v>-1.0558372983437944E-2</v>
      </c>
      <c r="U37" s="34">
        <f>$L$28/'Fixed data'!$C$7</f>
        <v>-1.0558372983437944E-2</v>
      </c>
      <c r="V37" s="34">
        <f>$L$28/'Fixed data'!$C$7</f>
        <v>-1.0558372983437944E-2</v>
      </c>
      <c r="W37" s="34">
        <f>$L$28/'Fixed data'!$C$7</f>
        <v>-1.0558372983437944E-2</v>
      </c>
      <c r="X37" s="34">
        <f>$L$28/'Fixed data'!$C$7</f>
        <v>-1.0558372983437944E-2</v>
      </c>
      <c r="Y37" s="34">
        <f>$L$28/'Fixed data'!$C$7</f>
        <v>-1.0558372983437944E-2</v>
      </c>
      <c r="Z37" s="34">
        <f>$L$28/'Fixed data'!$C$7</f>
        <v>-1.0558372983437944E-2</v>
      </c>
      <c r="AA37" s="34">
        <f>$L$28/'Fixed data'!$C$7</f>
        <v>-1.0558372983437944E-2</v>
      </c>
      <c r="AB37" s="34">
        <f>$L$28/'Fixed data'!$C$7</f>
        <v>-1.0558372983437944E-2</v>
      </c>
      <c r="AC37" s="34">
        <f>$L$28/'Fixed data'!$C$7</f>
        <v>-1.0558372983437944E-2</v>
      </c>
      <c r="AD37" s="34">
        <f>$L$28/'Fixed data'!$C$7</f>
        <v>-1.0558372983437944E-2</v>
      </c>
      <c r="AE37" s="34">
        <f>$L$28/'Fixed data'!$C$7</f>
        <v>-1.0558372983437944E-2</v>
      </c>
      <c r="AF37" s="34">
        <f>$L$28/'Fixed data'!$C$7</f>
        <v>-1.0558372983437944E-2</v>
      </c>
      <c r="AG37" s="34">
        <f>$L$28/'Fixed data'!$C$7</f>
        <v>-1.0558372983437944E-2</v>
      </c>
      <c r="AH37" s="34">
        <f>$L$28/'Fixed data'!$C$7</f>
        <v>-1.0558372983437944E-2</v>
      </c>
      <c r="AI37" s="34">
        <f>$L$28/'Fixed data'!$C$7</f>
        <v>-1.0558372983437944E-2</v>
      </c>
      <c r="AJ37" s="34">
        <f>$L$28/'Fixed data'!$C$7</f>
        <v>-1.0558372983437944E-2</v>
      </c>
      <c r="AK37" s="34">
        <f>$L$28/'Fixed data'!$C$7</f>
        <v>-1.0558372983437944E-2</v>
      </c>
      <c r="AL37" s="34">
        <f>$L$28/'Fixed data'!$C$7</f>
        <v>-1.0558372983437944E-2</v>
      </c>
      <c r="AM37" s="34">
        <f>$L$28/'Fixed data'!$C$7</f>
        <v>-1.0558372983437944E-2</v>
      </c>
      <c r="AN37" s="34">
        <f>$L$28/'Fixed data'!$C$7</f>
        <v>-1.0558372983437944E-2</v>
      </c>
      <c r="AO37" s="34">
        <f>$L$28/'Fixed data'!$C$7</f>
        <v>-1.0558372983437944E-2</v>
      </c>
      <c r="AP37" s="34">
        <f>$L$28/'Fixed data'!$C$7</f>
        <v>-1.0558372983437944E-2</v>
      </c>
      <c r="AQ37" s="34">
        <f>$L$28/'Fixed data'!$C$7</f>
        <v>-1.0558372983437944E-2</v>
      </c>
      <c r="AR37" s="34">
        <f>$L$28/'Fixed data'!$C$7</f>
        <v>-1.0558372983437944E-2</v>
      </c>
      <c r="AS37" s="34">
        <f>$L$28/'Fixed data'!$C$7</f>
        <v>-1.0558372983437944E-2</v>
      </c>
      <c r="AT37" s="34">
        <f>$L$28/'Fixed data'!$C$7</f>
        <v>-1.0558372983437944E-2</v>
      </c>
      <c r="AU37" s="34">
        <f>$L$28/'Fixed data'!$C$7</f>
        <v>-1.0558372983437944E-2</v>
      </c>
      <c r="AV37" s="34">
        <f>$L$28/'Fixed data'!$C$7</f>
        <v>-1.0558372983437944E-2</v>
      </c>
      <c r="AW37" s="34">
        <f>$L$28/'Fixed data'!$C$7</f>
        <v>-1.0558372983437944E-2</v>
      </c>
      <c r="AX37" s="34">
        <f>$L$28/'Fixed data'!$C$7</f>
        <v>-1.0558372983437944E-2</v>
      </c>
      <c r="AY37" s="34">
        <f>$L$28/'Fixed data'!$C$7</f>
        <v>-1.0558372983437944E-2</v>
      </c>
      <c r="AZ37" s="34">
        <f>$L$28/'Fixed data'!$C$7</f>
        <v>-1.0558372983437944E-2</v>
      </c>
      <c r="BA37" s="34">
        <f>$L$28/'Fixed data'!$C$7</f>
        <v>-1.0558372983437944E-2</v>
      </c>
      <c r="BB37" s="34">
        <f>$L$28/'Fixed data'!$C$7</f>
        <v>-1.0558372983437944E-2</v>
      </c>
      <c r="BC37" s="34">
        <f>$L$28/'Fixed data'!$C$7</f>
        <v>-1.0558372983437944E-2</v>
      </c>
      <c r="BD37" s="34">
        <f>$L$28/'Fixed data'!$C$7</f>
        <v>-1.0558372983437944E-2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2.7254777727725221E-4</v>
      </c>
      <c r="O38" s="34">
        <f>$M$28/'Fixed data'!$C$7</f>
        <v>2.7254777727725221E-4</v>
      </c>
      <c r="P38" s="34">
        <f>$M$28/'Fixed data'!$C$7</f>
        <v>2.7254777727725221E-4</v>
      </c>
      <c r="Q38" s="34">
        <f>$M$28/'Fixed data'!$C$7</f>
        <v>2.7254777727725221E-4</v>
      </c>
      <c r="R38" s="34">
        <f>$M$28/'Fixed data'!$C$7</f>
        <v>2.7254777727725221E-4</v>
      </c>
      <c r="S38" s="34">
        <f>$M$28/'Fixed data'!$C$7</f>
        <v>2.7254777727725221E-4</v>
      </c>
      <c r="T38" s="34">
        <f>$M$28/'Fixed data'!$C$7</f>
        <v>2.7254777727725221E-4</v>
      </c>
      <c r="U38" s="34">
        <f>$M$28/'Fixed data'!$C$7</f>
        <v>2.7254777727725221E-4</v>
      </c>
      <c r="V38" s="34">
        <f>$M$28/'Fixed data'!$C$7</f>
        <v>2.7254777727725221E-4</v>
      </c>
      <c r="W38" s="34">
        <f>$M$28/'Fixed data'!$C$7</f>
        <v>2.7254777727725221E-4</v>
      </c>
      <c r="X38" s="34">
        <f>$M$28/'Fixed data'!$C$7</f>
        <v>2.7254777727725221E-4</v>
      </c>
      <c r="Y38" s="34">
        <f>$M$28/'Fixed data'!$C$7</f>
        <v>2.7254777727725221E-4</v>
      </c>
      <c r="Z38" s="34">
        <f>$M$28/'Fixed data'!$C$7</f>
        <v>2.7254777727725221E-4</v>
      </c>
      <c r="AA38" s="34">
        <f>$M$28/'Fixed data'!$C$7</f>
        <v>2.7254777727725221E-4</v>
      </c>
      <c r="AB38" s="34">
        <f>$M$28/'Fixed data'!$C$7</f>
        <v>2.7254777727725221E-4</v>
      </c>
      <c r="AC38" s="34">
        <f>$M$28/'Fixed data'!$C$7</f>
        <v>2.7254777727725221E-4</v>
      </c>
      <c r="AD38" s="34">
        <f>$M$28/'Fixed data'!$C$7</f>
        <v>2.7254777727725221E-4</v>
      </c>
      <c r="AE38" s="34">
        <f>$M$28/'Fixed data'!$C$7</f>
        <v>2.7254777727725221E-4</v>
      </c>
      <c r="AF38" s="34">
        <f>$M$28/'Fixed data'!$C$7</f>
        <v>2.7254777727725221E-4</v>
      </c>
      <c r="AG38" s="34">
        <f>$M$28/'Fixed data'!$C$7</f>
        <v>2.7254777727725221E-4</v>
      </c>
      <c r="AH38" s="34">
        <f>$M$28/'Fixed data'!$C$7</f>
        <v>2.7254777727725221E-4</v>
      </c>
      <c r="AI38" s="34">
        <f>$M$28/'Fixed data'!$C$7</f>
        <v>2.7254777727725221E-4</v>
      </c>
      <c r="AJ38" s="34">
        <f>$M$28/'Fixed data'!$C$7</f>
        <v>2.7254777727725221E-4</v>
      </c>
      <c r="AK38" s="34">
        <f>$M$28/'Fixed data'!$C$7</f>
        <v>2.7254777727725221E-4</v>
      </c>
      <c r="AL38" s="34">
        <f>$M$28/'Fixed data'!$C$7</f>
        <v>2.7254777727725221E-4</v>
      </c>
      <c r="AM38" s="34">
        <f>$M$28/'Fixed data'!$C$7</f>
        <v>2.7254777727725221E-4</v>
      </c>
      <c r="AN38" s="34">
        <f>$M$28/'Fixed data'!$C$7</f>
        <v>2.7254777727725221E-4</v>
      </c>
      <c r="AO38" s="34">
        <f>$M$28/'Fixed data'!$C$7</f>
        <v>2.7254777727725221E-4</v>
      </c>
      <c r="AP38" s="34">
        <f>$M$28/'Fixed data'!$C$7</f>
        <v>2.7254777727725221E-4</v>
      </c>
      <c r="AQ38" s="34">
        <f>$M$28/'Fixed data'!$C$7</f>
        <v>2.7254777727725221E-4</v>
      </c>
      <c r="AR38" s="34">
        <f>$M$28/'Fixed data'!$C$7</f>
        <v>2.7254777727725221E-4</v>
      </c>
      <c r="AS38" s="34">
        <f>$M$28/'Fixed data'!$C$7</f>
        <v>2.7254777727725221E-4</v>
      </c>
      <c r="AT38" s="34">
        <f>$M$28/'Fixed data'!$C$7</f>
        <v>2.7254777727725221E-4</v>
      </c>
      <c r="AU38" s="34">
        <f>$M$28/'Fixed data'!$C$7</f>
        <v>2.7254777727725221E-4</v>
      </c>
      <c r="AV38" s="34">
        <f>$M$28/'Fixed data'!$C$7</f>
        <v>2.7254777727725221E-4</v>
      </c>
      <c r="AW38" s="34">
        <f>$M$28/'Fixed data'!$C$7</f>
        <v>2.7254777727725221E-4</v>
      </c>
      <c r="AX38" s="34">
        <f>$M$28/'Fixed data'!$C$7</f>
        <v>2.7254777727725221E-4</v>
      </c>
      <c r="AY38" s="34">
        <f>$M$28/'Fixed data'!$C$7</f>
        <v>2.7254777727725221E-4</v>
      </c>
      <c r="AZ38" s="34">
        <f>$M$28/'Fixed data'!$C$7</f>
        <v>2.7254777727725221E-4</v>
      </c>
      <c r="BA38" s="34">
        <f>$M$28/'Fixed data'!$C$7</f>
        <v>2.7254777727725221E-4</v>
      </c>
      <c r="BB38" s="34">
        <f>$M$28/'Fixed data'!$C$7</f>
        <v>2.7254777727725221E-4</v>
      </c>
      <c r="BC38" s="34">
        <f>$M$28/'Fixed data'!$C$7</f>
        <v>2.7254777727725221E-4</v>
      </c>
      <c r="BD38" s="34">
        <f>$M$28/'Fixed data'!$C$7</f>
        <v>2.7254777727725221E-4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3.0536777128716794E-4</v>
      </c>
      <c r="P39" s="34">
        <f>$N$28/'Fixed data'!$C$7</f>
        <v>3.0536777128716794E-4</v>
      </c>
      <c r="Q39" s="34">
        <f>$N$28/'Fixed data'!$C$7</f>
        <v>3.0536777128716794E-4</v>
      </c>
      <c r="R39" s="34">
        <f>$N$28/'Fixed data'!$C$7</f>
        <v>3.0536777128716794E-4</v>
      </c>
      <c r="S39" s="34">
        <f>$N$28/'Fixed data'!$C$7</f>
        <v>3.0536777128716794E-4</v>
      </c>
      <c r="T39" s="34">
        <f>$N$28/'Fixed data'!$C$7</f>
        <v>3.0536777128716794E-4</v>
      </c>
      <c r="U39" s="34">
        <f>$N$28/'Fixed data'!$C$7</f>
        <v>3.0536777128716794E-4</v>
      </c>
      <c r="V39" s="34">
        <f>$N$28/'Fixed data'!$C$7</f>
        <v>3.0536777128716794E-4</v>
      </c>
      <c r="W39" s="34">
        <f>$N$28/'Fixed data'!$C$7</f>
        <v>3.0536777128716794E-4</v>
      </c>
      <c r="X39" s="34">
        <f>$N$28/'Fixed data'!$C$7</f>
        <v>3.0536777128716794E-4</v>
      </c>
      <c r="Y39" s="34">
        <f>$N$28/'Fixed data'!$C$7</f>
        <v>3.0536777128716794E-4</v>
      </c>
      <c r="Z39" s="34">
        <f>$N$28/'Fixed data'!$C$7</f>
        <v>3.0536777128716794E-4</v>
      </c>
      <c r="AA39" s="34">
        <f>$N$28/'Fixed data'!$C$7</f>
        <v>3.0536777128716794E-4</v>
      </c>
      <c r="AB39" s="34">
        <f>$N$28/'Fixed data'!$C$7</f>
        <v>3.0536777128716794E-4</v>
      </c>
      <c r="AC39" s="34">
        <f>$N$28/'Fixed data'!$C$7</f>
        <v>3.0536777128716794E-4</v>
      </c>
      <c r="AD39" s="34">
        <f>$N$28/'Fixed data'!$C$7</f>
        <v>3.0536777128716794E-4</v>
      </c>
      <c r="AE39" s="34">
        <f>$N$28/'Fixed data'!$C$7</f>
        <v>3.0536777128716794E-4</v>
      </c>
      <c r="AF39" s="34">
        <f>$N$28/'Fixed data'!$C$7</f>
        <v>3.0536777128716794E-4</v>
      </c>
      <c r="AG39" s="34">
        <f>$N$28/'Fixed data'!$C$7</f>
        <v>3.0536777128716794E-4</v>
      </c>
      <c r="AH39" s="34">
        <f>$N$28/'Fixed data'!$C$7</f>
        <v>3.0536777128716794E-4</v>
      </c>
      <c r="AI39" s="34">
        <f>$N$28/'Fixed data'!$C$7</f>
        <v>3.0536777128716794E-4</v>
      </c>
      <c r="AJ39" s="34">
        <f>$N$28/'Fixed data'!$C$7</f>
        <v>3.0536777128716794E-4</v>
      </c>
      <c r="AK39" s="34">
        <f>$N$28/'Fixed data'!$C$7</f>
        <v>3.0536777128716794E-4</v>
      </c>
      <c r="AL39" s="34">
        <f>$N$28/'Fixed data'!$C$7</f>
        <v>3.0536777128716794E-4</v>
      </c>
      <c r="AM39" s="34">
        <f>$N$28/'Fixed data'!$C$7</f>
        <v>3.0536777128716794E-4</v>
      </c>
      <c r="AN39" s="34">
        <f>$N$28/'Fixed data'!$C$7</f>
        <v>3.0536777128716794E-4</v>
      </c>
      <c r="AO39" s="34">
        <f>$N$28/'Fixed data'!$C$7</f>
        <v>3.0536777128716794E-4</v>
      </c>
      <c r="AP39" s="34">
        <f>$N$28/'Fixed data'!$C$7</f>
        <v>3.0536777128716794E-4</v>
      </c>
      <c r="AQ39" s="34">
        <f>$N$28/'Fixed data'!$C$7</f>
        <v>3.0536777128716794E-4</v>
      </c>
      <c r="AR39" s="34">
        <f>$N$28/'Fixed data'!$C$7</f>
        <v>3.0536777128716794E-4</v>
      </c>
      <c r="AS39" s="34">
        <f>$N$28/'Fixed data'!$C$7</f>
        <v>3.0536777128716794E-4</v>
      </c>
      <c r="AT39" s="34">
        <f>$N$28/'Fixed data'!$C$7</f>
        <v>3.0536777128716794E-4</v>
      </c>
      <c r="AU39" s="34">
        <f>$N$28/'Fixed data'!$C$7</f>
        <v>3.0536777128716794E-4</v>
      </c>
      <c r="AV39" s="34">
        <f>$N$28/'Fixed data'!$C$7</f>
        <v>3.0536777128716794E-4</v>
      </c>
      <c r="AW39" s="34">
        <f>$N$28/'Fixed data'!$C$7</f>
        <v>3.0536777128716794E-4</v>
      </c>
      <c r="AX39" s="34">
        <f>$N$28/'Fixed data'!$C$7</f>
        <v>3.0536777128716794E-4</v>
      </c>
      <c r="AY39" s="34">
        <f>$N$28/'Fixed data'!$C$7</f>
        <v>3.0536777128716794E-4</v>
      </c>
      <c r="AZ39" s="34">
        <f>$N$28/'Fixed data'!$C$7</f>
        <v>3.0536777128716794E-4</v>
      </c>
      <c r="BA39" s="34">
        <f>$N$28/'Fixed data'!$C$7</f>
        <v>3.0536777128716794E-4</v>
      </c>
      <c r="BB39" s="34">
        <f>$N$28/'Fixed data'!$C$7</f>
        <v>3.0536777128716794E-4</v>
      </c>
      <c r="BC39" s="34">
        <f>$N$28/'Fixed data'!$C$7</f>
        <v>3.0536777128716794E-4</v>
      </c>
      <c r="BD39" s="34">
        <f>$N$28/'Fixed data'!$C$7</f>
        <v>3.0536777128716794E-4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3.402827998721747E-4</v>
      </c>
      <c r="Q40" s="34">
        <f>$O$28/'Fixed data'!$C$7</f>
        <v>3.402827998721747E-4</v>
      </c>
      <c r="R40" s="34">
        <f>$O$28/'Fixed data'!$C$7</f>
        <v>3.402827998721747E-4</v>
      </c>
      <c r="S40" s="34">
        <f>$O$28/'Fixed data'!$C$7</f>
        <v>3.402827998721747E-4</v>
      </c>
      <c r="T40" s="34">
        <f>$O$28/'Fixed data'!$C$7</f>
        <v>3.402827998721747E-4</v>
      </c>
      <c r="U40" s="34">
        <f>$O$28/'Fixed data'!$C$7</f>
        <v>3.402827998721747E-4</v>
      </c>
      <c r="V40" s="34">
        <f>$O$28/'Fixed data'!$C$7</f>
        <v>3.402827998721747E-4</v>
      </c>
      <c r="W40" s="34">
        <f>$O$28/'Fixed data'!$C$7</f>
        <v>3.402827998721747E-4</v>
      </c>
      <c r="X40" s="34">
        <f>$O$28/'Fixed data'!$C$7</f>
        <v>3.402827998721747E-4</v>
      </c>
      <c r="Y40" s="34">
        <f>$O$28/'Fixed data'!$C$7</f>
        <v>3.402827998721747E-4</v>
      </c>
      <c r="Z40" s="34">
        <f>$O$28/'Fixed data'!$C$7</f>
        <v>3.402827998721747E-4</v>
      </c>
      <c r="AA40" s="34">
        <f>$O$28/'Fixed data'!$C$7</f>
        <v>3.402827998721747E-4</v>
      </c>
      <c r="AB40" s="34">
        <f>$O$28/'Fixed data'!$C$7</f>
        <v>3.402827998721747E-4</v>
      </c>
      <c r="AC40" s="34">
        <f>$O$28/'Fixed data'!$C$7</f>
        <v>3.402827998721747E-4</v>
      </c>
      <c r="AD40" s="34">
        <f>$O$28/'Fixed data'!$C$7</f>
        <v>3.402827998721747E-4</v>
      </c>
      <c r="AE40" s="34">
        <f>$O$28/'Fixed data'!$C$7</f>
        <v>3.402827998721747E-4</v>
      </c>
      <c r="AF40" s="34">
        <f>$O$28/'Fixed data'!$C$7</f>
        <v>3.402827998721747E-4</v>
      </c>
      <c r="AG40" s="34">
        <f>$O$28/'Fixed data'!$C$7</f>
        <v>3.402827998721747E-4</v>
      </c>
      <c r="AH40" s="34">
        <f>$O$28/'Fixed data'!$C$7</f>
        <v>3.402827998721747E-4</v>
      </c>
      <c r="AI40" s="34">
        <f>$O$28/'Fixed data'!$C$7</f>
        <v>3.402827998721747E-4</v>
      </c>
      <c r="AJ40" s="34">
        <f>$O$28/'Fixed data'!$C$7</f>
        <v>3.402827998721747E-4</v>
      </c>
      <c r="AK40" s="34">
        <f>$O$28/'Fixed data'!$C$7</f>
        <v>3.402827998721747E-4</v>
      </c>
      <c r="AL40" s="34">
        <f>$O$28/'Fixed data'!$C$7</f>
        <v>3.402827998721747E-4</v>
      </c>
      <c r="AM40" s="34">
        <f>$O$28/'Fixed data'!$C$7</f>
        <v>3.402827998721747E-4</v>
      </c>
      <c r="AN40" s="34">
        <f>$O$28/'Fixed data'!$C$7</f>
        <v>3.402827998721747E-4</v>
      </c>
      <c r="AO40" s="34">
        <f>$O$28/'Fixed data'!$C$7</f>
        <v>3.402827998721747E-4</v>
      </c>
      <c r="AP40" s="34">
        <f>$O$28/'Fixed data'!$C$7</f>
        <v>3.402827998721747E-4</v>
      </c>
      <c r="AQ40" s="34">
        <f>$O$28/'Fixed data'!$C$7</f>
        <v>3.402827998721747E-4</v>
      </c>
      <c r="AR40" s="34">
        <f>$O$28/'Fixed data'!$C$7</f>
        <v>3.402827998721747E-4</v>
      </c>
      <c r="AS40" s="34">
        <f>$O$28/'Fixed data'!$C$7</f>
        <v>3.402827998721747E-4</v>
      </c>
      <c r="AT40" s="34">
        <f>$O$28/'Fixed data'!$C$7</f>
        <v>3.402827998721747E-4</v>
      </c>
      <c r="AU40" s="34">
        <f>$O$28/'Fixed data'!$C$7</f>
        <v>3.402827998721747E-4</v>
      </c>
      <c r="AV40" s="34">
        <f>$O$28/'Fixed data'!$C$7</f>
        <v>3.402827998721747E-4</v>
      </c>
      <c r="AW40" s="34">
        <f>$O$28/'Fixed data'!$C$7</f>
        <v>3.402827998721747E-4</v>
      </c>
      <c r="AX40" s="34">
        <f>$O$28/'Fixed data'!$C$7</f>
        <v>3.402827998721747E-4</v>
      </c>
      <c r="AY40" s="34">
        <f>$O$28/'Fixed data'!$C$7</f>
        <v>3.402827998721747E-4</v>
      </c>
      <c r="AZ40" s="34">
        <f>$O$28/'Fixed data'!$C$7</f>
        <v>3.402827998721747E-4</v>
      </c>
      <c r="BA40" s="34">
        <f>$O$28/'Fixed data'!$C$7</f>
        <v>3.402827998721747E-4</v>
      </c>
      <c r="BB40" s="34">
        <f>$O$28/'Fixed data'!$C$7</f>
        <v>3.402827998721747E-4</v>
      </c>
      <c r="BC40" s="34">
        <f>$O$28/'Fixed data'!$C$7</f>
        <v>3.402827998721747E-4</v>
      </c>
      <c r="BD40" s="34">
        <f>$O$28/'Fixed data'!$C$7</f>
        <v>3.402827998721747E-4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3.7735925272007069E-4</v>
      </c>
      <c r="R41" s="34">
        <f>$P$28/'Fixed data'!$C$7</f>
        <v>3.7735925272007069E-4</v>
      </c>
      <c r="S41" s="34">
        <f>$P$28/'Fixed data'!$C$7</f>
        <v>3.7735925272007069E-4</v>
      </c>
      <c r="T41" s="34">
        <f>$P$28/'Fixed data'!$C$7</f>
        <v>3.7735925272007069E-4</v>
      </c>
      <c r="U41" s="34">
        <f>$P$28/'Fixed data'!$C$7</f>
        <v>3.7735925272007069E-4</v>
      </c>
      <c r="V41" s="34">
        <f>$P$28/'Fixed data'!$C$7</f>
        <v>3.7735925272007069E-4</v>
      </c>
      <c r="W41" s="34">
        <f>$P$28/'Fixed data'!$C$7</f>
        <v>3.7735925272007069E-4</v>
      </c>
      <c r="X41" s="34">
        <f>$P$28/'Fixed data'!$C$7</f>
        <v>3.7735925272007069E-4</v>
      </c>
      <c r="Y41" s="34">
        <f>$P$28/'Fixed data'!$C$7</f>
        <v>3.7735925272007069E-4</v>
      </c>
      <c r="Z41" s="34">
        <f>$P$28/'Fixed data'!$C$7</f>
        <v>3.7735925272007069E-4</v>
      </c>
      <c r="AA41" s="34">
        <f>$P$28/'Fixed data'!$C$7</f>
        <v>3.7735925272007069E-4</v>
      </c>
      <c r="AB41" s="34">
        <f>$P$28/'Fixed data'!$C$7</f>
        <v>3.7735925272007069E-4</v>
      </c>
      <c r="AC41" s="34">
        <f>$P$28/'Fixed data'!$C$7</f>
        <v>3.7735925272007069E-4</v>
      </c>
      <c r="AD41" s="34">
        <f>$P$28/'Fixed data'!$C$7</f>
        <v>3.7735925272007069E-4</v>
      </c>
      <c r="AE41" s="34">
        <f>$P$28/'Fixed data'!$C$7</f>
        <v>3.7735925272007069E-4</v>
      </c>
      <c r="AF41" s="34">
        <f>$P$28/'Fixed data'!$C$7</f>
        <v>3.7735925272007069E-4</v>
      </c>
      <c r="AG41" s="34">
        <f>$P$28/'Fixed data'!$C$7</f>
        <v>3.7735925272007069E-4</v>
      </c>
      <c r="AH41" s="34">
        <f>$P$28/'Fixed data'!$C$7</f>
        <v>3.7735925272007069E-4</v>
      </c>
      <c r="AI41" s="34">
        <f>$P$28/'Fixed data'!$C$7</f>
        <v>3.7735925272007069E-4</v>
      </c>
      <c r="AJ41" s="34">
        <f>$P$28/'Fixed data'!$C$7</f>
        <v>3.7735925272007069E-4</v>
      </c>
      <c r="AK41" s="34">
        <f>$P$28/'Fixed data'!$C$7</f>
        <v>3.7735925272007069E-4</v>
      </c>
      <c r="AL41" s="34">
        <f>$P$28/'Fixed data'!$C$7</f>
        <v>3.7735925272007069E-4</v>
      </c>
      <c r="AM41" s="34">
        <f>$P$28/'Fixed data'!$C$7</f>
        <v>3.7735925272007069E-4</v>
      </c>
      <c r="AN41" s="34">
        <f>$P$28/'Fixed data'!$C$7</f>
        <v>3.7735925272007069E-4</v>
      </c>
      <c r="AO41" s="34">
        <f>$P$28/'Fixed data'!$C$7</f>
        <v>3.7735925272007069E-4</v>
      </c>
      <c r="AP41" s="34">
        <f>$P$28/'Fixed data'!$C$7</f>
        <v>3.7735925272007069E-4</v>
      </c>
      <c r="AQ41" s="34">
        <f>$P$28/'Fixed data'!$C$7</f>
        <v>3.7735925272007069E-4</v>
      </c>
      <c r="AR41" s="34">
        <f>$P$28/'Fixed data'!$C$7</f>
        <v>3.7735925272007069E-4</v>
      </c>
      <c r="AS41" s="34">
        <f>$P$28/'Fixed data'!$C$7</f>
        <v>3.7735925272007069E-4</v>
      </c>
      <c r="AT41" s="34">
        <f>$P$28/'Fixed data'!$C$7</f>
        <v>3.7735925272007069E-4</v>
      </c>
      <c r="AU41" s="34">
        <f>$P$28/'Fixed data'!$C$7</f>
        <v>3.7735925272007069E-4</v>
      </c>
      <c r="AV41" s="34">
        <f>$P$28/'Fixed data'!$C$7</f>
        <v>3.7735925272007069E-4</v>
      </c>
      <c r="AW41" s="34">
        <f>$P$28/'Fixed data'!$C$7</f>
        <v>3.7735925272007069E-4</v>
      </c>
      <c r="AX41" s="34">
        <f>$P$28/'Fixed data'!$C$7</f>
        <v>3.7735925272007069E-4</v>
      </c>
      <c r="AY41" s="34">
        <f>$P$28/'Fixed data'!$C$7</f>
        <v>3.7735925272007069E-4</v>
      </c>
      <c r="AZ41" s="34">
        <f>$P$28/'Fixed data'!$C$7</f>
        <v>3.7735925272007069E-4</v>
      </c>
      <c r="BA41" s="34">
        <f>$P$28/'Fixed data'!$C$7</f>
        <v>3.7735925272007069E-4</v>
      </c>
      <c r="BB41" s="34">
        <f>$P$28/'Fixed data'!$C$7</f>
        <v>3.7735925272007069E-4</v>
      </c>
      <c r="BC41" s="34">
        <f>$P$28/'Fixed data'!$C$7</f>
        <v>3.7735925272007069E-4</v>
      </c>
      <c r="BD41" s="34">
        <f>$P$28/'Fixed data'!$C$7</f>
        <v>3.7735925272007069E-4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4.1656071046595322E-4</v>
      </c>
      <c r="S42" s="34">
        <f>$Q$28/'Fixed data'!$C$7</f>
        <v>4.1656071046595322E-4</v>
      </c>
      <c r="T42" s="34">
        <f>$Q$28/'Fixed data'!$C$7</f>
        <v>4.1656071046595322E-4</v>
      </c>
      <c r="U42" s="34">
        <f>$Q$28/'Fixed data'!$C$7</f>
        <v>4.1656071046595322E-4</v>
      </c>
      <c r="V42" s="34">
        <f>$Q$28/'Fixed data'!$C$7</f>
        <v>4.1656071046595322E-4</v>
      </c>
      <c r="W42" s="34">
        <f>$Q$28/'Fixed data'!$C$7</f>
        <v>4.1656071046595322E-4</v>
      </c>
      <c r="X42" s="34">
        <f>$Q$28/'Fixed data'!$C$7</f>
        <v>4.1656071046595322E-4</v>
      </c>
      <c r="Y42" s="34">
        <f>$Q$28/'Fixed data'!$C$7</f>
        <v>4.1656071046595322E-4</v>
      </c>
      <c r="Z42" s="34">
        <f>$Q$28/'Fixed data'!$C$7</f>
        <v>4.1656071046595322E-4</v>
      </c>
      <c r="AA42" s="34">
        <f>$Q$28/'Fixed data'!$C$7</f>
        <v>4.1656071046595322E-4</v>
      </c>
      <c r="AB42" s="34">
        <f>$Q$28/'Fixed data'!$C$7</f>
        <v>4.1656071046595322E-4</v>
      </c>
      <c r="AC42" s="34">
        <f>$Q$28/'Fixed data'!$C$7</f>
        <v>4.1656071046595322E-4</v>
      </c>
      <c r="AD42" s="34">
        <f>$Q$28/'Fixed data'!$C$7</f>
        <v>4.1656071046595322E-4</v>
      </c>
      <c r="AE42" s="34">
        <f>$Q$28/'Fixed data'!$C$7</f>
        <v>4.1656071046595322E-4</v>
      </c>
      <c r="AF42" s="34">
        <f>$Q$28/'Fixed data'!$C$7</f>
        <v>4.1656071046595322E-4</v>
      </c>
      <c r="AG42" s="34">
        <f>$Q$28/'Fixed data'!$C$7</f>
        <v>4.1656071046595322E-4</v>
      </c>
      <c r="AH42" s="34">
        <f>$Q$28/'Fixed data'!$C$7</f>
        <v>4.1656071046595322E-4</v>
      </c>
      <c r="AI42" s="34">
        <f>$Q$28/'Fixed data'!$C$7</f>
        <v>4.1656071046595322E-4</v>
      </c>
      <c r="AJ42" s="34">
        <f>$Q$28/'Fixed data'!$C$7</f>
        <v>4.1656071046595322E-4</v>
      </c>
      <c r="AK42" s="34">
        <f>$Q$28/'Fixed data'!$C$7</f>
        <v>4.1656071046595322E-4</v>
      </c>
      <c r="AL42" s="34">
        <f>$Q$28/'Fixed data'!$C$7</f>
        <v>4.1656071046595322E-4</v>
      </c>
      <c r="AM42" s="34">
        <f>$Q$28/'Fixed data'!$C$7</f>
        <v>4.1656071046595322E-4</v>
      </c>
      <c r="AN42" s="34">
        <f>$Q$28/'Fixed data'!$C$7</f>
        <v>4.1656071046595322E-4</v>
      </c>
      <c r="AO42" s="34">
        <f>$Q$28/'Fixed data'!$C$7</f>
        <v>4.1656071046595322E-4</v>
      </c>
      <c r="AP42" s="34">
        <f>$Q$28/'Fixed data'!$C$7</f>
        <v>4.1656071046595322E-4</v>
      </c>
      <c r="AQ42" s="34">
        <f>$Q$28/'Fixed data'!$C$7</f>
        <v>4.1656071046595322E-4</v>
      </c>
      <c r="AR42" s="34">
        <f>$Q$28/'Fixed data'!$C$7</f>
        <v>4.1656071046595322E-4</v>
      </c>
      <c r="AS42" s="34">
        <f>$Q$28/'Fixed data'!$C$7</f>
        <v>4.1656071046595322E-4</v>
      </c>
      <c r="AT42" s="34">
        <f>$Q$28/'Fixed data'!$C$7</f>
        <v>4.1656071046595322E-4</v>
      </c>
      <c r="AU42" s="34">
        <f>$Q$28/'Fixed data'!$C$7</f>
        <v>4.1656071046595322E-4</v>
      </c>
      <c r="AV42" s="34">
        <f>$Q$28/'Fixed data'!$C$7</f>
        <v>4.1656071046595322E-4</v>
      </c>
      <c r="AW42" s="34">
        <f>$Q$28/'Fixed data'!$C$7</f>
        <v>4.1656071046595322E-4</v>
      </c>
      <c r="AX42" s="34">
        <f>$Q$28/'Fixed data'!$C$7</f>
        <v>4.1656071046595322E-4</v>
      </c>
      <c r="AY42" s="34">
        <f>$Q$28/'Fixed data'!$C$7</f>
        <v>4.1656071046595322E-4</v>
      </c>
      <c r="AZ42" s="34">
        <f>$Q$28/'Fixed data'!$C$7</f>
        <v>4.1656071046595322E-4</v>
      </c>
      <c r="BA42" s="34">
        <f>$Q$28/'Fixed data'!$C$7</f>
        <v>4.1656071046595322E-4</v>
      </c>
      <c r="BB42" s="34">
        <f>$Q$28/'Fixed data'!$C$7</f>
        <v>4.1656071046595322E-4</v>
      </c>
      <c r="BC42" s="34">
        <f>$Q$28/'Fixed data'!$C$7</f>
        <v>4.1656071046595322E-4</v>
      </c>
      <c r="BD42" s="34">
        <f>$Q$28/'Fixed data'!$C$7</f>
        <v>4.1656071046595322E-4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4.5802493942106564E-4</v>
      </c>
      <c r="T43" s="34">
        <f>$R$28/'Fixed data'!$C$7</f>
        <v>4.5802493942106564E-4</v>
      </c>
      <c r="U43" s="34">
        <f>$R$28/'Fixed data'!$C$7</f>
        <v>4.5802493942106564E-4</v>
      </c>
      <c r="V43" s="34">
        <f>$R$28/'Fixed data'!$C$7</f>
        <v>4.5802493942106564E-4</v>
      </c>
      <c r="W43" s="34">
        <f>$R$28/'Fixed data'!$C$7</f>
        <v>4.5802493942106564E-4</v>
      </c>
      <c r="X43" s="34">
        <f>$R$28/'Fixed data'!$C$7</f>
        <v>4.5802493942106564E-4</v>
      </c>
      <c r="Y43" s="34">
        <f>$R$28/'Fixed data'!$C$7</f>
        <v>4.5802493942106564E-4</v>
      </c>
      <c r="Z43" s="34">
        <f>$R$28/'Fixed data'!$C$7</f>
        <v>4.5802493942106564E-4</v>
      </c>
      <c r="AA43" s="34">
        <f>$R$28/'Fixed data'!$C$7</f>
        <v>4.5802493942106564E-4</v>
      </c>
      <c r="AB43" s="34">
        <f>$R$28/'Fixed data'!$C$7</f>
        <v>4.5802493942106564E-4</v>
      </c>
      <c r="AC43" s="34">
        <f>$R$28/'Fixed data'!$C$7</f>
        <v>4.5802493942106564E-4</v>
      </c>
      <c r="AD43" s="34">
        <f>$R$28/'Fixed data'!$C$7</f>
        <v>4.5802493942106564E-4</v>
      </c>
      <c r="AE43" s="34">
        <f>$R$28/'Fixed data'!$C$7</f>
        <v>4.5802493942106564E-4</v>
      </c>
      <c r="AF43" s="34">
        <f>$R$28/'Fixed data'!$C$7</f>
        <v>4.5802493942106564E-4</v>
      </c>
      <c r="AG43" s="34">
        <f>$R$28/'Fixed data'!$C$7</f>
        <v>4.5802493942106564E-4</v>
      </c>
      <c r="AH43" s="34">
        <f>$R$28/'Fixed data'!$C$7</f>
        <v>4.5802493942106564E-4</v>
      </c>
      <c r="AI43" s="34">
        <f>$R$28/'Fixed data'!$C$7</f>
        <v>4.5802493942106564E-4</v>
      </c>
      <c r="AJ43" s="34">
        <f>$R$28/'Fixed data'!$C$7</f>
        <v>4.5802493942106564E-4</v>
      </c>
      <c r="AK43" s="34">
        <f>$R$28/'Fixed data'!$C$7</f>
        <v>4.5802493942106564E-4</v>
      </c>
      <c r="AL43" s="34">
        <f>$R$28/'Fixed data'!$C$7</f>
        <v>4.5802493942106564E-4</v>
      </c>
      <c r="AM43" s="34">
        <f>$R$28/'Fixed data'!$C$7</f>
        <v>4.5802493942106564E-4</v>
      </c>
      <c r="AN43" s="34">
        <f>$R$28/'Fixed data'!$C$7</f>
        <v>4.5802493942106564E-4</v>
      </c>
      <c r="AO43" s="34">
        <f>$R$28/'Fixed data'!$C$7</f>
        <v>4.5802493942106564E-4</v>
      </c>
      <c r="AP43" s="34">
        <f>$R$28/'Fixed data'!$C$7</f>
        <v>4.5802493942106564E-4</v>
      </c>
      <c r="AQ43" s="34">
        <f>$R$28/'Fixed data'!$C$7</f>
        <v>4.5802493942106564E-4</v>
      </c>
      <c r="AR43" s="34">
        <f>$R$28/'Fixed data'!$C$7</f>
        <v>4.5802493942106564E-4</v>
      </c>
      <c r="AS43" s="34">
        <f>$R$28/'Fixed data'!$C$7</f>
        <v>4.5802493942106564E-4</v>
      </c>
      <c r="AT43" s="34">
        <f>$R$28/'Fixed data'!$C$7</f>
        <v>4.5802493942106564E-4</v>
      </c>
      <c r="AU43" s="34">
        <f>$R$28/'Fixed data'!$C$7</f>
        <v>4.5802493942106564E-4</v>
      </c>
      <c r="AV43" s="34">
        <f>$R$28/'Fixed data'!$C$7</f>
        <v>4.5802493942106564E-4</v>
      </c>
      <c r="AW43" s="34">
        <f>$R$28/'Fixed data'!$C$7</f>
        <v>4.5802493942106564E-4</v>
      </c>
      <c r="AX43" s="34">
        <f>$R$28/'Fixed data'!$C$7</f>
        <v>4.5802493942106564E-4</v>
      </c>
      <c r="AY43" s="34">
        <f>$R$28/'Fixed data'!$C$7</f>
        <v>4.5802493942106564E-4</v>
      </c>
      <c r="AZ43" s="34">
        <f>$R$28/'Fixed data'!$C$7</f>
        <v>4.5802493942106564E-4</v>
      </c>
      <c r="BA43" s="34">
        <f>$R$28/'Fixed data'!$C$7</f>
        <v>4.5802493942106564E-4</v>
      </c>
      <c r="BB43" s="34">
        <f>$R$28/'Fixed data'!$C$7</f>
        <v>4.5802493942106564E-4</v>
      </c>
      <c r="BC43" s="34">
        <f>$R$28/'Fixed data'!$C$7</f>
        <v>4.5802493942106564E-4</v>
      </c>
      <c r="BD43" s="34">
        <f>$R$28/'Fixed data'!$C$7</f>
        <v>4.5802493942106564E-4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5.0176855039844989E-4</v>
      </c>
      <c r="U44" s="34">
        <f>$S$28/'Fixed data'!$C$7</f>
        <v>5.0176855039844989E-4</v>
      </c>
      <c r="V44" s="34">
        <f>$S$28/'Fixed data'!$C$7</f>
        <v>5.0176855039844989E-4</v>
      </c>
      <c r="W44" s="34">
        <f>$S$28/'Fixed data'!$C$7</f>
        <v>5.0176855039844989E-4</v>
      </c>
      <c r="X44" s="34">
        <f>$S$28/'Fixed data'!$C$7</f>
        <v>5.0176855039844989E-4</v>
      </c>
      <c r="Y44" s="34">
        <f>$S$28/'Fixed data'!$C$7</f>
        <v>5.0176855039844989E-4</v>
      </c>
      <c r="Z44" s="34">
        <f>$S$28/'Fixed data'!$C$7</f>
        <v>5.0176855039844989E-4</v>
      </c>
      <c r="AA44" s="34">
        <f>$S$28/'Fixed data'!$C$7</f>
        <v>5.0176855039844989E-4</v>
      </c>
      <c r="AB44" s="34">
        <f>$S$28/'Fixed data'!$C$7</f>
        <v>5.0176855039844989E-4</v>
      </c>
      <c r="AC44" s="34">
        <f>$S$28/'Fixed data'!$C$7</f>
        <v>5.0176855039844989E-4</v>
      </c>
      <c r="AD44" s="34">
        <f>$S$28/'Fixed data'!$C$7</f>
        <v>5.0176855039844989E-4</v>
      </c>
      <c r="AE44" s="34">
        <f>$S$28/'Fixed data'!$C$7</f>
        <v>5.0176855039844989E-4</v>
      </c>
      <c r="AF44" s="34">
        <f>$S$28/'Fixed data'!$C$7</f>
        <v>5.0176855039844989E-4</v>
      </c>
      <c r="AG44" s="34">
        <f>$S$28/'Fixed data'!$C$7</f>
        <v>5.0176855039844989E-4</v>
      </c>
      <c r="AH44" s="34">
        <f>$S$28/'Fixed data'!$C$7</f>
        <v>5.0176855039844989E-4</v>
      </c>
      <c r="AI44" s="34">
        <f>$S$28/'Fixed data'!$C$7</f>
        <v>5.0176855039844989E-4</v>
      </c>
      <c r="AJ44" s="34">
        <f>$S$28/'Fixed data'!$C$7</f>
        <v>5.0176855039844989E-4</v>
      </c>
      <c r="AK44" s="34">
        <f>$S$28/'Fixed data'!$C$7</f>
        <v>5.0176855039844989E-4</v>
      </c>
      <c r="AL44" s="34">
        <f>$S$28/'Fixed data'!$C$7</f>
        <v>5.0176855039844989E-4</v>
      </c>
      <c r="AM44" s="34">
        <f>$S$28/'Fixed data'!$C$7</f>
        <v>5.0176855039844989E-4</v>
      </c>
      <c r="AN44" s="34">
        <f>$S$28/'Fixed data'!$C$7</f>
        <v>5.0176855039844989E-4</v>
      </c>
      <c r="AO44" s="34">
        <f>$S$28/'Fixed data'!$C$7</f>
        <v>5.0176855039844989E-4</v>
      </c>
      <c r="AP44" s="34">
        <f>$S$28/'Fixed data'!$C$7</f>
        <v>5.0176855039844989E-4</v>
      </c>
      <c r="AQ44" s="34">
        <f>$S$28/'Fixed data'!$C$7</f>
        <v>5.0176855039844989E-4</v>
      </c>
      <c r="AR44" s="34">
        <f>$S$28/'Fixed data'!$C$7</f>
        <v>5.0176855039844989E-4</v>
      </c>
      <c r="AS44" s="34">
        <f>$S$28/'Fixed data'!$C$7</f>
        <v>5.0176855039844989E-4</v>
      </c>
      <c r="AT44" s="34">
        <f>$S$28/'Fixed data'!$C$7</f>
        <v>5.0176855039844989E-4</v>
      </c>
      <c r="AU44" s="34">
        <f>$S$28/'Fixed data'!$C$7</f>
        <v>5.0176855039844989E-4</v>
      </c>
      <c r="AV44" s="34">
        <f>$S$28/'Fixed data'!$C$7</f>
        <v>5.0176855039844989E-4</v>
      </c>
      <c r="AW44" s="34">
        <f>$S$28/'Fixed data'!$C$7</f>
        <v>5.0176855039844989E-4</v>
      </c>
      <c r="AX44" s="34">
        <f>$S$28/'Fixed data'!$C$7</f>
        <v>5.0176855039844989E-4</v>
      </c>
      <c r="AY44" s="34">
        <f>$S$28/'Fixed data'!$C$7</f>
        <v>5.0176855039844989E-4</v>
      </c>
      <c r="AZ44" s="34">
        <f>$S$28/'Fixed data'!$C$7</f>
        <v>5.0176855039844989E-4</v>
      </c>
      <c r="BA44" s="34">
        <f>$S$28/'Fixed data'!$C$7</f>
        <v>5.0176855039844989E-4</v>
      </c>
      <c r="BB44" s="34">
        <f>$S$28/'Fixed data'!$C$7</f>
        <v>5.0176855039844989E-4</v>
      </c>
      <c r="BC44" s="34">
        <f>$S$28/'Fixed data'!$C$7</f>
        <v>5.0176855039844989E-4</v>
      </c>
      <c r="BD44" s="34">
        <f>$S$28/'Fixed data'!$C$7</f>
        <v>5.0176855039844989E-4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5.4727207984576294E-4</v>
      </c>
      <c r="V45" s="34">
        <f>$T$28/'Fixed data'!$C$7</f>
        <v>5.4727207984576294E-4</v>
      </c>
      <c r="W45" s="34">
        <f>$T$28/'Fixed data'!$C$7</f>
        <v>5.4727207984576294E-4</v>
      </c>
      <c r="X45" s="34">
        <f>$T$28/'Fixed data'!$C$7</f>
        <v>5.4727207984576294E-4</v>
      </c>
      <c r="Y45" s="34">
        <f>$T$28/'Fixed data'!$C$7</f>
        <v>5.4727207984576294E-4</v>
      </c>
      <c r="Z45" s="34">
        <f>$T$28/'Fixed data'!$C$7</f>
        <v>5.4727207984576294E-4</v>
      </c>
      <c r="AA45" s="34">
        <f>$T$28/'Fixed data'!$C$7</f>
        <v>5.4727207984576294E-4</v>
      </c>
      <c r="AB45" s="34">
        <f>$T$28/'Fixed data'!$C$7</f>
        <v>5.4727207984576294E-4</v>
      </c>
      <c r="AC45" s="34">
        <f>$T$28/'Fixed data'!$C$7</f>
        <v>5.4727207984576294E-4</v>
      </c>
      <c r="AD45" s="34">
        <f>$T$28/'Fixed data'!$C$7</f>
        <v>5.4727207984576294E-4</v>
      </c>
      <c r="AE45" s="34">
        <f>$T$28/'Fixed data'!$C$7</f>
        <v>5.4727207984576294E-4</v>
      </c>
      <c r="AF45" s="34">
        <f>$T$28/'Fixed data'!$C$7</f>
        <v>5.4727207984576294E-4</v>
      </c>
      <c r="AG45" s="34">
        <f>$T$28/'Fixed data'!$C$7</f>
        <v>5.4727207984576294E-4</v>
      </c>
      <c r="AH45" s="34">
        <f>$T$28/'Fixed data'!$C$7</f>
        <v>5.4727207984576294E-4</v>
      </c>
      <c r="AI45" s="34">
        <f>$T$28/'Fixed data'!$C$7</f>
        <v>5.4727207984576294E-4</v>
      </c>
      <c r="AJ45" s="34">
        <f>$T$28/'Fixed data'!$C$7</f>
        <v>5.4727207984576294E-4</v>
      </c>
      <c r="AK45" s="34">
        <f>$T$28/'Fixed data'!$C$7</f>
        <v>5.4727207984576294E-4</v>
      </c>
      <c r="AL45" s="34">
        <f>$T$28/'Fixed data'!$C$7</f>
        <v>5.4727207984576294E-4</v>
      </c>
      <c r="AM45" s="34">
        <f>$T$28/'Fixed data'!$C$7</f>
        <v>5.4727207984576294E-4</v>
      </c>
      <c r="AN45" s="34">
        <f>$T$28/'Fixed data'!$C$7</f>
        <v>5.4727207984576294E-4</v>
      </c>
      <c r="AO45" s="34">
        <f>$T$28/'Fixed data'!$C$7</f>
        <v>5.4727207984576294E-4</v>
      </c>
      <c r="AP45" s="34">
        <f>$T$28/'Fixed data'!$C$7</f>
        <v>5.4727207984576294E-4</v>
      </c>
      <c r="AQ45" s="34">
        <f>$T$28/'Fixed data'!$C$7</f>
        <v>5.4727207984576294E-4</v>
      </c>
      <c r="AR45" s="34">
        <f>$T$28/'Fixed data'!$C$7</f>
        <v>5.4727207984576294E-4</v>
      </c>
      <c r="AS45" s="34">
        <f>$T$28/'Fixed data'!$C$7</f>
        <v>5.4727207984576294E-4</v>
      </c>
      <c r="AT45" s="34">
        <f>$T$28/'Fixed data'!$C$7</f>
        <v>5.4727207984576294E-4</v>
      </c>
      <c r="AU45" s="34">
        <f>$T$28/'Fixed data'!$C$7</f>
        <v>5.4727207984576294E-4</v>
      </c>
      <c r="AV45" s="34">
        <f>$T$28/'Fixed data'!$C$7</f>
        <v>5.4727207984576294E-4</v>
      </c>
      <c r="AW45" s="34">
        <f>$T$28/'Fixed data'!$C$7</f>
        <v>5.4727207984576294E-4</v>
      </c>
      <c r="AX45" s="34">
        <f>$T$28/'Fixed data'!$C$7</f>
        <v>5.4727207984576294E-4</v>
      </c>
      <c r="AY45" s="34">
        <f>$T$28/'Fixed data'!$C$7</f>
        <v>5.4727207984576294E-4</v>
      </c>
      <c r="AZ45" s="34">
        <f>$T$28/'Fixed data'!$C$7</f>
        <v>5.4727207984576294E-4</v>
      </c>
      <c r="BA45" s="34">
        <f>$T$28/'Fixed data'!$C$7</f>
        <v>5.4727207984576294E-4</v>
      </c>
      <c r="BB45" s="34">
        <f>$T$28/'Fixed data'!$C$7</f>
        <v>5.4727207984576294E-4</v>
      </c>
      <c r="BC45" s="34">
        <f>$T$28/'Fixed data'!$C$7</f>
        <v>5.4727207984576294E-4</v>
      </c>
      <c r="BD45" s="34">
        <f>$T$28/'Fixed data'!$C$7</f>
        <v>5.4727207984576294E-4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5.9046466658973812E-4</v>
      </c>
      <c r="W46" s="34">
        <f>$U$28/'Fixed data'!$C$7</f>
        <v>5.9046466658973812E-4</v>
      </c>
      <c r="X46" s="34">
        <f>$U$28/'Fixed data'!$C$7</f>
        <v>5.9046466658973812E-4</v>
      </c>
      <c r="Y46" s="34">
        <f>$U$28/'Fixed data'!$C$7</f>
        <v>5.9046466658973812E-4</v>
      </c>
      <c r="Z46" s="34">
        <f>$U$28/'Fixed data'!$C$7</f>
        <v>5.9046466658973812E-4</v>
      </c>
      <c r="AA46" s="34">
        <f>$U$28/'Fixed data'!$C$7</f>
        <v>5.9046466658973812E-4</v>
      </c>
      <c r="AB46" s="34">
        <f>$U$28/'Fixed data'!$C$7</f>
        <v>5.9046466658973812E-4</v>
      </c>
      <c r="AC46" s="34">
        <f>$U$28/'Fixed data'!$C$7</f>
        <v>5.9046466658973812E-4</v>
      </c>
      <c r="AD46" s="34">
        <f>$U$28/'Fixed data'!$C$7</f>
        <v>5.9046466658973812E-4</v>
      </c>
      <c r="AE46" s="34">
        <f>$U$28/'Fixed data'!$C$7</f>
        <v>5.9046466658973812E-4</v>
      </c>
      <c r="AF46" s="34">
        <f>$U$28/'Fixed data'!$C$7</f>
        <v>5.9046466658973812E-4</v>
      </c>
      <c r="AG46" s="34">
        <f>$U$28/'Fixed data'!$C$7</f>
        <v>5.9046466658973812E-4</v>
      </c>
      <c r="AH46" s="34">
        <f>$U$28/'Fixed data'!$C$7</f>
        <v>5.9046466658973812E-4</v>
      </c>
      <c r="AI46" s="34">
        <f>$U$28/'Fixed data'!$C$7</f>
        <v>5.9046466658973812E-4</v>
      </c>
      <c r="AJ46" s="34">
        <f>$U$28/'Fixed data'!$C$7</f>
        <v>5.9046466658973812E-4</v>
      </c>
      <c r="AK46" s="34">
        <f>$U$28/'Fixed data'!$C$7</f>
        <v>5.9046466658973812E-4</v>
      </c>
      <c r="AL46" s="34">
        <f>$U$28/'Fixed data'!$C$7</f>
        <v>5.9046466658973812E-4</v>
      </c>
      <c r="AM46" s="34">
        <f>$U$28/'Fixed data'!$C$7</f>
        <v>5.9046466658973812E-4</v>
      </c>
      <c r="AN46" s="34">
        <f>$U$28/'Fixed data'!$C$7</f>
        <v>5.9046466658973812E-4</v>
      </c>
      <c r="AO46" s="34">
        <f>$U$28/'Fixed data'!$C$7</f>
        <v>5.9046466658973812E-4</v>
      </c>
      <c r="AP46" s="34">
        <f>$U$28/'Fixed data'!$C$7</f>
        <v>5.9046466658973812E-4</v>
      </c>
      <c r="AQ46" s="34">
        <f>$U$28/'Fixed data'!$C$7</f>
        <v>5.9046466658973812E-4</v>
      </c>
      <c r="AR46" s="34">
        <f>$U$28/'Fixed data'!$C$7</f>
        <v>5.9046466658973812E-4</v>
      </c>
      <c r="AS46" s="34">
        <f>$U$28/'Fixed data'!$C$7</f>
        <v>5.9046466658973812E-4</v>
      </c>
      <c r="AT46" s="34">
        <f>$U$28/'Fixed data'!$C$7</f>
        <v>5.9046466658973812E-4</v>
      </c>
      <c r="AU46" s="34">
        <f>$U$28/'Fixed data'!$C$7</f>
        <v>5.9046466658973812E-4</v>
      </c>
      <c r="AV46" s="34">
        <f>$U$28/'Fixed data'!$C$7</f>
        <v>5.9046466658973812E-4</v>
      </c>
      <c r="AW46" s="34">
        <f>$U$28/'Fixed data'!$C$7</f>
        <v>5.9046466658973812E-4</v>
      </c>
      <c r="AX46" s="34">
        <f>$U$28/'Fixed data'!$C$7</f>
        <v>5.9046466658973812E-4</v>
      </c>
      <c r="AY46" s="34">
        <f>$U$28/'Fixed data'!$C$7</f>
        <v>5.9046466658973812E-4</v>
      </c>
      <c r="AZ46" s="34">
        <f>$U$28/'Fixed data'!$C$7</f>
        <v>5.9046466658973812E-4</v>
      </c>
      <c r="BA46" s="34">
        <f>$U$28/'Fixed data'!$C$7</f>
        <v>5.9046466658973812E-4</v>
      </c>
      <c r="BB46" s="34">
        <f>$U$28/'Fixed data'!$C$7</f>
        <v>5.9046466658973812E-4</v>
      </c>
      <c r="BC46" s="34">
        <f>$U$28/'Fixed data'!$C$7</f>
        <v>5.9046466658973812E-4</v>
      </c>
      <c r="BD46" s="34">
        <f>$U$28/'Fixed data'!$C$7</f>
        <v>5.9046466658973812E-4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6.250399260981246E-4</v>
      </c>
      <c r="X47" s="34">
        <f>$V$28/'Fixed data'!$C$7</f>
        <v>6.250399260981246E-4</v>
      </c>
      <c r="Y47" s="34">
        <f>$V$28/'Fixed data'!$C$7</f>
        <v>6.250399260981246E-4</v>
      </c>
      <c r="Z47" s="34">
        <f>$V$28/'Fixed data'!$C$7</f>
        <v>6.250399260981246E-4</v>
      </c>
      <c r="AA47" s="34">
        <f>$V$28/'Fixed data'!$C$7</f>
        <v>6.250399260981246E-4</v>
      </c>
      <c r="AB47" s="34">
        <f>$V$28/'Fixed data'!$C$7</f>
        <v>6.250399260981246E-4</v>
      </c>
      <c r="AC47" s="34">
        <f>$V$28/'Fixed data'!$C$7</f>
        <v>6.250399260981246E-4</v>
      </c>
      <c r="AD47" s="34">
        <f>$V$28/'Fixed data'!$C$7</f>
        <v>6.250399260981246E-4</v>
      </c>
      <c r="AE47" s="34">
        <f>$V$28/'Fixed data'!$C$7</f>
        <v>6.250399260981246E-4</v>
      </c>
      <c r="AF47" s="34">
        <f>$V$28/'Fixed data'!$C$7</f>
        <v>6.250399260981246E-4</v>
      </c>
      <c r="AG47" s="34">
        <f>$V$28/'Fixed data'!$C$7</f>
        <v>6.250399260981246E-4</v>
      </c>
      <c r="AH47" s="34">
        <f>$V$28/'Fixed data'!$C$7</f>
        <v>6.250399260981246E-4</v>
      </c>
      <c r="AI47" s="34">
        <f>$V$28/'Fixed data'!$C$7</f>
        <v>6.250399260981246E-4</v>
      </c>
      <c r="AJ47" s="34">
        <f>$V$28/'Fixed data'!$C$7</f>
        <v>6.250399260981246E-4</v>
      </c>
      <c r="AK47" s="34">
        <f>$V$28/'Fixed data'!$C$7</f>
        <v>6.250399260981246E-4</v>
      </c>
      <c r="AL47" s="34">
        <f>$V$28/'Fixed data'!$C$7</f>
        <v>6.250399260981246E-4</v>
      </c>
      <c r="AM47" s="34">
        <f>$V$28/'Fixed data'!$C$7</f>
        <v>6.250399260981246E-4</v>
      </c>
      <c r="AN47" s="34">
        <f>$V$28/'Fixed data'!$C$7</f>
        <v>6.250399260981246E-4</v>
      </c>
      <c r="AO47" s="34">
        <f>$V$28/'Fixed data'!$C$7</f>
        <v>6.250399260981246E-4</v>
      </c>
      <c r="AP47" s="34">
        <f>$V$28/'Fixed data'!$C$7</f>
        <v>6.250399260981246E-4</v>
      </c>
      <c r="AQ47" s="34">
        <f>$V$28/'Fixed data'!$C$7</f>
        <v>6.250399260981246E-4</v>
      </c>
      <c r="AR47" s="34">
        <f>$V$28/'Fixed data'!$C$7</f>
        <v>6.250399260981246E-4</v>
      </c>
      <c r="AS47" s="34">
        <f>$V$28/'Fixed data'!$C$7</f>
        <v>6.250399260981246E-4</v>
      </c>
      <c r="AT47" s="34">
        <f>$V$28/'Fixed data'!$C$7</f>
        <v>6.250399260981246E-4</v>
      </c>
      <c r="AU47" s="34">
        <f>$V$28/'Fixed data'!$C$7</f>
        <v>6.250399260981246E-4</v>
      </c>
      <c r="AV47" s="34">
        <f>$V$28/'Fixed data'!$C$7</f>
        <v>6.250399260981246E-4</v>
      </c>
      <c r="AW47" s="34">
        <f>$V$28/'Fixed data'!$C$7</f>
        <v>6.250399260981246E-4</v>
      </c>
      <c r="AX47" s="34">
        <f>$V$28/'Fixed data'!$C$7</f>
        <v>6.250399260981246E-4</v>
      </c>
      <c r="AY47" s="34">
        <f>$V$28/'Fixed data'!$C$7</f>
        <v>6.250399260981246E-4</v>
      </c>
      <c r="AZ47" s="34">
        <f>$V$28/'Fixed data'!$C$7</f>
        <v>6.250399260981246E-4</v>
      </c>
      <c r="BA47" s="34">
        <f>$V$28/'Fixed data'!$C$7</f>
        <v>6.250399260981246E-4</v>
      </c>
      <c r="BB47" s="34">
        <f>$V$28/'Fixed data'!$C$7</f>
        <v>6.250399260981246E-4</v>
      </c>
      <c r="BC47" s="34">
        <f>$V$28/'Fixed data'!$C$7</f>
        <v>6.250399260981246E-4</v>
      </c>
      <c r="BD47" s="34">
        <f>$V$28/'Fixed data'!$C$7</f>
        <v>6.250399260981246E-4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6.4868360657821934E-4</v>
      </c>
      <c r="Y48" s="34">
        <f>$W$28/'Fixed data'!$C$7</f>
        <v>6.4868360657821934E-4</v>
      </c>
      <c r="Z48" s="34">
        <f>$W$28/'Fixed data'!$C$7</f>
        <v>6.4868360657821934E-4</v>
      </c>
      <c r="AA48" s="34">
        <f>$W$28/'Fixed data'!$C$7</f>
        <v>6.4868360657821934E-4</v>
      </c>
      <c r="AB48" s="34">
        <f>$W$28/'Fixed data'!$C$7</f>
        <v>6.4868360657821934E-4</v>
      </c>
      <c r="AC48" s="34">
        <f>$W$28/'Fixed data'!$C$7</f>
        <v>6.4868360657821934E-4</v>
      </c>
      <c r="AD48" s="34">
        <f>$W$28/'Fixed data'!$C$7</f>
        <v>6.4868360657821934E-4</v>
      </c>
      <c r="AE48" s="34">
        <f>$W$28/'Fixed data'!$C$7</f>
        <v>6.4868360657821934E-4</v>
      </c>
      <c r="AF48" s="34">
        <f>$W$28/'Fixed data'!$C$7</f>
        <v>6.4868360657821934E-4</v>
      </c>
      <c r="AG48" s="34">
        <f>$W$28/'Fixed data'!$C$7</f>
        <v>6.4868360657821934E-4</v>
      </c>
      <c r="AH48" s="34">
        <f>$W$28/'Fixed data'!$C$7</f>
        <v>6.4868360657821934E-4</v>
      </c>
      <c r="AI48" s="34">
        <f>$W$28/'Fixed data'!$C$7</f>
        <v>6.4868360657821934E-4</v>
      </c>
      <c r="AJ48" s="34">
        <f>$W$28/'Fixed data'!$C$7</f>
        <v>6.4868360657821934E-4</v>
      </c>
      <c r="AK48" s="34">
        <f>$W$28/'Fixed data'!$C$7</f>
        <v>6.4868360657821934E-4</v>
      </c>
      <c r="AL48" s="34">
        <f>$W$28/'Fixed data'!$C$7</f>
        <v>6.4868360657821934E-4</v>
      </c>
      <c r="AM48" s="34">
        <f>$W$28/'Fixed data'!$C$7</f>
        <v>6.4868360657821934E-4</v>
      </c>
      <c r="AN48" s="34">
        <f>$W$28/'Fixed data'!$C$7</f>
        <v>6.4868360657821934E-4</v>
      </c>
      <c r="AO48" s="34">
        <f>$W$28/'Fixed data'!$C$7</f>
        <v>6.4868360657821934E-4</v>
      </c>
      <c r="AP48" s="34">
        <f>$W$28/'Fixed data'!$C$7</f>
        <v>6.4868360657821934E-4</v>
      </c>
      <c r="AQ48" s="34">
        <f>$W$28/'Fixed data'!$C$7</f>
        <v>6.4868360657821934E-4</v>
      </c>
      <c r="AR48" s="34">
        <f>$W$28/'Fixed data'!$C$7</f>
        <v>6.4868360657821934E-4</v>
      </c>
      <c r="AS48" s="34">
        <f>$W$28/'Fixed data'!$C$7</f>
        <v>6.4868360657821934E-4</v>
      </c>
      <c r="AT48" s="34">
        <f>$W$28/'Fixed data'!$C$7</f>
        <v>6.4868360657821934E-4</v>
      </c>
      <c r="AU48" s="34">
        <f>$W$28/'Fixed data'!$C$7</f>
        <v>6.4868360657821934E-4</v>
      </c>
      <c r="AV48" s="34">
        <f>$W$28/'Fixed data'!$C$7</f>
        <v>6.4868360657821934E-4</v>
      </c>
      <c r="AW48" s="34">
        <f>$W$28/'Fixed data'!$C$7</f>
        <v>6.4868360657821934E-4</v>
      </c>
      <c r="AX48" s="34">
        <f>$W$28/'Fixed data'!$C$7</f>
        <v>6.4868360657821934E-4</v>
      </c>
      <c r="AY48" s="34">
        <f>$W$28/'Fixed data'!$C$7</f>
        <v>6.4868360657821934E-4</v>
      </c>
      <c r="AZ48" s="34">
        <f>$W$28/'Fixed data'!$C$7</f>
        <v>6.4868360657821934E-4</v>
      </c>
      <c r="BA48" s="34">
        <f>$W$28/'Fixed data'!$C$7</f>
        <v>6.4868360657821934E-4</v>
      </c>
      <c r="BB48" s="34">
        <f>$W$28/'Fixed data'!$C$7</f>
        <v>6.4868360657821934E-4</v>
      </c>
      <c r="BC48" s="34">
        <f>$W$28/'Fixed data'!$C$7</f>
        <v>6.4868360657821934E-4</v>
      </c>
      <c r="BD48" s="34">
        <f>$W$28/'Fixed data'!$C$7</f>
        <v>6.4868360657821934E-4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6.6303970507766989E-4</v>
      </c>
      <c r="Z49" s="34">
        <f>$X$28/'Fixed data'!$C$7</f>
        <v>6.6303970507766989E-4</v>
      </c>
      <c r="AA49" s="34">
        <f>$X$28/'Fixed data'!$C$7</f>
        <v>6.6303970507766989E-4</v>
      </c>
      <c r="AB49" s="34">
        <f>$X$28/'Fixed data'!$C$7</f>
        <v>6.6303970507766989E-4</v>
      </c>
      <c r="AC49" s="34">
        <f>$X$28/'Fixed data'!$C$7</f>
        <v>6.6303970507766989E-4</v>
      </c>
      <c r="AD49" s="34">
        <f>$X$28/'Fixed data'!$C$7</f>
        <v>6.6303970507766989E-4</v>
      </c>
      <c r="AE49" s="34">
        <f>$X$28/'Fixed data'!$C$7</f>
        <v>6.6303970507766989E-4</v>
      </c>
      <c r="AF49" s="34">
        <f>$X$28/'Fixed data'!$C$7</f>
        <v>6.6303970507766989E-4</v>
      </c>
      <c r="AG49" s="34">
        <f>$X$28/'Fixed data'!$C$7</f>
        <v>6.6303970507766989E-4</v>
      </c>
      <c r="AH49" s="34">
        <f>$X$28/'Fixed data'!$C$7</f>
        <v>6.6303970507766989E-4</v>
      </c>
      <c r="AI49" s="34">
        <f>$X$28/'Fixed data'!$C$7</f>
        <v>6.6303970507766989E-4</v>
      </c>
      <c r="AJ49" s="34">
        <f>$X$28/'Fixed data'!$C$7</f>
        <v>6.6303970507766989E-4</v>
      </c>
      <c r="AK49" s="34">
        <f>$X$28/'Fixed data'!$C$7</f>
        <v>6.6303970507766989E-4</v>
      </c>
      <c r="AL49" s="34">
        <f>$X$28/'Fixed data'!$C$7</f>
        <v>6.6303970507766989E-4</v>
      </c>
      <c r="AM49" s="34">
        <f>$X$28/'Fixed data'!$C$7</f>
        <v>6.6303970507766989E-4</v>
      </c>
      <c r="AN49" s="34">
        <f>$X$28/'Fixed data'!$C$7</f>
        <v>6.6303970507766989E-4</v>
      </c>
      <c r="AO49" s="34">
        <f>$X$28/'Fixed data'!$C$7</f>
        <v>6.6303970507766989E-4</v>
      </c>
      <c r="AP49" s="34">
        <f>$X$28/'Fixed data'!$C$7</f>
        <v>6.6303970507766989E-4</v>
      </c>
      <c r="AQ49" s="34">
        <f>$X$28/'Fixed data'!$C$7</f>
        <v>6.6303970507766989E-4</v>
      </c>
      <c r="AR49" s="34">
        <f>$X$28/'Fixed data'!$C$7</f>
        <v>6.6303970507766989E-4</v>
      </c>
      <c r="AS49" s="34">
        <f>$X$28/'Fixed data'!$C$7</f>
        <v>6.6303970507766989E-4</v>
      </c>
      <c r="AT49" s="34">
        <f>$X$28/'Fixed data'!$C$7</f>
        <v>6.6303970507766989E-4</v>
      </c>
      <c r="AU49" s="34">
        <f>$X$28/'Fixed data'!$C$7</f>
        <v>6.6303970507766989E-4</v>
      </c>
      <c r="AV49" s="34">
        <f>$X$28/'Fixed data'!$C$7</f>
        <v>6.6303970507766989E-4</v>
      </c>
      <c r="AW49" s="34">
        <f>$X$28/'Fixed data'!$C$7</f>
        <v>6.6303970507766989E-4</v>
      </c>
      <c r="AX49" s="34">
        <f>$X$28/'Fixed data'!$C$7</f>
        <v>6.6303970507766989E-4</v>
      </c>
      <c r="AY49" s="34">
        <f>$X$28/'Fixed data'!$C$7</f>
        <v>6.6303970507766989E-4</v>
      </c>
      <c r="AZ49" s="34">
        <f>$X$28/'Fixed data'!$C$7</f>
        <v>6.6303970507766989E-4</v>
      </c>
      <c r="BA49" s="34">
        <f>$X$28/'Fixed data'!$C$7</f>
        <v>6.6303970507766989E-4</v>
      </c>
      <c r="BB49" s="34">
        <f>$X$28/'Fixed data'!$C$7</f>
        <v>6.6303970507766989E-4</v>
      </c>
      <c r="BC49" s="34">
        <f>$X$28/'Fixed data'!$C$7</f>
        <v>6.6303970507766989E-4</v>
      </c>
      <c r="BD49" s="34">
        <f>$X$28/'Fixed data'!$C$7</f>
        <v>6.6303970507766989E-4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6.6554130006678388E-4</v>
      </c>
      <c r="AA50" s="34">
        <f>$Y$28/'Fixed data'!$C$7</f>
        <v>6.6554130006678388E-4</v>
      </c>
      <c r="AB50" s="34">
        <f>$Y$28/'Fixed data'!$C$7</f>
        <v>6.6554130006678388E-4</v>
      </c>
      <c r="AC50" s="34">
        <f>$Y$28/'Fixed data'!$C$7</f>
        <v>6.6554130006678388E-4</v>
      </c>
      <c r="AD50" s="34">
        <f>$Y$28/'Fixed data'!$C$7</f>
        <v>6.6554130006678388E-4</v>
      </c>
      <c r="AE50" s="34">
        <f>$Y$28/'Fixed data'!$C$7</f>
        <v>6.6554130006678388E-4</v>
      </c>
      <c r="AF50" s="34">
        <f>$Y$28/'Fixed data'!$C$7</f>
        <v>6.6554130006678388E-4</v>
      </c>
      <c r="AG50" s="34">
        <f>$Y$28/'Fixed data'!$C$7</f>
        <v>6.6554130006678388E-4</v>
      </c>
      <c r="AH50" s="34">
        <f>$Y$28/'Fixed data'!$C$7</f>
        <v>6.6554130006678388E-4</v>
      </c>
      <c r="AI50" s="34">
        <f>$Y$28/'Fixed data'!$C$7</f>
        <v>6.6554130006678388E-4</v>
      </c>
      <c r="AJ50" s="34">
        <f>$Y$28/'Fixed data'!$C$7</f>
        <v>6.6554130006678388E-4</v>
      </c>
      <c r="AK50" s="34">
        <f>$Y$28/'Fixed data'!$C$7</f>
        <v>6.6554130006678388E-4</v>
      </c>
      <c r="AL50" s="34">
        <f>$Y$28/'Fixed data'!$C$7</f>
        <v>6.6554130006678388E-4</v>
      </c>
      <c r="AM50" s="34">
        <f>$Y$28/'Fixed data'!$C$7</f>
        <v>6.6554130006678388E-4</v>
      </c>
      <c r="AN50" s="34">
        <f>$Y$28/'Fixed data'!$C$7</f>
        <v>6.6554130006678388E-4</v>
      </c>
      <c r="AO50" s="34">
        <f>$Y$28/'Fixed data'!$C$7</f>
        <v>6.6554130006678388E-4</v>
      </c>
      <c r="AP50" s="34">
        <f>$Y$28/'Fixed data'!$C$7</f>
        <v>6.6554130006678388E-4</v>
      </c>
      <c r="AQ50" s="34">
        <f>$Y$28/'Fixed data'!$C$7</f>
        <v>6.6554130006678388E-4</v>
      </c>
      <c r="AR50" s="34">
        <f>$Y$28/'Fixed data'!$C$7</f>
        <v>6.6554130006678388E-4</v>
      </c>
      <c r="AS50" s="34">
        <f>$Y$28/'Fixed data'!$C$7</f>
        <v>6.6554130006678388E-4</v>
      </c>
      <c r="AT50" s="34">
        <f>$Y$28/'Fixed data'!$C$7</f>
        <v>6.6554130006678388E-4</v>
      </c>
      <c r="AU50" s="34">
        <f>$Y$28/'Fixed data'!$C$7</f>
        <v>6.6554130006678388E-4</v>
      </c>
      <c r="AV50" s="34">
        <f>$Y$28/'Fixed data'!$C$7</f>
        <v>6.6554130006678388E-4</v>
      </c>
      <c r="AW50" s="34">
        <f>$Y$28/'Fixed data'!$C$7</f>
        <v>6.6554130006678388E-4</v>
      </c>
      <c r="AX50" s="34">
        <f>$Y$28/'Fixed data'!$C$7</f>
        <v>6.6554130006678388E-4</v>
      </c>
      <c r="AY50" s="34">
        <f>$Y$28/'Fixed data'!$C$7</f>
        <v>6.6554130006678388E-4</v>
      </c>
      <c r="AZ50" s="34">
        <f>$Y$28/'Fixed data'!$C$7</f>
        <v>6.6554130006678388E-4</v>
      </c>
      <c r="BA50" s="34">
        <f>$Y$28/'Fixed data'!$C$7</f>
        <v>6.6554130006678388E-4</v>
      </c>
      <c r="BB50" s="34">
        <f>$Y$28/'Fixed data'!$C$7</f>
        <v>6.6554130006678388E-4</v>
      </c>
      <c r="BC50" s="34">
        <f>$Y$28/'Fixed data'!$C$7</f>
        <v>6.6554130006678388E-4</v>
      </c>
      <c r="BD50" s="34">
        <f>$Y$28/'Fixed data'!$C$7</f>
        <v>6.6554130006678388E-4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6.6578993582895867E-4</v>
      </c>
      <c r="AB51" s="34">
        <f>$Z$28/'Fixed data'!$C$7</f>
        <v>6.6578993582895867E-4</v>
      </c>
      <c r="AC51" s="34">
        <f>$Z$28/'Fixed data'!$C$7</f>
        <v>6.6578993582895867E-4</v>
      </c>
      <c r="AD51" s="34">
        <f>$Z$28/'Fixed data'!$C$7</f>
        <v>6.6578993582895867E-4</v>
      </c>
      <c r="AE51" s="34">
        <f>$Z$28/'Fixed data'!$C$7</f>
        <v>6.6578993582895867E-4</v>
      </c>
      <c r="AF51" s="34">
        <f>$Z$28/'Fixed data'!$C$7</f>
        <v>6.6578993582895867E-4</v>
      </c>
      <c r="AG51" s="34">
        <f>$Z$28/'Fixed data'!$C$7</f>
        <v>6.6578993582895867E-4</v>
      </c>
      <c r="AH51" s="34">
        <f>$Z$28/'Fixed data'!$C$7</f>
        <v>6.6578993582895867E-4</v>
      </c>
      <c r="AI51" s="34">
        <f>$Z$28/'Fixed data'!$C$7</f>
        <v>6.6578993582895867E-4</v>
      </c>
      <c r="AJ51" s="34">
        <f>$Z$28/'Fixed data'!$C$7</f>
        <v>6.6578993582895867E-4</v>
      </c>
      <c r="AK51" s="34">
        <f>$Z$28/'Fixed data'!$C$7</f>
        <v>6.6578993582895867E-4</v>
      </c>
      <c r="AL51" s="34">
        <f>$Z$28/'Fixed data'!$C$7</f>
        <v>6.6578993582895867E-4</v>
      </c>
      <c r="AM51" s="34">
        <f>$Z$28/'Fixed data'!$C$7</f>
        <v>6.6578993582895867E-4</v>
      </c>
      <c r="AN51" s="34">
        <f>$Z$28/'Fixed data'!$C$7</f>
        <v>6.6578993582895867E-4</v>
      </c>
      <c r="AO51" s="34">
        <f>$Z$28/'Fixed data'!$C$7</f>
        <v>6.6578993582895867E-4</v>
      </c>
      <c r="AP51" s="34">
        <f>$Z$28/'Fixed data'!$C$7</f>
        <v>6.6578993582895867E-4</v>
      </c>
      <c r="AQ51" s="34">
        <f>$Z$28/'Fixed data'!$C$7</f>
        <v>6.6578993582895867E-4</v>
      </c>
      <c r="AR51" s="34">
        <f>$Z$28/'Fixed data'!$C$7</f>
        <v>6.6578993582895867E-4</v>
      </c>
      <c r="AS51" s="34">
        <f>$Z$28/'Fixed data'!$C$7</f>
        <v>6.6578993582895867E-4</v>
      </c>
      <c r="AT51" s="34">
        <f>$Z$28/'Fixed data'!$C$7</f>
        <v>6.6578993582895867E-4</v>
      </c>
      <c r="AU51" s="34">
        <f>$Z$28/'Fixed data'!$C$7</f>
        <v>6.6578993582895867E-4</v>
      </c>
      <c r="AV51" s="34">
        <f>$Z$28/'Fixed data'!$C$7</f>
        <v>6.6578993582895867E-4</v>
      </c>
      <c r="AW51" s="34">
        <f>$Z$28/'Fixed data'!$C$7</f>
        <v>6.6578993582895867E-4</v>
      </c>
      <c r="AX51" s="34">
        <f>$Z$28/'Fixed data'!$C$7</f>
        <v>6.6578993582895867E-4</v>
      </c>
      <c r="AY51" s="34">
        <f>$Z$28/'Fixed data'!$C$7</f>
        <v>6.6578993582895867E-4</v>
      </c>
      <c r="AZ51" s="34">
        <f>$Z$28/'Fixed data'!$C$7</f>
        <v>6.6578993582895867E-4</v>
      </c>
      <c r="BA51" s="34">
        <f>$Z$28/'Fixed data'!$C$7</f>
        <v>6.6578993582895867E-4</v>
      </c>
      <c r="BB51" s="34">
        <f>$Z$28/'Fixed data'!$C$7</f>
        <v>6.6578993582895867E-4</v>
      </c>
      <c r="BC51" s="34">
        <f>$Z$28/'Fixed data'!$C$7</f>
        <v>6.6578993582895867E-4</v>
      </c>
      <c r="BD51" s="34">
        <f>$Z$28/'Fixed data'!$C$7</f>
        <v>6.6578993582895867E-4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6.6578993582895867E-4</v>
      </c>
      <c r="AC52" s="34">
        <f>$AA$28/'Fixed data'!$C$7</f>
        <v>6.6578993582895867E-4</v>
      </c>
      <c r="AD52" s="34">
        <f>$AA$28/'Fixed data'!$C$7</f>
        <v>6.6578993582895867E-4</v>
      </c>
      <c r="AE52" s="34">
        <f>$AA$28/'Fixed data'!$C$7</f>
        <v>6.6578993582895867E-4</v>
      </c>
      <c r="AF52" s="34">
        <f>$AA$28/'Fixed data'!$C$7</f>
        <v>6.6578993582895867E-4</v>
      </c>
      <c r="AG52" s="34">
        <f>$AA$28/'Fixed data'!$C$7</f>
        <v>6.6578993582895867E-4</v>
      </c>
      <c r="AH52" s="34">
        <f>$AA$28/'Fixed data'!$C$7</f>
        <v>6.6578993582895867E-4</v>
      </c>
      <c r="AI52" s="34">
        <f>$AA$28/'Fixed data'!$C$7</f>
        <v>6.6578993582895867E-4</v>
      </c>
      <c r="AJ52" s="34">
        <f>$AA$28/'Fixed data'!$C$7</f>
        <v>6.6578993582895867E-4</v>
      </c>
      <c r="AK52" s="34">
        <f>$AA$28/'Fixed data'!$C$7</f>
        <v>6.6578993582895867E-4</v>
      </c>
      <c r="AL52" s="34">
        <f>$AA$28/'Fixed data'!$C$7</f>
        <v>6.6578993582895867E-4</v>
      </c>
      <c r="AM52" s="34">
        <f>$AA$28/'Fixed data'!$C$7</f>
        <v>6.6578993582895867E-4</v>
      </c>
      <c r="AN52" s="34">
        <f>$AA$28/'Fixed data'!$C$7</f>
        <v>6.6578993582895867E-4</v>
      </c>
      <c r="AO52" s="34">
        <f>$AA$28/'Fixed data'!$C$7</f>
        <v>6.6578993582895867E-4</v>
      </c>
      <c r="AP52" s="34">
        <f>$AA$28/'Fixed data'!$C$7</f>
        <v>6.6578993582895867E-4</v>
      </c>
      <c r="AQ52" s="34">
        <f>$AA$28/'Fixed data'!$C$7</f>
        <v>6.6578993582895867E-4</v>
      </c>
      <c r="AR52" s="34">
        <f>$AA$28/'Fixed data'!$C$7</f>
        <v>6.6578993582895867E-4</v>
      </c>
      <c r="AS52" s="34">
        <f>$AA$28/'Fixed data'!$C$7</f>
        <v>6.6578993582895867E-4</v>
      </c>
      <c r="AT52" s="34">
        <f>$AA$28/'Fixed data'!$C$7</f>
        <v>6.6578993582895867E-4</v>
      </c>
      <c r="AU52" s="34">
        <f>$AA$28/'Fixed data'!$C$7</f>
        <v>6.6578993582895867E-4</v>
      </c>
      <c r="AV52" s="34">
        <f>$AA$28/'Fixed data'!$C$7</f>
        <v>6.6578993582895867E-4</v>
      </c>
      <c r="AW52" s="34">
        <f>$AA$28/'Fixed data'!$C$7</f>
        <v>6.6578993582895867E-4</v>
      </c>
      <c r="AX52" s="34">
        <f>$AA$28/'Fixed data'!$C$7</f>
        <v>6.6578993582895867E-4</v>
      </c>
      <c r="AY52" s="34">
        <f>$AA$28/'Fixed data'!$C$7</f>
        <v>6.6578993582895867E-4</v>
      </c>
      <c r="AZ52" s="34">
        <f>$AA$28/'Fixed data'!$C$7</f>
        <v>6.6578993582895867E-4</v>
      </c>
      <c r="BA52" s="34">
        <f>$AA$28/'Fixed data'!$C$7</f>
        <v>6.6578993582895867E-4</v>
      </c>
      <c r="BB52" s="34">
        <f>$AA$28/'Fixed data'!$C$7</f>
        <v>6.6578993582895867E-4</v>
      </c>
      <c r="BC52" s="34">
        <f>$AA$28/'Fixed data'!$C$7</f>
        <v>6.6578993582895867E-4</v>
      </c>
      <c r="BD52" s="34">
        <f>$AA$28/'Fixed data'!$C$7</f>
        <v>6.6578993582895867E-4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6.6578993582895867E-4</v>
      </c>
      <c r="AD53" s="34">
        <f>$AB$28/'Fixed data'!$C$7</f>
        <v>6.6578993582895867E-4</v>
      </c>
      <c r="AE53" s="34">
        <f>$AB$28/'Fixed data'!$C$7</f>
        <v>6.6578993582895867E-4</v>
      </c>
      <c r="AF53" s="34">
        <f>$AB$28/'Fixed data'!$C$7</f>
        <v>6.6578993582895867E-4</v>
      </c>
      <c r="AG53" s="34">
        <f>$AB$28/'Fixed data'!$C$7</f>
        <v>6.6578993582895867E-4</v>
      </c>
      <c r="AH53" s="34">
        <f>$AB$28/'Fixed data'!$C$7</f>
        <v>6.6578993582895867E-4</v>
      </c>
      <c r="AI53" s="34">
        <f>$AB$28/'Fixed data'!$C$7</f>
        <v>6.6578993582895867E-4</v>
      </c>
      <c r="AJ53" s="34">
        <f>$AB$28/'Fixed data'!$C$7</f>
        <v>6.6578993582895867E-4</v>
      </c>
      <c r="AK53" s="34">
        <f>$AB$28/'Fixed data'!$C$7</f>
        <v>6.6578993582895867E-4</v>
      </c>
      <c r="AL53" s="34">
        <f>$AB$28/'Fixed data'!$C$7</f>
        <v>6.6578993582895867E-4</v>
      </c>
      <c r="AM53" s="34">
        <f>$AB$28/'Fixed data'!$C$7</f>
        <v>6.6578993582895867E-4</v>
      </c>
      <c r="AN53" s="34">
        <f>$AB$28/'Fixed data'!$C$7</f>
        <v>6.6578993582895867E-4</v>
      </c>
      <c r="AO53" s="34">
        <f>$AB$28/'Fixed data'!$C$7</f>
        <v>6.6578993582895867E-4</v>
      </c>
      <c r="AP53" s="34">
        <f>$AB$28/'Fixed data'!$C$7</f>
        <v>6.6578993582895867E-4</v>
      </c>
      <c r="AQ53" s="34">
        <f>$AB$28/'Fixed data'!$C$7</f>
        <v>6.6578993582895867E-4</v>
      </c>
      <c r="AR53" s="34">
        <f>$AB$28/'Fixed data'!$C$7</f>
        <v>6.6578993582895867E-4</v>
      </c>
      <c r="AS53" s="34">
        <f>$AB$28/'Fixed data'!$C$7</f>
        <v>6.6578993582895867E-4</v>
      </c>
      <c r="AT53" s="34">
        <f>$AB$28/'Fixed data'!$C$7</f>
        <v>6.6578993582895867E-4</v>
      </c>
      <c r="AU53" s="34">
        <f>$AB$28/'Fixed data'!$C$7</f>
        <v>6.6578993582895867E-4</v>
      </c>
      <c r="AV53" s="34">
        <f>$AB$28/'Fixed data'!$C$7</f>
        <v>6.6578993582895867E-4</v>
      </c>
      <c r="AW53" s="34">
        <f>$AB$28/'Fixed data'!$C$7</f>
        <v>6.6578993582895867E-4</v>
      </c>
      <c r="AX53" s="34">
        <f>$AB$28/'Fixed data'!$C$7</f>
        <v>6.6578993582895867E-4</v>
      </c>
      <c r="AY53" s="34">
        <f>$AB$28/'Fixed data'!$C$7</f>
        <v>6.6578993582895867E-4</v>
      </c>
      <c r="AZ53" s="34">
        <f>$AB$28/'Fixed data'!$C$7</f>
        <v>6.6578993582895867E-4</v>
      </c>
      <c r="BA53" s="34">
        <f>$AB$28/'Fixed data'!$C$7</f>
        <v>6.6578993582895867E-4</v>
      </c>
      <c r="BB53" s="34">
        <f>$AB$28/'Fixed data'!$C$7</f>
        <v>6.6578993582895867E-4</v>
      </c>
      <c r="BC53" s="34">
        <f>$AB$28/'Fixed data'!$C$7</f>
        <v>6.6578993582895867E-4</v>
      </c>
      <c r="BD53" s="34">
        <f>$AB$28/'Fixed data'!$C$7</f>
        <v>6.6578993582895867E-4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6.6578993582895867E-4</v>
      </c>
      <c r="AE54" s="34">
        <f>$AC$28/'Fixed data'!$C$7</f>
        <v>6.6578993582895867E-4</v>
      </c>
      <c r="AF54" s="34">
        <f>$AC$28/'Fixed data'!$C$7</f>
        <v>6.6578993582895867E-4</v>
      </c>
      <c r="AG54" s="34">
        <f>$AC$28/'Fixed data'!$C$7</f>
        <v>6.6578993582895867E-4</v>
      </c>
      <c r="AH54" s="34">
        <f>$AC$28/'Fixed data'!$C$7</f>
        <v>6.6578993582895867E-4</v>
      </c>
      <c r="AI54" s="34">
        <f>$AC$28/'Fixed data'!$C$7</f>
        <v>6.6578993582895867E-4</v>
      </c>
      <c r="AJ54" s="34">
        <f>$AC$28/'Fixed data'!$C$7</f>
        <v>6.6578993582895867E-4</v>
      </c>
      <c r="AK54" s="34">
        <f>$AC$28/'Fixed data'!$C$7</f>
        <v>6.6578993582895867E-4</v>
      </c>
      <c r="AL54" s="34">
        <f>$AC$28/'Fixed data'!$C$7</f>
        <v>6.6578993582895867E-4</v>
      </c>
      <c r="AM54" s="34">
        <f>$AC$28/'Fixed data'!$C$7</f>
        <v>6.6578993582895867E-4</v>
      </c>
      <c r="AN54" s="34">
        <f>$AC$28/'Fixed data'!$C$7</f>
        <v>6.6578993582895867E-4</v>
      </c>
      <c r="AO54" s="34">
        <f>$AC$28/'Fixed data'!$C$7</f>
        <v>6.6578993582895867E-4</v>
      </c>
      <c r="AP54" s="34">
        <f>$AC$28/'Fixed data'!$C$7</f>
        <v>6.6578993582895867E-4</v>
      </c>
      <c r="AQ54" s="34">
        <f>$AC$28/'Fixed data'!$C$7</f>
        <v>6.6578993582895867E-4</v>
      </c>
      <c r="AR54" s="34">
        <f>$AC$28/'Fixed data'!$C$7</f>
        <v>6.6578993582895867E-4</v>
      </c>
      <c r="AS54" s="34">
        <f>$AC$28/'Fixed data'!$C$7</f>
        <v>6.6578993582895867E-4</v>
      </c>
      <c r="AT54" s="34">
        <f>$AC$28/'Fixed data'!$C$7</f>
        <v>6.6578993582895867E-4</v>
      </c>
      <c r="AU54" s="34">
        <f>$AC$28/'Fixed data'!$C$7</f>
        <v>6.6578993582895867E-4</v>
      </c>
      <c r="AV54" s="34">
        <f>$AC$28/'Fixed data'!$C$7</f>
        <v>6.6578993582895867E-4</v>
      </c>
      <c r="AW54" s="34">
        <f>$AC$28/'Fixed data'!$C$7</f>
        <v>6.6578993582895867E-4</v>
      </c>
      <c r="AX54" s="34">
        <f>$AC$28/'Fixed data'!$C$7</f>
        <v>6.6578993582895867E-4</v>
      </c>
      <c r="AY54" s="34">
        <f>$AC$28/'Fixed data'!$C$7</f>
        <v>6.6578993582895867E-4</v>
      </c>
      <c r="AZ54" s="34">
        <f>$AC$28/'Fixed data'!$C$7</f>
        <v>6.6578993582895867E-4</v>
      </c>
      <c r="BA54" s="34">
        <f>$AC$28/'Fixed data'!$C$7</f>
        <v>6.6578993582895867E-4</v>
      </c>
      <c r="BB54" s="34">
        <f>$AC$28/'Fixed data'!$C$7</f>
        <v>6.6578993582895867E-4</v>
      </c>
      <c r="BC54" s="34">
        <f>$AC$28/'Fixed data'!$C$7</f>
        <v>6.6578993582895867E-4</v>
      </c>
      <c r="BD54" s="34">
        <f>$AC$28/'Fixed data'!$C$7</f>
        <v>6.6578993582895867E-4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6.6578993582895867E-4</v>
      </c>
      <c r="AF55" s="34">
        <f>$AD$28/'Fixed data'!$C$7</f>
        <v>6.6578993582895867E-4</v>
      </c>
      <c r="AG55" s="34">
        <f>$AD$28/'Fixed data'!$C$7</f>
        <v>6.6578993582895867E-4</v>
      </c>
      <c r="AH55" s="34">
        <f>$AD$28/'Fixed data'!$C$7</f>
        <v>6.6578993582895867E-4</v>
      </c>
      <c r="AI55" s="34">
        <f>$AD$28/'Fixed data'!$C$7</f>
        <v>6.6578993582895867E-4</v>
      </c>
      <c r="AJ55" s="34">
        <f>$AD$28/'Fixed data'!$C$7</f>
        <v>6.6578993582895867E-4</v>
      </c>
      <c r="AK55" s="34">
        <f>$AD$28/'Fixed data'!$C$7</f>
        <v>6.6578993582895867E-4</v>
      </c>
      <c r="AL55" s="34">
        <f>$AD$28/'Fixed data'!$C$7</f>
        <v>6.6578993582895867E-4</v>
      </c>
      <c r="AM55" s="34">
        <f>$AD$28/'Fixed data'!$C$7</f>
        <v>6.6578993582895867E-4</v>
      </c>
      <c r="AN55" s="34">
        <f>$AD$28/'Fixed data'!$C$7</f>
        <v>6.6578993582895867E-4</v>
      </c>
      <c r="AO55" s="34">
        <f>$AD$28/'Fixed data'!$C$7</f>
        <v>6.6578993582895867E-4</v>
      </c>
      <c r="AP55" s="34">
        <f>$AD$28/'Fixed data'!$C$7</f>
        <v>6.6578993582895867E-4</v>
      </c>
      <c r="AQ55" s="34">
        <f>$AD$28/'Fixed data'!$C$7</f>
        <v>6.6578993582895867E-4</v>
      </c>
      <c r="AR55" s="34">
        <f>$AD$28/'Fixed data'!$C$7</f>
        <v>6.6578993582895867E-4</v>
      </c>
      <c r="AS55" s="34">
        <f>$AD$28/'Fixed data'!$C$7</f>
        <v>6.6578993582895867E-4</v>
      </c>
      <c r="AT55" s="34">
        <f>$AD$28/'Fixed data'!$C$7</f>
        <v>6.6578993582895867E-4</v>
      </c>
      <c r="AU55" s="34">
        <f>$AD$28/'Fixed data'!$C$7</f>
        <v>6.6578993582895867E-4</v>
      </c>
      <c r="AV55" s="34">
        <f>$AD$28/'Fixed data'!$C$7</f>
        <v>6.6578993582895867E-4</v>
      </c>
      <c r="AW55" s="34">
        <f>$AD$28/'Fixed data'!$C$7</f>
        <v>6.6578993582895867E-4</v>
      </c>
      <c r="AX55" s="34">
        <f>$AD$28/'Fixed data'!$C$7</f>
        <v>6.6578993582895867E-4</v>
      </c>
      <c r="AY55" s="34">
        <f>$AD$28/'Fixed data'!$C$7</f>
        <v>6.6578993582895867E-4</v>
      </c>
      <c r="AZ55" s="34">
        <f>$AD$28/'Fixed data'!$C$7</f>
        <v>6.6578993582895867E-4</v>
      </c>
      <c r="BA55" s="34">
        <f>$AD$28/'Fixed data'!$C$7</f>
        <v>6.6578993582895867E-4</v>
      </c>
      <c r="BB55" s="34">
        <f>$AD$28/'Fixed data'!$C$7</f>
        <v>6.6578993582895867E-4</v>
      </c>
      <c r="BC55" s="34">
        <f>$AD$28/'Fixed data'!$C$7</f>
        <v>6.6578993582895867E-4</v>
      </c>
      <c r="BD55" s="34">
        <f>$AD$28/'Fixed data'!$C$7</f>
        <v>6.6578993582895867E-4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6.6578993582895867E-4</v>
      </c>
      <c r="AG56" s="34">
        <f>$AE$28/'Fixed data'!$C$7</f>
        <v>6.6578993582895867E-4</v>
      </c>
      <c r="AH56" s="34">
        <f>$AE$28/'Fixed data'!$C$7</f>
        <v>6.6578993582895867E-4</v>
      </c>
      <c r="AI56" s="34">
        <f>$AE$28/'Fixed data'!$C$7</f>
        <v>6.6578993582895867E-4</v>
      </c>
      <c r="AJ56" s="34">
        <f>$AE$28/'Fixed data'!$C$7</f>
        <v>6.6578993582895867E-4</v>
      </c>
      <c r="AK56" s="34">
        <f>$AE$28/'Fixed data'!$C$7</f>
        <v>6.6578993582895867E-4</v>
      </c>
      <c r="AL56" s="34">
        <f>$AE$28/'Fixed data'!$C$7</f>
        <v>6.6578993582895867E-4</v>
      </c>
      <c r="AM56" s="34">
        <f>$AE$28/'Fixed data'!$C$7</f>
        <v>6.6578993582895867E-4</v>
      </c>
      <c r="AN56" s="34">
        <f>$AE$28/'Fixed data'!$C$7</f>
        <v>6.6578993582895867E-4</v>
      </c>
      <c r="AO56" s="34">
        <f>$AE$28/'Fixed data'!$C$7</f>
        <v>6.6578993582895867E-4</v>
      </c>
      <c r="AP56" s="34">
        <f>$AE$28/'Fixed data'!$C$7</f>
        <v>6.6578993582895867E-4</v>
      </c>
      <c r="AQ56" s="34">
        <f>$AE$28/'Fixed data'!$C$7</f>
        <v>6.6578993582895867E-4</v>
      </c>
      <c r="AR56" s="34">
        <f>$AE$28/'Fixed data'!$C$7</f>
        <v>6.6578993582895867E-4</v>
      </c>
      <c r="AS56" s="34">
        <f>$AE$28/'Fixed data'!$C$7</f>
        <v>6.6578993582895867E-4</v>
      </c>
      <c r="AT56" s="34">
        <f>$AE$28/'Fixed data'!$C$7</f>
        <v>6.6578993582895867E-4</v>
      </c>
      <c r="AU56" s="34">
        <f>$AE$28/'Fixed data'!$C$7</f>
        <v>6.6578993582895867E-4</v>
      </c>
      <c r="AV56" s="34">
        <f>$AE$28/'Fixed data'!$C$7</f>
        <v>6.6578993582895867E-4</v>
      </c>
      <c r="AW56" s="34">
        <f>$AE$28/'Fixed data'!$C$7</f>
        <v>6.6578993582895867E-4</v>
      </c>
      <c r="AX56" s="34">
        <f>$AE$28/'Fixed data'!$C$7</f>
        <v>6.6578993582895867E-4</v>
      </c>
      <c r="AY56" s="34">
        <f>$AE$28/'Fixed data'!$C$7</f>
        <v>6.6578993582895867E-4</v>
      </c>
      <c r="AZ56" s="34">
        <f>$AE$28/'Fixed data'!$C$7</f>
        <v>6.6578993582895867E-4</v>
      </c>
      <c r="BA56" s="34">
        <f>$AE$28/'Fixed data'!$C$7</f>
        <v>6.6578993582895867E-4</v>
      </c>
      <c r="BB56" s="34">
        <f>$AE$28/'Fixed data'!$C$7</f>
        <v>6.6578993582895867E-4</v>
      </c>
      <c r="BC56" s="34">
        <f>$AE$28/'Fixed data'!$C$7</f>
        <v>6.6578993582895867E-4</v>
      </c>
      <c r="BD56" s="34">
        <f>$AE$28/'Fixed data'!$C$7</f>
        <v>6.6578993582895867E-4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6.6578993582895867E-4</v>
      </c>
      <c r="AH57" s="34">
        <f>$AF$28/'Fixed data'!$C$7</f>
        <v>6.6578993582895867E-4</v>
      </c>
      <c r="AI57" s="34">
        <f>$AF$28/'Fixed data'!$C$7</f>
        <v>6.6578993582895867E-4</v>
      </c>
      <c r="AJ57" s="34">
        <f>$AF$28/'Fixed data'!$C$7</f>
        <v>6.6578993582895867E-4</v>
      </c>
      <c r="AK57" s="34">
        <f>$AF$28/'Fixed data'!$C$7</f>
        <v>6.6578993582895867E-4</v>
      </c>
      <c r="AL57" s="34">
        <f>$AF$28/'Fixed data'!$C$7</f>
        <v>6.6578993582895867E-4</v>
      </c>
      <c r="AM57" s="34">
        <f>$AF$28/'Fixed data'!$C$7</f>
        <v>6.6578993582895867E-4</v>
      </c>
      <c r="AN57" s="34">
        <f>$AF$28/'Fixed data'!$C$7</f>
        <v>6.6578993582895867E-4</v>
      </c>
      <c r="AO57" s="34">
        <f>$AF$28/'Fixed data'!$C$7</f>
        <v>6.6578993582895867E-4</v>
      </c>
      <c r="AP57" s="34">
        <f>$AF$28/'Fixed data'!$C$7</f>
        <v>6.6578993582895867E-4</v>
      </c>
      <c r="AQ57" s="34">
        <f>$AF$28/'Fixed data'!$C$7</f>
        <v>6.6578993582895867E-4</v>
      </c>
      <c r="AR57" s="34">
        <f>$AF$28/'Fixed data'!$C$7</f>
        <v>6.6578993582895867E-4</v>
      </c>
      <c r="AS57" s="34">
        <f>$AF$28/'Fixed data'!$C$7</f>
        <v>6.6578993582895867E-4</v>
      </c>
      <c r="AT57" s="34">
        <f>$AF$28/'Fixed data'!$C$7</f>
        <v>6.6578993582895867E-4</v>
      </c>
      <c r="AU57" s="34">
        <f>$AF$28/'Fixed data'!$C$7</f>
        <v>6.6578993582895867E-4</v>
      </c>
      <c r="AV57" s="34">
        <f>$AF$28/'Fixed data'!$C$7</f>
        <v>6.6578993582895867E-4</v>
      </c>
      <c r="AW57" s="34">
        <f>$AF$28/'Fixed data'!$C$7</f>
        <v>6.6578993582895867E-4</v>
      </c>
      <c r="AX57" s="34">
        <f>$AF$28/'Fixed data'!$C$7</f>
        <v>6.6578993582895867E-4</v>
      </c>
      <c r="AY57" s="34">
        <f>$AF$28/'Fixed data'!$C$7</f>
        <v>6.6578993582895867E-4</v>
      </c>
      <c r="AZ57" s="34">
        <f>$AF$28/'Fixed data'!$C$7</f>
        <v>6.6578993582895867E-4</v>
      </c>
      <c r="BA57" s="34">
        <f>$AF$28/'Fixed data'!$C$7</f>
        <v>6.6578993582895867E-4</v>
      </c>
      <c r="BB57" s="34">
        <f>$AF$28/'Fixed data'!$C$7</f>
        <v>6.6578993582895867E-4</v>
      </c>
      <c r="BC57" s="34">
        <f>$AF$28/'Fixed data'!$C$7</f>
        <v>6.6578993582895867E-4</v>
      </c>
      <c r="BD57" s="34">
        <f>$AF$28/'Fixed data'!$C$7</f>
        <v>6.6578993582895867E-4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6.6578993582895867E-4</v>
      </c>
      <c r="AI58" s="34">
        <f>$AG$28/'Fixed data'!$C$7</f>
        <v>6.6578993582895867E-4</v>
      </c>
      <c r="AJ58" s="34">
        <f>$AG$28/'Fixed data'!$C$7</f>
        <v>6.6578993582895867E-4</v>
      </c>
      <c r="AK58" s="34">
        <f>$AG$28/'Fixed data'!$C$7</f>
        <v>6.6578993582895867E-4</v>
      </c>
      <c r="AL58" s="34">
        <f>$AG$28/'Fixed data'!$C$7</f>
        <v>6.6578993582895867E-4</v>
      </c>
      <c r="AM58" s="34">
        <f>$AG$28/'Fixed data'!$C$7</f>
        <v>6.6578993582895867E-4</v>
      </c>
      <c r="AN58" s="34">
        <f>$AG$28/'Fixed data'!$C$7</f>
        <v>6.6578993582895867E-4</v>
      </c>
      <c r="AO58" s="34">
        <f>$AG$28/'Fixed data'!$C$7</f>
        <v>6.6578993582895867E-4</v>
      </c>
      <c r="AP58" s="34">
        <f>$AG$28/'Fixed data'!$C$7</f>
        <v>6.6578993582895867E-4</v>
      </c>
      <c r="AQ58" s="34">
        <f>$AG$28/'Fixed data'!$C$7</f>
        <v>6.6578993582895867E-4</v>
      </c>
      <c r="AR58" s="34">
        <f>$AG$28/'Fixed data'!$C$7</f>
        <v>6.6578993582895867E-4</v>
      </c>
      <c r="AS58" s="34">
        <f>$AG$28/'Fixed data'!$C$7</f>
        <v>6.6578993582895867E-4</v>
      </c>
      <c r="AT58" s="34">
        <f>$AG$28/'Fixed data'!$C$7</f>
        <v>6.6578993582895867E-4</v>
      </c>
      <c r="AU58" s="34">
        <f>$AG$28/'Fixed data'!$C$7</f>
        <v>6.6578993582895867E-4</v>
      </c>
      <c r="AV58" s="34">
        <f>$AG$28/'Fixed data'!$C$7</f>
        <v>6.6578993582895867E-4</v>
      </c>
      <c r="AW58" s="34">
        <f>$AG$28/'Fixed data'!$C$7</f>
        <v>6.6578993582895867E-4</v>
      </c>
      <c r="AX58" s="34">
        <f>$AG$28/'Fixed data'!$C$7</f>
        <v>6.6578993582895867E-4</v>
      </c>
      <c r="AY58" s="34">
        <f>$AG$28/'Fixed data'!$C$7</f>
        <v>6.6578993582895867E-4</v>
      </c>
      <c r="AZ58" s="34">
        <f>$AG$28/'Fixed data'!$C$7</f>
        <v>6.6578993582895867E-4</v>
      </c>
      <c r="BA58" s="34">
        <f>$AG$28/'Fixed data'!$C$7</f>
        <v>6.6578993582895867E-4</v>
      </c>
      <c r="BB58" s="34">
        <f>$AG$28/'Fixed data'!$C$7</f>
        <v>6.6578993582895867E-4</v>
      </c>
      <c r="BC58" s="34">
        <f>$AG$28/'Fixed data'!$C$7</f>
        <v>6.6578993582895867E-4</v>
      </c>
      <c r="BD58" s="34">
        <f>$AG$28/'Fixed data'!$C$7</f>
        <v>6.6578993582895867E-4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6.6578993582895867E-4</v>
      </c>
      <c r="AJ59" s="34">
        <f>$AH$28/'Fixed data'!$C$7</f>
        <v>6.6578993582895867E-4</v>
      </c>
      <c r="AK59" s="34">
        <f>$AH$28/'Fixed data'!$C$7</f>
        <v>6.6578993582895867E-4</v>
      </c>
      <c r="AL59" s="34">
        <f>$AH$28/'Fixed data'!$C$7</f>
        <v>6.6578993582895867E-4</v>
      </c>
      <c r="AM59" s="34">
        <f>$AH$28/'Fixed data'!$C$7</f>
        <v>6.6578993582895867E-4</v>
      </c>
      <c r="AN59" s="34">
        <f>$AH$28/'Fixed data'!$C$7</f>
        <v>6.6578993582895867E-4</v>
      </c>
      <c r="AO59" s="34">
        <f>$AH$28/'Fixed data'!$C$7</f>
        <v>6.6578993582895867E-4</v>
      </c>
      <c r="AP59" s="34">
        <f>$AH$28/'Fixed data'!$C$7</f>
        <v>6.6578993582895867E-4</v>
      </c>
      <c r="AQ59" s="34">
        <f>$AH$28/'Fixed data'!$C$7</f>
        <v>6.6578993582895867E-4</v>
      </c>
      <c r="AR59" s="34">
        <f>$AH$28/'Fixed data'!$C$7</f>
        <v>6.6578993582895867E-4</v>
      </c>
      <c r="AS59" s="34">
        <f>$AH$28/'Fixed data'!$C$7</f>
        <v>6.6578993582895867E-4</v>
      </c>
      <c r="AT59" s="34">
        <f>$AH$28/'Fixed data'!$C$7</f>
        <v>6.6578993582895867E-4</v>
      </c>
      <c r="AU59" s="34">
        <f>$AH$28/'Fixed data'!$C$7</f>
        <v>6.6578993582895867E-4</v>
      </c>
      <c r="AV59" s="34">
        <f>$AH$28/'Fixed data'!$C$7</f>
        <v>6.6578993582895867E-4</v>
      </c>
      <c r="AW59" s="34">
        <f>$AH$28/'Fixed data'!$C$7</f>
        <v>6.6578993582895867E-4</v>
      </c>
      <c r="AX59" s="34">
        <f>$AH$28/'Fixed data'!$C$7</f>
        <v>6.6578993582895867E-4</v>
      </c>
      <c r="AY59" s="34">
        <f>$AH$28/'Fixed data'!$C$7</f>
        <v>6.6578993582895867E-4</v>
      </c>
      <c r="AZ59" s="34">
        <f>$AH$28/'Fixed data'!$C$7</f>
        <v>6.6578993582895867E-4</v>
      </c>
      <c r="BA59" s="34">
        <f>$AH$28/'Fixed data'!$C$7</f>
        <v>6.6578993582895867E-4</v>
      </c>
      <c r="BB59" s="34">
        <f>$AH$28/'Fixed data'!$C$7</f>
        <v>6.6578993582895867E-4</v>
      </c>
      <c r="BC59" s="34">
        <f>$AH$28/'Fixed data'!$C$7</f>
        <v>6.6578993582895867E-4</v>
      </c>
      <c r="BD59" s="34">
        <f>$AH$28/'Fixed data'!$C$7</f>
        <v>6.6578993582895867E-4</v>
      </c>
    </row>
    <row r="60" spans="1:56" ht="16.5" collapsed="1" x14ac:dyDescent="0.35">
      <c r="A60" s="115"/>
      <c r="B60" s="9" t="s">
        <v>7</v>
      </c>
      <c r="C60" s="9" t="s">
        <v>61</v>
      </c>
      <c r="D60" s="9" t="s">
        <v>40</v>
      </c>
      <c r="E60" s="34">
        <f>SUM(E30:E59)</f>
        <v>0</v>
      </c>
      <c r="F60" s="34">
        <f t="shared" ref="F60:BD60" si="6">SUM(F30:F59)</f>
        <v>-8.8711111111111109E-3</v>
      </c>
      <c r="G60" s="34">
        <f t="shared" si="6"/>
        <v>-1.8170197370163614E-2</v>
      </c>
      <c r="H60" s="34">
        <f t="shared" si="6"/>
        <v>-2.7891525237145505E-2</v>
      </c>
      <c r="I60" s="34">
        <f t="shared" si="6"/>
        <v>-3.8023521549203916E-2</v>
      </c>
      <c r="J60" s="34">
        <f t="shared" si="6"/>
        <v>-4.800829150352099E-2</v>
      </c>
      <c r="K60" s="34">
        <f t="shared" si="6"/>
        <v>-5.8379420667501319E-2</v>
      </c>
      <c r="L60" s="34">
        <f t="shared" si="6"/>
        <v>-6.9107272127749142E-2</v>
      </c>
      <c r="M60" s="34">
        <f t="shared" si="6"/>
        <v>-7.9665645111187081E-2</v>
      </c>
      <c r="N60" s="34">
        <f t="shared" si="6"/>
        <v>-7.9393097333909826E-2</v>
      </c>
      <c r="O60" s="34">
        <f t="shared" si="6"/>
        <v>-7.9087729562622652E-2</v>
      </c>
      <c r="P60" s="34">
        <f t="shared" si="6"/>
        <v>-7.8747446762750473E-2</v>
      </c>
      <c r="Q60" s="34">
        <f t="shared" si="6"/>
        <v>-7.8370087510030398E-2</v>
      </c>
      <c r="R60" s="34">
        <f t="shared" si="6"/>
        <v>-7.7953526799564452E-2</v>
      </c>
      <c r="S60" s="34">
        <f t="shared" si="6"/>
        <v>-7.7495501860143381E-2</v>
      </c>
      <c r="T60" s="34">
        <f t="shared" si="6"/>
        <v>-7.6993733309744933E-2</v>
      </c>
      <c r="U60" s="34">
        <f t="shared" si="6"/>
        <v>-7.6446461229899176E-2</v>
      </c>
      <c r="V60" s="34">
        <f t="shared" si="6"/>
        <v>-7.5855996563309436E-2</v>
      </c>
      <c r="W60" s="34">
        <f t="shared" si="6"/>
        <v>-7.5230956637211313E-2</v>
      </c>
      <c r="X60" s="34">
        <f t="shared" si="6"/>
        <v>-7.4582273030633098E-2</v>
      </c>
      <c r="Y60" s="34">
        <f t="shared" si="6"/>
        <v>-7.3919233325555431E-2</v>
      </c>
      <c r="Z60" s="34">
        <f t="shared" si="6"/>
        <v>-7.3253692025488648E-2</v>
      </c>
      <c r="AA60" s="34">
        <f t="shared" si="6"/>
        <v>-7.2587902089659692E-2</v>
      </c>
      <c r="AB60" s="34">
        <f t="shared" si="6"/>
        <v>-7.1922112153830736E-2</v>
      </c>
      <c r="AC60" s="34">
        <f t="shared" si="6"/>
        <v>-7.125632221800178E-2</v>
      </c>
      <c r="AD60" s="34">
        <f t="shared" si="6"/>
        <v>-7.0590532282172824E-2</v>
      </c>
      <c r="AE60" s="34">
        <f t="shared" si="6"/>
        <v>-6.9924742346343868E-2</v>
      </c>
      <c r="AF60" s="34">
        <f t="shared" si="6"/>
        <v>-6.9258952410514912E-2</v>
      </c>
      <c r="AG60" s="34">
        <f t="shared" si="6"/>
        <v>-6.8593162474685956E-2</v>
      </c>
      <c r="AH60" s="34">
        <f t="shared" si="6"/>
        <v>-6.7927372538857E-2</v>
      </c>
      <c r="AI60" s="34">
        <f t="shared" si="6"/>
        <v>-6.7261582603028044E-2</v>
      </c>
      <c r="AJ60" s="34">
        <f t="shared" si="6"/>
        <v>-6.7261582603028044E-2</v>
      </c>
      <c r="AK60" s="34">
        <f t="shared" si="6"/>
        <v>-6.7261582603028044E-2</v>
      </c>
      <c r="AL60" s="34">
        <f t="shared" si="6"/>
        <v>-6.7261582603028044E-2</v>
      </c>
      <c r="AM60" s="34">
        <f t="shared" si="6"/>
        <v>-6.7261582603028044E-2</v>
      </c>
      <c r="AN60" s="34">
        <f t="shared" si="6"/>
        <v>-6.7261582603028044E-2</v>
      </c>
      <c r="AO60" s="34">
        <f t="shared" si="6"/>
        <v>-6.7261582603028044E-2</v>
      </c>
      <c r="AP60" s="34">
        <f t="shared" si="6"/>
        <v>-6.7261582603028044E-2</v>
      </c>
      <c r="AQ60" s="34">
        <f t="shared" si="6"/>
        <v>-6.7261582603028044E-2</v>
      </c>
      <c r="AR60" s="34">
        <f t="shared" si="6"/>
        <v>-6.7261582603028044E-2</v>
      </c>
      <c r="AS60" s="34">
        <f t="shared" si="6"/>
        <v>-6.7261582603028044E-2</v>
      </c>
      <c r="AT60" s="34">
        <f t="shared" si="6"/>
        <v>-6.7261582603028044E-2</v>
      </c>
      <c r="AU60" s="34">
        <f t="shared" si="6"/>
        <v>-6.7261582603028044E-2</v>
      </c>
      <c r="AV60" s="34">
        <f t="shared" si="6"/>
        <v>-6.7261582603028044E-2</v>
      </c>
      <c r="AW60" s="34">
        <f t="shared" si="6"/>
        <v>-6.7261582603028044E-2</v>
      </c>
      <c r="AX60" s="34">
        <f t="shared" si="6"/>
        <v>-6.7261582603028044E-2</v>
      </c>
      <c r="AY60" s="34">
        <f t="shared" si="6"/>
        <v>-5.8390471491916937E-2</v>
      </c>
      <c r="AZ60" s="34">
        <f t="shared" si="6"/>
        <v>-4.9091385232864444E-2</v>
      </c>
      <c r="BA60" s="34">
        <f t="shared" si="6"/>
        <v>-3.9370057365882553E-2</v>
      </c>
      <c r="BB60" s="34">
        <f t="shared" si="6"/>
        <v>-2.9238061053824128E-2</v>
      </c>
      <c r="BC60" s="34">
        <f t="shared" si="6"/>
        <v>-1.9253291099507026E-2</v>
      </c>
      <c r="BD60" s="34">
        <f t="shared" si="6"/>
        <v>-8.882161935526699E-3</v>
      </c>
    </row>
    <row r="61" spans="1:56" ht="17.25" hidden="1" customHeight="1" outlineLevel="1" x14ac:dyDescent="0.35">
      <c r="A61" s="115"/>
      <c r="B61" s="9" t="s">
        <v>35</v>
      </c>
      <c r="C61" s="9" t="s">
        <v>62</v>
      </c>
      <c r="D61" s="9" t="s">
        <v>40</v>
      </c>
      <c r="E61" s="34">
        <v>0</v>
      </c>
      <c r="F61" s="34">
        <f>E62</f>
        <v>-0.3992</v>
      </c>
      <c r="G61" s="34">
        <f t="shared" ref="G61:BD61" si="7">F62</f>
        <v>-0.80878777054625139</v>
      </c>
      <c r="H61" s="34">
        <f t="shared" si="7"/>
        <v>-1.2280773271902727</v>
      </c>
      <c r="I61" s="34">
        <f t="shared" si="7"/>
        <v>-1.6561256359957559</v>
      </c>
      <c r="J61" s="34">
        <f t="shared" si="7"/>
        <v>-2.0674167623908204</v>
      </c>
      <c r="K61" s="34">
        <f t="shared" si="7"/>
        <v>-2.4861092832664142</v>
      </c>
      <c r="L61" s="34">
        <f t="shared" si="7"/>
        <v>-2.9104831783100651</v>
      </c>
      <c r="M61" s="34">
        <f t="shared" si="7"/>
        <v>-3.3165026904370234</v>
      </c>
      <c r="N61" s="34">
        <f t="shared" si="7"/>
        <v>-3.22457239534836</v>
      </c>
      <c r="O61" s="34">
        <f t="shared" si="7"/>
        <v>-3.1314377483065279</v>
      </c>
      <c r="P61" s="34">
        <f t="shared" si="7"/>
        <v>-3.0370372927496572</v>
      </c>
      <c r="Q61" s="34">
        <f t="shared" si="7"/>
        <v>-2.9413086796145036</v>
      </c>
      <c r="R61" s="34">
        <f t="shared" si="7"/>
        <v>-2.8441933601335054</v>
      </c>
      <c r="S61" s="34">
        <f t="shared" si="7"/>
        <v>-2.7456287110599931</v>
      </c>
      <c r="T61" s="34">
        <f t="shared" si="7"/>
        <v>-2.6455536244319195</v>
      </c>
      <c r="U61" s="34">
        <f t="shared" si="7"/>
        <v>-2.5439326475291151</v>
      </c>
      <c r="V61" s="34">
        <f t="shared" si="7"/>
        <v>-2.4409152763026776</v>
      </c>
      <c r="W61" s="34">
        <f t="shared" si="7"/>
        <v>-2.3369324830649525</v>
      </c>
      <c r="X61" s="34">
        <f t="shared" si="7"/>
        <v>-2.2325107641317214</v>
      </c>
      <c r="Y61" s="34">
        <f t="shared" si="7"/>
        <v>-2.1280917043725931</v>
      </c>
      <c r="Z61" s="34">
        <f t="shared" si="7"/>
        <v>-2.0242231125440324</v>
      </c>
      <c r="AA61" s="34">
        <f t="shared" si="7"/>
        <v>-1.9210088734062407</v>
      </c>
      <c r="AB61" s="34">
        <f t="shared" si="7"/>
        <v>-1.8184604242042779</v>
      </c>
      <c r="AC61" s="34">
        <f t="shared" si="7"/>
        <v>-1.716577764938144</v>
      </c>
      <c r="AD61" s="34">
        <f t="shared" si="7"/>
        <v>-1.6153608956078391</v>
      </c>
      <c r="AE61" s="34">
        <f t="shared" si="7"/>
        <v>-1.5148098162133632</v>
      </c>
      <c r="AF61" s="34">
        <f t="shared" si="7"/>
        <v>-1.4149245267547161</v>
      </c>
      <c r="AG61" s="34">
        <f t="shared" si="7"/>
        <v>-1.315705027231898</v>
      </c>
      <c r="AH61" s="34">
        <f t="shared" si="7"/>
        <v>-1.2171513176449089</v>
      </c>
      <c r="AI61" s="34">
        <f t="shared" si="7"/>
        <v>-1.1192633979937487</v>
      </c>
      <c r="AJ61" s="34">
        <f t="shared" si="7"/>
        <v>-1.0220412682784175</v>
      </c>
      <c r="AK61" s="34">
        <f t="shared" si="7"/>
        <v>-0.92481913856308628</v>
      </c>
      <c r="AL61" s="34">
        <f t="shared" si="7"/>
        <v>-0.82759700884775511</v>
      </c>
      <c r="AM61" s="34">
        <f t="shared" si="7"/>
        <v>-0.73037487913242394</v>
      </c>
      <c r="AN61" s="34">
        <f t="shared" si="7"/>
        <v>-0.63315274941709276</v>
      </c>
      <c r="AO61" s="34">
        <f t="shared" si="7"/>
        <v>-0.53593061970176159</v>
      </c>
      <c r="AP61" s="34">
        <f t="shared" si="7"/>
        <v>-0.43870848998643042</v>
      </c>
      <c r="AQ61" s="34">
        <f t="shared" si="7"/>
        <v>-0.34148636027109924</v>
      </c>
      <c r="AR61" s="34">
        <f t="shared" si="7"/>
        <v>-0.24426423055576807</v>
      </c>
      <c r="AS61" s="34">
        <f t="shared" si="7"/>
        <v>-0.1470421008404369</v>
      </c>
      <c r="AT61" s="34">
        <f t="shared" si="7"/>
        <v>-4.9819971125105708E-2</v>
      </c>
      <c r="AU61" s="34">
        <f t="shared" si="7"/>
        <v>4.7402158590225479E-2</v>
      </c>
      <c r="AV61" s="34">
        <f t="shared" si="7"/>
        <v>0.14462428830555668</v>
      </c>
      <c r="AW61" s="34">
        <f t="shared" si="7"/>
        <v>0.24184641802088785</v>
      </c>
      <c r="AX61" s="34">
        <f t="shared" si="7"/>
        <v>0.33906854773621903</v>
      </c>
      <c r="AY61" s="34">
        <f t="shared" si="7"/>
        <v>0.40633013033924709</v>
      </c>
      <c r="AZ61" s="34">
        <f t="shared" si="7"/>
        <v>0.46472060183116404</v>
      </c>
      <c r="BA61" s="34">
        <f t="shared" si="7"/>
        <v>0.51381198706402853</v>
      </c>
      <c r="BB61" s="34">
        <f t="shared" si="7"/>
        <v>0.55318204442991104</v>
      </c>
      <c r="BC61" s="34">
        <f t="shared" si="7"/>
        <v>0.58242010548373513</v>
      </c>
      <c r="BD61" s="34">
        <f t="shared" si="7"/>
        <v>0.60167339658324215</v>
      </c>
    </row>
    <row r="62" spans="1:56" ht="16.5" hidden="1" customHeight="1" outlineLevel="1" x14ac:dyDescent="0.3">
      <c r="A62" s="115"/>
      <c r="B62" s="9" t="s">
        <v>34</v>
      </c>
      <c r="C62" s="9" t="s">
        <v>68</v>
      </c>
      <c r="D62" s="9" t="s">
        <v>40</v>
      </c>
      <c r="E62" s="34">
        <f t="shared" ref="E62:BD62" si="8">E28-E60+E61</f>
        <v>-0.3992</v>
      </c>
      <c r="F62" s="34">
        <f t="shared" si="8"/>
        <v>-0.80878777054625139</v>
      </c>
      <c r="G62" s="34">
        <f t="shared" si="8"/>
        <v>-1.2280773271902727</v>
      </c>
      <c r="H62" s="34">
        <f t="shared" si="8"/>
        <v>-1.6561256359957559</v>
      </c>
      <c r="I62" s="34">
        <f t="shared" si="8"/>
        <v>-2.0674167623908204</v>
      </c>
      <c r="J62" s="34">
        <f t="shared" si="8"/>
        <v>-2.4861092832664142</v>
      </c>
      <c r="K62" s="34">
        <f t="shared" si="8"/>
        <v>-2.9104831783100651</v>
      </c>
      <c r="L62" s="34">
        <f t="shared" si="8"/>
        <v>-3.3165026904370234</v>
      </c>
      <c r="M62" s="34">
        <f t="shared" si="8"/>
        <v>-3.22457239534836</v>
      </c>
      <c r="N62" s="34">
        <f t="shared" si="8"/>
        <v>-3.1314377483065279</v>
      </c>
      <c r="O62" s="34">
        <f t="shared" si="8"/>
        <v>-3.0370372927496572</v>
      </c>
      <c r="P62" s="34">
        <f t="shared" si="8"/>
        <v>-2.9413086796145036</v>
      </c>
      <c r="Q62" s="34">
        <f t="shared" si="8"/>
        <v>-2.8441933601335054</v>
      </c>
      <c r="R62" s="34">
        <f t="shared" si="8"/>
        <v>-2.7456287110599931</v>
      </c>
      <c r="S62" s="34">
        <f t="shared" si="8"/>
        <v>-2.6455536244319195</v>
      </c>
      <c r="T62" s="34">
        <f t="shared" si="8"/>
        <v>-2.5439326475291151</v>
      </c>
      <c r="U62" s="34">
        <f t="shared" si="8"/>
        <v>-2.4409152763026776</v>
      </c>
      <c r="V62" s="34">
        <f t="shared" si="8"/>
        <v>-2.3369324830649525</v>
      </c>
      <c r="W62" s="34">
        <f t="shared" si="8"/>
        <v>-2.2325107641317214</v>
      </c>
      <c r="X62" s="34">
        <f t="shared" si="8"/>
        <v>-2.1280917043725931</v>
      </c>
      <c r="Y62" s="34">
        <f t="shared" si="8"/>
        <v>-2.0242231125440324</v>
      </c>
      <c r="Z62" s="34">
        <f t="shared" si="8"/>
        <v>-1.9210088734062407</v>
      </c>
      <c r="AA62" s="34">
        <f t="shared" si="8"/>
        <v>-1.8184604242042779</v>
      </c>
      <c r="AB62" s="34">
        <f t="shared" si="8"/>
        <v>-1.716577764938144</v>
      </c>
      <c r="AC62" s="34">
        <f t="shared" si="8"/>
        <v>-1.6153608956078391</v>
      </c>
      <c r="AD62" s="34">
        <f t="shared" si="8"/>
        <v>-1.5148098162133632</v>
      </c>
      <c r="AE62" s="34">
        <f t="shared" si="8"/>
        <v>-1.4149245267547161</v>
      </c>
      <c r="AF62" s="34">
        <f t="shared" si="8"/>
        <v>-1.315705027231898</v>
      </c>
      <c r="AG62" s="34">
        <f t="shared" si="8"/>
        <v>-1.2171513176449089</v>
      </c>
      <c r="AH62" s="34">
        <f t="shared" si="8"/>
        <v>-1.1192633979937487</v>
      </c>
      <c r="AI62" s="34">
        <f t="shared" si="8"/>
        <v>-1.0220412682784175</v>
      </c>
      <c r="AJ62" s="34">
        <f t="shared" si="8"/>
        <v>-0.92481913856308628</v>
      </c>
      <c r="AK62" s="34">
        <f t="shared" si="8"/>
        <v>-0.82759700884775511</v>
      </c>
      <c r="AL62" s="34">
        <f t="shared" si="8"/>
        <v>-0.73037487913242394</v>
      </c>
      <c r="AM62" s="34">
        <f t="shared" si="8"/>
        <v>-0.63315274941709276</v>
      </c>
      <c r="AN62" s="34">
        <f t="shared" si="8"/>
        <v>-0.53593061970176159</v>
      </c>
      <c r="AO62" s="34">
        <f t="shared" si="8"/>
        <v>-0.43870848998643042</v>
      </c>
      <c r="AP62" s="34">
        <f t="shared" si="8"/>
        <v>-0.34148636027109924</v>
      </c>
      <c r="AQ62" s="34">
        <f t="shared" si="8"/>
        <v>-0.24426423055576807</v>
      </c>
      <c r="AR62" s="34">
        <f t="shared" si="8"/>
        <v>-0.1470421008404369</v>
      </c>
      <c r="AS62" s="34">
        <f t="shared" si="8"/>
        <v>-4.9819971125105708E-2</v>
      </c>
      <c r="AT62" s="34">
        <f t="shared" si="8"/>
        <v>4.7402158590225479E-2</v>
      </c>
      <c r="AU62" s="34">
        <f t="shared" si="8"/>
        <v>0.14462428830555668</v>
      </c>
      <c r="AV62" s="34">
        <f t="shared" si="8"/>
        <v>0.24184641802088785</v>
      </c>
      <c r="AW62" s="34">
        <f t="shared" si="8"/>
        <v>0.33906854773621903</v>
      </c>
      <c r="AX62" s="34">
        <f t="shared" si="8"/>
        <v>0.40633013033924709</v>
      </c>
      <c r="AY62" s="34">
        <f t="shared" si="8"/>
        <v>0.46472060183116404</v>
      </c>
      <c r="AZ62" s="34">
        <f t="shared" si="8"/>
        <v>0.51381198706402853</v>
      </c>
      <c r="BA62" s="34">
        <f t="shared" si="8"/>
        <v>0.55318204442991104</v>
      </c>
      <c r="BB62" s="34">
        <f t="shared" si="8"/>
        <v>0.58242010548373513</v>
      </c>
      <c r="BC62" s="34">
        <f t="shared" si="8"/>
        <v>0.60167339658324215</v>
      </c>
      <c r="BD62" s="34">
        <f t="shared" si="8"/>
        <v>0.61055555851876886</v>
      </c>
    </row>
    <row r="63" spans="1:56" ht="16.5" collapsed="1" x14ac:dyDescent="0.3">
      <c r="A63" s="115"/>
      <c r="B63" s="9" t="s">
        <v>8</v>
      </c>
      <c r="C63" s="11" t="s">
        <v>67</v>
      </c>
      <c r="D63" s="9" t="s">
        <v>40</v>
      </c>
      <c r="E63" s="34">
        <f>AVERAGE(E61:E62)*'Fixed data'!$C$3</f>
        <v>-9.6406800000000004E-3</v>
      </c>
      <c r="F63" s="34">
        <f>AVERAGE(F61:F62)*'Fixed data'!$C$3</f>
        <v>-2.9172904658691972E-2</v>
      </c>
      <c r="G63" s="34">
        <f>AVERAGE(G61:G62)*'Fixed data'!$C$3</f>
        <v>-4.9190292110337062E-2</v>
      </c>
      <c r="H63" s="34">
        <f>AVERAGE(H61:H62)*'Fixed data'!$C$3</f>
        <v>-6.9653501560942604E-2</v>
      </c>
      <c r="I63" s="34">
        <f>AVERAGE(I61:I62)*'Fixed data'!$C$3</f>
        <v>-8.9923548921035823E-2</v>
      </c>
      <c r="J63" s="34">
        <f>AVERAGE(J61:J62)*'Fixed data'!$C$3</f>
        <v>-0.10996765400262221</v>
      </c>
      <c r="K63" s="34">
        <f>AVERAGE(K61:K62)*'Fixed data'!$C$3</f>
        <v>-0.13032770794707199</v>
      </c>
      <c r="L63" s="34">
        <f>AVERAGE(L61:L62)*'Fixed data'!$C$3</f>
        <v>-0.1503817087302422</v>
      </c>
      <c r="M63" s="34">
        <f>AVERAGE(M61:M62)*'Fixed data'!$C$3</f>
        <v>-0.15796696332171703</v>
      </c>
      <c r="N63" s="34">
        <f>AVERAGE(N61:N62)*'Fixed data'!$C$3</f>
        <v>-0.15349764496926557</v>
      </c>
      <c r="O63" s="34">
        <f>AVERAGE(O61:O62)*'Fixed data'!$C$3</f>
        <v>-0.14896867224150687</v>
      </c>
      <c r="P63" s="34">
        <f>AVERAGE(P61:P62)*'Fixed data'!$C$3</f>
        <v>-0.1443770552325945</v>
      </c>
      <c r="Q63" s="34">
        <f>AVERAGE(Q61:Q62)*'Fixed data'!$C$3</f>
        <v>-0.13971987425991442</v>
      </c>
      <c r="R63" s="34">
        <f>AVERAGE(R61:R62)*'Fixed data'!$C$3</f>
        <v>-0.13499420301932299</v>
      </c>
      <c r="S63" s="34">
        <f>AVERAGE(S61:S62)*'Fixed data'!$C$3</f>
        <v>-0.1301970534021297</v>
      </c>
      <c r="T63" s="34">
        <f>AVERAGE(T61:T62)*'Fixed data'!$C$3</f>
        <v>-0.125326093467859</v>
      </c>
      <c r="U63" s="34">
        <f>AVERAGE(U61:U62)*'Fixed data'!$C$3</f>
        <v>-0.1203840773605378</v>
      </c>
      <c r="V63" s="34">
        <f>AVERAGE(V61:V62)*'Fixed data'!$C$3</f>
        <v>-0.11538502338872826</v>
      </c>
      <c r="W63" s="34">
        <f>AVERAGE(W61:W62)*'Fixed data'!$C$3</f>
        <v>-0.11035205441979967</v>
      </c>
      <c r="X63" s="34">
        <f>AVERAGE(X61:X62)*'Fixed data'!$C$3</f>
        <v>-0.1053085496143792</v>
      </c>
      <c r="Y63" s="34">
        <f>AVERAGE(Y61:Y62)*'Fixed data'!$C$3</f>
        <v>-0.10027840282853651</v>
      </c>
      <c r="Z63" s="34">
        <f>AVERAGE(Z61:Z62)*'Fixed data'!$C$3</f>
        <v>-9.52773524606991E-2</v>
      </c>
      <c r="AA63" s="34">
        <f>AVERAGE(AA61:AA62)*'Fixed data'!$C$3</f>
        <v>-9.0308183537294029E-2</v>
      </c>
      <c r="AB63" s="34">
        <f>AVERAGE(AB61:AB62)*'Fixed data'!$C$3</f>
        <v>-8.5371172267789494E-2</v>
      </c>
      <c r="AC63" s="34">
        <f>AVERAGE(AC61:AC62)*'Fixed data'!$C$3</f>
        <v>-8.0466318652185495E-2</v>
      </c>
      <c r="AD63" s="34">
        <f>AVERAGE(AD61:AD62)*'Fixed data'!$C$3</f>
        <v>-7.5593622690482046E-2</v>
      </c>
      <c r="AE63" s="34">
        <f>AVERAGE(AE61:AE62)*'Fixed data'!$C$3</f>
        <v>-7.0753084382679118E-2</v>
      </c>
      <c r="AF63" s="34">
        <f>AVERAGE(AF61:AF62)*'Fixed data'!$C$3</f>
        <v>-6.5944703728776741E-2</v>
      </c>
      <c r="AG63" s="34">
        <f>AVERAGE(AG61:AG62)*'Fixed data'!$C$3</f>
        <v>-6.1168480728774892E-2</v>
      </c>
      <c r="AH63" s="34">
        <f>AVERAGE(AH61:AH62)*'Fixed data'!$C$3</f>
        <v>-5.6424415382673586E-2</v>
      </c>
      <c r="AI63" s="34">
        <f>AVERAGE(AI61:AI62)*'Fixed data'!$C$3</f>
        <v>-5.1712507690472816E-2</v>
      </c>
      <c r="AJ63" s="34">
        <f>AVERAGE(AJ61:AJ62)*'Fixed data'!$C$3</f>
        <v>-4.7016678825222313E-2</v>
      </c>
      <c r="AK63" s="34">
        <f>AVERAGE(AK61:AK62)*'Fixed data'!$C$3</f>
        <v>-4.2320849959971825E-2</v>
      </c>
      <c r="AL63" s="34">
        <f>AVERAGE(AL61:AL62)*'Fixed data'!$C$3</f>
        <v>-3.7625021094721323E-2</v>
      </c>
      <c r="AM63" s="34">
        <f>AVERAGE(AM61:AM62)*'Fixed data'!$C$3</f>
        <v>-3.2929192229470834E-2</v>
      </c>
      <c r="AN63" s="34">
        <f>AVERAGE(AN61:AN62)*'Fixed data'!$C$3</f>
        <v>-2.8233363364220332E-2</v>
      </c>
      <c r="AO63" s="34">
        <f>AVERAGE(AO61:AO62)*'Fixed data'!$C$3</f>
        <v>-2.353753449896984E-2</v>
      </c>
      <c r="AP63" s="34">
        <f>AVERAGE(AP61:AP62)*'Fixed data'!$C$3</f>
        <v>-1.8841705633719341E-2</v>
      </c>
      <c r="AQ63" s="34">
        <f>AVERAGE(AQ61:AQ62)*'Fixed data'!$C$3</f>
        <v>-1.4145876768468846E-2</v>
      </c>
      <c r="AR63" s="34">
        <f>AVERAGE(AR61:AR62)*'Fixed data'!$C$3</f>
        <v>-9.4500479032183504E-3</v>
      </c>
      <c r="AS63" s="34">
        <f>AVERAGE(AS61:AS62)*'Fixed data'!$C$3</f>
        <v>-4.7542190379678542E-3</v>
      </c>
      <c r="AT63" s="34">
        <f>AVERAGE(AT61:AT62)*'Fixed data'!$C$3</f>
        <v>-5.8390172717357528E-5</v>
      </c>
      <c r="AU63" s="34">
        <f>AVERAGE(AU61:AU62)*'Fixed data'!$C$3</f>
        <v>4.6374386925331391E-3</v>
      </c>
      <c r="AV63" s="34">
        <f>AVERAGE(AV61:AV62)*'Fixed data'!$C$3</f>
        <v>9.3332675577836362E-3</v>
      </c>
      <c r="AW63" s="34">
        <f>AVERAGE(AW61:AW62)*'Fixed data'!$C$3</f>
        <v>1.4029096423034132E-2</v>
      </c>
      <c r="AX63" s="34">
        <f>AVERAGE(AX61:AX62)*'Fixed data'!$C$3</f>
        <v>1.8001378075522507E-2</v>
      </c>
      <c r="AY63" s="34">
        <f>AVERAGE(AY61:AY62)*'Fixed data'!$C$3</f>
        <v>2.103587518191543E-2</v>
      </c>
      <c r="AZ63" s="34">
        <f>AVERAGE(AZ61:AZ62)*'Fixed data'!$C$3</f>
        <v>2.3631562021818903E-2</v>
      </c>
      <c r="BA63" s="34">
        <f>AVERAGE(BA61:BA62)*'Fixed data'!$C$3</f>
        <v>2.5767905860578644E-2</v>
      </c>
      <c r="BB63" s="34">
        <f>AVERAGE(BB61:BB62)*'Fixed data'!$C$3</f>
        <v>2.7424791920414558E-2</v>
      </c>
      <c r="BC63" s="34">
        <f>AVERAGE(BC61:BC62)*'Fixed data'!$C$3</f>
        <v>2.8595858074917501E-2</v>
      </c>
      <c r="BD63" s="34">
        <f>AVERAGE(BD61:BD62)*'Fixed data'!$C$3</f>
        <v>2.9275329265713565E-2</v>
      </c>
    </row>
    <row r="64" spans="1:56" ht="15.75" thickBot="1" x14ac:dyDescent="0.35">
      <c r="A64" s="114"/>
      <c r="B64" s="12" t="s">
        <v>94</v>
      </c>
      <c r="C64" s="12" t="s">
        <v>45</v>
      </c>
      <c r="D64" s="12" t="s">
        <v>40</v>
      </c>
      <c r="E64" s="53">
        <f t="shared" ref="E64:BD64" si="9">E29+E60+E63</f>
        <v>-0.10944068</v>
      </c>
      <c r="F64" s="53">
        <f t="shared" si="9"/>
        <v>-0.14265873618414368</v>
      </c>
      <c r="G64" s="53">
        <f t="shared" si="9"/>
        <v>-0.17672542798404692</v>
      </c>
      <c r="H64" s="53">
        <f t="shared" si="9"/>
        <v>-0.21152998530874526</v>
      </c>
      <c r="I64" s="53">
        <f t="shared" si="9"/>
        <v>-0.24027573245630679</v>
      </c>
      <c r="J64" s="53">
        <f t="shared" si="9"/>
        <v>-0.27465114860092182</v>
      </c>
      <c r="K64" s="53">
        <f t="shared" si="9"/>
        <v>-0.30939545754236131</v>
      </c>
      <c r="L64" s="53">
        <f t="shared" si="9"/>
        <v>-0.33827067692166818</v>
      </c>
      <c r="M64" s="53">
        <f t="shared" si="9"/>
        <v>-0.23456644593853504</v>
      </c>
      <c r="N64" s="53">
        <f t="shared" si="9"/>
        <v>-0.22945535487619476</v>
      </c>
      <c r="O64" s="53">
        <f t="shared" si="9"/>
        <v>-0.22422822030556755</v>
      </c>
      <c r="P64" s="53">
        <f t="shared" si="9"/>
        <v>-0.21887921040224417</v>
      </c>
      <c r="Q64" s="53">
        <f t="shared" si="9"/>
        <v>-0.21340365377720283</v>
      </c>
      <c r="R64" s="53">
        <f t="shared" si="9"/>
        <v>-0.20779494925040046</v>
      </c>
      <c r="S64" s="53">
        <f t="shared" si="9"/>
        <v>-0.20204765907029051</v>
      </c>
      <c r="T64" s="53">
        <f t="shared" si="9"/>
        <v>-0.1961630158793391</v>
      </c>
      <c r="U64" s="53">
        <f t="shared" si="9"/>
        <v>-0.19018781109130242</v>
      </c>
      <c r="V64" s="53">
        <f t="shared" si="9"/>
        <v>-0.1842093207834338</v>
      </c>
      <c r="W64" s="53">
        <f t="shared" si="9"/>
        <v>-0.17828532048300602</v>
      </c>
      <c r="X64" s="53">
        <f t="shared" si="9"/>
        <v>-0.17243162596288852</v>
      </c>
      <c r="Y64" s="53">
        <f t="shared" si="9"/>
        <v>-0.16671029652834063</v>
      </c>
      <c r="Z64" s="53">
        <f t="shared" si="9"/>
        <v>-0.16104090770811197</v>
      </c>
      <c r="AA64" s="53">
        <f t="shared" si="9"/>
        <v>-0.15540594884887793</v>
      </c>
      <c r="AB64" s="53">
        <f t="shared" si="9"/>
        <v>-0.14980314764354447</v>
      </c>
      <c r="AC64" s="53">
        <f t="shared" si="9"/>
        <v>-0.1442325040921115</v>
      </c>
      <c r="AD64" s="53">
        <f t="shared" si="9"/>
        <v>-0.13869401819457911</v>
      </c>
      <c r="AE64" s="53">
        <f t="shared" si="9"/>
        <v>-0.13318768995094721</v>
      </c>
      <c r="AF64" s="53">
        <f t="shared" si="9"/>
        <v>-0.12771351936121589</v>
      </c>
      <c r="AG64" s="53">
        <f t="shared" si="9"/>
        <v>-0.12227150642538506</v>
      </c>
      <c r="AH64" s="53">
        <f t="shared" si="9"/>
        <v>-0.11686165114345481</v>
      </c>
      <c r="AI64" s="53">
        <f t="shared" si="9"/>
        <v>-0.11148395351542509</v>
      </c>
      <c r="AJ64" s="53">
        <f t="shared" si="9"/>
        <v>-0.10678812465017458</v>
      </c>
      <c r="AK64" s="53">
        <f t="shared" si="9"/>
        <v>-0.1020922957849241</v>
      </c>
      <c r="AL64" s="53">
        <f t="shared" si="9"/>
        <v>-9.7396466919673588E-2</v>
      </c>
      <c r="AM64" s="53">
        <f t="shared" si="9"/>
        <v>-9.2700638054423107E-2</v>
      </c>
      <c r="AN64" s="53">
        <f t="shared" si="9"/>
        <v>-8.8004809189172598E-2</v>
      </c>
      <c r="AO64" s="53">
        <f t="shared" si="9"/>
        <v>-8.3308980323922102E-2</v>
      </c>
      <c r="AP64" s="53">
        <f t="shared" si="9"/>
        <v>-7.8613151458671607E-2</v>
      </c>
      <c r="AQ64" s="53">
        <f t="shared" si="9"/>
        <v>-7.3917322593421111E-2</v>
      </c>
      <c r="AR64" s="53">
        <f t="shared" si="9"/>
        <v>-6.9221493728170616E-2</v>
      </c>
      <c r="AS64" s="53">
        <f t="shared" si="9"/>
        <v>-6.4525664862920121E-2</v>
      </c>
      <c r="AT64" s="53">
        <f t="shared" si="9"/>
        <v>-5.9829835997669625E-2</v>
      </c>
      <c r="AU64" s="53">
        <f t="shared" si="9"/>
        <v>-5.513400713241913E-2</v>
      </c>
      <c r="AV64" s="53">
        <f t="shared" si="9"/>
        <v>-5.0438178267168628E-2</v>
      </c>
      <c r="AW64" s="53">
        <f t="shared" si="9"/>
        <v>-4.5742349401918132E-2</v>
      </c>
      <c r="AX64" s="53">
        <f t="shared" si="9"/>
        <v>-4.9260204527505541E-2</v>
      </c>
      <c r="AY64" s="53">
        <f t="shared" si="9"/>
        <v>-3.7354596310001507E-2</v>
      </c>
      <c r="AZ64" s="53">
        <f t="shared" si="9"/>
        <v>-2.5459823211045542E-2</v>
      </c>
      <c r="BA64" s="53">
        <f t="shared" si="9"/>
        <v>-1.360215150530391E-2</v>
      </c>
      <c r="BB64" s="53">
        <f t="shared" si="9"/>
        <v>-1.8132691334095709E-3</v>
      </c>
      <c r="BC64" s="53">
        <f t="shared" si="9"/>
        <v>9.3425669754104747E-3</v>
      </c>
      <c r="BD64" s="53">
        <f t="shared" si="9"/>
        <v>2.0393167330186868E-2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2.5689877097303921E-3</v>
      </c>
      <c r="G67" s="81">
        <f>'Fixed data'!$G$7*G$88/1000000</f>
        <v>7.3760154531380441E-3</v>
      </c>
      <c r="H67" s="81">
        <f>'Fixed data'!$G$7*H$88/1000000</f>
        <v>1.1889946927640518E-2</v>
      </c>
      <c r="I67" s="81">
        <f>'Fixed data'!$G$7*I$88/1000000</f>
        <v>1.6569899823643434E-2</v>
      </c>
      <c r="J67" s="81">
        <f>'Fixed data'!$G$7*J$88/1000000</f>
        <v>2.2837884571036512E-2</v>
      </c>
      <c r="K67" s="81">
        <f>'Fixed data'!$G$7*K$88/1000000</f>
        <v>2.9848738441954285E-2</v>
      </c>
      <c r="L67" s="81">
        <f>'Fixed data'!$G$7*L$88/1000000</f>
        <v>3.9189538050993816E-2</v>
      </c>
      <c r="M67" s="81">
        <f>'Fixed data'!$G$7*M$88/1000000</f>
        <v>5.1671924698826852E-2</v>
      </c>
      <c r="N67" s="81">
        <f>'Fixed data'!$G$7*N$88/1000000</f>
        <v>5.7825114424941856E-2</v>
      </c>
      <c r="O67" s="81">
        <f>'Fixed data'!$G$7*O$88/1000000</f>
        <v>6.43655332646903E-2</v>
      </c>
      <c r="P67" s="81">
        <f>'Fixed data'!$G$7*P$88/1000000</f>
        <v>7.1305229270449175E-2</v>
      </c>
      <c r="Q67" s="81">
        <f>'Fixed data'!$G$7*Q$88/1000000</f>
        <v>7.8648946368992084E-2</v>
      </c>
      <c r="R67" s="81">
        <f>'Fixed data'!$G$7*R$88/1000000</f>
        <v>8.6413803604102973E-2</v>
      </c>
      <c r="S67" s="81">
        <f>'Fixed data'!$G$7*S$88/1000000</f>
        <v>9.4604678845844045E-2</v>
      </c>
      <c r="T67" s="81">
        <f>'Fixed data'!$G$7*T$88/1000000</f>
        <v>0.10315702036156861</v>
      </c>
      <c r="U67" s="81">
        <f>'Fixed data'!$G$7*U$88/1000000</f>
        <v>0.11131016877450439</v>
      </c>
      <c r="V67" s="81">
        <f>'Fixed data'!$G$7*V$88/1000000</f>
        <v>0.11829754421704641</v>
      </c>
      <c r="W67" s="81">
        <f>'Fixed data'!$G$7*W$88/1000000</f>
        <v>0.12296057264725871</v>
      </c>
      <c r="X67" s="81">
        <f>'Fixed data'!$G$7*X$88/1000000</f>
        <v>0.12594065129793294</v>
      </c>
      <c r="Y67" s="81">
        <f>'Fixed data'!$G$7*Y$88/1000000</f>
        <v>0.12644286628581242</v>
      </c>
      <c r="Z67" s="81">
        <f>'Fixed data'!$G$7*Z$88/1000000</f>
        <v>0.12647365822377452</v>
      </c>
      <c r="AA67" s="81">
        <f>'Fixed data'!$G$7*AA$88/1000000</f>
        <v>0.12647365822377452</v>
      </c>
      <c r="AB67" s="81">
        <f>'Fixed data'!$G$7*AB$88/1000000</f>
        <v>0.12647365822377452</v>
      </c>
      <c r="AC67" s="81">
        <f>'Fixed data'!$G$7*AC$88/1000000</f>
        <v>0.12647365822377452</v>
      </c>
      <c r="AD67" s="81">
        <f>'Fixed data'!$G$7*AD$88/1000000</f>
        <v>0.12647365822377452</v>
      </c>
      <c r="AE67" s="81">
        <f>'Fixed data'!$G$7*AE$88/1000000</f>
        <v>0.12647365822377452</v>
      </c>
      <c r="AF67" s="81">
        <f>'Fixed data'!$G$7*AF$88/1000000</f>
        <v>0.12647365822377452</v>
      </c>
      <c r="AG67" s="81">
        <f>'Fixed data'!$G$7*AG$88/1000000</f>
        <v>0.12647365822377452</v>
      </c>
      <c r="AH67" s="81">
        <f>'Fixed data'!$G$7*AH$88/1000000</f>
        <v>0.12647365822377452</v>
      </c>
      <c r="AI67" s="81">
        <f>'Fixed data'!$G$7*AI$88/1000000</f>
        <v>0.12647365822377452</v>
      </c>
      <c r="AJ67" s="81">
        <f>'Fixed data'!$G$7*AJ$88/1000000</f>
        <v>0.12647365822377452</v>
      </c>
      <c r="AK67" s="81">
        <f>'Fixed data'!$G$7*AK$88/1000000</f>
        <v>0.12647365822377452</v>
      </c>
      <c r="AL67" s="81">
        <f>'Fixed data'!$G$7*AL$88/1000000</f>
        <v>0.12647365822377452</v>
      </c>
      <c r="AM67" s="81">
        <f>'Fixed data'!$G$7*AM$88/1000000</f>
        <v>0.12647365822377452</v>
      </c>
      <c r="AN67" s="81">
        <f>'Fixed data'!$G$7*AN$88/1000000</f>
        <v>0.12647365822377452</v>
      </c>
      <c r="AO67" s="81">
        <f>'Fixed data'!$G$7*AO$88/1000000</f>
        <v>0.12647365822377452</v>
      </c>
      <c r="AP67" s="81">
        <f>'Fixed data'!$G$7*AP$88/1000000</f>
        <v>0.12647365822377452</v>
      </c>
      <c r="AQ67" s="81">
        <f>'Fixed data'!$G$7*AQ$88/1000000</f>
        <v>0.12647365822377452</v>
      </c>
      <c r="AR67" s="81">
        <f>'Fixed data'!$G$7*AR$88/1000000</f>
        <v>0.12647365822377452</v>
      </c>
      <c r="AS67" s="81">
        <f>'Fixed data'!$G$7*AS$88/1000000</f>
        <v>0.12647365822377452</v>
      </c>
      <c r="AT67" s="81">
        <f>'Fixed data'!$G$7*AT$88/1000000</f>
        <v>0.12647365822377452</v>
      </c>
      <c r="AU67" s="81">
        <f>'Fixed data'!$G$7*AU$88/1000000</f>
        <v>0.12647365822377452</v>
      </c>
      <c r="AV67" s="81">
        <f>'Fixed data'!$G$7*AV$88/1000000</f>
        <v>0.12647365822377452</v>
      </c>
      <c r="AW67" s="81">
        <f>'Fixed data'!$G$7*AW$88/1000000</f>
        <v>0.12647365822377452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7.5299018653768651E-3</v>
      </c>
      <c r="G68" s="81">
        <f>'Fixed data'!$G$8*G89/1000000</f>
        <v>2.1619672336019767E-2</v>
      </c>
      <c r="H68" s="81">
        <f>'Fixed data'!$G$8*H89/1000000</f>
        <v>3.4850354951316179E-2</v>
      </c>
      <c r="I68" s="81">
        <f>'Fixed data'!$G$8*I89/1000000</f>
        <v>4.8567659206222413E-2</v>
      </c>
      <c r="J68" s="81">
        <f>'Fixed data'!$G$8*J89/1000000</f>
        <v>6.6939607761205291E-2</v>
      </c>
      <c r="K68" s="81">
        <f>'Fixed data'!$G$8*K89/1000000</f>
        <v>8.7488963229335831E-2</v>
      </c>
      <c r="L68" s="81">
        <f>'Fixed data'!$G$8*L89/1000000</f>
        <v>0.11486757003769664</v>
      </c>
      <c r="M68" s="81">
        <f>'Fixed data'!$G$8*M89/1000000</f>
        <v>0.15145441167491749</v>
      </c>
      <c r="N68" s="81">
        <f>'Fixed data'!$G$8*N89/1000000</f>
        <v>0.16948988713523169</v>
      </c>
      <c r="O68" s="81">
        <f>'Fixed data'!$G$8*O89/1000000</f>
        <v>0.18866036110645043</v>
      </c>
      <c r="P68" s="81">
        <f>'Fixed data'!$G$8*P89/1000000</f>
        <v>0.2090011473628382</v>
      </c>
      <c r="Q68" s="81">
        <f>'Fixed data'!$G$8*Q89/1000000</f>
        <v>0.23052615072103727</v>
      </c>
      <c r="R68" s="81">
        <f>'Fixed data'!$G$8*R89/1000000</f>
        <v>0.25328554842371437</v>
      </c>
      <c r="S68" s="81">
        <f>'Fixed data'!$G$8*S89/1000000</f>
        <v>0.2772936378856643</v>
      </c>
      <c r="T68" s="81">
        <f>'Fixed data'!$G$8*T89/1000000</f>
        <v>0.3023612129809744</v>
      </c>
      <c r="U68" s="81">
        <f>'Fixed data'!$G$8*U89/1000000</f>
        <v>0.32625872218692642</v>
      </c>
      <c r="V68" s="81">
        <f>'Fixed data'!$G$8*V89/1000000</f>
        <v>0.34673926056381332</v>
      </c>
      <c r="W68" s="81">
        <f>'Fixed data'!$G$8*W89/1000000</f>
        <v>0.36040695789921506</v>
      </c>
      <c r="X68" s="81">
        <f>'Fixed data'!$G$8*X89/1000000</f>
        <v>0.36914179913869949</v>
      </c>
      <c r="Y68" s="81">
        <f>'Fixed data'!$G$8*Y89/1000000</f>
        <v>0.37061383014909732</v>
      </c>
      <c r="Z68" s="81">
        <f>'Fixed data'!$G$8*Z89/1000000</f>
        <v>0.37070408370314167</v>
      </c>
      <c r="AA68" s="81">
        <f>'Fixed data'!$G$8*AA89/1000000</f>
        <v>0.37070408370314167</v>
      </c>
      <c r="AB68" s="81">
        <f>'Fixed data'!$G$8*AB89/1000000</f>
        <v>0.37070408370314167</v>
      </c>
      <c r="AC68" s="81">
        <f>'Fixed data'!$G$8*AC89/1000000</f>
        <v>0.37070408370314167</v>
      </c>
      <c r="AD68" s="81">
        <f>'Fixed data'!$G$8*AD89/1000000</f>
        <v>0.37070408370314167</v>
      </c>
      <c r="AE68" s="81">
        <f>'Fixed data'!$G$8*AE89/1000000</f>
        <v>0.37070408370314167</v>
      </c>
      <c r="AF68" s="81">
        <f>'Fixed data'!$G$8*AF89/1000000</f>
        <v>0.37070408370314167</v>
      </c>
      <c r="AG68" s="81">
        <f>'Fixed data'!$G$8*AG89/1000000</f>
        <v>0.37070408370314167</v>
      </c>
      <c r="AH68" s="81">
        <f>'Fixed data'!$G$8*AH89/1000000</f>
        <v>0.37070408370314167</v>
      </c>
      <c r="AI68" s="81">
        <f>'Fixed data'!$G$8*AI89/1000000</f>
        <v>0.37070408370314167</v>
      </c>
      <c r="AJ68" s="81">
        <f>'Fixed data'!$G$8*AJ89/1000000</f>
        <v>0.37070408370314167</v>
      </c>
      <c r="AK68" s="81">
        <f>'Fixed data'!$G$8*AK89/1000000</f>
        <v>0.37070408370314167</v>
      </c>
      <c r="AL68" s="81">
        <f>'Fixed data'!$G$8*AL89/1000000</f>
        <v>0.37070408370314167</v>
      </c>
      <c r="AM68" s="81">
        <f>'Fixed data'!$G$8*AM89/1000000</f>
        <v>0.37070408370314167</v>
      </c>
      <c r="AN68" s="81">
        <f>'Fixed data'!$G$8*AN89/1000000</f>
        <v>0.37070408370314167</v>
      </c>
      <c r="AO68" s="81">
        <f>'Fixed data'!$G$8*AO89/1000000</f>
        <v>0.37070408370314167</v>
      </c>
      <c r="AP68" s="81">
        <f>'Fixed data'!$G$8*AP89/1000000</f>
        <v>0.37070408370314167</v>
      </c>
      <c r="AQ68" s="81">
        <f>'Fixed data'!$G$8*AQ89/1000000</f>
        <v>0.37070408370314167</v>
      </c>
      <c r="AR68" s="81">
        <f>'Fixed data'!$G$8*AR89/1000000</f>
        <v>0.37070408370314167</v>
      </c>
      <c r="AS68" s="81">
        <f>'Fixed data'!$G$8*AS89/1000000</f>
        <v>0.37070408370314167</v>
      </c>
      <c r="AT68" s="81">
        <f>'Fixed data'!$G$8*AT89/1000000</f>
        <v>0.37070408370314167</v>
      </c>
      <c r="AU68" s="81">
        <f>'Fixed data'!$G$8*AU89/1000000</f>
        <v>0.37070408370314167</v>
      </c>
      <c r="AV68" s="81">
        <f>'Fixed data'!$G$8*AV89/1000000</f>
        <v>0.37070408370314167</v>
      </c>
      <c r="AW68" s="81">
        <f>'Fixed data'!$G$8*AW89/1000000</f>
        <v>0.37070408370314167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2.1279295735852921E-4</v>
      </c>
      <c r="G70" s="34">
        <f>G91*'Fixed data'!$G$9</f>
        <v>4.654920961400939E-4</v>
      </c>
      <c r="H70" s="34">
        <f>H91*'Fixed data'!$G$9</f>
        <v>7.7831866350354427E-4</v>
      </c>
      <c r="I70" s="34">
        <f>I91*'Fixed data'!$G$9</f>
        <v>1.2045185091397309E-3</v>
      </c>
      <c r="J70" s="34">
        <f>J91*'Fixed data'!$G$9</f>
        <v>1.6801991273663747E-3</v>
      </c>
      <c r="K70" s="34">
        <f>K91*'Fixed data'!$G$9</f>
        <v>2.3476208413332486E-3</v>
      </c>
      <c r="L70" s="34">
        <f>L91*'Fixed data'!$G$9</f>
        <v>3.0181418360391379E-3</v>
      </c>
      <c r="M70" s="34">
        <f>M91*'Fixed data'!$G$9</f>
        <v>3.8621462655183871E-3</v>
      </c>
      <c r="N70" s="34">
        <f>N91*'Fixed data'!$G$9</f>
        <v>4.3264370040237967E-3</v>
      </c>
      <c r="O70" s="34">
        <f>O91*'Fixed data'!$G$9</f>
        <v>4.8202824282277523E-3</v>
      </c>
      <c r="P70" s="34">
        <f>P91*'Fixed data'!$G$9</f>
        <v>5.3446160612103588E-3</v>
      </c>
      <c r="Q70" s="34">
        <f>Q91*'Fixed data'!$G$9</f>
        <v>5.898988287346996E-3</v>
      </c>
      <c r="R70" s="34">
        <f>R91*'Fixed data'!$G$9</f>
        <v>6.485292893117822E-3</v>
      </c>
      <c r="S70" s="34">
        <f>S91*'Fixed data'!$G$9</f>
        <v>7.1037937029086642E-3</v>
      </c>
      <c r="T70" s="34">
        <f>T91*'Fixed data'!$G$9</f>
        <v>7.7475424796776505E-3</v>
      </c>
      <c r="U70" s="34">
        <f>U91*'Fixed data'!$G$9</f>
        <v>8.3618123581733692E-3</v>
      </c>
      <c r="V70" s="34">
        <f>V91*'Fixed data'!$G$9</f>
        <v>8.8618009223828779E-3</v>
      </c>
      <c r="W70" s="34">
        <f>W91*'Fixed data'!$G$9</f>
        <v>9.2091603411322571E-3</v>
      </c>
      <c r="X70" s="34">
        <f>X91*'Fixed data'!$G$9</f>
        <v>9.4272288739701109E-3</v>
      </c>
      <c r="Y70" s="34">
        <f>Y91*'Fixed data'!$G$9</f>
        <v>9.4655265765164458E-3</v>
      </c>
      <c r="Z70" s="34">
        <f>Z91*'Fixed data'!$G$9</f>
        <v>9.4688715907639449E-3</v>
      </c>
      <c r="AA70" s="34">
        <f>AA91*'Fixed data'!$G$9</f>
        <v>9.4688715907639449E-3</v>
      </c>
      <c r="AB70" s="34">
        <f>AB91*'Fixed data'!$G$9</f>
        <v>9.4688715907639449E-3</v>
      </c>
      <c r="AC70" s="34">
        <f>AC91*'Fixed data'!$G$9</f>
        <v>9.4688715907639449E-3</v>
      </c>
      <c r="AD70" s="34">
        <f>AD91*'Fixed data'!$G$9</f>
        <v>9.4688715907639449E-3</v>
      </c>
      <c r="AE70" s="34">
        <f>AE91*'Fixed data'!$G$9</f>
        <v>9.4688715907639449E-3</v>
      </c>
      <c r="AF70" s="34">
        <f>AF91*'Fixed data'!$G$9</f>
        <v>9.4688715907639449E-3</v>
      </c>
      <c r="AG70" s="34">
        <f>AG91*'Fixed data'!$G$9</f>
        <v>9.4688715907639449E-3</v>
      </c>
      <c r="AH70" s="34">
        <f>AH91*'Fixed data'!$G$9</f>
        <v>9.4688715907639449E-3</v>
      </c>
      <c r="AI70" s="34">
        <f>AI91*'Fixed data'!$G$9</f>
        <v>9.4688715907639449E-3</v>
      </c>
      <c r="AJ70" s="34">
        <f>AJ91*'Fixed data'!$G$9</f>
        <v>9.4688715907639449E-3</v>
      </c>
      <c r="AK70" s="34">
        <f>AK91*'Fixed data'!$G$9</f>
        <v>9.4688715907639449E-3</v>
      </c>
      <c r="AL70" s="34">
        <f>AL91*'Fixed data'!$G$9</f>
        <v>9.4688715907639449E-3</v>
      </c>
      <c r="AM70" s="34">
        <f>AM91*'Fixed data'!$G$9</f>
        <v>9.4688715907639449E-3</v>
      </c>
      <c r="AN70" s="34">
        <f>AN91*'Fixed data'!$G$9</f>
        <v>9.4688715907639449E-3</v>
      </c>
      <c r="AO70" s="34">
        <f>AO91*'Fixed data'!$G$9</f>
        <v>9.4688715907639449E-3</v>
      </c>
      <c r="AP70" s="34">
        <f>AP91*'Fixed data'!$G$9</f>
        <v>9.4688715907639449E-3</v>
      </c>
      <c r="AQ70" s="34">
        <f>AQ91*'Fixed data'!$G$9</f>
        <v>9.4688715907639449E-3</v>
      </c>
      <c r="AR70" s="34">
        <f>AR91*'Fixed data'!$G$9</f>
        <v>9.4688715907639449E-3</v>
      </c>
      <c r="AS70" s="34">
        <f>AS91*'Fixed data'!$G$9</f>
        <v>9.4688715907639449E-3</v>
      </c>
      <c r="AT70" s="34">
        <f>AT91*'Fixed data'!$G$9</f>
        <v>9.4688715907639449E-3</v>
      </c>
      <c r="AU70" s="34">
        <f>AU91*'Fixed data'!$G$9</f>
        <v>9.4688715907639449E-3</v>
      </c>
      <c r="AV70" s="34">
        <f>AV91*'Fixed data'!$G$9</f>
        <v>9.4688715907639449E-3</v>
      </c>
      <c r="AW70" s="34">
        <f>AW91*'Fixed data'!$G$9</f>
        <v>9.4688715907639449E-3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6.5302754894330349E-6</v>
      </c>
      <c r="G71" s="34">
        <f>G92*'Fixed data'!$G$10</f>
        <v>1.428520785500807E-5</v>
      </c>
      <c r="H71" s="34">
        <f>H92*'Fixed data'!$G$10</f>
        <v>2.3885354827236497E-5</v>
      </c>
      <c r="I71" s="34">
        <f>I92*'Fixed data'!$G$10</f>
        <v>3.6964746364000606E-5</v>
      </c>
      <c r="J71" s="34">
        <f>J92*'Fixed data'!$G$10</f>
        <v>5.156262366484607E-5</v>
      </c>
      <c r="K71" s="34">
        <f>K92*'Fixed data'!$G$10</f>
        <v>7.2044728495457416E-5</v>
      </c>
      <c r="L71" s="34">
        <f>L92*'Fixed data'!$G$10</f>
        <v>9.2621945294510738E-5</v>
      </c>
      <c r="M71" s="34">
        <f>M92*'Fixed data'!$G$10</f>
        <v>1.1852309121220622E-4</v>
      </c>
      <c r="N71" s="34">
        <f>N92*'Fixed data'!$G$10</f>
        <v>1.3277143132303158E-4</v>
      </c>
      <c r="O71" s="34">
        <f>O92*'Fixed data'!$G$10</f>
        <v>1.4792675746389672E-4</v>
      </c>
      <c r="P71" s="34">
        <f>P92*'Fixed data'!$G$10</f>
        <v>1.6401771796491872E-4</v>
      </c>
      <c r="Q71" s="34">
        <f>Q92*'Fixed data'!$G$10</f>
        <v>1.8103051484175754E-4</v>
      </c>
      <c r="R71" s="34">
        <f>R92*'Fixed data'!$G$10</f>
        <v>1.9902326537229268E-4</v>
      </c>
      <c r="S71" s="34">
        <f>S92*'Fixed data'!$G$10</f>
        <v>2.1800406590492761E-4</v>
      </c>
      <c r="T71" s="34">
        <f>T92*'Fixed data'!$G$10</f>
        <v>2.3775968615886303E-4</v>
      </c>
      <c r="U71" s="34">
        <f>U92*'Fixed data'!$G$10</f>
        <v>2.5661064617761467E-4</v>
      </c>
      <c r="V71" s="34">
        <f>V92*'Fixed data'!$G$10</f>
        <v>2.7195449545902199E-4</v>
      </c>
      <c r="W71" s="34">
        <f>W92*'Fixed data'!$G$10</f>
        <v>2.8261440040343647E-4</v>
      </c>
      <c r="X71" s="34">
        <f>X92*'Fixed data'!$G$10</f>
        <v>2.8930657486580949E-4</v>
      </c>
      <c r="Y71" s="34">
        <f>Y92*'Fixed data'!$G$10</f>
        <v>2.9048187009805983E-4</v>
      </c>
      <c r="Z71" s="34">
        <f>Z92*'Fixed data'!$G$10</f>
        <v>2.9058452323481494E-4</v>
      </c>
      <c r="AA71" s="34">
        <f>AA92*'Fixed data'!$G$10</f>
        <v>2.9058452323481494E-4</v>
      </c>
      <c r="AB71" s="34">
        <f>AB92*'Fixed data'!$G$10</f>
        <v>2.9058452323481494E-4</v>
      </c>
      <c r="AC71" s="34">
        <f>AC92*'Fixed data'!$G$10</f>
        <v>2.9058452323481494E-4</v>
      </c>
      <c r="AD71" s="34">
        <f>AD92*'Fixed data'!$G$10</f>
        <v>2.9058452323481494E-4</v>
      </c>
      <c r="AE71" s="34">
        <f>AE92*'Fixed data'!$G$10</f>
        <v>2.9058452323481494E-4</v>
      </c>
      <c r="AF71" s="34">
        <f>AF92*'Fixed data'!$G$10</f>
        <v>2.9058452323481494E-4</v>
      </c>
      <c r="AG71" s="34">
        <f>AG92*'Fixed data'!$G$10</f>
        <v>2.9058452323481494E-4</v>
      </c>
      <c r="AH71" s="34">
        <f>AH92*'Fixed data'!$G$10</f>
        <v>2.9058452323481494E-4</v>
      </c>
      <c r="AI71" s="34">
        <f>AI92*'Fixed data'!$G$10</f>
        <v>2.9058452323481494E-4</v>
      </c>
      <c r="AJ71" s="34">
        <f>AJ92*'Fixed data'!$G$10</f>
        <v>2.9058452323481494E-4</v>
      </c>
      <c r="AK71" s="34">
        <f>AK92*'Fixed data'!$G$10</f>
        <v>2.9058452323481494E-4</v>
      </c>
      <c r="AL71" s="34">
        <f>AL92*'Fixed data'!$G$10</f>
        <v>2.9058452323481494E-4</v>
      </c>
      <c r="AM71" s="34">
        <f>AM92*'Fixed data'!$G$10</f>
        <v>2.9058452323481494E-4</v>
      </c>
      <c r="AN71" s="34">
        <f>AN92*'Fixed data'!$G$10</f>
        <v>2.9058452323481494E-4</v>
      </c>
      <c r="AO71" s="34">
        <f>AO92*'Fixed data'!$G$10</f>
        <v>2.9058452323481494E-4</v>
      </c>
      <c r="AP71" s="34">
        <f>AP92*'Fixed data'!$G$10</f>
        <v>2.9058452323481494E-4</v>
      </c>
      <c r="AQ71" s="34">
        <f>AQ92*'Fixed data'!$G$10</f>
        <v>2.9058452323481494E-4</v>
      </c>
      <c r="AR71" s="34">
        <f>AR92*'Fixed data'!$G$10</f>
        <v>2.9058452323481494E-4</v>
      </c>
      <c r="AS71" s="34">
        <f>AS92*'Fixed data'!$G$10</f>
        <v>2.9058452323481494E-4</v>
      </c>
      <c r="AT71" s="34">
        <f>AT92*'Fixed data'!$G$10</f>
        <v>2.9058452323481494E-4</v>
      </c>
      <c r="AU71" s="34">
        <f>AU92*'Fixed data'!$G$10</f>
        <v>2.9058452323481494E-4</v>
      </c>
      <c r="AV71" s="34">
        <f>AV92*'Fixed data'!$G$10</f>
        <v>2.9058452323481494E-4</v>
      </c>
      <c r="AW71" s="34">
        <f>AW92*'Fixed data'!$G$10</f>
        <v>2.9058452323481494E-4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1.0318212807955219E-2</v>
      </c>
      <c r="G76" s="53">
        <f t="shared" si="10"/>
        <v>2.9475465093152912E-2</v>
      </c>
      <c r="H76" s="53">
        <f t="shared" si="10"/>
        <v>4.7542505897287479E-2</v>
      </c>
      <c r="I76" s="53">
        <f t="shared" si="10"/>
        <v>6.6379042285369574E-2</v>
      </c>
      <c r="J76" s="53">
        <f t="shared" si="10"/>
        <v>9.1509254083273026E-2</v>
      </c>
      <c r="K76" s="53">
        <f t="shared" si="10"/>
        <v>0.11975736724111882</v>
      </c>
      <c r="L76" s="53">
        <f t="shared" si="10"/>
        <v>0.1571678718700241</v>
      </c>
      <c r="M76" s="53">
        <f t="shared" si="10"/>
        <v>0.20710700573047494</v>
      </c>
      <c r="N76" s="53">
        <f t="shared" si="10"/>
        <v>0.23177420999552037</v>
      </c>
      <c r="O76" s="53">
        <f t="shared" si="10"/>
        <v>0.25799410355683239</v>
      </c>
      <c r="P76" s="53">
        <f t="shared" si="10"/>
        <v>0.28581501041246266</v>
      </c>
      <c r="Q76" s="53">
        <f t="shared" si="10"/>
        <v>0.31525511589221805</v>
      </c>
      <c r="R76" s="53">
        <f t="shared" si="10"/>
        <v>0.34638366818630745</v>
      </c>
      <c r="S76" s="53">
        <f t="shared" si="10"/>
        <v>0.37922011450032195</v>
      </c>
      <c r="T76" s="53">
        <f t="shared" si="10"/>
        <v>0.41350353550837948</v>
      </c>
      <c r="U76" s="53">
        <f t="shared" si="10"/>
        <v>0.44618731396578176</v>
      </c>
      <c r="V76" s="53">
        <f t="shared" si="10"/>
        <v>0.47417056019870163</v>
      </c>
      <c r="W76" s="53">
        <f t="shared" si="10"/>
        <v>0.49285930528800947</v>
      </c>
      <c r="X76" s="53">
        <f t="shared" si="10"/>
        <v>0.50479898588546834</v>
      </c>
      <c r="Y76" s="53">
        <f t="shared" si="10"/>
        <v>0.50681270488152419</v>
      </c>
      <c r="Z76" s="53">
        <f t="shared" si="10"/>
        <v>0.50693719804091497</v>
      </c>
      <c r="AA76" s="53">
        <f t="shared" si="10"/>
        <v>0.50693719804091497</v>
      </c>
      <c r="AB76" s="53">
        <f t="shared" si="10"/>
        <v>0.50693719804091497</v>
      </c>
      <c r="AC76" s="53">
        <f t="shared" si="10"/>
        <v>0.50693719804091497</v>
      </c>
      <c r="AD76" s="53">
        <f t="shared" si="10"/>
        <v>0.50693719804091497</v>
      </c>
      <c r="AE76" s="53">
        <f t="shared" si="10"/>
        <v>0.50693719804091497</v>
      </c>
      <c r="AF76" s="53">
        <f t="shared" si="10"/>
        <v>0.50693719804091497</v>
      </c>
      <c r="AG76" s="53">
        <f t="shared" si="10"/>
        <v>0.50693719804091497</v>
      </c>
      <c r="AH76" s="53">
        <f t="shared" si="10"/>
        <v>0.50693719804091497</v>
      </c>
      <c r="AI76" s="53">
        <f t="shared" si="10"/>
        <v>0.50693719804091497</v>
      </c>
      <c r="AJ76" s="53">
        <f t="shared" si="10"/>
        <v>0.50693719804091497</v>
      </c>
      <c r="AK76" s="53">
        <f t="shared" si="10"/>
        <v>0.50693719804091497</v>
      </c>
      <c r="AL76" s="53">
        <f t="shared" si="10"/>
        <v>0.50693719804091497</v>
      </c>
      <c r="AM76" s="53">
        <f t="shared" si="10"/>
        <v>0.50693719804091497</v>
      </c>
      <c r="AN76" s="53">
        <f t="shared" si="10"/>
        <v>0.50693719804091497</v>
      </c>
      <c r="AO76" s="53">
        <f t="shared" si="10"/>
        <v>0.50693719804091497</v>
      </c>
      <c r="AP76" s="53">
        <f t="shared" si="10"/>
        <v>0.50693719804091497</v>
      </c>
      <c r="AQ76" s="53">
        <f t="shared" si="10"/>
        <v>0.50693719804091497</v>
      </c>
      <c r="AR76" s="53">
        <f t="shared" si="10"/>
        <v>0.50693719804091497</v>
      </c>
      <c r="AS76" s="53">
        <f t="shared" si="10"/>
        <v>0.50693719804091497</v>
      </c>
      <c r="AT76" s="53">
        <f t="shared" si="10"/>
        <v>0.50693719804091497</v>
      </c>
      <c r="AU76" s="53">
        <f t="shared" si="10"/>
        <v>0.50693719804091497</v>
      </c>
      <c r="AV76" s="53">
        <f t="shared" si="10"/>
        <v>0.50693719804091497</v>
      </c>
      <c r="AW76" s="53">
        <f t="shared" si="10"/>
        <v>0.50693719804091497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-0.10944068</v>
      </c>
      <c r="F77" s="54">
        <f>IF('Fixed data'!$G$19=FALSE,F64+F76,F64)</f>
        <v>-0.13234052337618846</v>
      </c>
      <c r="G77" s="54">
        <f>IF('Fixed data'!$G$19=FALSE,G64+G76,G64)</f>
        <v>-0.14724996289089401</v>
      </c>
      <c r="H77" s="54">
        <f>IF('Fixed data'!$G$19=FALSE,H64+H76,H64)</f>
        <v>-0.16398747941145778</v>
      </c>
      <c r="I77" s="54">
        <f>IF('Fixed data'!$G$19=FALSE,I64+I76,I64)</f>
        <v>-0.17389669017093723</v>
      </c>
      <c r="J77" s="54">
        <f>IF('Fixed data'!$G$19=FALSE,J64+J76,J64)</f>
        <v>-0.18314189451764878</v>
      </c>
      <c r="K77" s="54">
        <f>IF('Fixed data'!$G$19=FALSE,K64+K76,K64)</f>
        <v>-0.18963809030124248</v>
      </c>
      <c r="L77" s="54">
        <f>IF('Fixed data'!$G$19=FALSE,L64+L76,L64)</f>
        <v>-0.18110280505164408</v>
      </c>
      <c r="M77" s="54">
        <f>IF('Fixed data'!$G$19=FALSE,M64+M76,M64)</f>
        <v>-2.7459440208060099E-2</v>
      </c>
      <c r="N77" s="54">
        <f>IF('Fixed data'!$G$19=FALSE,N64+N76,N64)</f>
        <v>2.3188551193256135E-3</v>
      </c>
      <c r="O77" s="54">
        <f>IF('Fixed data'!$G$19=FALSE,O64+O76,O64)</f>
        <v>3.3765883251264839E-2</v>
      </c>
      <c r="P77" s="54">
        <f>IF('Fixed data'!$G$19=FALSE,P64+P76,P64)</f>
        <v>6.6935800010218482E-2</v>
      </c>
      <c r="Q77" s="54">
        <f>IF('Fixed data'!$G$19=FALSE,Q64+Q76,Q64)</f>
        <v>0.10185146211501522</v>
      </c>
      <c r="R77" s="54">
        <f>IF('Fixed data'!$G$19=FALSE,R64+R76,R64)</f>
        <v>0.13858871893590699</v>
      </c>
      <c r="S77" s="54">
        <f>IF('Fixed data'!$G$19=FALSE,S64+S76,S64)</f>
        <v>0.17717245543003143</v>
      </c>
      <c r="T77" s="54">
        <f>IF('Fixed data'!$G$19=FALSE,T64+T76,T64)</f>
        <v>0.21734051962904039</v>
      </c>
      <c r="U77" s="54">
        <f>IF('Fixed data'!$G$19=FALSE,U64+U76,U64)</f>
        <v>0.25599950287447937</v>
      </c>
      <c r="V77" s="54">
        <f>IF('Fixed data'!$G$19=FALSE,V64+V76,V64)</f>
        <v>0.28996123941526786</v>
      </c>
      <c r="W77" s="54">
        <f>IF('Fixed data'!$G$19=FALSE,W64+W76,W64)</f>
        <v>0.31457398480500343</v>
      </c>
      <c r="X77" s="54">
        <f>IF('Fixed data'!$G$19=FALSE,X64+X76,X64)</f>
        <v>0.33236735992257982</v>
      </c>
      <c r="Y77" s="54">
        <f>IF('Fixed data'!$G$19=FALSE,Y64+Y76,Y64)</f>
        <v>0.34010240835318356</v>
      </c>
      <c r="Z77" s="54">
        <f>IF('Fixed data'!$G$19=FALSE,Z64+Z76,Z64)</f>
        <v>0.345896290332803</v>
      </c>
      <c r="AA77" s="54">
        <f>IF('Fixed data'!$G$19=FALSE,AA64+AA76,AA64)</f>
        <v>0.35153124919203704</v>
      </c>
      <c r="AB77" s="54">
        <f>IF('Fixed data'!$G$19=FALSE,AB64+AB76,AB64)</f>
        <v>0.35713405039737051</v>
      </c>
      <c r="AC77" s="54">
        <f>IF('Fixed data'!$G$19=FALSE,AC64+AC76,AC64)</f>
        <v>0.36270469394880345</v>
      </c>
      <c r="AD77" s="54">
        <f>IF('Fixed data'!$G$19=FALSE,AD64+AD76,AD64)</f>
        <v>0.36824317984633587</v>
      </c>
      <c r="AE77" s="54">
        <f>IF('Fixed data'!$G$19=FALSE,AE64+AE76,AE64)</f>
        <v>0.37374950808996776</v>
      </c>
      <c r="AF77" s="54">
        <f>IF('Fixed data'!$G$19=FALSE,AF64+AF76,AF64)</f>
        <v>0.37922367867969908</v>
      </c>
      <c r="AG77" s="54">
        <f>IF('Fixed data'!$G$19=FALSE,AG64+AG76,AG64)</f>
        <v>0.38466569161552988</v>
      </c>
      <c r="AH77" s="54">
        <f>IF('Fixed data'!$G$19=FALSE,AH64+AH76,AH64)</f>
        <v>0.39007554689746016</v>
      </c>
      <c r="AI77" s="54">
        <f>IF('Fixed data'!$G$19=FALSE,AI64+AI76,AI64)</f>
        <v>0.39545324452548991</v>
      </c>
      <c r="AJ77" s="54">
        <f>IF('Fixed data'!$G$19=FALSE,AJ64+AJ76,AJ64)</f>
        <v>0.40014907339074041</v>
      </c>
      <c r="AK77" s="54">
        <f>IF('Fixed data'!$G$19=FALSE,AK64+AK76,AK64)</f>
        <v>0.4048449022559909</v>
      </c>
      <c r="AL77" s="54">
        <f>IF('Fixed data'!$G$19=FALSE,AL64+AL76,AL64)</f>
        <v>0.4095407311212414</v>
      </c>
      <c r="AM77" s="54">
        <f>IF('Fixed data'!$G$19=FALSE,AM64+AM76,AM64)</f>
        <v>0.41423655998649189</v>
      </c>
      <c r="AN77" s="54">
        <f>IF('Fixed data'!$G$19=FALSE,AN64+AN76,AN64)</f>
        <v>0.41893238885174239</v>
      </c>
      <c r="AO77" s="54">
        <f>IF('Fixed data'!$G$19=FALSE,AO64+AO76,AO64)</f>
        <v>0.42362821771699288</v>
      </c>
      <c r="AP77" s="54">
        <f>IF('Fixed data'!$G$19=FALSE,AP64+AP76,AP64)</f>
        <v>0.42832404658224338</v>
      </c>
      <c r="AQ77" s="54">
        <f>IF('Fixed data'!$G$19=FALSE,AQ64+AQ76,AQ64)</f>
        <v>0.43301987544749387</v>
      </c>
      <c r="AR77" s="54">
        <f>IF('Fixed data'!$G$19=FALSE,AR64+AR76,AR64)</f>
        <v>0.43771570431274437</v>
      </c>
      <c r="AS77" s="54">
        <f>IF('Fixed data'!$G$19=FALSE,AS64+AS76,AS64)</f>
        <v>0.44241153317799486</v>
      </c>
      <c r="AT77" s="54">
        <f>IF('Fixed data'!$G$19=FALSE,AT64+AT76,AT64)</f>
        <v>0.44710736204324536</v>
      </c>
      <c r="AU77" s="54">
        <f>IF('Fixed data'!$G$19=FALSE,AU64+AU76,AU64)</f>
        <v>0.45180319090849586</v>
      </c>
      <c r="AV77" s="54">
        <f>IF('Fixed data'!$G$19=FALSE,AV64+AV76,AV64)</f>
        <v>0.45649901977374635</v>
      </c>
      <c r="AW77" s="54">
        <f>IF('Fixed data'!$G$19=FALSE,AW64+AW76,AW64)</f>
        <v>0.46119484863899685</v>
      </c>
      <c r="AX77" s="54">
        <f>IF('Fixed data'!$G$19=FALSE,AX64+AX76,AX64)</f>
        <v>-4.9260204527505541E-2</v>
      </c>
      <c r="AY77" s="54">
        <f>IF('Fixed data'!$G$19=FALSE,AY64+AY76,AY64)</f>
        <v>-3.7354596310001507E-2</v>
      </c>
      <c r="AZ77" s="54">
        <f>IF('Fixed data'!$G$19=FALSE,AZ64+AZ76,AZ64)</f>
        <v>-2.5459823211045542E-2</v>
      </c>
      <c r="BA77" s="54">
        <f>IF('Fixed data'!$G$19=FALSE,BA64+BA76,BA64)</f>
        <v>-1.360215150530391E-2</v>
      </c>
      <c r="BB77" s="54">
        <f>IF('Fixed data'!$G$19=FALSE,BB64+BB76,BB64)</f>
        <v>-1.8132691334095709E-3</v>
      </c>
      <c r="BC77" s="54">
        <f>IF('Fixed data'!$G$19=FALSE,BC64+BC76,BC64)</f>
        <v>9.3425669754104747E-3</v>
      </c>
      <c r="BD77" s="54">
        <f>IF('Fixed data'!$G$19=FALSE,BD64+BD76,BD64)</f>
        <v>2.0393167330186868E-2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-0.10573978743961353</v>
      </c>
      <c r="F80" s="55">
        <f t="shared" ref="F80:BD80" si="11">F77*F78</f>
        <v>-0.12354129466376203</v>
      </c>
      <c r="G80" s="55">
        <f t="shared" si="11"/>
        <v>-0.13281102993932883</v>
      </c>
      <c r="H80" s="55">
        <f t="shared" si="11"/>
        <v>-0.14290561437299454</v>
      </c>
      <c r="I80" s="55">
        <f t="shared" si="11"/>
        <v>-0.14641634692943961</v>
      </c>
      <c r="J80" s="55">
        <f t="shared" si="11"/>
        <v>-0.14898604918984978</v>
      </c>
      <c r="K80" s="55">
        <f t="shared" si="11"/>
        <v>-0.14905382477811843</v>
      </c>
      <c r="L80" s="55">
        <f t="shared" si="11"/>
        <v>-0.13753156301939728</v>
      </c>
      <c r="M80" s="55">
        <f t="shared" si="11"/>
        <v>-2.0147841759642515E-2</v>
      </c>
      <c r="N80" s="55">
        <f t="shared" si="11"/>
        <v>1.643880020357146E-3</v>
      </c>
      <c r="O80" s="55">
        <f t="shared" si="11"/>
        <v>2.3127797003236073E-2</v>
      </c>
      <c r="P80" s="55">
        <f t="shared" si="11"/>
        <v>4.4296994504383902E-2</v>
      </c>
      <c r="Q80" s="55">
        <f t="shared" si="11"/>
        <v>6.512424785898073E-2</v>
      </c>
      <c r="R80" s="55">
        <f t="shared" si="11"/>
        <v>8.5617586896375275E-2</v>
      </c>
      <c r="S80" s="55">
        <f t="shared" si="11"/>
        <v>0.10575257652490715</v>
      </c>
      <c r="T80" s="55">
        <f t="shared" si="11"/>
        <v>0.1253415625252314</v>
      </c>
      <c r="U80" s="55">
        <f t="shared" si="11"/>
        <v>0.14264389053503285</v>
      </c>
      <c r="V80" s="55">
        <f t="shared" si="11"/>
        <v>0.15610386327702569</v>
      </c>
      <c r="W80" s="55">
        <f t="shared" si="11"/>
        <v>0.16362744824396672</v>
      </c>
      <c r="X80" s="55">
        <f t="shared" si="11"/>
        <v>0.16703649619571073</v>
      </c>
      <c r="Y80" s="55">
        <f t="shared" si="11"/>
        <v>0.16514383347957387</v>
      </c>
      <c r="Z80" s="55">
        <f t="shared" si="11"/>
        <v>0.16227746278581914</v>
      </c>
      <c r="AA80" s="55">
        <f t="shared" si="11"/>
        <v>0.15934406501344278</v>
      </c>
      <c r="AB80" s="55">
        <f t="shared" si="11"/>
        <v>0.1564094051281443</v>
      </c>
      <c r="AC80" s="55">
        <f t="shared" si="11"/>
        <v>0.15347739923852891</v>
      </c>
      <c r="AD80" s="55">
        <f t="shared" si="11"/>
        <v>0.15055168393351115</v>
      </c>
      <c r="AE80" s="55">
        <f t="shared" si="11"/>
        <v>0.14763563125338672</v>
      </c>
      <c r="AF80" s="55">
        <f t="shared" si="11"/>
        <v>0.14473236294959557</v>
      </c>
      <c r="AG80" s="55">
        <f t="shared" si="11"/>
        <v>0.14184476406478697</v>
      </c>
      <c r="AH80" s="55">
        <f t="shared" si="11"/>
        <v>0.13897549586345095</v>
      </c>
      <c r="AI80" s="55">
        <f t="shared" si="11"/>
        <v>0.15817621432243506</v>
      </c>
      <c r="AJ80" s="55">
        <f t="shared" si="11"/>
        <v>0.15539270437321515</v>
      </c>
      <c r="AK80" s="55">
        <f t="shared" si="11"/>
        <v>0.15263715400734104</v>
      </c>
      <c r="AL80" s="55">
        <f t="shared" si="11"/>
        <v>0.14991029586380189</v>
      </c>
      <c r="AM80" s="55">
        <f t="shared" si="11"/>
        <v>0.14721279618445735</v>
      </c>
      <c r="AN80" s="55">
        <f t="shared" si="11"/>
        <v>0.14454525806030755</v>
      </c>
      <c r="AO80" s="55">
        <f t="shared" si="11"/>
        <v>0.14190822454498656</v>
      </c>
      <c r="AP80" s="55">
        <f t="shared" si="11"/>
        <v>0.13930218164046068</v>
      </c>
      <c r="AQ80" s="55">
        <f t="shared" si="11"/>
        <v>0.13672756115973456</v>
      </c>
      <c r="AR80" s="55">
        <f t="shared" si="11"/>
        <v>0.13418474347119669</v>
      </c>
      <c r="AS80" s="55">
        <f t="shared" si="11"/>
        <v>0.13167406012907024</v>
      </c>
      <c r="AT80" s="55">
        <f t="shared" si="11"/>
        <v>0.12919579639427653</v>
      </c>
      <c r="AU80" s="55">
        <f t="shared" si="11"/>
        <v>0.12675019364986279</v>
      </c>
      <c r="AV80" s="55">
        <f t="shared" si="11"/>
        <v>0.12433745171499748</v>
      </c>
      <c r="AW80" s="55">
        <f t="shared" si="11"/>
        <v>0.12195773106139315</v>
      </c>
      <c r="AX80" s="55">
        <f t="shared" si="11"/>
        <v>-1.2646893875352901E-2</v>
      </c>
      <c r="AY80" s="55">
        <f t="shared" si="11"/>
        <v>-9.3109605424610085E-3</v>
      </c>
      <c r="AZ80" s="55">
        <f t="shared" si="11"/>
        <v>-6.1612466894452661E-3</v>
      </c>
      <c r="BA80" s="55">
        <f t="shared" si="11"/>
        <v>-3.1958294704946613E-3</v>
      </c>
      <c r="BB80" s="55">
        <f t="shared" si="11"/>
        <v>-4.1361952689495502E-4</v>
      </c>
      <c r="BC80" s="55">
        <f t="shared" si="11"/>
        <v>2.0690346315544441E-3</v>
      </c>
      <c r="BD80" s="55">
        <f t="shared" si="11"/>
        <v>4.384792013717353E-3</v>
      </c>
    </row>
    <row r="81" spans="1:56" x14ac:dyDescent="0.3">
      <c r="A81" s="74"/>
      <c r="B81" s="15" t="s">
        <v>18</v>
      </c>
      <c r="C81" s="15"/>
      <c r="D81" s="14" t="s">
        <v>40</v>
      </c>
      <c r="E81" s="56">
        <f>+E80</f>
        <v>-0.10573978743961353</v>
      </c>
      <c r="F81" s="56">
        <f t="shared" ref="F81:BD81" si="12">+E81+F80</f>
        <v>-0.22928108210337556</v>
      </c>
      <c r="G81" s="56">
        <f t="shared" si="12"/>
        <v>-0.36209211204270442</v>
      </c>
      <c r="H81" s="56">
        <f t="shared" si="12"/>
        <v>-0.50499772641569896</v>
      </c>
      <c r="I81" s="56">
        <f t="shared" si="12"/>
        <v>-0.65141407334513857</v>
      </c>
      <c r="J81" s="56">
        <f t="shared" si="12"/>
        <v>-0.80040012253498838</v>
      </c>
      <c r="K81" s="56">
        <f t="shared" si="12"/>
        <v>-0.94945394731310684</v>
      </c>
      <c r="L81" s="56">
        <f t="shared" si="12"/>
        <v>-1.0869855103325041</v>
      </c>
      <c r="M81" s="56">
        <f t="shared" si="12"/>
        <v>-1.1071333520921467</v>
      </c>
      <c r="N81" s="56">
        <f t="shared" si="12"/>
        <v>-1.1054894720717896</v>
      </c>
      <c r="O81" s="56">
        <f t="shared" si="12"/>
        <v>-1.0823616750685536</v>
      </c>
      <c r="P81" s="56">
        <f t="shared" si="12"/>
        <v>-1.0380646805641698</v>
      </c>
      <c r="Q81" s="56">
        <f t="shared" si="12"/>
        <v>-0.97294043270518904</v>
      </c>
      <c r="R81" s="56">
        <f t="shared" si="12"/>
        <v>-0.88732284580881382</v>
      </c>
      <c r="S81" s="56">
        <f t="shared" si="12"/>
        <v>-0.78157026928390672</v>
      </c>
      <c r="T81" s="56">
        <f t="shared" si="12"/>
        <v>-0.65622870675867528</v>
      </c>
      <c r="U81" s="56">
        <f t="shared" si="12"/>
        <v>-0.51358481622364249</v>
      </c>
      <c r="V81" s="56">
        <f t="shared" si="12"/>
        <v>-0.3574809529466168</v>
      </c>
      <c r="W81" s="56">
        <f t="shared" si="12"/>
        <v>-0.19385350470265009</v>
      </c>
      <c r="X81" s="56">
        <f t="shared" si="12"/>
        <v>-2.6817008506939355E-2</v>
      </c>
      <c r="Y81" s="56">
        <f t="shared" si="12"/>
        <v>0.13832682497263452</v>
      </c>
      <c r="Z81" s="56">
        <f t="shared" si="12"/>
        <v>0.30060428775845366</v>
      </c>
      <c r="AA81" s="56">
        <f t="shared" si="12"/>
        <v>0.45994835277189644</v>
      </c>
      <c r="AB81" s="56">
        <f t="shared" si="12"/>
        <v>0.61635775790004077</v>
      </c>
      <c r="AC81" s="56">
        <f t="shared" si="12"/>
        <v>0.76983515713856965</v>
      </c>
      <c r="AD81" s="56">
        <f t="shared" si="12"/>
        <v>0.9203868410720808</v>
      </c>
      <c r="AE81" s="56">
        <f t="shared" si="12"/>
        <v>1.0680224723254674</v>
      </c>
      <c r="AF81" s="56">
        <f t="shared" si="12"/>
        <v>1.212754835275063</v>
      </c>
      <c r="AG81" s="56">
        <f t="shared" si="12"/>
        <v>1.3545995993398501</v>
      </c>
      <c r="AH81" s="56">
        <f t="shared" si="12"/>
        <v>1.4935750952033011</v>
      </c>
      <c r="AI81" s="56">
        <f t="shared" si="12"/>
        <v>1.6517513095257361</v>
      </c>
      <c r="AJ81" s="56">
        <f t="shared" si="12"/>
        <v>1.8071440138989512</v>
      </c>
      <c r="AK81" s="56">
        <f t="shared" si="12"/>
        <v>1.9597811679062922</v>
      </c>
      <c r="AL81" s="56">
        <f t="shared" si="12"/>
        <v>2.1096914637700941</v>
      </c>
      <c r="AM81" s="56">
        <f t="shared" si="12"/>
        <v>2.2569042599545512</v>
      </c>
      <c r="AN81" s="56">
        <f t="shared" si="12"/>
        <v>2.401449518014859</v>
      </c>
      <c r="AO81" s="56">
        <f t="shared" si="12"/>
        <v>2.5433577425598455</v>
      </c>
      <c r="AP81" s="56">
        <f t="shared" si="12"/>
        <v>2.6826599242003062</v>
      </c>
      <c r="AQ81" s="56">
        <f t="shared" si="12"/>
        <v>2.8193874853600409</v>
      </c>
      <c r="AR81" s="56">
        <f t="shared" si="12"/>
        <v>2.9535722288312378</v>
      </c>
      <c r="AS81" s="56">
        <f t="shared" si="12"/>
        <v>3.0852462889603078</v>
      </c>
      <c r="AT81" s="56">
        <f t="shared" si="12"/>
        <v>3.2144420853545843</v>
      </c>
      <c r="AU81" s="56">
        <f t="shared" si="12"/>
        <v>3.341192279004447</v>
      </c>
      <c r="AV81" s="56">
        <f t="shared" si="12"/>
        <v>3.4655297307194446</v>
      </c>
      <c r="AW81" s="56">
        <f t="shared" si="12"/>
        <v>3.5874874617808379</v>
      </c>
      <c r="AX81" s="56">
        <f t="shared" si="12"/>
        <v>3.5748405679054849</v>
      </c>
      <c r="AY81" s="56">
        <f t="shared" si="12"/>
        <v>3.565529607363024</v>
      </c>
      <c r="AZ81" s="56">
        <f t="shared" si="12"/>
        <v>3.5593683606735786</v>
      </c>
      <c r="BA81" s="56">
        <f t="shared" si="12"/>
        <v>3.5561725312030839</v>
      </c>
      <c r="BB81" s="56">
        <f t="shared" si="12"/>
        <v>3.5557589116761887</v>
      </c>
      <c r="BC81" s="56">
        <f t="shared" si="12"/>
        <v>3.5578279463077433</v>
      </c>
      <c r="BD81" s="56">
        <f t="shared" si="12"/>
        <v>3.5622127383214606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166.34728164045009</v>
      </c>
      <c r="G88" s="43">
        <v>477.61229659453466</v>
      </c>
      <c r="H88" s="43">
        <v>769.89872032894709</v>
      </c>
      <c r="I88" s="43">
        <v>1072.9353753922514</v>
      </c>
      <c r="J88" s="43">
        <v>1478.8003860123554</v>
      </c>
      <c r="K88" s="43">
        <v>1932.7677129047024</v>
      </c>
      <c r="L88" s="43">
        <v>2537.6038580628174</v>
      </c>
      <c r="M88" s="43">
        <v>3345.8642788454408</v>
      </c>
      <c r="N88" s="43">
        <v>3744.2960737817421</v>
      </c>
      <c r="O88" s="43">
        <v>4167.8017568417517</v>
      </c>
      <c r="P88" s="43">
        <v>4617.1614644015162</v>
      </c>
      <c r="Q88" s="43">
        <v>5092.6823755573387</v>
      </c>
      <c r="R88" s="43">
        <v>5595.4729838948288</v>
      </c>
      <c r="S88" s="43">
        <v>6125.8491416159895</v>
      </c>
      <c r="T88" s="43">
        <v>6679.630990167866</v>
      </c>
      <c r="U88" s="43">
        <v>7207.5642574879157</v>
      </c>
      <c r="V88" s="43">
        <v>7660.0113074545679</v>
      </c>
      <c r="W88" s="43">
        <v>7961.9520682608381</v>
      </c>
      <c r="X88" s="43">
        <v>8154.9183408267836</v>
      </c>
      <c r="Y88" s="43">
        <v>8187.4378027597522</v>
      </c>
      <c r="Z88" s="43">
        <v>8189.4316445975455</v>
      </c>
      <c r="AA88" s="43">
        <v>8189.4316445975455</v>
      </c>
      <c r="AB88" s="43">
        <v>8189.4316445975455</v>
      </c>
      <c r="AC88" s="43">
        <v>8189.4316445975455</v>
      </c>
      <c r="AD88" s="43">
        <v>8189.4316445975455</v>
      </c>
      <c r="AE88" s="43">
        <v>8189.4316445975455</v>
      </c>
      <c r="AF88" s="43">
        <v>8189.4316445975455</v>
      </c>
      <c r="AG88" s="43">
        <v>8189.4316445975455</v>
      </c>
      <c r="AH88" s="43">
        <v>8189.4316445975455</v>
      </c>
      <c r="AI88" s="43">
        <v>8189.4316445975455</v>
      </c>
      <c r="AJ88" s="43">
        <v>8189.4316445975455</v>
      </c>
      <c r="AK88" s="43">
        <v>8189.4316445975455</v>
      </c>
      <c r="AL88" s="43">
        <v>8189.4316445975455</v>
      </c>
      <c r="AM88" s="43">
        <v>8189.4316445975455</v>
      </c>
      <c r="AN88" s="43">
        <v>8189.4316445975455</v>
      </c>
      <c r="AO88" s="43">
        <v>8189.4316445975455</v>
      </c>
      <c r="AP88" s="43">
        <v>8189.4316445975455</v>
      </c>
      <c r="AQ88" s="43">
        <v>8189.4316445975455</v>
      </c>
      <c r="AR88" s="43">
        <v>8189.4316445975455</v>
      </c>
      <c r="AS88" s="43">
        <v>8189.4316445975455</v>
      </c>
      <c r="AT88" s="43">
        <v>8189.4316445975455</v>
      </c>
      <c r="AU88" s="43">
        <v>8189.4316445975455</v>
      </c>
      <c r="AV88" s="43">
        <v>8189.4316445975455</v>
      </c>
      <c r="AW88" s="43">
        <v>8189.4316445975455</v>
      </c>
      <c r="AX88" s="43"/>
      <c r="AY88" s="43"/>
      <c r="AZ88" s="43"/>
      <c r="BA88" s="43"/>
      <c r="BB88" s="43"/>
      <c r="BC88" s="43"/>
      <c r="BD88" s="43"/>
    </row>
    <row r="89" spans="1:56" x14ac:dyDescent="0.3">
      <c r="A89" s="170"/>
      <c r="B89" s="4" t="s">
        <v>214</v>
      </c>
      <c r="D89" s="4" t="s">
        <v>88</v>
      </c>
      <c r="E89" s="43">
        <v>0</v>
      </c>
      <c r="F89" s="43">
        <v>19990.647197259823</v>
      </c>
      <c r="G89" s="43">
        <v>57396.663318679057</v>
      </c>
      <c r="H89" s="43">
        <v>92521.942913285282</v>
      </c>
      <c r="I89" s="43">
        <v>128939.12268002017</v>
      </c>
      <c r="J89" s="43">
        <v>177713.61515748469</v>
      </c>
      <c r="K89" s="43">
        <v>232268.76376882978</v>
      </c>
      <c r="L89" s="43">
        <v>304954.44802389864</v>
      </c>
      <c r="M89" s="43">
        <v>402086.47660912015</v>
      </c>
      <c r="N89" s="43">
        <v>449967.68853032403</v>
      </c>
      <c r="O89" s="43">
        <v>500862.13425012969</v>
      </c>
      <c r="P89" s="43">
        <v>554863.56601327367</v>
      </c>
      <c r="Q89" s="43">
        <v>612008.89881397597</v>
      </c>
      <c r="R89" s="43">
        <v>672431.34495346132</v>
      </c>
      <c r="S89" s="43">
        <v>736168.86170927528</v>
      </c>
      <c r="T89" s="43">
        <v>802719.13803164545</v>
      </c>
      <c r="U89" s="43">
        <v>866163.08245090581</v>
      </c>
      <c r="V89" s="43">
        <v>920535.53303818789</v>
      </c>
      <c r="W89" s="43">
        <v>956821.01461760409</v>
      </c>
      <c r="X89" s="43">
        <v>980010.57706668519</v>
      </c>
      <c r="Y89" s="43">
        <v>983918.57654906844</v>
      </c>
      <c r="Z89" s="43">
        <v>984158.18484535918</v>
      </c>
      <c r="AA89" s="43">
        <v>984158.18484535918</v>
      </c>
      <c r="AB89" s="43">
        <v>984158.18484535918</v>
      </c>
      <c r="AC89" s="43">
        <v>984158.18484535918</v>
      </c>
      <c r="AD89" s="43">
        <v>984158.18484535918</v>
      </c>
      <c r="AE89" s="43">
        <v>984158.18484535918</v>
      </c>
      <c r="AF89" s="43">
        <v>984158.18484535918</v>
      </c>
      <c r="AG89" s="43">
        <v>984158.18484535918</v>
      </c>
      <c r="AH89" s="43">
        <v>984158.18484535918</v>
      </c>
      <c r="AI89" s="43">
        <v>984158.18484535918</v>
      </c>
      <c r="AJ89" s="43">
        <v>984158.18484535918</v>
      </c>
      <c r="AK89" s="43">
        <v>984158.18484535918</v>
      </c>
      <c r="AL89" s="43">
        <v>984158.18484535918</v>
      </c>
      <c r="AM89" s="43">
        <v>984158.18484535918</v>
      </c>
      <c r="AN89" s="43">
        <v>984158.18484535918</v>
      </c>
      <c r="AO89" s="43">
        <v>984158.18484535918</v>
      </c>
      <c r="AP89" s="43">
        <v>984158.18484535918</v>
      </c>
      <c r="AQ89" s="43">
        <v>984158.18484535918</v>
      </c>
      <c r="AR89" s="43">
        <v>984158.18484535918</v>
      </c>
      <c r="AS89" s="43">
        <v>984158.18484535918</v>
      </c>
      <c r="AT89" s="43">
        <v>984158.18484535918</v>
      </c>
      <c r="AU89" s="43">
        <v>984158.18484535918</v>
      </c>
      <c r="AV89" s="43">
        <v>984158.18484535918</v>
      </c>
      <c r="AW89" s="43">
        <v>984158.18484535918</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1.1871472445066028E-4</v>
      </c>
      <c r="G91" s="43">
        <v>2.5969264496909132E-4</v>
      </c>
      <c r="H91" s="43">
        <v>4.3421496096297352E-4</v>
      </c>
      <c r="I91" s="43">
        <v>6.7198691480807029E-4</v>
      </c>
      <c r="J91" s="43">
        <v>9.3736361815521373E-4</v>
      </c>
      <c r="K91" s="43">
        <v>1.309710456365971E-3</v>
      </c>
      <c r="L91" s="43">
        <v>1.6837863473776042E-3</v>
      </c>
      <c r="M91" s="43">
        <v>2.1546466358219659E-3</v>
      </c>
      <c r="N91" s="43">
        <v>2.4136690572914704E-3</v>
      </c>
      <c r="O91" s="43">
        <v>2.6891796953470966E-3</v>
      </c>
      <c r="P91" s="43">
        <v>2.981699351694872E-3</v>
      </c>
      <c r="Q91" s="43">
        <v>3.2909771909892657E-3</v>
      </c>
      <c r="R91" s="43">
        <v>3.6180697347568888E-3</v>
      </c>
      <c r="S91" s="43">
        <v>3.9631241675646342E-3</v>
      </c>
      <c r="T91" s="43">
        <v>4.3222641485030902E-3</v>
      </c>
      <c r="U91" s="43">
        <v>4.6649581937815441E-3</v>
      </c>
      <c r="V91" s="43">
        <v>4.9438960184418112E-3</v>
      </c>
      <c r="W91" s="43">
        <v>5.1376838119574367E-3</v>
      </c>
      <c r="X91" s="43">
        <v>5.2593417188193997E-3</v>
      </c>
      <c r="Y91" s="43">
        <v>5.2807075631655601E-3</v>
      </c>
      <c r="Z91" s="43">
        <v>5.2825737078425489E-3</v>
      </c>
      <c r="AA91" s="43">
        <v>5.2825737078425489E-3</v>
      </c>
      <c r="AB91" s="43">
        <v>5.2825737078425489E-3</v>
      </c>
      <c r="AC91" s="43">
        <v>5.2825737078425489E-3</v>
      </c>
      <c r="AD91" s="43">
        <v>5.2825737078425489E-3</v>
      </c>
      <c r="AE91" s="43">
        <v>5.2825737078425489E-3</v>
      </c>
      <c r="AF91" s="43">
        <v>5.2825737078425489E-3</v>
      </c>
      <c r="AG91" s="43">
        <v>5.2825737078425489E-3</v>
      </c>
      <c r="AH91" s="43">
        <v>5.2825737078425489E-3</v>
      </c>
      <c r="AI91" s="43">
        <v>5.2825737078425489E-3</v>
      </c>
      <c r="AJ91" s="43">
        <v>5.2825737078425489E-3</v>
      </c>
      <c r="AK91" s="43">
        <v>5.2825737078425489E-3</v>
      </c>
      <c r="AL91" s="43">
        <v>5.2825737078425489E-3</v>
      </c>
      <c r="AM91" s="43">
        <v>5.2825737078425489E-3</v>
      </c>
      <c r="AN91" s="43">
        <v>5.2825737078425489E-3</v>
      </c>
      <c r="AO91" s="43">
        <v>5.2825737078425489E-3</v>
      </c>
      <c r="AP91" s="43">
        <v>5.2825737078425489E-3</v>
      </c>
      <c r="AQ91" s="43">
        <v>5.2825737078425489E-3</v>
      </c>
      <c r="AR91" s="43">
        <v>5.2825737078425489E-3</v>
      </c>
      <c r="AS91" s="43">
        <v>5.2825737078425489E-3</v>
      </c>
      <c r="AT91" s="43">
        <v>5.2825737078425489E-3</v>
      </c>
      <c r="AU91" s="43">
        <v>5.2825737078425489E-3</v>
      </c>
      <c r="AV91" s="43">
        <v>5.2825737078425489E-3</v>
      </c>
      <c r="AW91" s="43">
        <v>5.2825737078425489E-3</v>
      </c>
      <c r="AX91" s="35"/>
      <c r="AY91" s="35"/>
      <c r="AZ91" s="35"/>
      <c r="BA91" s="35"/>
      <c r="BB91" s="35"/>
      <c r="BC91" s="35"/>
      <c r="BD91" s="35"/>
    </row>
    <row r="92" spans="1:56" ht="16.5" x14ac:dyDescent="0.3">
      <c r="A92" s="170"/>
      <c r="B92" s="4" t="s">
        <v>333</v>
      </c>
      <c r="D92" s="4" t="s">
        <v>42</v>
      </c>
      <c r="E92" s="43">
        <v>0</v>
      </c>
      <c r="F92" s="43">
        <v>2.3756990132441352E-4</v>
      </c>
      <c r="G92" s="43">
        <v>5.1969253456528395E-4</v>
      </c>
      <c r="H92" s="43">
        <v>8.6894364542311822E-4</v>
      </c>
      <c r="I92" s="43">
        <v>1.3447688631800792E-3</v>
      </c>
      <c r="J92" s="43">
        <v>1.8758362393603832E-3</v>
      </c>
      <c r="K92" s="43">
        <v>2.6209704425648938E-3</v>
      </c>
      <c r="L92" s="43">
        <v>3.3695647970285814E-3</v>
      </c>
      <c r="M92" s="43">
        <v>4.3118424528201579E-3</v>
      </c>
      <c r="N92" s="43">
        <v>4.8301937474390239E-3</v>
      </c>
      <c r="O92" s="43">
        <v>5.3815409825825802E-3</v>
      </c>
      <c r="P92" s="43">
        <v>5.9669263778279382E-3</v>
      </c>
      <c r="Q92" s="43">
        <v>6.5858479657185283E-3</v>
      </c>
      <c r="R92" s="43">
        <v>7.2404200392873781E-3</v>
      </c>
      <c r="S92" s="43">
        <v>7.9309371418036703E-3</v>
      </c>
      <c r="T92" s="43">
        <v>8.6496420053158683E-3</v>
      </c>
      <c r="U92" s="43">
        <v>9.3354355401785317E-3</v>
      </c>
      <c r="V92" s="43">
        <v>9.8936412032656629E-3</v>
      </c>
      <c r="W92" s="43">
        <v>1.0281446062321013E-2</v>
      </c>
      <c r="X92" s="43">
        <v>1.0524905810572728E-2</v>
      </c>
      <c r="Y92" s="43">
        <v>1.0567662777381338E-2</v>
      </c>
      <c r="Z92" s="43">
        <v>1.0571397274587316E-2</v>
      </c>
      <c r="AA92" s="43">
        <v>1.0571397274587316E-2</v>
      </c>
      <c r="AB92" s="43">
        <v>1.0571397274587316E-2</v>
      </c>
      <c r="AC92" s="43">
        <v>1.0571397274587316E-2</v>
      </c>
      <c r="AD92" s="43">
        <v>1.0571397274587316E-2</v>
      </c>
      <c r="AE92" s="43">
        <v>1.0571397274587316E-2</v>
      </c>
      <c r="AF92" s="43">
        <v>1.0571397274587316E-2</v>
      </c>
      <c r="AG92" s="43">
        <v>1.0571397274587316E-2</v>
      </c>
      <c r="AH92" s="43">
        <v>1.0571397274587316E-2</v>
      </c>
      <c r="AI92" s="43">
        <v>1.0571397274587316E-2</v>
      </c>
      <c r="AJ92" s="43">
        <v>1.0571397274587316E-2</v>
      </c>
      <c r="AK92" s="43">
        <v>1.0571397274587316E-2</v>
      </c>
      <c r="AL92" s="43">
        <v>1.0571397274587316E-2</v>
      </c>
      <c r="AM92" s="43">
        <v>1.0571397274587316E-2</v>
      </c>
      <c r="AN92" s="43">
        <v>1.0571397274587316E-2</v>
      </c>
      <c r="AO92" s="43">
        <v>1.0571397274587316E-2</v>
      </c>
      <c r="AP92" s="43">
        <v>1.0571397274587316E-2</v>
      </c>
      <c r="AQ92" s="43">
        <v>1.0571397274587316E-2</v>
      </c>
      <c r="AR92" s="43">
        <v>1.0571397274587316E-2</v>
      </c>
      <c r="AS92" s="43">
        <v>1.0571397274587316E-2</v>
      </c>
      <c r="AT92" s="43">
        <v>1.0571397274587316E-2</v>
      </c>
      <c r="AU92" s="43">
        <v>1.0571397274587316E-2</v>
      </c>
      <c r="AV92" s="43">
        <v>1.0571397274587316E-2</v>
      </c>
      <c r="AW92" s="43">
        <v>1.0571397274587316E-2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-0.92661247896695476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0.26823360624146037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1.4076271078613607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3.1362606862109872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-0.54890000000000005</v>
      </c>
      <c r="F13" s="62">
        <f>'Option 1'!F13*1.1</f>
        <v>-0.57629000000000008</v>
      </c>
      <c r="G13" s="62">
        <f>'Option 1'!G13*1.1</f>
        <v>-0.60357000000000005</v>
      </c>
      <c r="H13" s="62">
        <f>'Option 1'!H13*1.1</f>
        <v>-0.63041000000000014</v>
      </c>
      <c r="I13" s="62">
        <f>'Option 1'!I13*1.1</f>
        <v>-0.62315000000000009</v>
      </c>
      <c r="J13" s="62">
        <f>'Option 1'!J13*1.1</f>
        <v>-0.64922000000000002</v>
      </c>
      <c r="K13" s="62">
        <f>'Option 1'!K13*1.1</f>
        <v>-0.67386000000000013</v>
      </c>
      <c r="L13" s="62">
        <f>'Option 1'!L13*1.1</f>
        <v>-0.66638000000000008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-0.54890000000000005</v>
      </c>
      <c r="F18" s="59">
        <f t="shared" ref="F18:AW18" si="0">SUM(F13:F17)</f>
        <v>-0.57629000000000008</v>
      </c>
      <c r="G18" s="59">
        <f t="shared" si="0"/>
        <v>-0.60357000000000005</v>
      </c>
      <c r="H18" s="59">
        <f t="shared" si="0"/>
        <v>-0.63041000000000014</v>
      </c>
      <c r="I18" s="59">
        <f t="shared" si="0"/>
        <v>-0.62315000000000009</v>
      </c>
      <c r="J18" s="59">
        <f t="shared" si="0"/>
        <v>-0.64922000000000002</v>
      </c>
      <c r="K18" s="59">
        <f t="shared" si="0"/>
        <v>-0.67386000000000013</v>
      </c>
      <c r="L18" s="59">
        <f t="shared" si="0"/>
        <v>-0.66638000000000008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8.2639792829690764E-4</v>
      </c>
      <c r="G19" s="33">
        <f>'Option 1'!G19</f>
        <v>1.875307482268735E-3</v>
      </c>
      <c r="H19" s="33">
        <f>'Option 1'!H19</f>
        <v>3.1752074467142778E-3</v>
      </c>
      <c r="I19" s="33">
        <f>'Option 1'!I19</f>
        <v>4.8566900696644655E-3</v>
      </c>
      <c r="J19" s="33">
        <f>'Option 1'!J19</f>
        <v>6.8239845261065992E-3</v>
      </c>
      <c r="K19" s="33">
        <f>'Option 1'!K19</f>
        <v>9.1583553610600117E-3</v>
      </c>
      <c r="L19" s="33">
        <f>'Option 1'!L19</f>
        <v>1.1891519681615774E-2</v>
      </c>
      <c r="M19" s="33">
        <f>'Option 1'!M19</f>
        <v>1.5330812471845435E-2</v>
      </c>
      <c r="N19" s="33">
        <f>'Option 1'!N19</f>
        <v>1.7176937134903196E-2</v>
      </c>
      <c r="O19" s="33">
        <f>'Option 1'!O19</f>
        <v>1.9140907492809826E-2</v>
      </c>
      <c r="P19" s="33">
        <f>'Option 1'!P19</f>
        <v>2.1226457965503973E-2</v>
      </c>
      <c r="Q19" s="33">
        <f>'Option 1'!Q19</f>
        <v>2.3431539963709867E-2</v>
      </c>
      <c r="R19" s="33">
        <f>'Option 1'!R19</f>
        <v>2.5763902842434939E-2</v>
      </c>
      <c r="S19" s="33">
        <f>'Option 1'!S19</f>
        <v>2.8224480959912802E-2</v>
      </c>
      <c r="T19" s="33">
        <f>'Option 1'!T19</f>
        <v>3.0784054491324164E-2</v>
      </c>
      <c r="U19" s="33">
        <f>'Option 1'!U19</f>
        <v>3.3213637495672764E-2</v>
      </c>
      <c r="V19" s="33">
        <f>'Option 1'!V19</f>
        <v>3.5158495843019506E-2</v>
      </c>
      <c r="W19" s="33">
        <f>'Option 1'!W19</f>
        <v>3.6488452870024835E-2</v>
      </c>
      <c r="X19" s="33">
        <f>'Option 1'!X19</f>
        <v>3.7295983410618933E-2</v>
      </c>
      <c r="Y19" s="33">
        <f>'Option 1'!Y19</f>
        <v>3.7436698128756593E-2</v>
      </c>
      <c r="Z19" s="33">
        <f>'Option 1'!Z19</f>
        <v>3.7450683890378922E-2</v>
      </c>
      <c r="AA19" s="33">
        <f>'Option 1'!AA19</f>
        <v>3.7450683890378922E-2</v>
      </c>
      <c r="AB19" s="33">
        <f>'Option 1'!AB19</f>
        <v>3.7450683890378922E-2</v>
      </c>
      <c r="AC19" s="33">
        <f>'Option 1'!AC19</f>
        <v>3.7450683890378922E-2</v>
      </c>
      <c r="AD19" s="33">
        <f>'Option 1'!AD19</f>
        <v>3.7450683890378922E-2</v>
      </c>
      <c r="AE19" s="33">
        <f>'Option 1'!AE19</f>
        <v>3.7450683890378922E-2</v>
      </c>
      <c r="AF19" s="33">
        <f>'Option 1'!AF19</f>
        <v>3.7450683890378922E-2</v>
      </c>
      <c r="AG19" s="33">
        <f>'Option 1'!AG19</f>
        <v>3.7450683890378922E-2</v>
      </c>
      <c r="AH19" s="33">
        <f>'Option 1'!AH19</f>
        <v>3.7450683890378922E-2</v>
      </c>
      <c r="AI19" s="33">
        <f>'Option 1'!AI19</f>
        <v>3.7450683890378922E-2</v>
      </c>
      <c r="AJ19" s="33">
        <f>'Option 1'!AJ19</f>
        <v>3.7450683890378922E-2</v>
      </c>
      <c r="AK19" s="33">
        <f>'Option 1'!AK19</f>
        <v>3.7450683890378922E-2</v>
      </c>
      <c r="AL19" s="33">
        <f>'Option 1'!AL19</f>
        <v>3.7450683890378922E-2</v>
      </c>
      <c r="AM19" s="33">
        <f>'Option 1'!AM19</f>
        <v>3.7450683890378922E-2</v>
      </c>
      <c r="AN19" s="33">
        <f>'Option 1'!AN19</f>
        <v>3.7450683890378922E-2</v>
      </c>
      <c r="AO19" s="33">
        <f>'Option 1'!AO19</f>
        <v>3.7450683890378922E-2</v>
      </c>
      <c r="AP19" s="33">
        <f>'Option 1'!AP19</f>
        <v>3.7450683890378922E-2</v>
      </c>
      <c r="AQ19" s="33">
        <f>'Option 1'!AQ19</f>
        <v>3.7450683890378922E-2</v>
      </c>
      <c r="AR19" s="33">
        <f>'Option 1'!AR19</f>
        <v>3.7450683890378922E-2</v>
      </c>
      <c r="AS19" s="33">
        <f>'Option 1'!AS19</f>
        <v>3.7450683890378922E-2</v>
      </c>
      <c r="AT19" s="33">
        <f>'Option 1'!AT19</f>
        <v>3.7450683890378922E-2</v>
      </c>
      <c r="AU19" s="33">
        <f>'Option 1'!AU19</f>
        <v>3.7450683890378922E-2</v>
      </c>
      <c r="AV19" s="33">
        <f>'Option 1'!AV19</f>
        <v>3.7450683890378922E-2</v>
      </c>
      <c r="AW19" s="33">
        <f>'Option 1'!AW19</f>
        <v>3.7450683890378922E-2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8.2639792829690764E-4</v>
      </c>
      <c r="G25" s="67">
        <f t="shared" si="1"/>
        <v>1.875307482268735E-3</v>
      </c>
      <c r="H25" s="67">
        <f t="shared" si="1"/>
        <v>3.1752074467142778E-3</v>
      </c>
      <c r="I25" s="67">
        <f t="shared" si="1"/>
        <v>4.8566900696644655E-3</v>
      </c>
      <c r="J25" s="67">
        <f t="shared" si="1"/>
        <v>6.8239845261065992E-3</v>
      </c>
      <c r="K25" s="67">
        <f t="shared" si="1"/>
        <v>9.1583553610600117E-3</v>
      </c>
      <c r="L25" s="67">
        <f t="shared" si="1"/>
        <v>1.1891519681615774E-2</v>
      </c>
      <c r="M25" s="67">
        <f t="shared" si="1"/>
        <v>1.5330812471845435E-2</v>
      </c>
      <c r="N25" s="67">
        <f t="shared" si="1"/>
        <v>1.7176937134903196E-2</v>
      </c>
      <c r="O25" s="67">
        <f t="shared" si="1"/>
        <v>1.9140907492809826E-2</v>
      </c>
      <c r="P25" s="67">
        <f t="shared" si="1"/>
        <v>2.1226457965503973E-2</v>
      </c>
      <c r="Q25" s="67">
        <f t="shared" si="1"/>
        <v>2.3431539963709867E-2</v>
      </c>
      <c r="R25" s="67">
        <f t="shared" si="1"/>
        <v>2.5763902842434939E-2</v>
      </c>
      <c r="S25" s="67">
        <f t="shared" si="1"/>
        <v>2.8224480959912802E-2</v>
      </c>
      <c r="T25" s="67">
        <f t="shared" si="1"/>
        <v>3.0784054491324164E-2</v>
      </c>
      <c r="U25" s="67">
        <f t="shared" si="1"/>
        <v>3.3213637495672764E-2</v>
      </c>
      <c r="V25" s="67">
        <f t="shared" si="1"/>
        <v>3.5158495843019506E-2</v>
      </c>
      <c r="W25" s="67">
        <f t="shared" si="1"/>
        <v>3.6488452870024835E-2</v>
      </c>
      <c r="X25" s="67">
        <f t="shared" si="1"/>
        <v>3.7295983410618933E-2</v>
      </c>
      <c r="Y25" s="67">
        <f t="shared" si="1"/>
        <v>3.7436698128756593E-2</v>
      </c>
      <c r="Z25" s="67">
        <f t="shared" si="1"/>
        <v>3.7450683890378922E-2</v>
      </c>
      <c r="AA25" s="67">
        <f t="shared" si="1"/>
        <v>3.7450683890378922E-2</v>
      </c>
      <c r="AB25" s="67">
        <f t="shared" si="1"/>
        <v>3.7450683890378922E-2</v>
      </c>
      <c r="AC25" s="67">
        <f t="shared" si="1"/>
        <v>3.7450683890378922E-2</v>
      </c>
      <c r="AD25" s="67">
        <f t="shared" si="1"/>
        <v>3.7450683890378922E-2</v>
      </c>
      <c r="AE25" s="67">
        <f t="shared" si="1"/>
        <v>3.7450683890378922E-2</v>
      </c>
      <c r="AF25" s="67">
        <f t="shared" si="1"/>
        <v>3.7450683890378922E-2</v>
      </c>
      <c r="AG25" s="67">
        <f t="shared" si="1"/>
        <v>3.7450683890378922E-2</v>
      </c>
      <c r="AH25" s="67">
        <f t="shared" si="1"/>
        <v>3.7450683890378922E-2</v>
      </c>
      <c r="AI25" s="67">
        <f t="shared" si="1"/>
        <v>3.7450683890378922E-2</v>
      </c>
      <c r="AJ25" s="67">
        <f t="shared" si="1"/>
        <v>3.7450683890378922E-2</v>
      </c>
      <c r="AK25" s="67">
        <f t="shared" si="1"/>
        <v>3.7450683890378922E-2</v>
      </c>
      <c r="AL25" s="67">
        <f t="shared" si="1"/>
        <v>3.7450683890378922E-2</v>
      </c>
      <c r="AM25" s="67">
        <f t="shared" si="1"/>
        <v>3.7450683890378922E-2</v>
      </c>
      <c r="AN25" s="67">
        <f t="shared" si="1"/>
        <v>3.7450683890378922E-2</v>
      </c>
      <c r="AO25" s="67">
        <f t="shared" si="1"/>
        <v>3.7450683890378922E-2</v>
      </c>
      <c r="AP25" s="67">
        <f t="shared" si="1"/>
        <v>3.7450683890378922E-2</v>
      </c>
      <c r="AQ25" s="67">
        <f t="shared" si="1"/>
        <v>3.7450683890378922E-2</v>
      </c>
      <c r="AR25" s="67">
        <f t="shared" si="1"/>
        <v>3.7450683890378922E-2</v>
      </c>
      <c r="AS25" s="67">
        <f t="shared" si="1"/>
        <v>3.7450683890378922E-2</v>
      </c>
      <c r="AT25" s="67">
        <f t="shared" si="1"/>
        <v>3.7450683890378922E-2</v>
      </c>
      <c r="AU25" s="67">
        <f t="shared" si="1"/>
        <v>3.7450683890378922E-2</v>
      </c>
      <c r="AV25" s="67">
        <f t="shared" si="1"/>
        <v>3.7450683890378922E-2</v>
      </c>
      <c r="AW25" s="67">
        <f t="shared" si="1"/>
        <v>3.7450683890378922E-2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-0.54890000000000005</v>
      </c>
      <c r="F26" s="59">
        <f t="shared" ref="F26:BD26" si="2">F18+F25</f>
        <v>-0.57546360207170322</v>
      </c>
      <c r="G26" s="59">
        <f t="shared" si="2"/>
        <v>-0.60169469251773133</v>
      </c>
      <c r="H26" s="59">
        <f t="shared" si="2"/>
        <v>-0.62723479255328585</v>
      </c>
      <c r="I26" s="59">
        <f t="shared" si="2"/>
        <v>-0.6182933099303356</v>
      </c>
      <c r="J26" s="59">
        <f t="shared" si="2"/>
        <v>-0.64239601547389347</v>
      </c>
      <c r="K26" s="59">
        <f t="shared" si="2"/>
        <v>-0.6647016446389401</v>
      </c>
      <c r="L26" s="59">
        <f t="shared" si="2"/>
        <v>-0.65448848031838436</v>
      </c>
      <c r="M26" s="59">
        <f t="shared" si="2"/>
        <v>1.5330812471845435E-2</v>
      </c>
      <c r="N26" s="59">
        <f t="shared" si="2"/>
        <v>1.7176937134903196E-2</v>
      </c>
      <c r="O26" s="59">
        <f t="shared" si="2"/>
        <v>1.9140907492809826E-2</v>
      </c>
      <c r="P26" s="59">
        <f t="shared" si="2"/>
        <v>2.1226457965503973E-2</v>
      </c>
      <c r="Q26" s="59">
        <f t="shared" si="2"/>
        <v>2.3431539963709867E-2</v>
      </c>
      <c r="R26" s="59">
        <f t="shared" si="2"/>
        <v>2.5763902842434939E-2</v>
      </c>
      <c r="S26" s="59">
        <f t="shared" si="2"/>
        <v>2.8224480959912802E-2</v>
      </c>
      <c r="T26" s="59">
        <f t="shared" si="2"/>
        <v>3.0784054491324164E-2</v>
      </c>
      <c r="U26" s="59">
        <f t="shared" si="2"/>
        <v>3.3213637495672764E-2</v>
      </c>
      <c r="V26" s="59">
        <f t="shared" si="2"/>
        <v>3.5158495843019506E-2</v>
      </c>
      <c r="W26" s="59">
        <f t="shared" si="2"/>
        <v>3.6488452870024835E-2</v>
      </c>
      <c r="X26" s="59">
        <f t="shared" si="2"/>
        <v>3.7295983410618933E-2</v>
      </c>
      <c r="Y26" s="59">
        <f t="shared" si="2"/>
        <v>3.7436698128756593E-2</v>
      </c>
      <c r="Z26" s="59">
        <f t="shared" si="2"/>
        <v>3.7450683890378922E-2</v>
      </c>
      <c r="AA26" s="59">
        <f t="shared" si="2"/>
        <v>3.7450683890378922E-2</v>
      </c>
      <c r="AB26" s="59">
        <f t="shared" si="2"/>
        <v>3.7450683890378922E-2</v>
      </c>
      <c r="AC26" s="59">
        <f t="shared" si="2"/>
        <v>3.7450683890378922E-2</v>
      </c>
      <c r="AD26" s="59">
        <f t="shared" si="2"/>
        <v>3.7450683890378922E-2</v>
      </c>
      <c r="AE26" s="59">
        <f t="shared" si="2"/>
        <v>3.7450683890378922E-2</v>
      </c>
      <c r="AF26" s="59">
        <f t="shared" si="2"/>
        <v>3.7450683890378922E-2</v>
      </c>
      <c r="AG26" s="59">
        <f t="shared" si="2"/>
        <v>3.7450683890378922E-2</v>
      </c>
      <c r="AH26" s="59">
        <f t="shared" si="2"/>
        <v>3.7450683890378922E-2</v>
      </c>
      <c r="AI26" s="59">
        <f t="shared" si="2"/>
        <v>3.7450683890378922E-2</v>
      </c>
      <c r="AJ26" s="59">
        <f t="shared" si="2"/>
        <v>3.7450683890378922E-2</v>
      </c>
      <c r="AK26" s="59">
        <f t="shared" si="2"/>
        <v>3.7450683890378922E-2</v>
      </c>
      <c r="AL26" s="59">
        <f t="shared" si="2"/>
        <v>3.7450683890378922E-2</v>
      </c>
      <c r="AM26" s="59">
        <f t="shared" si="2"/>
        <v>3.7450683890378922E-2</v>
      </c>
      <c r="AN26" s="59">
        <f t="shared" si="2"/>
        <v>3.7450683890378922E-2</v>
      </c>
      <c r="AO26" s="59">
        <f t="shared" si="2"/>
        <v>3.7450683890378922E-2</v>
      </c>
      <c r="AP26" s="59">
        <f t="shared" si="2"/>
        <v>3.7450683890378922E-2</v>
      </c>
      <c r="AQ26" s="59">
        <f t="shared" si="2"/>
        <v>3.7450683890378922E-2</v>
      </c>
      <c r="AR26" s="59">
        <f t="shared" si="2"/>
        <v>3.7450683890378922E-2</v>
      </c>
      <c r="AS26" s="59">
        <f t="shared" si="2"/>
        <v>3.7450683890378922E-2</v>
      </c>
      <c r="AT26" s="59">
        <f t="shared" si="2"/>
        <v>3.7450683890378922E-2</v>
      </c>
      <c r="AU26" s="59">
        <f t="shared" si="2"/>
        <v>3.7450683890378922E-2</v>
      </c>
      <c r="AV26" s="59">
        <f t="shared" si="2"/>
        <v>3.7450683890378922E-2</v>
      </c>
      <c r="AW26" s="59">
        <f t="shared" si="2"/>
        <v>3.7450683890378922E-2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-0.43912000000000007</v>
      </c>
      <c r="F28" s="34">
        <f t="shared" ref="F28:AW28" si="4">F26*F27</f>
        <v>-0.46037088165736262</v>
      </c>
      <c r="G28" s="34">
        <f t="shared" si="4"/>
        <v>-0.48135575401418507</v>
      </c>
      <c r="H28" s="34">
        <f t="shared" si="4"/>
        <v>-0.50178783404262872</v>
      </c>
      <c r="I28" s="34">
        <f t="shared" si="4"/>
        <v>-0.49463464794426848</v>
      </c>
      <c r="J28" s="34">
        <f t="shared" si="4"/>
        <v>-0.5139168123791148</v>
      </c>
      <c r="K28" s="34">
        <f t="shared" si="4"/>
        <v>-0.53176131571115215</v>
      </c>
      <c r="L28" s="34">
        <f t="shared" si="4"/>
        <v>-0.52359078425470751</v>
      </c>
      <c r="M28" s="34">
        <f t="shared" si="4"/>
        <v>1.2264649977476349E-2</v>
      </c>
      <c r="N28" s="34">
        <f t="shared" si="4"/>
        <v>1.3741549707922558E-2</v>
      </c>
      <c r="O28" s="34">
        <f t="shared" si="4"/>
        <v>1.5312725994247862E-2</v>
      </c>
      <c r="P28" s="34">
        <f t="shared" si="4"/>
        <v>1.698116637240318E-2</v>
      </c>
      <c r="Q28" s="34">
        <f t="shared" si="4"/>
        <v>1.8745231970967894E-2</v>
      </c>
      <c r="R28" s="34">
        <f t="shared" si="4"/>
        <v>2.0611122273947954E-2</v>
      </c>
      <c r="S28" s="34">
        <f t="shared" si="4"/>
        <v>2.2579584767930243E-2</v>
      </c>
      <c r="T28" s="34">
        <f t="shared" si="4"/>
        <v>2.4627243593059331E-2</v>
      </c>
      <c r="U28" s="34">
        <f t="shared" si="4"/>
        <v>2.6570909996538213E-2</v>
      </c>
      <c r="V28" s="34">
        <f t="shared" si="4"/>
        <v>2.8126796674415606E-2</v>
      </c>
      <c r="W28" s="34">
        <f t="shared" si="4"/>
        <v>2.919076229601987E-2</v>
      </c>
      <c r="X28" s="34">
        <f t="shared" si="4"/>
        <v>2.9836786728495147E-2</v>
      </c>
      <c r="Y28" s="34">
        <f t="shared" si="4"/>
        <v>2.9949358503005275E-2</v>
      </c>
      <c r="Z28" s="34">
        <f t="shared" si="4"/>
        <v>2.996054711230314E-2</v>
      </c>
      <c r="AA28" s="34">
        <f t="shared" si="4"/>
        <v>2.996054711230314E-2</v>
      </c>
      <c r="AB28" s="34">
        <f t="shared" si="4"/>
        <v>2.996054711230314E-2</v>
      </c>
      <c r="AC28" s="34">
        <f t="shared" si="4"/>
        <v>2.996054711230314E-2</v>
      </c>
      <c r="AD28" s="34">
        <f t="shared" si="4"/>
        <v>2.996054711230314E-2</v>
      </c>
      <c r="AE28" s="34">
        <f t="shared" si="4"/>
        <v>2.996054711230314E-2</v>
      </c>
      <c r="AF28" s="34">
        <f t="shared" si="4"/>
        <v>2.996054711230314E-2</v>
      </c>
      <c r="AG28" s="34">
        <f t="shared" si="4"/>
        <v>2.996054711230314E-2</v>
      </c>
      <c r="AH28" s="34">
        <f t="shared" si="4"/>
        <v>2.996054711230314E-2</v>
      </c>
      <c r="AI28" s="34">
        <f t="shared" si="4"/>
        <v>2.996054711230314E-2</v>
      </c>
      <c r="AJ28" s="34">
        <f t="shared" si="4"/>
        <v>2.996054711230314E-2</v>
      </c>
      <c r="AK28" s="34">
        <f t="shared" si="4"/>
        <v>2.996054711230314E-2</v>
      </c>
      <c r="AL28" s="34">
        <f t="shared" si="4"/>
        <v>2.996054711230314E-2</v>
      </c>
      <c r="AM28" s="34">
        <f t="shared" si="4"/>
        <v>2.996054711230314E-2</v>
      </c>
      <c r="AN28" s="34">
        <f t="shared" si="4"/>
        <v>2.996054711230314E-2</v>
      </c>
      <c r="AO28" s="34">
        <f t="shared" si="4"/>
        <v>2.996054711230314E-2</v>
      </c>
      <c r="AP28" s="34">
        <f t="shared" si="4"/>
        <v>2.996054711230314E-2</v>
      </c>
      <c r="AQ28" s="34">
        <f t="shared" si="4"/>
        <v>2.996054711230314E-2</v>
      </c>
      <c r="AR28" s="34">
        <f t="shared" si="4"/>
        <v>2.996054711230314E-2</v>
      </c>
      <c r="AS28" s="34">
        <f t="shared" si="4"/>
        <v>2.996054711230314E-2</v>
      </c>
      <c r="AT28" s="34">
        <f t="shared" si="4"/>
        <v>2.996054711230314E-2</v>
      </c>
      <c r="AU28" s="34">
        <f t="shared" si="4"/>
        <v>2.996054711230314E-2</v>
      </c>
      <c r="AV28" s="34">
        <f t="shared" si="4"/>
        <v>2.996054711230314E-2</v>
      </c>
      <c r="AW28" s="34">
        <f t="shared" si="4"/>
        <v>2.996054711230314E-2</v>
      </c>
      <c r="AX28" s="34"/>
      <c r="AY28" s="34"/>
      <c r="AZ28" s="34"/>
      <c r="BA28" s="34"/>
      <c r="BB28" s="34"/>
      <c r="BC28" s="34"/>
      <c r="BD28" s="34"/>
    </row>
    <row r="29" spans="1:56" x14ac:dyDescent="0.3">
      <c r="A29" s="115"/>
      <c r="B29" s="9" t="s">
        <v>92</v>
      </c>
      <c r="C29" s="11" t="s">
        <v>44</v>
      </c>
      <c r="D29" s="9" t="s">
        <v>40</v>
      </c>
      <c r="E29" s="34">
        <f>E26-E28</f>
        <v>-0.10977999999999999</v>
      </c>
      <c r="F29" s="34">
        <f t="shared" ref="F29:AW29" si="5">F26-F28</f>
        <v>-0.1150927204143406</v>
      </c>
      <c r="G29" s="34">
        <f t="shared" si="5"/>
        <v>-0.12033893850354627</v>
      </c>
      <c r="H29" s="34">
        <f t="shared" si="5"/>
        <v>-0.12544695851065712</v>
      </c>
      <c r="I29" s="34">
        <f t="shared" si="5"/>
        <v>-0.12365866198606712</v>
      </c>
      <c r="J29" s="34">
        <f t="shared" si="5"/>
        <v>-0.12847920309477867</v>
      </c>
      <c r="K29" s="34">
        <f t="shared" si="5"/>
        <v>-0.13294032892778795</v>
      </c>
      <c r="L29" s="34">
        <f t="shared" si="5"/>
        <v>-0.13089769606367685</v>
      </c>
      <c r="M29" s="34">
        <f t="shared" si="5"/>
        <v>3.0661624943690863E-3</v>
      </c>
      <c r="N29" s="34">
        <f t="shared" si="5"/>
        <v>3.4353874269806382E-3</v>
      </c>
      <c r="O29" s="34">
        <f t="shared" si="5"/>
        <v>3.8281814985619642E-3</v>
      </c>
      <c r="P29" s="34">
        <f t="shared" si="5"/>
        <v>4.2452915931007924E-3</v>
      </c>
      <c r="Q29" s="34">
        <f t="shared" si="5"/>
        <v>4.6863079927419726E-3</v>
      </c>
      <c r="R29" s="34">
        <f t="shared" si="5"/>
        <v>5.1527805684869858E-3</v>
      </c>
      <c r="S29" s="34">
        <f t="shared" si="5"/>
        <v>5.6448961919825583E-3</v>
      </c>
      <c r="T29" s="34">
        <f t="shared" si="5"/>
        <v>6.1568108982648327E-3</v>
      </c>
      <c r="U29" s="34">
        <f t="shared" si="5"/>
        <v>6.6427274991345507E-3</v>
      </c>
      <c r="V29" s="34">
        <f t="shared" si="5"/>
        <v>7.0316991686039006E-3</v>
      </c>
      <c r="W29" s="34">
        <f t="shared" si="5"/>
        <v>7.2976905740049641E-3</v>
      </c>
      <c r="X29" s="34">
        <f t="shared" si="5"/>
        <v>7.4591966821237858E-3</v>
      </c>
      <c r="Y29" s="34">
        <f t="shared" si="5"/>
        <v>7.4873396257513179E-3</v>
      </c>
      <c r="Z29" s="34">
        <f t="shared" si="5"/>
        <v>7.4901367780757823E-3</v>
      </c>
      <c r="AA29" s="34">
        <f t="shared" si="5"/>
        <v>7.4901367780757823E-3</v>
      </c>
      <c r="AB29" s="34">
        <f t="shared" si="5"/>
        <v>7.4901367780757823E-3</v>
      </c>
      <c r="AC29" s="34">
        <f t="shared" si="5"/>
        <v>7.4901367780757823E-3</v>
      </c>
      <c r="AD29" s="34">
        <f t="shared" si="5"/>
        <v>7.4901367780757823E-3</v>
      </c>
      <c r="AE29" s="34">
        <f t="shared" si="5"/>
        <v>7.4901367780757823E-3</v>
      </c>
      <c r="AF29" s="34">
        <f t="shared" si="5"/>
        <v>7.4901367780757823E-3</v>
      </c>
      <c r="AG29" s="34">
        <f t="shared" si="5"/>
        <v>7.4901367780757823E-3</v>
      </c>
      <c r="AH29" s="34">
        <f t="shared" si="5"/>
        <v>7.4901367780757823E-3</v>
      </c>
      <c r="AI29" s="34">
        <f t="shared" si="5"/>
        <v>7.4901367780757823E-3</v>
      </c>
      <c r="AJ29" s="34">
        <f t="shared" si="5"/>
        <v>7.4901367780757823E-3</v>
      </c>
      <c r="AK29" s="34">
        <f t="shared" si="5"/>
        <v>7.4901367780757823E-3</v>
      </c>
      <c r="AL29" s="34">
        <f t="shared" si="5"/>
        <v>7.4901367780757823E-3</v>
      </c>
      <c r="AM29" s="34">
        <f t="shared" si="5"/>
        <v>7.4901367780757823E-3</v>
      </c>
      <c r="AN29" s="34">
        <f t="shared" si="5"/>
        <v>7.4901367780757823E-3</v>
      </c>
      <c r="AO29" s="34">
        <f t="shared" si="5"/>
        <v>7.4901367780757823E-3</v>
      </c>
      <c r="AP29" s="34">
        <f t="shared" si="5"/>
        <v>7.4901367780757823E-3</v>
      </c>
      <c r="AQ29" s="34">
        <f t="shared" si="5"/>
        <v>7.4901367780757823E-3</v>
      </c>
      <c r="AR29" s="34">
        <f t="shared" si="5"/>
        <v>7.4901367780757823E-3</v>
      </c>
      <c r="AS29" s="34">
        <f t="shared" si="5"/>
        <v>7.4901367780757823E-3</v>
      </c>
      <c r="AT29" s="34">
        <f t="shared" si="5"/>
        <v>7.4901367780757823E-3</v>
      </c>
      <c r="AU29" s="34">
        <f t="shared" si="5"/>
        <v>7.4901367780757823E-3</v>
      </c>
      <c r="AV29" s="34">
        <f t="shared" si="5"/>
        <v>7.4901367780757823E-3</v>
      </c>
      <c r="AW29" s="34">
        <f t="shared" si="5"/>
        <v>7.4901367780757823E-3</v>
      </c>
      <c r="AX29" s="34"/>
      <c r="AY29" s="34"/>
      <c r="AZ29" s="34"/>
      <c r="BA29" s="34"/>
      <c r="BB29" s="34"/>
      <c r="BC29" s="34"/>
      <c r="BD29" s="34"/>
    </row>
    <row r="30" spans="1:56" ht="16.5" hidden="1" customHeight="1" outlineLevel="1" x14ac:dyDescent="0.35">
      <c r="A30" s="115"/>
      <c r="B30" s="9" t="s">
        <v>1</v>
      </c>
      <c r="C30" s="11" t="s">
        <v>53</v>
      </c>
      <c r="D30" s="9" t="s">
        <v>40</v>
      </c>
      <c r="F30" s="34">
        <f>$E$28/'Fixed data'!$C$7</f>
        <v>-9.7582222222222237E-3</v>
      </c>
      <c r="G30" s="34">
        <f>$E$28/'Fixed data'!$C$7</f>
        <v>-9.7582222222222237E-3</v>
      </c>
      <c r="H30" s="34">
        <f>$E$28/'Fixed data'!$C$7</f>
        <v>-9.7582222222222237E-3</v>
      </c>
      <c r="I30" s="34">
        <f>$E$28/'Fixed data'!$C$7</f>
        <v>-9.7582222222222237E-3</v>
      </c>
      <c r="J30" s="34">
        <f>$E$28/'Fixed data'!$C$7</f>
        <v>-9.7582222222222237E-3</v>
      </c>
      <c r="K30" s="34">
        <f>$E$28/'Fixed data'!$C$7</f>
        <v>-9.7582222222222237E-3</v>
      </c>
      <c r="L30" s="34">
        <f>$E$28/'Fixed data'!$C$7</f>
        <v>-9.7582222222222237E-3</v>
      </c>
      <c r="M30" s="34">
        <f>$E$28/'Fixed data'!$C$7</f>
        <v>-9.7582222222222237E-3</v>
      </c>
      <c r="N30" s="34">
        <f>$E$28/'Fixed data'!$C$7</f>
        <v>-9.7582222222222237E-3</v>
      </c>
      <c r="O30" s="34">
        <f>$E$28/'Fixed data'!$C$7</f>
        <v>-9.7582222222222237E-3</v>
      </c>
      <c r="P30" s="34">
        <f>$E$28/'Fixed data'!$C$7</f>
        <v>-9.7582222222222237E-3</v>
      </c>
      <c r="Q30" s="34">
        <f>$E$28/'Fixed data'!$C$7</f>
        <v>-9.7582222222222237E-3</v>
      </c>
      <c r="R30" s="34">
        <f>$E$28/'Fixed data'!$C$7</f>
        <v>-9.7582222222222237E-3</v>
      </c>
      <c r="S30" s="34">
        <f>$E$28/'Fixed data'!$C$7</f>
        <v>-9.7582222222222237E-3</v>
      </c>
      <c r="T30" s="34">
        <f>$E$28/'Fixed data'!$C$7</f>
        <v>-9.7582222222222237E-3</v>
      </c>
      <c r="U30" s="34">
        <f>$E$28/'Fixed data'!$C$7</f>
        <v>-9.7582222222222237E-3</v>
      </c>
      <c r="V30" s="34">
        <f>$E$28/'Fixed data'!$C$7</f>
        <v>-9.7582222222222237E-3</v>
      </c>
      <c r="W30" s="34">
        <f>$E$28/'Fixed data'!$C$7</f>
        <v>-9.7582222222222237E-3</v>
      </c>
      <c r="X30" s="34">
        <f>$E$28/'Fixed data'!$C$7</f>
        <v>-9.7582222222222237E-3</v>
      </c>
      <c r="Y30" s="34">
        <f>$E$28/'Fixed data'!$C$7</f>
        <v>-9.7582222222222237E-3</v>
      </c>
      <c r="Z30" s="34">
        <f>$E$28/'Fixed data'!$C$7</f>
        <v>-9.7582222222222237E-3</v>
      </c>
      <c r="AA30" s="34">
        <f>$E$28/'Fixed data'!$C$7</f>
        <v>-9.7582222222222237E-3</v>
      </c>
      <c r="AB30" s="34">
        <f>$E$28/'Fixed data'!$C$7</f>
        <v>-9.7582222222222237E-3</v>
      </c>
      <c r="AC30" s="34">
        <f>$E$28/'Fixed data'!$C$7</f>
        <v>-9.7582222222222237E-3</v>
      </c>
      <c r="AD30" s="34">
        <f>$E$28/'Fixed data'!$C$7</f>
        <v>-9.7582222222222237E-3</v>
      </c>
      <c r="AE30" s="34">
        <f>$E$28/'Fixed data'!$C$7</f>
        <v>-9.7582222222222237E-3</v>
      </c>
      <c r="AF30" s="34">
        <f>$E$28/'Fixed data'!$C$7</f>
        <v>-9.7582222222222237E-3</v>
      </c>
      <c r="AG30" s="34">
        <f>$E$28/'Fixed data'!$C$7</f>
        <v>-9.7582222222222237E-3</v>
      </c>
      <c r="AH30" s="34">
        <f>$E$28/'Fixed data'!$C$7</f>
        <v>-9.7582222222222237E-3</v>
      </c>
      <c r="AI30" s="34">
        <f>$E$28/'Fixed data'!$C$7</f>
        <v>-9.7582222222222237E-3</v>
      </c>
      <c r="AJ30" s="34">
        <f>$E$28/'Fixed data'!$C$7</f>
        <v>-9.7582222222222237E-3</v>
      </c>
      <c r="AK30" s="34">
        <f>$E$28/'Fixed data'!$C$7</f>
        <v>-9.7582222222222237E-3</v>
      </c>
      <c r="AL30" s="34">
        <f>$E$28/'Fixed data'!$C$7</f>
        <v>-9.7582222222222237E-3</v>
      </c>
      <c r="AM30" s="34">
        <f>$E$28/'Fixed data'!$C$7</f>
        <v>-9.7582222222222237E-3</v>
      </c>
      <c r="AN30" s="34">
        <f>$E$28/'Fixed data'!$C$7</f>
        <v>-9.7582222222222237E-3</v>
      </c>
      <c r="AO30" s="34">
        <f>$E$28/'Fixed data'!$C$7</f>
        <v>-9.7582222222222237E-3</v>
      </c>
      <c r="AP30" s="34">
        <f>$E$28/'Fixed data'!$C$7</f>
        <v>-9.7582222222222237E-3</v>
      </c>
      <c r="AQ30" s="34">
        <f>$E$28/'Fixed data'!$C$7</f>
        <v>-9.7582222222222237E-3</v>
      </c>
      <c r="AR30" s="34">
        <f>$E$28/'Fixed data'!$C$7</f>
        <v>-9.7582222222222237E-3</v>
      </c>
      <c r="AS30" s="34">
        <f>$E$28/'Fixed data'!$C$7</f>
        <v>-9.7582222222222237E-3</v>
      </c>
      <c r="AT30" s="34">
        <f>$E$28/'Fixed data'!$C$7</f>
        <v>-9.7582222222222237E-3</v>
      </c>
      <c r="AU30" s="34">
        <f>$E$28/'Fixed data'!$C$7</f>
        <v>-9.7582222222222237E-3</v>
      </c>
      <c r="AV30" s="34">
        <f>$E$28/'Fixed data'!$C$7</f>
        <v>-9.7582222222222237E-3</v>
      </c>
      <c r="AW30" s="34">
        <f>$E$28/'Fixed data'!$C$7</f>
        <v>-9.7582222222222237E-3</v>
      </c>
      <c r="AX30" s="34">
        <f>$E$28/'Fixed data'!$C$7</f>
        <v>-9.7582222222222237E-3</v>
      </c>
      <c r="AY30" s="34"/>
      <c r="AZ30" s="34"/>
      <c r="BA30" s="34"/>
      <c r="BB30" s="34"/>
      <c r="BC30" s="34"/>
      <c r="BD30" s="34"/>
    </row>
    <row r="31" spans="1:56" ht="16.5" hidden="1" customHeight="1" outlineLevel="1" x14ac:dyDescent="0.35">
      <c r="A31" s="115"/>
      <c r="B31" s="9" t="s">
        <v>2</v>
      </c>
      <c r="C31" s="11" t="s">
        <v>54</v>
      </c>
      <c r="D31" s="9" t="s">
        <v>40</v>
      </c>
      <c r="F31" s="34"/>
      <c r="G31" s="34">
        <f>$F$28/'Fixed data'!$C$7</f>
        <v>-1.023046403683028E-2</v>
      </c>
      <c r="H31" s="34">
        <f>$F$28/'Fixed data'!$C$7</f>
        <v>-1.023046403683028E-2</v>
      </c>
      <c r="I31" s="34">
        <f>$F$28/'Fixed data'!$C$7</f>
        <v>-1.023046403683028E-2</v>
      </c>
      <c r="J31" s="34">
        <f>$F$28/'Fixed data'!$C$7</f>
        <v>-1.023046403683028E-2</v>
      </c>
      <c r="K31" s="34">
        <f>$F$28/'Fixed data'!$C$7</f>
        <v>-1.023046403683028E-2</v>
      </c>
      <c r="L31" s="34">
        <f>$F$28/'Fixed data'!$C$7</f>
        <v>-1.023046403683028E-2</v>
      </c>
      <c r="M31" s="34">
        <f>$F$28/'Fixed data'!$C$7</f>
        <v>-1.023046403683028E-2</v>
      </c>
      <c r="N31" s="34">
        <f>$F$28/'Fixed data'!$C$7</f>
        <v>-1.023046403683028E-2</v>
      </c>
      <c r="O31" s="34">
        <f>$F$28/'Fixed data'!$C$7</f>
        <v>-1.023046403683028E-2</v>
      </c>
      <c r="P31" s="34">
        <f>$F$28/'Fixed data'!$C$7</f>
        <v>-1.023046403683028E-2</v>
      </c>
      <c r="Q31" s="34">
        <f>$F$28/'Fixed data'!$C$7</f>
        <v>-1.023046403683028E-2</v>
      </c>
      <c r="R31" s="34">
        <f>$F$28/'Fixed data'!$C$7</f>
        <v>-1.023046403683028E-2</v>
      </c>
      <c r="S31" s="34">
        <f>$F$28/'Fixed data'!$C$7</f>
        <v>-1.023046403683028E-2</v>
      </c>
      <c r="T31" s="34">
        <f>$F$28/'Fixed data'!$C$7</f>
        <v>-1.023046403683028E-2</v>
      </c>
      <c r="U31" s="34">
        <f>$F$28/'Fixed data'!$C$7</f>
        <v>-1.023046403683028E-2</v>
      </c>
      <c r="V31" s="34">
        <f>$F$28/'Fixed data'!$C$7</f>
        <v>-1.023046403683028E-2</v>
      </c>
      <c r="W31" s="34">
        <f>$F$28/'Fixed data'!$C$7</f>
        <v>-1.023046403683028E-2</v>
      </c>
      <c r="X31" s="34">
        <f>$F$28/'Fixed data'!$C$7</f>
        <v>-1.023046403683028E-2</v>
      </c>
      <c r="Y31" s="34">
        <f>$F$28/'Fixed data'!$C$7</f>
        <v>-1.023046403683028E-2</v>
      </c>
      <c r="Z31" s="34">
        <f>$F$28/'Fixed data'!$C$7</f>
        <v>-1.023046403683028E-2</v>
      </c>
      <c r="AA31" s="34">
        <f>$F$28/'Fixed data'!$C$7</f>
        <v>-1.023046403683028E-2</v>
      </c>
      <c r="AB31" s="34">
        <f>$F$28/'Fixed data'!$C$7</f>
        <v>-1.023046403683028E-2</v>
      </c>
      <c r="AC31" s="34">
        <f>$F$28/'Fixed data'!$C$7</f>
        <v>-1.023046403683028E-2</v>
      </c>
      <c r="AD31" s="34">
        <f>$F$28/'Fixed data'!$C$7</f>
        <v>-1.023046403683028E-2</v>
      </c>
      <c r="AE31" s="34">
        <f>$F$28/'Fixed data'!$C$7</f>
        <v>-1.023046403683028E-2</v>
      </c>
      <c r="AF31" s="34">
        <f>$F$28/'Fixed data'!$C$7</f>
        <v>-1.023046403683028E-2</v>
      </c>
      <c r="AG31" s="34">
        <f>$F$28/'Fixed data'!$C$7</f>
        <v>-1.023046403683028E-2</v>
      </c>
      <c r="AH31" s="34">
        <f>$F$28/'Fixed data'!$C$7</f>
        <v>-1.023046403683028E-2</v>
      </c>
      <c r="AI31" s="34">
        <f>$F$28/'Fixed data'!$C$7</f>
        <v>-1.023046403683028E-2</v>
      </c>
      <c r="AJ31" s="34">
        <f>$F$28/'Fixed data'!$C$7</f>
        <v>-1.023046403683028E-2</v>
      </c>
      <c r="AK31" s="34">
        <f>$F$28/'Fixed data'!$C$7</f>
        <v>-1.023046403683028E-2</v>
      </c>
      <c r="AL31" s="34">
        <f>$F$28/'Fixed data'!$C$7</f>
        <v>-1.023046403683028E-2</v>
      </c>
      <c r="AM31" s="34">
        <f>$F$28/'Fixed data'!$C$7</f>
        <v>-1.023046403683028E-2</v>
      </c>
      <c r="AN31" s="34">
        <f>$F$28/'Fixed data'!$C$7</f>
        <v>-1.023046403683028E-2</v>
      </c>
      <c r="AO31" s="34">
        <f>$F$28/'Fixed data'!$C$7</f>
        <v>-1.023046403683028E-2</v>
      </c>
      <c r="AP31" s="34">
        <f>$F$28/'Fixed data'!$C$7</f>
        <v>-1.023046403683028E-2</v>
      </c>
      <c r="AQ31" s="34">
        <f>$F$28/'Fixed data'!$C$7</f>
        <v>-1.023046403683028E-2</v>
      </c>
      <c r="AR31" s="34">
        <f>$F$28/'Fixed data'!$C$7</f>
        <v>-1.023046403683028E-2</v>
      </c>
      <c r="AS31" s="34">
        <f>$F$28/'Fixed data'!$C$7</f>
        <v>-1.023046403683028E-2</v>
      </c>
      <c r="AT31" s="34">
        <f>$F$28/'Fixed data'!$C$7</f>
        <v>-1.023046403683028E-2</v>
      </c>
      <c r="AU31" s="34">
        <f>$F$28/'Fixed data'!$C$7</f>
        <v>-1.023046403683028E-2</v>
      </c>
      <c r="AV31" s="34">
        <f>$F$28/'Fixed data'!$C$7</f>
        <v>-1.023046403683028E-2</v>
      </c>
      <c r="AW31" s="34">
        <f>$F$28/'Fixed data'!$C$7</f>
        <v>-1.023046403683028E-2</v>
      </c>
      <c r="AX31" s="34">
        <f>$F$28/'Fixed data'!$C$7</f>
        <v>-1.023046403683028E-2</v>
      </c>
      <c r="AY31" s="34">
        <f>$F$28/'Fixed data'!$C$7</f>
        <v>-1.023046403683028E-2</v>
      </c>
      <c r="AZ31" s="34"/>
      <c r="BA31" s="34"/>
      <c r="BB31" s="34"/>
      <c r="BC31" s="34"/>
      <c r="BD31" s="34"/>
    </row>
    <row r="32" spans="1:56" ht="16.5" hidden="1" customHeight="1" outlineLevel="1" x14ac:dyDescent="0.35">
      <c r="A32" s="115"/>
      <c r="B32" s="9" t="s">
        <v>3</v>
      </c>
      <c r="C32" s="11" t="s">
        <v>55</v>
      </c>
      <c r="D32" s="9" t="s">
        <v>40</v>
      </c>
      <c r="F32" s="34"/>
      <c r="G32" s="34"/>
      <c r="H32" s="34">
        <f>$G$28/'Fixed data'!$C$7</f>
        <v>-1.0696794533648557E-2</v>
      </c>
      <c r="I32" s="34">
        <f>$G$28/'Fixed data'!$C$7</f>
        <v>-1.0696794533648557E-2</v>
      </c>
      <c r="J32" s="34">
        <f>$G$28/'Fixed data'!$C$7</f>
        <v>-1.0696794533648557E-2</v>
      </c>
      <c r="K32" s="34">
        <f>$G$28/'Fixed data'!$C$7</f>
        <v>-1.0696794533648557E-2</v>
      </c>
      <c r="L32" s="34">
        <f>$G$28/'Fixed data'!$C$7</f>
        <v>-1.0696794533648557E-2</v>
      </c>
      <c r="M32" s="34">
        <f>$G$28/'Fixed data'!$C$7</f>
        <v>-1.0696794533648557E-2</v>
      </c>
      <c r="N32" s="34">
        <f>$G$28/'Fixed data'!$C$7</f>
        <v>-1.0696794533648557E-2</v>
      </c>
      <c r="O32" s="34">
        <f>$G$28/'Fixed data'!$C$7</f>
        <v>-1.0696794533648557E-2</v>
      </c>
      <c r="P32" s="34">
        <f>$G$28/'Fixed data'!$C$7</f>
        <v>-1.0696794533648557E-2</v>
      </c>
      <c r="Q32" s="34">
        <f>$G$28/'Fixed data'!$C$7</f>
        <v>-1.0696794533648557E-2</v>
      </c>
      <c r="R32" s="34">
        <f>$G$28/'Fixed data'!$C$7</f>
        <v>-1.0696794533648557E-2</v>
      </c>
      <c r="S32" s="34">
        <f>$G$28/'Fixed data'!$C$7</f>
        <v>-1.0696794533648557E-2</v>
      </c>
      <c r="T32" s="34">
        <f>$G$28/'Fixed data'!$C$7</f>
        <v>-1.0696794533648557E-2</v>
      </c>
      <c r="U32" s="34">
        <f>$G$28/'Fixed data'!$C$7</f>
        <v>-1.0696794533648557E-2</v>
      </c>
      <c r="V32" s="34">
        <f>$G$28/'Fixed data'!$C$7</f>
        <v>-1.0696794533648557E-2</v>
      </c>
      <c r="W32" s="34">
        <f>$G$28/'Fixed data'!$C$7</f>
        <v>-1.0696794533648557E-2</v>
      </c>
      <c r="X32" s="34">
        <f>$G$28/'Fixed data'!$C$7</f>
        <v>-1.0696794533648557E-2</v>
      </c>
      <c r="Y32" s="34">
        <f>$G$28/'Fixed data'!$C$7</f>
        <v>-1.0696794533648557E-2</v>
      </c>
      <c r="Z32" s="34">
        <f>$G$28/'Fixed data'!$C$7</f>
        <v>-1.0696794533648557E-2</v>
      </c>
      <c r="AA32" s="34">
        <f>$G$28/'Fixed data'!$C$7</f>
        <v>-1.0696794533648557E-2</v>
      </c>
      <c r="AB32" s="34">
        <f>$G$28/'Fixed data'!$C$7</f>
        <v>-1.0696794533648557E-2</v>
      </c>
      <c r="AC32" s="34">
        <f>$G$28/'Fixed data'!$C$7</f>
        <v>-1.0696794533648557E-2</v>
      </c>
      <c r="AD32" s="34">
        <f>$G$28/'Fixed data'!$C$7</f>
        <v>-1.0696794533648557E-2</v>
      </c>
      <c r="AE32" s="34">
        <f>$G$28/'Fixed data'!$C$7</f>
        <v>-1.0696794533648557E-2</v>
      </c>
      <c r="AF32" s="34">
        <f>$G$28/'Fixed data'!$C$7</f>
        <v>-1.0696794533648557E-2</v>
      </c>
      <c r="AG32" s="34">
        <f>$G$28/'Fixed data'!$C$7</f>
        <v>-1.0696794533648557E-2</v>
      </c>
      <c r="AH32" s="34">
        <f>$G$28/'Fixed data'!$C$7</f>
        <v>-1.0696794533648557E-2</v>
      </c>
      <c r="AI32" s="34">
        <f>$G$28/'Fixed data'!$C$7</f>
        <v>-1.0696794533648557E-2</v>
      </c>
      <c r="AJ32" s="34">
        <f>$G$28/'Fixed data'!$C$7</f>
        <v>-1.0696794533648557E-2</v>
      </c>
      <c r="AK32" s="34">
        <f>$G$28/'Fixed data'!$C$7</f>
        <v>-1.0696794533648557E-2</v>
      </c>
      <c r="AL32" s="34">
        <f>$G$28/'Fixed data'!$C$7</f>
        <v>-1.0696794533648557E-2</v>
      </c>
      <c r="AM32" s="34">
        <f>$G$28/'Fixed data'!$C$7</f>
        <v>-1.0696794533648557E-2</v>
      </c>
      <c r="AN32" s="34">
        <f>$G$28/'Fixed data'!$C$7</f>
        <v>-1.0696794533648557E-2</v>
      </c>
      <c r="AO32" s="34">
        <f>$G$28/'Fixed data'!$C$7</f>
        <v>-1.0696794533648557E-2</v>
      </c>
      <c r="AP32" s="34">
        <f>$G$28/'Fixed data'!$C$7</f>
        <v>-1.0696794533648557E-2</v>
      </c>
      <c r="AQ32" s="34">
        <f>$G$28/'Fixed data'!$C$7</f>
        <v>-1.0696794533648557E-2</v>
      </c>
      <c r="AR32" s="34">
        <f>$G$28/'Fixed data'!$C$7</f>
        <v>-1.0696794533648557E-2</v>
      </c>
      <c r="AS32" s="34">
        <f>$G$28/'Fixed data'!$C$7</f>
        <v>-1.0696794533648557E-2</v>
      </c>
      <c r="AT32" s="34">
        <f>$G$28/'Fixed data'!$C$7</f>
        <v>-1.0696794533648557E-2</v>
      </c>
      <c r="AU32" s="34">
        <f>$G$28/'Fixed data'!$C$7</f>
        <v>-1.0696794533648557E-2</v>
      </c>
      <c r="AV32" s="34">
        <f>$G$28/'Fixed data'!$C$7</f>
        <v>-1.0696794533648557E-2</v>
      </c>
      <c r="AW32" s="34">
        <f>$G$28/'Fixed data'!$C$7</f>
        <v>-1.0696794533648557E-2</v>
      </c>
      <c r="AX32" s="34">
        <f>$G$28/'Fixed data'!$C$7</f>
        <v>-1.0696794533648557E-2</v>
      </c>
      <c r="AY32" s="34">
        <f>$G$28/'Fixed data'!$C$7</f>
        <v>-1.0696794533648557E-2</v>
      </c>
      <c r="AZ32" s="34">
        <f>$G$28/'Fixed data'!$C$7</f>
        <v>-1.0696794533648557E-2</v>
      </c>
      <c r="BA32" s="34"/>
      <c r="BB32" s="34"/>
      <c r="BC32" s="34"/>
      <c r="BD32" s="34"/>
    </row>
    <row r="33" spans="1:57" ht="16.5" hidden="1" customHeight="1" outlineLevel="1" x14ac:dyDescent="0.35">
      <c r="A33" s="115"/>
      <c r="B33" s="9" t="s">
        <v>4</v>
      </c>
      <c r="C33" s="11" t="s">
        <v>56</v>
      </c>
      <c r="D33" s="9" t="s">
        <v>40</v>
      </c>
      <c r="F33" s="34"/>
      <c r="G33" s="34"/>
      <c r="H33" s="34"/>
      <c r="I33" s="34">
        <f>$H$28/'Fixed data'!$C$7</f>
        <v>-1.1150840756502861E-2</v>
      </c>
      <c r="J33" s="34">
        <f>$H$28/'Fixed data'!$C$7</f>
        <v>-1.1150840756502861E-2</v>
      </c>
      <c r="K33" s="34">
        <f>$H$28/'Fixed data'!$C$7</f>
        <v>-1.1150840756502861E-2</v>
      </c>
      <c r="L33" s="34">
        <f>$H$28/'Fixed data'!$C$7</f>
        <v>-1.1150840756502861E-2</v>
      </c>
      <c r="M33" s="34">
        <f>$H$28/'Fixed data'!$C$7</f>
        <v>-1.1150840756502861E-2</v>
      </c>
      <c r="N33" s="34">
        <f>$H$28/'Fixed data'!$C$7</f>
        <v>-1.1150840756502861E-2</v>
      </c>
      <c r="O33" s="34">
        <f>$H$28/'Fixed data'!$C$7</f>
        <v>-1.1150840756502861E-2</v>
      </c>
      <c r="P33" s="34">
        <f>$H$28/'Fixed data'!$C$7</f>
        <v>-1.1150840756502861E-2</v>
      </c>
      <c r="Q33" s="34">
        <f>$H$28/'Fixed data'!$C$7</f>
        <v>-1.1150840756502861E-2</v>
      </c>
      <c r="R33" s="34">
        <f>$H$28/'Fixed data'!$C$7</f>
        <v>-1.1150840756502861E-2</v>
      </c>
      <c r="S33" s="34">
        <f>$H$28/'Fixed data'!$C$7</f>
        <v>-1.1150840756502861E-2</v>
      </c>
      <c r="T33" s="34">
        <f>$H$28/'Fixed data'!$C$7</f>
        <v>-1.1150840756502861E-2</v>
      </c>
      <c r="U33" s="34">
        <f>$H$28/'Fixed data'!$C$7</f>
        <v>-1.1150840756502861E-2</v>
      </c>
      <c r="V33" s="34">
        <f>$H$28/'Fixed data'!$C$7</f>
        <v>-1.1150840756502861E-2</v>
      </c>
      <c r="W33" s="34">
        <f>$H$28/'Fixed data'!$C$7</f>
        <v>-1.1150840756502861E-2</v>
      </c>
      <c r="X33" s="34">
        <f>$H$28/'Fixed data'!$C$7</f>
        <v>-1.1150840756502861E-2</v>
      </c>
      <c r="Y33" s="34">
        <f>$H$28/'Fixed data'!$C$7</f>
        <v>-1.1150840756502861E-2</v>
      </c>
      <c r="Z33" s="34">
        <f>$H$28/'Fixed data'!$C$7</f>
        <v>-1.1150840756502861E-2</v>
      </c>
      <c r="AA33" s="34">
        <f>$H$28/'Fixed data'!$C$7</f>
        <v>-1.1150840756502861E-2</v>
      </c>
      <c r="AB33" s="34">
        <f>$H$28/'Fixed data'!$C$7</f>
        <v>-1.1150840756502861E-2</v>
      </c>
      <c r="AC33" s="34">
        <f>$H$28/'Fixed data'!$C$7</f>
        <v>-1.1150840756502861E-2</v>
      </c>
      <c r="AD33" s="34">
        <f>$H$28/'Fixed data'!$C$7</f>
        <v>-1.1150840756502861E-2</v>
      </c>
      <c r="AE33" s="34">
        <f>$H$28/'Fixed data'!$C$7</f>
        <v>-1.1150840756502861E-2</v>
      </c>
      <c r="AF33" s="34">
        <f>$H$28/'Fixed data'!$C$7</f>
        <v>-1.1150840756502861E-2</v>
      </c>
      <c r="AG33" s="34">
        <f>$H$28/'Fixed data'!$C$7</f>
        <v>-1.1150840756502861E-2</v>
      </c>
      <c r="AH33" s="34">
        <f>$H$28/'Fixed data'!$C$7</f>
        <v>-1.1150840756502861E-2</v>
      </c>
      <c r="AI33" s="34">
        <f>$H$28/'Fixed data'!$C$7</f>
        <v>-1.1150840756502861E-2</v>
      </c>
      <c r="AJ33" s="34">
        <f>$H$28/'Fixed data'!$C$7</f>
        <v>-1.1150840756502861E-2</v>
      </c>
      <c r="AK33" s="34">
        <f>$H$28/'Fixed data'!$C$7</f>
        <v>-1.1150840756502861E-2</v>
      </c>
      <c r="AL33" s="34">
        <f>$H$28/'Fixed data'!$C$7</f>
        <v>-1.1150840756502861E-2</v>
      </c>
      <c r="AM33" s="34">
        <f>$H$28/'Fixed data'!$C$7</f>
        <v>-1.1150840756502861E-2</v>
      </c>
      <c r="AN33" s="34">
        <f>$H$28/'Fixed data'!$C$7</f>
        <v>-1.1150840756502861E-2</v>
      </c>
      <c r="AO33" s="34">
        <f>$H$28/'Fixed data'!$C$7</f>
        <v>-1.1150840756502861E-2</v>
      </c>
      <c r="AP33" s="34">
        <f>$H$28/'Fixed data'!$C$7</f>
        <v>-1.1150840756502861E-2</v>
      </c>
      <c r="AQ33" s="34">
        <f>$H$28/'Fixed data'!$C$7</f>
        <v>-1.1150840756502861E-2</v>
      </c>
      <c r="AR33" s="34">
        <f>$H$28/'Fixed data'!$C$7</f>
        <v>-1.1150840756502861E-2</v>
      </c>
      <c r="AS33" s="34">
        <f>$H$28/'Fixed data'!$C$7</f>
        <v>-1.1150840756502861E-2</v>
      </c>
      <c r="AT33" s="34">
        <f>$H$28/'Fixed data'!$C$7</f>
        <v>-1.1150840756502861E-2</v>
      </c>
      <c r="AU33" s="34">
        <f>$H$28/'Fixed data'!$C$7</f>
        <v>-1.1150840756502861E-2</v>
      </c>
      <c r="AV33" s="34">
        <f>$H$28/'Fixed data'!$C$7</f>
        <v>-1.1150840756502861E-2</v>
      </c>
      <c r="AW33" s="34">
        <f>$H$28/'Fixed data'!$C$7</f>
        <v>-1.1150840756502861E-2</v>
      </c>
      <c r="AX33" s="34">
        <f>$H$28/'Fixed data'!$C$7</f>
        <v>-1.1150840756502861E-2</v>
      </c>
      <c r="AY33" s="34">
        <f>$H$28/'Fixed data'!$C$7</f>
        <v>-1.1150840756502861E-2</v>
      </c>
      <c r="AZ33" s="34">
        <f>$H$28/'Fixed data'!$C$7</f>
        <v>-1.1150840756502861E-2</v>
      </c>
      <c r="BA33" s="34">
        <f>$H$28/'Fixed data'!$C$7</f>
        <v>-1.1150840756502861E-2</v>
      </c>
      <c r="BB33" s="34"/>
      <c r="BC33" s="34"/>
      <c r="BD33" s="34"/>
    </row>
    <row r="34" spans="1:57" ht="16.5" hidden="1" customHeight="1" outlineLevel="1" x14ac:dyDescent="0.35">
      <c r="A34" s="115"/>
      <c r="B34" s="9" t="s">
        <v>5</v>
      </c>
      <c r="C34" s="11" t="s">
        <v>57</v>
      </c>
      <c r="D34" s="9" t="s">
        <v>40</v>
      </c>
      <c r="F34" s="34"/>
      <c r="G34" s="34"/>
      <c r="H34" s="34"/>
      <c r="I34" s="34"/>
      <c r="J34" s="34">
        <f>$I$28/'Fixed data'!$C$7</f>
        <v>-1.0991881065428189E-2</v>
      </c>
      <c r="K34" s="34">
        <f>$I$28/'Fixed data'!$C$7</f>
        <v>-1.0991881065428189E-2</v>
      </c>
      <c r="L34" s="34">
        <f>$I$28/'Fixed data'!$C$7</f>
        <v>-1.0991881065428189E-2</v>
      </c>
      <c r="M34" s="34">
        <f>$I$28/'Fixed data'!$C$7</f>
        <v>-1.0991881065428189E-2</v>
      </c>
      <c r="N34" s="34">
        <f>$I$28/'Fixed data'!$C$7</f>
        <v>-1.0991881065428189E-2</v>
      </c>
      <c r="O34" s="34">
        <f>$I$28/'Fixed data'!$C$7</f>
        <v>-1.0991881065428189E-2</v>
      </c>
      <c r="P34" s="34">
        <f>$I$28/'Fixed data'!$C$7</f>
        <v>-1.0991881065428189E-2</v>
      </c>
      <c r="Q34" s="34">
        <f>$I$28/'Fixed data'!$C$7</f>
        <v>-1.0991881065428189E-2</v>
      </c>
      <c r="R34" s="34">
        <f>$I$28/'Fixed data'!$C$7</f>
        <v>-1.0991881065428189E-2</v>
      </c>
      <c r="S34" s="34">
        <f>$I$28/'Fixed data'!$C$7</f>
        <v>-1.0991881065428189E-2</v>
      </c>
      <c r="T34" s="34">
        <f>$I$28/'Fixed data'!$C$7</f>
        <v>-1.0991881065428189E-2</v>
      </c>
      <c r="U34" s="34">
        <f>$I$28/'Fixed data'!$C$7</f>
        <v>-1.0991881065428189E-2</v>
      </c>
      <c r="V34" s="34">
        <f>$I$28/'Fixed data'!$C$7</f>
        <v>-1.0991881065428189E-2</v>
      </c>
      <c r="W34" s="34">
        <f>$I$28/'Fixed data'!$C$7</f>
        <v>-1.0991881065428189E-2</v>
      </c>
      <c r="X34" s="34">
        <f>$I$28/'Fixed data'!$C$7</f>
        <v>-1.0991881065428189E-2</v>
      </c>
      <c r="Y34" s="34">
        <f>$I$28/'Fixed data'!$C$7</f>
        <v>-1.0991881065428189E-2</v>
      </c>
      <c r="Z34" s="34">
        <f>$I$28/'Fixed data'!$C$7</f>
        <v>-1.0991881065428189E-2</v>
      </c>
      <c r="AA34" s="34">
        <f>$I$28/'Fixed data'!$C$7</f>
        <v>-1.0991881065428189E-2</v>
      </c>
      <c r="AB34" s="34">
        <f>$I$28/'Fixed data'!$C$7</f>
        <v>-1.0991881065428189E-2</v>
      </c>
      <c r="AC34" s="34">
        <f>$I$28/'Fixed data'!$C$7</f>
        <v>-1.0991881065428189E-2</v>
      </c>
      <c r="AD34" s="34">
        <f>$I$28/'Fixed data'!$C$7</f>
        <v>-1.0991881065428189E-2</v>
      </c>
      <c r="AE34" s="34">
        <f>$I$28/'Fixed data'!$C$7</f>
        <v>-1.0991881065428189E-2</v>
      </c>
      <c r="AF34" s="34">
        <f>$I$28/'Fixed data'!$C$7</f>
        <v>-1.0991881065428189E-2</v>
      </c>
      <c r="AG34" s="34">
        <f>$I$28/'Fixed data'!$C$7</f>
        <v>-1.0991881065428189E-2</v>
      </c>
      <c r="AH34" s="34">
        <f>$I$28/'Fixed data'!$C$7</f>
        <v>-1.0991881065428189E-2</v>
      </c>
      <c r="AI34" s="34">
        <f>$I$28/'Fixed data'!$C$7</f>
        <v>-1.0991881065428189E-2</v>
      </c>
      <c r="AJ34" s="34">
        <f>$I$28/'Fixed data'!$C$7</f>
        <v>-1.0991881065428189E-2</v>
      </c>
      <c r="AK34" s="34">
        <f>$I$28/'Fixed data'!$C$7</f>
        <v>-1.0991881065428189E-2</v>
      </c>
      <c r="AL34" s="34">
        <f>$I$28/'Fixed data'!$C$7</f>
        <v>-1.0991881065428189E-2</v>
      </c>
      <c r="AM34" s="34">
        <f>$I$28/'Fixed data'!$C$7</f>
        <v>-1.0991881065428189E-2</v>
      </c>
      <c r="AN34" s="34">
        <f>$I$28/'Fixed data'!$C$7</f>
        <v>-1.0991881065428189E-2</v>
      </c>
      <c r="AO34" s="34">
        <f>$I$28/'Fixed data'!$C$7</f>
        <v>-1.0991881065428189E-2</v>
      </c>
      <c r="AP34" s="34">
        <f>$I$28/'Fixed data'!$C$7</f>
        <v>-1.0991881065428189E-2</v>
      </c>
      <c r="AQ34" s="34">
        <f>$I$28/'Fixed data'!$C$7</f>
        <v>-1.0991881065428189E-2</v>
      </c>
      <c r="AR34" s="34">
        <f>$I$28/'Fixed data'!$C$7</f>
        <v>-1.0991881065428189E-2</v>
      </c>
      <c r="AS34" s="34">
        <f>$I$28/'Fixed data'!$C$7</f>
        <v>-1.0991881065428189E-2</v>
      </c>
      <c r="AT34" s="34">
        <f>$I$28/'Fixed data'!$C$7</f>
        <v>-1.0991881065428189E-2</v>
      </c>
      <c r="AU34" s="34">
        <f>$I$28/'Fixed data'!$C$7</f>
        <v>-1.0991881065428189E-2</v>
      </c>
      <c r="AV34" s="34">
        <f>$I$28/'Fixed data'!$C$7</f>
        <v>-1.0991881065428189E-2</v>
      </c>
      <c r="AW34" s="34">
        <f>$I$28/'Fixed data'!$C$7</f>
        <v>-1.0991881065428189E-2</v>
      </c>
      <c r="AX34" s="34">
        <f>$I$28/'Fixed data'!$C$7</f>
        <v>-1.0991881065428189E-2</v>
      </c>
      <c r="AY34" s="34">
        <f>$I$28/'Fixed data'!$C$7</f>
        <v>-1.0991881065428189E-2</v>
      </c>
      <c r="AZ34" s="34">
        <f>$I$28/'Fixed data'!$C$7</f>
        <v>-1.0991881065428189E-2</v>
      </c>
      <c r="BA34" s="34">
        <f>$I$28/'Fixed data'!$C$7</f>
        <v>-1.0991881065428189E-2</v>
      </c>
      <c r="BB34" s="34">
        <f>$I$28/'Fixed data'!$C$7</f>
        <v>-1.0991881065428189E-2</v>
      </c>
      <c r="BC34" s="34"/>
      <c r="BD34" s="34"/>
    </row>
    <row r="35" spans="1:57" ht="16.5" hidden="1" customHeight="1" outlineLevel="1" x14ac:dyDescent="0.35">
      <c r="A35" s="115"/>
      <c r="B35" s="9" t="s">
        <v>6</v>
      </c>
      <c r="C35" s="11" t="s">
        <v>58</v>
      </c>
      <c r="D35" s="9" t="s">
        <v>40</v>
      </c>
      <c r="F35" s="34"/>
      <c r="G35" s="34"/>
      <c r="H35" s="34"/>
      <c r="I35" s="34"/>
      <c r="J35" s="34"/>
      <c r="K35" s="34">
        <f>$J$28/'Fixed data'!$C$7</f>
        <v>-1.1420373608424773E-2</v>
      </c>
      <c r="L35" s="34">
        <f>$J$28/'Fixed data'!$C$7</f>
        <v>-1.1420373608424773E-2</v>
      </c>
      <c r="M35" s="34">
        <f>$J$28/'Fixed data'!$C$7</f>
        <v>-1.1420373608424773E-2</v>
      </c>
      <c r="N35" s="34">
        <f>$J$28/'Fixed data'!$C$7</f>
        <v>-1.1420373608424773E-2</v>
      </c>
      <c r="O35" s="34">
        <f>$J$28/'Fixed data'!$C$7</f>
        <v>-1.1420373608424773E-2</v>
      </c>
      <c r="P35" s="34">
        <f>$J$28/'Fixed data'!$C$7</f>
        <v>-1.1420373608424773E-2</v>
      </c>
      <c r="Q35" s="34">
        <f>$J$28/'Fixed data'!$C$7</f>
        <v>-1.1420373608424773E-2</v>
      </c>
      <c r="R35" s="34">
        <f>$J$28/'Fixed data'!$C$7</f>
        <v>-1.1420373608424773E-2</v>
      </c>
      <c r="S35" s="34">
        <f>$J$28/'Fixed data'!$C$7</f>
        <v>-1.1420373608424773E-2</v>
      </c>
      <c r="T35" s="34">
        <f>$J$28/'Fixed data'!$C$7</f>
        <v>-1.1420373608424773E-2</v>
      </c>
      <c r="U35" s="34">
        <f>$J$28/'Fixed data'!$C$7</f>
        <v>-1.1420373608424773E-2</v>
      </c>
      <c r="V35" s="34">
        <f>$J$28/'Fixed data'!$C$7</f>
        <v>-1.1420373608424773E-2</v>
      </c>
      <c r="W35" s="34">
        <f>$J$28/'Fixed data'!$C$7</f>
        <v>-1.1420373608424773E-2</v>
      </c>
      <c r="X35" s="34">
        <f>$J$28/'Fixed data'!$C$7</f>
        <v>-1.1420373608424773E-2</v>
      </c>
      <c r="Y35" s="34">
        <f>$J$28/'Fixed data'!$C$7</f>
        <v>-1.1420373608424773E-2</v>
      </c>
      <c r="Z35" s="34">
        <f>$J$28/'Fixed data'!$C$7</f>
        <v>-1.1420373608424773E-2</v>
      </c>
      <c r="AA35" s="34">
        <f>$J$28/'Fixed data'!$C$7</f>
        <v>-1.1420373608424773E-2</v>
      </c>
      <c r="AB35" s="34">
        <f>$J$28/'Fixed data'!$C$7</f>
        <v>-1.1420373608424773E-2</v>
      </c>
      <c r="AC35" s="34">
        <f>$J$28/'Fixed data'!$C$7</f>
        <v>-1.1420373608424773E-2</v>
      </c>
      <c r="AD35" s="34">
        <f>$J$28/'Fixed data'!$C$7</f>
        <v>-1.1420373608424773E-2</v>
      </c>
      <c r="AE35" s="34">
        <f>$J$28/'Fixed data'!$C$7</f>
        <v>-1.1420373608424773E-2</v>
      </c>
      <c r="AF35" s="34">
        <f>$J$28/'Fixed data'!$C$7</f>
        <v>-1.1420373608424773E-2</v>
      </c>
      <c r="AG35" s="34">
        <f>$J$28/'Fixed data'!$C$7</f>
        <v>-1.1420373608424773E-2</v>
      </c>
      <c r="AH35" s="34">
        <f>$J$28/'Fixed data'!$C$7</f>
        <v>-1.1420373608424773E-2</v>
      </c>
      <c r="AI35" s="34">
        <f>$J$28/'Fixed data'!$C$7</f>
        <v>-1.1420373608424773E-2</v>
      </c>
      <c r="AJ35" s="34">
        <f>$J$28/'Fixed data'!$C$7</f>
        <v>-1.1420373608424773E-2</v>
      </c>
      <c r="AK35" s="34">
        <f>$J$28/'Fixed data'!$C$7</f>
        <v>-1.1420373608424773E-2</v>
      </c>
      <c r="AL35" s="34">
        <f>$J$28/'Fixed data'!$C$7</f>
        <v>-1.1420373608424773E-2</v>
      </c>
      <c r="AM35" s="34">
        <f>$J$28/'Fixed data'!$C$7</f>
        <v>-1.1420373608424773E-2</v>
      </c>
      <c r="AN35" s="34">
        <f>$J$28/'Fixed data'!$C$7</f>
        <v>-1.1420373608424773E-2</v>
      </c>
      <c r="AO35" s="34">
        <f>$J$28/'Fixed data'!$C$7</f>
        <v>-1.1420373608424773E-2</v>
      </c>
      <c r="AP35" s="34">
        <f>$J$28/'Fixed data'!$C$7</f>
        <v>-1.1420373608424773E-2</v>
      </c>
      <c r="AQ35" s="34">
        <f>$J$28/'Fixed data'!$C$7</f>
        <v>-1.1420373608424773E-2</v>
      </c>
      <c r="AR35" s="34">
        <f>$J$28/'Fixed data'!$C$7</f>
        <v>-1.1420373608424773E-2</v>
      </c>
      <c r="AS35" s="34">
        <f>$J$28/'Fixed data'!$C$7</f>
        <v>-1.1420373608424773E-2</v>
      </c>
      <c r="AT35" s="34">
        <f>$J$28/'Fixed data'!$C$7</f>
        <v>-1.1420373608424773E-2</v>
      </c>
      <c r="AU35" s="34">
        <f>$J$28/'Fixed data'!$C$7</f>
        <v>-1.1420373608424773E-2</v>
      </c>
      <c r="AV35" s="34">
        <f>$J$28/'Fixed data'!$C$7</f>
        <v>-1.1420373608424773E-2</v>
      </c>
      <c r="AW35" s="34">
        <f>$J$28/'Fixed data'!$C$7</f>
        <v>-1.1420373608424773E-2</v>
      </c>
      <c r="AX35" s="34">
        <f>$J$28/'Fixed data'!$C$7</f>
        <v>-1.1420373608424773E-2</v>
      </c>
      <c r="AY35" s="34">
        <f>$J$28/'Fixed data'!$C$7</f>
        <v>-1.1420373608424773E-2</v>
      </c>
      <c r="AZ35" s="34">
        <f>$J$28/'Fixed data'!$C$7</f>
        <v>-1.1420373608424773E-2</v>
      </c>
      <c r="BA35" s="34">
        <f>$J$28/'Fixed data'!$C$7</f>
        <v>-1.1420373608424773E-2</v>
      </c>
      <c r="BB35" s="34">
        <f>$J$28/'Fixed data'!$C$7</f>
        <v>-1.1420373608424773E-2</v>
      </c>
      <c r="BC35" s="34">
        <f>$J$28/'Fixed data'!$C$7</f>
        <v>-1.1420373608424773E-2</v>
      </c>
      <c r="BD35" s="34"/>
    </row>
    <row r="36" spans="1:57" ht="16.5" hidden="1" customHeight="1" outlineLevel="1" x14ac:dyDescent="0.35">
      <c r="A36" s="115"/>
      <c r="B36" s="9" t="s">
        <v>32</v>
      </c>
      <c r="C36" s="11" t="s">
        <v>59</v>
      </c>
      <c r="D36" s="9" t="s">
        <v>40</v>
      </c>
      <c r="F36" s="34"/>
      <c r="G36" s="34"/>
      <c r="H36" s="34"/>
      <c r="I36" s="34"/>
      <c r="J36" s="34"/>
      <c r="K36" s="34"/>
      <c r="L36" s="34">
        <f>$K$28/'Fixed data'!$C$7</f>
        <v>-1.1816918126914492E-2</v>
      </c>
      <c r="M36" s="34">
        <f>$K$28/'Fixed data'!$C$7</f>
        <v>-1.1816918126914492E-2</v>
      </c>
      <c r="N36" s="34">
        <f>$K$28/'Fixed data'!$C$7</f>
        <v>-1.1816918126914492E-2</v>
      </c>
      <c r="O36" s="34">
        <f>$K$28/'Fixed data'!$C$7</f>
        <v>-1.1816918126914492E-2</v>
      </c>
      <c r="P36" s="34">
        <f>$K$28/'Fixed data'!$C$7</f>
        <v>-1.1816918126914492E-2</v>
      </c>
      <c r="Q36" s="34">
        <f>$K$28/'Fixed data'!$C$7</f>
        <v>-1.1816918126914492E-2</v>
      </c>
      <c r="R36" s="34">
        <f>$K$28/'Fixed data'!$C$7</f>
        <v>-1.1816918126914492E-2</v>
      </c>
      <c r="S36" s="34">
        <f>$K$28/'Fixed data'!$C$7</f>
        <v>-1.1816918126914492E-2</v>
      </c>
      <c r="T36" s="34">
        <f>$K$28/'Fixed data'!$C$7</f>
        <v>-1.1816918126914492E-2</v>
      </c>
      <c r="U36" s="34">
        <f>$K$28/'Fixed data'!$C$7</f>
        <v>-1.1816918126914492E-2</v>
      </c>
      <c r="V36" s="34">
        <f>$K$28/'Fixed data'!$C$7</f>
        <v>-1.1816918126914492E-2</v>
      </c>
      <c r="W36" s="34">
        <f>$K$28/'Fixed data'!$C$7</f>
        <v>-1.1816918126914492E-2</v>
      </c>
      <c r="X36" s="34">
        <f>$K$28/'Fixed data'!$C$7</f>
        <v>-1.1816918126914492E-2</v>
      </c>
      <c r="Y36" s="34">
        <f>$K$28/'Fixed data'!$C$7</f>
        <v>-1.1816918126914492E-2</v>
      </c>
      <c r="Z36" s="34">
        <f>$K$28/'Fixed data'!$C$7</f>
        <v>-1.1816918126914492E-2</v>
      </c>
      <c r="AA36" s="34">
        <f>$K$28/'Fixed data'!$C$7</f>
        <v>-1.1816918126914492E-2</v>
      </c>
      <c r="AB36" s="34">
        <f>$K$28/'Fixed data'!$C$7</f>
        <v>-1.1816918126914492E-2</v>
      </c>
      <c r="AC36" s="34">
        <f>$K$28/'Fixed data'!$C$7</f>
        <v>-1.1816918126914492E-2</v>
      </c>
      <c r="AD36" s="34">
        <f>$K$28/'Fixed data'!$C$7</f>
        <v>-1.1816918126914492E-2</v>
      </c>
      <c r="AE36" s="34">
        <f>$K$28/'Fixed data'!$C$7</f>
        <v>-1.1816918126914492E-2</v>
      </c>
      <c r="AF36" s="34">
        <f>$K$28/'Fixed data'!$C$7</f>
        <v>-1.1816918126914492E-2</v>
      </c>
      <c r="AG36" s="34">
        <f>$K$28/'Fixed data'!$C$7</f>
        <v>-1.1816918126914492E-2</v>
      </c>
      <c r="AH36" s="34">
        <f>$K$28/'Fixed data'!$C$7</f>
        <v>-1.1816918126914492E-2</v>
      </c>
      <c r="AI36" s="34">
        <f>$K$28/'Fixed data'!$C$7</f>
        <v>-1.1816918126914492E-2</v>
      </c>
      <c r="AJ36" s="34">
        <f>$K$28/'Fixed data'!$C$7</f>
        <v>-1.1816918126914492E-2</v>
      </c>
      <c r="AK36" s="34">
        <f>$K$28/'Fixed data'!$C$7</f>
        <v>-1.1816918126914492E-2</v>
      </c>
      <c r="AL36" s="34">
        <f>$K$28/'Fixed data'!$C$7</f>
        <v>-1.1816918126914492E-2</v>
      </c>
      <c r="AM36" s="34">
        <f>$K$28/'Fixed data'!$C$7</f>
        <v>-1.1816918126914492E-2</v>
      </c>
      <c r="AN36" s="34">
        <f>$K$28/'Fixed data'!$C$7</f>
        <v>-1.1816918126914492E-2</v>
      </c>
      <c r="AO36" s="34">
        <f>$K$28/'Fixed data'!$C$7</f>
        <v>-1.1816918126914492E-2</v>
      </c>
      <c r="AP36" s="34">
        <f>$K$28/'Fixed data'!$C$7</f>
        <v>-1.1816918126914492E-2</v>
      </c>
      <c r="AQ36" s="34">
        <f>$K$28/'Fixed data'!$C$7</f>
        <v>-1.1816918126914492E-2</v>
      </c>
      <c r="AR36" s="34">
        <f>$K$28/'Fixed data'!$C$7</f>
        <v>-1.1816918126914492E-2</v>
      </c>
      <c r="AS36" s="34">
        <f>$K$28/'Fixed data'!$C$7</f>
        <v>-1.1816918126914492E-2</v>
      </c>
      <c r="AT36" s="34">
        <f>$K$28/'Fixed data'!$C$7</f>
        <v>-1.1816918126914492E-2</v>
      </c>
      <c r="AU36" s="34">
        <f>$K$28/'Fixed data'!$C$7</f>
        <v>-1.1816918126914492E-2</v>
      </c>
      <c r="AV36" s="34">
        <f>$K$28/'Fixed data'!$C$7</f>
        <v>-1.1816918126914492E-2</v>
      </c>
      <c r="AW36" s="34">
        <f>$K$28/'Fixed data'!$C$7</f>
        <v>-1.1816918126914492E-2</v>
      </c>
      <c r="AX36" s="34">
        <f>$K$28/'Fixed data'!$C$7</f>
        <v>-1.1816918126914492E-2</v>
      </c>
      <c r="AY36" s="34">
        <f>$K$28/'Fixed data'!$C$7</f>
        <v>-1.1816918126914492E-2</v>
      </c>
      <c r="AZ36" s="34">
        <f>$K$28/'Fixed data'!$C$7</f>
        <v>-1.1816918126914492E-2</v>
      </c>
      <c r="BA36" s="34">
        <f>$K$28/'Fixed data'!$C$7</f>
        <v>-1.1816918126914492E-2</v>
      </c>
      <c r="BB36" s="34">
        <f>$K$28/'Fixed data'!$C$7</f>
        <v>-1.1816918126914492E-2</v>
      </c>
      <c r="BC36" s="34">
        <f>$K$28/'Fixed data'!$C$7</f>
        <v>-1.1816918126914492E-2</v>
      </c>
      <c r="BD36" s="34">
        <f>$K$28/'Fixed data'!$C$7</f>
        <v>-1.1816918126914492E-2</v>
      </c>
    </row>
    <row r="37" spans="1:57" ht="16.5" hidden="1" customHeight="1" outlineLevel="1" x14ac:dyDescent="0.35">
      <c r="A37" s="115"/>
      <c r="B37" s="9" t="s">
        <v>33</v>
      </c>
      <c r="C37" s="11" t="s">
        <v>60</v>
      </c>
      <c r="D37" s="9" t="s">
        <v>40</v>
      </c>
      <c r="F37" s="34"/>
      <c r="G37" s="34"/>
      <c r="H37" s="34"/>
      <c r="I37" s="34"/>
      <c r="J37" s="34"/>
      <c r="K37" s="34"/>
      <c r="L37" s="34"/>
      <c r="M37" s="34">
        <f>$L$28/'Fixed data'!$C$7</f>
        <v>-1.1635350761215722E-2</v>
      </c>
      <c r="N37" s="34">
        <f>$L$28/'Fixed data'!$C$7</f>
        <v>-1.1635350761215722E-2</v>
      </c>
      <c r="O37" s="34">
        <f>$L$28/'Fixed data'!$C$7</f>
        <v>-1.1635350761215722E-2</v>
      </c>
      <c r="P37" s="34">
        <f>$L$28/'Fixed data'!$C$7</f>
        <v>-1.1635350761215722E-2</v>
      </c>
      <c r="Q37" s="34">
        <f>$L$28/'Fixed data'!$C$7</f>
        <v>-1.1635350761215722E-2</v>
      </c>
      <c r="R37" s="34">
        <f>$L$28/'Fixed data'!$C$7</f>
        <v>-1.1635350761215722E-2</v>
      </c>
      <c r="S37" s="34">
        <f>$L$28/'Fixed data'!$C$7</f>
        <v>-1.1635350761215722E-2</v>
      </c>
      <c r="T37" s="34">
        <f>$L$28/'Fixed data'!$C$7</f>
        <v>-1.1635350761215722E-2</v>
      </c>
      <c r="U37" s="34">
        <f>$L$28/'Fixed data'!$C$7</f>
        <v>-1.1635350761215722E-2</v>
      </c>
      <c r="V37" s="34">
        <f>$L$28/'Fixed data'!$C$7</f>
        <v>-1.1635350761215722E-2</v>
      </c>
      <c r="W37" s="34">
        <f>$L$28/'Fixed data'!$C$7</f>
        <v>-1.1635350761215722E-2</v>
      </c>
      <c r="X37" s="34">
        <f>$L$28/'Fixed data'!$C$7</f>
        <v>-1.1635350761215722E-2</v>
      </c>
      <c r="Y37" s="34">
        <f>$L$28/'Fixed data'!$C$7</f>
        <v>-1.1635350761215722E-2</v>
      </c>
      <c r="Z37" s="34">
        <f>$L$28/'Fixed data'!$C$7</f>
        <v>-1.1635350761215722E-2</v>
      </c>
      <c r="AA37" s="34">
        <f>$L$28/'Fixed data'!$C$7</f>
        <v>-1.1635350761215722E-2</v>
      </c>
      <c r="AB37" s="34">
        <f>$L$28/'Fixed data'!$C$7</f>
        <v>-1.1635350761215722E-2</v>
      </c>
      <c r="AC37" s="34">
        <f>$L$28/'Fixed data'!$C$7</f>
        <v>-1.1635350761215722E-2</v>
      </c>
      <c r="AD37" s="34">
        <f>$L$28/'Fixed data'!$C$7</f>
        <v>-1.1635350761215722E-2</v>
      </c>
      <c r="AE37" s="34">
        <f>$L$28/'Fixed data'!$C$7</f>
        <v>-1.1635350761215722E-2</v>
      </c>
      <c r="AF37" s="34">
        <f>$L$28/'Fixed data'!$C$7</f>
        <v>-1.1635350761215722E-2</v>
      </c>
      <c r="AG37" s="34">
        <f>$L$28/'Fixed data'!$C$7</f>
        <v>-1.1635350761215722E-2</v>
      </c>
      <c r="AH37" s="34">
        <f>$L$28/'Fixed data'!$C$7</f>
        <v>-1.1635350761215722E-2</v>
      </c>
      <c r="AI37" s="34">
        <f>$L$28/'Fixed data'!$C$7</f>
        <v>-1.1635350761215722E-2</v>
      </c>
      <c r="AJ37" s="34">
        <f>$L$28/'Fixed data'!$C$7</f>
        <v>-1.1635350761215722E-2</v>
      </c>
      <c r="AK37" s="34">
        <f>$L$28/'Fixed data'!$C$7</f>
        <v>-1.1635350761215722E-2</v>
      </c>
      <c r="AL37" s="34">
        <f>$L$28/'Fixed data'!$C$7</f>
        <v>-1.1635350761215722E-2</v>
      </c>
      <c r="AM37" s="34">
        <f>$L$28/'Fixed data'!$C$7</f>
        <v>-1.1635350761215722E-2</v>
      </c>
      <c r="AN37" s="34">
        <f>$L$28/'Fixed data'!$C$7</f>
        <v>-1.1635350761215722E-2</v>
      </c>
      <c r="AO37" s="34">
        <f>$L$28/'Fixed data'!$C$7</f>
        <v>-1.1635350761215722E-2</v>
      </c>
      <c r="AP37" s="34">
        <f>$L$28/'Fixed data'!$C$7</f>
        <v>-1.1635350761215722E-2</v>
      </c>
      <c r="AQ37" s="34">
        <f>$L$28/'Fixed data'!$C$7</f>
        <v>-1.1635350761215722E-2</v>
      </c>
      <c r="AR37" s="34">
        <f>$L$28/'Fixed data'!$C$7</f>
        <v>-1.1635350761215722E-2</v>
      </c>
      <c r="AS37" s="34">
        <f>$L$28/'Fixed data'!$C$7</f>
        <v>-1.1635350761215722E-2</v>
      </c>
      <c r="AT37" s="34">
        <f>$L$28/'Fixed data'!$C$7</f>
        <v>-1.1635350761215722E-2</v>
      </c>
      <c r="AU37" s="34">
        <f>$L$28/'Fixed data'!$C$7</f>
        <v>-1.1635350761215722E-2</v>
      </c>
      <c r="AV37" s="34">
        <f>$L$28/'Fixed data'!$C$7</f>
        <v>-1.1635350761215722E-2</v>
      </c>
      <c r="AW37" s="34">
        <f>$L$28/'Fixed data'!$C$7</f>
        <v>-1.1635350761215722E-2</v>
      </c>
      <c r="AX37" s="34">
        <f>$L$28/'Fixed data'!$C$7</f>
        <v>-1.1635350761215722E-2</v>
      </c>
      <c r="AY37" s="34">
        <f>$L$28/'Fixed data'!$C$7</f>
        <v>-1.1635350761215722E-2</v>
      </c>
      <c r="AZ37" s="34">
        <f>$L$28/'Fixed data'!$C$7</f>
        <v>-1.1635350761215722E-2</v>
      </c>
      <c r="BA37" s="34">
        <f>$L$28/'Fixed data'!$C$7</f>
        <v>-1.1635350761215722E-2</v>
      </c>
      <c r="BB37" s="34">
        <f>$L$28/'Fixed data'!$C$7</f>
        <v>-1.1635350761215722E-2</v>
      </c>
      <c r="BC37" s="34">
        <f>$L$28/'Fixed data'!$C$7</f>
        <v>-1.1635350761215722E-2</v>
      </c>
      <c r="BD37" s="34">
        <f>$L$28/'Fixed data'!$C$7</f>
        <v>-1.1635350761215722E-2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2.7254777727725221E-4</v>
      </c>
      <c r="O38" s="34">
        <f>$M$28/'Fixed data'!$C$7</f>
        <v>2.7254777727725221E-4</v>
      </c>
      <c r="P38" s="34">
        <f>$M$28/'Fixed data'!$C$7</f>
        <v>2.7254777727725221E-4</v>
      </c>
      <c r="Q38" s="34">
        <f>$M$28/'Fixed data'!$C$7</f>
        <v>2.7254777727725221E-4</v>
      </c>
      <c r="R38" s="34">
        <f>$M$28/'Fixed data'!$C$7</f>
        <v>2.7254777727725221E-4</v>
      </c>
      <c r="S38" s="34">
        <f>$M$28/'Fixed data'!$C$7</f>
        <v>2.7254777727725221E-4</v>
      </c>
      <c r="T38" s="34">
        <f>$M$28/'Fixed data'!$C$7</f>
        <v>2.7254777727725221E-4</v>
      </c>
      <c r="U38" s="34">
        <f>$M$28/'Fixed data'!$C$7</f>
        <v>2.7254777727725221E-4</v>
      </c>
      <c r="V38" s="34">
        <f>$M$28/'Fixed data'!$C$7</f>
        <v>2.7254777727725221E-4</v>
      </c>
      <c r="W38" s="34">
        <f>$M$28/'Fixed data'!$C$7</f>
        <v>2.7254777727725221E-4</v>
      </c>
      <c r="X38" s="34">
        <f>$M$28/'Fixed data'!$C$7</f>
        <v>2.7254777727725221E-4</v>
      </c>
      <c r="Y38" s="34">
        <f>$M$28/'Fixed data'!$C$7</f>
        <v>2.7254777727725221E-4</v>
      </c>
      <c r="Z38" s="34">
        <f>$M$28/'Fixed data'!$C$7</f>
        <v>2.7254777727725221E-4</v>
      </c>
      <c r="AA38" s="34">
        <f>$M$28/'Fixed data'!$C$7</f>
        <v>2.7254777727725221E-4</v>
      </c>
      <c r="AB38" s="34">
        <f>$M$28/'Fixed data'!$C$7</f>
        <v>2.7254777727725221E-4</v>
      </c>
      <c r="AC38" s="34">
        <f>$M$28/'Fixed data'!$C$7</f>
        <v>2.7254777727725221E-4</v>
      </c>
      <c r="AD38" s="34">
        <f>$M$28/'Fixed data'!$C$7</f>
        <v>2.7254777727725221E-4</v>
      </c>
      <c r="AE38" s="34">
        <f>$M$28/'Fixed data'!$C$7</f>
        <v>2.7254777727725221E-4</v>
      </c>
      <c r="AF38" s="34">
        <f>$M$28/'Fixed data'!$C$7</f>
        <v>2.7254777727725221E-4</v>
      </c>
      <c r="AG38" s="34">
        <f>$M$28/'Fixed data'!$C$7</f>
        <v>2.7254777727725221E-4</v>
      </c>
      <c r="AH38" s="34">
        <f>$M$28/'Fixed data'!$C$7</f>
        <v>2.7254777727725221E-4</v>
      </c>
      <c r="AI38" s="34">
        <f>$M$28/'Fixed data'!$C$7</f>
        <v>2.7254777727725221E-4</v>
      </c>
      <c r="AJ38" s="34">
        <f>$M$28/'Fixed data'!$C$7</f>
        <v>2.7254777727725221E-4</v>
      </c>
      <c r="AK38" s="34">
        <f>$M$28/'Fixed data'!$C$7</f>
        <v>2.7254777727725221E-4</v>
      </c>
      <c r="AL38" s="34">
        <f>$M$28/'Fixed data'!$C$7</f>
        <v>2.7254777727725221E-4</v>
      </c>
      <c r="AM38" s="34">
        <f>$M$28/'Fixed data'!$C$7</f>
        <v>2.7254777727725221E-4</v>
      </c>
      <c r="AN38" s="34">
        <f>$M$28/'Fixed data'!$C$7</f>
        <v>2.7254777727725221E-4</v>
      </c>
      <c r="AO38" s="34">
        <f>$M$28/'Fixed data'!$C$7</f>
        <v>2.7254777727725221E-4</v>
      </c>
      <c r="AP38" s="34">
        <f>$M$28/'Fixed data'!$C$7</f>
        <v>2.7254777727725221E-4</v>
      </c>
      <c r="AQ38" s="34">
        <f>$M$28/'Fixed data'!$C$7</f>
        <v>2.7254777727725221E-4</v>
      </c>
      <c r="AR38" s="34">
        <f>$M$28/'Fixed data'!$C$7</f>
        <v>2.7254777727725221E-4</v>
      </c>
      <c r="AS38" s="34">
        <f>$M$28/'Fixed data'!$C$7</f>
        <v>2.7254777727725221E-4</v>
      </c>
      <c r="AT38" s="34">
        <f>$M$28/'Fixed data'!$C$7</f>
        <v>2.7254777727725221E-4</v>
      </c>
      <c r="AU38" s="34">
        <f>$M$28/'Fixed data'!$C$7</f>
        <v>2.7254777727725221E-4</v>
      </c>
      <c r="AV38" s="34">
        <f>$M$28/'Fixed data'!$C$7</f>
        <v>2.7254777727725221E-4</v>
      </c>
      <c r="AW38" s="34">
        <f>$M$28/'Fixed data'!$C$7</f>
        <v>2.7254777727725221E-4</v>
      </c>
      <c r="AX38" s="34">
        <f>$M$28/'Fixed data'!$C$7</f>
        <v>2.7254777727725221E-4</v>
      </c>
      <c r="AY38" s="34">
        <f>$M$28/'Fixed data'!$C$7</f>
        <v>2.7254777727725221E-4</v>
      </c>
      <c r="AZ38" s="34">
        <f>$M$28/'Fixed data'!$C$7</f>
        <v>2.7254777727725221E-4</v>
      </c>
      <c r="BA38" s="34">
        <f>$M$28/'Fixed data'!$C$7</f>
        <v>2.7254777727725221E-4</v>
      </c>
      <c r="BB38" s="34">
        <f>$M$28/'Fixed data'!$C$7</f>
        <v>2.7254777727725221E-4</v>
      </c>
      <c r="BC38" s="34">
        <f>$M$28/'Fixed data'!$C$7</f>
        <v>2.7254777727725221E-4</v>
      </c>
      <c r="BD38" s="34">
        <f>$M$28/'Fixed data'!$C$7</f>
        <v>2.7254777727725221E-4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3.0536777128716794E-4</v>
      </c>
      <c r="P39" s="34">
        <f>$N$28/'Fixed data'!$C$7</f>
        <v>3.0536777128716794E-4</v>
      </c>
      <c r="Q39" s="34">
        <f>$N$28/'Fixed data'!$C$7</f>
        <v>3.0536777128716794E-4</v>
      </c>
      <c r="R39" s="34">
        <f>$N$28/'Fixed data'!$C$7</f>
        <v>3.0536777128716794E-4</v>
      </c>
      <c r="S39" s="34">
        <f>$N$28/'Fixed data'!$C$7</f>
        <v>3.0536777128716794E-4</v>
      </c>
      <c r="T39" s="34">
        <f>$N$28/'Fixed data'!$C$7</f>
        <v>3.0536777128716794E-4</v>
      </c>
      <c r="U39" s="34">
        <f>$N$28/'Fixed data'!$C$7</f>
        <v>3.0536777128716794E-4</v>
      </c>
      <c r="V39" s="34">
        <f>$N$28/'Fixed data'!$C$7</f>
        <v>3.0536777128716794E-4</v>
      </c>
      <c r="W39" s="34">
        <f>$N$28/'Fixed data'!$C$7</f>
        <v>3.0536777128716794E-4</v>
      </c>
      <c r="X39" s="34">
        <f>$N$28/'Fixed data'!$C$7</f>
        <v>3.0536777128716794E-4</v>
      </c>
      <c r="Y39" s="34">
        <f>$N$28/'Fixed data'!$C$7</f>
        <v>3.0536777128716794E-4</v>
      </c>
      <c r="Z39" s="34">
        <f>$N$28/'Fixed data'!$C$7</f>
        <v>3.0536777128716794E-4</v>
      </c>
      <c r="AA39" s="34">
        <f>$N$28/'Fixed data'!$C$7</f>
        <v>3.0536777128716794E-4</v>
      </c>
      <c r="AB39" s="34">
        <f>$N$28/'Fixed data'!$C$7</f>
        <v>3.0536777128716794E-4</v>
      </c>
      <c r="AC39" s="34">
        <f>$N$28/'Fixed data'!$C$7</f>
        <v>3.0536777128716794E-4</v>
      </c>
      <c r="AD39" s="34">
        <f>$N$28/'Fixed data'!$C$7</f>
        <v>3.0536777128716794E-4</v>
      </c>
      <c r="AE39" s="34">
        <f>$N$28/'Fixed data'!$C$7</f>
        <v>3.0536777128716794E-4</v>
      </c>
      <c r="AF39" s="34">
        <f>$N$28/'Fixed data'!$C$7</f>
        <v>3.0536777128716794E-4</v>
      </c>
      <c r="AG39" s="34">
        <f>$N$28/'Fixed data'!$C$7</f>
        <v>3.0536777128716794E-4</v>
      </c>
      <c r="AH39" s="34">
        <f>$N$28/'Fixed data'!$C$7</f>
        <v>3.0536777128716794E-4</v>
      </c>
      <c r="AI39" s="34">
        <f>$N$28/'Fixed data'!$C$7</f>
        <v>3.0536777128716794E-4</v>
      </c>
      <c r="AJ39" s="34">
        <f>$N$28/'Fixed data'!$C$7</f>
        <v>3.0536777128716794E-4</v>
      </c>
      <c r="AK39" s="34">
        <f>$N$28/'Fixed data'!$C$7</f>
        <v>3.0536777128716794E-4</v>
      </c>
      <c r="AL39" s="34">
        <f>$N$28/'Fixed data'!$C$7</f>
        <v>3.0536777128716794E-4</v>
      </c>
      <c r="AM39" s="34">
        <f>$N$28/'Fixed data'!$C$7</f>
        <v>3.0536777128716794E-4</v>
      </c>
      <c r="AN39" s="34">
        <f>$N$28/'Fixed data'!$C$7</f>
        <v>3.0536777128716794E-4</v>
      </c>
      <c r="AO39" s="34">
        <f>$N$28/'Fixed data'!$C$7</f>
        <v>3.0536777128716794E-4</v>
      </c>
      <c r="AP39" s="34">
        <f>$N$28/'Fixed data'!$C$7</f>
        <v>3.0536777128716794E-4</v>
      </c>
      <c r="AQ39" s="34">
        <f>$N$28/'Fixed data'!$C$7</f>
        <v>3.0536777128716794E-4</v>
      </c>
      <c r="AR39" s="34">
        <f>$N$28/'Fixed data'!$C$7</f>
        <v>3.0536777128716794E-4</v>
      </c>
      <c r="AS39" s="34">
        <f>$N$28/'Fixed data'!$C$7</f>
        <v>3.0536777128716794E-4</v>
      </c>
      <c r="AT39" s="34">
        <f>$N$28/'Fixed data'!$C$7</f>
        <v>3.0536777128716794E-4</v>
      </c>
      <c r="AU39" s="34">
        <f>$N$28/'Fixed data'!$C$7</f>
        <v>3.0536777128716794E-4</v>
      </c>
      <c r="AV39" s="34">
        <f>$N$28/'Fixed data'!$C$7</f>
        <v>3.0536777128716794E-4</v>
      </c>
      <c r="AW39" s="34">
        <f>$N$28/'Fixed data'!$C$7</f>
        <v>3.0536777128716794E-4</v>
      </c>
      <c r="AX39" s="34">
        <f>$N$28/'Fixed data'!$C$7</f>
        <v>3.0536777128716794E-4</v>
      </c>
      <c r="AY39" s="34">
        <f>$N$28/'Fixed data'!$C$7</f>
        <v>3.0536777128716794E-4</v>
      </c>
      <c r="AZ39" s="34">
        <f>$N$28/'Fixed data'!$C$7</f>
        <v>3.0536777128716794E-4</v>
      </c>
      <c r="BA39" s="34">
        <f>$N$28/'Fixed data'!$C$7</f>
        <v>3.0536777128716794E-4</v>
      </c>
      <c r="BB39" s="34">
        <f>$N$28/'Fixed data'!$C$7</f>
        <v>3.0536777128716794E-4</v>
      </c>
      <c r="BC39" s="34">
        <f>$N$28/'Fixed data'!$C$7</f>
        <v>3.0536777128716794E-4</v>
      </c>
      <c r="BD39" s="34">
        <f>$N$28/'Fixed data'!$C$7</f>
        <v>3.0536777128716794E-4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3.402827998721747E-4</v>
      </c>
      <c r="Q40" s="34">
        <f>$O$28/'Fixed data'!$C$7</f>
        <v>3.402827998721747E-4</v>
      </c>
      <c r="R40" s="34">
        <f>$O$28/'Fixed data'!$C$7</f>
        <v>3.402827998721747E-4</v>
      </c>
      <c r="S40" s="34">
        <f>$O$28/'Fixed data'!$C$7</f>
        <v>3.402827998721747E-4</v>
      </c>
      <c r="T40" s="34">
        <f>$O$28/'Fixed data'!$C$7</f>
        <v>3.402827998721747E-4</v>
      </c>
      <c r="U40" s="34">
        <f>$O$28/'Fixed data'!$C$7</f>
        <v>3.402827998721747E-4</v>
      </c>
      <c r="V40" s="34">
        <f>$O$28/'Fixed data'!$C$7</f>
        <v>3.402827998721747E-4</v>
      </c>
      <c r="W40" s="34">
        <f>$O$28/'Fixed data'!$C$7</f>
        <v>3.402827998721747E-4</v>
      </c>
      <c r="X40" s="34">
        <f>$O$28/'Fixed data'!$C$7</f>
        <v>3.402827998721747E-4</v>
      </c>
      <c r="Y40" s="34">
        <f>$O$28/'Fixed data'!$C$7</f>
        <v>3.402827998721747E-4</v>
      </c>
      <c r="Z40" s="34">
        <f>$O$28/'Fixed data'!$C$7</f>
        <v>3.402827998721747E-4</v>
      </c>
      <c r="AA40" s="34">
        <f>$O$28/'Fixed data'!$C$7</f>
        <v>3.402827998721747E-4</v>
      </c>
      <c r="AB40" s="34">
        <f>$O$28/'Fixed data'!$C$7</f>
        <v>3.402827998721747E-4</v>
      </c>
      <c r="AC40" s="34">
        <f>$O$28/'Fixed data'!$C$7</f>
        <v>3.402827998721747E-4</v>
      </c>
      <c r="AD40" s="34">
        <f>$O$28/'Fixed data'!$C$7</f>
        <v>3.402827998721747E-4</v>
      </c>
      <c r="AE40" s="34">
        <f>$O$28/'Fixed data'!$C$7</f>
        <v>3.402827998721747E-4</v>
      </c>
      <c r="AF40" s="34">
        <f>$O$28/'Fixed data'!$C$7</f>
        <v>3.402827998721747E-4</v>
      </c>
      <c r="AG40" s="34">
        <f>$O$28/'Fixed data'!$C$7</f>
        <v>3.402827998721747E-4</v>
      </c>
      <c r="AH40" s="34">
        <f>$O$28/'Fixed data'!$C$7</f>
        <v>3.402827998721747E-4</v>
      </c>
      <c r="AI40" s="34">
        <f>$O$28/'Fixed data'!$C$7</f>
        <v>3.402827998721747E-4</v>
      </c>
      <c r="AJ40" s="34">
        <f>$O$28/'Fixed data'!$C$7</f>
        <v>3.402827998721747E-4</v>
      </c>
      <c r="AK40" s="34">
        <f>$O$28/'Fixed data'!$C$7</f>
        <v>3.402827998721747E-4</v>
      </c>
      <c r="AL40" s="34">
        <f>$O$28/'Fixed data'!$C$7</f>
        <v>3.402827998721747E-4</v>
      </c>
      <c r="AM40" s="34">
        <f>$O$28/'Fixed data'!$C$7</f>
        <v>3.402827998721747E-4</v>
      </c>
      <c r="AN40" s="34">
        <f>$O$28/'Fixed data'!$C$7</f>
        <v>3.402827998721747E-4</v>
      </c>
      <c r="AO40" s="34">
        <f>$O$28/'Fixed data'!$C$7</f>
        <v>3.402827998721747E-4</v>
      </c>
      <c r="AP40" s="34">
        <f>$O$28/'Fixed data'!$C$7</f>
        <v>3.402827998721747E-4</v>
      </c>
      <c r="AQ40" s="34">
        <f>$O$28/'Fixed data'!$C$7</f>
        <v>3.402827998721747E-4</v>
      </c>
      <c r="AR40" s="34">
        <f>$O$28/'Fixed data'!$C$7</f>
        <v>3.402827998721747E-4</v>
      </c>
      <c r="AS40" s="34">
        <f>$O$28/'Fixed data'!$C$7</f>
        <v>3.402827998721747E-4</v>
      </c>
      <c r="AT40" s="34">
        <f>$O$28/'Fixed data'!$C$7</f>
        <v>3.402827998721747E-4</v>
      </c>
      <c r="AU40" s="34">
        <f>$O$28/'Fixed data'!$C$7</f>
        <v>3.402827998721747E-4</v>
      </c>
      <c r="AV40" s="34">
        <f>$O$28/'Fixed data'!$C$7</f>
        <v>3.402827998721747E-4</v>
      </c>
      <c r="AW40" s="34">
        <f>$O$28/'Fixed data'!$C$7</f>
        <v>3.402827998721747E-4</v>
      </c>
      <c r="AX40" s="34">
        <f>$O$28/'Fixed data'!$C$7</f>
        <v>3.402827998721747E-4</v>
      </c>
      <c r="AY40" s="34">
        <f>$O$28/'Fixed data'!$C$7</f>
        <v>3.402827998721747E-4</v>
      </c>
      <c r="AZ40" s="34">
        <f>$O$28/'Fixed data'!$C$7</f>
        <v>3.402827998721747E-4</v>
      </c>
      <c r="BA40" s="34">
        <f>$O$28/'Fixed data'!$C$7</f>
        <v>3.402827998721747E-4</v>
      </c>
      <c r="BB40" s="34">
        <f>$O$28/'Fixed data'!$C$7</f>
        <v>3.402827998721747E-4</v>
      </c>
      <c r="BC40" s="34">
        <f>$O$28/'Fixed data'!$C$7</f>
        <v>3.402827998721747E-4</v>
      </c>
      <c r="BD40" s="34">
        <f>$O$28/'Fixed data'!$C$7</f>
        <v>3.402827998721747E-4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3.7735925272007069E-4</v>
      </c>
      <c r="R41" s="34">
        <f>$P$28/'Fixed data'!$C$7</f>
        <v>3.7735925272007069E-4</v>
      </c>
      <c r="S41" s="34">
        <f>$P$28/'Fixed data'!$C$7</f>
        <v>3.7735925272007069E-4</v>
      </c>
      <c r="T41" s="34">
        <f>$P$28/'Fixed data'!$C$7</f>
        <v>3.7735925272007069E-4</v>
      </c>
      <c r="U41" s="34">
        <f>$P$28/'Fixed data'!$C$7</f>
        <v>3.7735925272007069E-4</v>
      </c>
      <c r="V41" s="34">
        <f>$P$28/'Fixed data'!$C$7</f>
        <v>3.7735925272007069E-4</v>
      </c>
      <c r="W41" s="34">
        <f>$P$28/'Fixed data'!$C$7</f>
        <v>3.7735925272007069E-4</v>
      </c>
      <c r="X41" s="34">
        <f>$P$28/'Fixed data'!$C$7</f>
        <v>3.7735925272007069E-4</v>
      </c>
      <c r="Y41" s="34">
        <f>$P$28/'Fixed data'!$C$7</f>
        <v>3.7735925272007069E-4</v>
      </c>
      <c r="Z41" s="34">
        <f>$P$28/'Fixed data'!$C$7</f>
        <v>3.7735925272007069E-4</v>
      </c>
      <c r="AA41" s="34">
        <f>$P$28/'Fixed data'!$C$7</f>
        <v>3.7735925272007069E-4</v>
      </c>
      <c r="AB41" s="34">
        <f>$P$28/'Fixed data'!$C$7</f>
        <v>3.7735925272007069E-4</v>
      </c>
      <c r="AC41" s="34">
        <f>$P$28/'Fixed data'!$C$7</f>
        <v>3.7735925272007069E-4</v>
      </c>
      <c r="AD41" s="34">
        <f>$P$28/'Fixed data'!$C$7</f>
        <v>3.7735925272007069E-4</v>
      </c>
      <c r="AE41" s="34">
        <f>$P$28/'Fixed data'!$C$7</f>
        <v>3.7735925272007069E-4</v>
      </c>
      <c r="AF41" s="34">
        <f>$P$28/'Fixed data'!$C$7</f>
        <v>3.7735925272007069E-4</v>
      </c>
      <c r="AG41" s="34">
        <f>$P$28/'Fixed data'!$C$7</f>
        <v>3.7735925272007069E-4</v>
      </c>
      <c r="AH41" s="34">
        <f>$P$28/'Fixed data'!$C$7</f>
        <v>3.7735925272007069E-4</v>
      </c>
      <c r="AI41" s="34">
        <f>$P$28/'Fixed data'!$C$7</f>
        <v>3.7735925272007069E-4</v>
      </c>
      <c r="AJ41" s="34">
        <f>$P$28/'Fixed data'!$C$7</f>
        <v>3.7735925272007069E-4</v>
      </c>
      <c r="AK41" s="34">
        <f>$P$28/'Fixed data'!$C$7</f>
        <v>3.7735925272007069E-4</v>
      </c>
      <c r="AL41" s="34">
        <f>$P$28/'Fixed data'!$C$7</f>
        <v>3.7735925272007069E-4</v>
      </c>
      <c r="AM41" s="34">
        <f>$P$28/'Fixed data'!$C$7</f>
        <v>3.7735925272007069E-4</v>
      </c>
      <c r="AN41" s="34">
        <f>$P$28/'Fixed data'!$C$7</f>
        <v>3.7735925272007069E-4</v>
      </c>
      <c r="AO41" s="34">
        <f>$P$28/'Fixed data'!$C$7</f>
        <v>3.7735925272007069E-4</v>
      </c>
      <c r="AP41" s="34">
        <f>$P$28/'Fixed data'!$C$7</f>
        <v>3.7735925272007069E-4</v>
      </c>
      <c r="AQ41" s="34">
        <f>$P$28/'Fixed data'!$C$7</f>
        <v>3.7735925272007069E-4</v>
      </c>
      <c r="AR41" s="34">
        <f>$P$28/'Fixed data'!$C$7</f>
        <v>3.7735925272007069E-4</v>
      </c>
      <c r="AS41" s="34">
        <f>$P$28/'Fixed data'!$C$7</f>
        <v>3.7735925272007069E-4</v>
      </c>
      <c r="AT41" s="34">
        <f>$P$28/'Fixed data'!$C$7</f>
        <v>3.7735925272007069E-4</v>
      </c>
      <c r="AU41" s="34">
        <f>$P$28/'Fixed data'!$C$7</f>
        <v>3.7735925272007069E-4</v>
      </c>
      <c r="AV41" s="34">
        <f>$P$28/'Fixed data'!$C$7</f>
        <v>3.7735925272007069E-4</v>
      </c>
      <c r="AW41" s="34">
        <f>$P$28/'Fixed data'!$C$7</f>
        <v>3.7735925272007069E-4</v>
      </c>
      <c r="AX41" s="34">
        <f>$P$28/'Fixed data'!$C$7</f>
        <v>3.7735925272007069E-4</v>
      </c>
      <c r="AY41" s="34">
        <f>$P$28/'Fixed data'!$C$7</f>
        <v>3.7735925272007069E-4</v>
      </c>
      <c r="AZ41" s="34">
        <f>$P$28/'Fixed data'!$C$7</f>
        <v>3.7735925272007069E-4</v>
      </c>
      <c r="BA41" s="34">
        <f>$P$28/'Fixed data'!$C$7</f>
        <v>3.7735925272007069E-4</v>
      </c>
      <c r="BB41" s="34">
        <f>$P$28/'Fixed data'!$C$7</f>
        <v>3.7735925272007069E-4</v>
      </c>
      <c r="BC41" s="34">
        <f>$P$28/'Fixed data'!$C$7</f>
        <v>3.7735925272007069E-4</v>
      </c>
      <c r="BD41" s="34">
        <f>$P$28/'Fixed data'!$C$7</f>
        <v>3.7735925272007069E-4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4.1656071046595322E-4</v>
      </c>
      <c r="S42" s="34">
        <f>$Q$28/'Fixed data'!$C$7</f>
        <v>4.1656071046595322E-4</v>
      </c>
      <c r="T42" s="34">
        <f>$Q$28/'Fixed data'!$C$7</f>
        <v>4.1656071046595322E-4</v>
      </c>
      <c r="U42" s="34">
        <f>$Q$28/'Fixed data'!$C$7</f>
        <v>4.1656071046595322E-4</v>
      </c>
      <c r="V42" s="34">
        <f>$Q$28/'Fixed data'!$C$7</f>
        <v>4.1656071046595322E-4</v>
      </c>
      <c r="W42" s="34">
        <f>$Q$28/'Fixed data'!$C$7</f>
        <v>4.1656071046595322E-4</v>
      </c>
      <c r="X42" s="34">
        <f>$Q$28/'Fixed data'!$C$7</f>
        <v>4.1656071046595322E-4</v>
      </c>
      <c r="Y42" s="34">
        <f>$Q$28/'Fixed data'!$C$7</f>
        <v>4.1656071046595322E-4</v>
      </c>
      <c r="Z42" s="34">
        <f>$Q$28/'Fixed data'!$C$7</f>
        <v>4.1656071046595322E-4</v>
      </c>
      <c r="AA42" s="34">
        <f>$Q$28/'Fixed data'!$C$7</f>
        <v>4.1656071046595322E-4</v>
      </c>
      <c r="AB42" s="34">
        <f>$Q$28/'Fixed data'!$C$7</f>
        <v>4.1656071046595322E-4</v>
      </c>
      <c r="AC42" s="34">
        <f>$Q$28/'Fixed data'!$C$7</f>
        <v>4.1656071046595322E-4</v>
      </c>
      <c r="AD42" s="34">
        <f>$Q$28/'Fixed data'!$C$7</f>
        <v>4.1656071046595322E-4</v>
      </c>
      <c r="AE42" s="34">
        <f>$Q$28/'Fixed data'!$C$7</f>
        <v>4.1656071046595322E-4</v>
      </c>
      <c r="AF42" s="34">
        <f>$Q$28/'Fixed data'!$C$7</f>
        <v>4.1656071046595322E-4</v>
      </c>
      <c r="AG42" s="34">
        <f>$Q$28/'Fixed data'!$C$7</f>
        <v>4.1656071046595322E-4</v>
      </c>
      <c r="AH42" s="34">
        <f>$Q$28/'Fixed data'!$C$7</f>
        <v>4.1656071046595322E-4</v>
      </c>
      <c r="AI42" s="34">
        <f>$Q$28/'Fixed data'!$C$7</f>
        <v>4.1656071046595322E-4</v>
      </c>
      <c r="AJ42" s="34">
        <f>$Q$28/'Fixed data'!$C$7</f>
        <v>4.1656071046595322E-4</v>
      </c>
      <c r="AK42" s="34">
        <f>$Q$28/'Fixed data'!$C$7</f>
        <v>4.1656071046595322E-4</v>
      </c>
      <c r="AL42" s="34">
        <f>$Q$28/'Fixed data'!$C$7</f>
        <v>4.1656071046595322E-4</v>
      </c>
      <c r="AM42" s="34">
        <f>$Q$28/'Fixed data'!$C$7</f>
        <v>4.1656071046595322E-4</v>
      </c>
      <c r="AN42" s="34">
        <f>$Q$28/'Fixed data'!$C$7</f>
        <v>4.1656071046595322E-4</v>
      </c>
      <c r="AO42" s="34">
        <f>$Q$28/'Fixed data'!$C$7</f>
        <v>4.1656071046595322E-4</v>
      </c>
      <c r="AP42" s="34">
        <f>$Q$28/'Fixed data'!$C$7</f>
        <v>4.1656071046595322E-4</v>
      </c>
      <c r="AQ42" s="34">
        <f>$Q$28/'Fixed data'!$C$7</f>
        <v>4.1656071046595322E-4</v>
      </c>
      <c r="AR42" s="34">
        <f>$Q$28/'Fixed data'!$C$7</f>
        <v>4.1656071046595322E-4</v>
      </c>
      <c r="AS42" s="34">
        <f>$Q$28/'Fixed data'!$C$7</f>
        <v>4.1656071046595322E-4</v>
      </c>
      <c r="AT42" s="34">
        <f>$Q$28/'Fixed data'!$C$7</f>
        <v>4.1656071046595322E-4</v>
      </c>
      <c r="AU42" s="34">
        <f>$Q$28/'Fixed data'!$C$7</f>
        <v>4.1656071046595322E-4</v>
      </c>
      <c r="AV42" s="34">
        <f>$Q$28/'Fixed data'!$C$7</f>
        <v>4.1656071046595322E-4</v>
      </c>
      <c r="AW42" s="34">
        <f>$Q$28/'Fixed data'!$C$7</f>
        <v>4.1656071046595322E-4</v>
      </c>
      <c r="AX42" s="34">
        <f>$Q$28/'Fixed data'!$C$7</f>
        <v>4.1656071046595322E-4</v>
      </c>
      <c r="AY42" s="34">
        <f>$Q$28/'Fixed data'!$C$7</f>
        <v>4.1656071046595322E-4</v>
      </c>
      <c r="AZ42" s="34">
        <f>$Q$28/'Fixed data'!$C$7</f>
        <v>4.1656071046595322E-4</v>
      </c>
      <c r="BA42" s="34">
        <f>$Q$28/'Fixed data'!$C$7</f>
        <v>4.1656071046595322E-4</v>
      </c>
      <c r="BB42" s="34">
        <f>$Q$28/'Fixed data'!$C$7</f>
        <v>4.1656071046595322E-4</v>
      </c>
      <c r="BC42" s="34">
        <f>$Q$28/'Fixed data'!$C$7</f>
        <v>4.1656071046595322E-4</v>
      </c>
      <c r="BD42" s="34">
        <f>$Q$28/'Fixed data'!$C$7</f>
        <v>4.1656071046595322E-4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4.5802493942106564E-4</v>
      </c>
      <c r="T43" s="34">
        <f>$R$28/'Fixed data'!$C$7</f>
        <v>4.5802493942106564E-4</v>
      </c>
      <c r="U43" s="34">
        <f>$R$28/'Fixed data'!$C$7</f>
        <v>4.5802493942106564E-4</v>
      </c>
      <c r="V43" s="34">
        <f>$R$28/'Fixed data'!$C$7</f>
        <v>4.5802493942106564E-4</v>
      </c>
      <c r="W43" s="34">
        <f>$R$28/'Fixed data'!$C$7</f>
        <v>4.5802493942106564E-4</v>
      </c>
      <c r="X43" s="34">
        <f>$R$28/'Fixed data'!$C$7</f>
        <v>4.5802493942106564E-4</v>
      </c>
      <c r="Y43" s="34">
        <f>$R$28/'Fixed data'!$C$7</f>
        <v>4.5802493942106564E-4</v>
      </c>
      <c r="Z43" s="34">
        <f>$R$28/'Fixed data'!$C$7</f>
        <v>4.5802493942106564E-4</v>
      </c>
      <c r="AA43" s="34">
        <f>$R$28/'Fixed data'!$C$7</f>
        <v>4.5802493942106564E-4</v>
      </c>
      <c r="AB43" s="34">
        <f>$R$28/'Fixed data'!$C$7</f>
        <v>4.5802493942106564E-4</v>
      </c>
      <c r="AC43" s="34">
        <f>$R$28/'Fixed data'!$C$7</f>
        <v>4.5802493942106564E-4</v>
      </c>
      <c r="AD43" s="34">
        <f>$R$28/'Fixed data'!$C$7</f>
        <v>4.5802493942106564E-4</v>
      </c>
      <c r="AE43" s="34">
        <f>$R$28/'Fixed data'!$C$7</f>
        <v>4.5802493942106564E-4</v>
      </c>
      <c r="AF43" s="34">
        <f>$R$28/'Fixed data'!$C$7</f>
        <v>4.5802493942106564E-4</v>
      </c>
      <c r="AG43" s="34">
        <f>$R$28/'Fixed data'!$C$7</f>
        <v>4.5802493942106564E-4</v>
      </c>
      <c r="AH43" s="34">
        <f>$R$28/'Fixed data'!$C$7</f>
        <v>4.5802493942106564E-4</v>
      </c>
      <c r="AI43" s="34">
        <f>$R$28/'Fixed data'!$C$7</f>
        <v>4.5802493942106564E-4</v>
      </c>
      <c r="AJ43" s="34">
        <f>$R$28/'Fixed data'!$C$7</f>
        <v>4.5802493942106564E-4</v>
      </c>
      <c r="AK43" s="34">
        <f>$R$28/'Fixed data'!$C$7</f>
        <v>4.5802493942106564E-4</v>
      </c>
      <c r="AL43" s="34">
        <f>$R$28/'Fixed data'!$C$7</f>
        <v>4.5802493942106564E-4</v>
      </c>
      <c r="AM43" s="34">
        <f>$R$28/'Fixed data'!$C$7</f>
        <v>4.5802493942106564E-4</v>
      </c>
      <c r="AN43" s="34">
        <f>$R$28/'Fixed data'!$C$7</f>
        <v>4.5802493942106564E-4</v>
      </c>
      <c r="AO43" s="34">
        <f>$R$28/'Fixed data'!$C$7</f>
        <v>4.5802493942106564E-4</v>
      </c>
      <c r="AP43" s="34">
        <f>$R$28/'Fixed data'!$C$7</f>
        <v>4.5802493942106564E-4</v>
      </c>
      <c r="AQ43" s="34">
        <f>$R$28/'Fixed data'!$C$7</f>
        <v>4.5802493942106564E-4</v>
      </c>
      <c r="AR43" s="34">
        <f>$R$28/'Fixed data'!$C$7</f>
        <v>4.5802493942106564E-4</v>
      </c>
      <c r="AS43" s="34">
        <f>$R$28/'Fixed data'!$C$7</f>
        <v>4.5802493942106564E-4</v>
      </c>
      <c r="AT43" s="34">
        <f>$R$28/'Fixed data'!$C$7</f>
        <v>4.5802493942106564E-4</v>
      </c>
      <c r="AU43" s="34">
        <f>$R$28/'Fixed data'!$C$7</f>
        <v>4.5802493942106564E-4</v>
      </c>
      <c r="AV43" s="34">
        <f>$R$28/'Fixed data'!$C$7</f>
        <v>4.5802493942106564E-4</v>
      </c>
      <c r="AW43" s="34">
        <f>$R$28/'Fixed data'!$C$7</f>
        <v>4.5802493942106564E-4</v>
      </c>
      <c r="AX43" s="34">
        <f>$R$28/'Fixed data'!$C$7</f>
        <v>4.5802493942106564E-4</v>
      </c>
      <c r="AY43" s="34">
        <f>$R$28/'Fixed data'!$C$7</f>
        <v>4.5802493942106564E-4</v>
      </c>
      <c r="AZ43" s="34">
        <f>$R$28/'Fixed data'!$C$7</f>
        <v>4.5802493942106564E-4</v>
      </c>
      <c r="BA43" s="34">
        <f>$R$28/'Fixed data'!$C$7</f>
        <v>4.5802493942106564E-4</v>
      </c>
      <c r="BB43" s="34">
        <f>$R$28/'Fixed data'!$C$7</f>
        <v>4.5802493942106564E-4</v>
      </c>
      <c r="BC43" s="34">
        <f>$R$28/'Fixed data'!$C$7</f>
        <v>4.5802493942106564E-4</v>
      </c>
      <c r="BD43" s="34">
        <f>$R$28/'Fixed data'!$C$7</f>
        <v>4.5802493942106564E-4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5.0176855039844989E-4</v>
      </c>
      <c r="U44" s="34">
        <f>$S$28/'Fixed data'!$C$7</f>
        <v>5.0176855039844989E-4</v>
      </c>
      <c r="V44" s="34">
        <f>$S$28/'Fixed data'!$C$7</f>
        <v>5.0176855039844989E-4</v>
      </c>
      <c r="W44" s="34">
        <f>$S$28/'Fixed data'!$C$7</f>
        <v>5.0176855039844989E-4</v>
      </c>
      <c r="X44" s="34">
        <f>$S$28/'Fixed data'!$C$7</f>
        <v>5.0176855039844989E-4</v>
      </c>
      <c r="Y44" s="34">
        <f>$S$28/'Fixed data'!$C$7</f>
        <v>5.0176855039844989E-4</v>
      </c>
      <c r="Z44" s="34">
        <f>$S$28/'Fixed data'!$C$7</f>
        <v>5.0176855039844989E-4</v>
      </c>
      <c r="AA44" s="34">
        <f>$S$28/'Fixed data'!$C$7</f>
        <v>5.0176855039844989E-4</v>
      </c>
      <c r="AB44" s="34">
        <f>$S$28/'Fixed data'!$C$7</f>
        <v>5.0176855039844989E-4</v>
      </c>
      <c r="AC44" s="34">
        <f>$S$28/'Fixed data'!$C$7</f>
        <v>5.0176855039844989E-4</v>
      </c>
      <c r="AD44" s="34">
        <f>$S$28/'Fixed data'!$C$7</f>
        <v>5.0176855039844989E-4</v>
      </c>
      <c r="AE44" s="34">
        <f>$S$28/'Fixed data'!$C$7</f>
        <v>5.0176855039844989E-4</v>
      </c>
      <c r="AF44" s="34">
        <f>$S$28/'Fixed data'!$C$7</f>
        <v>5.0176855039844989E-4</v>
      </c>
      <c r="AG44" s="34">
        <f>$S$28/'Fixed data'!$C$7</f>
        <v>5.0176855039844989E-4</v>
      </c>
      <c r="AH44" s="34">
        <f>$S$28/'Fixed data'!$C$7</f>
        <v>5.0176855039844989E-4</v>
      </c>
      <c r="AI44" s="34">
        <f>$S$28/'Fixed data'!$C$7</f>
        <v>5.0176855039844989E-4</v>
      </c>
      <c r="AJ44" s="34">
        <f>$S$28/'Fixed data'!$C$7</f>
        <v>5.0176855039844989E-4</v>
      </c>
      <c r="AK44" s="34">
        <f>$S$28/'Fixed data'!$C$7</f>
        <v>5.0176855039844989E-4</v>
      </c>
      <c r="AL44" s="34">
        <f>$S$28/'Fixed data'!$C$7</f>
        <v>5.0176855039844989E-4</v>
      </c>
      <c r="AM44" s="34">
        <f>$S$28/'Fixed data'!$C$7</f>
        <v>5.0176855039844989E-4</v>
      </c>
      <c r="AN44" s="34">
        <f>$S$28/'Fixed data'!$C$7</f>
        <v>5.0176855039844989E-4</v>
      </c>
      <c r="AO44" s="34">
        <f>$S$28/'Fixed data'!$C$7</f>
        <v>5.0176855039844989E-4</v>
      </c>
      <c r="AP44" s="34">
        <f>$S$28/'Fixed data'!$C$7</f>
        <v>5.0176855039844989E-4</v>
      </c>
      <c r="AQ44" s="34">
        <f>$S$28/'Fixed data'!$C$7</f>
        <v>5.0176855039844989E-4</v>
      </c>
      <c r="AR44" s="34">
        <f>$S$28/'Fixed data'!$C$7</f>
        <v>5.0176855039844989E-4</v>
      </c>
      <c r="AS44" s="34">
        <f>$S$28/'Fixed data'!$C$7</f>
        <v>5.0176855039844989E-4</v>
      </c>
      <c r="AT44" s="34">
        <f>$S$28/'Fixed data'!$C$7</f>
        <v>5.0176855039844989E-4</v>
      </c>
      <c r="AU44" s="34">
        <f>$S$28/'Fixed data'!$C$7</f>
        <v>5.0176855039844989E-4</v>
      </c>
      <c r="AV44" s="34">
        <f>$S$28/'Fixed data'!$C$7</f>
        <v>5.0176855039844989E-4</v>
      </c>
      <c r="AW44" s="34">
        <f>$S$28/'Fixed data'!$C$7</f>
        <v>5.0176855039844989E-4</v>
      </c>
      <c r="AX44" s="34">
        <f>$S$28/'Fixed data'!$C$7</f>
        <v>5.0176855039844989E-4</v>
      </c>
      <c r="AY44" s="34">
        <f>$S$28/'Fixed data'!$C$7</f>
        <v>5.0176855039844989E-4</v>
      </c>
      <c r="AZ44" s="34">
        <f>$S$28/'Fixed data'!$C$7</f>
        <v>5.0176855039844989E-4</v>
      </c>
      <c r="BA44" s="34">
        <f>$S$28/'Fixed data'!$C$7</f>
        <v>5.0176855039844989E-4</v>
      </c>
      <c r="BB44" s="34">
        <f>$S$28/'Fixed data'!$C$7</f>
        <v>5.0176855039844989E-4</v>
      </c>
      <c r="BC44" s="34">
        <f>$S$28/'Fixed data'!$C$7</f>
        <v>5.0176855039844989E-4</v>
      </c>
      <c r="BD44" s="34">
        <f>$S$28/'Fixed data'!$C$7</f>
        <v>5.0176855039844989E-4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5.4727207984576294E-4</v>
      </c>
      <c r="V45" s="34">
        <f>$T$28/'Fixed data'!$C$7</f>
        <v>5.4727207984576294E-4</v>
      </c>
      <c r="W45" s="34">
        <f>$T$28/'Fixed data'!$C$7</f>
        <v>5.4727207984576294E-4</v>
      </c>
      <c r="X45" s="34">
        <f>$T$28/'Fixed data'!$C$7</f>
        <v>5.4727207984576294E-4</v>
      </c>
      <c r="Y45" s="34">
        <f>$T$28/'Fixed data'!$C$7</f>
        <v>5.4727207984576294E-4</v>
      </c>
      <c r="Z45" s="34">
        <f>$T$28/'Fixed data'!$C$7</f>
        <v>5.4727207984576294E-4</v>
      </c>
      <c r="AA45" s="34">
        <f>$T$28/'Fixed data'!$C$7</f>
        <v>5.4727207984576294E-4</v>
      </c>
      <c r="AB45" s="34">
        <f>$T$28/'Fixed data'!$C$7</f>
        <v>5.4727207984576294E-4</v>
      </c>
      <c r="AC45" s="34">
        <f>$T$28/'Fixed data'!$C$7</f>
        <v>5.4727207984576294E-4</v>
      </c>
      <c r="AD45" s="34">
        <f>$T$28/'Fixed data'!$C$7</f>
        <v>5.4727207984576294E-4</v>
      </c>
      <c r="AE45" s="34">
        <f>$T$28/'Fixed data'!$C$7</f>
        <v>5.4727207984576294E-4</v>
      </c>
      <c r="AF45" s="34">
        <f>$T$28/'Fixed data'!$C$7</f>
        <v>5.4727207984576294E-4</v>
      </c>
      <c r="AG45" s="34">
        <f>$T$28/'Fixed data'!$C$7</f>
        <v>5.4727207984576294E-4</v>
      </c>
      <c r="AH45" s="34">
        <f>$T$28/'Fixed data'!$C$7</f>
        <v>5.4727207984576294E-4</v>
      </c>
      <c r="AI45" s="34">
        <f>$T$28/'Fixed data'!$C$7</f>
        <v>5.4727207984576294E-4</v>
      </c>
      <c r="AJ45" s="34">
        <f>$T$28/'Fixed data'!$C$7</f>
        <v>5.4727207984576294E-4</v>
      </c>
      <c r="AK45" s="34">
        <f>$T$28/'Fixed data'!$C$7</f>
        <v>5.4727207984576294E-4</v>
      </c>
      <c r="AL45" s="34">
        <f>$T$28/'Fixed data'!$C$7</f>
        <v>5.4727207984576294E-4</v>
      </c>
      <c r="AM45" s="34">
        <f>$T$28/'Fixed data'!$C$7</f>
        <v>5.4727207984576294E-4</v>
      </c>
      <c r="AN45" s="34">
        <f>$T$28/'Fixed data'!$C$7</f>
        <v>5.4727207984576294E-4</v>
      </c>
      <c r="AO45" s="34">
        <f>$T$28/'Fixed data'!$C$7</f>
        <v>5.4727207984576294E-4</v>
      </c>
      <c r="AP45" s="34">
        <f>$T$28/'Fixed data'!$C$7</f>
        <v>5.4727207984576294E-4</v>
      </c>
      <c r="AQ45" s="34">
        <f>$T$28/'Fixed data'!$C$7</f>
        <v>5.4727207984576294E-4</v>
      </c>
      <c r="AR45" s="34">
        <f>$T$28/'Fixed data'!$C$7</f>
        <v>5.4727207984576294E-4</v>
      </c>
      <c r="AS45" s="34">
        <f>$T$28/'Fixed data'!$C$7</f>
        <v>5.4727207984576294E-4</v>
      </c>
      <c r="AT45" s="34">
        <f>$T$28/'Fixed data'!$C$7</f>
        <v>5.4727207984576294E-4</v>
      </c>
      <c r="AU45" s="34">
        <f>$T$28/'Fixed data'!$C$7</f>
        <v>5.4727207984576294E-4</v>
      </c>
      <c r="AV45" s="34">
        <f>$T$28/'Fixed data'!$C$7</f>
        <v>5.4727207984576294E-4</v>
      </c>
      <c r="AW45" s="34">
        <f>$T$28/'Fixed data'!$C$7</f>
        <v>5.4727207984576294E-4</v>
      </c>
      <c r="AX45" s="34">
        <f>$T$28/'Fixed data'!$C$7</f>
        <v>5.4727207984576294E-4</v>
      </c>
      <c r="AY45" s="34">
        <f>$T$28/'Fixed data'!$C$7</f>
        <v>5.4727207984576294E-4</v>
      </c>
      <c r="AZ45" s="34">
        <f>$T$28/'Fixed data'!$C$7</f>
        <v>5.4727207984576294E-4</v>
      </c>
      <c r="BA45" s="34">
        <f>$T$28/'Fixed data'!$C$7</f>
        <v>5.4727207984576294E-4</v>
      </c>
      <c r="BB45" s="34">
        <f>$T$28/'Fixed data'!$C$7</f>
        <v>5.4727207984576294E-4</v>
      </c>
      <c r="BC45" s="34">
        <f>$T$28/'Fixed data'!$C$7</f>
        <v>5.4727207984576294E-4</v>
      </c>
      <c r="BD45" s="34">
        <f>$T$28/'Fixed data'!$C$7</f>
        <v>5.4727207984576294E-4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5.9046466658973812E-4</v>
      </c>
      <c r="W46" s="34">
        <f>$U$28/'Fixed data'!$C$7</f>
        <v>5.9046466658973812E-4</v>
      </c>
      <c r="X46" s="34">
        <f>$U$28/'Fixed data'!$C$7</f>
        <v>5.9046466658973812E-4</v>
      </c>
      <c r="Y46" s="34">
        <f>$U$28/'Fixed data'!$C$7</f>
        <v>5.9046466658973812E-4</v>
      </c>
      <c r="Z46" s="34">
        <f>$U$28/'Fixed data'!$C$7</f>
        <v>5.9046466658973812E-4</v>
      </c>
      <c r="AA46" s="34">
        <f>$U$28/'Fixed data'!$C$7</f>
        <v>5.9046466658973812E-4</v>
      </c>
      <c r="AB46" s="34">
        <f>$U$28/'Fixed data'!$C$7</f>
        <v>5.9046466658973812E-4</v>
      </c>
      <c r="AC46" s="34">
        <f>$U$28/'Fixed data'!$C$7</f>
        <v>5.9046466658973812E-4</v>
      </c>
      <c r="AD46" s="34">
        <f>$U$28/'Fixed data'!$C$7</f>
        <v>5.9046466658973812E-4</v>
      </c>
      <c r="AE46" s="34">
        <f>$U$28/'Fixed data'!$C$7</f>
        <v>5.9046466658973812E-4</v>
      </c>
      <c r="AF46" s="34">
        <f>$U$28/'Fixed data'!$C$7</f>
        <v>5.9046466658973812E-4</v>
      </c>
      <c r="AG46" s="34">
        <f>$U$28/'Fixed data'!$C$7</f>
        <v>5.9046466658973812E-4</v>
      </c>
      <c r="AH46" s="34">
        <f>$U$28/'Fixed data'!$C$7</f>
        <v>5.9046466658973812E-4</v>
      </c>
      <c r="AI46" s="34">
        <f>$U$28/'Fixed data'!$C$7</f>
        <v>5.9046466658973812E-4</v>
      </c>
      <c r="AJ46" s="34">
        <f>$U$28/'Fixed data'!$C$7</f>
        <v>5.9046466658973812E-4</v>
      </c>
      <c r="AK46" s="34">
        <f>$U$28/'Fixed data'!$C$7</f>
        <v>5.9046466658973812E-4</v>
      </c>
      <c r="AL46" s="34">
        <f>$U$28/'Fixed data'!$C$7</f>
        <v>5.9046466658973812E-4</v>
      </c>
      <c r="AM46" s="34">
        <f>$U$28/'Fixed data'!$C$7</f>
        <v>5.9046466658973812E-4</v>
      </c>
      <c r="AN46" s="34">
        <f>$U$28/'Fixed data'!$C$7</f>
        <v>5.9046466658973812E-4</v>
      </c>
      <c r="AO46" s="34">
        <f>$U$28/'Fixed data'!$C$7</f>
        <v>5.9046466658973812E-4</v>
      </c>
      <c r="AP46" s="34">
        <f>$U$28/'Fixed data'!$C$7</f>
        <v>5.9046466658973812E-4</v>
      </c>
      <c r="AQ46" s="34">
        <f>$U$28/'Fixed data'!$C$7</f>
        <v>5.9046466658973812E-4</v>
      </c>
      <c r="AR46" s="34">
        <f>$U$28/'Fixed data'!$C$7</f>
        <v>5.9046466658973812E-4</v>
      </c>
      <c r="AS46" s="34">
        <f>$U$28/'Fixed data'!$C$7</f>
        <v>5.9046466658973812E-4</v>
      </c>
      <c r="AT46" s="34">
        <f>$U$28/'Fixed data'!$C$7</f>
        <v>5.9046466658973812E-4</v>
      </c>
      <c r="AU46" s="34">
        <f>$U$28/'Fixed data'!$C$7</f>
        <v>5.9046466658973812E-4</v>
      </c>
      <c r="AV46" s="34">
        <f>$U$28/'Fixed data'!$C$7</f>
        <v>5.9046466658973812E-4</v>
      </c>
      <c r="AW46" s="34">
        <f>$U$28/'Fixed data'!$C$7</f>
        <v>5.9046466658973812E-4</v>
      </c>
      <c r="AX46" s="34">
        <f>$U$28/'Fixed data'!$C$7</f>
        <v>5.9046466658973812E-4</v>
      </c>
      <c r="AY46" s="34">
        <f>$U$28/'Fixed data'!$C$7</f>
        <v>5.9046466658973812E-4</v>
      </c>
      <c r="AZ46" s="34">
        <f>$U$28/'Fixed data'!$C$7</f>
        <v>5.9046466658973812E-4</v>
      </c>
      <c r="BA46" s="34">
        <f>$U$28/'Fixed data'!$C$7</f>
        <v>5.9046466658973812E-4</v>
      </c>
      <c r="BB46" s="34">
        <f>$U$28/'Fixed data'!$C$7</f>
        <v>5.9046466658973812E-4</v>
      </c>
      <c r="BC46" s="34">
        <f>$U$28/'Fixed data'!$C$7</f>
        <v>5.9046466658973812E-4</v>
      </c>
      <c r="BD46" s="34">
        <f>$U$28/'Fixed data'!$C$7</f>
        <v>5.9046466658973812E-4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6.250399260981246E-4</v>
      </c>
      <c r="X47" s="34">
        <f>$V$28/'Fixed data'!$C$7</f>
        <v>6.250399260981246E-4</v>
      </c>
      <c r="Y47" s="34">
        <f>$V$28/'Fixed data'!$C$7</f>
        <v>6.250399260981246E-4</v>
      </c>
      <c r="Z47" s="34">
        <f>$V$28/'Fixed data'!$C$7</f>
        <v>6.250399260981246E-4</v>
      </c>
      <c r="AA47" s="34">
        <f>$V$28/'Fixed data'!$C$7</f>
        <v>6.250399260981246E-4</v>
      </c>
      <c r="AB47" s="34">
        <f>$V$28/'Fixed data'!$C$7</f>
        <v>6.250399260981246E-4</v>
      </c>
      <c r="AC47" s="34">
        <f>$V$28/'Fixed data'!$C$7</f>
        <v>6.250399260981246E-4</v>
      </c>
      <c r="AD47" s="34">
        <f>$V$28/'Fixed data'!$C$7</f>
        <v>6.250399260981246E-4</v>
      </c>
      <c r="AE47" s="34">
        <f>$V$28/'Fixed data'!$C$7</f>
        <v>6.250399260981246E-4</v>
      </c>
      <c r="AF47" s="34">
        <f>$V$28/'Fixed data'!$C$7</f>
        <v>6.250399260981246E-4</v>
      </c>
      <c r="AG47" s="34">
        <f>$V$28/'Fixed data'!$C$7</f>
        <v>6.250399260981246E-4</v>
      </c>
      <c r="AH47" s="34">
        <f>$V$28/'Fixed data'!$C$7</f>
        <v>6.250399260981246E-4</v>
      </c>
      <c r="AI47" s="34">
        <f>$V$28/'Fixed data'!$C$7</f>
        <v>6.250399260981246E-4</v>
      </c>
      <c r="AJ47" s="34">
        <f>$V$28/'Fixed data'!$C$7</f>
        <v>6.250399260981246E-4</v>
      </c>
      <c r="AK47" s="34">
        <f>$V$28/'Fixed data'!$C$7</f>
        <v>6.250399260981246E-4</v>
      </c>
      <c r="AL47" s="34">
        <f>$V$28/'Fixed data'!$C$7</f>
        <v>6.250399260981246E-4</v>
      </c>
      <c r="AM47" s="34">
        <f>$V$28/'Fixed data'!$C$7</f>
        <v>6.250399260981246E-4</v>
      </c>
      <c r="AN47" s="34">
        <f>$V$28/'Fixed data'!$C$7</f>
        <v>6.250399260981246E-4</v>
      </c>
      <c r="AO47" s="34">
        <f>$V$28/'Fixed data'!$C$7</f>
        <v>6.250399260981246E-4</v>
      </c>
      <c r="AP47" s="34">
        <f>$V$28/'Fixed data'!$C$7</f>
        <v>6.250399260981246E-4</v>
      </c>
      <c r="AQ47" s="34">
        <f>$V$28/'Fixed data'!$C$7</f>
        <v>6.250399260981246E-4</v>
      </c>
      <c r="AR47" s="34">
        <f>$V$28/'Fixed data'!$C$7</f>
        <v>6.250399260981246E-4</v>
      </c>
      <c r="AS47" s="34">
        <f>$V$28/'Fixed data'!$C$7</f>
        <v>6.250399260981246E-4</v>
      </c>
      <c r="AT47" s="34">
        <f>$V$28/'Fixed data'!$C$7</f>
        <v>6.250399260981246E-4</v>
      </c>
      <c r="AU47" s="34">
        <f>$V$28/'Fixed data'!$C$7</f>
        <v>6.250399260981246E-4</v>
      </c>
      <c r="AV47" s="34">
        <f>$V$28/'Fixed data'!$C$7</f>
        <v>6.250399260981246E-4</v>
      </c>
      <c r="AW47" s="34">
        <f>$V$28/'Fixed data'!$C$7</f>
        <v>6.250399260981246E-4</v>
      </c>
      <c r="AX47" s="34">
        <f>$V$28/'Fixed data'!$C$7</f>
        <v>6.250399260981246E-4</v>
      </c>
      <c r="AY47" s="34">
        <f>$V$28/'Fixed data'!$C$7</f>
        <v>6.250399260981246E-4</v>
      </c>
      <c r="AZ47" s="34">
        <f>$V$28/'Fixed data'!$C$7</f>
        <v>6.250399260981246E-4</v>
      </c>
      <c r="BA47" s="34">
        <f>$V$28/'Fixed data'!$C$7</f>
        <v>6.250399260981246E-4</v>
      </c>
      <c r="BB47" s="34">
        <f>$V$28/'Fixed data'!$C$7</f>
        <v>6.250399260981246E-4</v>
      </c>
      <c r="BC47" s="34">
        <f>$V$28/'Fixed data'!$C$7</f>
        <v>6.250399260981246E-4</v>
      </c>
      <c r="BD47" s="34">
        <f>$V$28/'Fixed data'!$C$7</f>
        <v>6.250399260981246E-4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6.4868360657821934E-4</v>
      </c>
      <c r="Y48" s="34">
        <f>$W$28/'Fixed data'!$C$7</f>
        <v>6.4868360657821934E-4</v>
      </c>
      <c r="Z48" s="34">
        <f>$W$28/'Fixed data'!$C$7</f>
        <v>6.4868360657821934E-4</v>
      </c>
      <c r="AA48" s="34">
        <f>$W$28/'Fixed data'!$C$7</f>
        <v>6.4868360657821934E-4</v>
      </c>
      <c r="AB48" s="34">
        <f>$W$28/'Fixed data'!$C$7</f>
        <v>6.4868360657821934E-4</v>
      </c>
      <c r="AC48" s="34">
        <f>$W$28/'Fixed data'!$C$7</f>
        <v>6.4868360657821934E-4</v>
      </c>
      <c r="AD48" s="34">
        <f>$W$28/'Fixed data'!$C$7</f>
        <v>6.4868360657821934E-4</v>
      </c>
      <c r="AE48" s="34">
        <f>$W$28/'Fixed data'!$C$7</f>
        <v>6.4868360657821934E-4</v>
      </c>
      <c r="AF48" s="34">
        <f>$W$28/'Fixed data'!$C$7</f>
        <v>6.4868360657821934E-4</v>
      </c>
      <c r="AG48" s="34">
        <f>$W$28/'Fixed data'!$C$7</f>
        <v>6.4868360657821934E-4</v>
      </c>
      <c r="AH48" s="34">
        <f>$W$28/'Fixed data'!$C$7</f>
        <v>6.4868360657821934E-4</v>
      </c>
      <c r="AI48" s="34">
        <f>$W$28/'Fixed data'!$C$7</f>
        <v>6.4868360657821934E-4</v>
      </c>
      <c r="AJ48" s="34">
        <f>$W$28/'Fixed data'!$C$7</f>
        <v>6.4868360657821934E-4</v>
      </c>
      <c r="AK48" s="34">
        <f>$W$28/'Fixed data'!$C$7</f>
        <v>6.4868360657821934E-4</v>
      </c>
      <c r="AL48" s="34">
        <f>$W$28/'Fixed data'!$C$7</f>
        <v>6.4868360657821934E-4</v>
      </c>
      <c r="AM48" s="34">
        <f>$W$28/'Fixed data'!$C$7</f>
        <v>6.4868360657821934E-4</v>
      </c>
      <c r="AN48" s="34">
        <f>$W$28/'Fixed data'!$C$7</f>
        <v>6.4868360657821934E-4</v>
      </c>
      <c r="AO48" s="34">
        <f>$W$28/'Fixed data'!$C$7</f>
        <v>6.4868360657821934E-4</v>
      </c>
      <c r="AP48" s="34">
        <f>$W$28/'Fixed data'!$C$7</f>
        <v>6.4868360657821934E-4</v>
      </c>
      <c r="AQ48" s="34">
        <f>$W$28/'Fixed data'!$C$7</f>
        <v>6.4868360657821934E-4</v>
      </c>
      <c r="AR48" s="34">
        <f>$W$28/'Fixed data'!$C$7</f>
        <v>6.4868360657821934E-4</v>
      </c>
      <c r="AS48" s="34">
        <f>$W$28/'Fixed data'!$C$7</f>
        <v>6.4868360657821934E-4</v>
      </c>
      <c r="AT48" s="34">
        <f>$W$28/'Fixed data'!$C$7</f>
        <v>6.4868360657821934E-4</v>
      </c>
      <c r="AU48" s="34">
        <f>$W$28/'Fixed data'!$C$7</f>
        <v>6.4868360657821934E-4</v>
      </c>
      <c r="AV48" s="34">
        <f>$W$28/'Fixed data'!$C$7</f>
        <v>6.4868360657821934E-4</v>
      </c>
      <c r="AW48" s="34">
        <f>$W$28/'Fixed data'!$C$7</f>
        <v>6.4868360657821934E-4</v>
      </c>
      <c r="AX48" s="34">
        <f>$W$28/'Fixed data'!$C$7</f>
        <v>6.4868360657821934E-4</v>
      </c>
      <c r="AY48" s="34">
        <f>$W$28/'Fixed data'!$C$7</f>
        <v>6.4868360657821934E-4</v>
      </c>
      <c r="AZ48" s="34">
        <f>$W$28/'Fixed data'!$C$7</f>
        <v>6.4868360657821934E-4</v>
      </c>
      <c r="BA48" s="34">
        <f>$W$28/'Fixed data'!$C$7</f>
        <v>6.4868360657821934E-4</v>
      </c>
      <c r="BB48" s="34">
        <f>$W$28/'Fixed data'!$C$7</f>
        <v>6.4868360657821934E-4</v>
      </c>
      <c r="BC48" s="34">
        <f>$W$28/'Fixed data'!$C$7</f>
        <v>6.4868360657821934E-4</v>
      </c>
      <c r="BD48" s="34">
        <f>$W$28/'Fixed data'!$C$7</f>
        <v>6.4868360657821934E-4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6.6303970507766989E-4</v>
      </c>
      <c r="Z49" s="34">
        <f>$X$28/'Fixed data'!$C$7</f>
        <v>6.6303970507766989E-4</v>
      </c>
      <c r="AA49" s="34">
        <f>$X$28/'Fixed data'!$C$7</f>
        <v>6.6303970507766989E-4</v>
      </c>
      <c r="AB49" s="34">
        <f>$X$28/'Fixed data'!$C$7</f>
        <v>6.6303970507766989E-4</v>
      </c>
      <c r="AC49" s="34">
        <f>$X$28/'Fixed data'!$C$7</f>
        <v>6.6303970507766989E-4</v>
      </c>
      <c r="AD49" s="34">
        <f>$X$28/'Fixed data'!$C$7</f>
        <v>6.6303970507766989E-4</v>
      </c>
      <c r="AE49" s="34">
        <f>$X$28/'Fixed data'!$C$7</f>
        <v>6.6303970507766989E-4</v>
      </c>
      <c r="AF49" s="34">
        <f>$X$28/'Fixed data'!$C$7</f>
        <v>6.6303970507766989E-4</v>
      </c>
      <c r="AG49" s="34">
        <f>$X$28/'Fixed data'!$C$7</f>
        <v>6.6303970507766989E-4</v>
      </c>
      <c r="AH49" s="34">
        <f>$X$28/'Fixed data'!$C$7</f>
        <v>6.6303970507766989E-4</v>
      </c>
      <c r="AI49" s="34">
        <f>$X$28/'Fixed data'!$C$7</f>
        <v>6.6303970507766989E-4</v>
      </c>
      <c r="AJ49" s="34">
        <f>$X$28/'Fixed data'!$C$7</f>
        <v>6.6303970507766989E-4</v>
      </c>
      <c r="AK49" s="34">
        <f>$X$28/'Fixed data'!$C$7</f>
        <v>6.6303970507766989E-4</v>
      </c>
      <c r="AL49" s="34">
        <f>$X$28/'Fixed data'!$C$7</f>
        <v>6.6303970507766989E-4</v>
      </c>
      <c r="AM49" s="34">
        <f>$X$28/'Fixed data'!$C$7</f>
        <v>6.6303970507766989E-4</v>
      </c>
      <c r="AN49" s="34">
        <f>$X$28/'Fixed data'!$C$7</f>
        <v>6.6303970507766989E-4</v>
      </c>
      <c r="AO49" s="34">
        <f>$X$28/'Fixed data'!$C$7</f>
        <v>6.6303970507766989E-4</v>
      </c>
      <c r="AP49" s="34">
        <f>$X$28/'Fixed data'!$C$7</f>
        <v>6.6303970507766989E-4</v>
      </c>
      <c r="AQ49" s="34">
        <f>$X$28/'Fixed data'!$C$7</f>
        <v>6.6303970507766989E-4</v>
      </c>
      <c r="AR49" s="34">
        <f>$X$28/'Fixed data'!$C$7</f>
        <v>6.6303970507766989E-4</v>
      </c>
      <c r="AS49" s="34">
        <f>$X$28/'Fixed data'!$C$7</f>
        <v>6.6303970507766989E-4</v>
      </c>
      <c r="AT49" s="34">
        <f>$X$28/'Fixed data'!$C$7</f>
        <v>6.6303970507766989E-4</v>
      </c>
      <c r="AU49" s="34">
        <f>$X$28/'Fixed data'!$C$7</f>
        <v>6.6303970507766989E-4</v>
      </c>
      <c r="AV49" s="34">
        <f>$X$28/'Fixed data'!$C$7</f>
        <v>6.6303970507766989E-4</v>
      </c>
      <c r="AW49" s="34">
        <f>$X$28/'Fixed data'!$C$7</f>
        <v>6.6303970507766989E-4</v>
      </c>
      <c r="AX49" s="34">
        <f>$X$28/'Fixed data'!$C$7</f>
        <v>6.6303970507766989E-4</v>
      </c>
      <c r="AY49" s="34">
        <f>$X$28/'Fixed data'!$C$7</f>
        <v>6.6303970507766989E-4</v>
      </c>
      <c r="AZ49" s="34">
        <f>$X$28/'Fixed data'!$C$7</f>
        <v>6.6303970507766989E-4</v>
      </c>
      <c r="BA49" s="34">
        <f>$X$28/'Fixed data'!$C$7</f>
        <v>6.6303970507766989E-4</v>
      </c>
      <c r="BB49" s="34">
        <f>$X$28/'Fixed data'!$C$7</f>
        <v>6.6303970507766989E-4</v>
      </c>
      <c r="BC49" s="34">
        <f>$X$28/'Fixed data'!$C$7</f>
        <v>6.6303970507766989E-4</v>
      </c>
      <c r="BD49" s="34">
        <f>$X$28/'Fixed data'!$C$7</f>
        <v>6.6303970507766989E-4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6.6554130006678388E-4</v>
      </c>
      <c r="AA50" s="34">
        <f>$Y$28/'Fixed data'!$C$7</f>
        <v>6.6554130006678388E-4</v>
      </c>
      <c r="AB50" s="34">
        <f>$Y$28/'Fixed data'!$C$7</f>
        <v>6.6554130006678388E-4</v>
      </c>
      <c r="AC50" s="34">
        <f>$Y$28/'Fixed data'!$C$7</f>
        <v>6.6554130006678388E-4</v>
      </c>
      <c r="AD50" s="34">
        <f>$Y$28/'Fixed data'!$C$7</f>
        <v>6.6554130006678388E-4</v>
      </c>
      <c r="AE50" s="34">
        <f>$Y$28/'Fixed data'!$C$7</f>
        <v>6.6554130006678388E-4</v>
      </c>
      <c r="AF50" s="34">
        <f>$Y$28/'Fixed data'!$C$7</f>
        <v>6.6554130006678388E-4</v>
      </c>
      <c r="AG50" s="34">
        <f>$Y$28/'Fixed data'!$C$7</f>
        <v>6.6554130006678388E-4</v>
      </c>
      <c r="AH50" s="34">
        <f>$Y$28/'Fixed data'!$C$7</f>
        <v>6.6554130006678388E-4</v>
      </c>
      <c r="AI50" s="34">
        <f>$Y$28/'Fixed data'!$C$7</f>
        <v>6.6554130006678388E-4</v>
      </c>
      <c r="AJ50" s="34">
        <f>$Y$28/'Fixed data'!$C$7</f>
        <v>6.6554130006678388E-4</v>
      </c>
      <c r="AK50" s="34">
        <f>$Y$28/'Fixed data'!$C$7</f>
        <v>6.6554130006678388E-4</v>
      </c>
      <c r="AL50" s="34">
        <f>$Y$28/'Fixed data'!$C$7</f>
        <v>6.6554130006678388E-4</v>
      </c>
      <c r="AM50" s="34">
        <f>$Y$28/'Fixed data'!$C$7</f>
        <v>6.6554130006678388E-4</v>
      </c>
      <c r="AN50" s="34">
        <f>$Y$28/'Fixed data'!$C$7</f>
        <v>6.6554130006678388E-4</v>
      </c>
      <c r="AO50" s="34">
        <f>$Y$28/'Fixed data'!$C$7</f>
        <v>6.6554130006678388E-4</v>
      </c>
      <c r="AP50" s="34">
        <f>$Y$28/'Fixed data'!$C$7</f>
        <v>6.6554130006678388E-4</v>
      </c>
      <c r="AQ50" s="34">
        <f>$Y$28/'Fixed data'!$C$7</f>
        <v>6.6554130006678388E-4</v>
      </c>
      <c r="AR50" s="34">
        <f>$Y$28/'Fixed data'!$C$7</f>
        <v>6.6554130006678388E-4</v>
      </c>
      <c r="AS50" s="34">
        <f>$Y$28/'Fixed data'!$C$7</f>
        <v>6.6554130006678388E-4</v>
      </c>
      <c r="AT50" s="34">
        <f>$Y$28/'Fixed data'!$C$7</f>
        <v>6.6554130006678388E-4</v>
      </c>
      <c r="AU50" s="34">
        <f>$Y$28/'Fixed data'!$C$7</f>
        <v>6.6554130006678388E-4</v>
      </c>
      <c r="AV50" s="34">
        <f>$Y$28/'Fixed data'!$C$7</f>
        <v>6.6554130006678388E-4</v>
      </c>
      <c r="AW50" s="34">
        <f>$Y$28/'Fixed data'!$C$7</f>
        <v>6.6554130006678388E-4</v>
      </c>
      <c r="AX50" s="34">
        <f>$Y$28/'Fixed data'!$C$7</f>
        <v>6.6554130006678388E-4</v>
      </c>
      <c r="AY50" s="34">
        <f>$Y$28/'Fixed data'!$C$7</f>
        <v>6.6554130006678388E-4</v>
      </c>
      <c r="AZ50" s="34">
        <f>$Y$28/'Fixed data'!$C$7</f>
        <v>6.6554130006678388E-4</v>
      </c>
      <c r="BA50" s="34">
        <f>$Y$28/'Fixed data'!$C$7</f>
        <v>6.6554130006678388E-4</v>
      </c>
      <c r="BB50" s="34">
        <f>$Y$28/'Fixed data'!$C$7</f>
        <v>6.6554130006678388E-4</v>
      </c>
      <c r="BC50" s="34">
        <f>$Y$28/'Fixed data'!$C$7</f>
        <v>6.6554130006678388E-4</v>
      </c>
      <c r="BD50" s="34">
        <f>$Y$28/'Fixed data'!$C$7</f>
        <v>6.6554130006678388E-4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6.6578993582895867E-4</v>
      </c>
      <c r="AB51" s="34">
        <f>$Z$28/'Fixed data'!$C$7</f>
        <v>6.6578993582895867E-4</v>
      </c>
      <c r="AC51" s="34">
        <f>$Z$28/'Fixed data'!$C$7</f>
        <v>6.6578993582895867E-4</v>
      </c>
      <c r="AD51" s="34">
        <f>$Z$28/'Fixed data'!$C$7</f>
        <v>6.6578993582895867E-4</v>
      </c>
      <c r="AE51" s="34">
        <f>$Z$28/'Fixed data'!$C$7</f>
        <v>6.6578993582895867E-4</v>
      </c>
      <c r="AF51" s="34">
        <f>$Z$28/'Fixed data'!$C$7</f>
        <v>6.6578993582895867E-4</v>
      </c>
      <c r="AG51" s="34">
        <f>$Z$28/'Fixed data'!$C$7</f>
        <v>6.6578993582895867E-4</v>
      </c>
      <c r="AH51" s="34">
        <f>$Z$28/'Fixed data'!$C$7</f>
        <v>6.6578993582895867E-4</v>
      </c>
      <c r="AI51" s="34">
        <f>$Z$28/'Fixed data'!$C$7</f>
        <v>6.6578993582895867E-4</v>
      </c>
      <c r="AJ51" s="34">
        <f>$Z$28/'Fixed data'!$C$7</f>
        <v>6.6578993582895867E-4</v>
      </c>
      <c r="AK51" s="34">
        <f>$Z$28/'Fixed data'!$C$7</f>
        <v>6.6578993582895867E-4</v>
      </c>
      <c r="AL51" s="34">
        <f>$Z$28/'Fixed data'!$C$7</f>
        <v>6.6578993582895867E-4</v>
      </c>
      <c r="AM51" s="34">
        <f>$Z$28/'Fixed data'!$C$7</f>
        <v>6.6578993582895867E-4</v>
      </c>
      <c r="AN51" s="34">
        <f>$Z$28/'Fixed data'!$C$7</f>
        <v>6.6578993582895867E-4</v>
      </c>
      <c r="AO51" s="34">
        <f>$Z$28/'Fixed data'!$C$7</f>
        <v>6.6578993582895867E-4</v>
      </c>
      <c r="AP51" s="34">
        <f>$Z$28/'Fixed data'!$C$7</f>
        <v>6.6578993582895867E-4</v>
      </c>
      <c r="AQ51" s="34">
        <f>$Z$28/'Fixed data'!$C$7</f>
        <v>6.6578993582895867E-4</v>
      </c>
      <c r="AR51" s="34">
        <f>$Z$28/'Fixed data'!$C$7</f>
        <v>6.6578993582895867E-4</v>
      </c>
      <c r="AS51" s="34">
        <f>$Z$28/'Fixed data'!$C$7</f>
        <v>6.6578993582895867E-4</v>
      </c>
      <c r="AT51" s="34">
        <f>$Z$28/'Fixed data'!$C$7</f>
        <v>6.6578993582895867E-4</v>
      </c>
      <c r="AU51" s="34">
        <f>$Z$28/'Fixed data'!$C$7</f>
        <v>6.6578993582895867E-4</v>
      </c>
      <c r="AV51" s="34">
        <f>$Z$28/'Fixed data'!$C$7</f>
        <v>6.6578993582895867E-4</v>
      </c>
      <c r="AW51" s="34">
        <f>$Z$28/'Fixed data'!$C$7</f>
        <v>6.6578993582895867E-4</v>
      </c>
      <c r="AX51" s="34">
        <f>$Z$28/'Fixed data'!$C$7</f>
        <v>6.6578993582895867E-4</v>
      </c>
      <c r="AY51" s="34">
        <f>$Z$28/'Fixed data'!$C$7</f>
        <v>6.6578993582895867E-4</v>
      </c>
      <c r="AZ51" s="34">
        <f>$Z$28/'Fixed data'!$C$7</f>
        <v>6.6578993582895867E-4</v>
      </c>
      <c r="BA51" s="34">
        <f>$Z$28/'Fixed data'!$C$7</f>
        <v>6.6578993582895867E-4</v>
      </c>
      <c r="BB51" s="34">
        <f>$Z$28/'Fixed data'!$C$7</f>
        <v>6.6578993582895867E-4</v>
      </c>
      <c r="BC51" s="34">
        <f>$Z$28/'Fixed data'!$C$7</f>
        <v>6.6578993582895867E-4</v>
      </c>
      <c r="BD51" s="34">
        <f>$Z$28/'Fixed data'!$C$7</f>
        <v>6.6578993582895867E-4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6.6578993582895867E-4</v>
      </c>
      <c r="AC52" s="34">
        <f>$AA$28/'Fixed data'!$C$7</f>
        <v>6.6578993582895867E-4</v>
      </c>
      <c r="AD52" s="34">
        <f>$AA$28/'Fixed data'!$C$7</f>
        <v>6.6578993582895867E-4</v>
      </c>
      <c r="AE52" s="34">
        <f>$AA$28/'Fixed data'!$C$7</f>
        <v>6.6578993582895867E-4</v>
      </c>
      <c r="AF52" s="34">
        <f>$AA$28/'Fixed data'!$C$7</f>
        <v>6.6578993582895867E-4</v>
      </c>
      <c r="AG52" s="34">
        <f>$AA$28/'Fixed data'!$C$7</f>
        <v>6.6578993582895867E-4</v>
      </c>
      <c r="AH52" s="34">
        <f>$AA$28/'Fixed data'!$C$7</f>
        <v>6.6578993582895867E-4</v>
      </c>
      <c r="AI52" s="34">
        <f>$AA$28/'Fixed data'!$C$7</f>
        <v>6.6578993582895867E-4</v>
      </c>
      <c r="AJ52" s="34">
        <f>$AA$28/'Fixed data'!$C$7</f>
        <v>6.6578993582895867E-4</v>
      </c>
      <c r="AK52" s="34">
        <f>$AA$28/'Fixed data'!$C$7</f>
        <v>6.6578993582895867E-4</v>
      </c>
      <c r="AL52" s="34">
        <f>$AA$28/'Fixed data'!$C$7</f>
        <v>6.6578993582895867E-4</v>
      </c>
      <c r="AM52" s="34">
        <f>$AA$28/'Fixed data'!$C$7</f>
        <v>6.6578993582895867E-4</v>
      </c>
      <c r="AN52" s="34">
        <f>$AA$28/'Fixed data'!$C$7</f>
        <v>6.6578993582895867E-4</v>
      </c>
      <c r="AO52" s="34">
        <f>$AA$28/'Fixed data'!$C$7</f>
        <v>6.6578993582895867E-4</v>
      </c>
      <c r="AP52" s="34">
        <f>$AA$28/'Fixed data'!$C$7</f>
        <v>6.6578993582895867E-4</v>
      </c>
      <c r="AQ52" s="34">
        <f>$AA$28/'Fixed data'!$C$7</f>
        <v>6.6578993582895867E-4</v>
      </c>
      <c r="AR52" s="34">
        <f>$AA$28/'Fixed data'!$C$7</f>
        <v>6.6578993582895867E-4</v>
      </c>
      <c r="AS52" s="34">
        <f>$AA$28/'Fixed data'!$C$7</f>
        <v>6.6578993582895867E-4</v>
      </c>
      <c r="AT52" s="34">
        <f>$AA$28/'Fixed data'!$C$7</f>
        <v>6.6578993582895867E-4</v>
      </c>
      <c r="AU52" s="34">
        <f>$AA$28/'Fixed data'!$C$7</f>
        <v>6.6578993582895867E-4</v>
      </c>
      <c r="AV52" s="34">
        <f>$AA$28/'Fixed data'!$C$7</f>
        <v>6.6578993582895867E-4</v>
      </c>
      <c r="AW52" s="34">
        <f>$AA$28/'Fixed data'!$C$7</f>
        <v>6.6578993582895867E-4</v>
      </c>
      <c r="AX52" s="34">
        <f>$AA$28/'Fixed data'!$C$7</f>
        <v>6.6578993582895867E-4</v>
      </c>
      <c r="AY52" s="34">
        <f>$AA$28/'Fixed data'!$C$7</f>
        <v>6.6578993582895867E-4</v>
      </c>
      <c r="AZ52" s="34">
        <f>$AA$28/'Fixed data'!$C$7</f>
        <v>6.6578993582895867E-4</v>
      </c>
      <c r="BA52" s="34">
        <f>$AA$28/'Fixed data'!$C$7</f>
        <v>6.6578993582895867E-4</v>
      </c>
      <c r="BB52" s="34">
        <f>$AA$28/'Fixed data'!$C$7</f>
        <v>6.6578993582895867E-4</v>
      </c>
      <c r="BC52" s="34">
        <f>$AA$28/'Fixed data'!$C$7</f>
        <v>6.6578993582895867E-4</v>
      </c>
      <c r="BD52" s="34">
        <f>$AA$28/'Fixed data'!$C$7</f>
        <v>6.6578993582895867E-4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6.6578993582895867E-4</v>
      </c>
      <c r="AD53" s="34">
        <f>$AB$28/'Fixed data'!$C$7</f>
        <v>6.6578993582895867E-4</v>
      </c>
      <c r="AE53" s="34">
        <f>$AB$28/'Fixed data'!$C$7</f>
        <v>6.6578993582895867E-4</v>
      </c>
      <c r="AF53" s="34">
        <f>$AB$28/'Fixed data'!$C$7</f>
        <v>6.6578993582895867E-4</v>
      </c>
      <c r="AG53" s="34">
        <f>$AB$28/'Fixed data'!$C$7</f>
        <v>6.6578993582895867E-4</v>
      </c>
      <c r="AH53" s="34">
        <f>$AB$28/'Fixed data'!$C$7</f>
        <v>6.6578993582895867E-4</v>
      </c>
      <c r="AI53" s="34">
        <f>$AB$28/'Fixed data'!$C$7</f>
        <v>6.6578993582895867E-4</v>
      </c>
      <c r="AJ53" s="34">
        <f>$AB$28/'Fixed data'!$C$7</f>
        <v>6.6578993582895867E-4</v>
      </c>
      <c r="AK53" s="34">
        <f>$AB$28/'Fixed data'!$C$7</f>
        <v>6.6578993582895867E-4</v>
      </c>
      <c r="AL53" s="34">
        <f>$AB$28/'Fixed data'!$C$7</f>
        <v>6.6578993582895867E-4</v>
      </c>
      <c r="AM53" s="34">
        <f>$AB$28/'Fixed data'!$C$7</f>
        <v>6.6578993582895867E-4</v>
      </c>
      <c r="AN53" s="34">
        <f>$AB$28/'Fixed data'!$C$7</f>
        <v>6.6578993582895867E-4</v>
      </c>
      <c r="AO53" s="34">
        <f>$AB$28/'Fixed data'!$C$7</f>
        <v>6.6578993582895867E-4</v>
      </c>
      <c r="AP53" s="34">
        <f>$AB$28/'Fixed data'!$C$7</f>
        <v>6.6578993582895867E-4</v>
      </c>
      <c r="AQ53" s="34">
        <f>$AB$28/'Fixed data'!$C$7</f>
        <v>6.6578993582895867E-4</v>
      </c>
      <c r="AR53" s="34">
        <f>$AB$28/'Fixed data'!$C$7</f>
        <v>6.6578993582895867E-4</v>
      </c>
      <c r="AS53" s="34">
        <f>$AB$28/'Fixed data'!$C$7</f>
        <v>6.6578993582895867E-4</v>
      </c>
      <c r="AT53" s="34">
        <f>$AB$28/'Fixed data'!$C$7</f>
        <v>6.6578993582895867E-4</v>
      </c>
      <c r="AU53" s="34">
        <f>$AB$28/'Fixed data'!$C$7</f>
        <v>6.6578993582895867E-4</v>
      </c>
      <c r="AV53" s="34">
        <f>$AB$28/'Fixed data'!$C$7</f>
        <v>6.6578993582895867E-4</v>
      </c>
      <c r="AW53" s="34">
        <f>$AB$28/'Fixed data'!$C$7</f>
        <v>6.6578993582895867E-4</v>
      </c>
      <c r="AX53" s="34">
        <f>$AB$28/'Fixed data'!$C$7</f>
        <v>6.6578993582895867E-4</v>
      </c>
      <c r="AY53" s="34">
        <f>$AB$28/'Fixed data'!$C$7</f>
        <v>6.6578993582895867E-4</v>
      </c>
      <c r="AZ53" s="34">
        <f>$AB$28/'Fixed data'!$C$7</f>
        <v>6.6578993582895867E-4</v>
      </c>
      <c r="BA53" s="34">
        <f>$AB$28/'Fixed data'!$C$7</f>
        <v>6.6578993582895867E-4</v>
      </c>
      <c r="BB53" s="34">
        <f>$AB$28/'Fixed data'!$C$7</f>
        <v>6.6578993582895867E-4</v>
      </c>
      <c r="BC53" s="34">
        <f>$AB$28/'Fixed data'!$C$7</f>
        <v>6.6578993582895867E-4</v>
      </c>
      <c r="BD53" s="34">
        <f>$AB$28/'Fixed data'!$C$7</f>
        <v>6.6578993582895867E-4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6.6578993582895867E-4</v>
      </c>
      <c r="AE54" s="34">
        <f>$AC$28/'Fixed data'!$C$7</f>
        <v>6.6578993582895867E-4</v>
      </c>
      <c r="AF54" s="34">
        <f>$AC$28/'Fixed data'!$C$7</f>
        <v>6.6578993582895867E-4</v>
      </c>
      <c r="AG54" s="34">
        <f>$AC$28/'Fixed data'!$C$7</f>
        <v>6.6578993582895867E-4</v>
      </c>
      <c r="AH54" s="34">
        <f>$AC$28/'Fixed data'!$C$7</f>
        <v>6.6578993582895867E-4</v>
      </c>
      <c r="AI54" s="34">
        <f>$AC$28/'Fixed data'!$C$7</f>
        <v>6.6578993582895867E-4</v>
      </c>
      <c r="AJ54" s="34">
        <f>$AC$28/'Fixed data'!$C$7</f>
        <v>6.6578993582895867E-4</v>
      </c>
      <c r="AK54" s="34">
        <f>$AC$28/'Fixed data'!$C$7</f>
        <v>6.6578993582895867E-4</v>
      </c>
      <c r="AL54" s="34">
        <f>$AC$28/'Fixed data'!$C$7</f>
        <v>6.6578993582895867E-4</v>
      </c>
      <c r="AM54" s="34">
        <f>$AC$28/'Fixed data'!$C$7</f>
        <v>6.6578993582895867E-4</v>
      </c>
      <c r="AN54" s="34">
        <f>$AC$28/'Fixed data'!$C$7</f>
        <v>6.6578993582895867E-4</v>
      </c>
      <c r="AO54" s="34">
        <f>$AC$28/'Fixed data'!$C$7</f>
        <v>6.6578993582895867E-4</v>
      </c>
      <c r="AP54" s="34">
        <f>$AC$28/'Fixed data'!$C$7</f>
        <v>6.6578993582895867E-4</v>
      </c>
      <c r="AQ54" s="34">
        <f>$AC$28/'Fixed data'!$C$7</f>
        <v>6.6578993582895867E-4</v>
      </c>
      <c r="AR54" s="34">
        <f>$AC$28/'Fixed data'!$C$7</f>
        <v>6.6578993582895867E-4</v>
      </c>
      <c r="AS54" s="34">
        <f>$AC$28/'Fixed data'!$C$7</f>
        <v>6.6578993582895867E-4</v>
      </c>
      <c r="AT54" s="34">
        <f>$AC$28/'Fixed data'!$C$7</f>
        <v>6.6578993582895867E-4</v>
      </c>
      <c r="AU54" s="34">
        <f>$AC$28/'Fixed data'!$C$7</f>
        <v>6.6578993582895867E-4</v>
      </c>
      <c r="AV54" s="34">
        <f>$AC$28/'Fixed data'!$C$7</f>
        <v>6.6578993582895867E-4</v>
      </c>
      <c r="AW54" s="34">
        <f>$AC$28/'Fixed data'!$C$7</f>
        <v>6.6578993582895867E-4</v>
      </c>
      <c r="AX54" s="34">
        <f>$AC$28/'Fixed data'!$C$7</f>
        <v>6.6578993582895867E-4</v>
      </c>
      <c r="AY54" s="34">
        <f>$AC$28/'Fixed data'!$C$7</f>
        <v>6.6578993582895867E-4</v>
      </c>
      <c r="AZ54" s="34">
        <f>$AC$28/'Fixed data'!$C$7</f>
        <v>6.6578993582895867E-4</v>
      </c>
      <c r="BA54" s="34">
        <f>$AC$28/'Fixed data'!$C$7</f>
        <v>6.6578993582895867E-4</v>
      </c>
      <c r="BB54" s="34">
        <f>$AC$28/'Fixed data'!$C$7</f>
        <v>6.6578993582895867E-4</v>
      </c>
      <c r="BC54" s="34">
        <f>$AC$28/'Fixed data'!$C$7</f>
        <v>6.6578993582895867E-4</v>
      </c>
      <c r="BD54" s="34">
        <f>$AC$28/'Fixed data'!$C$7</f>
        <v>6.6578993582895867E-4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6.6578993582895867E-4</v>
      </c>
      <c r="AF55" s="34">
        <f>$AD$28/'Fixed data'!$C$7</f>
        <v>6.6578993582895867E-4</v>
      </c>
      <c r="AG55" s="34">
        <f>$AD$28/'Fixed data'!$C$7</f>
        <v>6.6578993582895867E-4</v>
      </c>
      <c r="AH55" s="34">
        <f>$AD$28/'Fixed data'!$C$7</f>
        <v>6.6578993582895867E-4</v>
      </c>
      <c r="AI55" s="34">
        <f>$AD$28/'Fixed data'!$C$7</f>
        <v>6.6578993582895867E-4</v>
      </c>
      <c r="AJ55" s="34">
        <f>$AD$28/'Fixed data'!$C$7</f>
        <v>6.6578993582895867E-4</v>
      </c>
      <c r="AK55" s="34">
        <f>$AD$28/'Fixed data'!$C$7</f>
        <v>6.6578993582895867E-4</v>
      </c>
      <c r="AL55" s="34">
        <f>$AD$28/'Fixed data'!$C$7</f>
        <v>6.6578993582895867E-4</v>
      </c>
      <c r="AM55" s="34">
        <f>$AD$28/'Fixed data'!$C$7</f>
        <v>6.6578993582895867E-4</v>
      </c>
      <c r="AN55" s="34">
        <f>$AD$28/'Fixed data'!$C$7</f>
        <v>6.6578993582895867E-4</v>
      </c>
      <c r="AO55" s="34">
        <f>$AD$28/'Fixed data'!$C$7</f>
        <v>6.6578993582895867E-4</v>
      </c>
      <c r="AP55" s="34">
        <f>$AD$28/'Fixed data'!$C$7</f>
        <v>6.6578993582895867E-4</v>
      </c>
      <c r="AQ55" s="34">
        <f>$AD$28/'Fixed data'!$C$7</f>
        <v>6.6578993582895867E-4</v>
      </c>
      <c r="AR55" s="34">
        <f>$AD$28/'Fixed data'!$C$7</f>
        <v>6.6578993582895867E-4</v>
      </c>
      <c r="AS55" s="34">
        <f>$AD$28/'Fixed data'!$C$7</f>
        <v>6.6578993582895867E-4</v>
      </c>
      <c r="AT55" s="34">
        <f>$AD$28/'Fixed data'!$C$7</f>
        <v>6.6578993582895867E-4</v>
      </c>
      <c r="AU55" s="34">
        <f>$AD$28/'Fixed data'!$C$7</f>
        <v>6.6578993582895867E-4</v>
      </c>
      <c r="AV55" s="34">
        <f>$AD$28/'Fixed data'!$C$7</f>
        <v>6.6578993582895867E-4</v>
      </c>
      <c r="AW55" s="34">
        <f>$AD$28/'Fixed data'!$C$7</f>
        <v>6.6578993582895867E-4</v>
      </c>
      <c r="AX55" s="34">
        <f>$AD$28/'Fixed data'!$C$7</f>
        <v>6.6578993582895867E-4</v>
      </c>
      <c r="AY55" s="34">
        <f>$AD$28/'Fixed data'!$C$7</f>
        <v>6.6578993582895867E-4</v>
      </c>
      <c r="AZ55" s="34">
        <f>$AD$28/'Fixed data'!$C$7</f>
        <v>6.6578993582895867E-4</v>
      </c>
      <c r="BA55" s="34">
        <f>$AD$28/'Fixed data'!$C$7</f>
        <v>6.6578993582895867E-4</v>
      </c>
      <c r="BB55" s="34">
        <f>$AD$28/'Fixed data'!$C$7</f>
        <v>6.6578993582895867E-4</v>
      </c>
      <c r="BC55" s="34">
        <f>$AD$28/'Fixed data'!$C$7</f>
        <v>6.6578993582895867E-4</v>
      </c>
      <c r="BD55" s="34">
        <f>$AD$28/'Fixed data'!$C$7</f>
        <v>6.6578993582895867E-4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6.6578993582895867E-4</v>
      </c>
      <c r="AG56" s="34">
        <f>$AE$28/'Fixed data'!$C$7</f>
        <v>6.6578993582895867E-4</v>
      </c>
      <c r="AH56" s="34">
        <f>$AE$28/'Fixed data'!$C$7</f>
        <v>6.6578993582895867E-4</v>
      </c>
      <c r="AI56" s="34">
        <f>$AE$28/'Fixed data'!$C$7</f>
        <v>6.6578993582895867E-4</v>
      </c>
      <c r="AJ56" s="34">
        <f>$AE$28/'Fixed data'!$C$7</f>
        <v>6.6578993582895867E-4</v>
      </c>
      <c r="AK56" s="34">
        <f>$AE$28/'Fixed data'!$C$7</f>
        <v>6.6578993582895867E-4</v>
      </c>
      <c r="AL56" s="34">
        <f>$AE$28/'Fixed data'!$C$7</f>
        <v>6.6578993582895867E-4</v>
      </c>
      <c r="AM56" s="34">
        <f>$AE$28/'Fixed data'!$C$7</f>
        <v>6.6578993582895867E-4</v>
      </c>
      <c r="AN56" s="34">
        <f>$AE$28/'Fixed data'!$C$7</f>
        <v>6.6578993582895867E-4</v>
      </c>
      <c r="AO56" s="34">
        <f>$AE$28/'Fixed data'!$C$7</f>
        <v>6.6578993582895867E-4</v>
      </c>
      <c r="AP56" s="34">
        <f>$AE$28/'Fixed data'!$C$7</f>
        <v>6.6578993582895867E-4</v>
      </c>
      <c r="AQ56" s="34">
        <f>$AE$28/'Fixed data'!$C$7</f>
        <v>6.6578993582895867E-4</v>
      </c>
      <c r="AR56" s="34">
        <f>$AE$28/'Fixed data'!$C$7</f>
        <v>6.6578993582895867E-4</v>
      </c>
      <c r="AS56" s="34">
        <f>$AE$28/'Fixed data'!$C$7</f>
        <v>6.6578993582895867E-4</v>
      </c>
      <c r="AT56" s="34">
        <f>$AE$28/'Fixed data'!$C$7</f>
        <v>6.6578993582895867E-4</v>
      </c>
      <c r="AU56" s="34">
        <f>$AE$28/'Fixed data'!$C$7</f>
        <v>6.6578993582895867E-4</v>
      </c>
      <c r="AV56" s="34">
        <f>$AE$28/'Fixed data'!$C$7</f>
        <v>6.6578993582895867E-4</v>
      </c>
      <c r="AW56" s="34">
        <f>$AE$28/'Fixed data'!$C$7</f>
        <v>6.6578993582895867E-4</v>
      </c>
      <c r="AX56" s="34">
        <f>$AE$28/'Fixed data'!$C$7</f>
        <v>6.6578993582895867E-4</v>
      </c>
      <c r="AY56" s="34">
        <f>$AE$28/'Fixed data'!$C$7</f>
        <v>6.6578993582895867E-4</v>
      </c>
      <c r="AZ56" s="34">
        <f>$AE$28/'Fixed data'!$C$7</f>
        <v>6.6578993582895867E-4</v>
      </c>
      <c r="BA56" s="34">
        <f>$AE$28/'Fixed data'!$C$7</f>
        <v>6.6578993582895867E-4</v>
      </c>
      <c r="BB56" s="34">
        <f>$AE$28/'Fixed data'!$C$7</f>
        <v>6.6578993582895867E-4</v>
      </c>
      <c r="BC56" s="34">
        <f>$AE$28/'Fixed data'!$C$7</f>
        <v>6.6578993582895867E-4</v>
      </c>
      <c r="BD56" s="34">
        <f>$AE$28/'Fixed data'!$C$7</f>
        <v>6.6578993582895867E-4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6.6578993582895867E-4</v>
      </c>
      <c r="AH57" s="34">
        <f>$AF$28/'Fixed data'!$C$7</f>
        <v>6.6578993582895867E-4</v>
      </c>
      <c r="AI57" s="34">
        <f>$AF$28/'Fixed data'!$C$7</f>
        <v>6.6578993582895867E-4</v>
      </c>
      <c r="AJ57" s="34">
        <f>$AF$28/'Fixed data'!$C$7</f>
        <v>6.6578993582895867E-4</v>
      </c>
      <c r="AK57" s="34">
        <f>$AF$28/'Fixed data'!$C$7</f>
        <v>6.6578993582895867E-4</v>
      </c>
      <c r="AL57" s="34">
        <f>$AF$28/'Fixed data'!$C$7</f>
        <v>6.6578993582895867E-4</v>
      </c>
      <c r="AM57" s="34">
        <f>$AF$28/'Fixed data'!$C$7</f>
        <v>6.6578993582895867E-4</v>
      </c>
      <c r="AN57" s="34">
        <f>$AF$28/'Fixed data'!$C$7</f>
        <v>6.6578993582895867E-4</v>
      </c>
      <c r="AO57" s="34">
        <f>$AF$28/'Fixed data'!$C$7</f>
        <v>6.6578993582895867E-4</v>
      </c>
      <c r="AP57" s="34">
        <f>$AF$28/'Fixed data'!$C$7</f>
        <v>6.6578993582895867E-4</v>
      </c>
      <c r="AQ57" s="34">
        <f>$AF$28/'Fixed data'!$C$7</f>
        <v>6.6578993582895867E-4</v>
      </c>
      <c r="AR57" s="34">
        <f>$AF$28/'Fixed data'!$C$7</f>
        <v>6.6578993582895867E-4</v>
      </c>
      <c r="AS57" s="34">
        <f>$AF$28/'Fixed data'!$C$7</f>
        <v>6.6578993582895867E-4</v>
      </c>
      <c r="AT57" s="34">
        <f>$AF$28/'Fixed data'!$C$7</f>
        <v>6.6578993582895867E-4</v>
      </c>
      <c r="AU57" s="34">
        <f>$AF$28/'Fixed data'!$C$7</f>
        <v>6.6578993582895867E-4</v>
      </c>
      <c r="AV57" s="34">
        <f>$AF$28/'Fixed data'!$C$7</f>
        <v>6.6578993582895867E-4</v>
      </c>
      <c r="AW57" s="34">
        <f>$AF$28/'Fixed data'!$C$7</f>
        <v>6.6578993582895867E-4</v>
      </c>
      <c r="AX57" s="34">
        <f>$AF$28/'Fixed data'!$C$7</f>
        <v>6.6578993582895867E-4</v>
      </c>
      <c r="AY57" s="34">
        <f>$AF$28/'Fixed data'!$C$7</f>
        <v>6.6578993582895867E-4</v>
      </c>
      <c r="AZ57" s="34">
        <f>$AF$28/'Fixed data'!$C$7</f>
        <v>6.6578993582895867E-4</v>
      </c>
      <c r="BA57" s="34">
        <f>$AF$28/'Fixed data'!$C$7</f>
        <v>6.6578993582895867E-4</v>
      </c>
      <c r="BB57" s="34">
        <f>$AF$28/'Fixed data'!$C$7</f>
        <v>6.6578993582895867E-4</v>
      </c>
      <c r="BC57" s="34">
        <f>$AF$28/'Fixed data'!$C$7</f>
        <v>6.6578993582895867E-4</v>
      </c>
      <c r="BD57" s="34">
        <f>$AF$28/'Fixed data'!$C$7</f>
        <v>6.6578993582895867E-4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6.6578993582895867E-4</v>
      </c>
      <c r="AI58" s="34">
        <f>$AG$28/'Fixed data'!$C$7</f>
        <v>6.6578993582895867E-4</v>
      </c>
      <c r="AJ58" s="34">
        <f>$AG$28/'Fixed data'!$C$7</f>
        <v>6.6578993582895867E-4</v>
      </c>
      <c r="AK58" s="34">
        <f>$AG$28/'Fixed data'!$C$7</f>
        <v>6.6578993582895867E-4</v>
      </c>
      <c r="AL58" s="34">
        <f>$AG$28/'Fixed data'!$C$7</f>
        <v>6.6578993582895867E-4</v>
      </c>
      <c r="AM58" s="34">
        <f>$AG$28/'Fixed data'!$C$7</f>
        <v>6.6578993582895867E-4</v>
      </c>
      <c r="AN58" s="34">
        <f>$AG$28/'Fixed data'!$C$7</f>
        <v>6.6578993582895867E-4</v>
      </c>
      <c r="AO58" s="34">
        <f>$AG$28/'Fixed data'!$C$7</f>
        <v>6.6578993582895867E-4</v>
      </c>
      <c r="AP58" s="34">
        <f>$AG$28/'Fixed data'!$C$7</f>
        <v>6.6578993582895867E-4</v>
      </c>
      <c r="AQ58" s="34">
        <f>$AG$28/'Fixed data'!$C$7</f>
        <v>6.6578993582895867E-4</v>
      </c>
      <c r="AR58" s="34">
        <f>$AG$28/'Fixed data'!$C$7</f>
        <v>6.6578993582895867E-4</v>
      </c>
      <c r="AS58" s="34">
        <f>$AG$28/'Fixed data'!$C$7</f>
        <v>6.6578993582895867E-4</v>
      </c>
      <c r="AT58" s="34">
        <f>$AG$28/'Fixed data'!$C$7</f>
        <v>6.6578993582895867E-4</v>
      </c>
      <c r="AU58" s="34">
        <f>$AG$28/'Fixed data'!$C$7</f>
        <v>6.6578993582895867E-4</v>
      </c>
      <c r="AV58" s="34">
        <f>$AG$28/'Fixed data'!$C$7</f>
        <v>6.6578993582895867E-4</v>
      </c>
      <c r="AW58" s="34">
        <f>$AG$28/'Fixed data'!$C$7</f>
        <v>6.6578993582895867E-4</v>
      </c>
      <c r="AX58" s="34">
        <f>$AG$28/'Fixed data'!$C$7</f>
        <v>6.6578993582895867E-4</v>
      </c>
      <c r="AY58" s="34">
        <f>$AG$28/'Fixed data'!$C$7</f>
        <v>6.6578993582895867E-4</v>
      </c>
      <c r="AZ58" s="34">
        <f>$AG$28/'Fixed data'!$C$7</f>
        <v>6.6578993582895867E-4</v>
      </c>
      <c r="BA58" s="34">
        <f>$AG$28/'Fixed data'!$C$7</f>
        <v>6.6578993582895867E-4</v>
      </c>
      <c r="BB58" s="34">
        <f>$AG$28/'Fixed data'!$C$7</f>
        <v>6.6578993582895867E-4</v>
      </c>
      <c r="BC58" s="34">
        <f>$AG$28/'Fixed data'!$C$7</f>
        <v>6.6578993582895867E-4</v>
      </c>
      <c r="BD58" s="34">
        <f>$AG$28/'Fixed data'!$C$7</f>
        <v>6.6578993582895867E-4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6.6578993582895867E-4</v>
      </c>
      <c r="AJ59" s="34">
        <f>$AH$28/'Fixed data'!$C$7</f>
        <v>6.6578993582895867E-4</v>
      </c>
      <c r="AK59" s="34">
        <f>$AH$28/'Fixed data'!$C$7</f>
        <v>6.6578993582895867E-4</v>
      </c>
      <c r="AL59" s="34">
        <f>$AH$28/'Fixed data'!$C$7</f>
        <v>6.6578993582895867E-4</v>
      </c>
      <c r="AM59" s="34">
        <f>$AH$28/'Fixed data'!$C$7</f>
        <v>6.6578993582895867E-4</v>
      </c>
      <c r="AN59" s="34">
        <f>$AH$28/'Fixed data'!$C$7</f>
        <v>6.6578993582895867E-4</v>
      </c>
      <c r="AO59" s="34">
        <f>$AH$28/'Fixed data'!$C$7</f>
        <v>6.6578993582895867E-4</v>
      </c>
      <c r="AP59" s="34">
        <f>$AH$28/'Fixed data'!$C$7</f>
        <v>6.6578993582895867E-4</v>
      </c>
      <c r="AQ59" s="34">
        <f>$AH$28/'Fixed data'!$C$7</f>
        <v>6.6578993582895867E-4</v>
      </c>
      <c r="AR59" s="34">
        <f>$AH$28/'Fixed data'!$C$7</f>
        <v>6.6578993582895867E-4</v>
      </c>
      <c r="AS59" s="34">
        <f>$AH$28/'Fixed data'!$C$7</f>
        <v>6.6578993582895867E-4</v>
      </c>
      <c r="AT59" s="34">
        <f>$AH$28/'Fixed data'!$C$7</f>
        <v>6.6578993582895867E-4</v>
      </c>
      <c r="AU59" s="34">
        <f>$AH$28/'Fixed data'!$C$7</f>
        <v>6.6578993582895867E-4</v>
      </c>
      <c r="AV59" s="34">
        <f>$AH$28/'Fixed data'!$C$7</f>
        <v>6.6578993582895867E-4</v>
      </c>
      <c r="AW59" s="34">
        <f>$AH$28/'Fixed data'!$C$7</f>
        <v>6.6578993582895867E-4</v>
      </c>
      <c r="AX59" s="34">
        <f>$AH$28/'Fixed data'!$C$7</f>
        <v>6.6578993582895867E-4</v>
      </c>
      <c r="AY59" s="34">
        <f>$AH$28/'Fixed data'!$C$7</f>
        <v>6.6578993582895867E-4</v>
      </c>
      <c r="AZ59" s="34">
        <f>$AH$28/'Fixed data'!$C$7</f>
        <v>6.6578993582895867E-4</v>
      </c>
      <c r="BA59" s="34">
        <f>$AH$28/'Fixed data'!$C$7</f>
        <v>6.6578993582895867E-4</v>
      </c>
      <c r="BB59" s="34">
        <f>$AH$28/'Fixed data'!$C$7</f>
        <v>6.6578993582895867E-4</v>
      </c>
      <c r="BC59" s="34">
        <f>$AH$28/'Fixed data'!$C$7</f>
        <v>6.6578993582895867E-4</v>
      </c>
      <c r="BD59" s="34">
        <f>$AH$28/'Fixed data'!$C$7</f>
        <v>6.6578993582895867E-4</v>
      </c>
    </row>
    <row r="60" spans="1:56" ht="16.5" collapsed="1" x14ac:dyDescent="0.35">
      <c r="A60" s="115"/>
      <c r="B60" s="9" t="s">
        <v>7</v>
      </c>
      <c r="C60" s="9" t="s">
        <v>61</v>
      </c>
      <c r="D60" s="9" t="s">
        <v>40</v>
      </c>
      <c r="E60" s="34">
        <f>SUM(E30:E59)</f>
        <v>0</v>
      </c>
      <c r="F60" s="34">
        <f t="shared" ref="F60:BD60" si="6">SUM(F30:F59)</f>
        <v>-9.7582222222222237E-3</v>
      </c>
      <c r="G60" s="34">
        <f t="shared" si="6"/>
        <v>-1.9988686259052504E-2</v>
      </c>
      <c r="H60" s="34">
        <f t="shared" si="6"/>
        <v>-3.0685480792701059E-2</v>
      </c>
      <c r="I60" s="34">
        <f t="shared" si="6"/>
        <v>-4.1836321549203921E-2</v>
      </c>
      <c r="J60" s="34">
        <f t="shared" si="6"/>
        <v>-5.2828202614632114E-2</v>
      </c>
      <c r="K60" s="34">
        <f t="shared" si="6"/>
        <v>-6.424857622305688E-2</v>
      </c>
      <c r="L60" s="34">
        <f t="shared" si="6"/>
        <v>-7.6065494349971369E-2</v>
      </c>
      <c r="M60" s="34">
        <f t="shared" si="6"/>
        <v>-8.7700845111187087E-2</v>
      </c>
      <c r="N60" s="34">
        <f t="shared" si="6"/>
        <v>-8.7428297333909832E-2</v>
      </c>
      <c r="O60" s="34">
        <f t="shared" si="6"/>
        <v>-8.7122929562622659E-2</v>
      </c>
      <c r="P60" s="34">
        <f t="shared" si="6"/>
        <v>-8.6782646762750479E-2</v>
      </c>
      <c r="Q60" s="34">
        <f t="shared" si="6"/>
        <v>-8.6405287510030404E-2</v>
      </c>
      <c r="R60" s="34">
        <f t="shared" si="6"/>
        <v>-8.5988726799564458E-2</v>
      </c>
      <c r="S60" s="34">
        <f t="shared" si="6"/>
        <v>-8.5530701860143388E-2</v>
      </c>
      <c r="T60" s="34">
        <f t="shared" si="6"/>
        <v>-8.5028933309744939E-2</v>
      </c>
      <c r="U60" s="34">
        <f t="shared" si="6"/>
        <v>-8.4481661229899183E-2</v>
      </c>
      <c r="V60" s="34">
        <f t="shared" si="6"/>
        <v>-8.3891196563309442E-2</v>
      </c>
      <c r="W60" s="34">
        <f t="shared" si="6"/>
        <v>-8.3266156637211319E-2</v>
      </c>
      <c r="X60" s="34">
        <f t="shared" si="6"/>
        <v>-8.2617473030633104E-2</v>
      </c>
      <c r="Y60" s="34">
        <f t="shared" si="6"/>
        <v>-8.1954433325555437E-2</v>
      </c>
      <c r="Z60" s="34">
        <f t="shared" si="6"/>
        <v>-8.1288892025488654E-2</v>
      </c>
      <c r="AA60" s="34">
        <f t="shared" si="6"/>
        <v>-8.0623102089659698E-2</v>
      </c>
      <c r="AB60" s="34">
        <f t="shared" si="6"/>
        <v>-7.9957312153830742E-2</v>
      </c>
      <c r="AC60" s="34">
        <f t="shared" si="6"/>
        <v>-7.9291522218001786E-2</v>
      </c>
      <c r="AD60" s="34">
        <f t="shared" si="6"/>
        <v>-7.8625732282172831E-2</v>
      </c>
      <c r="AE60" s="34">
        <f t="shared" si="6"/>
        <v>-7.7959942346343875E-2</v>
      </c>
      <c r="AF60" s="34">
        <f t="shared" si="6"/>
        <v>-7.7294152410514919E-2</v>
      </c>
      <c r="AG60" s="34">
        <f t="shared" si="6"/>
        <v>-7.6628362474685963E-2</v>
      </c>
      <c r="AH60" s="34">
        <f t="shared" si="6"/>
        <v>-7.5962572538857007E-2</v>
      </c>
      <c r="AI60" s="34">
        <f t="shared" si="6"/>
        <v>-7.5296782603028051E-2</v>
      </c>
      <c r="AJ60" s="34">
        <f t="shared" si="6"/>
        <v>-7.5296782603028051E-2</v>
      </c>
      <c r="AK60" s="34">
        <f t="shared" si="6"/>
        <v>-7.5296782603028051E-2</v>
      </c>
      <c r="AL60" s="34">
        <f t="shared" si="6"/>
        <v>-7.5296782603028051E-2</v>
      </c>
      <c r="AM60" s="34">
        <f t="shared" si="6"/>
        <v>-7.5296782603028051E-2</v>
      </c>
      <c r="AN60" s="34">
        <f t="shared" si="6"/>
        <v>-7.5296782603028051E-2</v>
      </c>
      <c r="AO60" s="34">
        <f t="shared" si="6"/>
        <v>-7.5296782603028051E-2</v>
      </c>
      <c r="AP60" s="34">
        <f t="shared" si="6"/>
        <v>-7.5296782603028051E-2</v>
      </c>
      <c r="AQ60" s="34">
        <f t="shared" si="6"/>
        <v>-7.5296782603028051E-2</v>
      </c>
      <c r="AR60" s="34">
        <f t="shared" si="6"/>
        <v>-7.5296782603028051E-2</v>
      </c>
      <c r="AS60" s="34">
        <f t="shared" si="6"/>
        <v>-7.5296782603028051E-2</v>
      </c>
      <c r="AT60" s="34">
        <f t="shared" si="6"/>
        <v>-7.5296782603028051E-2</v>
      </c>
      <c r="AU60" s="34">
        <f t="shared" si="6"/>
        <v>-7.5296782603028051E-2</v>
      </c>
      <c r="AV60" s="34">
        <f t="shared" si="6"/>
        <v>-7.5296782603028051E-2</v>
      </c>
      <c r="AW60" s="34">
        <f t="shared" si="6"/>
        <v>-7.5296782603028051E-2</v>
      </c>
      <c r="AX60" s="34">
        <f t="shared" si="6"/>
        <v>-7.5296782603028051E-2</v>
      </c>
      <c r="AY60" s="34">
        <f t="shared" si="6"/>
        <v>-6.5538560380805841E-2</v>
      </c>
      <c r="AZ60" s="34">
        <f t="shared" si="6"/>
        <v>-5.5308096343975557E-2</v>
      </c>
      <c r="BA60" s="34">
        <f t="shared" si="6"/>
        <v>-4.4611301810326999E-2</v>
      </c>
      <c r="BB60" s="34">
        <f t="shared" si="6"/>
        <v>-3.3460461053824143E-2</v>
      </c>
      <c r="BC60" s="34">
        <f t="shared" si="6"/>
        <v>-2.2468579988395927E-2</v>
      </c>
      <c r="BD60" s="34">
        <f t="shared" si="6"/>
        <v>-1.1048206379971146E-2</v>
      </c>
    </row>
    <row r="61" spans="1:56" ht="17.25" hidden="1" customHeight="1" outlineLevel="1" x14ac:dyDescent="0.35">
      <c r="A61" s="115"/>
      <c r="B61" s="9" t="s">
        <v>35</v>
      </c>
      <c r="C61" s="9" t="s">
        <v>62</v>
      </c>
      <c r="D61" s="9" t="s">
        <v>40</v>
      </c>
      <c r="E61" s="34">
        <v>0</v>
      </c>
      <c r="F61" s="34">
        <f>E62</f>
        <v>-0.43912000000000007</v>
      </c>
      <c r="G61" s="34">
        <f t="shared" ref="G61:BD61" si="7">F62</f>
        <v>-0.88973265943514046</v>
      </c>
      <c r="H61" s="34">
        <f t="shared" si="7"/>
        <v>-1.3510997271902729</v>
      </c>
      <c r="I61" s="34">
        <f t="shared" si="7"/>
        <v>-1.8222020804402006</v>
      </c>
      <c r="J61" s="34">
        <f t="shared" si="7"/>
        <v>-2.2750004068352654</v>
      </c>
      <c r="K61" s="34">
        <f t="shared" si="7"/>
        <v>-2.736089016599748</v>
      </c>
      <c r="L61" s="34">
        <f t="shared" si="7"/>
        <v>-3.2036017560878434</v>
      </c>
      <c r="M61" s="34">
        <f t="shared" si="7"/>
        <v>-3.6511270459925793</v>
      </c>
      <c r="N61" s="34">
        <f t="shared" si="7"/>
        <v>-3.5511615509039158</v>
      </c>
      <c r="O61" s="34">
        <f t="shared" si="7"/>
        <v>-3.4499917038620835</v>
      </c>
      <c r="P61" s="34">
        <f t="shared" si="7"/>
        <v>-3.3475560483052131</v>
      </c>
      <c r="Q61" s="34">
        <f t="shared" si="7"/>
        <v>-3.2437922351700594</v>
      </c>
      <c r="R61" s="34">
        <f t="shared" si="7"/>
        <v>-3.1386417156890611</v>
      </c>
      <c r="S61" s="34">
        <f t="shared" si="7"/>
        <v>-3.0320418666155486</v>
      </c>
      <c r="T61" s="34">
        <f t="shared" si="7"/>
        <v>-2.923931579987475</v>
      </c>
      <c r="U61" s="34">
        <f t="shared" si="7"/>
        <v>-2.8142754030846708</v>
      </c>
      <c r="V61" s="34">
        <f t="shared" si="7"/>
        <v>-2.7032228318582336</v>
      </c>
      <c r="W61" s="34">
        <f t="shared" si="7"/>
        <v>-2.5912048386205084</v>
      </c>
      <c r="X61" s="34">
        <f t="shared" si="7"/>
        <v>-2.4787479196872773</v>
      </c>
      <c r="Y61" s="34">
        <f t="shared" si="7"/>
        <v>-2.3662936599281492</v>
      </c>
      <c r="Z61" s="34">
        <f t="shared" si="7"/>
        <v>-2.2543898680995884</v>
      </c>
      <c r="AA61" s="34">
        <f t="shared" si="7"/>
        <v>-2.1431404289617966</v>
      </c>
      <c r="AB61" s="34">
        <f t="shared" si="7"/>
        <v>-2.0325567797598336</v>
      </c>
      <c r="AC61" s="34">
        <f t="shared" si="7"/>
        <v>-1.9226389204936998</v>
      </c>
      <c r="AD61" s="34">
        <f t="shared" si="7"/>
        <v>-1.8133868511633948</v>
      </c>
      <c r="AE61" s="34">
        <f t="shared" si="7"/>
        <v>-1.7048005717689187</v>
      </c>
      <c r="AF61" s="34">
        <f t="shared" si="7"/>
        <v>-1.5968800823102718</v>
      </c>
      <c r="AG61" s="34">
        <f t="shared" si="7"/>
        <v>-1.4896253827874537</v>
      </c>
      <c r="AH61" s="34">
        <f t="shared" si="7"/>
        <v>-1.3830364732004645</v>
      </c>
      <c r="AI61" s="34">
        <f t="shared" si="7"/>
        <v>-1.2771133535493044</v>
      </c>
      <c r="AJ61" s="34">
        <f t="shared" si="7"/>
        <v>-1.1718560238339732</v>
      </c>
      <c r="AK61" s="34">
        <f t="shared" si="7"/>
        <v>-1.0665986941186421</v>
      </c>
      <c r="AL61" s="34">
        <f t="shared" si="7"/>
        <v>-0.96134136440331086</v>
      </c>
      <c r="AM61" s="34">
        <f t="shared" si="7"/>
        <v>-0.85608403468797967</v>
      </c>
      <c r="AN61" s="34">
        <f t="shared" si="7"/>
        <v>-0.75082670497264847</v>
      </c>
      <c r="AO61" s="34">
        <f t="shared" si="7"/>
        <v>-0.64556937525731728</v>
      </c>
      <c r="AP61" s="34">
        <f t="shared" si="7"/>
        <v>-0.54031204554198609</v>
      </c>
      <c r="AQ61" s="34">
        <f t="shared" si="7"/>
        <v>-0.43505471582665489</v>
      </c>
      <c r="AR61" s="34">
        <f t="shared" si="7"/>
        <v>-0.3297973861113237</v>
      </c>
      <c r="AS61" s="34">
        <f t="shared" si="7"/>
        <v>-0.2245400563959925</v>
      </c>
      <c r="AT61" s="34">
        <f t="shared" si="7"/>
        <v>-0.11928272668066131</v>
      </c>
      <c r="AU61" s="34">
        <f t="shared" si="7"/>
        <v>-1.4025396965330117E-2</v>
      </c>
      <c r="AV61" s="34">
        <f t="shared" si="7"/>
        <v>9.1231932750001077E-2</v>
      </c>
      <c r="AW61" s="34">
        <f t="shared" si="7"/>
        <v>0.19648926246533227</v>
      </c>
      <c r="AX61" s="34">
        <f t="shared" si="7"/>
        <v>0.30174659218066346</v>
      </c>
      <c r="AY61" s="34">
        <f t="shared" si="7"/>
        <v>0.37704337478369154</v>
      </c>
      <c r="AZ61" s="34">
        <f t="shared" si="7"/>
        <v>0.4425819351644974</v>
      </c>
      <c r="BA61" s="34">
        <f t="shared" si="7"/>
        <v>0.49789003150847294</v>
      </c>
      <c r="BB61" s="34">
        <f t="shared" si="7"/>
        <v>0.54250133331879991</v>
      </c>
      <c r="BC61" s="34">
        <f t="shared" si="7"/>
        <v>0.57596179437262407</v>
      </c>
      <c r="BD61" s="34">
        <f t="shared" si="7"/>
        <v>0.59843037436101998</v>
      </c>
    </row>
    <row r="62" spans="1:56" ht="16.5" hidden="1" customHeight="1" outlineLevel="1" x14ac:dyDescent="0.3">
      <c r="A62" s="115"/>
      <c r="B62" s="9" t="s">
        <v>34</v>
      </c>
      <c r="C62" s="9" t="s">
        <v>68</v>
      </c>
      <c r="D62" s="9" t="s">
        <v>40</v>
      </c>
      <c r="E62" s="34">
        <f t="shared" ref="E62:BD62" si="8">E28-E60+E61</f>
        <v>-0.43912000000000007</v>
      </c>
      <c r="F62" s="34">
        <f t="shared" si="8"/>
        <v>-0.88973265943514046</v>
      </c>
      <c r="G62" s="34">
        <f t="shared" si="8"/>
        <v>-1.3510997271902729</v>
      </c>
      <c r="H62" s="34">
        <f t="shared" si="8"/>
        <v>-1.8222020804402006</v>
      </c>
      <c r="I62" s="34">
        <f t="shared" si="8"/>
        <v>-2.2750004068352654</v>
      </c>
      <c r="J62" s="34">
        <f t="shared" si="8"/>
        <v>-2.736089016599748</v>
      </c>
      <c r="K62" s="34">
        <f t="shared" si="8"/>
        <v>-3.2036017560878434</v>
      </c>
      <c r="L62" s="34">
        <f t="shared" si="8"/>
        <v>-3.6511270459925793</v>
      </c>
      <c r="M62" s="34">
        <f t="shared" si="8"/>
        <v>-3.5511615509039158</v>
      </c>
      <c r="N62" s="34">
        <f t="shared" si="8"/>
        <v>-3.4499917038620835</v>
      </c>
      <c r="O62" s="34">
        <f t="shared" si="8"/>
        <v>-3.3475560483052131</v>
      </c>
      <c r="P62" s="34">
        <f t="shared" si="8"/>
        <v>-3.2437922351700594</v>
      </c>
      <c r="Q62" s="34">
        <f t="shared" si="8"/>
        <v>-3.1386417156890611</v>
      </c>
      <c r="R62" s="34">
        <f t="shared" si="8"/>
        <v>-3.0320418666155486</v>
      </c>
      <c r="S62" s="34">
        <f t="shared" si="8"/>
        <v>-2.923931579987475</v>
      </c>
      <c r="T62" s="34">
        <f t="shared" si="8"/>
        <v>-2.8142754030846708</v>
      </c>
      <c r="U62" s="34">
        <f t="shared" si="8"/>
        <v>-2.7032228318582336</v>
      </c>
      <c r="V62" s="34">
        <f t="shared" si="8"/>
        <v>-2.5912048386205084</v>
      </c>
      <c r="W62" s="34">
        <f t="shared" si="8"/>
        <v>-2.4787479196872773</v>
      </c>
      <c r="X62" s="34">
        <f t="shared" si="8"/>
        <v>-2.3662936599281492</v>
      </c>
      <c r="Y62" s="34">
        <f t="shared" si="8"/>
        <v>-2.2543898680995884</v>
      </c>
      <c r="Z62" s="34">
        <f t="shared" si="8"/>
        <v>-2.1431404289617966</v>
      </c>
      <c r="AA62" s="34">
        <f t="shared" si="8"/>
        <v>-2.0325567797598336</v>
      </c>
      <c r="AB62" s="34">
        <f t="shared" si="8"/>
        <v>-1.9226389204936998</v>
      </c>
      <c r="AC62" s="34">
        <f t="shared" si="8"/>
        <v>-1.8133868511633948</v>
      </c>
      <c r="AD62" s="34">
        <f t="shared" si="8"/>
        <v>-1.7048005717689187</v>
      </c>
      <c r="AE62" s="34">
        <f t="shared" si="8"/>
        <v>-1.5968800823102718</v>
      </c>
      <c r="AF62" s="34">
        <f t="shared" si="8"/>
        <v>-1.4896253827874537</v>
      </c>
      <c r="AG62" s="34">
        <f t="shared" si="8"/>
        <v>-1.3830364732004645</v>
      </c>
      <c r="AH62" s="34">
        <f t="shared" si="8"/>
        <v>-1.2771133535493044</v>
      </c>
      <c r="AI62" s="34">
        <f t="shared" si="8"/>
        <v>-1.1718560238339732</v>
      </c>
      <c r="AJ62" s="34">
        <f t="shared" si="8"/>
        <v>-1.0665986941186421</v>
      </c>
      <c r="AK62" s="34">
        <f t="shared" si="8"/>
        <v>-0.96134136440331086</v>
      </c>
      <c r="AL62" s="34">
        <f t="shared" si="8"/>
        <v>-0.85608403468797967</v>
      </c>
      <c r="AM62" s="34">
        <f t="shared" si="8"/>
        <v>-0.75082670497264847</v>
      </c>
      <c r="AN62" s="34">
        <f t="shared" si="8"/>
        <v>-0.64556937525731728</v>
      </c>
      <c r="AO62" s="34">
        <f t="shared" si="8"/>
        <v>-0.54031204554198609</v>
      </c>
      <c r="AP62" s="34">
        <f t="shared" si="8"/>
        <v>-0.43505471582665489</v>
      </c>
      <c r="AQ62" s="34">
        <f t="shared" si="8"/>
        <v>-0.3297973861113237</v>
      </c>
      <c r="AR62" s="34">
        <f t="shared" si="8"/>
        <v>-0.2245400563959925</v>
      </c>
      <c r="AS62" s="34">
        <f t="shared" si="8"/>
        <v>-0.11928272668066131</v>
      </c>
      <c r="AT62" s="34">
        <f t="shared" si="8"/>
        <v>-1.4025396965330117E-2</v>
      </c>
      <c r="AU62" s="34">
        <f t="shared" si="8"/>
        <v>9.1231932750001077E-2</v>
      </c>
      <c r="AV62" s="34">
        <f t="shared" si="8"/>
        <v>0.19648926246533227</v>
      </c>
      <c r="AW62" s="34">
        <f t="shared" si="8"/>
        <v>0.30174659218066346</v>
      </c>
      <c r="AX62" s="34">
        <f t="shared" si="8"/>
        <v>0.37704337478369154</v>
      </c>
      <c r="AY62" s="34">
        <f t="shared" si="8"/>
        <v>0.4425819351644974</v>
      </c>
      <c r="AZ62" s="34">
        <f t="shared" si="8"/>
        <v>0.49789003150847294</v>
      </c>
      <c r="BA62" s="34">
        <f t="shared" si="8"/>
        <v>0.54250133331879991</v>
      </c>
      <c r="BB62" s="34">
        <f t="shared" si="8"/>
        <v>0.57596179437262407</v>
      </c>
      <c r="BC62" s="34">
        <f t="shared" si="8"/>
        <v>0.59843037436101998</v>
      </c>
      <c r="BD62" s="34">
        <f t="shared" si="8"/>
        <v>0.60947858074099115</v>
      </c>
    </row>
    <row r="63" spans="1:56" ht="16.5" collapsed="1" x14ac:dyDescent="0.3">
      <c r="A63" s="115"/>
      <c r="B63" s="9" t="s">
        <v>8</v>
      </c>
      <c r="C63" s="11" t="s">
        <v>67</v>
      </c>
      <c r="D63" s="9" t="s">
        <v>40</v>
      </c>
      <c r="E63" s="34">
        <f>AVERAGE(E61:E62)*'Fixed data'!$C$3</f>
        <v>-1.0604748000000002E-2</v>
      </c>
      <c r="F63" s="34">
        <f>AVERAGE(F61:F62)*'Fixed data'!$C$3</f>
        <v>-3.209179172535865E-2</v>
      </c>
      <c r="G63" s="34">
        <f>AVERAGE(G61:G62)*'Fixed data'!$C$3</f>
        <v>-5.4116102137003741E-2</v>
      </c>
      <c r="H63" s="34">
        <f>AVERAGE(H61:H62)*'Fixed data'!$C$3</f>
        <v>-7.6635238654275933E-2</v>
      </c>
      <c r="I63" s="34">
        <f>AVERAGE(I61:I62)*'Fixed data'!$C$3</f>
        <v>-9.8947440067702494E-2</v>
      </c>
      <c r="J63" s="34">
        <f>AVERAGE(J61:J62)*'Fixed data'!$C$3</f>
        <v>-0.12101780957595558</v>
      </c>
      <c r="K63" s="34">
        <f>AVERAGE(K61:K62)*'Fixed data'!$C$3</f>
        <v>-0.14344353216040534</v>
      </c>
      <c r="L63" s="34">
        <f>AVERAGE(L61:L62)*'Fixed data'!$C$3</f>
        <v>-0.16554170057024223</v>
      </c>
      <c r="M63" s="34">
        <f>AVERAGE(M61:M62)*'Fixed data'!$C$3</f>
        <v>-0.17393526961505038</v>
      </c>
      <c r="N63" s="34">
        <f>AVERAGE(N61:N62)*'Fixed data'!$C$3</f>
        <v>-0.16907785110259888</v>
      </c>
      <c r="O63" s="34">
        <f>AVERAGE(O61:O62)*'Fixed data'!$C$3</f>
        <v>-0.16416077821484024</v>
      </c>
      <c r="P63" s="34">
        <f>AVERAGE(P61:P62)*'Fixed data'!$C$3</f>
        <v>-0.15918106104592783</v>
      </c>
      <c r="Q63" s="34">
        <f>AVERAGE(Q61:Q62)*'Fixed data'!$C$3</f>
        <v>-0.15413577991324776</v>
      </c>
      <c r="R63" s="34">
        <f>AVERAGE(R61:R62)*'Fixed data'!$C$3</f>
        <v>-0.14902200851265635</v>
      </c>
      <c r="S63" s="34">
        <f>AVERAGE(S61:S62)*'Fixed data'!$C$3</f>
        <v>-0.14383675873546301</v>
      </c>
      <c r="T63" s="34">
        <f>AVERAGE(T61:T62)*'Fixed data'!$C$3</f>
        <v>-0.13857769864119235</v>
      </c>
      <c r="U63" s="34">
        <f>AVERAGE(U61:U62)*'Fixed data'!$C$3</f>
        <v>-0.13324758237387113</v>
      </c>
      <c r="V63" s="34">
        <f>AVERAGE(V61:V62)*'Fixed data'!$C$3</f>
        <v>-0.12786042824206162</v>
      </c>
      <c r="W63" s="34">
        <f>AVERAGE(W61:W62)*'Fixed data'!$C$3</f>
        <v>-0.12243935911313301</v>
      </c>
      <c r="X63" s="34">
        <f>AVERAGE(X61:X62)*'Fixed data'!$C$3</f>
        <v>-0.11700775414771254</v>
      </c>
      <c r="Y63" s="34">
        <f>AVERAGE(Y61:Y62)*'Fixed data'!$C$3</f>
        <v>-0.11158950720186987</v>
      </c>
      <c r="Z63" s="34">
        <f>AVERAGE(Z61:Z62)*'Fixed data'!$C$3</f>
        <v>-0.10620035667403245</v>
      </c>
      <c r="AA63" s="34">
        <f>AVERAGE(AA61:AA62)*'Fixed data'!$C$3</f>
        <v>-0.10084308759062736</v>
      </c>
      <c r="AB63" s="34">
        <f>AVERAGE(AB61:AB62)*'Fixed data'!$C$3</f>
        <v>-9.5517976161122828E-2</v>
      </c>
      <c r="AC63" s="34">
        <f>AVERAGE(AC61:AC62)*'Fixed data'!$C$3</f>
        <v>-9.0225022385518841E-2</v>
      </c>
      <c r="AD63" s="34">
        <f>AVERAGE(AD61:AD62)*'Fixed data'!$C$3</f>
        <v>-8.4964226263815376E-2</v>
      </c>
      <c r="AE63" s="34">
        <f>AVERAGE(AE61:AE62)*'Fixed data'!$C$3</f>
        <v>-7.9735587796012461E-2</v>
      </c>
      <c r="AF63" s="34">
        <f>AVERAGE(AF61:AF62)*'Fixed data'!$C$3</f>
        <v>-7.4539106982110082E-2</v>
      </c>
      <c r="AG63" s="34">
        <f>AVERAGE(AG61:AG62)*'Fixed data'!$C$3</f>
        <v>-6.9374783822108224E-2</v>
      </c>
      <c r="AH63" s="34">
        <f>AVERAGE(AH61:AH62)*'Fixed data'!$C$3</f>
        <v>-6.4242618316006916E-2</v>
      </c>
      <c r="AI63" s="34">
        <f>AVERAGE(AI61:AI62)*'Fixed data'!$C$3</f>
        <v>-5.9142610463806151E-2</v>
      </c>
      <c r="AJ63" s="34">
        <f>AVERAGE(AJ61:AJ62)*'Fixed data'!$C$3</f>
        <v>-5.4058681438555668E-2</v>
      </c>
      <c r="AK63" s="34">
        <f>AVERAGE(AK61:AK62)*'Fixed data'!$C$3</f>
        <v>-4.8974752413305157E-2</v>
      </c>
      <c r="AL63" s="34">
        <f>AVERAGE(AL61:AL62)*'Fixed data'!$C$3</f>
        <v>-4.3890823388054667E-2</v>
      </c>
      <c r="AM63" s="34">
        <f>AVERAGE(AM61:AM62)*'Fixed data'!$C$3</f>
        <v>-3.880689436280417E-2</v>
      </c>
      <c r="AN63" s="34">
        <f>AVERAGE(AN61:AN62)*'Fixed data'!$C$3</f>
        <v>-3.3722965337553673E-2</v>
      </c>
      <c r="AO63" s="34">
        <f>AVERAGE(AO61:AO62)*'Fixed data'!$C$3</f>
        <v>-2.863903631230318E-2</v>
      </c>
      <c r="AP63" s="34">
        <f>AVERAGE(AP61:AP62)*'Fixed data'!$C$3</f>
        <v>-2.3555107287052682E-2</v>
      </c>
      <c r="AQ63" s="34">
        <f>AVERAGE(AQ61:AQ62)*'Fixed data'!$C$3</f>
        <v>-1.8471178261802185E-2</v>
      </c>
      <c r="AR63" s="34">
        <f>AVERAGE(AR61:AR62)*'Fixed data'!$C$3</f>
        <v>-1.3387249236551687E-2</v>
      </c>
      <c r="AS63" s="34">
        <f>AVERAGE(AS61:AS62)*'Fixed data'!$C$3</f>
        <v>-8.3033202113011895E-3</v>
      </c>
      <c r="AT63" s="34">
        <f>AVERAGE(AT61:AT62)*'Fixed data'!$C$3</f>
        <v>-3.2193911860506933E-3</v>
      </c>
      <c r="AU63" s="34">
        <f>AVERAGE(AU61:AU62)*'Fixed data'!$C$3</f>
        <v>1.8645378391998037E-3</v>
      </c>
      <c r="AV63" s="34">
        <f>AVERAGE(AV61:AV62)*'Fixed data'!$C$3</f>
        <v>6.9484668644503008E-3</v>
      </c>
      <c r="AW63" s="34">
        <f>AVERAGE(AW61:AW62)*'Fixed data'!$C$3</f>
        <v>1.2032395889700797E-2</v>
      </c>
      <c r="AX63" s="34">
        <f>AVERAGE(AX61:AX62)*'Fixed data'!$C$3</f>
        <v>1.6392777702189176E-2</v>
      </c>
      <c r="AY63" s="34">
        <f>AVERAGE(AY61:AY62)*'Fixed data'!$C$3</f>
        <v>1.9793951235248766E-2</v>
      </c>
      <c r="AZ63" s="34">
        <f>AVERAGE(AZ61:AZ62)*'Fixed data'!$C$3</f>
        <v>2.2712397995152237E-2</v>
      </c>
      <c r="BA63" s="34">
        <f>AVERAGE(BA61:BA62)*'Fixed data'!$C$3</f>
        <v>2.5125451460578641E-2</v>
      </c>
      <c r="BB63" s="34">
        <f>AVERAGE(BB61:BB62)*'Fixed data'!$C$3</f>
        <v>2.7010884533747889E-2</v>
      </c>
      <c r="BC63" s="34">
        <f>AVERAGE(BC61:BC62)*'Fixed data'!$C$3</f>
        <v>2.8361570874917506E-2</v>
      </c>
      <c r="BD63" s="34">
        <f>AVERAGE(BD61:BD62)*'Fixed data'!$C$3</f>
        <v>2.9171001265713568E-2</v>
      </c>
    </row>
    <row r="64" spans="1:56" ht="15.75" thickBot="1" x14ac:dyDescent="0.35">
      <c r="A64" s="114"/>
      <c r="B64" s="12" t="s">
        <v>94</v>
      </c>
      <c r="C64" s="12" t="s">
        <v>45</v>
      </c>
      <c r="D64" s="12" t="s">
        <v>40</v>
      </c>
      <c r="E64" s="53">
        <f t="shared" ref="E64:BD64" si="9">E29+E60+E63</f>
        <v>-0.12038474799999999</v>
      </c>
      <c r="F64" s="53">
        <f t="shared" si="9"/>
        <v>-0.15694273436192147</v>
      </c>
      <c r="G64" s="53">
        <f t="shared" si="9"/>
        <v>-0.19444372689960251</v>
      </c>
      <c r="H64" s="53">
        <f t="shared" si="9"/>
        <v>-0.23276767795763412</v>
      </c>
      <c r="I64" s="53">
        <f t="shared" si="9"/>
        <v>-0.26444242360297354</v>
      </c>
      <c r="J64" s="53">
        <f t="shared" si="9"/>
        <v>-0.30232521528536638</v>
      </c>
      <c r="K64" s="53">
        <f t="shared" si="9"/>
        <v>-0.34063243731125015</v>
      </c>
      <c r="L64" s="53">
        <f t="shared" si="9"/>
        <v>-0.37250489098389045</v>
      </c>
      <c r="M64" s="53">
        <f t="shared" si="9"/>
        <v>-0.25856995223186841</v>
      </c>
      <c r="N64" s="53">
        <f t="shared" si="9"/>
        <v>-0.25307076100952808</v>
      </c>
      <c r="O64" s="53">
        <f t="shared" si="9"/>
        <v>-0.24745552627890094</v>
      </c>
      <c r="P64" s="53">
        <f t="shared" si="9"/>
        <v>-0.24171841621557752</v>
      </c>
      <c r="Q64" s="53">
        <f t="shared" si="9"/>
        <v>-0.23585475943053619</v>
      </c>
      <c r="R64" s="53">
        <f t="shared" si="9"/>
        <v>-0.22985795474373383</v>
      </c>
      <c r="S64" s="53">
        <f t="shared" si="9"/>
        <v>-0.22372256440362384</v>
      </c>
      <c r="T64" s="53">
        <f t="shared" si="9"/>
        <v>-0.21744982105267247</v>
      </c>
      <c r="U64" s="53">
        <f t="shared" si="9"/>
        <v>-0.21108651610463575</v>
      </c>
      <c r="V64" s="53">
        <f t="shared" si="9"/>
        <v>-0.20471992563676716</v>
      </c>
      <c r="W64" s="53">
        <f t="shared" si="9"/>
        <v>-0.19840782517633937</v>
      </c>
      <c r="X64" s="53">
        <f t="shared" si="9"/>
        <v>-0.19216603049622186</v>
      </c>
      <c r="Y64" s="53">
        <f t="shared" si="9"/>
        <v>-0.18605660090167397</v>
      </c>
      <c r="Z64" s="53">
        <f t="shared" si="9"/>
        <v>-0.17999911192144533</v>
      </c>
      <c r="AA64" s="53">
        <f t="shared" si="9"/>
        <v>-0.1739760529022113</v>
      </c>
      <c r="AB64" s="53">
        <f t="shared" si="9"/>
        <v>-0.16798515153687779</v>
      </c>
      <c r="AC64" s="53">
        <f t="shared" si="9"/>
        <v>-0.16202640782544486</v>
      </c>
      <c r="AD64" s="53">
        <f t="shared" si="9"/>
        <v>-0.15609982176791243</v>
      </c>
      <c r="AE64" s="53">
        <f t="shared" si="9"/>
        <v>-0.15020539336428057</v>
      </c>
      <c r="AF64" s="53">
        <f t="shared" si="9"/>
        <v>-0.14434312261454924</v>
      </c>
      <c r="AG64" s="53">
        <f t="shared" si="9"/>
        <v>-0.13851300951871842</v>
      </c>
      <c r="AH64" s="53">
        <f t="shared" si="9"/>
        <v>-0.13271505407678813</v>
      </c>
      <c r="AI64" s="53">
        <f t="shared" si="9"/>
        <v>-0.12694925628875842</v>
      </c>
      <c r="AJ64" s="53">
        <f t="shared" si="9"/>
        <v>-0.12186532726350793</v>
      </c>
      <c r="AK64" s="53">
        <f t="shared" si="9"/>
        <v>-0.11678139823825742</v>
      </c>
      <c r="AL64" s="53">
        <f t="shared" si="9"/>
        <v>-0.11169746921300694</v>
      </c>
      <c r="AM64" s="53">
        <f t="shared" si="9"/>
        <v>-0.10661354018775644</v>
      </c>
      <c r="AN64" s="53">
        <f t="shared" si="9"/>
        <v>-0.10152961116250594</v>
      </c>
      <c r="AO64" s="53">
        <f t="shared" si="9"/>
        <v>-9.6445682137255448E-2</v>
      </c>
      <c r="AP64" s="53">
        <f t="shared" si="9"/>
        <v>-9.1361753112004951E-2</v>
      </c>
      <c r="AQ64" s="53">
        <f t="shared" si="9"/>
        <v>-8.6277824086754454E-2</v>
      </c>
      <c r="AR64" s="53">
        <f t="shared" si="9"/>
        <v>-8.1193895061503957E-2</v>
      </c>
      <c r="AS64" s="53">
        <f t="shared" si="9"/>
        <v>-7.610996603625346E-2</v>
      </c>
      <c r="AT64" s="53">
        <f t="shared" si="9"/>
        <v>-7.1026037011002963E-2</v>
      </c>
      <c r="AU64" s="53">
        <f t="shared" si="9"/>
        <v>-6.5942107985752466E-2</v>
      </c>
      <c r="AV64" s="53">
        <f t="shared" si="9"/>
        <v>-6.0858178960501969E-2</v>
      </c>
      <c r="AW64" s="53">
        <f t="shared" si="9"/>
        <v>-5.5774249935251471E-2</v>
      </c>
      <c r="AX64" s="53">
        <f t="shared" si="9"/>
        <v>-5.8904004900838872E-2</v>
      </c>
      <c r="AY64" s="53">
        <f t="shared" si="9"/>
        <v>-4.5744609145557072E-2</v>
      </c>
      <c r="AZ64" s="53">
        <f t="shared" si="9"/>
        <v>-3.2595698348823324E-2</v>
      </c>
      <c r="BA64" s="53">
        <f t="shared" si="9"/>
        <v>-1.9485850349748358E-2</v>
      </c>
      <c r="BB64" s="53">
        <f t="shared" si="9"/>
        <v>-6.4495765200762549E-3</v>
      </c>
      <c r="BC64" s="53">
        <f t="shared" si="9"/>
        <v>5.8929908865215791E-3</v>
      </c>
      <c r="BD64" s="53">
        <f t="shared" si="9"/>
        <v>1.8122794885742421E-2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2.5689877097303921E-3</v>
      </c>
      <c r="G67" s="81">
        <f>'Fixed data'!$G$7*G$88/1000000</f>
        <v>7.3760154531380441E-3</v>
      </c>
      <c r="H67" s="81">
        <f>'Fixed data'!$G$7*H$88/1000000</f>
        <v>1.1889946927640518E-2</v>
      </c>
      <c r="I67" s="81">
        <f>'Fixed data'!$G$7*I$88/1000000</f>
        <v>1.6569899823643434E-2</v>
      </c>
      <c r="J67" s="81">
        <f>'Fixed data'!$G$7*J$88/1000000</f>
        <v>2.2837884571036512E-2</v>
      </c>
      <c r="K67" s="81">
        <f>'Fixed data'!$G$7*K$88/1000000</f>
        <v>2.9848738441954285E-2</v>
      </c>
      <c r="L67" s="81">
        <f>'Fixed data'!$G$7*L$88/1000000</f>
        <v>3.9189538050993816E-2</v>
      </c>
      <c r="M67" s="81">
        <f>'Fixed data'!$G$7*M$88/1000000</f>
        <v>5.1671924698826852E-2</v>
      </c>
      <c r="N67" s="81">
        <f>'Fixed data'!$G$7*N$88/1000000</f>
        <v>5.7825114424941856E-2</v>
      </c>
      <c r="O67" s="81">
        <f>'Fixed data'!$G$7*O$88/1000000</f>
        <v>6.43655332646903E-2</v>
      </c>
      <c r="P67" s="81">
        <f>'Fixed data'!$G$7*P$88/1000000</f>
        <v>7.1305229270449175E-2</v>
      </c>
      <c r="Q67" s="81">
        <f>'Fixed data'!$G$7*Q$88/1000000</f>
        <v>7.8648946368992084E-2</v>
      </c>
      <c r="R67" s="81">
        <f>'Fixed data'!$G$7*R$88/1000000</f>
        <v>8.6413803604102973E-2</v>
      </c>
      <c r="S67" s="81">
        <f>'Fixed data'!$G$7*S$88/1000000</f>
        <v>9.4604678845844045E-2</v>
      </c>
      <c r="T67" s="81">
        <f>'Fixed data'!$G$7*T$88/1000000</f>
        <v>0.10315702036156861</v>
      </c>
      <c r="U67" s="81">
        <f>'Fixed data'!$G$7*U$88/1000000</f>
        <v>0.11131016877450439</v>
      </c>
      <c r="V67" s="81">
        <f>'Fixed data'!$G$7*V$88/1000000</f>
        <v>0.11829754421704641</v>
      </c>
      <c r="W67" s="81">
        <f>'Fixed data'!$G$7*W$88/1000000</f>
        <v>0.12296057264725871</v>
      </c>
      <c r="X67" s="81">
        <f>'Fixed data'!$G$7*X$88/1000000</f>
        <v>0.12594065129793294</v>
      </c>
      <c r="Y67" s="81">
        <f>'Fixed data'!$G$7*Y$88/1000000</f>
        <v>0.12644286628581242</v>
      </c>
      <c r="Z67" s="81">
        <f>'Fixed data'!$G$7*Z$88/1000000</f>
        <v>0.12647365822377452</v>
      </c>
      <c r="AA67" s="81">
        <f>'Fixed data'!$G$7*AA$88/1000000</f>
        <v>0.12647365822377452</v>
      </c>
      <c r="AB67" s="81">
        <f>'Fixed data'!$G$7*AB$88/1000000</f>
        <v>0.12647365822377452</v>
      </c>
      <c r="AC67" s="81">
        <f>'Fixed data'!$G$7*AC$88/1000000</f>
        <v>0.12647365822377452</v>
      </c>
      <c r="AD67" s="81">
        <f>'Fixed data'!$G$7*AD$88/1000000</f>
        <v>0.12647365822377452</v>
      </c>
      <c r="AE67" s="81">
        <f>'Fixed data'!$G$7*AE$88/1000000</f>
        <v>0.12647365822377452</v>
      </c>
      <c r="AF67" s="81">
        <f>'Fixed data'!$G$7*AF$88/1000000</f>
        <v>0.12647365822377452</v>
      </c>
      <c r="AG67" s="81">
        <f>'Fixed data'!$G$7*AG$88/1000000</f>
        <v>0.12647365822377452</v>
      </c>
      <c r="AH67" s="81">
        <f>'Fixed data'!$G$7*AH$88/1000000</f>
        <v>0.12647365822377452</v>
      </c>
      <c r="AI67" s="81">
        <f>'Fixed data'!$G$7*AI$88/1000000</f>
        <v>0.12647365822377452</v>
      </c>
      <c r="AJ67" s="81">
        <f>'Fixed data'!$G$7*AJ$88/1000000</f>
        <v>0.12647365822377452</v>
      </c>
      <c r="AK67" s="81">
        <f>'Fixed data'!$G$7*AK$88/1000000</f>
        <v>0.12647365822377452</v>
      </c>
      <c r="AL67" s="81">
        <f>'Fixed data'!$G$7*AL$88/1000000</f>
        <v>0.12647365822377452</v>
      </c>
      <c r="AM67" s="81">
        <f>'Fixed data'!$G$7*AM$88/1000000</f>
        <v>0.12647365822377452</v>
      </c>
      <c r="AN67" s="81">
        <f>'Fixed data'!$G$7*AN$88/1000000</f>
        <v>0.12647365822377452</v>
      </c>
      <c r="AO67" s="81">
        <f>'Fixed data'!$G$7*AO$88/1000000</f>
        <v>0.12647365822377452</v>
      </c>
      <c r="AP67" s="81">
        <f>'Fixed data'!$G$7*AP$88/1000000</f>
        <v>0.12647365822377452</v>
      </c>
      <c r="AQ67" s="81">
        <f>'Fixed data'!$G$7*AQ$88/1000000</f>
        <v>0.12647365822377452</v>
      </c>
      <c r="AR67" s="81">
        <f>'Fixed data'!$G$7*AR$88/1000000</f>
        <v>0.12647365822377452</v>
      </c>
      <c r="AS67" s="81">
        <f>'Fixed data'!$G$7*AS$88/1000000</f>
        <v>0.12647365822377452</v>
      </c>
      <c r="AT67" s="81">
        <f>'Fixed data'!$G$7*AT$88/1000000</f>
        <v>0.12647365822377452</v>
      </c>
      <c r="AU67" s="81">
        <f>'Fixed data'!$G$7*AU$88/1000000</f>
        <v>0.12647365822377452</v>
      </c>
      <c r="AV67" s="81">
        <f>'Fixed data'!$G$7*AV$88/1000000</f>
        <v>0.12647365822377452</v>
      </c>
      <c r="AW67" s="81">
        <f>'Fixed data'!$G$7*AW$88/1000000</f>
        <v>0.12647365822377452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7.5299018653768651E-3</v>
      </c>
      <c r="G68" s="81">
        <f>'Fixed data'!$G$8*G89/1000000</f>
        <v>2.1619672336019767E-2</v>
      </c>
      <c r="H68" s="81">
        <f>'Fixed data'!$G$8*H89/1000000</f>
        <v>3.4850354951316179E-2</v>
      </c>
      <c r="I68" s="81">
        <f>'Fixed data'!$G$8*I89/1000000</f>
        <v>4.8567659206222413E-2</v>
      </c>
      <c r="J68" s="81">
        <f>'Fixed data'!$G$8*J89/1000000</f>
        <v>6.6939607761205291E-2</v>
      </c>
      <c r="K68" s="81">
        <f>'Fixed data'!$G$8*K89/1000000</f>
        <v>8.7488963229335831E-2</v>
      </c>
      <c r="L68" s="81">
        <f>'Fixed data'!$G$8*L89/1000000</f>
        <v>0.11486757003769664</v>
      </c>
      <c r="M68" s="81">
        <f>'Fixed data'!$G$8*M89/1000000</f>
        <v>0.15145441167491749</v>
      </c>
      <c r="N68" s="81">
        <f>'Fixed data'!$G$8*N89/1000000</f>
        <v>0.16948988713523169</v>
      </c>
      <c r="O68" s="81">
        <f>'Fixed data'!$G$8*O89/1000000</f>
        <v>0.18866036110645043</v>
      </c>
      <c r="P68" s="81">
        <f>'Fixed data'!$G$8*P89/1000000</f>
        <v>0.2090011473628382</v>
      </c>
      <c r="Q68" s="81">
        <f>'Fixed data'!$G$8*Q89/1000000</f>
        <v>0.23052615072103727</v>
      </c>
      <c r="R68" s="81">
        <f>'Fixed data'!$G$8*R89/1000000</f>
        <v>0.25328554842371437</v>
      </c>
      <c r="S68" s="81">
        <f>'Fixed data'!$G$8*S89/1000000</f>
        <v>0.2772936378856643</v>
      </c>
      <c r="T68" s="81">
        <f>'Fixed data'!$G$8*T89/1000000</f>
        <v>0.3023612129809744</v>
      </c>
      <c r="U68" s="81">
        <f>'Fixed data'!$G$8*U89/1000000</f>
        <v>0.32625872218692642</v>
      </c>
      <c r="V68" s="81">
        <f>'Fixed data'!$G$8*V89/1000000</f>
        <v>0.34673926056381332</v>
      </c>
      <c r="W68" s="81">
        <f>'Fixed data'!$G$8*W89/1000000</f>
        <v>0.36040695789921506</v>
      </c>
      <c r="X68" s="81">
        <f>'Fixed data'!$G$8*X89/1000000</f>
        <v>0.36914179913869949</v>
      </c>
      <c r="Y68" s="81">
        <f>'Fixed data'!$G$8*Y89/1000000</f>
        <v>0.37061383014909732</v>
      </c>
      <c r="Z68" s="81">
        <f>'Fixed data'!$G$8*Z89/1000000</f>
        <v>0.37070408370314167</v>
      </c>
      <c r="AA68" s="81">
        <f>'Fixed data'!$G$8*AA89/1000000</f>
        <v>0.37070408370314167</v>
      </c>
      <c r="AB68" s="81">
        <f>'Fixed data'!$G$8*AB89/1000000</f>
        <v>0.37070408370314167</v>
      </c>
      <c r="AC68" s="81">
        <f>'Fixed data'!$G$8*AC89/1000000</f>
        <v>0.37070408370314167</v>
      </c>
      <c r="AD68" s="81">
        <f>'Fixed data'!$G$8*AD89/1000000</f>
        <v>0.37070408370314167</v>
      </c>
      <c r="AE68" s="81">
        <f>'Fixed data'!$G$8*AE89/1000000</f>
        <v>0.37070408370314167</v>
      </c>
      <c r="AF68" s="81">
        <f>'Fixed data'!$G$8*AF89/1000000</f>
        <v>0.37070408370314167</v>
      </c>
      <c r="AG68" s="81">
        <f>'Fixed data'!$G$8*AG89/1000000</f>
        <v>0.37070408370314167</v>
      </c>
      <c r="AH68" s="81">
        <f>'Fixed data'!$G$8*AH89/1000000</f>
        <v>0.37070408370314167</v>
      </c>
      <c r="AI68" s="81">
        <f>'Fixed data'!$G$8*AI89/1000000</f>
        <v>0.37070408370314167</v>
      </c>
      <c r="AJ68" s="81">
        <f>'Fixed data'!$G$8*AJ89/1000000</f>
        <v>0.37070408370314167</v>
      </c>
      <c r="AK68" s="81">
        <f>'Fixed data'!$G$8*AK89/1000000</f>
        <v>0.37070408370314167</v>
      </c>
      <c r="AL68" s="81">
        <f>'Fixed data'!$G$8*AL89/1000000</f>
        <v>0.37070408370314167</v>
      </c>
      <c r="AM68" s="81">
        <f>'Fixed data'!$G$8*AM89/1000000</f>
        <v>0.37070408370314167</v>
      </c>
      <c r="AN68" s="81">
        <f>'Fixed data'!$G$8*AN89/1000000</f>
        <v>0.37070408370314167</v>
      </c>
      <c r="AO68" s="81">
        <f>'Fixed data'!$G$8*AO89/1000000</f>
        <v>0.37070408370314167</v>
      </c>
      <c r="AP68" s="81">
        <f>'Fixed data'!$G$8*AP89/1000000</f>
        <v>0.37070408370314167</v>
      </c>
      <c r="AQ68" s="81">
        <f>'Fixed data'!$G$8*AQ89/1000000</f>
        <v>0.37070408370314167</v>
      </c>
      <c r="AR68" s="81">
        <f>'Fixed data'!$G$8*AR89/1000000</f>
        <v>0.37070408370314167</v>
      </c>
      <c r="AS68" s="81">
        <f>'Fixed data'!$G$8*AS89/1000000</f>
        <v>0.37070408370314167</v>
      </c>
      <c r="AT68" s="81">
        <f>'Fixed data'!$G$8*AT89/1000000</f>
        <v>0.37070408370314167</v>
      </c>
      <c r="AU68" s="81">
        <f>'Fixed data'!$G$8*AU89/1000000</f>
        <v>0.37070408370314167</v>
      </c>
      <c r="AV68" s="81">
        <f>'Fixed data'!$G$8*AV89/1000000</f>
        <v>0.37070408370314167</v>
      </c>
      <c r="AW68" s="81">
        <f>'Fixed data'!$G$8*AW89/1000000</f>
        <v>0.37070408370314167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2.1279295735852921E-4</v>
      </c>
      <c r="G70" s="34">
        <f>G91*'Fixed data'!$G$9</f>
        <v>4.654920961400939E-4</v>
      </c>
      <c r="H70" s="34">
        <f>H91*'Fixed data'!$G$9</f>
        <v>7.7831866350354427E-4</v>
      </c>
      <c r="I70" s="34">
        <f>I91*'Fixed data'!$G$9</f>
        <v>1.2045185091397309E-3</v>
      </c>
      <c r="J70" s="34">
        <f>J91*'Fixed data'!$G$9</f>
        <v>1.6801991273663747E-3</v>
      </c>
      <c r="K70" s="34">
        <f>K91*'Fixed data'!$G$9</f>
        <v>2.3476208413332486E-3</v>
      </c>
      <c r="L70" s="34">
        <f>L91*'Fixed data'!$G$9</f>
        <v>3.0181418360391379E-3</v>
      </c>
      <c r="M70" s="34">
        <f>M91*'Fixed data'!$G$9</f>
        <v>3.8621462655183871E-3</v>
      </c>
      <c r="N70" s="34">
        <f>N91*'Fixed data'!$G$9</f>
        <v>4.3264370040237967E-3</v>
      </c>
      <c r="O70" s="34">
        <f>O91*'Fixed data'!$G$9</f>
        <v>4.8202824282277523E-3</v>
      </c>
      <c r="P70" s="34">
        <f>P91*'Fixed data'!$G$9</f>
        <v>5.3446160612103588E-3</v>
      </c>
      <c r="Q70" s="34">
        <f>Q91*'Fixed data'!$G$9</f>
        <v>5.898988287346996E-3</v>
      </c>
      <c r="R70" s="34">
        <f>R91*'Fixed data'!$G$9</f>
        <v>6.485292893117822E-3</v>
      </c>
      <c r="S70" s="34">
        <f>S91*'Fixed data'!$G$9</f>
        <v>7.1037937029086642E-3</v>
      </c>
      <c r="T70" s="34">
        <f>T91*'Fixed data'!$G$9</f>
        <v>7.7475424796776505E-3</v>
      </c>
      <c r="U70" s="34">
        <f>U91*'Fixed data'!$G$9</f>
        <v>8.3618123581733692E-3</v>
      </c>
      <c r="V70" s="34">
        <f>V91*'Fixed data'!$G$9</f>
        <v>8.8618009223828779E-3</v>
      </c>
      <c r="W70" s="34">
        <f>W91*'Fixed data'!$G$9</f>
        <v>9.2091603411322571E-3</v>
      </c>
      <c r="X70" s="34">
        <f>X91*'Fixed data'!$G$9</f>
        <v>9.4272288739701109E-3</v>
      </c>
      <c r="Y70" s="34">
        <f>Y91*'Fixed data'!$G$9</f>
        <v>9.4655265765164458E-3</v>
      </c>
      <c r="Z70" s="34">
        <f>Z91*'Fixed data'!$G$9</f>
        <v>9.4688715907639449E-3</v>
      </c>
      <c r="AA70" s="34">
        <f>AA91*'Fixed data'!$G$9</f>
        <v>9.4688715907639449E-3</v>
      </c>
      <c r="AB70" s="34">
        <f>AB91*'Fixed data'!$G$9</f>
        <v>9.4688715907639449E-3</v>
      </c>
      <c r="AC70" s="34">
        <f>AC91*'Fixed data'!$G$9</f>
        <v>9.4688715907639449E-3</v>
      </c>
      <c r="AD70" s="34">
        <f>AD91*'Fixed data'!$G$9</f>
        <v>9.4688715907639449E-3</v>
      </c>
      <c r="AE70" s="34">
        <f>AE91*'Fixed data'!$G$9</f>
        <v>9.4688715907639449E-3</v>
      </c>
      <c r="AF70" s="34">
        <f>AF91*'Fixed data'!$G$9</f>
        <v>9.4688715907639449E-3</v>
      </c>
      <c r="AG70" s="34">
        <f>AG91*'Fixed data'!$G$9</f>
        <v>9.4688715907639449E-3</v>
      </c>
      <c r="AH70" s="34">
        <f>AH91*'Fixed data'!$G$9</f>
        <v>9.4688715907639449E-3</v>
      </c>
      <c r="AI70" s="34">
        <f>AI91*'Fixed data'!$G$9</f>
        <v>9.4688715907639449E-3</v>
      </c>
      <c r="AJ70" s="34">
        <f>AJ91*'Fixed data'!$G$9</f>
        <v>9.4688715907639449E-3</v>
      </c>
      <c r="AK70" s="34">
        <f>AK91*'Fixed data'!$G$9</f>
        <v>9.4688715907639449E-3</v>
      </c>
      <c r="AL70" s="34">
        <f>AL91*'Fixed data'!$G$9</f>
        <v>9.4688715907639449E-3</v>
      </c>
      <c r="AM70" s="34">
        <f>AM91*'Fixed data'!$G$9</f>
        <v>9.4688715907639449E-3</v>
      </c>
      <c r="AN70" s="34">
        <f>AN91*'Fixed data'!$G$9</f>
        <v>9.4688715907639449E-3</v>
      </c>
      <c r="AO70" s="34">
        <f>AO91*'Fixed data'!$G$9</f>
        <v>9.4688715907639449E-3</v>
      </c>
      <c r="AP70" s="34">
        <f>AP91*'Fixed data'!$G$9</f>
        <v>9.4688715907639449E-3</v>
      </c>
      <c r="AQ70" s="34">
        <f>AQ91*'Fixed data'!$G$9</f>
        <v>9.4688715907639449E-3</v>
      </c>
      <c r="AR70" s="34">
        <f>AR91*'Fixed data'!$G$9</f>
        <v>9.4688715907639449E-3</v>
      </c>
      <c r="AS70" s="34">
        <f>AS91*'Fixed data'!$G$9</f>
        <v>9.4688715907639449E-3</v>
      </c>
      <c r="AT70" s="34">
        <f>AT91*'Fixed data'!$G$9</f>
        <v>9.4688715907639449E-3</v>
      </c>
      <c r="AU70" s="34">
        <f>AU91*'Fixed data'!$G$9</f>
        <v>9.4688715907639449E-3</v>
      </c>
      <c r="AV70" s="34">
        <f>AV91*'Fixed data'!$G$9</f>
        <v>9.4688715907639449E-3</v>
      </c>
      <c r="AW70" s="34">
        <f>AW91*'Fixed data'!$G$9</f>
        <v>9.4688715907639449E-3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6.5302754894330349E-6</v>
      </c>
      <c r="G71" s="34">
        <f>G92*'Fixed data'!$G$10</f>
        <v>1.428520785500807E-5</v>
      </c>
      <c r="H71" s="34">
        <f>H92*'Fixed data'!$G$10</f>
        <v>2.3885354827236497E-5</v>
      </c>
      <c r="I71" s="34">
        <f>I92*'Fixed data'!$G$10</f>
        <v>3.6964746364000606E-5</v>
      </c>
      <c r="J71" s="34">
        <f>J92*'Fixed data'!$G$10</f>
        <v>5.156262366484607E-5</v>
      </c>
      <c r="K71" s="34">
        <f>K92*'Fixed data'!$G$10</f>
        <v>7.2044728495457416E-5</v>
      </c>
      <c r="L71" s="34">
        <f>L92*'Fixed data'!$G$10</f>
        <v>9.2621945294510738E-5</v>
      </c>
      <c r="M71" s="34">
        <f>M92*'Fixed data'!$G$10</f>
        <v>1.1852309121220622E-4</v>
      </c>
      <c r="N71" s="34">
        <f>N92*'Fixed data'!$G$10</f>
        <v>1.3277143132303158E-4</v>
      </c>
      <c r="O71" s="34">
        <f>O92*'Fixed data'!$G$10</f>
        <v>1.4792675746389672E-4</v>
      </c>
      <c r="P71" s="34">
        <f>P92*'Fixed data'!$G$10</f>
        <v>1.6401771796491872E-4</v>
      </c>
      <c r="Q71" s="34">
        <f>Q92*'Fixed data'!$G$10</f>
        <v>1.8103051484175754E-4</v>
      </c>
      <c r="R71" s="34">
        <f>R92*'Fixed data'!$G$10</f>
        <v>1.9902326537229268E-4</v>
      </c>
      <c r="S71" s="34">
        <f>S92*'Fixed data'!$G$10</f>
        <v>2.1800406590492761E-4</v>
      </c>
      <c r="T71" s="34">
        <f>T92*'Fixed data'!$G$10</f>
        <v>2.3775968615886303E-4</v>
      </c>
      <c r="U71" s="34">
        <f>U92*'Fixed data'!$G$10</f>
        <v>2.5661064617761467E-4</v>
      </c>
      <c r="V71" s="34">
        <f>V92*'Fixed data'!$G$10</f>
        <v>2.7195449545902199E-4</v>
      </c>
      <c r="W71" s="34">
        <f>W92*'Fixed data'!$G$10</f>
        <v>2.8261440040343647E-4</v>
      </c>
      <c r="X71" s="34">
        <f>X92*'Fixed data'!$G$10</f>
        <v>2.8930657486580949E-4</v>
      </c>
      <c r="Y71" s="34">
        <f>Y92*'Fixed data'!$G$10</f>
        <v>2.9048187009805983E-4</v>
      </c>
      <c r="Z71" s="34">
        <f>Z92*'Fixed data'!$G$10</f>
        <v>2.9058452323481494E-4</v>
      </c>
      <c r="AA71" s="34">
        <f>AA92*'Fixed data'!$G$10</f>
        <v>2.9058452323481494E-4</v>
      </c>
      <c r="AB71" s="34">
        <f>AB92*'Fixed data'!$G$10</f>
        <v>2.9058452323481494E-4</v>
      </c>
      <c r="AC71" s="34">
        <f>AC92*'Fixed data'!$G$10</f>
        <v>2.9058452323481494E-4</v>
      </c>
      <c r="AD71" s="34">
        <f>AD92*'Fixed data'!$G$10</f>
        <v>2.9058452323481494E-4</v>
      </c>
      <c r="AE71" s="34">
        <f>AE92*'Fixed data'!$G$10</f>
        <v>2.9058452323481494E-4</v>
      </c>
      <c r="AF71" s="34">
        <f>AF92*'Fixed data'!$G$10</f>
        <v>2.9058452323481494E-4</v>
      </c>
      <c r="AG71" s="34">
        <f>AG92*'Fixed data'!$G$10</f>
        <v>2.9058452323481494E-4</v>
      </c>
      <c r="AH71" s="34">
        <f>AH92*'Fixed data'!$G$10</f>
        <v>2.9058452323481494E-4</v>
      </c>
      <c r="AI71" s="34">
        <f>AI92*'Fixed data'!$G$10</f>
        <v>2.9058452323481494E-4</v>
      </c>
      <c r="AJ71" s="34">
        <f>AJ92*'Fixed data'!$G$10</f>
        <v>2.9058452323481494E-4</v>
      </c>
      <c r="AK71" s="34">
        <f>AK92*'Fixed data'!$G$10</f>
        <v>2.9058452323481494E-4</v>
      </c>
      <c r="AL71" s="34">
        <f>AL92*'Fixed data'!$G$10</f>
        <v>2.9058452323481494E-4</v>
      </c>
      <c r="AM71" s="34">
        <f>AM92*'Fixed data'!$G$10</f>
        <v>2.9058452323481494E-4</v>
      </c>
      <c r="AN71" s="34">
        <f>AN92*'Fixed data'!$G$10</f>
        <v>2.9058452323481494E-4</v>
      </c>
      <c r="AO71" s="34">
        <f>AO92*'Fixed data'!$G$10</f>
        <v>2.9058452323481494E-4</v>
      </c>
      <c r="AP71" s="34">
        <f>AP92*'Fixed data'!$G$10</f>
        <v>2.9058452323481494E-4</v>
      </c>
      <c r="AQ71" s="34">
        <f>AQ92*'Fixed data'!$G$10</f>
        <v>2.9058452323481494E-4</v>
      </c>
      <c r="AR71" s="34">
        <f>AR92*'Fixed data'!$G$10</f>
        <v>2.9058452323481494E-4</v>
      </c>
      <c r="AS71" s="34">
        <f>AS92*'Fixed data'!$G$10</f>
        <v>2.9058452323481494E-4</v>
      </c>
      <c r="AT71" s="34">
        <f>AT92*'Fixed data'!$G$10</f>
        <v>2.9058452323481494E-4</v>
      </c>
      <c r="AU71" s="34">
        <f>AU92*'Fixed data'!$G$10</f>
        <v>2.9058452323481494E-4</v>
      </c>
      <c r="AV71" s="34">
        <f>AV92*'Fixed data'!$G$10</f>
        <v>2.9058452323481494E-4</v>
      </c>
      <c r="AW71" s="34">
        <f>AW92*'Fixed data'!$G$10</f>
        <v>2.9058452323481494E-4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1.0318212807955219E-2</v>
      </c>
      <c r="G76" s="53">
        <f t="shared" si="10"/>
        <v>2.9475465093152912E-2</v>
      </c>
      <c r="H76" s="53">
        <f t="shared" si="10"/>
        <v>4.7542505897287479E-2</v>
      </c>
      <c r="I76" s="53">
        <f t="shared" si="10"/>
        <v>6.6379042285369574E-2</v>
      </c>
      <c r="J76" s="53">
        <f t="shared" si="10"/>
        <v>9.1509254083273026E-2</v>
      </c>
      <c r="K76" s="53">
        <f t="shared" si="10"/>
        <v>0.11975736724111882</v>
      </c>
      <c r="L76" s="53">
        <f t="shared" si="10"/>
        <v>0.1571678718700241</v>
      </c>
      <c r="M76" s="53">
        <f t="shared" si="10"/>
        <v>0.20710700573047494</v>
      </c>
      <c r="N76" s="53">
        <f t="shared" si="10"/>
        <v>0.23177420999552037</v>
      </c>
      <c r="O76" s="53">
        <f t="shared" si="10"/>
        <v>0.25799410355683239</v>
      </c>
      <c r="P76" s="53">
        <f t="shared" si="10"/>
        <v>0.28581501041246266</v>
      </c>
      <c r="Q76" s="53">
        <f t="shared" si="10"/>
        <v>0.31525511589221805</v>
      </c>
      <c r="R76" s="53">
        <f t="shared" si="10"/>
        <v>0.34638366818630745</v>
      </c>
      <c r="S76" s="53">
        <f t="shared" si="10"/>
        <v>0.37922011450032195</v>
      </c>
      <c r="T76" s="53">
        <f t="shared" si="10"/>
        <v>0.41350353550837948</v>
      </c>
      <c r="U76" s="53">
        <f t="shared" si="10"/>
        <v>0.44618731396578176</v>
      </c>
      <c r="V76" s="53">
        <f t="shared" si="10"/>
        <v>0.47417056019870163</v>
      </c>
      <c r="W76" s="53">
        <f t="shared" si="10"/>
        <v>0.49285930528800947</v>
      </c>
      <c r="X76" s="53">
        <f t="shared" si="10"/>
        <v>0.50479898588546834</v>
      </c>
      <c r="Y76" s="53">
        <f t="shared" si="10"/>
        <v>0.50681270488152419</v>
      </c>
      <c r="Z76" s="53">
        <f t="shared" si="10"/>
        <v>0.50693719804091497</v>
      </c>
      <c r="AA76" s="53">
        <f t="shared" si="10"/>
        <v>0.50693719804091497</v>
      </c>
      <c r="AB76" s="53">
        <f t="shared" si="10"/>
        <v>0.50693719804091497</v>
      </c>
      <c r="AC76" s="53">
        <f t="shared" si="10"/>
        <v>0.50693719804091497</v>
      </c>
      <c r="AD76" s="53">
        <f t="shared" si="10"/>
        <v>0.50693719804091497</v>
      </c>
      <c r="AE76" s="53">
        <f t="shared" si="10"/>
        <v>0.50693719804091497</v>
      </c>
      <c r="AF76" s="53">
        <f t="shared" si="10"/>
        <v>0.50693719804091497</v>
      </c>
      <c r="AG76" s="53">
        <f t="shared" si="10"/>
        <v>0.50693719804091497</v>
      </c>
      <c r="AH76" s="53">
        <f t="shared" si="10"/>
        <v>0.50693719804091497</v>
      </c>
      <c r="AI76" s="53">
        <f t="shared" si="10"/>
        <v>0.50693719804091497</v>
      </c>
      <c r="AJ76" s="53">
        <f t="shared" si="10"/>
        <v>0.50693719804091497</v>
      </c>
      <c r="AK76" s="53">
        <f t="shared" si="10"/>
        <v>0.50693719804091497</v>
      </c>
      <c r="AL76" s="53">
        <f t="shared" si="10"/>
        <v>0.50693719804091497</v>
      </c>
      <c r="AM76" s="53">
        <f t="shared" si="10"/>
        <v>0.50693719804091497</v>
      </c>
      <c r="AN76" s="53">
        <f t="shared" si="10"/>
        <v>0.50693719804091497</v>
      </c>
      <c r="AO76" s="53">
        <f t="shared" si="10"/>
        <v>0.50693719804091497</v>
      </c>
      <c r="AP76" s="53">
        <f t="shared" si="10"/>
        <v>0.50693719804091497</v>
      </c>
      <c r="AQ76" s="53">
        <f t="shared" si="10"/>
        <v>0.50693719804091497</v>
      </c>
      <c r="AR76" s="53">
        <f t="shared" si="10"/>
        <v>0.50693719804091497</v>
      </c>
      <c r="AS76" s="53">
        <f t="shared" si="10"/>
        <v>0.50693719804091497</v>
      </c>
      <c r="AT76" s="53">
        <f t="shared" si="10"/>
        <v>0.50693719804091497</v>
      </c>
      <c r="AU76" s="53">
        <f t="shared" si="10"/>
        <v>0.50693719804091497</v>
      </c>
      <c r="AV76" s="53">
        <f t="shared" si="10"/>
        <v>0.50693719804091497</v>
      </c>
      <c r="AW76" s="53">
        <f t="shared" si="10"/>
        <v>0.50693719804091497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-0.12038474799999999</v>
      </c>
      <c r="F77" s="54">
        <f>IF('Fixed data'!$G$19=FALSE,F64+F76,F64)</f>
        <v>-0.14662452155396624</v>
      </c>
      <c r="G77" s="54">
        <f>IF('Fixed data'!$G$19=FALSE,G64+G76,G64)</f>
        <v>-0.16496826180644961</v>
      </c>
      <c r="H77" s="54">
        <f>IF('Fixed data'!$G$19=FALSE,H64+H76,H64)</f>
        <v>-0.18522517206034664</v>
      </c>
      <c r="I77" s="54">
        <f>IF('Fixed data'!$G$19=FALSE,I64+I76,I64)</f>
        <v>-0.19806338131760398</v>
      </c>
      <c r="J77" s="54">
        <f>IF('Fixed data'!$G$19=FALSE,J64+J76,J64)</f>
        <v>-0.21081596120209334</v>
      </c>
      <c r="K77" s="54">
        <f>IF('Fixed data'!$G$19=FALSE,K64+K76,K64)</f>
        <v>-0.22087507007013132</v>
      </c>
      <c r="L77" s="54">
        <f>IF('Fixed data'!$G$19=FALSE,L64+L76,L64)</f>
        <v>-0.21533701911386635</v>
      </c>
      <c r="M77" s="54">
        <f>IF('Fixed data'!$G$19=FALSE,M64+M76,M64)</f>
        <v>-5.1462946501393464E-2</v>
      </c>
      <c r="N77" s="54">
        <f>IF('Fixed data'!$G$19=FALSE,N64+N76,N64)</f>
        <v>-2.1296551014007709E-2</v>
      </c>
      <c r="O77" s="54">
        <f>IF('Fixed data'!$G$19=FALSE,O64+O76,O64)</f>
        <v>1.0538577277931449E-2</v>
      </c>
      <c r="P77" s="54">
        <f>IF('Fixed data'!$G$19=FALSE,P64+P76,P64)</f>
        <v>4.4096594196885136E-2</v>
      </c>
      <c r="Q77" s="54">
        <f>IF('Fixed data'!$G$19=FALSE,Q64+Q76,Q64)</f>
        <v>7.9400356461681865E-2</v>
      </c>
      <c r="R77" s="54">
        <f>IF('Fixed data'!$G$19=FALSE,R64+R76,R64)</f>
        <v>0.11652571344257362</v>
      </c>
      <c r="S77" s="54">
        <f>IF('Fixed data'!$G$19=FALSE,S64+S76,S64)</f>
        <v>0.15549755009669811</v>
      </c>
      <c r="T77" s="54">
        <f>IF('Fixed data'!$G$19=FALSE,T64+T76,T64)</f>
        <v>0.19605371445570702</v>
      </c>
      <c r="U77" s="54">
        <f>IF('Fixed data'!$G$19=FALSE,U64+U76,U64)</f>
        <v>0.23510079786114602</v>
      </c>
      <c r="V77" s="54">
        <f>IF('Fixed data'!$G$19=FALSE,V64+V76,V64)</f>
        <v>0.26945063456193447</v>
      </c>
      <c r="W77" s="54">
        <f>IF('Fixed data'!$G$19=FALSE,W64+W76,W64)</f>
        <v>0.29445148011167011</v>
      </c>
      <c r="X77" s="54">
        <f>IF('Fixed data'!$G$19=FALSE,X64+X76,X64)</f>
        <v>0.31263295538924651</v>
      </c>
      <c r="Y77" s="54">
        <f>IF('Fixed data'!$G$19=FALSE,Y64+Y76,Y64)</f>
        <v>0.32075610397985022</v>
      </c>
      <c r="Z77" s="54">
        <f>IF('Fixed data'!$G$19=FALSE,Z64+Z76,Z64)</f>
        <v>0.32693808611946962</v>
      </c>
      <c r="AA77" s="54">
        <f>IF('Fixed data'!$G$19=FALSE,AA64+AA76,AA64)</f>
        <v>0.33296114513870367</v>
      </c>
      <c r="AB77" s="54">
        <f>IF('Fixed data'!$G$19=FALSE,AB64+AB76,AB64)</f>
        <v>0.33895204650403721</v>
      </c>
      <c r="AC77" s="54">
        <f>IF('Fixed data'!$G$19=FALSE,AC64+AC76,AC64)</f>
        <v>0.34491079021547011</v>
      </c>
      <c r="AD77" s="54">
        <f>IF('Fixed data'!$G$19=FALSE,AD64+AD76,AD64)</f>
        <v>0.35083737627300254</v>
      </c>
      <c r="AE77" s="54">
        <f>IF('Fixed data'!$G$19=FALSE,AE64+AE76,AE64)</f>
        <v>0.3567318046766344</v>
      </c>
      <c r="AF77" s="54">
        <f>IF('Fixed data'!$G$19=FALSE,AF64+AF76,AF64)</f>
        <v>0.36259407542636574</v>
      </c>
      <c r="AG77" s="54">
        <f>IF('Fixed data'!$G$19=FALSE,AG64+AG76,AG64)</f>
        <v>0.36842418852219655</v>
      </c>
      <c r="AH77" s="54">
        <f>IF('Fixed data'!$G$19=FALSE,AH64+AH76,AH64)</f>
        <v>0.37422214396412684</v>
      </c>
      <c r="AI77" s="54">
        <f>IF('Fixed data'!$G$19=FALSE,AI64+AI76,AI64)</f>
        <v>0.37998794175215655</v>
      </c>
      <c r="AJ77" s="54">
        <f>IF('Fixed data'!$G$19=FALSE,AJ64+AJ76,AJ64)</f>
        <v>0.38507187077740701</v>
      </c>
      <c r="AK77" s="54">
        <f>IF('Fixed data'!$G$19=FALSE,AK64+AK76,AK64)</f>
        <v>0.39015579980265758</v>
      </c>
      <c r="AL77" s="54">
        <f>IF('Fixed data'!$G$19=FALSE,AL64+AL76,AL64)</f>
        <v>0.39523972882790803</v>
      </c>
      <c r="AM77" s="54">
        <f>IF('Fixed data'!$G$19=FALSE,AM64+AM76,AM64)</f>
        <v>0.40032365785315854</v>
      </c>
      <c r="AN77" s="54">
        <f>IF('Fixed data'!$G$19=FALSE,AN64+AN76,AN64)</f>
        <v>0.40540758687840905</v>
      </c>
      <c r="AO77" s="54">
        <f>IF('Fixed data'!$G$19=FALSE,AO64+AO76,AO64)</f>
        <v>0.41049151590365951</v>
      </c>
      <c r="AP77" s="54">
        <f>IF('Fixed data'!$G$19=FALSE,AP64+AP76,AP64)</f>
        <v>0.41557544492891002</v>
      </c>
      <c r="AQ77" s="54">
        <f>IF('Fixed data'!$G$19=FALSE,AQ64+AQ76,AQ64)</f>
        <v>0.42065937395416053</v>
      </c>
      <c r="AR77" s="54">
        <f>IF('Fixed data'!$G$19=FALSE,AR64+AR76,AR64)</f>
        <v>0.42574330297941099</v>
      </c>
      <c r="AS77" s="54">
        <f>IF('Fixed data'!$G$19=FALSE,AS64+AS76,AS64)</f>
        <v>0.4308272320046615</v>
      </c>
      <c r="AT77" s="54">
        <f>IF('Fixed data'!$G$19=FALSE,AT64+AT76,AT64)</f>
        <v>0.43591116102991201</v>
      </c>
      <c r="AU77" s="54">
        <f>IF('Fixed data'!$G$19=FALSE,AU64+AU76,AU64)</f>
        <v>0.44099509005516252</v>
      </c>
      <c r="AV77" s="54">
        <f>IF('Fixed data'!$G$19=FALSE,AV64+AV76,AV64)</f>
        <v>0.44607901908041303</v>
      </c>
      <c r="AW77" s="54">
        <f>IF('Fixed data'!$G$19=FALSE,AW64+AW76,AW64)</f>
        <v>0.45116294810566349</v>
      </c>
      <c r="AX77" s="54">
        <f>IF('Fixed data'!$G$19=FALSE,AX64+AX76,AX64)</f>
        <v>-5.8904004900838872E-2</v>
      </c>
      <c r="AY77" s="54">
        <f>IF('Fixed data'!$G$19=FALSE,AY64+AY76,AY64)</f>
        <v>-4.5744609145557072E-2</v>
      </c>
      <c r="AZ77" s="54">
        <f>IF('Fixed data'!$G$19=FALSE,AZ64+AZ76,AZ64)</f>
        <v>-3.2595698348823324E-2</v>
      </c>
      <c r="BA77" s="54">
        <f>IF('Fixed data'!$G$19=FALSE,BA64+BA76,BA64)</f>
        <v>-1.9485850349748358E-2</v>
      </c>
      <c r="BB77" s="54">
        <f>IF('Fixed data'!$G$19=FALSE,BB64+BB76,BB64)</f>
        <v>-6.4495765200762549E-3</v>
      </c>
      <c r="BC77" s="54">
        <f>IF('Fixed data'!$G$19=FALSE,BC64+BC76,BC64)</f>
        <v>5.8929908865215791E-3</v>
      </c>
      <c r="BD77" s="54">
        <f>IF('Fixed data'!$G$19=FALSE,BD64+BD76,BD64)</f>
        <v>1.8122794885742421E-2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-0.11631376618357488</v>
      </c>
      <c r="F80" s="55">
        <f t="shared" ref="F80:BD80" si="11">F77*F78</f>
        <v>-0.13687555980673177</v>
      </c>
      <c r="G80" s="55">
        <f t="shared" si="11"/>
        <v>-0.14879192040305983</v>
      </c>
      <c r="H80" s="55">
        <f t="shared" si="11"/>
        <v>-0.16141303656611986</v>
      </c>
      <c r="I80" s="55">
        <f t="shared" si="11"/>
        <v>-0.16676405240669048</v>
      </c>
      <c r="J80" s="55">
        <f t="shared" si="11"/>
        <v>-0.17149892026826116</v>
      </c>
      <c r="K80" s="55">
        <f t="shared" si="11"/>
        <v>-0.1736058085155284</v>
      </c>
      <c r="L80" s="55">
        <f t="shared" si="11"/>
        <v>-0.16352942079622973</v>
      </c>
      <c r="M80" s="55">
        <f t="shared" si="11"/>
        <v>-3.7759957768209527E-2</v>
      </c>
      <c r="N80" s="55">
        <f t="shared" si="11"/>
        <v>-1.509752568095999E-2</v>
      </c>
      <c r="O80" s="55">
        <f t="shared" si="11"/>
        <v>7.2183533353235973E-3</v>
      </c>
      <c r="P80" s="55">
        <f t="shared" si="11"/>
        <v>2.9182389550931911E-2</v>
      </c>
      <c r="Q80" s="55">
        <f t="shared" si="11"/>
        <v>5.0768917666226467E-2</v>
      </c>
      <c r="R80" s="55">
        <f t="shared" si="11"/>
        <v>7.1987463863819712E-2</v>
      </c>
      <c r="S80" s="55">
        <f t="shared" si="11"/>
        <v>9.2815028871859731E-2</v>
      </c>
      <c r="T80" s="55">
        <f t="shared" si="11"/>
        <v>0.11306533614024912</v>
      </c>
      <c r="U80" s="55">
        <f t="shared" si="11"/>
        <v>0.13099905311631516</v>
      </c>
      <c r="V80" s="55">
        <f t="shared" si="11"/>
        <v>0.14506175067531887</v>
      </c>
      <c r="W80" s="55">
        <f t="shared" si="11"/>
        <v>0.15316061292289473</v>
      </c>
      <c r="X80" s="55">
        <f t="shared" si="11"/>
        <v>0.15711865772768369</v>
      </c>
      <c r="Y80" s="55">
        <f t="shared" si="11"/>
        <v>0.15574983099854142</v>
      </c>
      <c r="Z80" s="55">
        <f t="shared" si="11"/>
        <v>0.15338320932113139</v>
      </c>
      <c r="AA80" s="55">
        <f t="shared" si="11"/>
        <v>0.15092650363196725</v>
      </c>
      <c r="AB80" s="55">
        <f t="shared" si="11"/>
        <v>0.14844646681456253</v>
      </c>
      <c r="AC80" s="55">
        <f t="shared" si="11"/>
        <v>0.1459479624464089</v>
      </c>
      <c r="AD80" s="55">
        <f t="shared" si="11"/>
        <v>0.14343553574232198</v>
      </c>
      <c r="AE80" s="55">
        <f t="shared" si="11"/>
        <v>0.14091343006909618</v>
      </c>
      <c r="AF80" s="55">
        <f t="shared" si="11"/>
        <v>0.13838560268887332</v>
      </c>
      <c r="AG80" s="55">
        <f t="shared" si="11"/>
        <v>0.1358557397651258</v>
      </c>
      <c r="AH80" s="55">
        <f t="shared" si="11"/>
        <v>0.1333272706637251</v>
      </c>
      <c r="AI80" s="55">
        <f t="shared" si="11"/>
        <v>0.15199029201707781</v>
      </c>
      <c r="AJ80" s="55">
        <f t="shared" si="11"/>
        <v>0.14953766822727116</v>
      </c>
      <c r="AK80" s="55">
        <f t="shared" si="11"/>
        <v>0.14709897684145609</v>
      </c>
      <c r="AL80" s="55">
        <f t="shared" si="11"/>
        <v>0.14467548691311943</v>
      </c>
      <c r="AM80" s="55">
        <f t="shared" si="11"/>
        <v>0.14226838175093778</v>
      </c>
      <c r="AN80" s="55">
        <f t="shared" si="11"/>
        <v>0.1398787628370369</v>
      </c>
      <c r="AO80" s="55">
        <f t="shared" si="11"/>
        <v>0.13750765358974287</v>
      </c>
      <c r="AP80" s="55">
        <f t="shared" si="11"/>
        <v>0.13515600297656089</v>
      </c>
      <c r="AQ80" s="55">
        <f t="shared" si="11"/>
        <v>0.13282468898291308</v>
      </c>
      <c r="AR80" s="55">
        <f t="shared" si="11"/>
        <v>0.13051452194197391</v>
      </c>
      <c r="AS80" s="55">
        <f t="shared" si="11"/>
        <v>0.12822624773075045</v>
      </c>
      <c r="AT80" s="55">
        <f t="shared" si="11"/>
        <v>0.12596055083737581</v>
      </c>
      <c r="AU80" s="55">
        <f t="shared" si="11"/>
        <v>0.12371805730440545</v>
      </c>
      <c r="AV80" s="55">
        <f t="shared" si="11"/>
        <v>0.12149933755273772</v>
      </c>
      <c r="AW80" s="55">
        <f t="shared" si="11"/>
        <v>0.1193049090906157</v>
      </c>
      <c r="AX80" s="55">
        <f t="shared" si="11"/>
        <v>-1.5122809699221109E-2</v>
      </c>
      <c r="AY80" s="55">
        <f t="shared" si="11"/>
        <v>-1.1402244779996277E-2</v>
      </c>
      <c r="AZ80" s="55">
        <f t="shared" si="11"/>
        <v>-7.8881199165089129E-3</v>
      </c>
      <c r="BA80" s="55">
        <f t="shared" si="11"/>
        <v>-4.5782062331162915E-3</v>
      </c>
      <c r="BB80" s="55">
        <f t="shared" si="11"/>
        <v>-1.4711940658751581E-3</v>
      </c>
      <c r="BC80" s="55">
        <f t="shared" si="11"/>
        <v>1.3050805265554086E-3</v>
      </c>
      <c r="BD80" s="55">
        <f t="shared" si="11"/>
        <v>3.8966328768172231E-3</v>
      </c>
    </row>
    <row r="81" spans="1:56" x14ac:dyDescent="0.3">
      <c r="A81" s="74"/>
      <c r="B81" s="15" t="s">
        <v>18</v>
      </c>
      <c r="C81" s="15"/>
      <c r="D81" s="14" t="s">
        <v>40</v>
      </c>
      <c r="E81" s="56">
        <f>+E80</f>
        <v>-0.11631376618357488</v>
      </c>
      <c r="F81" s="56">
        <f t="shared" ref="F81:BD81" si="12">+E81+F80</f>
        <v>-0.25318932599030664</v>
      </c>
      <c r="G81" s="56">
        <f t="shared" si="12"/>
        <v>-0.40198124639336646</v>
      </c>
      <c r="H81" s="56">
        <f t="shared" si="12"/>
        <v>-0.56339428295948635</v>
      </c>
      <c r="I81" s="56">
        <f t="shared" si="12"/>
        <v>-0.7301583353661768</v>
      </c>
      <c r="J81" s="56">
        <f t="shared" si="12"/>
        <v>-0.90165725563443799</v>
      </c>
      <c r="K81" s="56">
        <f t="shared" si="12"/>
        <v>-1.0752630641499663</v>
      </c>
      <c r="L81" s="56">
        <f t="shared" si="12"/>
        <v>-1.238792484946196</v>
      </c>
      <c r="M81" s="56">
        <f t="shared" si="12"/>
        <v>-1.2765524427144055</v>
      </c>
      <c r="N81" s="56">
        <f t="shared" si="12"/>
        <v>-1.2916499683953655</v>
      </c>
      <c r="O81" s="56">
        <f t="shared" si="12"/>
        <v>-1.2844316150600419</v>
      </c>
      <c r="P81" s="56">
        <f t="shared" si="12"/>
        <v>-1.2552492255091099</v>
      </c>
      <c r="Q81" s="56">
        <f t="shared" si="12"/>
        <v>-1.2044803078428834</v>
      </c>
      <c r="R81" s="56">
        <f t="shared" si="12"/>
        <v>-1.1324928439790636</v>
      </c>
      <c r="S81" s="56">
        <f t="shared" si="12"/>
        <v>-1.0396778151072039</v>
      </c>
      <c r="T81" s="56">
        <f t="shared" si="12"/>
        <v>-0.92661247896695476</v>
      </c>
      <c r="U81" s="56">
        <f t="shared" si="12"/>
        <v>-0.79561342585063954</v>
      </c>
      <c r="V81" s="56">
        <f t="shared" si="12"/>
        <v>-0.65055167517532064</v>
      </c>
      <c r="W81" s="56">
        <f t="shared" si="12"/>
        <v>-0.49739106225242591</v>
      </c>
      <c r="X81" s="56">
        <f t="shared" si="12"/>
        <v>-0.34027240452474222</v>
      </c>
      <c r="Y81" s="56">
        <f t="shared" si="12"/>
        <v>-0.1845225735262008</v>
      </c>
      <c r="Z81" s="56">
        <f t="shared" si="12"/>
        <v>-3.1139364205069409E-2</v>
      </c>
      <c r="AA81" s="56">
        <f t="shared" si="12"/>
        <v>0.11978713942689784</v>
      </c>
      <c r="AB81" s="56">
        <f t="shared" si="12"/>
        <v>0.26823360624146037</v>
      </c>
      <c r="AC81" s="56">
        <f t="shared" si="12"/>
        <v>0.41418156868786926</v>
      </c>
      <c r="AD81" s="56">
        <f t="shared" si="12"/>
        <v>0.55761710443019119</v>
      </c>
      <c r="AE81" s="56">
        <f t="shared" si="12"/>
        <v>0.69853053449928737</v>
      </c>
      <c r="AF81" s="56">
        <f t="shared" si="12"/>
        <v>0.83691613718816071</v>
      </c>
      <c r="AG81" s="56">
        <f t="shared" si="12"/>
        <v>0.97277187695328649</v>
      </c>
      <c r="AH81" s="56">
        <f t="shared" si="12"/>
        <v>1.1060991476170117</v>
      </c>
      <c r="AI81" s="56">
        <f t="shared" si="12"/>
        <v>1.2580894396340896</v>
      </c>
      <c r="AJ81" s="56">
        <f t="shared" si="12"/>
        <v>1.4076271078613607</v>
      </c>
      <c r="AK81" s="56">
        <f t="shared" si="12"/>
        <v>1.5547260847028168</v>
      </c>
      <c r="AL81" s="56">
        <f t="shared" si="12"/>
        <v>1.6994015716159363</v>
      </c>
      <c r="AM81" s="56">
        <f t="shared" si="12"/>
        <v>1.8416699533668741</v>
      </c>
      <c r="AN81" s="56">
        <f t="shared" si="12"/>
        <v>1.9815487162039109</v>
      </c>
      <c r="AO81" s="56">
        <f t="shared" si="12"/>
        <v>2.119056369793654</v>
      </c>
      <c r="AP81" s="56">
        <f t="shared" si="12"/>
        <v>2.254212372770215</v>
      </c>
      <c r="AQ81" s="56">
        <f t="shared" si="12"/>
        <v>2.3870370617531282</v>
      </c>
      <c r="AR81" s="56">
        <f t="shared" si="12"/>
        <v>2.5175515836951021</v>
      </c>
      <c r="AS81" s="56">
        <f t="shared" si="12"/>
        <v>2.6457778314258524</v>
      </c>
      <c r="AT81" s="56">
        <f t="shared" si="12"/>
        <v>2.7717383822632282</v>
      </c>
      <c r="AU81" s="56">
        <f t="shared" si="12"/>
        <v>2.8954564395676337</v>
      </c>
      <c r="AV81" s="56">
        <f t="shared" si="12"/>
        <v>3.0169557771203714</v>
      </c>
      <c r="AW81" s="56">
        <f t="shared" si="12"/>
        <v>3.1362606862109872</v>
      </c>
      <c r="AX81" s="56">
        <f t="shared" si="12"/>
        <v>3.1211378765117659</v>
      </c>
      <c r="AY81" s="56">
        <f t="shared" si="12"/>
        <v>3.1097356317317697</v>
      </c>
      <c r="AZ81" s="56">
        <f t="shared" si="12"/>
        <v>3.1018475118152606</v>
      </c>
      <c r="BA81" s="56">
        <f t="shared" si="12"/>
        <v>3.0972693055821443</v>
      </c>
      <c r="BB81" s="56">
        <f t="shared" si="12"/>
        <v>3.0957981115162689</v>
      </c>
      <c r="BC81" s="56">
        <f t="shared" si="12"/>
        <v>3.0971031920428245</v>
      </c>
      <c r="BD81" s="56">
        <f t="shared" si="12"/>
        <v>3.1009998249196418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166.34728164045009</v>
      </c>
      <c r="G88" s="43">
        <f>'Option 1'!G88</f>
        <v>477.61229659453466</v>
      </c>
      <c r="H88" s="43">
        <f>'Option 1'!H88</f>
        <v>769.89872032894709</v>
      </c>
      <c r="I88" s="43">
        <f>'Option 1'!I88</f>
        <v>1072.9353753922514</v>
      </c>
      <c r="J88" s="43">
        <f>'Option 1'!J88</f>
        <v>1478.8003860123554</v>
      </c>
      <c r="K88" s="43">
        <f>'Option 1'!K88</f>
        <v>1932.7677129047024</v>
      </c>
      <c r="L88" s="43">
        <f>'Option 1'!L88</f>
        <v>2537.6038580628174</v>
      </c>
      <c r="M88" s="43">
        <f>'Option 1'!M88</f>
        <v>3345.8642788454408</v>
      </c>
      <c r="N88" s="43">
        <f>'Option 1'!N88</f>
        <v>3744.2960737817421</v>
      </c>
      <c r="O88" s="43">
        <f>'Option 1'!O88</f>
        <v>4167.8017568417517</v>
      </c>
      <c r="P88" s="43">
        <f>'Option 1'!P88</f>
        <v>4617.1614644015162</v>
      </c>
      <c r="Q88" s="43">
        <f>'Option 1'!Q88</f>
        <v>5092.6823755573387</v>
      </c>
      <c r="R88" s="43">
        <f>'Option 1'!R88</f>
        <v>5595.4729838948288</v>
      </c>
      <c r="S88" s="43">
        <f>'Option 1'!S88</f>
        <v>6125.8491416159895</v>
      </c>
      <c r="T88" s="43">
        <f>'Option 1'!T88</f>
        <v>6679.630990167866</v>
      </c>
      <c r="U88" s="43">
        <f>'Option 1'!U88</f>
        <v>7207.5642574879157</v>
      </c>
      <c r="V88" s="43">
        <f>'Option 1'!V88</f>
        <v>7660.0113074545679</v>
      </c>
      <c r="W88" s="43">
        <f>'Option 1'!W88</f>
        <v>7961.9520682608381</v>
      </c>
      <c r="X88" s="43">
        <f>'Option 1'!X88</f>
        <v>8154.9183408267836</v>
      </c>
      <c r="Y88" s="43">
        <f>'Option 1'!Y88</f>
        <v>8187.4378027597522</v>
      </c>
      <c r="Z88" s="43">
        <f>'Option 1'!Z88</f>
        <v>8189.4316445975455</v>
      </c>
      <c r="AA88" s="43">
        <f>'Option 1'!AA88</f>
        <v>8189.4316445975455</v>
      </c>
      <c r="AB88" s="43">
        <f>'Option 1'!AB88</f>
        <v>8189.4316445975455</v>
      </c>
      <c r="AC88" s="43">
        <f>'Option 1'!AC88</f>
        <v>8189.4316445975455</v>
      </c>
      <c r="AD88" s="43">
        <f>'Option 1'!AD88</f>
        <v>8189.4316445975455</v>
      </c>
      <c r="AE88" s="43">
        <f>'Option 1'!AE88</f>
        <v>8189.4316445975455</v>
      </c>
      <c r="AF88" s="43">
        <f>'Option 1'!AF88</f>
        <v>8189.4316445975455</v>
      </c>
      <c r="AG88" s="43">
        <f>'Option 1'!AG88</f>
        <v>8189.4316445975455</v>
      </c>
      <c r="AH88" s="43">
        <f>'Option 1'!AH88</f>
        <v>8189.4316445975455</v>
      </c>
      <c r="AI88" s="43">
        <f>'Option 1'!AI88</f>
        <v>8189.4316445975455</v>
      </c>
      <c r="AJ88" s="43">
        <f>'Option 1'!AJ88</f>
        <v>8189.4316445975455</v>
      </c>
      <c r="AK88" s="43">
        <f>'Option 1'!AK88</f>
        <v>8189.4316445975455</v>
      </c>
      <c r="AL88" s="43">
        <f>'Option 1'!AL88</f>
        <v>8189.4316445975455</v>
      </c>
      <c r="AM88" s="43">
        <f>'Option 1'!AM88</f>
        <v>8189.4316445975455</v>
      </c>
      <c r="AN88" s="43">
        <f>'Option 1'!AN88</f>
        <v>8189.4316445975455</v>
      </c>
      <c r="AO88" s="43">
        <f>'Option 1'!AO88</f>
        <v>8189.4316445975455</v>
      </c>
      <c r="AP88" s="43">
        <f>'Option 1'!AP88</f>
        <v>8189.4316445975455</v>
      </c>
      <c r="AQ88" s="43">
        <f>'Option 1'!AQ88</f>
        <v>8189.4316445975455</v>
      </c>
      <c r="AR88" s="43">
        <f>'Option 1'!AR88</f>
        <v>8189.4316445975455</v>
      </c>
      <c r="AS88" s="43">
        <f>'Option 1'!AS88</f>
        <v>8189.4316445975455</v>
      </c>
      <c r="AT88" s="43">
        <f>'Option 1'!AT88</f>
        <v>8189.4316445975455</v>
      </c>
      <c r="AU88" s="43">
        <f>'Option 1'!AU88</f>
        <v>8189.4316445975455</v>
      </c>
      <c r="AV88" s="43">
        <f>'Option 1'!AV88</f>
        <v>8189.4316445975455</v>
      </c>
      <c r="AW88" s="43">
        <f>'Option 1'!AW88</f>
        <v>8189.4316445975455</v>
      </c>
      <c r="AX88" s="43"/>
      <c r="AY88" s="43"/>
      <c r="AZ88" s="43"/>
      <c r="BA88" s="43"/>
      <c r="BB88" s="43"/>
      <c r="BC88" s="43"/>
      <c r="BD88" s="43"/>
    </row>
    <row r="89" spans="1:56" x14ac:dyDescent="0.3">
      <c r="A89" s="170"/>
      <c r="B89" s="4" t="s">
        <v>214</v>
      </c>
      <c r="D89" s="4" t="s">
        <v>88</v>
      </c>
      <c r="E89" s="43">
        <f>'Option 1'!E89</f>
        <v>0</v>
      </c>
      <c r="F89" s="43">
        <f>'Option 1'!F89</f>
        <v>19990.647197259823</v>
      </c>
      <c r="G89" s="43">
        <f>'Option 1'!G89</f>
        <v>57396.663318679057</v>
      </c>
      <c r="H89" s="43">
        <f>'Option 1'!H89</f>
        <v>92521.942913285282</v>
      </c>
      <c r="I89" s="43">
        <f>'Option 1'!I89</f>
        <v>128939.12268002017</v>
      </c>
      <c r="J89" s="43">
        <f>'Option 1'!J89</f>
        <v>177713.61515748469</v>
      </c>
      <c r="K89" s="43">
        <f>'Option 1'!K89</f>
        <v>232268.76376882978</v>
      </c>
      <c r="L89" s="43">
        <f>'Option 1'!L89</f>
        <v>304954.44802389864</v>
      </c>
      <c r="M89" s="43">
        <f>'Option 1'!M89</f>
        <v>402086.47660912015</v>
      </c>
      <c r="N89" s="43">
        <f>'Option 1'!N89</f>
        <v>449967.68853032403</v>
      </c>
      <c r="O89" s="43">
        <f>'Option 1'!O89</f>
        <v>500862.13425012969</v>
      </c>
      <c r="P89" s="43">
        <f>'Option 1'!P89</f>
        <v>554863.56601327367</v>
      </c>
      <c r="Q89" s="43">
        <f>'Option 1'!Q89</f>
        <v>612008.89881397597</v>
      </c>
      <c r="R89" s="43">
        <f>'Option 1'!R89</f>
        <v>672431.34495346132</v>
      </c>
      <c r="S89" s="43">
        <f>'Option 1'!S89</f>
        <v>736168.86170927528</v>
      </c>
      <c r="T89" s="43">
        <f>'Option 1'!T89</f>
        <v>802719.13803164545</v>
      </c>
      <c r="U89" s="43">
        <f>'Option 1'!U89</f>
        <v>866163.08245090581</v>
      </c>
      <c r="V89" s="43">
        <f>'Option 1'!V89</f>
        <v>920535.53303818789</v>
      </c>
      <c r="W89" s="43">
        <f>'Option 1'!W89</f>
        <v>956821.01461760409</v>
      </c>
      <c r="X89" s="43">
        <f>'Option 1'!X89</f>
        <v>980010.57706668519</v>
      </c>
      <c r="Y89" s="43">
        <f>'Option 1'!Y89</f>
        <v>983918.57654906844</v>
      </c>
      <c r="Z89" s="43">
        <f>'Option 1'!Z89</f>
        <v>984158.18484535918</v>
      </c>
      <c r="AA89" s="43">
        <f>'Option 1'!AA89</f>
        <v>984158.18484535918</v>
      </c>
      <c r="AB89" s="43">
        <f>'Option 1'!AB89</f>
        <v>984158.18484535918</v>
      </c>
      <c r="AC89" s="43">
        <f>'Option 1'!AC89</f>
        <v>984158.18484535918</v>
      </c>
      <c r="AD89" s="43">
        <f>'Option 1'!AD89</f>
        <v>984158.18484535918</v>
      </c>
      <c r="AE89" s="43">
        <f>'Option 1'!AE89</f>
        <v>984158.18484535918</v>
      </c>
      <c r="AF89" s="43">
        <f>'Option 1'!AF89</f>
        <v>984158.18484535918</v>
      </c>
      <c r="AG89" s="43">
        <f>'Option 1'!AG89</f>
        <v>984158.18484535918</v>
      </c>
      <c r="AH89" s="43">
        <f>'Option 1'!AH89</f>
        <v>984158.18484535918</v>
      </c>
      <c r="AI89" s="43">
        <f>'Option 1'!AI89</f>
        <v>984158.18484535918</v>
      </c>
      <c r="AJ89" s="43">
        <f>'Option 1'!AJ89</f>
        <v>984158.18484535918</v>
      </c>
      <c r="AK89" s="43">
        <f>'Option 1'!AK89</f>
        <v>984158.18484535918</v>
      </c>
      <c r="AL89" s="43">
        <f>'Option 1'!AL89</f>
        <v>984158.18484535918</v>
      </c>
      <c r="AM89" s="43">
        <f>'Option 1'!AM89</f>
        <v>984158.18484535918</v>
      </c>
      <c r="AN89" s="43">
        <f>'Option 1'!AN89</f>
        <v>984158.18484535918</v>
      </c>
      <c r="AO89" s="43">
        <f>'Option 1'!AO89</f>
        <v>984158.18484535918</v>
      </c>
      <c r="AP89" s="43">
        <f>'Option 1'!AP89</f>
        <v>984158.18484535918</v>
      </c>
      <c r="AQ89" s="43">
        <f>'Option 1'!AQ89</f>
        <v>984158.18484535918</v>
      </c>
      <c r="AR89" s="43">
        <f>'Option 1'!AR89</f>
        <v>984158.18484535918</v>
      </c>
      <c r="AS89" s="43">
        <f>'Option 1'!AS89</f>
        <v>984158.18484535918</v>
      </c>
      <c r="AT89" s="43">
        <f>'Option 1'!AT89</f>
        <v>984158.18484535918</v>
      </c>
      <c r="AU89" s="43">
        <f>'Option 1'!AU89</f>
        <v>984158.18484535918</v>
      </c>
      <c r="AV89" s="43">
        <f>'Option 1'!AV89</f>
        <v>984158.18484535918</v>
      </c>
      <c r="AW89" s="43">
        <f>'Option 1'!AW89</f>
        <v>984158.18484535918</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1.1871472445066028E-4</v>
      </c>
      <c r="G91" s="43">
        <f>'Option 1'!G91</f>
        <v>2.5969264496909132E-4</v>
      </c>
      <c r="H91" s="43">
        <f>'Option 1'!H91</f>
        <v>4.3421496096297352E-4</v>
      </c>
      <c r="I91" s="43">
        <f>'Option 1'!I91</f>
        <v>6.7198691480807029E-4</v>
      </c>
      <c r="J91" s="43">
        <f>'Option 1'!J91</f>
        <v>9.3736361815521373E-4</v>
      </c>
      <c r="K91" s="43">
        <f>'Option 1'!K91</f>
        <v>1.309710456365971E-3</v>
      </c>
      <c r="L91" s="43">
        <f>'Option 1'!L91</f>
        <v>1.6837863473776042E-3</v>
      </c>
      <c r="M91" s="43">
        <f>'Option 1'!M91</f>
        <v>2.1546466358219659E-3</v>
      </c>
      <c r="N91" s="43">
        <f>'Option 1'!N91</f>
        <v>2.4136690572914704E-3</v>
      </c>
      <c r="O91" s="43">
        <f>'Option 1'!O91</f>
        <v>2.6891796953470966E-3</v>
      </c>
      <c r="P91" s="43">
        <f>'Option 1'!P91</f>
        <v>2.981699351694872E-3</v>
      </c>
      <c r="Q91" s="43">
        <f>'Option 1'!Q91</f>
        <v>3.2909771909892657E-3</v>
      </c>
      <c r="R91" s="43">
        <f>'Option 1'!R91</f>
        <v>3.6180697347568888E-3</v>
      </c>
      <c r="S91" s="43">
        <f>'Option 1'!S91</f>
        <v>3.9631241675646342E-3</v>
      </c>
      <c r="T91" s="43">
        <f>'Option 1'!T91</f>
        <v>4.3222641485030902E-3</v>
      </c>
      <c r="U91" s="43">
        <f>'Option 1'!U91</f>
        <v>4.6649581937815441E-3</v>
      </c>
      <c r="V91" s="43">
        <f>'Option 1'!V91</f>
        <v>4.9438960184418112E-3</v>
      </c>
      <c r="W91" s="43">
        <f>'Option 1'!W91</f>
        <v>5.1376838119574367E-3</v>
      </c>
      <c r="X91" s="43">
        <f>'Option 1'!X91</f>
        <v>5.2593417188193997E-3</v>
      </c>
      <c r="Y91" s="43">
        <f>'Option 1'!Y91</f>
        <v>5.2807075631655601E-3</v>
      </c>
      <c r="Z91" s="43">
        <f>'Option 1'!Z91</f>
        <v>5.2825737078425489E-3</v>
      </c>
      <c r="AA91" s="43">
        <f>'Option 1'!AA91</f>
        <v>5.2825737078425489E-3</v>
      </c>
      <c r="AB91" s="43">
        <f>'Option 1'!AB91</f>
        <v>5.2825737078425489E-3</v>
      </c>
      <c r="AC91" s="43">
        <f>'Option 1'!AC91</f>
        <v>5.2825737078425489E-3</v>
      </c>
      <c r="AD91" s="43">
        <f>'Option 1'!AD91</f>
        <v>5.2825737078425489E-3</v>
      </c>
      <c r="AE91" s="43">
        <f>'Option 1'!AE91</f>
        <v>5.2825737078425489E-3</v>
      </c>
      <c r="AF91" s="43">
        <f>'Option 1'!AF91</f>
        <v>5.2825737078425489E-3</v>
      </c>
      <c r="AG91" s="43">
        <f>'Option 1'!AG91</f>
        <v>5.2825737078425489E-3</v>
      </c>
      <c r="AH91" s="43">
        <f>'Option 1'!AH91</f>
        <v>5.2825737078425489E-3</v>
      </c>
      <c r="AI91" s="43">
        <f>'Option 1'!AI91</f>
        <v>5.2825737078425489E-3</v>
      </c>
      <c r="AJ91" s="43">
        <f>'Option 1'!AJ91</f>
        <v>5.2825737078425489E-3</v>
      </c>
      <c r="AK91" s="43">
        <f>'Option 1'!AK91</f>
        <v>5.2825737078425489E-3</v>
      </c>
      <c r="AL91" s="43">
        <f>'Option 1'!AL91</f>
        <v>5.2825737078425489E-3</v>
      </c>
      <c r="AM91" s="43">
        <f>'Option 1'!AM91</f>
        <v>5.2825737078425489E-3</v>
      </c>
      <c r="AN91" s="43">
        <f>'Option 1'!AN91</f>
        <v>5.2825737078425489E-3</v>
      </c>
      <c r="AO91" s="43">
        <f>'Option 1'!AO91</f>
        <v>5.2825737078425489E-3</v>
      </c>
      <c r="AP91" s="43">
        <f>'Option 1'!AP91</f>
        <v>5.2825737078425489E-3</v>
      </c>
      <c r="AQ91" s="43">
        <f>'Option 1'!AQ91</f>
        <v>5.2825737078425489E-3</v>
      </c>
      <c r="AR91" s="43">
        <f>'Option 1'!AR91</f>
        <v>5.2825737078425489E-3</v>
      </c>
      <c r="AS91" s="43">
        <f>'Option 1'!AS91</f>
        <v>5.2825737078425489E-3</v>
      </c>
      <c r="AT91" s="43">
        <f>'Option 1'!AT91</f>
        <v>5.2825737078425489E-3</v>
      </c>
      <c r="AU91" s="43">
        <f>'Option 1'!AU91</f>
        <v>5.2825737078425489E-3</v>
      </c>
      <c r="AV91" s="43">
        <f>'Option 1'!AV91</f>
        <v>5.2825737078425489E-3</v>
      </c>
      <c r="AW91" s="43">
        <f>'Option 1'!AW91</f>
        <v>5.2825737078425489E-3</v>
      </c>
      <c r="AX91" s="35"/>
      <c r="AY91" s="35"/>
      <c r="AZ91" s="35"/>
      <c r="BA91" s="35"/>
      <c r="BB91" s="35"/>
      <c r="BC91" s="35"/>
      <c r="BD91" s="35"/>
    </row>
    <row r="92" spans="1:56" ht="16.5" x14ac:dyDescent="0.3">
      <c r="A92" s="170"/>
      <c r="B92" s="4" t="s">
        <v>333</v>
      </c>
      <c r="D92" s="4" t="s">
        <v>42</v>
      </c>
      <c r="E92" s="43">
        <f>'Option 1'!E92</f>
        <v>0</v>
      </c>
      <c r="F92" s="43">
        <f>'Option 1'!F92</f>
        <v>2.3756990132441352E-4</v>
      </c>
      <c r="G92" s="43">
        <f>'Option 1'!G92</f>
        <v>5.1969253456528395E-4</v>
      </c>
      <c r="H92" s="43">
        <f>'Option 1'!H92</f>
        <v>8.6894364542311822E-4</v>
      </c>
      <c r="I92" s="43">
        <f>'Option 1'!I92</f>
        <v>1.3447688631800792E-3</v>
      </c>
      <c r="J92" s="43">
        <f>'Option 1'!J92</f>
        <v>1.8758362393603832E-3</v>
      </c>
      <c r="K92" s="43">
        <f>'Option 1'!K92</f>
        <v>2.6209704425648938E-3</v>
      </c>
      <c r="L92" s="43">
        <f>'Option 1'!L92</f>
        <v>3.3695647970285814E-3</v>
      </c>
      <c r="M92" s="43">
        <f>'Option 1'!M92</f>
        <v>4.3118424528201579E-3</v>
      </c>
      <c r="N92" s="43">
        <f>'Option 1'!N92</f>
        <v>4.8301937474390239E-3</v>
      </c>
      <c r="O92" s="43">
        <f>'Option 1'!O92</f>
        <v>5.3815409825825802E-3</v>
      </c>
      <c r="P92" s="43">
        <f>'Option 1'!P92</f>
        <v>5.9669263778279382E-3</v>
      </c>
      <c r="Q92" s="43">
        <f>'Option 1'!Q92</f>
        <v>6.5858479657185283E-3</v>
      </c>
      <c r="R92" s="43">
        <f>'Option 1'!R92</f>
        <v>7.2404200392873781E-3</v>
      </c>
      <c r="S92" s="43">
        <f>'Option 1'!S92</f>
        <v>7.9309371418036703E-3</v>
      </c>
      <c r="T92" s="43">
        <f>'Option 1'!T92</f>
        <v>8.6496420053158683E-3</v>
      </c>
      <c r="U92" s="43">
        <f>'Option 1'!U92</f>
        <v>9.3354355401785317E-3</v>
      </c>
      <c r="V92" s="43">
        <f>'Option 1'!V92</f>
        <v>9.8936412032656629E-3</v>
      </c>
      <c r="W92" s="43">
        <f>'Option 1'!W92</f>
        <v>1.0281446062321013E-2</v>
      </c>
      <c r="X92" s="43">
        <f>'Option 1'!X92</f>
        <v>1.0524905810572728E-2</v>
      </c>
      <c r="Y92" s="43">
        <f>'Option 1'!Y92</f>
        <v>1.0567662777381338E-2</v>
      </c>
      <c r="Z92" s="43">
        <f>'Option 1'!Z92</f>
        <v>1.0571397274587316E-2</v>
      </c>
      <c r="AA92" s="43">
        <f>'Option 1'!AA92</f>
        <v>1.0571397274587316E-2</v>
      </c>
      <c r="AB92" s="43">
        <f>'Option 1'!AB92</f>
        <v>1.0571397274587316E-2</v>
      </c>
      <c r="AC92" s="43">
        <f>'Option 1'!AC92</f>
        <v>1.0571397274587316E-2</v>
      </c>
      <c r="AD92" s="43">
        <f>'Option 1'!AD92</f>
        <v>1.0571397274587316E-2</v>
      </c>
      <c r="AE92" s="43">
        <f>'Option 1'!AE92</f>
        <v>1.0571397274587316E-2</v>
      </c>
      <c r="AF92" s="43">
        <f>'Option 1'!AF92</f>
        <v>1.0571397274587316E-2</v>
      </c>
      <c r="AG92" s="43">
        <f>'Option 1'!AG92</f>
        <v>1.0571397274587316E-2</v>
      </c>
      <c r="AH92" s="43">
        <f>'Option 1'!AH92</f>
        <v>1.0571397274587316E-2</v>
      </c>
      <c r="AI92" s="43">
        <f>'Option 1'!AI92</f>
        <v>1.0571397274587316E-2</v>
      </c>
      <c r="AJ92" s="43">
        <f>'Option 1'!AJ92</f>
        <v>1.0571397274587316E-2</v>
      </c>
      <c r="AK92" s="43">
        <f>'Option 1'!AK92</f>
        <v>1.0571397274587316E-2</v>
      </c>
      <c r="AL92" s="43">
        <f>'Option 1'!AL92</f>
        <v>1.0571397274587316E-2</v>
      </c>
      <c r="AM92" s="43">
        <f>'Option 1'!AM92</f>
        <v>1.0571397274587316E-2</v>
      </c>
      <c r="AN92" s="43">
        <f>'Option 1'!AN92</f>
        <v>1.0571397274587316E-2</v>
      </c>
      <c r="AO92" s="43">
        <f>'Option 1'!AO92</f>
        <v>1.0571397274587316E-2</v>
      </c>
      <c r="AP92" s="43">
        <f>'Option 1'!AP92</f>
        <v>1.0571397274587316E-2</v>
      </c>
      <c r="AQ92" s="43">
        <f>'Option 1'!AQ92</f>
        <v>1.0571397274587316E-2</v>
      </c>
      <c r="AR92" s="43">
        <f>'Option 1'!AR92</f>
        <v>1.0571397274587316E-2</v>
      </c>
      <c r="AS92" s="43">
        <f>'Option 1'!AS92</f>
        <v>1.0571397274587316E-2</v>
      </c>
      <c r="AT92" s="43">
        <f>'Option 1'!AT92</f>
        <v>1.0571397274587316E-2</v>
      </c>
      <c r="AU92" s="43">
        <f>'Option 1'!AU92</f>
        <v>1.0571397274587316E-2</v>
      </c>
      <c r="AV92" s="43">
        <f>'Option 1'!AV92</f>
        <v>1.0571397274587316E-2</v>
      </c>
      <c r="AW92" s="43">
        <f>'Option 1'!AW92</f>
        <v>1.0571397274587316E-2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purl.org/dc/terms/"/>
    <ds:schemaRef ds:uri="http://schemas.microsoft.com/sharepoint/v3/fields"/>
    <ds:schemaRef ds:uri="http://www.w3.org/XML/1998/namespace"/>
    <ds:schemaRef ds:uri="http://schemas.microsoft.com/office/2006/documentManagement/types"/>
    <ds:schemaRef ds:uri="http://purl.org/dc/dcmitype/"/>
    <ds:schemaRef ds:uri="http://schemas.openxmlformats.org/package/2006/metadata/core-properties"/>
    <ds:schemaRef ds:uri="eecedeb9-13b3-4e62-b003-046c92e1668a"/>
    <ds:schemaRef ds:uri="efb98dbe-6680-48eb-ac67-85b3a61e7855"/>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2013-06-26T14:27:23Z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