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8535" windowWidth="17400" windowHeight="4335"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E1" i="10" l="1"/>
  <c r="E1" i="31"/>
  <c r="B2" i="29"/>
  <c r="C30" i="29" l="1"/>
  <c r="C31" i="29"/>
  <c r="D12" i="29"/>
  <c r="D11" i="29"/>
  <c r="F13" i="35"/>
  <c r="F18" i="35" s="1"/>
  <c r="G13" i="35"/>
  <c r="G18" i="35" s="1"/>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F13" i="33"/>
  <c r="G13" i="33"/>
  <c r="G18" i="33" s="1"/>
  <c r="H13" i="33"/>
  <c r="H18" i="33" s="1"/>
  <c r="I13" i="33"/>
  <c r="I18" i="33" s="1"/>
  <c r="J13" i="33"/>
  <c r="J18" i="33" s="1"/>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F18" i="33"/>
  <c r="C9" i="35" l="1"/>
  <c r="C9" i="33"/>
  <c r="G7" i="20"/>
  <c r="G8" i="20"/>
  <c r="AW90" i="35" l="1"/>
  <c r="AW69" i="35" s="1"/>
  <c r="AW90" i="33"/>
  <c r="AW69" i="33" s="1"/>
  <c r="AU90" i="35"/>
  <c r="AU69" i="35" s="1"/>
  <c r="AU90" i="33"/>
  <c r="AU69" i="33" s="1"/>
  <c r="AS90" i="35"/>
  <c r="AS69" i="35" s="1"/>
  <c r="AS90" i="33"/>
  <c r="AS69" i="33" s="1"/>
  <c r="AQ90" i="35"/>
  <c r="AQ69" i="35" s="1"/>
  <c r="AQ90" i="33"/>
  <c r="AQ69" i="33" s="1"/>
  <c r="AO90" i="35"/>
  <c r="AO69" i="35" s="1"/>
  <c r="AO90" i="33"/>
  <c r="AO69" i="33" s="1"/>
  <c r="AM90" i="35"/>
  <c r="AM69" i="35" s="1"/>
  <c r="AM90" i="33"/>
  <c r="AM69" i="33" s="1"/>
  <c r="AK90" i="35"/>
  <c r="AK69" i="35" s="1"/>
  <c r="AK90" i="33"/>
  <c r="AK69" i="33" s="1"/>
  <c r="AI90" i="35"/>
  <c r="AI69" i="35" s="1"/>
  <c r="AI90" i="33"/>
  <c r="AI69" i="33" s="1"/>
  <c r="AG90" i="35"/>
  <c r="AG69" i="35" s="1"/>
  <c r="AG90" i="33"/>
  <c r="AG69" i="33" s="1"/>
  <c r="AE90" i="35"/>
  <c r="AE69" i="35" s="1"/>
  <c r="AE90" i="33"/>
  <c r="AE69" i="33" s="1"/>
  <c r="AC90" i="35"/>
  <c r="AC69" i="35" s="1"/>
  <c r="AC90" i="33"/>
  <c r="AC69" i="33" s="1"/>
  <c r="AA90" i="35"/>
  <c r="AA69" i="35" s="1"/>
  <c r="AA90" i="33"/>
  <c r="AA69" i="33" s="1"/>
  <c r="Y90" i="35"/>
  <c r="Y69" i="35" s="1"/>
  <c r="Y90" i="33"/>
  <c r="Y69" i="33" s="1"/>
  <c r="W90" i="35"/>
  <c r="W69" i="35" s="1"/>
  <c r="W90" i="33"/>
  <c r="W69" i="33" s="1"/>
  <c r="U90" i="35"/>
  <c r="U69" i="35" s="1"/>
  <c r="U90" i="33"/>
  <c r="U69" i="33" s="1"/>
  <c r="S90" i="35"/>
  <c r="S69" i="35" s="1"/>
  <c r="S90" i="33"/>
  <c r="S69" i="33" s="1"/>
  <c r="Q90" i="35"/>
  <c r="Q69" i="35" s="1"/>
  <c r="Q90" i="33"/>
  <c r="Q69" i="33" s="1"/>
  <c r="O90" i="35"/>
  <c r="O69" i="35" s="1"/>
  <c r="O90" i="33"/>
  <c r="O69" i="33" s="1"/>
  <c r="M90" i="35"/>
  <c r="M69" i="35" s="1"/>
  <c r="M90" i="33"/>
  <c r="M69" i="33" s="1"/>
  <c r="K90" i="35"/>
  <c r="K69" i="35" s="1"/>
  <c r="K90" i="33"/>
  <c r="K69" i="33" s="1"/>
  <c r="I90" i="35"/>
  <c r="I69" i="35" s="1"/>
  <c r="I90" i="33"/>
  <c r="I69" i="33" s="1"/>
  <c r="G90" i="35"/>
  <c r="G69" i="35" s="1"/>
  <c r="G90" i="33"/>
  <c r="G69" i="33" s="1"/>
  <c r="AV90" i="35"/>
  <c r="AV69" i="35" s="1"/>
  <c r="AV90" i="33"/>
  <c r="AV69" i="33" s="1"/>
  <c r="AT90" i="35"/>
  <c r="AT69" i="35" s="1"/>
  <c r="AT90" i="33"/>
  <c r="AT69" i="33" s="1"/>
  <c r="AR90" i="35"/>
  <c r="AR69" i="35" s="1"/>
  <c r="AR90" i="33"/>
  <c r="AR69" i="33" s="1"/>
  <c r="AP90" i="35"/>
  <c r="AP69" i="35" s="1"/>
  <c r="AP90" i="33"/>
  <c r="AP69" i="33" s="1"/>
  <c r="AN90" i="35"/>
  <c r="AN69" i="35" s="1"/>
  <c r="AN90" i="33"/>
  <c r="AN69" i="33" s="1"/>
  <c r="AL90" i="35"/>
  <c r="AL69" i="35" s="1"/>
  <c r="AL90" i="33"/>
  <c r="AL69" i="33" s="1"/>
  <c r="AJ90" i="35"/>
  <c r="AJ69" i="35" s="1"/>
  <c r="AJ90" i="33"/>
  <c r="AJ69" i="33" s="1"/>
  <c r="AH90" i="35"/>
  <c r="AH69" i="35" s="1"/>
  <c r="AH90" i="33"/>
  <c r="AH69" i="33" s="1"/>
  <c r="AF90" i="35"/>
  <c r="AF69" i="35" s="1"/>
  <c r="AF90" i="33"/>
  <c r="AF69" i="33" s="1"/>
  <c r="AD90" i="35"/>
  <c r="AD69" i="35" s="1"/>
  <c r="AD90" i="33"/>
  <c r="AD69" i="33" s="1"/>
  <c r="AB90" i="35"/>
  <c r="AB69" i="35" s="1"/>
  <c r="AB90" i="33"/>
  <c r="AB69" i="33" s="1"/>
  <c r="Z90" i="35"/>
  <c r="Z69" i="35" s="1"/>
  <c r="Z90" i="33"/>
  <c r="Z69" i="33" s="1"/>
  <c r="X90" i="35"/>
  <c r="X69" i="35" s="1"/>
  <c r="X90" i="33"/>
  <c r="X69" i="33" s="1"/>
  <c r="V90" i="35"/>
  <c r="V69" i="35" s="1"/>
  <c r="V90" i="33"/>
  <c r="V69" i="33" s="1"/>
  <c r="T90" i="35"/>
  <c r="T69" i="35" s="1"/>
  <c r="T90" i="33"/>
  <c r="T69" i="33" s="1"/>
  <c r="R90" i="35"/>
  <c r="R69" i="35" s="1"/>
  <c r="R90" i="33"/>
  <c r="R69" i="33" s="1"/>
  <c r="P90" i="35"/>
  <c r="P69" i="35" s="1"/>
  <c r="P90" i="33"/>
  <c r="P69" i="33" s="1"/>
  <c r="N90" i="35"/>
  <c r="N69" i="35" s="1"/>
  <c r="N90" i="33"/>
  <c r="N69" i="33" s="1"/>
  <c r="L90" i="35"/>
  <c r="L69" i="35" s="1"/>
  <c r="L90" i="33"/>
  <c r="L69" i="33" s="1"/>
  <c r="J90" i="35"/>
  <c r="J69" i="35" s="1"/>
  <c r="J90" i="33"/>
  <c r="J69" i="33" s="1"/>
  <c r="H90" i="35"/>
  <c r="H69" i="35" s="1"/>
  <c r="H90" i="33"/>
  <c r="H69" i="33" s="1"/>
  <c r="F90" i="35"/>
  <c r="F69" i="35" s="1"/>
  <c r="F90" i="33"/>
  <c r="F69" i="33" s="1"/>
  <c r="E90" i="35"/>
  <c r="E69" i="35" s="1"/>
  <c r="E90" i="33"/>
  <c r="E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BD70" i="31"/>
  <c r="BD68" i="31"/>
  <c r="BD67" i="31"/>
  <c r="BD65" i="31"/>
  <c r="AX19" i="10"/>
  <c r="AY19" i="10"/>
  <c r="AZ19" i="10"/>
  <c r="BA19" i="10"/>
  <c r="BB19" i="10"/>
  <c r="BC19" i="10"/>
  <c r="BD19" i="10"/>
  <c r="AX18" i="10"/>
  <c r="AY18" i="10"/>
  <c r="AZ18" i="10"/>
  <c r="BA18" i="10"/>
  <c r="BB18" i="10"/>
  <c r="BC18" i="10"/>
  <c r="BD18" i="10"/>
  <c r="AP12" i="20"/>
  <c r="AM87" i="31" s="1"/>
  <c r="D34" i="20"/>
  <c r="C9" i="31" l="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AQ12" i="10" l="1"/>
  <c r="AI12" i="10"/>
  <c r="AW12" i="10"/>
  <c r="AS12" i="10"/>
  <c r="AO12" i="10"/>
  <c r="AK12" i="10"/>
  <c r="AG12" i="10"/>
  <c r="AC12" i="10"/>
  <c r="Y12" i="10"/>
  <c r="U12" i="10"/>
  <c r="Q12" i="10"/>
  <c r="M12" i="10"/>
  <c r="I12" i="10"/>
  <c r="E15" i="10"/>
  <c r="E20" i="10"/>
  <c r="AT20" i="10"/>
  <c r="AP20" i="10"/>
  <c r="AL20" i="10"/>
  <c r="AH20" i="10"/>
  <c r="AD20" i="10"/>
  <c r="Z20" i="10"/>
  <c r="V20" i="10"/>
  <c r="R20" i="10"/>
  <c r="N20" i="10"/>
  <c r="J20" i="10"/>
  <c r="F20" i="10"/>
  <c r="AT19" i="10"/>
  <c r="AP19" i="10"/>
  <c r="AL19" i="10"/>
  <c r="AH19" i="10"/>
  <c r="AD19" i="10"/>
  <c r="Z19" i="10"/>
  <c r="V19" i="10"/>
  <c r="R19" i="10"/>
  <c r="N19" i="10"/>
  <c r="J19" i="10"/>
  <c r="F19" i="10"/>
  <c r="AT18" i="10"/>
  <c r="AP18" i="10"/>
  <c r="AL18" i="10"/>
  <c r="AH18" i="10"/>
  <c r="AC18" i="10"/>
  <c r="U18" i="10"/>
  <c r="M18" i="10"/>
  <c r="AW16" i="10"/>
  <c r="AO16" i="10"/>
  <c r="AV12" i="10"/>
  <c r="AR12" i="10"/>
  <c r="AN12" i="10"/>
  <c r="AJ12" i="10"/>
  <c r="AF12" i="10"/>
  <c r="AB12" i="10"/>
  <c r="X12" i="10"/>
  <c r="T12" i="10"/>
  <c r="P12" i="10"/>
  <c r="L12" i="10"/>
  <c r="H12" i="10"/>
  <c r="E16" i="10"/>
  <c r="AW20" i="10"/>
  <c r="AS20" i="10"/>
  <c r="AO20" i="10"/>
  <c r="AK20" i="10"/>
  <c r="AG20" i="10"/>
  <c r="AC20" i="10"/>
  <c r="Y20" i="10"/>
  <c r="U20" i="10"/>
  <c r="Q20" i="10"/>
  <c r="M20" i="10"/>
  <c r="I20" i="10"/>
  <c r="AW19" i="10"/>
  <c r="AS19" i="10"/>
  <c r="AO19" i="10"/>
  <c r="AK19" i="10"/>
  <c r="AG19" i="10"/>
  <c r="AC19" i="10"/>
  <c r="Y19" i="10"/>
  <c r="U19" i="10"/>
  <c r="Q19" i="10"/>
  <c r="M19" i="10"/>
  <c r="I19" i="10"/>
  <c r="AW18" i="10"/>
  <c r="AS18" i="10"/>
  <c r="AO18" i="10"/>
  <c r="AK18" i="10"/>
  <c r="AG18" i="10"/>
  <c r="AA18" i="10"/>
  <c r="S18" i="10"/>
  <c r="K18" i="10"/>
  <c r="AU16" i="10"/>
  <c r="AM16" i="10"/>
  <c r="AI16" i="10"/>
  <c r="AE16" i="10"/>
  <c r="AA16" i="10"/>
  <c r="W16" i="10"/>
  <c r="S16" i="10"/>
  <c r="O16" i="10"/>
  <c r="K16" i="10"/>
  <c r="G16" i="10"/>
  <c r="AU15" i="10"/>
  <c r="AQ15" i="10"/>
  <c r="AM15" i="10"/>
  <c r="AI15" i="10"/>
  <c r="AE15" i="10"/>
  <c r="AA15" i="10"/>
  <c r="W15" i="10"/>
  <c r="S15" i="10"/>
  <c r="O15" i="10"/>
  <c r="K15" i="10"/>
  <c r="G15" i="10"/>
  <c r="AB18" i="10"/>
  <c r="X18" i="10"/>
  <c r="T18" i="10"/>
  <c r="P18" i="10"/>
  <c r="L18" i="10"/>
  <c r="H18" i="10"/>
  <c r="AV16" i="10"/>
  <c r="AR16" i="10"/>
  <c r="AN16" i="10"/>
  <c r="AJ16" i="10"/>
  <c r="AF16" i="10"/>
  <c r="AB16" i="10"/>
  <c r="X16" i="10"/>
  <c r="T16" i="10"/>
  <c r="P16" i="10"/>
  <c r="L16" i="10"/>
  <c r="H16" i="10"/>
  <c r="AV15" i="10"/>
  <c r="AR15" i="10"/>
  <c r="AN15" i="10"/>
  <c r="AJ15" i="10"/>
  <c r="AF15" i="10"/>
  <c r="AB15" i="10"/>
  <c r="X15" i="10"/>
  <c r="T15" i="10"/>
  <c r="P15" i="10"/>
  <c r="L15" i="10"/>
  <c r="H15" i="10"/>
  <c r="AU12" i="10"/>
  <c r="AM12" i="10"/>
  <c r="AE12" i="10"/>
  <c r="AA12" i="10"/>
  <c r="W12" i="10"/>
  <c r="S12" i="10"/>
  <c r="O12" i="10"/>
  <c r="K12" i="10"/>
  <c r="G12" i="10"/>
  <c r="E18" i="10"/>
  <c r="AV20" i="10"/>
  <c r="AR20" i="10"/>
  <c r="AN20" i="10"/>
  <c r="AJ20" i="10"/>
  <c r="AF20" i="10"/>
  <c r="AB20" i="10"/>
  <c r="X20" i="10"/>
  <c r="T20" i="10"/>
  <c r="P20" i="10"/>
  <c r="L20" i="10"/>
  <c r="H20" i="10"/>
  <c r="AV19" i="10"/>
  <c r="AR19" i="10"/>
  <c r="AN19" i="10"/>
  <c r="AJ19" i="10"/>
  <c r="AF19" i="10"/>
  <c r="AB19" i="10"/>
  <c r="X19" i="10"/>
  <c r="T19" i="10"/>
  <c r="P19" i="10"/>
  <c r="L19" i="10"/>
  <c r="H19" i="10"/>
  <c r="AV18" i="10"/>
  <c r="AR18" i="10"/>
  <c r="AN18" i="10"/>
  <c r="AJ18" i="10"/>
  <c r="AF18" i="10"/>
  <c r="Y18" i="10"/>
  <c r="Q18" i="10"/>
  <c r="I18" i="10"/>
  <c r="AS16" i="10"/>
  <c r="E12" i="10"/>
  <c r="AT12" i="10"/>
  <c r="AP12" i="10"/>
  <c r="AL12" i="10"/>
  <c r="AH12" i="10"/>
  <c r="AD12" i="10"/>
  <c r="Z12" i="10"/>
  <c r="V12" i="10"/>
  <c r="R12" i="10"/>
  <c r="N12" i="10"/>
  <c r="J12" i="10"/>
  <c r="F12" i="10"/>
  <c r="E19" i="10"/>
  <c r="AU20" i="10"/>
  <c r="AQ20" i="10"/>
  <c r="AM20" i="10"/>
  <c r="AI20" i="10"/>
  <c r="AE20" i="10"/>
  <c r="AA20" i="10"/>
  <c r="W20" i="10"/>
  <c r="S20" i="10"/>
  <c r="O20" i="10"/>
  <c r="K20" i="10"/>
  <c r="G20" i="10"/>
  <c r="AU19" i="10"/>
  <c r="AQ19" i="10"/>
  <c r="AM19" i="10"/>
  <c r="AI19" i="10"/>
  <c r="AE19" i="10"/>
  <c r="AA19" i="10"/>
  <c r="W19" i="10"/>
  <c r="S19" i="10"/>
  <c r="O19" i="10"/>
  <c r="K19" i="10"/>
  <c r="G19" i="10"/>
  <c r="AU18" i="10"/>
  <c r="AQ18" i="10"/>
  <c r="AM18" i="10"/>
  <c r="AI18" i="10"/>
  <c r="AE18" i="10"/>
  <c r="W18" i="10"/>
  <c r="O18" i="10"/>
  <c r="G18" i="10"/>
  <c r="AQ16" i="10"/>
  <c r="AK16" i="10"/>
  <c r="AG16" i="10"/>
  <c r="AC16" i="10"/>
  <c r="Y16" i="10"/>
  <c r="U16" i="10"/>
  <c r="Q16" i="10"/>
  <c r="M16" i="10"/>
  <c r="I16" i="10"/>
  <c r="AW15" i="10"/>
  <c r="AS15" i="10"/>
  <c r="AO15" i="10"/>
  <c r="AK15" i="10"/>
  <c r="AG15" i="10"/>
  <c r="AC15" i="10"/>
  <c r="Y15" i="10"/>
  <c r="U15" i="10"/>
  <c r="Q15" i="10"/>
  <c r="M15" i="10"/>
  <c r="I15" i="10"/>
  <c r="AD18" i="10"/>
  <c r="Z18" i="10"/>
  <c r="V18" i="10"/>
  <c r="R18" i="10"/>
  <c r="N18" i="10"/>
  <c r="J18" i="10"/>
  <c r="F18" i="10"/>
  <c r="AT16" i="10"/>
  <c r="AP16" i="10"/>
  <c r="AL16" i="10"/>
  <c r="AH16" i="10"/>
  <c r="AD16" i="10"/>
  <c r="Z16" i="10"/>
  <c r="V16" i="10"/>
  <c r="R16" i="10"/>
  <c r="N16" i="10"/>
  <c r="J16" i="10"/>
  <c r="F16" i="10"/>
  <c r="AT15" i="10"/>
  <c r="AP15" i="10"/>
  <c r="AL15" i="10"/>
  <c r="AH15" i="10"/>
  <c r="AD15" i="10"/>
  <c r="Z15" i="10"/>
  <c r="V15" i="10"/>
  <c r="R15" i="10"/>
  <c r="N15" i="10"/>
  <c r="J15" i="10"/>
  <c r="F15" i="10"/>
  <c r="AS24" i="10" l="1"/>
  <c r="U24" i="10"/>
  <c r="N24" i="10"/>
  <c r="AD24" i="10"/>
  <c r="AT24" i="10"/>
  <c r="M24" i="10"/>
  <c r="AC24" i="10"/>
  <c r="AW24" i="10"/>
  <c r="Q24" i="10"/>
  <c r="AP24" i="10"/>
  <c r="I24" i="10"/>
  <c r="Y24" i="10"/>
  <c r="AO24" i="10"/>
  <c r="AG24" i="10"/>
  <c r="F24" i="10"/>
  <c r="V24" i="10"/>
  <c r="AL24" i="10"/>
  <c r="AK24" i="10"/>
  <c r="J24" i="10"/>
  <c r="Z24" i="10"/>
  <c r="R24" i="10"/>
  <c r="AH24" i="10"/>
  <c r="F88" i="35"/>
  <c r="F67" i="35" s="1"/>
  <c r="F88" i="33"/>
  <c r="F67" i="33" s="1"/>
  <c r="F67" i="31"/>
  <c r="N88" i="35"/>
  <c r="N67" i="35" s="1"/>
  <c r="N88" i="33"/>
  <c r="N67" i="33" s="1"/>
  <c r="N67" i="31"/>
  <c r="Z88" i="35"/>
  <c r="Z67" i="35" s="1"/>
  <c r="Z88" i="33"/>
  <c r="Z67" i="33" s="1"/>
  <c r="Z67" i="31"/>
  <c r="AH88" i="35"/>
  <c r="AH67" i="35" s="1"/>
  <c r="AH88" i="33"/>
  <c r="AH67" i="33" s="1"/>
  <c r="AH67" i="31"/>
  <c r="AP88" i="35"/>
  <c r="AP67" i="35" s="1"/>
  <c r="AP88" i="33"/>
  <c r="AP67" i="33" s="1"/>
  <c r="AP67" i="31"/>
  <c r="F89" i="35"/>
  <c r="F68" i="35" s="1"/>
  <c r="F89" i="33"/>
  <c r="F68" i="33" s="1"/>
  <c r="F68" i="31"/>
  <c r="N89" i="35"/>
  <c r="N68" i="35" s="1"/>
  <c r="N89" i="33"/>
  <c r="N68" i="33" s="1"/>
  <c r="N68" i="31"/>
  <c r="R89" i="35"/>
  <c r="R68" i="35" s="1"/>
  <c r="R89" i="33"/>
  <c r="R68" i="33" s="1"/>
  <c r="R68" i="31"/>
  <c r="Z89" i="35"/>
  <c r="Z68" i="35" s="1"/>
  <c r="Z89" i="33"/>
  <c r="Z68" i="33" s="1"/>
  <c r="Z68" i="31"/>
  <c r="AH89" i="35"/>
  <c r="AH68" i="35" s="1"/>
  <c r="AH89" i="33"/>
  <c r="AH68" i="33" s="1"/>
  <c r="AH68" i="31"/>
  <c r="AP89" i="35"/>
  <c r="AP68" i="35" s="1"/>
  <c r="AP89" i="33"/>
  <c r="AP68" i="33" s="1"/>
  <c r="AP68" i="31"/>
  <c r="F91" i="35"/>
  <c r="F70" i="35" s="1"/>
  <c r="F91" i="33"/>
  <c r="F70" i="33" s="1"/>
  <c r="F70" i="31"/>
  <c r="N91" i="35"/>
  <c r="N70" i="35" s="1"/>
  <c r="N91" i="33"/>
  <c r="N70" i="33" s="1"/>
  <c r="N70" i="31"/>
  <c r="V91" i="35"/>
  <c r="V70" i="35" s="1"/>
  <c r="V91" i="33"/>
  <c r="V70" i="33" s="1"/>
  <c r="V70" i="31"/>
  <c r="AD91" i="35"/>
  <c r="AD70" i="35" s="1"/>
  <c r="AD91" i="33"/>
  <c r="AD70" i="33" s="1"/>
  <c r="AD70" i="31"/>
  <c r="I88" i="35"/>
  <c r="I67" i="35" s="1"/>
  <c r="I88" i="33"/>
  <c r="I67" i="33" s="1"/>
  <c r="I67" i="31"/>
  <c r="Q88" i="35"/>
  <c r="Q67" i="35" s="1"/>
  <c r="Q88" i="33"/>
  <c r="Q67" i="33" s="1"/>
  <c r="Q67" i="31"/>
  <c r="Y88" i="35"/>
  <c r="Y67" i="35" s="1"/>
  <c r="Y88" i="33"/>
  <c r="Y67" i="33" s="1"/>
  <c r="Y67" i="31"/>
  <c r="AG88" i="35"/>
  <c r="AG67" i="35" s="1"/>
  <c r="AG88" i="33"/>
  <c r="AG67" i="33" s="1"/>
  <c r="AG67" i="31"/>
  <c r="AO88" i="35"/>
  <c r="AO67" i="35" s="1"/>
  <c r="AO88" i="33"/>
  <c r="AO67" i="33" s="1"/>
  <c r="AO67" i="31"/>
  <c r="AW88" i="35"/>
  <c r="AW67" i="35" s="1"/>
  <c r="AW88" i="33"/>
  <c r="AW67" i="33" s="1"/>
  <c r="AW67" i="31"/>
  <c r="I89" i="35"/>
  <c r="I68" i="35" s="1"/>
  <c r="I89" i="33"/>
  <c r="I68" i="33" s="1"/>
  <c r="I68" i="31"/>
  <c r="Q89" i="35"/>
  <c r="Q68" i="35" s="1"/>
  <c r="Q89" i="33"/>
  <c r="Q68" i="33" s="1"/>
  <c r="Q68" i="31"/>
  <c r="Y89" i="35"/>
  <c r="Y68" i="35" s="1"/>
  <c r="Y89" i="33"/>
  <c r="Y68" i="33" s="1"/>
  <c r="Y68" i="31"/>
  <c r="AG89" i="35"/>
  <c r="AG68" i="35" s="1"/>
  <c r="AG89" i="33"/>
  <c r="AG68" i="33" s="1"/>
  <c r="AG68" i="31"/>
  <c r="AQ89" i="35"/>
  <c r="AQ68" i="35" s="1"/>
  <c r="AQ89" i="33"/>
  <c r="AQ68" i="33" s="1"/>
  <c r="AQ68" i="31"/>
  <c r="O91" i="35"/>
  <c r="O70" i="35" s="1"/>
  <c r="O91" i="33"/>
  <c r="O70" i="33" s="1"/>
  <c r="O70" i="31"/>
  <c r="AE91" i="35"/>
  <c r="AE70" i="35" s="1"/>
  <c r="AE91" i="33"/>
  <c r="AE70" i="33" s="1"/>
  <c r="AE70" i="31"/>
  <c r="AM91" i="35"/>
  <c r="AM70" i="35" s="1"/>
  <c r="AM91" i="33"/>
  <c r="AM70" i="33" s="1"/>
  <c r="AM70" i="31"/>
  <c r="AQ91" i="35"/>
  <c r="AQ70" i="35" s="1"/>
  <c r="AQ91" i="33"/>
  <c r="AQ70" i="33" s="1"/>
  <c r="AQ70" i="31"/>
  <c r="G92" i="35"/>
  <c r="G71" i="35" s="1"/>
  <c r="G92" i="33"/>
  <c r="G71" i="33" s="1"/>
  <c r="G71" i="31"/>
  <c r="O92" i="35"/>
  <c r="O71" i="35" s="1"/>
  <c r="O92" i="33"/>
  <c r="O71" i="33" s="1"/>
  <c r="O71" i="31"/>
  <c r="W92" i="35"/>
  <c r="W71" i="35" s="1"/>
  <c r="W92" i="33"/>
  <c r="W71" i="33" s="1"/>
  <c r="W71" i="31"/>
  <c r="AE92" i="35"/>
  <c r="AE71" i="35" s="1"/>
  <c r="AE92" i="33"/>
  <c r="AE71" i="33" s="1"/>
  <c r="AE71" i="31"/>
  <c r="AM92" i="35"/>
  <c r="AM71" i="35" s="1"/>
  <c r="AM92" i="33"/>
  <c r="AM71" i="33" s="1"/>
  <c r="AM71" i="31"/>
  <c r="AU92" i="35"/>
  <c r="AU71" i="35" s="1"/>
  <c r="AU92" i="33"/>
  <c r="AU71" i="33" s="1"/>
  <c r="AU71" i="31"/>
  <c r="K93" i="35"/>
  <c r="K72" i="35" s="1"/>
  <c r="K93" i="33"/>
  <c r="K72" i="33" s="1"/>
  <c r="K72" i="31"/>
  <c r="O93" i="35"/>
  <c r="O72" i="35" s="1"/>
  <c r="O93" i="33"/>
  <c r="O72" i="33" s="1"/>
  <c r="O72" i="31"/>
  <c r="W93" i="35"/>
  <c r="W72" i="35" s="1"/>
  <c r="W93" i="33"/>
  <c r="W72" i="33" s="1"/>
  <c r="W72" i="31"/>
  <c r="AE93" i="35"/>
  <c r="AE72" i="35" s="1"/>
  <c r="AE93" i="33"/>
  <c r="AE72" i="33" s="1"/>
  <c r="AE72" i="31"/>
  <c r="AM93" i="35"/>
  <c r="AM72" i="35" s="1"/>
  <c r="AM93" i="33"/>
  <c r="AM72" i="33" s="1"/>
  <c r="AM72" i="31"/>
  <c r="AU93" i="35"/>
  <c r="AU72" i="35" s="1"/>
  <c r="AU93" i="33"/>
  <c r="AU72" i="33" s="1"/>
  <c r="AU72" i="31"/>
  <c r="F19" i="35"/>
  <c r="F25" i="35" s="1"/>
  <c r="F26" i="35" s="1"/>
  <c r="F28" i="35" s="1"/>
  <c r="F19" i="33"/>
  <c r="F25" i="33" s="1"/>
  <c r="F26" i="33" s="1"/>
  <c r="F28" i="33" s="1"/>
  <c r="F25" i="31"/>
  <c r="F26" i="31" s="1"/>
  <c r="F28" i="31" s="1"/>
  <c r="N19" i="35"/>
  <c r="N25" i="35" s="1"/>
  <c r="N26" i="35" s="1"/>
  <c r="N28" i="35" s="1"/>
  <c r="N19" i="33"/>
  <c r="N25" i="33" s="1"/>
  <c r="N26" i="33" s="1"/>
  <c r="N28" i="33" s="1"/>
  <c r="N25" i="31"/>
  <c r="N26" i="31" s="1"/>
  <c r="N28" i="31" s="1"/>
  <c r="V19" i="35"/>
  <c r="V25" i="35" s="1"/>
  <c r="V26" i="35" s="1"/>
  <c r="V28" i="35" s="1"/>
  <c r="V19" i="33"/>
  <c r="V25" i="33" s="1"/>
  <c r="V26" i="33" s="1"/>
  <c r="V28" i="33" s="1"/>
  <c r="V25" i="31"/>
  <c r="V26" i="31" s="1"/>
  <c r="V28" i="31" s="1"/>
  <c r="AD19" i="35"/>
  <c r="AD25" i="35" s="1"/>
  <c r="AD26" i="35" s="1"/>
  <c r="AD28" i="35" s="1"/>
  <c r="AD19" i="33"/>
  <c r="AD25" i="33" s="1"/>
  <c r="AD26" i="33" s="1"/>
  <c r="AD28" i="33" s="1"/>
  <c r="AD25" i="31"/>
  <c r="AD26" i="31" s="1"/>
  <c r="AD28" i="31" s="1"/>
  <c r="AL19" i="35"/>
  <c r="AL25" i="35" s="1"/>
  <c r="AL26" i="35" s="1"/>
  <c r="AL28" i="35" s="1"/>
  <c r="AL19" i="33"/>
  <c r="AL25" i="33" s="1"/>
  <c r="AL26" i="33" s="1"/>
  <c r="AL28" i="33" s="1"/>
  <c r="AL25" i="31"/>
  <c r="AL26" i="31" s="1"/>
  <c r="AL28" i="31" s="1"/>
  <c r="AT19" i="35"/>
  <c r="AT25" i="35" s="1"/>
  <c r="AT26" i="35" s="1"/>
  <c r="AT28" i="35" s="1"/>
  <c r="AT19" i="33"/>
  <c r="AT25" i="33" s="1"/>
  <c r="AT26" i="33" s="1"/>
  <c r="AT28" i="33" s="1"/>
  <c r="AT25" i="31"/>
  <c r="AT26" i="31" s="1"/>
  <c r="AT28" i="31" s="1"/>
  <c r="I91" i="35"/>
  <c r="I70" i="35" s="1"/>
  <c r="I91" i="33"/>
  <c r="I70" i="33" s="1"/>
  <c r="I70" i="31"/>
  <c r="AV91" i="35"/>
  <c r="AV70" i="35" s="1"/>
  <c r="AV91" i="33"/>
  <c r="AV70" i="33" s="1"/>
  <c r="AV70" i="31"/>
  <c r="H24" i="10"/>
  <c r="L24" i="10"/>
  <c r="P24" i="10"/>
  <c r="T24" i="10"/>
  <c r="X24" i="10"/>
  <c r="AB24" i="10"/>
  <c r="AF24" i="10"/>
  <c r="AJ24" i="10"/>
  <c r="AN24" i="10"/>
  <c r="AR24" i="10"/>
  <c r="AV24" i="10"/>
  <c r="G24" i="10"/>
  <c r="K24" i="10"/>
  <c r="O24" i="10"/>
  <c r="S24" i="10"/>
  <c r="W24" i="10"/>
  <c r="AA24" i="10"/>
  <c r="AE24" i="10"/>
  <c r="AI24" i="10"/>
  <c r="AM24" i="10"/>
  <c r="AQ24" i="10"/>
  <c r="AU24" i="10"/>
  <c r="E24" i="10"/>
  <c r="J88" i="35"/>
  <c r="J67" i="35" s="1"/>
  <c r="J88" i="33"/>
  <c r="J67" i="33" s="1"/>
  <c r="J67" i="31"/>
  <c r="R88" i="35"/>
  <c r="R67" i="35" s="1"/>
  <c r="R88" i="33"/>
  <c r="R67" i="33" s="1"/>
  <c r="R67" i="31"/>
  <c r="V88" i="35"/>
  <c r="V67" i="35" s="1"/>
  <c r="V88" i="33"/>
  <c r="V67" i="33" s="1"/>
  <c r="V67" i="31"/>
  <c r="AD88" i="35"/>
  <c r="AD67" i="35" s="1"/>
  <c r="AD88" i="33"/>
  <c r="AD67" i="33" s="1"/>
  <c r="AD67" i="31"/>
  <c r="AL88" i="35"/>
  <c r="AL67" i="35" s="1"/>
  <c r="AL88" i="33"/>
  <c r="AL67" i="33" s="1"/>
  <c r="AL67" i="31"/>
  <c r="AT88" i="35"/>
  <c r="AT67" i="35" s="1"/>
  <c r="AT88" i="33"/>
  <c r="AT67" i="33" s="1"/>
  <c r="AT67" i="31"/>
  <c r="J89" i="35"/>
  <c r="J68" i="35" s="1"/>
  <c r="J89" i="33"/>
  <c r="J68" i="33" s="1"/>
  <c r="J68" i="31"/>
  <c r="V89" i="35"/>
  <c r="V68" i="35" s="1"/>
  <c r="V89" i="33"/>
  <c r="V68" i="33" s="1"/>
  <c r="V68" i="31"/>
  <c r="AD89" i="35"/>
  <c r="AD68" i="35" s="1"/>
  <c r="AD89" i="33"/>
  <c r="AD68" i="33" s="1"/>
  <c r="AD68" i="31"/>
  <c r="AL89" i="35"/>
  <c r="AL68" i="35" s="1"/>
  <c r="AL89" i="33"/>
  <c r="AL68" i="33" s="1"/>
  <c r="AL68" i="31"/>
  <c r="AT89" i="35"/>
  <c r="AT68" i="35" s="1"/>
  <c r="AT89" i="33"/>
  <c r="AT68" i="33" s="1"/>
  <c r="AT68" i="31"/>
  <c r="J91" i="35"/>
  <c r="J70" i="35" s="1"/>
  <c r="J91" i="33"/>
  <c r="J70" i="33" s="1"/>
  <c r="J70" i="31"/>
  <c r="R91" i="35"/>
  <c r="R70" i="35" s="1"/>
  <c r="R91" i="33"/>
  <c r="R70" i="33" s="1"/>
  <c r="R70" i="31"/>
  <c r="Z91" i="35"/>
  <c r="Z70" i="35" s="1"/>
  <c r="Z91" i="33"/>
  <c r="Z70" i="33" s="1"/>
  <c r="Z70" i="31"/>
  <c r="M88" i="35"/>
  <c r="M67" i="35" s="1"/>
  <c r="M88" i="33"/>
  <c r="M67" i="33" s="1"/>
  <c r="M67" i="31"/>
  <c r="U88" i="35"/>
  <c r="U67" i="35" s="1"/>
  <c r="U88" i="33"/>
  <c r="U67" i="33" s="1"/>
  <c r="U67" i="31"/>
  <c r="AC88" i="35"/>
  <c r="AC67" i="35" s="1"/>
  <c r="AC88" i="33"/>
  <c r="AC67" i="33" s="1"/>
  <c r="AC67" i="31"/>
  <c r="AK88" i="35"/>
  <c r="AK67" i="35" s="1"/>
  <c r="AK88" i="33"/>
  <c r="AK67" i="33" s="1"/>
  <c r="AK67" i="31"/>
  <c r="AS88" i="35"/>
  <c r="AS67" i="35" s="1"/>
  <c r="AS88" i="33"/>
  <c r="AS67" i="33" s="1"/>
  <c r="AS67" i="31"/>
  <c r="M89" i="35"/>
  <c r="M68" i="35" s="1"/>
  <c r="M89" i="33"/>
  <c r="M68" i="33" s="1"/>
  <c r="M68" i="31"/>
  <c r="U89" i="35"/>
  <c r="U68" i="35" s="1"/>
  <c r="U89" i="33"/>
  <c r="U68" i="33" s="1"/>
  <c r="U68" i="31"/>
  <c r="AC89" i="35"/>
  <c r="AC68" i="35" s="1"/>
  <c r="AC89" i="33"/>
  <c r="AC68" i="33" s="1"/>
  <c r="AC68" i="31"/>
  <c r="AK89" i="35"/>
  <c r="AK68" i="35" s="1"/>
  <c r="AK89" i="33"/>
  <c r="AK68" i="33" s="1"/>
  <c r="AK68" i="31"/>
  <c r="G91" i="35"/>
  <c r="G70" i="35" s="1"/>
  <c r="G91" i="33"/>
  <c r="G70" i="33" s="1"/>
  <c r="G70" i="31"/>
  <c r="W91" i="35"/>
  <c r="W70" i="35" s="1"/>
  <c r="W91" i="33"/>
  <c r="W70" i="33" s="1"/>
  <c r="W70" i="31"/>
  <c r="AI91" i="35"/>
  <c r="AI70" i="35" s="1"/>
  <c r="AI91" i="33"/>
  <c r="AI70" i="33" s="1"/>
  <c r="AI70" i="31"/>
  <c r="AU91" i="35"/>
  <c r="AU70" i="35" s="1"/>
  <c r="AU91" i="33"/>
  <c r="AU70" i="33" s="1"/>
  <c r="AU70" i="31"/>
  <c r="K92" i="35"/>
  <c r="K71" i="35" s="1"/>
  <c r="K92" i="33"/>
  <c r="K71" i="33" s="1"/>
  <c r="K71" i="31"/>
  <c r="S92" i="35"/>
  <c r="S71" i="35" s="1"/>
  <c r="S92" i="33"/>
  <c r="S71" i="33" s="1"/>
  <c r="S71" i="31"/>
  <c r="AA92" i="35"/>
  <c r="AA71" i="35" s="1"/>
  <c r="AA92" i="33"/>
  <c r="AA71" i="33" s="1"/>
  <c r="AA71" i="31"/>
  <c r="AI92" i="35"/>
  <c r="AI71" i="35" s="1"/>
  <c r="AI92" i="33"/>
  <c r="AI71" i="33" s="1"/>
  <c r="AI71" i="31"/>
  <c r="AQ92" i="35"/>
  <c r="AQ71" i="35" s="1"/>
  <c r="AQ92" i="33"/>
  <c r="AQ71" i="33" s="1"/>
  <c r="AQ71" i="31"/>
  <c r="G93" i="35"/>
  <c r="G72" i="35" s="1"/>
  <c r="G93" i="33"/>
  <c r="G72" i="33" s="1"/>
  <c r="G72" i="31"/>
  <c r="S93" i="35"/>
  <c r="S72" i="35" s="1"/>
  <c r="S93" i="33"/>
  <c r="S72" i="33" s="1"/>
  <c r="S72" i="31"/>
  <c r="AA93" i="35"/>
  <c r="AA72" i="35" s="1"/>
  <c r="AA93" i="33"/>
  <c r="AA72" i="33" s="1"/>
  <c r="AA72" i="31"/>
  <c r="AI93" i="35"/>
  <c r="AI72" i="35" s="1"/>
  <c r="AI93" i="33"/>
  <c r="AI72" i="33" s="1"/>
  <c r="AI72" i="31"/>
  <c r="AQ93" i="35"/>
  <c r="AQ72" i="35" s="1"/>
  <c r="AQ93" i="33"/>
  <c r="AQ72" i="33" s="1"/>
  <c r="AQ72" i="31"/>
  <c r="E92" i="35"/>
  <c r="E71" i="35" s="1"/>
  <c r="E92" i="33"/>
  <c r="E71" i="33" s="1"/>
  <c r="E71" i="31"/>
  <c r="J19" i="35"/>
  <c r="J25" i="35" s="1"/>
  <c r="J26" i="35" s="1"/>
  <c r="J28" i="35" s="1"/>
  <c r="J19" i="33"/>
  <c r="J25" i="33" s="1"/>
  <c r="J26" i="33" s="1"/>
  <c r="J28" i="33" s="1"/>
  <c r="J25" i="31"/>
  <c r="J26" i="31" s="1"/>
  <c r="J28" i="31" s="1"/>
  <c r="R19" i="35"/>
  <c r="R25" i="35" s="1"/>
  <c r="R26" i="35" s="1"/>
  <c r="R28" i="35" s="1"/>
  <c r="R19" i="33"/>
  <c r="R25" i="33" s="1"/>
  <c r="R26" i="33" s="1"/>
  <c r="R28" i="33" s="1"/>
  <c r="R25" i="31"/>
  <c r="R26" i="31" s="1"/>
  <c r="R28" i="31" s="1"/>
  <c r="Z19" i="35"/>
  <c r="Z25" i="35" s="1"/>
  <c r="Z26" i="35" s="1"/>
  <c r="Z28" i="35" s="1"/>
  <c r="Z19" i="33"/>
  <c r="Z25" i="33" s="1"/>
  <c r="Z26" i="33" s="1"/>
  <c r="Z28" i="33" s="1"/>
  <c r="Z25" i="31"/>
  <c r="Z26" i="31" s="1"/>
  <c r="Z28" i="31" s="1"/>
  <c r="AH19" i="35"/>
  <c r="AH25" i="35" s="1"/>
  <c r="AH26" i="35" s="1"/>
  <c r="AH28" i="35" s="1"/>
  <c r="AH19" i="33"/>
  <c r="AH25" i="33" s="1"/>
  <c r="AH26" i="33" s="1"/>
  <c r="AH28" i="33" s="1"/>
  <c r="AH25" i="31"/>
  <c r="AH26" i="31" s="1"/>
  <c r="AH28" i="31" s="1"/>
  <c r="AP19" i="35"/>
  <c r="AP25" i="35" s="1"/>
  <c r="AP26" i="35" s="1"/>
  <c r="AP28" i="35" s="1"/>
  <c r="AP19" i="33"/>
  <c r="AP25" i="33" s="1"/>
  <c r="AP26" i="33" s="1"/>
  <c r="AP28" i="33" s="1"/>
  <c r="AP25" i="31"/>
  <c r="AP26" i="31" s="1"/>
  <c r="AP28" i="31" s="1"/>
  <c r="E19" i="35"/>
  <c r="E25" i="35" s="1"/>
  <c r="E26" i="35" s="1"/>
  <c r="E28" i="35" s="1"/>
  <c r="E19" i="33"/>
  <c r="E25" i="33" s="1"/>
  <c r="E26" i="33" s="1"/>
  <c r="E28" i="33" s="1"/>
  <c r="E25" i="31"/>
  <c r="E26" i="31" s="1"/>
  <c r="E28" i="31" s="1"/>
  <c r="AS89" i="35"/>
  <c r="AS68" i="35" s="1"/>
  <c r="AS89" i="33"/>
  <c r="AS68" i="33" s="1"/>
  <c r="AS68" i="31"/>
  <c r="Q91" i="35"/>
  <c r="Q70" i="35" s="1"/>
  <c r="Q91" i="33"/>
  <c r="Q70" i="33" s="1"/>
  <c r="Q70" i="31"/>
  <c r="Y91" i="35"/>
  <c r="Y70" i="35" s="1"/>
  <c r="Y91" i="33"/>
  <c r="Y70" i="33" s="1"/>
  <c r="Y70" i="31"/>
  <c r="AF91" i="35"/>
  <c r="AF70" i="35" s="1"/>
  <c r="AF91" i="33"/>
  <c r="AF70" i="33" s="1"/>
  <c r="AF70" i="31"/>
  <c r="AJ91" i="35"/>
  <c r="AJ70" i="35" s="1"/>
  <c r="AJ91" i="33"/>
  <c r="AJ70" i="33" s="1"/>
  <c r="AJ70" i="31"/>
  <c r="AN91" i="35"/>
  <c r="AN70" i="35" s="1"/>
  <c r="AN91" i="33"/>
  <c r="AN70" i="33" s="1"/>
  <c r="AN70" i="31"/>
  <c r="AR91" i="35"/>
  <c r="AR70" i="35" s="1"/>
  <c r="AR91" i="33"/>
  <c r="AR70" i="33" s="1"/>
  <c r="AR70" i="31"/>
  <c r="H92" i="35"/>
  <c r="H71" i="35" s="1"/>
  <c r="H92" i="33"/>
  <c r="H71" i="33" s="1"/>
  <c r="H71" i="31"/>
  <c r="L92" i="35"/>
  <c r="L71" i="35" s="1"/>
  <c r="L92" i="33"/>
  <c r="L71" i="33" s="1"/>
  <c r="L71" i="31"/>
  <c r="P92" i="35"/>
  <c r="P71" i="35" s="1"/>
  <c r="P92" i="33"/>
  <c r="P71" i="33" s="1"/>
  <c r="P71" i="31"/>
  <c r="T92" i="35"/>
  <c r="T71" i="35" s="1"/>
  <c r="T92" i="33"/>
  <c r="T71" i="33" s="1"/>
  <c r="T71" i="31"/>
  <c r="X92" i="35"/>
  <c r="X71" i="35" s="1"/>
  <c r="X92" i="33"/>
  <c r="X71" i="33" s="1"/>
  <c r="X71" i="31"/>
  <c r="AB92" i="35"/>
  <c r="AB71" i="35" s="1"/>
  <c r="AB92" i="33"/>
  <c r="AB71" i="33" s="1"/>
  <c r="AB71" i="31"/>
  <c r="AF92" i="35"/>
  <c r="AF71" i="35" s="1"/>
  <c r="AF92" i="33"/>
  <c r="AF71" i="33" s="1"/>
  <c r="AF71" i="31"/>
  <c r="AJ92" i="35"/>
  <c r="AJ71" i="35" s="1"/>
  <c r="AJ92" i="33"/>
  <c r="AJ71" i="33" s="1"/>
  <c r="AJ71" i="31"/>
  <c r="AN92" i="35"/>
  <c r="AN71" i="35" s="1"/>
  <c r="AN92" i="33"/>
  <c r="AN71" i="33" s="1"/>
  <c r="AN71" i="31"/>
  <c r="AR92" i="35"/>
  <c r="AR71" i="35" s="1"/>
  <c r="AR92" i="33"/>
  <c r="AR71" i="33" s="1"/>
  <c r="AR71" i="31"/>
  <c r="AV92" i="35"/>
  <c r="AV71" i="35" s="1"/>
  <c r="AV92" i="33"/>
  <c r="AV71" i="33" s="1"/>
  <c r="AV71" i="31"/>
  <c r="H93" i="35"/>
  <c r="H72" i="35" s="1"/>
  <c r="H93" i="33"/>
  <c r="H72" i="33" s="1"/>
  <c r="H72" i="31"/>
  <c r="L93" i="35"/>
  <c r="L72" i="35" s="1"/>
  <c r="L93" i="33"/>
  <c r="L72" i="33" s="1"/>
  <c r="L72" i="31"/>
  <c r="P93" i="35"/>
  <c r="P72" i="35" s="1"/>
  <c r="P93" i="33"/>
  <c r="P72" i="33" s="1"/>
  <c r="P72" i="31"/>
  <c r="T93" i="35"/>
  <c r="T72" i="35" s="1"/>
  <c r="T93" i="33"/>
  <c r="T72" i="33" s="1"/>
  <c r="T72" i="31"/>
  <c r="X93" i="35"/>
  <c r="X72" i="35" s="1"/>
  <c r="X93" i="33"/>
  <c r="X72" i="33" s="1"/>
  <c r="X72" i="31"/>
  <c r="AB93" i="35"/>
  <c r="AB72" i="35" s="1"/>
  <c r="AB93" i="33"/>
  <c r="AB72" i="33" s="1"/>
  <c r="AB72" i="31"/>
  <c r="AF93" i="35"/>
  <c r="AF72" i="35" s="1"/>
  <c r="AF93" i="33"/>
  <c r="AF72" i="33" s="1"/>
  <c r="AF72" i="31"/>
  <c r="AJ93" i="35"/>
  <c r="AJ72" i="35" s="1"/>
  <c r="AJ93" i="33"/>
  <c r="AJ72" i="33" s="1"/>
  <c r="AJ72" i="31"/>
  <c r="AN93" i="35"/>
  <c r="AN72" i="35" s="1"/>
  <c r="AN93" i="33"/>
  <c r="AN72" i="33" s="1"/>
  <c r="AN72" i="31"/>
  <c r="AR93" i="35"/>
  <c r="AR72" i="35" s="1"/>
  <c r="AR93" i="33"/>
  <c r="AR72" i="33" s="1"/>
  <c r="AR72" i="31"/>
  <c r="AV93" i="35"/>
  <c r="AV72" i="35" s="1"/>
  <c r="AV93" i="33"/>
  <c r="AV72" i="33" s="1"/>
  <c r="AV72" i="31"/>
  <c r="E91" i="35"/>
  <c r="E70" i="35" s="1"/>
  <c r="E91" i="33"/>
  <c r="E70" i="33" s="1"/>
  <c r="E70" i="31"/>
  <c r="G19" i="33"/>
  <c r="G25" i="33" s="1"/>
  <c r="G26" i="33" s="1"/>
  <c r="G28" i="33" s="1"/>
  <c r="G19" i="35"/>
  <c r="G25" i="35" s="1"/>
  <c r="G26" i="35" s="1"/>
  <c r="G28" i="35" s="1"/>
  <c r="G25" i="31"/>
  <c r="G26" i="31" s="1"/>
  <c r="G28" i="31" s="1"/>
  <c r="K19" i="33"/>
  <c r="K25" i="33" s="1"/>
  <c r="K26" i="33" s="1"/>
  <c r="K28" i="33" s="1"/>
  <c r="K19" i="35"/>
  <c r="K25" i="35" s="1"/>
  <c r="K26" i="35" s="1"/>
  <c r="K28" i="35" s="1"/>
  <c r="K25" i="31"/>
  <c r="K26" i="31" s="1"/>
  <c r="K28" i="31" s="1"/>
  <c r="O19" i="33"/>
  <c r="O25" i="33" s="1"/>
  <c r="O26" i="33" s="1"/>
  <c r="O19" i="35"/>
  <c r="O25" i="35" s="1"/>
  <c r="O26" i="35" s="1"/>
  <c r="O28" i="35" s="1"/>
  <c r="O25" i="31"/>
  <c r="O26" i="31" s="1"/>
  <c r="O28" i="31" s="1"/>
  <c r="S19" i="33"/>
  <c r="S25" i="33" s="1"/>
  <c r="S26" i="33" s="1"/>
  <c r="S19" i="35"/>
  <c r="S25" i="35" s="1"/>
  <c r="S26" i="35" s="1"/>
  <c r="S28" i="35" s="1"/>
  <c r="S25" i="31"/>
  <c r="S26" i="31" s="1"/>
  <c r="S28" i="31" s="1"/>
  <c r="W19" i="33"/>
  <c r="W25" i="33" s="1"/>
  <c r="W26" i="33" s="1"/>
  <c r="W19" i="35"/>
  <c r="W25" i="35" s="1"/>
  <c r="W26" i="35" s="1"/>
  <c r="W28" i="35" s="1"/>
  <c r="W25" i="31"/>
  <c r="W26" i="31" s="1"/>
  <c r="W28" i="31" s="1"/>
  <c r="AA19" i="33"/>
  <c r="AA25" i="33" s="1"/>
  <c r="AA26" i="33" s="1"/>
  <c r="AA19" i="35"/>
  <c r="AA25" i="35" s="1"/>
  <c r="AA26" i="35" s="1"/>
  <c r="AA28" i="35" s="1"/>
  <c r="AA25" i="31"/>
  <c r="AA26" i="31" s="1"/>
  <c r="AA28" i="31" s="1"/>
  <c r="AE19" i="33"/>
  <c r="AE25" i="33" s="1"/>
  <c r="AE26" i="33" s="1"/>
  <c r="AE19" i="35"/>
  <c r="AE25" i="35" s="1"/>
  <c r="AE26" i="35" s="1"/>
  <c r="AE28" i="35" s="1"/>
  <c r="AE25" i="31"/>
  <c r="AE26" i="31" s="1"/>
  <c r="AE28" i="31" s="1"/>
  <c r="AM19" i="33"/>
  <c r="AM25" i="33" s="1"/>
  <c r="AM26" i="33" s="1"/>
  <c r="AM28" i="33" s="1"/>
  <c r="AM19" i="35"/>
  <c r="AM25" i="35" s="1"/>
  <c r="AM26" i="35" s="1"/>
  <c r="AM25" i="31"/>
  <c r="AM26" i="31" s="1"/>
  <c r="AM28" i="31" s="1"/>
  <c r="AU19" i="33"/>
  <c r="AU25" i="33" s="1"/>
  <c r="AU26" i="33" s="1"/>
  <c r="AU28" i="33" s="1"/>
  <c r="AU19" i="35"/>
  <c r="AU25" i="35" s="1"/>
  <c r="AU26" i="35" s="1"/>
  <c r="AU25" i="31"/>
  <c r="AU26" i="31" s="1"/>
  <c r="AU28" i="31" s="1"/>
  <c r="H88" i="35"/>
  <c r="H67" i="35" s="1"/>
  <c r="H88" i="33"/>
  <c r="H67" i="33" s="1"/>
  <c r="H67" i="31"/>
  <c r="L88" i="35"/>
  <c r="L67" i="35" s="1"/>
  <c r="L88" i="33"/>
  <c r="L67" i="33" s="1"/>
  <c r="L67" i="31"/>
  <c r="P88" i="35"/>
  <c r="P67" i="35" s="1"/>
  <c r="P88" i="33"/>
  <c r="P67" i="33" s="1"/>
  <c r="P67" i="31"/>
  <c r="T88" i="35"/>
  <c r="T67" i="35" s="1"/>
  <c r="T88" i="33"/>
  <c r="T67" i="33" s="1"/>
  <c r="T67" i="31"/>
  <c r="X88" i="35"/>
  <c r="X67" i="35" s="1"/>
  <c r="X88" i="33"/>
  <c r="X67" i="33" s="1"/>
  <c r="X67" i="31"/>
  <c r="AB88" i="35"/>
  <c r="AB67" i="35" s="1"/>
  <c r="AB88" i="33"/>
  <c r="AB67" i="33" s="1"/>
  <c r="AB67" i="31"/>
  <c r="AF88" i="35"/>
  <c r="AF67" i="35" s="1"/>
  <c r="AF88" i="33"/>
  <c r="AF67" i="33" s="1"/>
  <c r="AF67" i="31"/>
  <c r="AJ88" i="35"/>
  <c r="AJ67" i="35" s="1"/>
  <c r="AJ88" i="33"/>
  <c r="AJ67" i="33" s="1"/>
  <c r="AJ67" i="31"/>
  <c r="AN88" i="35"/>
  <c r="AN67" i="35" s="1"/>
  <c r="AN88" i="33"/>
  <c r="AN67" i="33" s="1"/>
  <c r="AN67" i="31"/>
  <c r="AR88" i="35"/>
  <c r="AR67" i="35" s="1"/>
  <c r="AR88" i="33"/>
  <c r="AR67" i="33" s="1"/>
  <c r="AR67" i="31"/>
  <c r="AV88" i="35"/>
  <c r="AV67" i="35" s="1"/>
  <c r="AV88" i="33"/>
  <c r="AV67" i="33" s="1"/>
  <c r="AV67" i="31"/>
  <c r="H89" i="35"/>
  <c r="H68" i="35" s="1"/>
  <c r="H89" i="33"/>
  <c r="H68" i="33" s="1"/>
  <c r="H68" i="31"/>
  <c r="L89" i="35"/>
  <c r="L68" i="35" s="1"/>
  <c r="L89" i="33"/>
  <c r="L68" i="33" s="1"/>
  <c r="L68" i="31"/>
  <c r="P89" i="35"/>
  <c r="P68" i="35" s="1"/>
  <c r="P89" i="33"/>
  <c r="P68" i="33" s="1"/>
  <c r="P68" i="31"/>
  <c r="T89" i="35"/>
  <c r="T68" i="35" s="1"/>
  <c r="T89" i="33"/>
  <c r="T68" i="33" s="1"/>
  <c r="T68" i="31"/>
  <c r="X89" i="35"/>
  <c r="X68" i="35" s="1"/>
  <c r="X89" i="33"/>
  <c r="X68" i="33" s="1"/>
  <c r="X68" i="31"/>
  <c r="AB89" i="35"/>
  <c r="AB68" i="35" s="1"/>
  <c r="AB89" i="33"/>
  <c r="AB68" i="33" s="1"/>
  <c r="AB68" i="31"/>
  <c r="AF89" i="35"/>
  <c r="AF68" i="35" s="1"/>
  <c r="AF89" i="33"/>
  <c r="AF68" i="33" s="1"/>
  <c r="AF68" i="31"/>
  <c r="AJ89" i="35"/>
  <c r="AJ68" i="35" s="1"/>
  <c r="AJ89" i="33"/>
  <c r="AJ68" i="33" s="1"/>
  <c r="AJ68" i="31"/>
  <c r="AN89" i="35"/>
  <c r="AN68" i="35" s="1"/>
  <c r="AN89" i="33"/>
  <c r="AN68" i="33" s="1"/>
  <c r="AN68" i="31"/>
  <c r="AR89" i="35"/>
  <c r="AR68" i="35" s="1"/>
  <c r="AR89" i="33"/>
  <c r="AR68" i="33" s="1"/>
  <c r="AR68" i="31"/>
  <c r="AV89" i="35"/>
  <c r="AV68" i="35" s="1"/>
  <c r="AV89" i="33"/>
  <c r="AV68" i="33" s="1"/>
  <c r="AV68" i="31"/>
  <c r="H91" i="35"/>
  <c r="H70" i="35" s="1"/>
  <c r="H91" i="33"/>
  <c r="H70" i="33" s="1"/>
  <c r="H70" i="31"/>
  <c r="L91" i="35"/>
  <c r="L70" i="35" s="1"/>
  <c r="L91" i="33"/>
  <c r="L70" i="33" s="1"/>
  <c r="L70" i="31"/>
  <c r="P91" i="35"/>
  <c r="P70" i="35" s="1"/>
  <c r="P91" i="33"/>
  <c r="P70" i="33" s="1"/>
  <c r="P70" i="31"/>
  <c r="T91" i="35"/>
  <c r="T70" i="35" s="1"/>
  <c r="T91" i="33"/>
  <c r="T70" i="33" s="1"/>
  <c r="T70" i="31"/>
  <c r="X91" i="35"/>
  <c r="X70" i="35" s="1"/>
  <c r="X91" i="33"/>
  <c r="X70" i="33" s="1"/>
  <c r="X70" i="31"/>
  <c r="AB91" i="35"/>
  <c r="AB70" i="35" s="1"/>
  <c r="AB91" i="33"/>
  <c r="AB70" i="33" s="1"/>
  <c r="AB70" i="31"/>
  <c r="G88" i="35"/>
  <c r="G67" i="35" s="1"/>
  <c r="G88" i="33"/>
  <c r="G67" i="33" s="1"/>
  <c r="G67" i="31"/>
  <c r="K88" i="35"/>
  <c r="K67" i="35" s="1"/>
  <c r="K88" i="33"/>
  <c r="K67" i="33" s="1"/>
  <c r="K67" i="31"/>
  <c r="O88" i="35"/>
  <c r="O67" i="35" s="1"/>
  <c r="O88" i="33"/>
  <c r="O67" i="33" s="1"/>
  <c r="O67" i="31"/>
  <c r="S88" i="35"/>
  <c r="S67" i="35" s="1"/>
  <c r="S88" i="33"/>
  <c r="S67" i="33" s="1"/>
  <c r="S67" i="31"/>
  <c r="W88" i="35"/>
  <c r="W67" i="35" s="1"/>
  <c r="W88" i="33"/>
  <c r="W67" i="33" s="1"/>
  <c r="W67" i="31"/>
  <c r="AA88" i="35"/>
  <c r="AA67" i="35" s="1"/>
  <c r="AA88" i="33"/>
  <c r="AA67" i="33" s="1"/>
  <c r="AA67" i="31"/>
  <c r="AE88" i="35"/>
  <c r="AE67" i="35" s="1"/>
  <c r="AE88" i="33"/>
  <c r="AE67" i="33" s="1"/>
  <c r="AE67" i="31"/>
  <c r="AI88" i="35"/>
  <c r="AI67" i="35" s="1"/>
  <c r="AI88" i="33"/>
  <c r="AI67" i="33" s="1"/>
  <c r="AI67" i="31"/>
  <c r="AM88" i="35"/>
  <c r="AM67" i="35" s="1"/>
  <c r="AM88" i="33"/>
  <c r="AM67" i="33" s="1"/>
  <c r="AM67" i="31"/>
  <c r="AQ88" i="35"/>
  <c r="AQ67" i="35" s="1"/>
  <c r="AQ88" i="33"/>
  <c r="AQ67" i="33" s="1"/>
  <c r="AQ67" i="31"/>
  <c r="AU88" i="35"/>
  <c r="AU67" i="35" s="1"/>
  <c r="AU88" i="33"/>
  <c r="AU67" i="33" s="1"/>
  <c r="AU67" i="31"/>
  <c r="G89" i="35"/>
  <c r="G68" i="35" s="1"/>
  <c r="G89" i="33"/>
  <c r="G68" i="33" s="1"/>
  <c r="G68" i="31"/>
  <c r="K89" i="35"/>
  <c r="K68" i="35" s="1"/>
  <c r="K89" i="33"/>
  <c r="K68" i="33" s="1"/>
  <c r="K68" i="31"/>
  <c r="O89" i="35"/>
  <c r="O68" i="35" s="1"/>
  <c r="O89" i="33"/>
  <c r="O68" i="33" s="1"/>
  <c r="O68" i="31"/>
  <c r="S89" i="35"/>
  <c r="S68" i="35" s="1"/>
  <c r="S89" i="33"/>
  <c r="S68" i="33" s="1"/>
  <c r="S68" i="31"/>
  <c r="W89" i="35"/>
  <c r="W68" i="35" s="1"/>
  <c r="W89" i="33"/>
  <c r="W68" i="33" s="1"/>
  <c r="W68" i="31"/>
  <c r="AA89" i="35"/>
  <c r="AA68" i="35" s="1"/>
  <c r="AA89" i="33"/>
  <c r="AA68" i="33" s="1"/>
  <c r="AA68" i="31"/>
  <c r="AE89" i="35"/>
  <c r="AE68" i="35" s="1"/>
  <c r="AE89" i="33"/>
  <c r="AE68" i="33" s="1"/>
  <c r="AE68" i="31"/>
  <c r="AI89" i="35"/>
  <c r="AI68" i="35" s="1"/>
  <c r="AI89" i="33"/>
  <c r="AI68" i="33" s="1"/>
  <c r="AI68" i="31"/>
  <c r="AM89" i="35"/>
  <c r="AM68" i="35" s="1"/>
  <c r="AM89" i="33"/>
  <c r="AM68" i="33" s="1"/>
  <c r="AM68" i="31"/>
  <c r="AU89" i="35"/>
  <c r="AU68" i="35" s="1"/>
  <c r="AU89" i="33"/>
  <c r="AU68" i="33" s="1"/>
  <c r="AU68" i="31"/>
  <c r="K91" i="35"/>
  <c r="K70" i="35" s="1"/>
  <c r="K91" i="33"/>
  <c r="K70" i="33" s="1"/>
  <c r="K70" i="31"/>
  <c r="S91" i="35"/>
  <c r="S70" i="35" s="1"/>
  <c r="S91" i="33"/>
  <c r="S70" i="33" s="1"/>
  <c r="S70" i="31"/>
  <c r="AA91" i="35"/>
  <c r="AA70" i="35" s="1"/>
  <c r="AA91" i="33"/>
  <c r="AA70" i="33" s="1"/>
  <c r="AA70" i="31"/>
  <c r="AG91" i="35"/>
  <c r="AG70" i="35" s="1"/>
  <c r="AG91" i="33"/>
  <c r="AG70" i="33" s="1"/>
  <c r="AG70" i="31"/>
  <c r="AK91" i="35"/>
  <c r="AK70" i="35" s="1"/>
  <c r="AK91" i="33"/>
  <c r="AK70" i="33" s="1"/>
  <c r="AK70" i="31"/>
  <c r="AO91" i="35"/>
  <c r="AO70" i="35" s="1"/>
  <c r="AO91" i="33"/>
  <c r="AO70" i="33" s="1"/>
  <c r="AO70" i="31"/>
  <c r="AS91" i="35"/>
  <c r="AS70" i="35" s="1"/>
  <c r="AS91" i="33"/>
  <c r="AS70" i="33" s="1"/>
  <c r="AS70" i="31"/>
  <c r="AW91" i="35"/>
  <c r="AW70" i="35" s="1"/>
  <c r="AW91" i="33"/>
  <c r="AW70" i="33" s="1"/>
  <c r="AW70" i="31"/>
  <c r="I92" i="35"/>
  <c r="I71" i="35" s="1"/>
  <c r="I92" i="33"/>
  <c r="I71" i="33" s="1"/>
  <c r="I71" i="31"/>
  <c r="M92" i="35"/>
  <c r="M71" i="35" s="1"/>
  <c r="M92" i="33"/>
  <c r="M71" i="33" s="1"/>
  <c r="M71" i="31"/>
  <c r="Q92" i="35"/>
  <c r="Q71" i="35" s="1"/>
  <c r="Q92" i="33"/>
  <c r="Q71" i="33" s="1"/>
  <c r="Q71" i="31"/>
  <c r="U92" i="35"/>
  <c r="U71" i="35" s="1"/>
  <c r="U92" i="33"/>
  <c r="U71" i="33" s="1"/>
  <c r="U71" i="31"/>
  <c r="Y92" i="35"/>
  <c r="Y71" i="35" s="1"/>
  <c r="Y92" i="33"/>
  <c r="Y71" i="33" s="1"/>
  <c r="Y71" i="31"/>
  <c r="AC92" i="35"/>
  <c r="AC71" i="35" s="1"/>
  <c r="AC92" i="33"/>
  <c r="AC71" i="33" s="1"/>
  <c r="AC71" i="31"/>
  <c r="AG92" i="35"/>
  <c r="AG71" i="35" s="1"/>
  <c r="AG92" i="33"/>
  <c r="AG71" i="33" s="1"/>
  <c r="AG71" i="31"/>
  <c r="AK92" i="35"/>
  <c r="AK71" i="35" s="1"/>
  <c r="AK92" i="33"/>
  <c r="AK71" i="33" s="1"/>
  <c r="AK71" i="31"/>
  <c r="AO92" i="35"/>
  <c r="AO71" i="35" s="1"/>
  <c r="AO92" i="33"/>
  <c r="AO71" i="33" s="1"/>
  <c r="AO71" i="31"/>
  <c r="AS92" i="35"/>
  <c r="AS71" i="35" s="1"/>
  <c r="AS92" i="33"/>
  <c r="AS71" i="33" s="1"/>
  <c r="AS71" i="31"/>
  <c r="AW92" i="35"/>
  <c r="AW71" i="35" s="1"/>
  <c r="AW92" i="33"/>
  <c r="AW71" i="33" s="1"/>
  <c r="AW71" i="31"/>
  <c r="I93" i="35"/>
  <c r="I72" i="35" s="1"/>
  <c r="I93" i="33"/>
  <c r="I72" i="33" s="1"/>
  <c r="I72" i="31"/>
  <c r="M93" i="35"/>
  <c r="M72" i="35" s="1"/>
  <c r="M93" i="33"/>
  <c r="M72" i="33" s="1"/>
  <c r="M72" i="31"/>
  <c r="Q93" i="35"/>
  <c r="Q72" i="35" s="1"/>
  <c r="Q93" i="33"/>
  <c r="Q72" i="33" s="1"/>
  <c r="Q72" i="31"/>
  <c r="U93" i="35"/>
  <c r="U72" i="35" s="1"/>
  <c r="U93" i="33"/>
  <c r="U72" i="33" s="1"/>
  <c r="U72" i="31"/>
  <c r="Y93" i="35"/>
  <c r="Y72" i="35" s="1"/>
  <c r="Y93" i="33"/>
  <c r="Y72" i="33" s="1"/>
  <c r="Y72" i="31"/>
  <c r="AC93" i="35"/>
  <c r="AC72" i="35" s="1"/>
  <c r="AC93" i="33"/>
  <c r="AC72" i="33" s="1"/>
  <c r="AC72" i="31"/>
  <c r="AG93" i="35"/>
  <c r="AG72" i="35" s="1"/>
  <c r="AG93" i="33"/>
  <c r="AG72" i="33" s="1"/>
  <c r="AG72" i="31"/>
  <c r="AK93" i="35"/>
  <c r="AK72" i="35" s="1"/>
  <c r="AK93" i="33"/>
  <c r="AK72" i="33" s="1"/>
  <c r="AK72" i="31"/>
  <c r="AO93" i="35"/>
  <c r="AO72" i="35" s="1"/>
  <c r="AO93" i="33"/>
  <c r="AO72" i="33" s="1"/>
  <c r="AO72" i="31"/>
  <c r="AS93" i="35"/>
  <c r="AS72" i="35" s="1"/>
  <c r="AS93" i="33"/>
  <c r="AS72" i="33" s="1"/>
  <c r="AS72" i="31"/>
  <c r="AW93" i="35"/>
  <c r="AW72" i="35" s="1"/>
  <c r="AW93" i="33"/>
  <c r="AW72" i="33" s="1"/>
  <c r="AW72" i="31"/>
  <c r="E89" i="35"/>
  <c r="E68" i="35" s="1"/>
  <c r="E89" i="33"/>
  <c r="E68" i="33" s="1"/>
  <c r="E68" i="31"/>
  <c r="H19" i="35"/>
  <c r="H25" i="35" s="1"/>
  <c r="H26" i="35" s="1"/>
  <c r="H28" i="35" s="1"/>
  <c r="H19" i="33"/>
  <c r="H25" i="33" s="1"/>
  <c r="H26" i="33" s="1"/>
  <c r="H28" i="33" s="1"/>
  <c r="H25" i="31"/>
  <c r="H26" i="31" s="1"/>
  <c r="H28" i="31" s="1"/>
  <c r="L19" i="35"/>
  <c r="L25" i="35" s="1"/>
  <c r="L26" i="35" s="1"/>
  <c r="L28" i="35" s="1"/>
  <c r="L19" i="33"/>
  <c r="L25" i="33" s="1"/>
  <c r="L26" i="33" s="1"/>
  <c r="L28" i="33" s="1"/>
  <c r="L25" i="31"/>
  <c r="L26" i="31" s="1"/>
  <c r="L28" i="31" s="1"/>
  <c r="P19" i="35"/>
  <c r="P25" i="35" s="1"/>
  <c r="P26" i="35" s="1"/>
  <c r="P28" i="35" s="1"/>
  <c r="P19" i="33"/>
  <c r="P25" i="33" s="1"/>
  <c r="P26" i="33" s="1"/>
  <c r="P28" i="33" s="1"/>
  <c r="P25" i="31"/>
  <c r="P26" i="31" s="1"/>
  <c r="P28" i="31" s="1"/>
  <c r="T19" i="35"/>
  <c r="T25" i="35" s="1"/>
  <c r="T26" i="35" s="1"/>
  <c r="T28" i="35" s="1"/>
  <c r="T19" i="33"/>
  <c r="T25" i="33" s="1"/>
  <c r="T26" i="33" s="1"/>
  <c r="T28" i="33" s="1"/>
  <c r="T25" i="31"/>
  <c r="T26" i="31" s="1"/>
  <c r="T28" i="31" s="1"/>
  <c r="X19" i="35"/>
  <c r="X25" i="35" s="1"/>
  <c r="X26" i="35" s="1"/>
  <c r="X28" i="35" s="1"/>
  <c r="X19" i="33"/>
  <c r="X25" i="33" s="1"/>
  <c r="X26" i="33" s="1"/>
  <c r="X28" i="33" s="1"/>
  <c r="X25" i="31"/>
  <c r="X26" i="31" s="1"/>
  <c r="X28" i="31" s="1"/>
  <c r="AB19" i="35"/>
  <c r="AB25" i="35" s="1"/>
  <c r="AB26" i="35" s="1"/>
  <c r="AB28" i="35" s="1"/>
  <c r="AB19" i="33"/>
  <c r="AB25" i="33" s="1"/>
  <c r="AB26" i="33" s="1"/>
  <c r="AB28" i="33" s="1"/>
  <c r="AB25" i="31"/>
  <c r="AB26" i="31" s="1"/>
  <c r="AB28" i="31" s="1"/>
  <c r="AF19" i="35"/>
  <c r="AF25" i="35" s="1"/>
  <c r="AF26" i="35" s="1"/>
  <c r="AF28" i="35" s="1"/>
  <c r="AF19" i="33"/>
  <c r="AF25" i="33" s="1"/>
  <c r="AF26" i="33" s="1"/>
  <c r="AF28" i="33" s="1"/>
  <c r="AF25" i="31"/>
  <c r="AF26" i="31" s="1"/>
  <c r="AF28" i="31" s="1"/>
  <c r="AJ19" i="35"/>
  <c r="AJ25" i="35" s="1"/>
  <c r="AJ26" i="35" s="1"/>
  <c r="AJ28" i="35" s="1"/>
  <c r="AJ19" i="33"/>
  <c r="AJ25" i="33" s="1"/>
  <c r="AJ26" i="33" s="1"/>
  <c r="AJ28" i="33" s="1"/>
  <c r="AJ25" i="31"/>
  <c r="AJ26" i="31" s="1"/>
  <c r="AJ28" i="31" s="1"/>
  <c r="AN19" i="35"/>
  <c r="AN25" i="35" s="1"/>
  <c r="AN26" i="35" s="1"/>
  <c r="AN28" i="35" s="1"/>
  <c r="AN19" i="33"/>
  <c r="AN25" i="33" s="1"/>
  <c r="AN26" i="33" s="1"/>
  <c r="AN28" i="33" s="1"/>
  <c r="AN25" i="31"/>
  <c r="AN26" i="31" s="1"/>
  <c r="AN28" i="31" s="1"/>
  <c r="AR19" i="35"/>
  <c r="AR25" i="35" s="1"/>
  <c r="AR26" i="35" s="1"/>
  <c r="AR28" i="35" s="1"/>
  <c r="AR19" i="33"/>
  <c r="AR25" i="33" s="1"/>
  <c r="AR26" i="33" s="1"/>
  <c r="AR28" i="33" s="1"/>
  <c r="AR25" i="31"/>
  <c r="AR26" i="31" s="1"/>
  <c r="AR28" i="31" s="1"/>
  <c r="AV19" i="35"/>
  <c r="AV25" i="35" s="1"/>
  <c r="AV26" i="35" s="1"/>
  <c r="AV28" i="35" s="1"/>
  <c r="AV19" i="33"/>
  <c r="AV25" i="33" s="1"/>
  <c r="AV26" i="33" s="1"/>
  <c r="AV28" i="33" s="1"/>
  <c r="AV25" i="31"/>
  <c r="AV26" i="31" s="1"/>
  <c r="AV28" i="31" s="1"/>
  <c r="AO89" i="35"/>
  <c r="AO68" i="35" s="1"/>
  <c r="AO89" i="33"/>
  <c r="AO68" i="33" s="1"/>
  <c r="AO68" i="31"/>
  <c r="AW89" i="35"/>
  <c r="AW68" i="35" s="1"/>
  <c r="AW89" i="33"/>
  <c r="AW68" i="33" s="1"/>
  <c r="AW68" i="31"/>
  <c r="M91" i="35"/>
  <c r="M70" i="35" s="1"/>
  <c r="M91" i="33"/>
  <c r="M70" i="33" s="1"/>
  <c r="M70" i="31"/>
  <c r="U91" i="35"/>
  <c r="U70" i="35" s="1"/>
  <c r="U91" i="33"/>
  <c r="U70" i="33" s="1"/>
  <c r="U70" i="31"/>
  <c r="AC91" i="35"/>
  <c r="AC70" i="35" s="1"/>
  <c r="AC91" i="33"/>
  <c r="AC70" i="33" s="1"/>
  <c r="AC70" i="31"/>
  <c r="AH91" i="35"/>
  <c r="AH70" i="35" s="1"/>
  <c r="AH91" i="33"/>
  <c r="AH70" i="33" s="1"/>
  <c r="AH70" i="31"/>
  <c r="AL91" i="35"/>
  <c r="AL70" i="35" s="1"/>
  <c r="AL91" i="33"/>
  <c r="AL70" i="33" s="1"/>
  <c r="AL70" i="31"/>
  <c r="AP91" i="35"/>
  <c r="AP70" i="35" s="1"/>
  <c r="AP91" i="33"/>
  <c r="AP70" i="33" s="1"/>
  <c r="AP70" i="31"/>
  <c r="AT91" i="35"/>
  <c r="AT70" i="35" s="1"/>
  <c r="AT91" i="33"/>
  <c r="AT70" i="33" s="1"/>
  <c r="AT70" i="31"/>
  <c r="F92" i="35"/>
  <c r="F71" i="35" s="1"/>
  <c r="F92" i="33"/>
  <c r="F71" i="33" s="1"/>
  <c r="F71" i="31"/>
  <c r="J92" i="35"/>
  <c r="J71" i="35" s="1"/>
  <c r="J92" i="33"/>
  <c r="J71" i="33" s="1"/>
  <c r="J71" i="31"/>
  <c r="N92" i="35"/>
  <c r="N71" i="35" s="1"/>
  <c r="N92" i="33"/>
  <c r="N71" i="33" s="1"/>
  <c r="N71" i="31"/>
  <c r="R92" i="35"/>
  <c r="R71" i="35" s="1"/>
  <c r="R92" i="33"/>
  <c r="R71" i="33" s="1"/>
  <c r="R71" i="31"/>
  <c r="V92" i="35"/>
  <c r="V71" i="35" s="1"/>
  <c r="V92" i="33"/>
  <c r="V71" i="33" s="1"/>
  <c r="V71" i="31"/>
  <c r="Z92" i="35"/>
  <c r="Z71" i="35" s="1"/>
  <c r="Z92" i="33"/>
  <c r="Z71" i="33" s="1"/>
  <c r="Z71" i="31"/>
  <c r="AD92" i="35"/>
  <c r="AD71" i="35" s="1"/>
  <c r="AD92" i="33"/>
  <c r="AD71" i="33" s="1"/>
  <c r="AD71" i="31"/>
  <c r="AH92" i="35"/>
  <c r="AH71" i="35" s="1"/>
  <c r="AH92" i="33"/>
  <c r="AH71" i="33" s="1"/>
  <c r="AH71" i="31"/>
  <c r="AL92" i="35"/>
  <c r="AL71" i="35" s="1"/>
  <c r="AL92" i="33"/>
  <c r="AL71" i="33" s="1"/>
  <c r="AL71" i="31"/>
  <c r="AP92" i="35"/>
  <c r="AP71" i="35" s="1"/>
  <c r="AP92" i="33"/>
  <c r="AP71" i="33" s="1"/>
  <c r="AP71" i="31"/>
  <c r="AT92" i="35"/>
  <c r="AT71" i="35" s="1"/>
  <c r="AT92" i="33"/>
  <c r="AT71" i="33" s="1"/>
  <c r="AT71" i="31"/>
  <c r="F93" i="35"/>
  <c r="F72" i="35" s="1"/>
  <c r="F93" i="33"/>
  <c r="F72" i="33" s="1"/>
  <c r="F72" i="31"/>
  <c r="J93" i="35"/>
  <c r="J72" i="35" s="1"/>
  <c r="J93" i="33"/>
  <c r="J72" i="33" s="1"/>
  <c r="J72" i="31"/>
  <c r="N93" i="35"/>
  <c r="N72" i="35" s="1"/>
  <c r="N93" i="33"/>
  <c r="N72" i="33" s="1"/>
  <c r="N72" i="31"/>
  <c r="R93" i="35"/>
  <c r="R72" i="35" s="1"/>
  <c r="R93" i="33"/>
  <c r="R72" i="33" s="1"/>
  <c r="R72" i="31"/>
  <c r="V93" i="35"/>
  <c r="V72" i="35" s="1"/>
  <c r="V93" i="33"/>
  <c r="V72" i="33" s="1"/>
  <c r="V72" i="31"/>
  <c r="Z93" i="35"/>
  <c r="Z72" i="35" s="1"/>
  <c r="Z93" i="33"/>
  <c r="Z72" i="33" s="1"/>
  <c r="Z72" i="31"/>
  <c r="AD93" i="35"/>
  <c r="AD72" i="35" s="1"/>
  <c r="AD93" i="33"/>
  <c r="AD72" i="33" s="1"/>
  <c r="AD72" i="31"/>
  <c r="AH93" i="35"/>
  <c r="AH72" i="35" s="1"/>
  <c r="AH93" i="33"/>
  <c r="AH72" i="33" s="1"/>
  <c r="AH72" i="31"/>
  <c r="AL93" i="35"/>
  <c r="AL72" i="35" s="1"/>
  <c r="AL93" i="33"/>
  <c r="AL72" i="33" s="1"/>
  <c r="AL72" i="31"/>
  <c r="AP93" i="35"/>
  <c r="AP72" i="35" s="1"/>
  <c r="AP93" i="33"/>
  <c r="AP72" i="33" s="1"/>
  <c r="AP72" i="31"/>
  <c r="AT93" i="35"/>
  <c r="AT72" i="35" s="1"/>
  <c r="AT93" i="33"/>
  <c r="AT72" i="33" s="1"/>
  <c r="AT72" i="31"/>
  <c r="E93" i="35"/>
  <c r="E72" i="35" s="1"/>
  <c r="E93" i="33"/>
  <c r="E72" i="33" s="1"/>
  <c r="E72" i="31"/>
  <c r="E88" i="35"/>
  <c r="E67" i="35" s="1"/>
  <c r="E88" i="33"/>
  <c r="E67" i="33" s="1"/>
  <c r="E67" i="31"/>
  <c r="I19" i="33"/>
  <c r="I25" i="33" s="1"/>
  <c r="I26" i="33" s="1"/>
  <c r="I19" i="35"/>
  <c r="I25" i="35" s="1"/>
  <c r="I26" i="35" s="1"/>
  <c r="I28" i="35" s="1"/>
  <c r="I25" i="31"/>
  <c r="I26" i="31" s="1"/>
  <c r="I28" i="31" s="1"/>
  <c r="M19" i="33"/>
  <c r="M25" i="33" s="1"/>
  <c r="M26" i="33" s="1"/>
  <c r="M19" i="35"/>
  <c r="M25" i="35" s="1"/>
  <c r="M26" i="35" s="1"/>
  <c r="M28" i="35" s="1"/>
  <c r="M25" i="31"/>
  <c r="M26" i="31" s="1"/>
  <c r="M28" i="31" s="1"/>
  <c r="Q19" i="33"/>
  <c r="Q25" i="33" s="1"/>
  <c r="Q26" i="33" s="1"/>
  <c r="Q28" i="33" s="1"/>
  <c r="Q19" i="35"/>
  <c r="Q25" i="35" s="1"/>
  <c r="Q26" i="35" s="1"/>
  <c r="Q25" i="31"/>
  <c r="Q26" i="31" s="1"/>
  <c r="Q28" i="31" s="1"/>
  <c r="U19" i="33"/>
  <c r="U25" i="33" s="1"/>
  <c r="U26" i="33" s="1"/>
  <c r="U28" i="33" s="1"/>
  <c r="U19" i="35"/>
  <c r="U25" i="35" s="1"/>
  <c r="U26" i="35" s="1"/>
  <c r="U28" i="35" s="1"/>
  <c r="U25" i="31"/>
  <c r="U26" i="31" s="1"/>
  <c r="U28" i="31" s="1"/>
  <c r="Y19" i="33"/>
  <c r="Y25" i="33" s="1"/>
  <c r="Y26" i="33" s="1"/>
  <c r="Y28" i="33" s="1"/>
  <c r="Y19" i="35"/>
  <c r="Y25" i="35" s="1"/>
  <c r="Y26" i="35" s="1"/>
  <c r="Y25" i="31"/>
  <c r="Y26" i="31" s="1"/>
  <c r="Y28" i="31" s="1"/>
  <c r="AC19" i="33"/>
  <c r="AC25" i="33" s="1"/>
  <c r="AC26" i="33" s="1"/>
  <c r="AC28" i="33" s="1"/>
  <c r="AC19" i="35"/>
  <c r="AC25" i="35" s="1"/>
  <c r="AC26" i="35" s="1"/>
  <c r="AC25" i="31"/>
  <c r="AC26" i="31" s="1"/>
  <c r="AC28" i="31" s="1"/>
  <c r="AG19" i="33"/>
  <c r="AG25" i="33" s="1"/>
  <c r="AG26" i="33" s="1"/>
  <c r="AG19" i="35"/>
  <c r="AG25" i="35" s="1"/>
  <c r="AG26" i="35" s="1"/>
  <c r="AG28" i="35" s="1"/>
  <c r="AG25" i="31"/>
  <c r="AG26" i="31" s="1"/>
  <c r="AG28" i="31" s="1"/>
  <c r="AK19" i="33"/>
  <c r="AK25" i="33" s="1"/>
  <c r="AK26" i="33" s="1"/>
  <c r="AK19" i="35"/>
  <c r="AK25" i="35" s="1"/>
  <c r="AK26" i="35" s="1"/>
  <c r="AK28" i="35" s="1"/>
  <c r="AK25" i="31"/>
  <c r="AK26" i="31" s="1"/>
  <c r="AO19" i="33"/>
  <c r="AO25" i="33" s="1"/>
  <c r="AO26" i="33" s="1"/>
  <c r="AO19" i="35"/>
  <c r="AO25" i="35" s="1"/>
  <c r="AO26" i="35" s="1"/>
  <c r="AO28" i="35" s="1"/>
  <c r="AO25" i="31"/>
  <c r="AO26" i="31" s="1"/>
  <c r="AS19" i="33"/>
  <c r="AS25" i="33" s="1"/>
  <c r="AS26" i="33" s="1"/>
  <c r="AS19" i="35"/>
  <c r="AS25" i="35" s="1"/>
  <c r="AS26" i="35" s="1"/>
  <c r="AS28" i="35" s="1"/>
  <c r="AS25" i="31"/>
  <c r="AS26" i="31" s="1"/>
  <c r="AW19" i="33"/>
  <c r="AW25" i="33" s="1"/>
  <c r="AW26" i="33" s="1"/>
  <c r="AW19" i="35"/>
  <c r="AW25" i="35" s="1"/>
  <c r="AW26" i="35" s="1"/>
  <c r="AW28" i="35" s="1"/>
  <c r="AW25" i="31"/>
  <c r="AW26" i="31" s="1"/>
  <c r="AI19" i="33"/>
  <c r="AI25" i="33" s="1"/>
  <c r="AI26" i="33" s="1"/>
  <c r="AI28" i="33" s="1"/>
  <c r="AI19" i="35"/>
  <c r="AI25" i="35" s="1"/>
  <c r="AI26" i="35" s="1"/>
  <c r="AI25" i="31"/>
  <c r="AI26" i="31" s="1"/>
  <c r="AI28" i="31" s="1"/>
  <c r="AQ19" i="33"/>
  <c r="AQ25" i="33" s="1"/>
  <c r="AQ26" i="33" s="1"/>
  <c r="AQ28" i="33" s="1"/>
  <c r="AQ19" i="35"/>
  <c r="AQ25" i="35" s="1"/>
  <c r="AQ26" i="35" s="1"/>
  <c r="AQ25" i="31"/>
  <c r="AQ26" i="31" s="1"/>
  <c r="AQ28" i="31" s="1"/>
  <c r="AQ76" i="33" l="1"/>
  <c r="AQ76" i="35"/>
  <c r="AQ76" i="31"/>
  <c r="AM76" i="31"/>
  <c r="AM76" i="35"/>
  <c r="AI76" i="33"/>
  <c r="AE76" i="31"/>
  <c r="AE76" i="35"/>
  <c r="W76" i="31"/>
  <c r="W76" i="35"/>
  <c r="S76" i="33"/>
  <c r="O76" i="31"/>
  <c r="O76" i="35"/>
  <c r="G76" i="31"/>
  <c r="G76" i="35"/>
  <c r="AV76" i="31"/>
  <c r="AV76" i="35"/>
  <c r="AR76" i="33"/>
  <c r="AN76" i="31"/>
  <c r="AN76" i="35"/>
  <c r="AJ76" i="33"/>
  <c r="AF76" i="31"/>
  <c r="AF76" i="35"/>
  <c r="E76" i="33"/>
  <c r="AQ29" i="31"/>
  <c r="AI28" i="35"/>
  <c r="AI29" i="35" s="1"/>
  <c r="AW28" i="33"/>
  <c r="AW29" i="33" s="1"/>
  <c r="AO28" i="31"/>
  <c r="AO29" i="31" s="1"/>
  <c r="AK29" i="35"/>
  <c r="AG28" i="33"/>
  <c r="AG29" i="33" s="1"/>
  <c r="Y29" i="31"/>
  <c r="BB50" i="31"/>
  <c r="AX50" i="31"/>
  <c r="AT50" i="31"/>
  <c r="AP50" i="31"/>
  <c r="AL50" i="31"/>
  <c r="AH50" i="31"/>
  <c r="AD50" i="31"/>
  <c r="Z50" i="31"/>
  <c r="BA50" i="31"/>
  <c r="AW50" i="31"/>
  <c r="AS50" i="31"/>
  <c r="AO50" i="31"/>
  <c r="AK50" i="31"/>
  <c r="AG50" i="31"/>
  <c r="AC50" i="31"/>
  <c r="BD50" i="31"/>
  <c r="AZ50" i="31"/>
  <c r="AV50" i="31"/>
  <c r="AR50" i="31"/>
  <c r="AN50" i="31"/>
  <c r="AJ50" i="31"/>
  <c r="AF50" i="31"/>
  <c r="AB50" i="31"/>
  <c r="BC50" i="31"/>
  <c r="AY50" i="31"/>
  <c r="AU50" i="31"/>
  <c r="AQ50" i="31"/>
  <c r="AM50" i="31"/>
  <c r="AI50" i="31"/>
  <c r="AE50" i="31"/>
  <c r="AA50" i="31"/>
  <c r="U29" i="35"/>
  <c r="BC46" i="35"/>
  <c r="AY46" i="35"/>
  <c r="AU46" i="35"/>
  <c r="AQ46" i="35"/>
  <c r="AM46" i="35"/>
  <c r="AI46" i="35"/>
  <c r="AE46" i="35"/>
  <c r="AA46" i="35"/>
  <c r="W46" i="35"/>
  <c r="BB46" i="35"/>
  <c r="AX46" i="35"/>
  <c r="AT46" i="35"/>
  <c r="AP46" i="35"/>
  <c r="AL46" i="35"/>
  <c r="AH46" i="35"/>
  <c r="AD46" i="35"/>
  <c r="Z46" i="35"/>
  <c r="V46" i="35"/>
  <c r="BA46" i="35"/>
  <c r="AW46" i="35"/>
  <c r="AS46" i="35"/>
  <c r="AO46" i="35"/>
  <c r="AK46" i="35"/>
  <c r="AG46" i="35"/>
  <c r="AC46" i="35"/>
  <c r="Y46" i="35"/>
  <c r="BD46" i="35"/>
  <c r="AZ46" i="35"/>
  <c r="AV46" i="35"/>
  <c r="AR46" i="35"/>
  <c r="AN46" i="35"/>
  <c r="AJ46" i="35"/>
  <c r="AF46" i="35"/>
  <c r="AB46" i="35"/>
  <c r="X46" i="35"/>
  <c r="Q29" i="33"/>
  <c r="BB42" i="33"/>
  <c r="AX42" i="33"/>
  <c r="AT42" i="33"/>
  <c r="AP42" i="33"/>
  <c r="AL42" i="33"/>
  <c r="BA42" i="33"/>
  <c r="AW42" i="33"/>
  <c r="AS42" i="33"/>
  <c r="AO42" i="33"/>
  <c r="AK42" i="33"/>
  <c r="AG42" i="33"/>
  <c r="AC42" i="33"/>
  <c r="AD42" i="33"/>
  <c r="Y42" i="33"/>
  <c r="U42" i="33"/>
  <c r="AJ42" i="33"/>
  <c r="AB42" i="33"/>
  <c r="X42" i="33"/>
  <c r="T42" i="33"/>
  <c r="BD42" i="33"/>
  <c r="AZ42" i="33"/>
  <c r="AV42" i="33"/>
  <c r="AR42" i="33"/>
  <c r="AN42" i="33"/>
  <c r="BC42" i="33"/>
  <c r="AY42" i="33"/>
  <c r="AU42" i="33"/>
  <c r="AQ42" i="33"/>
  <c r="AM42" i="33"/>
  <c r="AI42" i="33"/>
  <c r="AE42" i="33"/>
  <c r="AH42" i="33"/>
  <c r="AA42" i="33"/>
  <c r="W42" i="33"/>
  <c r="S42" i="33"/>
  <c r="AF42" i="33"/>
  <c r="Z42" i="33"/>
  <c r="V42" i="33"/>
  <c r="R42" i="33"/>
  <c r="AQ28" i="35"/>
  <c r="AQ29" i="35" s="1"/>
  <c r="AI29" i="31"/>
  <c r="AI29" i="33"/>
  <c r="AW29" i="35"/>
  <c r="AS28" i="31"/>
  <c r="AS29" i="31" s="1"/>
  <c r="AS28" i="33"/>
  <c r="AS29" i="33" s="1"/>
  <c r="AO29" i="35"/>
  <c r="AK28" i="31"/>
  <c r="AK29" i="31" s="1"/>
  <c r="AK28" i="33"/>
  <c r="AK29" i="33" s="1"/>
  <c r="AG29" i="35"/>
  <c r="BD58" i="35"/>
  <c r="AZ58" i="35"/>
  <c r="AV58" i="35"/>
  <c r="AR58" i="35"/>
  <c r="AN58" i="35"/>
  <c r="AJ58" i="35"/>
  <c r="BC58" i="35"/>
  <c r="AY58" i="35"/>
  <c r="AU58" i="35"/>
  <c r="AQ58" i="35"/>
  <c r="AM58" i="35"/>
  <c r="AI58" i="35"/>
  <c r="BB58" i="35"/>
  <c r="AX58" i="35"/>
  <c r="AT58" i="35"/>
  <c r="AP58" i="35"/>
  <c r="AL58" i="35"/>
  <c r="AH58" i="35"/>
  <c r="BA58" i="35"/>
  <c r="AW58" i="35"/>
  <c r="AS58" i="35"/>
  <c r="AO58" i="35"/>
  <c r="AK58" i="35"/>
  <c r="AC29" i="31"/>
  <c r="BB54" i="31"/>
  <c r="AX54" i="31"/>
  <c r="AT54" i="31"/>
  <c r="AP54" i="31"/>
  <c r="AL54" i="31"/>
  <c r="AH54" i="31"/>
  <c r="AD54" i="31"/>
  <c r="BA54" i="31"/>
  <c r="AW54" i="31"/>
  <c r="AS54" i="31"/>
  <c r="AO54" i="31"/>
  <c r="AK54" i="31"/>
  <c r="AG54" i="31"/>
  <c r="BD54" i="31"/>
  <c r="AZ54" i="31"/>
  <c r="AV54" i="31"/>
  <c r="AR54" i="31"/>
  <c r="AN54" i="31"/>
  <c r="AJ54" i="31"/>
  <c r="AF54" i="31"/>
  <c r="BC54" i="31"/>
  <c r="AY54" i="31"/>
  <c r="AU54" i="31"/>
  <c r="AQ54" i="31"/>
  <c r="AM54" i="31"/>
  <c r="AI54" i="31"/>
  <c r="AE54" i="31"/>
  <c r="AC29" i="33"/>
  <c r="BC54" i="33"/>
  <c r="AY54" i="33"/>
  <c r="AU54" i="33"/>
  <c r="AQ54" i="33"/>
  <c r="AM54" i="33"/>
  <c r="AI54" i="33"/>
  <c r="AE54" i="33"/>
  <c r="BB54" i="33"/>
  <c r="AX54" i="33"/>
  <c r="AT54" i="33"/>
  <c r="AP54" i="33"/>
  <c r="AL54" i="33"/>
  <c r="AH54" i="33"/>
  <c r="AD54" i="33"/>
  <c r="BA54" i="33"/>
  <c r="AW54" i="33"/>
  <c r="AS54" i="33"/>
  <c r="AO54" i="33"/>
  <c r="AK54" i="33"/>
  <c r="AG54" i="33"/>
  <c r="BD54" i="33"/>
  <c r="AZ54" i="33"/>
  <c r="AV54" i="33"/>
  <c r="AR54" i="33"/>
  <c r="AN54" i="33"/>
  <c r="AJ54" i="33"/>
  <c r="AF54" i="33"/>
  <c r="Y28" i="35"/>
  <c r="Y29" i="35" s="1"/>
  <c r="U29" i="31"/>
  <c r="BB46" i="31"/>
  <c r="AX46" i="31"/>
  <c r="AT46" i="31"/>
  <c r="AP46" i="31"/>
  <c r="AL46" i="31"/>
  <c r="AH46" i="31"/>
  <c r="AD46" i="31"/>
  <c r="Z46" i="31"/>
  <c r="V46" i="31"/>
  <c r="BA46" i="31"/>
  <c r="AW46" i="31"/>
  <c r="AS46" i="31"/>
  <c r="AO46" i="31"/>
  <c r="AK46" i="31"/>
  <c r="AG46" i="31"/>
  <c r="AC46" i="31"/>
  <c r="Y46" i="31"/>
  <c r="BD46" i="31"/>
  <c r="AZ46" i="31"/>
  <c r="AV46" i="31"/>
  <c r="AR46" i="31"/>
  <c r="AN46" i="31"/>
  <c r="AJ46" i="31"/>
  <c r="AF46" i="31"/>
  <c r="AB46" i="31"/>
  <c r="X46" i="31"/>
  <c r="BC46" i="31"/>
  <c r="AY46" i="31"/>
  <c r="AU46" i="31"/>
  <c r="AQ46" i="31"/>
  <c r="AM46" i="31"/>
  <c r="AI46" i="31"/>
  <c r="AE46" i="31"/>
  <c r="AA46" i="31"/>
  <c r="W46" i="31"/>
  <c r="U29" i="33"/>
  <c r="BD46" i="33"/>
  <c r="AZ46" i="33"/>
  <c r="AV46" i="33"/>
  <c r="AR46" i="33"/>
  <c r="AN46" i="33"/>
  <c r="AJ46" i="33"/>
  <c r="AF46" i="33"/>
  <c r="AB46" i="33"/>
  <c r="X46" i="33"/>
  <c r="BC46" i="33"/>
  <c r="AY46" i="33"/>
  <c r="AU46" i="33"/>
  <c r="AQ46" i="33"/>
  <c r="AM46" i="33"/>
  <c r="AI46" i="33"/>
  <c r="AE46" i="33"/>
  <c r="AA46" i="33"/>
  <c r="W46" i="33"/>
  <c r="BB46" i="33"/>
  <c r="AX46" i="33"/>
  <c r="AT46" i="33"/>
  <c r="AP46" i="33"/>
  <c r="AL46" i="33"/>
  <c r="AH46" i="33"/>
  <c r="AD46" i="33"/>
  <c r="Z46" i="33"/>
  <c r="V46" i="33"/>
  <c r="BA46" i="33"/>
  <c r="AW46" i="33"/>
  <c r="AS46" i="33"/>
  <c r="AO46" i="33"/>
  <c r="AK46" i="33"/>
  <c r="AG46" i="33"/>
  <c r="AC46" i="33"/>
  <c r="Y46" i="33"/>
  <c r="Q28" i="35"/>
  <c r="Q29" i="35" s="1"/>
  <c r="M29" i="31"/>
  <c r="BA38" i="31"/>
  <c r="AW38" i="31"/>
  <c r="AS38" i="31"/>
  <c r="AO38" i="31"/>
  <c r="AK38" i="31"/>
  <c r="AG38" i="31"/>
  <c r="AC38" i="31"/>
  <c r="Y38" i="31"/>
  <c r="U38" i="31"/>
  <c r="Q38" i="31"/>
  <c r="BD38" i="31"/>
  <c r="AZ38" i="31"/>
  <c r="AV38" i="31"/>
  <c r="AR38" i="31"/>
  <c r="AN38" i="31"/>
  <c r="AJ38" i="31"/>
  <c r="AF38" i="31"/>
  <c r="AB38" i="31"/>
  <c r="X38" i="31"/>
  <c r="T38" i="31"/>
  <c r="P38" i="31"/>
  <c r="BC38" i="31"/>
  <c r="AY38" i="31"/>
  <c r="AU38" i="31"/>
  <c r="AQ38" i="31"/>
  <c r="AM38" i="31"/>
  <c r="AI38" i="31"/>
  <c r="AE38" i="31"/>
  <c r="AA38" i="31"/>
  <c r="W38" i="31"/>
  <c r="S38" i="31"/>
  <c r="O38" i="31"/>
  <c r="BB38" i="31"/>
  <c r="AX38" i="31"/>
  <c r="AT38" i="31"/>
  <c r="AP38" i="31"/>
  <c r="AL38" i="31"/>
  <c r="AH38" i="31"/>
  <c r="AD38" i="31"/>
  <c r="Z38" i="31"/>
  <c r="V38" i="31"/>
  <c r="R38" i="31"/>
  <c r="N38" i="31"/>
  <c r="M28" i="33"/>
  <c r="M29" i="33" s="1"/>
  <c r="I29" i="35"/>
  <c r="AZ34" i="35"/>
  <c r="AV34" i="35"/>
  <c r="AR34" i="35"/>
  <c r="AN34" i="35"/>
  <c r="AJ34" i="35"/>
  <c r="AF34" i="35"/>
  <c r="AB34" i="35"/>
  <c r="X34" i="35"/>
  <c r="T34" i="35"/>
  <c r="P34" i="35"/>
  <c r="L34" i="35"/>
  <c r="BA34" i="35"/>
  <c r="AW34" i="35"/>
  <c r="AS34" i="35"/>
  <c r="AO34" i="35"/>
  <c r="AK34" i="35"/>
  <c r="AG34" i="35"/>
  <c r="AC34" i="35"/>
  <c r="Y34" i="35"/>
  <c r="U34" i="35"/>
  <c r="Q34" i="35"/>
  <c r="M34" i="35"/>
  <c r="BB34" i="35"/>
  <c r="AX34" i="35"/>
  <c r="AT34" i="35"/>
  <c r="AP34" i="35"/>
  <c r="AL34" i="35"/>
  <c r="AH34" i="35"/>
  <c r="AD34" i="35"/>
  <c r="Z34" i="35"/>
  <c r="V34" i="35"/>
  <c r="R34" i="35"/>
  <c r="N34" i="35"/>
  <c r="J34" i="35"/>
  <c r="AY34" i="35"/>
  <c r="AU34" i="35"/>
  <c r="AQ34" i="35"/>
  <c r="AM34" i="35"/>
  <c r="AI34" i="35"/>
  <c r="AE34" i="35"/>
  <c r="AA34" i="35"/>
  <c r="W34" i="35"/>
  <c r="S34" i="35"/>
  <c r="O34" i="35"/>
  <c r="K34" i="35"/>
  <c r="E76" i="31"/>
  <c r="E76" i="35"/>
  <c r="AV29" i="33"/>
  <c r="AR29" i="31"/>
  <c r="AR29" i="35"/>
  <c r="AN29" i="33"/>
  <c r="AJ29" i="31"/>
  <c r="AJ29" i="35"/>
  <c r="AF29" i="33"/>
  <c r="BB57" i="33"/>
  <c r="AX57" i="33"/>
  <c r="AT57" i="33"/>
  <c r="AP57" i="33"/>
  <c r="AL57" i="33"/>
  <c r="AH57" i="33"/>
  <c r="BA57" i="33"/>
  <c r="AW57" i="33"/>
  <c r="AS57" i="33"/>
  <c r="AO57" i="33"/>
  <c r="AK57" i="33"/>
  <c r="AG57" i="33"/>
  <c r="BD57" i="33"/>
  <c r="AZ57" i="33"/>
  <c r="AV57" i="33"/>
  <c r="AR57" i="33"/>
  <c r="AN57" i="33"/>
  <c r="AJ57" i="33"/>
  <c r="BC57" i="33"/>
  <c r="AY57" i="33"/>
  <c r="AU57" i="33"/>
  <c r="AQ57" i="33"/>
  <c r="AM57" i="33"/>
  <c r="AI57" i="33"/>
  <c r="AB29" i="31"/>
  <c r="BA53" i="31"/>
  <c r="AW53" i="31"/>
  <c r="AS53" i="31"/>
  <c r="AO53" i="31"/>
  <c r="AK53" i="31"/>
  <c r="AG53" i="31"/>
  <c r="AC53" i="31"/>
  <c r="BB53" i="31"/>
  <c r="AX53" i="31"/>
  <c r="AT53" i="31"/>
  <c r="AP53" i="31"/>
  <c r="AL53" i="31"/>
  <c r="AH53" i="31"/>
  <c r="AD53" i="31"/>
  <c r="BC53" i="31"/>
  <c r="AY53" i="31"/>
  <c r="AU53" i="31"/>
  <c r="AQ53" i="31"/>
  <c r="AM53" i="31"/>
  <c r="AI53" i="31"/>
  <c r="AE53" i="31"/>
  <c r="BD53" i="31"/>
  <c r="AZ53" i="31"/>
  <c r="AV53" i="31"/>
  <c r="AR53" i="31"/>
  <c r="AN53" i="31"/>
  <c r="AJ53" i="31"/>
  <c r="AF53" i="31"/>
  <c r="AB29" i="35"/>
  <c r="BC53" i="35"/>
  <c r="AU53" i="35"/>
  <c r="AM53" i="35"/>
  <c r="AE53" i="35"/>
  <c r="AZ53" i="35"/>
  <c r="AR53" i="35"/>
  <c r="AJ53" i="35"/>
  <c r="BA53" i="35"/>
  <c r="AS53" i="35"/>
  <c r="AK53" i="35"/>
  <c r="AC53" i="35"/>
  <c r="AX53" i="35"/>
  <c r="AP53" i="35"/>
  <c r="AH53" i="35"/>
  <c r="AY53" i="35"/>
  <c r="AQ53" i="35"/>
  <c r="AI53" i="35"/>
  <c r="BD53" i="35"/>
  <c r="AV53" i="35"/>
  <c r="AN53" i="35"/>
  <c r="AF53" i="35"/>
  <c r="AW53" i="35"/>
  <c r="AO53" i="35"/>
  <c r="AG53" i="35"/>
  <c r="BB53" i="35"/>
  <c r="AT53" i="35"/>
  <c r="AL53" i="35"/>
  <c r="AD53" i="35"/>
  <c r="X29" i="33"/>
  <c r="BA49" i="33"/>
  <c r="AW49" i="33"/>
  <c r="AS49" i="33"/>
  <c r="AO49" i="33"/>
  <c r="AK49" i="33"/>
  <c r="AG49" i="33"/>
  <c r="AC49" i="33"/>
  <c r="Y49" i="33"/>
  <c r="BB49" i="33"/>
  <c r="AX49" i="33"/>
  <c r="AT49" i="33"/>
  <c r="AP49" i="33"/>
  <c r="AL49" i="33"/>
  <c r="AH49" i="33"/>
  <c r="AD49" i="33"/>
  <c r="Z49" i="33"/>
  <c r="BC49" i="33"/>
  <c r="AY49" i="33"/>
  <c r="AU49" i="33"/>
  <c r="AQ49" i="33"/>
  <c r="AM49" i="33"/>
  <c r="AI49" i="33"/>
  <c r="AE49" i="33"/>
  <c r="AA49" i="33"/>
  <c r="BD49" i="33"/>
  <c r="AZ49" i="33"/>
  <c r="AV49" i="33"/>
  <c r="AR49" i="33"/>
  <c r="AN49" i="33"/>
  <c r="AJ49" i="33"/>
  <c r="AF49" i="33"/>
  <c r="AB49" i="33"/>
  <c r="T29" i="31"/>
  <c r="BC45" i="31"/>
  <c r="AY45" i="31"/>
  <c r="AU45" i="31"/>
  <c r="AQ45" i="31"/>
  <c r="AM45" i="31"/>
  <c r="AI45" i="31"/>
  <c r="AE45" i="31"/>
  <c r="AA45" i="31"/>
  <c r="W45" i="31"/>
  <c r="BD45" i="31"/>
  <c r="AZ45" i="31"/>
  <c r="AV45" i="31"/>
  <c r="AR45" i="31"/>
  <c r="AN45" i="31"/>
  <c r="AJ45" i="31"/>
  <c r="AF45" i="31"/>
  <c r="AB45" i="31"/>
  <c r="X45" i="31"/>
  <c r="BA45" i="31"/>
  <c r="AW45" i="31"/>
  <c r="AS45" i="31"/>
  <c r="AO45" i="31"/>
  <c r="AK45" i="31"/>
  <c r="AG45" i="31"/>
  <c r="AC45" i="31"/>
  <c r="Y45" i="31"/>
  <c r="U45" i="31"/>
  <c r="BB45" i="31"/>
  <c r="AX45" i="31"/>
  <c r="AT45" i="31"/>
  <c r="AP45" i="31"/>
  <c r="AL45" i="31"/>
  <c r="AH45" i="31"/>
  <c r="AD45" i="31"/>
  <c r="Z45" i="31"/>
  <c r="V45" i="31"/>
  <c r="T29" i="35"/>
  <c r="BD45" i="35"/>
  <c r="AV45" i="35"/>
  <c r="AN45" i="35"/>
  <c r="AF45" i="35"/>
  <c r="X45" i="35"/>
  <c r="AY45" i="35"/>
  <c r="AQ45" i="35"/>
  <c r="AI45" i="35"/>
  <c r="AA45" i="35"/>
  <c r="BB45" i="35"/>
  <c r="AL45" i="35"/>
  <c r="V45" i="35"/>
  <c r="AO45" i="35"/>
  <c r="Y45" i="35"/>
  <c r="AP45" i="35"/>
  <c r="Z45" i="35"/>
  <c r="AS45" i="35"/>
  <c r="AC45" i="35"/>
  <c r="AZ45" i="35"/>
  <c r="AR45" i="35"/>
  <c r="AJ45" i="35"/>
  <c r="AB45" i="35"/>
  <c r="BC45" i="35"/>
  <c r="AU45" i="35"/>
  <c r="AM45" i="35"/>
  <c r="AE45" i="35"/>
  <c r="W45" i="35"/>
  <c r="AT45" i="35"/>
  <c r="AD45" i="35"/>
  <c r="AW45" i="35"/>
  <c r="AG45" i="35"/>
  <c r="AX45" i="35"/>
  <c r="AH45" i="35"/>
  <c r="BA45" i="35"/>
  <c r="AK45" i="35"/>
  <c r="U45" i="35"/>
  <c r="P29" i="33"/>
  <c r="BB41" i="33"/>
  <c r="AX41" i="33"/>
  <c r="AT41" i="33"/>
  <c r="AP41" i="33"/>
  <c r="AL41" i="33"/>
  <c r="AH41" i="33"/>
  <c r="AD41" i="33"/>
  <c r="Z41" i="33"/>
  <c r="V41" i="33"/>
  <c r="R41" i="33"/>
  <c r="BA41" i="33"/>
  <c r="AW41" i="33"/>
  <c r="AS41" i="33"/>
  <c r="AO41" i="33"/>
  <c r="AK41" i="33"/>
  <c r="AG41" i="33"/>
  <c r="AC41" i="33"/>
  <c r="Y41" i="33"/>
  <c r="U41" i="33"/>
  <c r="Q41" i="33"/>
  <c r="BD41" i="33"/>
  <c r="AZ41" i="33"/>
  <c r="AV41" i="33"/>
  <c r="AR41" i="33"/>
  <c r="AN41" i="33"/>
  <c r="AJ41" i="33"/>
  <c r="AF41" i="33"/>
  <c r="AB41" i="33"/>
  <c r="X41" i="33"/>
  <c r="T41" i="33"/>
  <c r="BC41" i="33"/>
  <c r="AY41" i="33"/>
  <c r="AU41" i="33"/>
  <c r="AQ41" i="33"/>
  <c r="AM41" i="33"/>
  <c r="AI41" i="33"/>
  <c r="AE41" i="33"/>
  <c r="AA41" i="33"/>
  <c r="W41" i="33"/>
  <c r="S41" i="33"/>
  <c r="L29" i="31"/>
  <c r="BD37" i="31"/>
  <c r="AZ37" i="31"/>
  <c r="AV37" i="31"/>
  <c r="AR37" i="31"/>
  <c r="AN37" i="31"/>
  <c r="AJ37" i="31"/>
  <c r="AF37" i="31"/>
  <c r="AB37" i="31"/>
  <c r="X37" i="31"/>
  <c r="T37" i="31"/>
  <c r="P37" i="31"/>
  <c r="BC37" i="31"/>
  <c r="AY37" i="31"/>
  <c r="AU37" i="31"/>
  <c r="AQ37" i="31"/>
  <c r="AM37" i="31"/>
  <c r="AI37" i="31"/>
  <c r="AE37" i="31"/>
  <c r="AA37" i="31"/>
  <c r="W37" i="31"/>
  <c r="S37" i="31"/>
  <c r="O37" i="31"/>
  <c r="BB37" i="31"/>
  <c r="AX37" i="31"/>
  <c r="AT37" i="31"/>
  <c r="AP37" i="31"/>
  <c r="AL37" i="31"/>
  <c r="AH37" i="31"/>
  <c r="AD37" i="31"/>
  <c r="Z37" i="31"/>
  <c r="V37" i="31"/>
  <c r="R37" i="31"/>
  <c r="N37" i="31"/>
  <c r="BA37" i="31"/>
  <c r="AW37" i="31"/>
  <c r="AS37" i="31"/>
  <c r="AO37" i="31"/>
  <c r="AK37" i="31"/>
  <c r="AG37" i="31"/>
  <c r="AC37" i="31"/>
  <c r="Y37" i="31"/>
  <c r="U37" i="31"/>
  <c r="Q37" i="31"/>
  <c r="M37" i="31"/>
  <c r="L29" i="35"/>
  <c r="BB37" i="35"/>
  <c r="AT37" i="35"/>
  <c r="AL37" i="35"/>
  <c r="AD37" i="35"/>
  <c r="V37" i="35"/>
  <c r="N37" i="35"/>
  <c r="AW37" i="35"/>
  <c r="AO37" i="35"/>
  <c r="AG37" i="35"/>
  <c r="Y37" i="35"/>
  <c r="Q37" i="35"/>
  <c r="BD37" i="35"/>
  <c r="AV37" i="35"/>
  <c r="AN37" i="35"/>
  <c r="AF37" i="35"/>
  <c r="X37" i="35"/>
  <c r="P37" i="35"/>
  <c r="AY37" i="35"/>
  <c r="AQ37" i="35"/>
  <c r="AI37" i="35"/>
  <c r="AA37" i="35"/>
  <c r="S37" i="35"/>
  <c r="AX37" i="35"/>
  <c r="AP37" i="35"/>
  <c r="AH37" i="35"/>
  <c r="Z37" i="35"/>
  <c r="R37" i="35"/>
  <c r="BA37" i="35"/>
  <c r="AS37" i="35"/>
  <c r="AK37" i="35"/>
  <c r="AC37" i="35"/>
  <c r="U37" i="35"/>
  <c r="M37" i="35"/>
  <c r="AZ37" i="35"/>
  <c r="AR37" i="35"/>
  <c r="AJ37" i="35"/>
  <c r="AB37" i="35"/>
  <c r="T37" i="35"/>
  <c r="BC37" i="35"/>
  <c r="AU37" i="35"/>
  <c r="AM37" i="35"/>
  <c r="AE37" i="35"/>
  <c r="W37" i="35"/>
  <c r="O37" i="35"/>
  <c r="H29" i="33"/>
  <c r="AZ33" i="33"/>
  <c r="AV33" i="33"/>
  <c r="AR33" i="33"/>
  <c r="AN33" i="33"/>
  <c r="AJ33" i="33"/>
  <c r="AF33" i="33"/>
  <c r="AB33" i="33"/>
  <c r="X33" i="33"/>
  <c r="T33" i="33"/>
  <c r="P33" i="33"/>
  <c r="L33" i="33"/>
  <c r="BA33" i="33"/>
  <c r="AW33" i="33"/>
  <c r="AS33" i="33"/>
  <c r="AO33" i="33"/>
  <c r="AK33" i="33"/>
  <c r="AG33" i="33"/>
  <c r="AC33" i="33"/>
  <c r="Y33" i="33"/>
  <c r="AX33" i="33"/>
  <c r="AT33" i="33"/>
  <c r="AP33" i="33"/>
  <c r="AL33" i="33"/>
  <c r="AH33" i="33"/>
  <c r="AD33" i="33"/>
  <c r="Z33" i="33"/>
  <c r="V33" i="33"/>
  <c r="R33" i="33"/>
  <c r="N33" i="33"/>
  <c r="J33" i="33"/>
  <c r="AY33" i="33"/>
  <c r="AU33" i="33"/>
  <c r="AQ33" i="33"/>
  <c r="AM33" i="33"/>
  <c r="AI33" i="33"/>
  <c r="AE33" i="33"/>
  <c r="AA33" i="33"/>
  <c r="W33" i="33"/>
  <c r="U33" i="33"/>
  <c r="Q33" i="33"/>
  <c r="M33" i="33"/>
  <c r="I33" i="33"/>
  <c r="S33" i="33"/>
  <c r="O33" i="33"/>
  <c r="K33" i="33"/>
  <c r="AU76" i="33"/>
  <c r="AM76" i="33"/>
  <c r="AI76" i="31"/>
  <c r="AI76" i="35"/>
  <c r="AE76" i="33"/>
  <c r="AA76" i="31"/>
  <c r="AA76" i="35"/>
  <c r="W76" i="33"/>
  <c r="S76" i="31"/>
  <c r="S76" i="35"/>
  <c r="O76" i="33"/>
  <c r="K76" i="31"/>
  <c r="K76" i="35"/>
  <c r="G76" i="33"/>
  <c r="AV76" i="33"/>
  <c r="AR76" i="31"/>
  <c r="AR76" i="35"/>
  <c r="AN76" i="33"/>
  <c r="AJ76" i="31"/>
  <c r="AJ76" i="35"/>
  <c r="AF76" i="33"/>
  <c r="AB76" i="31"/>
  <c r="AB76" i="35"/>
  <c r="X76" i="33"/>
  <c r="T76" i="31"/>
  <c r="T76" i="35"/>
  <c r="P76" i="33"/>
  <c r="L76" i="31"/>
  <c r="L76" i="35"/>
  <c r="H76" i="33"/>
  <c r="AU29" i="31"/>
  <c r="AU29" i="33"/>
  <c r="AM28" i="35"/>
  <c r="AM29" i="35" s="1"/>
  <c r="AE29" i="31"/>
  <c r="BC56" i="31"/>
  <c r="AY56" i="31"/>
  <c r="AU56" i="31"/>
  <c r="AQ56" i="31"/>
  <c r="AM56" i="31"/>
  <c r="AI56" i="31"/>
  <c r="BD56" i="31"/>
  <c r="AZ56" i="31"/>
  <c r="AV56" i="31"/>
  <c r="AR56" i="31"/>
  <c r="AN56" i="31"/>
  <c r="AJ56" i="31"/>
  <c r="AF56" i="31"/>
  <c r="BA56" i="31"/>
  <c r="AW56" i="31"/>
  <c r="AS56" i="31"/>
  <c r="AO56" i="31"/>
  <c r="AK56" i="31"/>
  <c r="AG56" i="31"/>
  <c r="BB56" i="31"/>
  <c r="AX56" i="31"/>
  <c r="AT56" i="31"/>
  <c r="AP56" i="31"/>
  <c r="AL56" i="31"/>
  <c r="AH56" i="31"/>
  <c r="AE28" i="33"/>
  <c r="AE29" i="33" s="1"/>
  <c r="AA29" i="35"/>
  <c r="BC52" i="35"/>
  <c r="AY52" i="35"/>
  <c r="AU52" i="35"/>
  <c r="AQ52" i="35"/>
  <c r="AM52" i="35"/>
  <c r="BB52" i="35"/>
  <c r="AX52" i="35"/>
  <c r="AT52" i="35"/>
  <c r="AP52" i="35"/>
  <c r="AL52" i="35"/>
  <c r="AH52" i="35"/>
  <c r="AD52" i="35"/>
  <c r="AK52" i="35"/>
  <c r="AG52" i="35"/>
  <c r="AC52" i="35"/>
  <c r="BA52" i="35"/>
  <c r="AW52" i="35"/>
  <c r="AS52" i="35"/>
  <c r="AO52" i="35"/>
  <c r="BD52" i="35"/>
  <c r="AZ52" i="35"/>
  <c r="AV52" i="35"/>
  <c r="AR52" i="35"/>
  <c r="AN52" i="35"/>
  <c r="AJ52" i="35"/>
  <c r="AF52" i="35"/>
  <c r="AB52" i="35"/>
  <c r="AI52" i="35"/>
  <c r="AE52" i="35"/>
  <c r="W29" i="31"/>
  <c r="BC48" i="31"/>
  <c r="AY48" i="31"/>
  <c r="AU48" i="31"/>
  <c r="AQ48" i="31"/>
  <c r="AM48" i="31"/>
  <c r="AI48" i="31"/>
  <c r="AE48" i="31"/>
  <c r="AA48" i="31"/>
  <c r="BD48" i="31"/>
  <c r="AZ48" i="31"/>
  <c r="AV48" i="31"/>
  <c r="AR48" i="31"/>
  <c r="AN48" i="31"/>
  <c r="AJ48" i="31"/>
  <c r="AF48" i="31"/>
  <c r="AB48" i="31"/>
  <c r="X48" i="31"/>
  <c r="BA48" i="31"/>
  <c r="AW48" i="31"/>
  <c r="AS48" i="31"/>
  <c r="AO48" i="31"/>
  <c r="AK48" i="31"/>
  <c r="AG48" i="31"/>
  <c r="AC48" i="31"/>
  <c r="Y48" i="31"/>
  <c r="BB48" i="31"/>
  <c r="AX48" i="31"/>
  <c r="AT48" i="31"/>
  <c r="AP48" i="31"/>
  <c r="AL48" i="31"/>
  <c r="AH48" i="31"/>
  <c r="AD48" i="31"/>
  <c r="Z48" i="31"/>
  <c r="W28" i="33"/>
  <c r="W29" i="33" s="1"/>
  <c r="S29" i="35"/>
  <c r="BD44" i="35"/>
  <c r="BB44" i="35"/>
  <c r="AX44" i="35"/>
  <c r="AT44" i="35"/>
  <c r="AP44" i="35"/>
  <c r="AL44" i="35"/>
  <c r="AH44" i="35"/>
  <c r="AD44" i="35"/>
  <c r="Z44" i="35"/>
  <c r="V44" i="35"/>
  <c r="BC44" i="35"/>
  <c r="AY44" i="35"/>
  <c r="AU44" i="35"/>
  <c r="AQ44" i="35"/>
  <c r="AM44" i="35"/>
  <c r="AI44" i="35"/>
  <c r="AE44" i="35"/>
  <c r="AA44" i="35"/>
  <c r="W44" i="35"/>
  <c r="AZ44" i="35"/>
  <c r="AV44" i="35"/>
  <c r="AR44" i="35"/>
  <c r="AN44" i="35"/>
  <c r="AJ44" i="35"/>
  <c r="AF44" i="35"/>
  <c r="AB44" i="35"/>
  <c r="X44" i="35"/>
  <c r="T44" i="35"/>
  <c r="BA44" i="35"/>
  <c r="AW44" i="35"/>
  <c r="AS44" i="35"/>
  <c r="AO44" i="35"/>
  <c r="AK44" i="35"/>
  <c r="AG44" i="35"/>
  <c r="AC44" i="35"/>
  <c r="Y44" i="35"/>
  <c r="U44" i="35"/>
  <c r="O29" i="31"/>
  <c r="BD40" i="31"/>
  <c r="AZ40" i="31"/>
  <c r="AV40" i="31"/>
  <c r="AR40" i="31"/>
  <c r="AN40" i="31"/>
  <c r="AJ40" i="31"/>
  <c r="AF40" i="31"/>
  <c r="AB40" i="31"/>
  <c r="X40" i="31"/>
  <c r="T40" i="31"/>
  <c r="P40" i="31"/>
  <c r="BA40" i="31"/>
  <c r="AW40" i="31"/>
  <c r="AS40" i="31"/>
  <c r="AO40" i="31"/>
  <c r="AK40" i="31"/>
  <c r="AG40" i="31"/>
  <c r="AC40" i="31"/>
  <c r="Y40" i="31"/>
  <c r="U40" i="31"/>
  <c r="Q40" i="31"/>
  <c r="BB40" i="31"/>
  <c r="AX40" i="31"/>
  <c r="AT40" i="31"/>
  <c r="AP40" i="31"/>
  <c r="AL40" i="31"/>
  <c r="AH40" i="31"/>
  <c r="AD40" i="31"/>
  <c r="Z40" i="31"/>
  <c r="V40" i="31"/>
  <c r="R40" i="31"/>
  <c r="BC40" i="31"/>
  <c r="AY40" i="31"/>
  <c r="AU40" i="31"/>
  <c r="AQ40" i="31"/>
  <c r="AM40" i="31"/>
  <c r="AI40" i="31"/>
  <c r="AE40" i="31"/>
  <c r="AA40" i="31"/>
  <c r="W40" i="31"/>
  <c r="S40" i="31"/>
  <c r="O28" i="33"/>
  <c r="O29" i="33" s="1"/>
  <c r="K29" i="35"/>
  <c r="BD36" i="35"/>
  <c r="AZ36" i="35"/>
  <c r="AV36" i="35"/>
  <c r="AR36" i="35"/>
  <c r="AN36" i="35"/>
  <c r="AJ36" i="35"/>
  <c r="AF36" i="35"/>
  <c r="AB36" i="35"/>
  <c r="X36" i="35"/>
  <c r="T36" i="35"/>
  <c r="P36" i="35"/>
  <c r="L36" i="35"/>
  <c r="BA36" i="35"/>
  <c r="AW36" i="35"/>
  <c r="AS36" i="35"/>
  <c r="AO36" i="35"/>
  <c r="AK36" i="35"/>
  <c r="AG36" i="35"/>
  <c r="AC36" i="35"/>
  <c r="Y36" i="35"/>
  <c r="U36" i="35"/>
  <c r="Q36" i="35"/>
  <c r="M36" i="35"/>
  <c r="BB36" i="35"/>
  <c r="AX36" i="35"/>
  <c r="AT36" i="35"/>
  <c r="AP36" i="35"/>
  <c r="AL36" i="35"/>
  <c r="AH36" i="35"/>
  <c r="AD36" i="35"/>
  <c r="Z36" i="35"/>
  <c r="V36" i="35"/>
  <c r="R36" i="35"/>
  <c r="N36" i="35"/>
  <c r="BC36" i="35"/>
  <c r="AY36" i="35"/>
  <c r="AU36" i="35"/>
  <c r="AQ36" i="35"/>
  <c r="AM36" i="35"/>
  <c r="AI36" i="35"/>
  <c r="AE36" i="35"/>
  <c r="AA36" i="35"/>
  <c r="W36" i="35"/>
  <c r="S36" i="35"/>
  <c r="O36" i="35"/>
  <c r="G29" i="31"/>
  <c r="AZ32" i="31"/>
  <c r="AV32" i="31"/>
  <c r="AR32" i="31"/>
  <c r="AN32" i="31"/>
  <c r="AJ32" i="31"/>
  <c r="AF32" i="31"/>
  <c r="AB32" i="31"/>
  <c r="X32" i="31"/>
  <c r="T32" i="31"/>
  <c r="P32" i="31"/>
  <c r="L32" i="31"/>
  <c r="H32" i="31"/>
  <c r="AW32" i="31"/>
  <c r="AS32" i="31"/>
  <c r="AO32" i="31"/>
  <c r="AK32" i="31"/>
  <c r="AG32" i="31"/>
  <c r="AC32" i="31"/>
  <c r="Y32" i="31"/>
  <c r="U32" i="31"/>
  <c r="Q32" i="31"/>
  <c r="M32" i="31"/>
  <c r="I32" i="31"/>
  <c r="AX32" i="31"/>
  <c r="AT32" i="31"/>
  <c r="AP32" i="31"/>
  <c r="AL32" i="31"/>
  <c r="AH32" i="31"/>
  <c r="AD32" i="31"/>
  <c r="Z32" i="31"/>
  <c r="V32" i="31"/>
  <c r="R32" i="31"/>
  <c r="N32" i="31"/>
  <c r="J32" i="31"/>
  <c r="AY32" i="31"/>
  <c r="AU32" i="31"/>
  <c r="AQ32" i="31"/>
  <c r="AM32" i="31"/>
  <c r="AI32" i="31"/>
  <c r="AE32" i="31"/>
  <c r="AA32" i="31"/>
  <c r="W32" i="31"/>
  <c r="S32" i="31"/>
  <c r="O32" i="31"/>
  <c r="K32" i="31"/>
  <c r="G29" i="33"/>
  <c r="AX32" i="33"/>
  <c r="AT32" i="33"/>
  <c r="AP32" i="33"/>
  <c r="AL32" i="33"/>
  <c r="AH32" i="33"/>
  <c r="AD32" i="33"/>
  <c r="Z32" i="33"/>
  <c r="V32" i="33"/>
  <c r="R32" i="33"/>
  <c r="N32" i="33"/>
  <c r="J32" i="33"/>
  <c r="AY32" i="33"/>
  <c r="AU32" i="33"/>
  <c r="AQ32" i="33"/>
  <c r="AM32" i="33"/>
  <c r="AI32" i="33"/>
  <c r="AE32" i="33"/>
  <c r="AA32" i="33"/>
  <c r="W32" i="33"/>
  <c r="S32" i="33"/>
  <c r="O32" i="33"/>
  <c r="K32" i="33"/>
  <c r="AZ32" i="33"/>
  <c r="AV32" i="33"/>
  <c r="AR32" i="33"/>
  <c r="AN32" i="33"/>
  <c r="AJ32" i="33"/>
  <c r="AF32" i="33"/>
  <c r="AB32" i="33"/>
  <c r="X32" i="33"/>
  <c r="T32" i="33"/>
  <c r="P32" i="33"/>
  <c r="L32" i="33"/>
  <c r="H32" i="33"/>
  <c r="AW32" i="33"/>
  <c r="AS32" i="33"/>
  <c r="AO32" i="33"/>
  <c r="AK32" i="33"/>
  <c r="AG32" i="33"/>
  <c r="AC32" i="33"/>
  <c r="Y32" i="33"/>
  <c r="U32" i="33"/>
  <c r="Q32" i="33"/>
  <c r="M32" i="33"/>
  <c r="I32" i="33"/>
  <c r="E29" i="33"/>
  <c r="E62" i="33"/>
  <c r="AV30" i="33"/>
  <c r="AR30" i="33"/>
  <c r="AN30" i="33"/>
  <c r="AJ30" i="33"/>
  <c r="AF30" i="33"/>
  <c r="AB30" i="33"/>
  <c r="X30" i="33"/>
  <c r="T30" i="33"/>
  <c r="P30" i="33"/>
  <c r="L30" i="33"/>
  <c r="H30" i="33"/>
  <c r="AW30" i="33"/>
  <c r="AS30" i="33"/>
  <c r="AO30" i="33"/>
  <c r="AK30" i="33"/>
  <c r="AG30" i="33"/>
  <c r="U30" i="33"/>
  <c r="M30" i="33"/>
  <c r="AX30" i="33"/>
  <c r="AT30" i="33"/>
  <c r="AP30" i="33"/>
  <c r="AL30" i="33"/>
  <c r="AH30" i="33"/>
  <c r="AD30" i="33"/>
  <c r="Z30" i="33"/>
  <c r="V30" i="33"/>
  <c r="R30" i="33"/>
  <c r="N30" i="33"/>
  <c r="J30" i="33"/>
  <c r="F30" i="33"/>
  <c r="F60" i="33" s="1"/>
  <c r="AU30" i="33"/>
  <c r="AQ30" i="33"/>
  <c r="AM30" i="33"/>
  <c r="AI30" i="33"/>
  <c r="AE30" i="33"/>
  <c r="AA30" i="33"/>
  <c r="W30" i="33"/>
  <c r="S30" i="33"/>
  <c r="O30" i="33"/>
  <c r="K30" i="33"/>
  <c r="G30" i="33"/>
  <c r="AC30" i="33"/>
  <c r="Y30" i="33"/>
  <c r="Q30" i="33"/>
  <c r="I30" i="33"/>
  <c r="AP29" i="31"/>
  <c r="AP29" i="35"/>
  <c r="AH29" i="33"/>
  <c r="BA59" i="33"/>
  <c r="AW59" i="33"/>
  <c r="AS59" i="33"/>
  <c r="AO59" i="33"/>
  <c r="AK59" i="33"/>
  <c r="BD59" i="33"/>
  <c r="AZ59" i="33"/>
  <c r="AV59" i="33"/>
  <c r="AR59" i="33"/>
  <c r="AN59" i="33"/>
  <c r="AJ59" i="33"/>
  <c r="BC59" i="33"/>
  <c r="AY59" i="33"/>
  <c r="AU59" i="33"/>
  <c r="AQ59" i="33"/>
  <c r="AM59" i="33"/>
  <c r="AI59" i="33"/>
  <c r="BB59" i="33"/>
  <c r="AX59" i="33"/>
  <c r="AT59" i="33"/>
  <c r="AP59" i="33"/>
  <c r="AL59" i="33"/>
  <c r="Z29" i="31"/>
  <c r="BB51" i="31"/>
  <c r="AX51" i="31"/>
  <c r="AT51" i="31"/>
  <c r="AP51" i="31"/>
  <c r="AL51" i="31"/>
  <c r="AH51" i="31"/>
  <c r="AD51" i="31"/>
  <c r="BC51" i="31"/>
  <c r="AY51" i="31"/>
  <c r="AU51" i="31"/>
  <c r="AQ51" i="31"/>
  <c r="AM51" i="31"/>
  <c r="AI51" i="31"/>
  <c r="AE51" i="31"/>
  <c r="AA51" i="31"/>
  <c r="BD51" i="31"/>
  <c r="AZ51" i="31"/>
  <c r="AV51" i="31"/>
  <c r="AR51" i="31"/>
  <c r="AN51" i="31"/>
  <c r="AJ51" i="31"/>
  <c r="AF51" i="31"/>
  <c r="AB51" i="31"/>
  <c r="BA51" i="31"/>
  <c r="AW51" i="31"/>
  <c r="AS51" i="31"/>
  <c r="AO51" i="31"/>
  <c r="AK51" i="31"/>
  <c r="AG51" i="31"/>
  <c r="AC51" i="31"/>
  <c r="Z29" i="35"/>
  <c r="BC51" i="35"/>
  <c r="AU51" i="35"/>
  <c r="AM51" i="35"/>
  <c r="AE51" i="35"/>
  <c r="BB51" i="35"/>
  <c r="AT51" i="35"/>
  <c r="AL51" i="35"/>
  <c r="AD51" i="35"/>
  <c r="AW51" i="35"/>
  <c r="AO51" i="35"/>
  <c r="AG51" i="35"/>
  <c r="BD51" i="35"/>
  <c r="AV51" i="35"/>
  <c r="AN51" i="35"/>
  <c r="AF51" i="35"/>
  <c r="AY51" i="35"/>
  <c r="AQ51" i="35"/>
  <c r="AI51" i="35"/>
  <c r="AA51" i="35"/>
  <c r="AX51" i="35"/>
  <c r="AP51" i="35"/>
  <c r="AH51" i="35"/>
  <c r="BA51" i="35"/>
  <c r="AS51" i="35"/>
  <c r="AK51" i="35"/>
  <c r="AC51" i="35"/>
  <c r="AZ51" i="35"/>
  <c r="AR51" i="35"/>
  <c r="AJ51" i="35"/>
  <c r="AB51" i="35"/>
  <c r="R29" i="33"/>
  <c r="BB43" i="33"/>
  <c r="AX43" i="33"/>
  <c r="AT43" i="33"/>
  <c r="AP43" i="33"/>
  <c r="AL43" i="33"/>
  <c r="AH43" i="33"/>
  <c r="AD43" i="33"/>
  <c r="Z43" i="33"/>
  <c r="V43" i="33"/>
  <c r="BC43" i="33"/>
  <c r="AY43" i="33"/>
  <c r="AU43" i="33"/>
  <c r="AQ43" i="33"/>
  <c r="AM43" i="33"/>
  <c r="AI43" i="33"/>
  <c r="AE43" i="33"/>
  <c r="AA43" i="33"/>
  <c r="W43" i="33"/>
  <c r="S43" i="33"/>
  <c r="BD43" i="33"/>
  <c r="AZ43" i="33"/>
  <c r="AV43" i="33"/>
  <c r="AR43" i="33"/>
  <c r="AN43" i="33"/>
  <c r="AJ43" i="33"/>
  <c r="AF43" i="33"/>
  <c r="AB43" i="33"/>
  <c r="X43" i="33"/>
  <c r="T43" i="33"/>
  <c r="BA43" i="33"/>
  <c r="AW43" i="33"/>
  <c r="AS43" i="33"/>
  <c r="AO43" i="33"/>
  <c r="AK43" i="33"/>
  <c r="AG43" i="33"/>
  <c r="AC43" i="33"/>
  <c r="Y43" i="33"/>
  <c r="U43" i="33"/>
  <c r="J29" i="31"/>
  <c r="BB35" i="31"/>
  <c r="AX35" i="31"/>
  <c r="AT35" i="31"/>
  <c r="AP35" i="31"/>
  <c r="AL35" i="31"/>
  <c r="AH35" i="31"/>
  <c r="AD35" i="31"/>
  <c r="Z35" i="31"/>
  <c r="V35" i="31"/>
  <c r="R35" i="31"/>
  <c r="N35" i="31"/>
  <c r="BC35" i="31"/>
  <c r="AY35" i="31"/>
  <c r="AU35" i="31"/>
  <c r="AQ35" i="31"/>
  <c r="AM35" i="31"/>
  <c r="AI35" i="31"/>
  <c r="AE35" i="31"/>
  <c r="AA35" i="31"/>
  <c r="W35" i="31"/>
  <c r="S35" i="31"/>
  <c r="O35" i="31"/>
  <c r="K35" i="31"/>
  <c r="AZ35" i="31"/>
  <c r="AV35" i="31"/>
  <c r="AR35" i="31"/>
  <c r="AN35" i="31"/>
  <c r="AJ35" i="31"/>
  <c r="AF35" i="31"/>
  <c r="AB35" i="31"/>
  <c r="X35" i="31"/>
  <c r="T35" i="31"/>
  <c r="P35" i="31"/>
  <c r="L35" i="31"/>
  <c r="BA35" i="31"/>
  <c r="AW35" i="31"/>
  <c r="AS35" i="31"/>
  <c r="AO35" i="31"/>
  <c r="AK35" i="31"/>
  <c r="AG35" i="31"/>
  <c r="AC35" i="31"/>
  <c r="Y35" i="31"/>
  <c r="U35" i="31"/>
  <c r="Q35" i="31"/>
  <c r="M35" i="31"/>
  <c r="J29" i="35"/>
  <c r="AZ35" i="35"/>
  <c r="AR35" i="35"/>
  <c r="AJ35" i="35"/>
  <c r="AB35" i="35"/>
  <c r="T35" i="35"/>
  <c r="L35" i="35"/>
  <c r="AW35" i="35"/>
  <c r="AO35" i="35"/>
  <c r="AG35" i="35"/>
  <c r="Y35" i="35"/>
  <c r="Q35" i="35"/>
  <c r="BB35" i="35"/>
  <c r="AT35" i="35"/>
  <c r="AL35" i="35"/>
  <c r="AD35" i="35"/>
  <c r="V35" i="35"/>
  <c r="N35" i="35"/>
  <c r="AY35" i="35"/>
  <c r="AQ35" i="35"/>
  <c r="AI35" i="35"/>
  <c r="AA35" i="35"/>
  <c r="S35" i="35"/>
  <c r="K35" i="35"/>
  <c r="AV35" i="35"/>
  <c r="AN35" i="35"/>
  <c r="AF35" i="35"/>
  <c r="X35" i="35"/>
  <c r="P35" i="35"/>
  <c r="BA35" i="35"/>
  <c r="AS35" i="35"/>
  <c r="AK35" i="35"/>
  <c r="AC35" i="35"/>
  <c r="U35" i="35"/>
  <c r="M35" i="35"/>
  <c r="AX35" i="35"/>
  <c r="AP35" i="35"/>
  <c r="AH35" i="35"/>
  <c r="Z35" i="35"/>
  <c r="R35" i="35"/>
  <c r="BC35" i="35"/>
  <c r="AU35" i="35"/>
  <c r="AM35" i="35"/>
  <c r="AE35" i="35"/>
  <c r="W35" i="35"/>
  <c r="O35" i="35"/>
  <c r="AS76" i="31"/>
  <c r="AS76" i="35"/>
  <c r="AK76" i="33"/>
  <c r="AC76" i="31"/>
  <c r="AC76" i="35"/>
  <c r="U76" i="33"/>
  <c r="M76" i="31"/>
  <c r="M76" i="35"/>
  <c r="AT76" i="33"/>
  <c r="AL76" i="31"/>
  <c r="AL76" i="35"/>
  <c r="AD76" i="33"/>
  <c r="V76" i="31"/>
  <c r="V76" i="35"/>
  <c r="R76" i="33"/>
  <c r="J76" i="31"/>
  <c r="J76" i="35"/>
  <c r="AT29" i="31"/>
  <c r="AT29" i="35"/>
  <c r="AL29" i="33"/>
  <c r="AD29" i="31"/>
  <c r="BB55" i="31"/>
  <c r="AX55" i="31"/>
  <c r="AT55" i="31"/>
  <c r="AP55" i="31"/>
  <c r="AL55" i="31"/>
  <c r="AH55" i="31"/>
  <c r="BC55" i="31"/>
  <c r="AY55" i="31"/>
  <c r="AU55" i="31"/>
  <c r="AQ55" i="31"/>
  <c r="AM55" i="31"/>
  <c r="AI55" i="31"/>
  <c r="AE55" i="31"/>
  <c r="BD55" i="31"/>
  <c r="AZ55" i="31"/>
  <c r="AV55" i="31"/>
  <c r="AR55" i="31"/>
  <c r="AN55" i="31"/>
  <c r="AJ55" i="31"/>
  <c r="AF55" i="31"/>
  <c r="BA55" i="31"/>
  <c r="AW55" i="31"/>
  <c r="AS55" i="31"/>
  <c r="AO55" i="31"/>
  <c r="AK55" i="31"/>
  <c r="AG55" i="31"/>
  <c r="AD29" i="35"/>
  <c r="BD55" i="35"/>
  <c r="AV55" i="35"/>
  <c r="AN55" i="35"/>
  <c r="AF55" i="35"/>
  <c r="AW55" i="35"/>
  <c r="AO55" i="35"/>
  <c r="AG55" i="35"/>
  <c r="AX55" i="35"/>
  <c r="AP55" i="35"/>
  <c r="AH55" i="35"/>
  <c r="AY55" i="35"/>
  <c r="AQ55" i="35"/>
  <c r="AI55" i="35"/>
  <c r="AZ55" i="35"/>
  <c r="AR55" i="35"/>
  <c r="AJ55" i="35"/>
  <c r="BA55" i="35"/>
  <c r="AS55" i="35"/>
  <c r="AK55" i="35"/>
  <c r="BB55" i="35"/>
  <c r="AT55" i="35"/>
  <c r="AL55" i="35"/>
  <c r="BC55" i="35"/>
  <c r="AU55" i="35"/>
  <c r="AM55" i="35"/>
  <c r="AE55" i="35"/>
  <c r="V29" i="33"/>
  <c r="BB47" i="33"/>
  <c r="AX47" i="33"/>
  <c r="AT47" i="33"/>
  <c r="AP47" i="33"/>
  <c r="AL47" i="33"/>
  <c r="AH47" i="33"/>
  <c r="AD47" i="33"/>
  <c r="Z47" i="33"/>
  <c r="BC47" i="33"/>
  <c r="AY47" i="33"/>
  <c r="AU47" i="33"/>
  <c r="AQ47" i="33"/>
  <c r="AM47" i="33"/>
  <c r="AI47" i="33"/>
  <c r="AE47" i="33"/>
  <c r="AA47" i="33"/>
  <c r="W47" i="33"/>
  <c r="BD47" i="33"/>
  <c r="AZ47" i="33"/>
  <c r="AV47" i="33"/>
  <c r="AR47" i="33"/>
  <c r="AN47" i="33"/>
  <c r="AJ47" i="33"/>
  <c r="AF47" i="33"/>
  <c r="AB47" i="33"/>
  <c r="X47" i="33"/>
  <c r="BA47" i="33"/>
  <c r="AW47" i="33"/>
  <c r="AS47" i="33"/>
  <c r="AO47" i="33"/>
  <c r="AK47" i="33"/>
  <c r="AG47" i="33"/>
  <c r="AC47" i="33"/>
  <c r="Y47" i="33"/>
  <c r="N29" i="31"/>
  <c r="BC39" i="31"/>
  <c r="AY39" i="31"/>
  <c r="AU39" i="31"/>
  <c r="AQ39" i="31"/>
  <c r="AM39" i="31"/>
  <c r="AI39" i="31"/>
  <c r="AE39" i="31"/>
  <c r="AA39" i="31"/>
  <c r="W39" i="31"/>
  <c r="S39" i="31"/>
  <c r="O39" i="31"/>
  <c r="BB39" i="31"/>
  <c r="AX39" i="31"/>
  <c r="AT39" i="31"/>
  <c r="AP39" i="31"/>
  <c r="AL39" i="31"/>
  <c r="AH39" i="31"/>
  <c r="AD39" i="31"/>
  <c r="Z39" i="31"/>
  <c r="V39" i="31"/>
  <c r="R39" i="31"/>
  <c r="BA39" i="31"/>
  <c r="AW39" i="31"/>
  <c r="AS39" i="31"/>
  <c r="AO39" i="31"/>
  <c r="AK39" i="31"/>
  <c r="AG39" i="31"/>
  <c r="AC39" i="31"/>
  <c r="Y39" i="31"/>
  <c r="U39" i="31"/>
  <c r="Q39" i="31"/>
  <c r="BD39" i="31"/>
  <c r="AZ39" i="31"/>
  <c r="AV39" i="31"/>
  <c r="AR39" i="31"/>
  <c r="AN39" i="31"/>
  <c r="AJ39" i="31"/>
  <c r="AF39" i="31"/>
  <c r="AB39" i="31"/>
  <c r="X39" i="31"/>
  <c r="T39" i="31"/>
  <c r="P39" i="31"/>
  <c r="N29" i="35"/>
  <c r="BC39" i="35"/>
  <c r="AU39" i="35"/>
  <c r="AM39" i="35"/>
  <c r="AE39" i="35"/>
  <c r="AW39" i="35"/>
  <c r="AG39" i="35"/>
  <c r="U39" i="35"/>
  <c r="BD39" i="35"/>
  <c r="AV39" i="35"/>
  <c r="AN39" i="35"/>
  <c r="AF39" i="35"/>
  <c r="X39" i="35"/>
  <c r="P39" i="35"/>
  <c r="AS39" i="35"/>
  <c r="AC39" i="35"/>
  <c r="S39" i="35"/>
  <c r="BB39" i="35"/>
  <c r="AT39" i="35"/>
  <c r="AL39" i="35"/>
  <c r="AD39" i="35"/>
  <c r="V39" i="35"/>
  <c r="AY39" i="35"/>
  <c r="AQ39" i="35"/>
  <c r="AI39" i="35"/>
  <c r="AA39" i="35"/>
  <c r="AO39" i="35"/>
  <c r="Y39" i="35"/>
  <c r="Q39" i="35"/>
  <c r="AZ39" i="35"/>
  <c r="AR39" i="35"/>
  <c r="AJ39" i="35"/>
  <c r="AB39" i="35"/>
  <c r="T39" i="35"/>
  <c r="BA39" i="35"/>
  <c r="AK39" i="35"/>
  <c r="W39" i="35"/>
  <c r="O39" i="35"/>
  <c r="AX39" i="35"/>
  <c r="AP39" i="35"/>
  <c r="AH39" i="35"/>
  <c r="Z39" i="35"/>
  <c r="R39" i="35"/>
  <c r="F29" i="33"/>
  <c r="AV31" i="33"/>
  <c r="AR31" i="33"/>
  <c r="AN31" i="33"/>
  <c r="AJ31" i="33"/>
  <c r="AF31" i="33"/>
  <c r="AB31" i="33"/>
  <c r="X31" i="33"/>
  <c r="T31" i="33"/>
  <c r="P31" i="33"/>
  <c r="L31" i="33"/>
  <c r="H31" i="33"/>
  <c r="AW31" i="33"/>
  <c r="AS31" i="33"/>
  <c r="AO31" i="33"/>
  <c r="AK31" i="33"/>
  <c r="AG31" i="33"/>
  <c r="AC31" i="33"/>
  <c r="Y31" i="33"/>
  <c r="U31" i="33"/>
  <c r="Q31" i="33"/>
  <c r="M31" i="33"/>
  <c r="I31" i="33"/>
  <c r="AX31" i="33"/>
  <c r="AT31" i="33"/>
  <c r="AP31" i="33"/>
  <c r="AL31" i="33"/>
  <c r="AH31" i="33"/>
  <c r="AD31" i="33"/>
  <c r="Z31" i="33"/>
  <c r="V31" i="33"/>
  <c r="R31" i="33"/>
  <c r="N31" i="33"/>
  <c r="J31" i="33"/>
  <c r="AY31" i="33"/>
  <c r="AU31" i="33"/>
  <c r="AQ31" i="33"/>
  <c r="AM31" i="33"/>
  <c r="AI31" i="33"/>
  <c r="AE31" i="33"/>
  <c r="AA31" i="33"/>
  <c r="W31" i="33"/>
  <c r="S31" i="33"/>
  <c r="O31" i="33"/>
  <c r="K31" i="33"/>
  <c r="G31" i="33"/>
  <c r="AW76" i="33"/>
  <c r="AO76" i="31"/>
  <c r="AO76" i="35"/>
  <c r="AG76" i="33"/>
  <c r="Y76" i="31"/>
  <c r="Y76" i="35"/>
  <c r="Q76" i="33"/>
  <c r="I76" i="31"/>
  <c r="I76" i="35"/>
  <c r="AP76" i="33"/>
  <c r="AH76" i="31"/>
  <c r="AH76" i="35"/>
  <c r="Z76" i="33"/>
  <c r="N76" i="31"/>
  <c r="N76" i="35"/>
  <c r="F76" i="33"/>
  <c r="AQ29" i="33"/>
  <c r="AW28" i="31"/>
  <c r="AW29" i="31" s="1"/>
  <c r="AS29" i="35"/>
  <c r="AO28" i="33"/>
  <c r="AO29" i="33" s="1"/>
  <c r="AG29" i="31"/>
  <c r="BB58" i="31"/>
  <c r="AX58" i="31"/>
  <c r="AT58" i="31"/>
  <c r="AP58" i="31"/>
  <c r="AL58" i="31"/>
  <c r="AH58" i="31"/>
  <c r="BA58" i="31"/>
  <c r="AW58" i="31"/>
  <c r="AS58" i="31"/>
  <c r="AO58" i="31"/>
  <c r="AK58" i="31"/>
  <c r="BD58" i="31"/>
  <c r="AZ58" i="31"/>
  <c r="AV58" i="31"/>
  <c r="AR58" i="31"/>
  <c r="AN58" i="31"/>
  <c r="AJ58" i="31"/>
  <c r="BC58" i="31"/>
  <c r="AY58" i="31"/>
  <c r="AU58" i="31"/>
  <c r="AQ58" i="31"/>
  <c r="AM58" i="31"/>
  <c r="AI58" i="31"/>
  <c r="AC28" i="35"/>
  <c r="AC29" i="35" s="1"/>
  <c r="Y29" i="33"/>
  <c r="BB50" i="33"/>
  <c r="AX50" i="33"/>
  <c r="AT50" i="33"/>
  <c r="AP50" i="33"/>
  <c r="AL50" i="33"/>
  <c r="AH50" i="33"/>
  <c r="AD50" i="33"/>
  <c r="Z50" i="33"/>
  <c r="BA50" i="33"/>
  <c r="AW50" i="33"/>
  <c r="AS50" i="33"/>
  <c r="AO50" i="33"/>
  <c r="AK50" i="33"/>
  <c r="AG50" i="33"/>
  <c r="AC50" i="33"/>
  <c r="BD50" i="33"/>
  <c r="AZ50" i="33"/>
  <c r="AV50" i="33"/>
  <c r="AR50" i="33"/>
  <c r="AN50" i="33"/>
  <c r="AJ50" i="33"/>
  <c r="AF50" i="33"/>
  <c r="AB50" i="33"/>
  <c r="BC50" i="33"/>
  <c r="AY50" i="33"/>
  <c r="AU50" i="33"/>
  <c r="AQ50" i="33"/>
  <c r="AM50" i="33"/>
  <c r="AI50" i="33"/>
  <c r="AE50" i="33"/>
  <c r="AA50" i="33"/>
  <c r="Q29" i="31"/>
  <c r="BB42" i="31"/>
  <c r="AX42" i="31"/>
  <c r="AT42" i="31"/>
  <c r="AP42" i="31"/>
  <c r="AL42" i="31"/>
  <c r="AH42" i="31"/>
  <c r="BA42" i="31"/>
  <c r="AW42" i="31"/>
  <c r="AS42" i="31"/>
  <c r="AO42" i="31"/>
  <c r="AK42" i="31"/>
  <c r="AG42" i="31"/>
  <c r="AC42" i="31"/>
  <c r="Y42" i="31"/>
  <c r="U42" i="31"/>
  <c r="AF42" i="31"/>
  <c r="X42" i="31"/>
  <c r="AD42" i="31"/>
  <c r="V42" i="31"/>
  <c r="BD42" i="31"/>
  <c r="AZ42" i="31"/>
  <c r="AV42" i="31"/>
  <c r="AR42" i="31"/>
  <c r="AN42" i="31"/>
  <c r="AJ42" i="31"/>
  <c r="BC42" i="31"/>
  <c r="AY42" i="31"/>
  <c r="AU42" i="31"/>
  <c r="AQ42" i="31"/>
  <c r="AM42" i="31"/>
  <c r="AI42" i="31"/>
  <c r="AE42" i="31"/>
  <c r="AA42" i="31"/>
  <c r="W42" i="31"/>
  <c r="S42" i="31"/>
  <c r="AB42" i="31"/>
  <c r="T42" i="31"/>
  <c r="Z42" i="31"/>
  <c r="R42" i="31"/>
  <c r="M29" i="35"/>
  <c r="BA38" i="35"/>
  <c r="AW38" i="35"/>
  <c r="AS38" i="35"/>
  <c r="AO38" i="35"/>
  <c r="AK38" i="35"/>
  <c r="AG38" i="35"/>
  <c r="AC38" i="35"/>
  <c r="Y38" i="35"/>
  <c r="U38" i="35"/>
  <c r="Q38" i="35"/>
  <c r="BD38" i="35"/>
  <c r="AZ38" i="35"/>
  <c r="AV38" i="35"/>
  <c r="AR38" i="35"/>
  <c r="AN38" i="35"/>
  <c r="AJ38" i="35"/>
  <c r="AF38" i="35"/>
  <c r="AB38" i="35"/>
  <c r="X38" i="35"/>
  <c r="T38" i="35"/>
  <c r="P38" i="35"/>
  <c r="BC38" i="35"/>
  <c r="AY38" i="35"/>
  <c r="AU38" i="35"/>
  <c r="AQ38" i="35"/>
  <c r="AM38" i="35"/>
  <c r="AI38" i="35"/>
  <c r="AE38" i="35"/>
  <c r="AA38" i="35"/>
  <c r="W38" i="35"/>
  <c r="S38" i="35"/>
  <c r="O38" i="35"/>
  <c r="BB38" i="35"/>
  <c r="AX38" i="35"/>
  <c r="AT38" i="35"/>
  <c r="AP38" i="35"/>
  <c r="AL38" i="35"/>
  <c r="AH38" i="35"/>
  <c r="AD38" i="35"/>
  <c r="Z38" i="35"/>
  <c r="V38" i="35"/>
  <c r="R38" i="35"/>
  <c r="N38" i="35"/>
  <c r="I29" i="31"/>
  <c r="AZ34" i="31"/>
  <c r="AV34" i="31"/>
  <c r="AR34" i="31"/>
  <c r="AN34" i="31"/>
  <c r="AJ34" i="31"/>
  <c r="AF34" i="31"/>
  <c r="AB34" i="31"/>
  <c r="X34" i="31"/>
  <c r="T34" i="31"/>
  <c r="P34" i="31"/>
  <c r="L34" i="31"/>
  <c r="BA34" i="31"/>
  <c r="AW34" i="31"/>
  <c r="AS34" i="31"/>
  <c r="AO34" i="31"/>
  <c r="AK34" i="31"/>
  <c r="AG34" i="31"/>
  <c r="AC34" i="31"/>
  <c r="Y34" i="31"/>
  <c r="U34" i="31"/>
  <c r="Q34" i="31"/>
  <c r="M34" i="31"/>
  <c r="BB34" i="31"/>
  <c r="AX34" i="31"/>
  <c r="AT34" i="31"/>
  <c r="AP34" i="31"/>
  <c r="AL34" i="31"/>
  <c r="AH34" i="31"/>
  <c r="AD34" i="31"/>
  <c r="Z34" i="31"/>
  <c r="V34" i="31"/>
  <c r="R34" i="31"/>
  <c r="N34" i="31"/>
  <c r="J34" i="31"/>
  <c r="AY34" i="31"/>
  <c r="AU34" i="31"/>
  <c r="AQ34" i="31"/>
  <c r="AM34" i="31"/>
  <c r="AI34" i="31"/>
  <c r="AE34" i="31"/>
  <c r="AA34" i="31"/>
  <c r="W34" i="31"/>
  <c r="S34" i="31"/>
  <c r="O34" i="31"/>
  <c r="K34" i="31"/>
  <c r="I28" i="33"/>
  <c r="I29" i="33" s="1"/>
  <c r="AV29" i="31"/>
  <c r="AV29" i="35"/>
  <c r="AR29" i="33"/>
  <c r="AN29" i="31"/>
  <c r="AN29" i="35"/>
  <c r="AJ29" i="33"/>
  <c r="AF29" i="31"/>
  <c r="BA57" i="31"/>
  <c r="AW57" i="31"/>
  <c r="AS57" i="31"/>
  <c r="AO57" i="31"/>
  <c r="AK57" i="31"/>
  <c r="AG57" i="31"/>
  <c r="BB57" i="31"/>
  <c r="AX57" i="31"/>
  <c r="AT57" i="31"/>
  <c r="AP57" i="31"/>
  <c r="AL57" i="31"/>
  <c r="AH57" i="31"/>
  <c r="BC57" i="31"/>
  <c r="AY57" i="31"/>
  <c r="AU57" i="31"/>
  <c r="AQ57" i="31"/>
  <c r="AM57" i="31"/>
  <c r="AI57" i="31"/>
  <c r="BD57" i="31"/>
  <c r="AZ57" i="31"/>
  <c r="AV57" i="31"/>
  <c r="AR57" i="31"/>
  <c r="AN57" i="31"/>
  <c r="AJ57" i="31"/>
  <c r="AF29" i="35"/>
  <c r="BC57" i="35"/>
  <c r="AU57" i="35"/>
  <c r="AM57" i="35"/>
  <c r="BD57" i="35"/>
  <c r="AV57" i="35"/>
  <c r="AN57" i="35"/>
  <c r="BA57" i="35"/>
  <c r="AS57" i="35"/>
  <c r="AK57" i="35"/>
  <c r="BB57" i="35"/>
  <c r="AT57" i="35"/>
  <c r="AL57" i="35"/>
  <c r="AY57" i="35"/>
  <c r="AQ57" i="35"/>
  <c r="AI57" i="35"/>
  <c r="AZ57" i="35"/>
  <c r="AR57" i="35"/>
  <c r="AJ57" i="35"/>
  <c r="AW57" i="35"/>
  <c r="AO57" i="35"/>
  <c r="AG57" i="35"/>
  <c r="AX57" i="35"/>
  <c r="AP57" i="35"/>
  <c r="AH57" i="35"/>
  <c r="AB29" i="33"/>
  <c r="BB53" i="33"/>
  <c r="AX53" i="33"/>
  <c r="AT53" i="33"/>
  <c r="AP53" i="33"/>
  <c r="AL53" i="33"/>
  <c r="AH53" i="33"/>
  <c r="AD53" i="33"/>
  <c r="BA53" i="33"/>
  <c r="AW53" i="33"/>
  <c r="AS53" i="33"/>
  <c r="AO53" i="33"/>
  <c r="AK53" i="33"/>
  <c r="AG53" i="33"/>
  <c r="AC53" i="33"/>
  <c r="BD53" i="33"/>
  <c r="AZ53" i="33"/>
  <c r="AV53" i="33"/>
  <c r="AR53" i="33"/>
  <c r="AN53" i="33"/>
  <c r="AJ53" i="33"/>
  <c r="AF53" i="33"/>
  <c r="BC53" i="33"/>
  <c r="AY53" i="33"/>
  <c r="AU53" i="33"/>
  <c r="AQ53" i="33"/>
  <c r="AM53" i="33"/>
  <c r="AI53" i="33"/>
  <c r="AE53" i="33"/>
  <c r="X29" i="31"/>
  <c r="BA49" i="31"/>
  <c r="BC49" i="31"/>
  <c r="AY49" i="31"/>
  <c r="AU49" i="31"/>
  <c r="AQ49" i="31"/>
  <c r="AM49" i="31"/>
  <c r="AI49" i="31"/>
  <c r="AE49" i="31"/>
  <c r="AA49" i="31"/>
  <c r="BD49" i="31"/>
  <c r="AZ49" i="31"/>
  <c r="AV49" i="31"/>
  <c r="AR49" i="31"/>
  <c r="AN49" i="31"/>
  <c r="AJ49" i="31"/>
  <c r="AF49" i="31"/>
  <c r="AB49" i="31"/>
  <c r="AW49" i="31"/>
  <c r="AS49" i="31"/>
  <c r="AO49" i="31"/>
  <c r="AK49" i="31"/>
  <c r="AG49" i="31"/>
  <c r="AC49" i="31"/>
  <c r="Y49" i="31"/>
  <c r="BB49" i="31"/>
  <c r="AX49" i="31"/>
  <c r="AT49" i="31"/>
  <c r="AP49" i="31"/>
  <c r="AL49" i="31"/>
  <c r="AH49" i="31"/>
  <c r="AD49" i="31"/>
  <c r="Z49" i="31"/>
  <c r="X29" i="35"/>
  <c r="BD49" i="35"/>
  <c r="AV49" i="35"/>
  <c r="AN49" i="35"/>
  <c r="AF49" i="35"/>
  <c r="BC49" i="35"/>
  <c r="AU49" i="35"/>
  <c r="AM49" i="35"/>
  <c r="AE49" i="35"/>
  <c r="BB49" i="35"/>
  <c r="AT49" i="35"/>
  <c r="AL49" i="35"/>
  <c r="AD49" i="35"/>
  <c r="BA49" i="35"/>
  <c r="AS49" i="35"/>
  <c r="AK49" i="35"/>
  <c r="AC49" i="35"/>
  <c r="AZ49" i="35"/>
  <c r="AR49" i="35"/>
  <c r="AJ49" i="35"/>
  <c r="AB49" i="35"/>
  <c r="AY49" i="35"/>
  <c r="AQ49" i="35"/>
  <c r="AI49" i="35"/>
  <c r="AA49" i="35"/>
  <c r="AX49" i="35"/>
  <c r="AP49" i="35"/>
  <c r="AH49" i="35"/>
  <c r="Z49" i="35"/>
  <c r="AW49" i="35"/>
  <c r="AO49" i="35"/>
  <c r="AG49" i="35"/>
  <c r="Y49" i="35"/>
  <c r="T29" i="33"/>
  <c r="BA45" i="33"/>
  <c r="AW45" i="33"/>
  <c r="AS45" i="33"/>
  <c r="AO45" i="33"/>
  <c r="AK45" i="33"/>
  <c r="AG45" i="33"/>
  <c r="AC45" i="33"/>
  <c r="Y45" i="33"/>
  <c r="U45" i="33"/>
  <c r="BB45" i="33"/>
  <c r="AX45" i="33"/>
  <c r="AT45" i="33"/>
  <c r="AP45" i="33"/>
  <c r="AL45" i="33"/>
  <c r="AH45" i="33"/>
  <c r="AD45" i="33"/>
  <c r="Z45" i="33"/>
  <c r="V45" i="33"/>
  <c r="BC45" i="33"/>
  <c r="AY45" i="33"/>
  <c r="AU45" i="33"/>
  <c r="AQ45" i="33"/>
  <c r="AM45" i="33"/>
  <c r="AI45" i="33"/>
  <c r="AE45" i="33"/>
  <c r="AA45" i="33"/>
  <c r="W45" i="33"/>
  <c r="BD45" i="33"/>
  <c r="AZ45" i="33"/>
  <c r="AV45" i="33"/>
  <c r="AR45" i="33"/>
  <c r="AN45" i="33"/>
  <c r="AJ45" i="33"/>
  <c r="AF45" i="33"/>
  <c r="AB45" i="33"/>
  <c r="X45" i="33"/>
  <c r="P29" i="31"/>
  <c r="BD41" i="31"/>
  <c r="AZ41" i="31"/>
  <c r="BC41" i="31"/>
  <c r="AV41" i="31"/>
  <c r="AR41" i="31"/>
  <c r="AN41" i="31"/>
  <c r="AJ41" i="31"/>
  <c r="AF41" i="31"/>
  <c r="AB41" i="31"/>
  <c r="X41" i="31"/>
  <c r="T41" i="31"/>
  <c r="BA41" i="31"/>
  <c r="AU41" i="31"/>
  <c r="AQ41" i="31"/>
  <c r="AM41" i="31"/>
  <c r="AI41" i="31"/>
  <c r="AE41" i="31"/>
  <c r="AA41" i="31"/>
  <c r="W41" i="31"/>
  <c r="S41" i="31"/>
  <c r="BB41" i="31"/>
  <c r="AX41" i="31"/>
  <c r="AY41" i="31"/>
  <c r="AT41" i="31"/>
  <c r="AP41" i="31"/>
  <c r="AL41" i="31"/>
  <c r="AH41" i="31"/>
  <c r="AD41" i="31"/>
  <c r="Z41" i="31"/>
  <c r="V41" i="31"/>
  <c r="R41" i="31"/>
  <c r="AW41" i="31"/>
  <c r="AS41" i="31"/>
  <c r="AO41" i="31"/>
  <c r="AK41" i="31"/>
  <c r="AG41" i="31"/>
  <c r="AC41" i="31"/>
  <c r="Y41" i="31"/>
  <c r="U41" i="31"/>
  <c r="Q41" i="31"/>
  <c r="P29" i="35"/>
  <c r="BD41" i="35"/>
  <c r="AV41" i="35"/>
  <c r="AN41" i="35"/>
  <c r="AF41" i="35"/>
  <c r="X41" i="35"/>
  <c r="BC41" i="35"/>
  <c r="AU41" i="35"/>
  <c r="AM41" i="35"/>
  <c r="AE41" i="35"/>
  <c r="W41" i="35"/>
  <c r="AX41" i="35"/>
  <c r="AH41" i="35"/>
  <c r="R41" i="35"/>
  <c r="AO41" i="35"/>
  <c r="Y41" i="35"/>
  <c r="BB41" i="35"/>
  <c r="AL41" i="35"/>
  <c r="V41" i="35"/>
  <c r="AS41" i="35"/>
  <c r="AC41" i="35"/>
  <c r="AZ41" i="35"/>
  <c r="AR41" i="35"/>
  <c r="AJ41" i="35"/>
  <c r="AB41" i="35"/>
  <c r="T41" i="35"/>
  <c r="AY41" i="35"/>
  <c r="AQ41" i="35"/>
  <c r="AI41" i="35"/>
  <c r="AA41" i="35"/>
  <c r="S41" i="35"/>
  <c r="AP41" i="35"/>
  <c r="Z41" i="35"/>
  <c r="AW41" i="35"/>
  <c r="AG41" i="35"/>
  <c r="Q41" i="35"/>
  <c r="AT41" i="35"/>
  <c r="AD41" i="35"/>
  <c r="BA41" i="35"/>
  <c r="AK41" i="35"/>
  <c r="U41" i="35"/>
  <c r="L29" i="33"/>
  <c r="BB37" i="33"/>
  <c r="AX37" i="33"/>
  <c r="AT37" i="33"/>
  <c r="AP37" i="33"/>
  <c r="AL37" i="33"/>
  <c r="AH37" i="33"/>
  <c r="AD37" i="33"/>
  <c r="Z37" i="33"/>
  <c r="V37" i="33"/>
  <c r="R37" i="33"/>
  <c r="N37" i="33"/>
  <c r="BA37" i="33"/>
  <c r="AW37" i="33"/>
  <c r="AS37" i="33"/>
  <c r="AO37" i="33"/>
  <c r="AK37" i="33"/>
  <c r="AG37" i="33"/>
  <c r="AC37" i="33"/>
  <c r="Y37" i="33"/>
  <c r="U37" i="33"/>
  <c r="Q37" i="33"/>
  <c r="M37" i="33"/>
  <c r="BD37" i="33"/>
  <c r="AZ37" i="33"/>
  <c r="AV37" i="33"/>
  <c r="AR37" i="33"/>
  <c r="AN37" i="33"/>
  <c r="AJ37" i="33"/>
  <c r="AF37" i="33"/>
  <c r="AB37" i="33"/>
  <c r="X37" i="33"/>
  <c r="T37" i="33"/>
  <c r="P37" i="33"/>
  <c r="BC37" i="33"/>
  <c r="AY37" i="33"/>
  <c r="AU37" i="33"/>
  <c r="AQ37" i="33"/>
  <c r="AM37" i="33"/>
  <c r="AI37" i="33"/>
  <c r="AE37" i="33"/>
  <c r="AA37" i="33"/>
  <c r="W37" i="33"/>
  <c r="S37" i="33"/>
  <c r="O37" i="33"/>
  <c r="H29" i="31"/>
  <c r="AX33" i="31"/>
  <c r="AT33" i="31"/>
  <c r="AP33" i="31"/>
  <c r="AL33" i="31"/>
  <c r="AH33" i="31"/>
  <c r="AD33" i="31"/>
  <c r="Z33" i="31"/>
  <c r="V33" i="31"/>
  <c r="R33" i="31"/>
  <c r="N33" i="31"/>
  <c r="J33" i="31"/>
  <c r="AY33" i="31"/>
  <c r="AU33" i="31"/>
  <c r="AQ33" i="31"/>
  <c r="AM33" i="31"/>
  <c r="AI33" i="31"/>
  <c r="AE33" i="31"/>
  <c r="AA33" i="31"/>
  <c r="W33" i="31"/>
  <c r="S33" i="31"/>
  <c r="O33" i="31"/>
  <c r="K33" i="31"/>
  <c r="AZ33" i="31"/>
  <c r="AV33" i="31"/>
  <c r="AR33" i="31"/>
  <c r="AN33" i="31"/>
  <c r="AJ33" i="31"/>
  <c r="AF33" i="31"/>
  <c r="AB33" i="31"/>
  <c r="X33" i="31"/>
  <c r="T33" i="31"/>
  <c r="P33" i="31"/>
  <c r="L33" i="31"/>
  <c r="BA33" i="31"/>
  <c r="AW33" i="31"/>
  <c r="AS33" i="31"/>
  <c r="AO33" i="31"/>
  <c r="AK33" i="31"/>
  <c r="AG33" i="31"/>
  <c r="AC33" i="31"/>
  <c r="Y33" i="31"/>
  <c r="U33" i="31"/>
  <c r="Q33" i="31"/>
  <c r="M33" i="31"/>
  <c r="I33" i="31"/>
  <c r="H29" i="35"/>
  <c r="AV33" i="35"/>
  <c r="AN33" i="35"/>
  <c r="AF33" i="35"/>
  <c r="X33" i="35"/>
  <c r="P33" i="35"/>
  <c r="BA33" i="35"/>
  <c r="AS33" i="35"/>
  <c r="AK33" i="35"/>
  <c r="AC33" i="35"/>
  <c r="U33" i="35"/>
  <c r="M33" i="35"/>
  <c r="AX33" i="35"/>
  <c r="AP33" i="35"/>
  <c r="AH33" i="35"/>
  <c r="Z33" i="35"/>
  <c r="R33" i="35"/>
  <c r="J33" i="35"/>
  <c r="AU33" i="35"/>
  <c r="AM33" i="35"/>
  <c r="AE33" i="35"/>
  <c r="W33" i="35"/>
  <c r="O33" i="35"/>
  <c r="AZ33" i="35"/>
  <c r="AR33" i="35"/>
  <c r="AJ33" i="35"/>
  <c r="AB33" i="35"/>
  <c r="T33" i="35"/>
  <c r="L33" i="35"/>
  <c r="AW33" i="35"/>
  <c r="AO33" i="35"/>
  <c r="AG33" i="35"/>
  <c r="Y33" i="35"/>
  <c r="Q33" i="35"/>
  <c r="I33" i="35"/>
  <c r="AT33" i="35"/>
  <c r="AL33" i="35"/>
  <c r="AD33" i="35"/>
  <c r="V33" i="35"/>
  <c r="N33" i="35"/>
  <c r="AY33" i="35"/>
  <c r="AQ33" i="35"/>
  <c r="AI33" i="35"/>
  <c r="AA33" i="35"/>
  <c r="S33" i="35"/>
  <c r="K33" i="35"/>
  <c r="AU76" i="31"/>
  <c r="AU76" i="35"/>
  <c r="AA76" i="33"/>
  <c r="K76" i="33"/>
  <c r="AB76" i="33"/>
  <c r="X76" i="31"/>
  <c r="X76" i="35"/>
  <c r="T76" i="33"/>
  <c r="P76" i="31"/>
  <c r="P76" i="35"/>
  <c r="L76" i="33"/>
  <c r="H76" i="31"/>
  <c r="H76" i="35"/>
  <c r="AU28" i="35"/>
  <c r="AU29" i="35" s="1"/>
  <c r="AM29" i="31"/>
  <c r="AM29" i="33"/>
  <c r="AE29" i="35"/>
  <c r="BA56" i="35"/>
  <c r="AW56" i="35"/>
  <c r="AS56" i="35"/>
  <c r="AO56" i="35"/>
  <c r="AK56" i="35"/>
  <c r="AG56" i="35"/>
  <c r="BB56" i="35"/>
  <c r="AX56" i="35"/>
  <c r="AT56" i="35"/>
  <c r="AP56" i="35"/>
  <c r="AL56" i="35"/>
  <c r="AH56" i="35"/>
  <c r="BC56" i="35"/>
  <c r="AY56" i="35"/>
  <c r="AU56" i="35"/>
  <c r="AQ56" i="35"/>
  <c r="AM56" i="35"/>
  <c r="AI56" i="35"/>
  <c r="BD56" i="35"/>
  <c r="AZ56" i="35"/>
  <c r="AV56" i="35"/>
  <c r="AR56" i="35"/>
  <c r="AN56" i="35"/>
  <c r="AJ56" i="35"/>
  <c r="AF56" i="35"/>
  <c r="AA29" i="31"/>
  <c r="BC52" i="31"/>
  <c r="AY52" i="31"/>
  <c r="AU52" i="31"/>
  <c r="AQ52" i="31"/>
  <c r="AM52" i="31"/>
  <c r="AI52" i="31"/>
  <c r="AE52" i="31"/>
  <c r="BD52" i="31"/>
  <c r="AZ52" i="31"/>
  <c r="AV52" i="31"/>
  <c r="AR52" i="31"/>
  <c r="AN52" i="31"/>
  <c r="AJ52" i="31"/>
  <c r="AF52" i="31"/>
  <c r="AB52" i="31"/>
  <c r="BA52" i="31"/>
  <c r="AW52" i="31"/>
  <c r="AS52" i="31"/>
  <c r="AO52" i="31"/>
  <c r="AK52" i="31"/>
  <c r="AG52" i="31"/>
  <c r="AC52" i="31"/>
  <c r="BB52" i="31"/>
  <c r="AX52" i="31"/>
  <c r="AT52" i="31"/>
  <c r="AP52" i="31"/>
  <c r="AL52" i="31"/>
  <c r="AH52" i="31"/>
  <c r="AD52" i="31"/>
  <c r="AA28" i="33"/>
  <c r="AA29" i="33" s="1"/>
  <c r="W29" i="35"/>
  <c r="BB48" i="35"/>
  <c r="AX48" i="35"/>
  <c r="AT48" i="35"/>
  <c r="AP48" i="35"/>
  <c r="AL48" i="35"/>
  <c r="AH48" i="35"/>
  <c r="AD48" i="35"/>
  <c r="Z48" i="35"/>
  <c r="BC48" i="35"/>
  <c r="AY48" i="35"/>
  <c r="AU48" i="35"/>
  <c r="AQ48" i="35"/>
  <c r="AM48" i="35"/>
  <c r="AI48" i="35"/>
  <c r="AE48" i="35"/>
  <c r="AA48" i="35"/>
  <c r="BD48" i="35"/>
  <c r="AZ48" i="35"/>
  <c r="AV48" i="35"/>
  <c r="AR48" i="35"/>
  <c r="AN48" i="35"/>
  <c r="AJ48" i="35"/>
  <c r="AF48" i="35"/>
  <c r="AB48" i="35"/>
  <c r="X48" i="35"/>
  <c r="BA48" i="35"/>
  <c r="AW48" i="35"/>
  <c r="AS48" i="35"/>
  <c r="AO48" i="35"/>
  <c r="AK48" i="35"/>
  <c r="AG48" i="35"/>
  <c r="AC48" i="35"/>
  <c r="Y48" i="35"/>
  <c r="S29" i="31"/>
  <c r="BC44" i="31"/>
  <c r="AY44" i="31"/>
  <c r="AU44" i="31"/>
  <c r="AQ44" i="31"/>
  <c r="AM44" i="31"/>
  <c r="AI44" i="31"/>
  <c r="AE44" i="31"/>
  <c r="AA44" i="31"/>
  <c r="W44" i="31"/>
  <c r="BD44" i="31"/>
  <c r="AZ44" i="31"/>
  <c r="AV44" i="31"/>
  <c r="AR44" i="31"/>
  <c r="AN44" i="31"/>
  <c r="AJ44" i="31"/>
  <c r="AF44" i="31"/>
  <c r="AB44" i="31"/>
  <c r="X44" i="31"/>
  <c r="T44" i="31"/>
  <c r="BA44" i="31"/>
  <c r="AW44" i="31"/>
  <c r="AS44" i="31"/>
  <c r="AO44" i="31"/>
  <c r="AK44" i="31"/>
  <c r="AG44" i="31"/>
  <c r="AC44" i="31"/>
  <c r="Y44" i="31"/>
  <c r="U44" i="31"/>
  <c r="BB44" i="31"/>
  <c r="AX44" i="31"/>
  <c r="AT44" i="31"/>
  <c r="AP44" i="31"/>
  <c r="AL44" i="31"/>
  <c r="AH44" i="31"/>
  <c r="AD44" i="31"/>
  <c r="Z44" i="31"/>
  <c r="V44" i="31"/>
  <c r="S28" i="33"/>
  <c r="S29" i="33" s="1"/>
  <c r="O29" i="35"/>
  <c r="BD40" i="35"/>
  <c r="AZ40" i="35"/>
  <c r="AV40" i="35"/>
  <c r="AR40" i="35"/>
  <c r="AN40" i="35"/>
  <c r="AJ40" i="35"/>
  <c r="AF40" i="35"/>
  <c r="AB40" i="35"/>
  <c r="X40" i="35"/>
  <c r="T40" i="35"/>
  <c r="P40" i="35"/>
  <c r="BA40" i="35"/>
  <c r="AW40" i="35"/>
  <c r="AS40" i="35"/>
  <c r="AO40" i="35"/>
  <c r="AK40" i="35"/>
  <c r="AG40" i="35"/>
  <c r="AC40" i="35"/>
  <c r="Y40" i="35"/>
  <c r="U40" i="35"/>
  <c r="Q40" i="35"/>
  <c r="BB40" i="35"/>
  <c r="AX40" i="35"/>
  <c r="AT40" i="35"/>
  <c r="AP40" i="35"/>
  <c r="AL40" i="35"/>
  <c r="AH40" i="35"/>
  <c r="AD40" i="35"/>
  <c r="Z40" i="35"/>
  <c r="V40" i="35"/>
  <c r="R40" i="35"/>
  <c r="BC40" i="35"/>
  <c r="AY40" i="35"/>
  <c r="AU40" i="35"/>
  <c r="AQ40" i="35"/>
  <c r="AM40" i="35"/>
  <c r="AI40" i="35"/>
  <c r="AE40" i="35"/>
  <c r="AA40" i="35"/>
  <c r="W40" i="35"/>
  <c r="S40" i="35"/>
  <c r="K29" i="31"/>
  <c r="BD36" i="31"/>
  <c r="AZ36" i="31"/>
  <c r="AV36" i="31"/>
  <c r="AR36" i="31"/>
  <c r="AN36" i="31"/>
  <c r="AJ36" i="31"/>
  <c r="AF36" i="31"/>
  <c r="AB36" i="31"/>
  <c r="X36" i="31"/>
  <c r="T36" i="31"/>
  <c r="P36" i="31"/>
  <c r="L36" i="31"/>
  <c r="BA36" i="31"/>
  <c r="AW36" i="31"/>
  <c r="AS36" i="31"/>
  <c r="AO36" i="31"/>
  <c r="AK36" i="31"/>
  <c r="AG36" i="31"/>
  <c r="AC36" i="31"/>
  <c r="Y36" i="31"/>
  <c r="U36" i="31"/>
  <c r="Q36" i="31"/>
  <c r="M36" i="31"/>
  <c r="BB36" i="31"/>
  <c r="AX36" i="31"/>
  <c r="AT36" i="31"/>
  <c r="AP36" i="31"/>
  <c r="AL36" i="31"/>
  <c r="AH36" i="31"/>
  <c r="AD36" i="31"/>
  <c r="Z36" i="31"/>
  <c r="V36" i="31"/>
  <c r="R36" i="31"/>
  <c r="N36" i="31"/>
  <c r="BC36" i="31"/>
  <c r="AY36" i="31"/>
  <c r="AU36" i="31"/>
  <c r="AQ36" i="31"/>
  <c r="AM36" i="31"/>
  <c r="AI36" i="31"/>
  <c r="AE36" i="31"/>
  <c r="AA36" i="31"/>
  <c r="W36" i="31"/>
  <c r="S36" i="31"/>
  <c r="O36" i="31"/>
  <c r="K29" i="33"/>
  <c r="BD36" i="33"/>
  <c r="AZ36" i="33"/>
  <c r="AV36" i="33"/>
  <c r="AR36" i="33"/>
  <c r="AN36" i="33"/>
  <c r="AJ36" i="33"/>
  <c r="AF36" i="33"/>
  <c r="AB36" i="33"/>
  <c r="X36" i="33"/>
  <c r="T36" i="33"/>
  <c r="P36" i="33"/>
  <c r="L36" i="33"/>
  <c r="BA36" i="33"/>
  <c r="AW36" i="33"/>
  <c r="AS36" i="33"/>
  <c r="AO36" i="33"/>
  <c r="AK36" i="33"/>
  <c r="AG36" i="33"/>
  <c r="AC36" i="33"/>
  <c r="Y36" i="33"/>
  <c r="U36" i="33"/>
  <c r="Q36" i="33"/>
  <c r="M36" i="33"/>
  <c r="BB36" i="33"/>
  <c r="AX36" i="33"/>
  <c r="AT36" i="33"/>
  <c r="AP36" i="33"/>
  <c r="AL36" i="33"/>
  <c r="AH36" i="33"/>
  <c r="AD36" i="33"/>
  <c r="Z36" i="33"/>
  <c r="V36" i="33"/>
  <c r="R36" i="33"/>
  <c r="N36" i="33"/>
  <c r="BC36" i="33"/>
  <c r="AY36" i="33"/>
  <c r="AU36" i="33"/>
  <c r="AQ36" i="33"/>
  <c r="AM36" i="33"/>
  <c r="AI36" i="33"/>
  <c r="AE36" i="33"/>
  <c r="AA36" i="33"/>
  <c r="W36" i="33"/>
  <c r="S36" i="33"/>
  <c r="O36" i="33"/>
  <c r="G29" i="35"/>
  <c r="AZ32" i="35"/>
  <c r="AV32" i="35"/>
  <c r="AR32" i="35"/>
  <c r="AN32" i="35"/>
  <c r="AJ32" i="35"/>
  <c r="AF32" i="35"/>
  <c r="AB32" i="35"/>
  <c r="X32" i="35"/>
  <c r="T32" i="35"/>
  <c r="P32" i="35"/>
  <c r="L32" i="35"/>
  <c r="H32" i="35"/>
  <c r="AW32" i="35"/>
  <c r="AS32" i="35"/>
  <c r="AO32" i="35"/>
  <c r="AK32" i="35"/>
  <c r="AG32" i="35"/>
  <c r="AC32" i="35"/>
  <c r="Y32" i="35"/>
  <c r="U32" i="35"/>
  <c r="Q32" i="35"/>
  <c r="M32" i="35"/>
  <c r="I32" i="35"/>
  <c r="AX32" i="35"/>
  <c r="AT32" i="35"/>
  <c r="AP32" i="35"/>
  <c r="AL32" i="35"/>
  <c r="AH32" i="35"/>
  <c r="AD32" i="35"/>
  <c r="Z32" i="35"/>
  <c r="V32" i="35"/>
  <c r="R32" i="35"/>
  <c r="N32" i="35"/>
  <c r="J32" i="35"/>
  <c r="AY32" i="35"/>
  <c r="AU32" i="35"/>
  <c r="AQ32" i="35"/>
  <c r="AM32" i="35"/>
  <c r="AI32" i="35"/>
  <c r="AE32" i="35"/>
  <c r="AA32" i="35"/>
  <c r="W32" i="35"/>
  <c r="S32" i="35"/>
  <c r="O32" i="35"/>
  <c r="K32" i="35"/>
  <c r="E29" i="31"/>
  <c r="AX30" i="31"/>
  <c r="AT30" i="31"/>
  <c r="AP30" i="31"/>
  <c r="AL30" i="31"/>
  <c r="AH30" i="31"/>
  <c r="AD30" i="31"/>
  <c r="Z30" i="31"/>
  <c r="V30" i="31"/>
  <c r="R30" i="31"/>
  <c r="N30" i="31"/>
  <c r="J30" i="31"/>
  <c r="F30" i="31"/>
  <c r="F60" i="31" s="1"/>
  <c r="AU30" i="31"/>
  <c r="AQ30" i="31"/>
  <c r="AM30" i="31"/>
  <c r="AI30" i="31"/>
  <c r="AE30" i="31"/>
  <c r="AA30" i="31"/>
  <c r="W30" i="31"/>
  <c r="S30" i="31"/>
  <c r="O30" i="31"/>
  <c r="K30" i="31"/>
  <c r="G30" i="31"/>
  <c r="E62" i="31"/>
  <c r="AV30" i="31"/>
  <c r="AR30" i="31"/>
  <c r="AN30" i="31"/>
  <c r="AJ30" i="31"/>
  <c r="AF30" i="31"/>
  <c r="AB30" i="31"/>
  <c r="X30" i="31"/>
  <c r="T30" i="31"/>
  <c r="P30" i="31"/>
  <c r="L30" i="31"/>
  <c r="H30" i="31"/>
  <c r="AW30" i="31"/>
  <c r="AS30" i="31"/>
  <c r="AO30" i="31"/>
  <c r="AK30" i="31"/>
  <c r="AG30" i="31"/>
  <c r="AC30" i="31"/>
  <c r="Y30" i="31"/>
  <c r="U30" i="31"/>
  <c r="Q30" i="31"/>
  <c r="M30" i="31"/>
  <c r="I30" i="31"/>
  <c r="E29" i="35"/>
  <c r="AX30" i="35"/>
  <c r="AT30" i="35"/>
  <c r="AP30" i="35"/>
  <c r="AL30" i="35"/>
  <c r="AH30" i="35"/>
  <c r="AD30" i="35"/>
  <c r="Z30" i="35"/>
  <c r="V30" i="35"/>
  <c r="R30" i="35"/>
  <c r="N30" i="35"/>
  <c r="J30" i="35"/>
  <c r="F30" i="35"/>
  <c r="F60" i="35" s="1"/>
  <c r="AU30" i="35"/>
  <c r="AQ30" i="35"/>
  <c r="AM30" i="35"/>
  <c r="AI30" i="35"/>
  <c r="AE30" i="35"/>
  <c r="AA30" i="35"/>
  <c r="W30" i="35"/>
  <c r="S30" i="35"/>
  <c r="O30" i="35"/>
  <c r="K30" i="35"/>
  <c r="G30" i="35"/>
  <c r="E62" i="35"/>
  <c r="AV30" i="35"/>
  <c r="AR30" i="35"/>
  <c r="AN30" i="35"/>
  <c r="AJ30" i="35"/>
  <c r="AF30" i="35"/>
  <c r="AB30" i="35"/>
  <c r="X30" i="35"/>
  <c r="T30" i="35"/>
  <c r="P30" i="35"/>
  <c r="L30" i="35"/>
  <c r="H30" i="35"/>
  <c r="AW30" i="35"/>
  <c r="AS30" i="35"/>
  <c r="AO30" i="35"/>
  <c r="AK30" i="35"/>
  <c r="AG30" i="35"/>
  <c r="AC30" i="35"/>
  <c r="Y30" i="35"/>
  <c r="U30" i="35"/>
  <c r="Q30" i="35"/>
  <c r="M30" i="35"/>
  <c r="I30" i="35"/>
  <c r="AP29" i="33"/>
  <c r="AH29" i="31"/>
  <c r="BB59" i="31"/>
  <c r="AX59" i="31"/>
  <c r="AT59" i="31"/>
  <c r="AP59" i="31"/>
  <c r="AL59" i="31"/>
  <c r="BC59" i="31"/>
  <c r="AY59" i="31"/>
  <c r="AU59" i="31"/>
  <c r="AQ59" i="31"/>
  <c r="AM59" i="31"/>
  <c r="AI59" i="31"/>
  <c r="BD59" i="31"/>
  <c r="AZ59" i="31"/>
  <c r="AV59" i="31"/>
  <c r="AR59" i="31"/>
  <c r="AN59" i="31"/>
  <c r="AJ59" i="31"/>
  <c r="BA59" i="31"/>
  <c r="AW59" i="31"/>
  <c r="AS59" i="31"/>
  <c r="AO59" i="31"/>
  <c r="AK59" i="31"/>
  <c r="AH29" i="35"/>
  <c r="BD59" i="35"/>
  <c r="AV59" i="35"/>
  <c r="AN59" i="35"/>
  <c r="BA59" i="35"/>
  <c r="AS59" i="35"/>
  <c r="AK59" i="35"/>
  <c r="AX59" i="35"/>
  <c r="AP59" i="35"/>
  <c r="BC59" i="35"/>
  <c r="AU59" i="35"/>
  <c r="AM59" i="35"/>
  <c r="AZ59" i="35"/>
  <c r="AR59" i="35"/>
  <c r="AJ59" i="35"/>
  <c r="AW59" i="35"/>
  <c r="AO59" i="35"/>
  <c r="BB59" i="35"/>
  <c r="AT59" i="35"/>
  <c r="AL59" i="35"/>
  <c r="AY59" i="35"/>
  <c r="AQ59" i="35"/>
  <c r="AI59" i="35"/>
  <c r="Z29" i="33"/>
  <c r="BB51" i="33"/>
  <c r="AX51" i="33"/>
  <c r="AT51" i="33"/>
  <c r="AP51" i="33"/>
  <c r="AL51" i="33"/>
  <c r="AH51" i="33"/>
  <c r="AD51" i="33"/>
  <c r="BC51" i="33"/>
  <c r="AY51" i="33"/>
  <c r="AU51" i="33"/>
  <c r="AQ51" i="33"/>
  <c r="AM51" i="33"/>
  <c r="AI51" i="33"/>
  <c r="AE51" i="33"/>
  <c r="AA51" i="33"/>
  <c r="BD51" i="33"/>
  <c r="AZ51" i="33"/>
  <c r="AV51" i="33"/>
  <c r="AR51" i="33"/>
  <c r="AN51" i="33"/>
  <c r="AJ51" i="33"/>
  <c r="AF51" i="33"/>
  <c r="AB51" i="33"/>
  <c r="BA51" i="33"/>
  <c r="AW51" i="33"/>
  <c r="AS51" i="33"/>
  <c r="AO51" i="33"/>
  <c r="AK51" i="33"/>
  <c r="AG51" i="33"/>
  <c r="AC51" i="33"/>
  <c r="R29" i="31"/>
  <c r="BD43" i="31"/>
  <c r="AZ43" i="31"/>
  <c r="AV43" i="31"/>
  <c r="AR43" i="31"/>
  <c r="AN43" i="31"/>
  <c r="AJ43" i="31"/>
  <c r="AF43" i="31"/>
  <c r="AB43" i="31"/>
  <c r="X43" i="31"/>
  <c r="T43" i="31"/>
  <c r="BA43" i="31"/>
  <c r="AW43" i="31"/>
  <c r="AS43" i="31"/>
  <c r="AO43" i="31"/>
  <c r="AK43" i="31"/>
  <c r="AG43" i="31"/>
  <c r="AC43" i="31"/>
  <c r="Y43" i="31"/>
  <c r="U43" i="31"/>
  <c r="BB43" i="31"/>
  <c r="AX43" i="31"/>
  <c r="AT43" i="31"/>
  <c r="AP43" i="31"/>
  <c r="AL43" i="31"/>
  <c r="AH43" i="31"/>
  <c r="AD43" i="31"/>
  <c r="Z43" i="31"/>
  <c r="V43" i="31"/>
  <c r="BC43" i="31"/>
  <c r="AY43" i="31"/>
  <c r="AU43" i="31"/>
  <c r="AQ43" i="31"/>
  <c r="AM43" i="31"/>
  <c r="AI43" i="31"/>
  <c r="AE43" i="31"/>
  <c r="AA43" i="31"/>
  <c r="W43" i="31"/>
  <c r="S43" i="31"/>
  <c r="R29" i="35"/>
  <c r="BC43" i="35"/>
  <c r="AU43" i="35"/>
  <c r="AM43" i="35"/>
  <c r="AE43" i="35"/>
  <c r="W43" i="35"/>
  <c r="BB43" i="35"/>
  <c r="AT43" i="35"/>
  <c r="AL43" i="35"/>
  <c r="AD43" i="35"/>
  <c r="V43" i="35"/>
  <c r="AS43" i="35"/>
  <c r="AC43" i="35"/>
  <c r="AZ43" i="35"/>
  <c r="AJ43" i="35"/>
  <c r="T43" i="35"/>
  <c r="AO43" i="35"/>
  <c r="Y43" i="35"/>
  <c r="AV43" i="35"/>
  <c r="AF43" i="35"/>
  <c r="AY43" i="35"/>
  <c r="AQ43" i="35"/>
  <c r="AI43" i="35"/>
  <c r="AA43" i="35"/>
  <c r="S43" i="35"/>
  <c r="AX43" i="35"/>
  <c r="AP43" i="35"/>
  <c r="AH43" i="35"/>
  <c r="Z43" i="35"/>
  <c r="BA43" i="35"/>
  <c r="AK43" i="35"/>
  <c r="U43" i="35"/>
  <c r="AR43" i="35"/>
  <c r="AB43" i="35"/>
  <c r="AW43" i="35"/>
  <c r="AG43" i="35"/>
  <c r="BD43" i="35"/>
  <c r="AN43" i="35"/>
  <c r="X43" i="35"/>
  <c r="J29" i="33"/>
  <c r="AZ35" i="33"/>
  <c r="AV35" i="33"/>
  <c r="AR35" i="33"/>
  <c r="AN35" i="33"/>
  <c r="AJ35" i="33"/>
  <c r="AF35" i="33"/>
  <c r="AB35" i="33"/>
  <c r="X35" i="33"/>
  <c r="T35" i="33"/>
  <c r="P35" i="33"/>
  <c r="L35" i="33"/>
  <c r="BA35" i="33"/>
  <c r="AW35" i="33"/>
  <c r="AS35" i="33"/>
  <c r="AO35" i="33"/>
  <c r="AK35" i="33"/>
  <c r="AG35" i="33"/>
  <c r="AC35" i="33"/>
  <c r="Y35" i="33"/>
  <c r="U35" i="33"/>
  <c r="Q35" i="33"/>
  <c r="M35" i="33"/>
  <c r="BB35" i="33"/>
  <c r="AX35" i="33"/>
  <c r="AT35" i="33"/>
  <c r="AP35" i="33"/>
  <c r="AL35" i="33"/>
  <c r="AH35" i="33"/>
  <c r="AD35" i="33"/>
  <c r="Z35" i="33"/>
  <c r="V35" i="33"/>
  <c r="R35" i="33"/>
  <c r="N35" i="33"/>
  <c r="BC35" i="33"/>
  <c r="AY35" i="33"/>
  <c r="AU35" i="33"/>
  <c r="AQ35" i="33"/>
  <c r="AM35" i="33"/>
  <c r="AI35" i="33"/>
  <c r="AE35" i="33"/>
  <c r="AA35" i="33"/>
  <c r="W35" i="33"/>
  <c r="S35" i="33"/>
  <c r="O35" i="33"/>
  <c r="K35" i="33"/>
  <c r="AS76" i="33"/>
  <c r="AK76" i="31"/>
  <c r="AK76" i="35"/>
  <c r="AC76" i="33"/>
  <c r="U76" i="31"/>
  <c r="U76" i="35"/>
  <c r="M76" i="33"/>
  <c r="AT76" i="31"/>
  <c r="AT76" i="35"/>
  <c r="AL76" i="33"/>
  <c r="AD76" i="31"/>
  <c r="AD76" i="35"/>
  <c r="V76" i="33"/>
  <c r="R76" i="31"/>
  <c r="R76" i="35"/>
  <c r="J76" i="33"/>
  <c r="AT29" i="33"/>
  <c r="AL29" i="31"/>
  <c r="AL29" i="35"/>
  <c r="AD29" i="33"/>
  <c r="BA55" i="33"/>
  <c r="AW55" i="33"/>
  <c r="AS55" i="33"/>
  <c r="AO55" i="33"/>
  <c r="AK55" i="33"/>
  <c r="AG55" i="33"/>
  <c r="BD55" i="33"/>
  <c r="AZ55" i="33"/>
  <c r="AV55" i="33"/>
  <c r="AR55" i="33"/>
  <c r="AN55" i="33"/>
  <c r="AJ55" i="33"/>
  <c r="AF55" i="33"/>
  <c r="BC55" i="33"/>
  <c r="AY55" i="33"/>
  <c r="AU55" i="33"/>
  <c r="AQ55" i="33"/>
  <c r="AM55" i="33"/>
  <c r="AI55" i="33"/>
  <c r="AE55" i="33"/>
  <c r="BB55" i="33"/>
  <c r="AX55" i="33"/>
  <c r="AT55" i="33"/>
  <c r="AP55" i="33"/>
  <c r="AL55" i="33"/>
  <c r="AH55" i="33"/>
  <c r="V29" i="31"/>
  <c r="BD47" i="31"/>
  <c r="AZ47" i="31"/>
  <c r="AV47" i="31"/>
  <c r="AR47" i="31"/>
  <c r="AN47" i="31"/>
  <c r="AJ47" i="31"/>
  <c r="AF47" i="31"/>
  <c r="AB47" i="31"/>
  <c r="X47" i="31"/>
  <c r="BA47" i="31"/>
  <c r="AW47" i="31"/>
  <c r="AS47" i="31"/>
  <c r="AO47" i="31"/>
  <c r="AK47" i="31"/>
  <c r="AG47" i="31"/>
  <c r="AC47" i="31"/>
  <c r="Y47" i="31"/>
  <c r="BB47" i="31"/>
  <c r="AX47" i="31"/>
  <c r="AT47" i="31"/>
  <c r="AP47" i="31"/>
  <c r="AL47" i="31"/>
  <c r="AH47" i="31"/>
  <c r="AD47" i="31"/>
  <c r="Z47" i="31"/>
  <c r="BC47" i="31"/>
  <c r="AY47" i="31"/>
  <c r="AU47" i="31"/>
  <c r="AQ47" i="31"/>
  <c r="AM47" i="31"/>
  <c r="AI47" i="31"/>
  <c r="AE47" i="31"/>
  <c r="AA47" i="31"/>
  <c r="W47" i="31"/>
  <c r="V29" i="35"/>
  <c r="BC47" i="35"/>
  <c r="AU47" i="35"/>
  <c r="AM47" i="35"/>
  <c r="AE47" i="35"/>
  <c r="W47" i="35"/>
  <c r="AX47" i="35"/>
  <c r="AP47" i="35"/>
  <c r="AH47" i="35"/>
  <c r="Z47" i="35"/>
  <c r="AW47" i="35"/>
  <c r="AO47" i="35"/>
  <c r="AG47" i="35"/>
  <c r="Y47" i="35"/>
  <c r="AZ47" i="35"/>
  <c r="AR47" i="35"/>
  <c r="AB47" i="35"/>
  <c r="AF47" i="35"/>
  <c r="AY47" i="35"/>
  <c r="AQ47" i="35"/>
  <c r="AI47" i="35"/>
  <c r="AA47" i="35"/>
  <c r="BB47" i="35"/>
  <c r="AT47" i="35"/>
  <c r="AL47" i="35"/>
  <c r="AD47" i="35"/>
  <c r="BA47" i="35"/>
  <c r="AS47" i="35"/>
  <c r="AK47" i="35"/>
  <c r="AC47" i="35"/>
  <c r="BD47" i="35"/>
  <c r="AV47" i="35"/>
  <c r="AJ47" i="35"/>
  <c r="AN47" i="35"/>
  <c r="X47" i="35"/>
  <c r="N29" i="33"/>
  <c r="BA39" i="33"/>
  <c r="AW39" i="33"/>
  <c r="AS39" i="33"/>
  <c r="AO39" i="33"/>
  <c r="AK39" i="33"/>
  <c r="AG39" i="33"/>
  <c r="AC39" i="33"/>
  <c r="Y39" i="33"/>
  <c r="U39" i="33"/>
  <c r="Q39" i="33"/>
  <c r="BD39" i="33"/>
  <c r="AZ39" i="33"/>
  <c r="AV39" i="33"/>
  <c r="AR39" i="33"/>
  <c r="AN39" i="33"/>
  <c r="AJ39" i="33"/>
  <c r="AF39" i="33"/>
  <c r="AB39" i="33"/>
  <c r="X39" i="33"/>
  <c r="T39" i="33"/>
  <c r="P39" i="33"/>
  <c r="BC39" i="33"/>
  <c r="AY39" i="33"/>
  <c r="AU39" i="33"/>
  <c r="AQ39" i="33"/>
  <c r="AM39" i="33"/>
  <c r="AI39" i="33"/>
  <c r="AE39" i="33"/>
  <c r="AA39" i="33"/>
  <c r="W39" i="33"/>
  <c r="S39" i="33"/>
  <c r="O39" i="33"/>
  <c r="BB39" i="33"/>
  <c r="AX39" i="33"/>
  <c r="AT39" i="33"/>
  <c r="AP39" i="33"/>
  <c r="AL39" i="33"/>
  <c r="AH39" i="33"/>
  <c r="AD39" i="33"/>
  <c r="Z39" i="33"/>
  <c r="V39" i="33"/>
  <c r="R39" i="33"/>
  <c r="F29" i="31"/>
  <c r="AX31" i="31"/>
  <c r="AT31" i="31"/>
  <c r="AP31" i="31"/>
  <c r="AL31" i="31"/>
  <c r="AH31" i="31"/>
  <c r="AD31" i="31"/>
  <c r="Z31" i="31"/>
  <c r="V31" i="31"/>
  <c r="R31" i="31"/>
  <c r="N31" i="31"/>
  <c r="J31" i="31"/>
  <c r="AY31" i="31"/>
  <c r="AU31" i="31"/>
  <c r="AQ31" i="31"/>
  <c r="AM31" i="31"/>
  <c r="AI31" i="31"/>
  <c r="AE31" i="31"/>
  <c r="AA31" i="31"/>
  <c r="W31" i="31"/>
  <c r="S31" i="31"/>
  <c r="O31" i="31"/>
  <c r="K31" i="31"/>
  <c r="G31" i="31"/>
  <c r="AV31" i="31"/>
  <c r="AR31" i="31"/>
  <c r="AN31" i="31"/>
  <c r="AJ31" i="31"/>
  <c r="AF31" i="31"/>
  <c r="AB31" i="31"/>
  <c r="X31" i="31"/>
  <c r="T31" i="31"/>
  <c r="P31" i="31"/>
  <c r="L31" i="31"/>
  <c r="H31" i="31"/>
  <c r="AW31" i="31"/>
  <c r="AS31" i="31"/>
  <c r="AO31" i="31"/>
  <c r="AK31" i="31"/>
  <c r="AG31" i="31"/>
  <c r="AC31" i="31"/>
  <c r="Y31" i="31"/>
  <c r="U31" i="31"/>
  <c r="Q31" i="31"/>
  <c r="M31" i="31"/>
  <c r="I31" i="31"/>
  <c r="F29" i="35"/>
  <c r="AV31" i="35"/>
  <c r="AN31" i="35"/>
  <c r="AF31" i="35"/>
  <c r="X31" i="35"/>
  <c r="P31" i="35"/>
  <c r="H31" i="35"/>
  <c r="AS31" i="35"/>
  <c r="AK31" i="35"/>
  <c r="AC31" i="35"/>
  <c r="U31" i="35"/>
  <c r="M31" i="35"/>
  <c r="AX31" i="35"/>
  <c r="AP31" i="35"/>
  <c r="AH31" i="35"/>
  <c r="Z31" i="35"/>
  <c r="R31" i="35"/>
  <c r="J31" i="35"/>
  <c r="AU31" i="35"/>
  <c r="AM31" i="35"/>
  <c r="AE31" i="35"/>
  <c r="W31" i="35"/>
  <c r="O31" i="35"/>
  <c r="G31" i="35"/>
  <c r="AR31" i="35"/>
  <c r="AJ31" i="35"/>
  <c r="AB31" i="35"/>
  <c r="T31" i="35"/>
  <c r="L31" i="35"/>
  <c r="AW31" i="35"/>
  <c r="AO31" i="35"/>
  <c r="AG31" i="35"/>
  <c r="Y31" i="35"/>
  <c r="Q31" i="35"/>
  <c r="I31" i="35"/>
  <c r="AT31" i="35"/>
  <c r="AL31" i="35"/>
  <c r="AD31" i="35"/>
  <c r="V31" i="35"/>
  <c r="N31" i="35"/>
  <c r="AY31" i="35"/>
  <c r="AQ31" i="35"/>
  <c r="AI31" i="35"/>
  <c r="AA31" i="35"/>
  <c r="S31" i="35"/>
  <c r="K31" i="35"/>
  <c r="AW76" i="31"/>
  <c r="AW76" i="35"/>
  <c r="AO76" i="33"/>
  <c r="AG76" i="31"/>
  <c r="AG76" i="35"/>
  <c r="Y76" i="33"/>
  <c r="Q76" i="31"/>
  <c r="Q76" i="35"/>
  <c r="I76" i="33"/>
  <c r="AP76" i="31"/>
  <c r="AP76" i="35"/>
  <c r="AH76" i="33"/>
  <c r="Z76" i="31"/>
  <c r="Z76" i="35"/>
  <c r="N76" i="33"/>
  <c r="F76" i="31"/>
  <c r="F76" i="35"/>
  <c r="G60" i="35" l="1"/>
  <c r="M60" i="35"/>
  <c r="Q60" i="35"/>
  <c r="J60" i="35"/>
  <c r="P60" i="35"/>
  <c r="I60" i="35"/>
  <c r="K60" i="35"/>
  <c r="L60" i="35"/>
  <c r="N60" i="35"/>
  <c r="O60" i="35"/>
  <c r="H60" i="35"/>
  <c r="AY60" i="31"/>
  <c r="I60" i="31"/>
  <c r="Q60" i="31"/>
  <c r="Y60" i="31"/>
  <c r="AG60" i="31"/>
  <c r="AO60" i="31"/>
  <c r="AW60" i="31"/>
  <c r="L60" i="31"/>
  <c r="T60" i="31"/>
  <c r="AB60" i="31"/>
  <c r="AJ60" i="31"/>
  <c r="AR60" i="31"/>
  <c r="E63" i="31"/>
  <c r="E64" i="31" s="1"/>
  <c r="E77" i="31" s="1"/>
  <c r="E80" i="31" s="1"/>
  <c r="E81" i="31" s="1"/>
  <c r="F61" i="31"/>
  <c r="K60" i="31"/>
  <c r="S60" i="31"/>
  <c r="AA60" i="31"/>
  <c r="AI60" i="31"/>
  <c r="AQ60" i="31"/>
  <c r="N60" i="31"/>
  <c r="V60" i="31"/>
  <c r="AD60" i="31"/>
  <c r="AL60" i="31"/>
  <c r="AT60" i="31"/>
  <c r="BD60" i="31"/>
  <c r="BC44" i="33"/>
  <c r="AY44" i="33"/>
  <c r="AU44" i="33"/>
  <c r="AQ44" i="33"/>
  <c r="AM44" i="33"/>
  <c r="AI44" i="33"/>
  <c r="AE44" i="33"/>
  <c r="AA44" i="33"/>
  <c r="W44" i="33"/>
  <c r="BD44" i="33"/>
  <c r="AZ44" i="33"/>
  <c r="AV44" i="33"/>
  <c r="AR44" i="33"/>
  <c r="AN44" i="33"/>
  <c r="AJ44" i="33"/>
  <c r="AF44" i="33"/>
  <c r="AB44" i="33"/>
  <c r="X44" i="33"/>
  <c r="T44" i="33"/>
  <c r="BA44" i="33"/>
  <c r="AW44" i="33"/>
  <c r="AS44" i="33"/>
  <c r="AO44" i="33"/>
  <c r="AK44" i="33"/>
  <c r="AG44" i="33"/>
  <c r="AC44" i="33"/>
  <c r="Y44" i="33"/>
  <c r="U44" i="33"/>
  <c r="BB44" i="33"/>
  <c r="AX44" i="33"/>
  <c r="AT44" i="33"/>
  <c r="AP44" i="33"/>
  <c r="AL44" i="33"/>
  <c r="AH44" i="33"/>
  <c r="AD44" i="33"/>
  <c r="Z44" i="33"/>
  <c r="V44" i="33"/>
  <c r="BD52" i="33"/>
  <c r="AZ52" i="33"/>
  <c r="BA52" i="33"/>
  <c r="AW52" i="33"/>
  <c r="AS52" i="33"/>
  <c r="AO52" i="33"/>
  <c r="AK52" i="33"/>
  <c r="AV52" i="33"/>
  <c r="AN52" i="33"/>
  <c r="AG52" i="33"/>
  <c r="AC52" i="33"/>
  <c r="AT52" i="33"/>
  <c r="AL52" i="33"/>
  <c r="AF52" i="33"/>
  <c r="AB52" i="33"/>
  <c r="BB52" i="33"/>
  <c r="BC52" i="33"/>
  <c r="AY52" i="33"/>
  <c r="AU52" i="33"/>
  <c r="AQ52" i="33"/>
  <c r="AM52" i="33"/>
  <c r="AI52" i="33"/>
  <c r="AR52" i="33"/>
  <c r="AJ52" i="33"/>
  <c r="AE52" i="33"/>
  <c r="AX52" i="33"/>
  <c r="AP52" i="33"/>
  <c r="AH52" i="33"/>
  <c r="AD52" i="33"/>
  <c r="BA60" i="31"/>
  <c r="AZ34" i="33"/>
  <c r="AV34" i="33"/>
  <c r="AR34" i="33"/>
  <c r="AN34" i="33"/>
  <c r="AJ34" i="33"/>
  <c r="AF34" i="33"/>
  <c r="AB34" i="33"/>
  <c r="X34" i="33"/>
  <c r="T34" i="33"/>
  <c r="P34" i="33"/>
  <c r="L34" i="33"/>
  <c r="L60" i="33" s="1"/>
  <c r="BA34" i="33"/>
  <c r="AW34" i="33"/>
  <c r="AS34" i="33"/>
  <c r="AO34" i="33"/>
  <c r="AK34" i="33"/>
  <c r="AG34" i="33"/>
  <c r="AC34" i="33"/>
  <c r="Y34" i="33"/>
  <c r="U34" i="33"/>
  <c r="Q34" i="33"/>
  <c r="M34" i="33"/>
  <c r="M60" i="33" s="1"/>
  <c r="BB34" i="33"/>
  <c r="AX34" i="33"/>
  <c r="AT34" i="33"/>
  <c r="AP34" i="33"/>
  <c r="AL34" i="33"/>
  <c r="AH34" i="33"/>
  <c r="AD34" i="33"/>
  <c r="Z34" i="33"/>
  <c r="V34" i="33"/>
  <c r="R34" i="33"/>
  <c r="N34" i="33"/>
  <c r="J34" i="33"/>
  <c r="J60" i="33" s="1"/>
  <c r="AY34" i="33"/>
  <c r="AU34" i="33"/>
  <c r="AQ34" i="33"/>
  <c r="AM34" i="33"/>
  <c r="AI34" i="33"/>
  <c r="AE34" i="33"/>
  <c r="AA34" i="33"/>
  <c r="W34" i="33"/>
  <c r="S34" i="33"/>
  <c r="O34" i="33"/>
  <c r="K34" i="33"/>
  <c r="K60" i="33" s="1"/>
  <c r="BB60" i="31"/>
  <c r="BD54" i="35"/>
  <c r="AZ54" i="35"/>
  <c r="AV54" i="35"/>
  <c r="AR54" i="35"/>
  <c r="AN54" i="35"/>
  <c r="AJ54" i="35"/>
  <c r="AF54" i="35"/>
  <c r="BC54" i="35"/>
  <c r="AY54" i="35"/>
  <c r="AU54" i="35"/>
  <c r="AQ54" i="35"/>
  <c r="AM54" i="35"/>
  <c r="AI54" i="35"/>
  <c r="AE54" i="35"/>
  <c r="BB54" i="35"/>
  <c r="AX54" i="35"/>
  <c r="AT54" i="35"/>
  <c r="AP54" i="35"/>
  <c r="AL54" i="35"/>
  <c r="AH54" i="35"/>
  <c r="AD54" i="35"/>
  <c r="BA54" i="35"/>
  <c r="AW54" i="35"/>
  <c r="AS54" i="35"/>
  <c r="AO54" i="35"/>
  <c r="AK54" i="35"/>
  <c r="AG54" i="35"/>
  <c r="I60" i="33"/>
  <c r="G60" i="33"/>
  <c r="H60" i="33"/>
  <c r="BC42" i="35"/>
  <c r="AY42" i="35"/>
  <c r="AU42" i="35"/>
  <c r="AQ42" i="35"/>
  <c r="AM42" i="35"/>
  <c r="BD42" i="35"/>
  <c r="AZ42" i="35"/>
  <c r="AV42" i="35"/>
  <c r="AR42" i="35"/>
  <c r="AN42" i="35"/>
  <c r="AJ42" i="35"/>
  <c r="AG42" i="35"/>
  <c r="AC42" i="35"/>
  <c r="Y42" i="35"/>
  <c r="Y60" i="35" s="1"/>
  <c r="U42" i="35"/>
  <c r="U60" i="35" s="1"/>
  <c r="AI42" i="35"/>
  <c r="AD42" i="35"/>
  <c r="Z42" i="35"/>
  <c r="V42" i="35"/>
  <c r="V60" i="35" s="1"/>
  <c r="R42" i="35"/>
  <c r="R60" i="35" s="1"/>
  <c r="BA42" i="35"/>
  <c r="AW42" i="35"/>
  <c r="AS42" i="35"/>
  <c r="AO42" i="35"/>
  <c r="AK42" i="35"/>
  <c r="BB42" i="35"/>
  <c r="AX42" i="35"/>
  <c r="AT42" i="35"/>
  <c r="AP42" i="35"/>
  <c r="AL42" i="35"/>
  <c r="AH42" i="35"/>
  <c r="AE42" i="35"/>
  <c r="AA42" i="35"/>
  <c r="W42" i="35"/>
  <c r="W60" i="35" s="1"/>
  <c r="S42" i="35"/>
  <c r="S60" i="35" s="1"/>
  <c r="AF42" i="35"/>
  <c r="AB42" i="35"/>
  <c r="X42" i="35"/>
  <c r="X60" i="35" s="1"/>
  <c r="T42" i="35"/>
  <c r="T60" i="35" s="1"/>
  <c r="BA50" i="35"/>
  <c r="AW50" i="35"/>
  <c r="AS50" i="35"/>
  <c r="AO50" i="35"/>
  <c r="AK50" i="35"/>
  <c r="AG50" i="35"/>
  <c r="AC50" i="35"/>
  <c r="BD50" i="35"/>
  <c r="AZ50" i="35"/>
  <c r="AV50" i="35"/>
  <c r="AR50" i="35"/>
  <c r="AN50" i="35"/>
  <c r="AJ50" i="35"/>
  <c r="AF50" i="35"/>
  <c r="AB50" i="35"/>
  <c r="BC50" i="35"/>
  <c r="AY50" i="35"/>
  <c r="AU50" i="35"/>
  <c r="AQ50" i="35"/>
  <c r="AM50" i="35"/>
  <c r="AI50" i="35"/>
  <c r="AE50" i="35"/>
  <c r="AA50" i="35"/>
  <c r="BB50" i="35"/>
  <c r="AX50" i="35"/>
  <c r="AT50" i="35"/>
  <c r="AP50" i="35"/>
  <c r="AL50" i="35"/>
  <c r="AH50" i="35"/>
  <c r="AD50" i="35"/>
  <c r="Z50" i="35"/>
  <c r="F61" i="35"/>
  <c r="E63" i="35"/>
  <c r="E64" i="35" s="1"/>
  <c r="E77" i="35" s="1"/>
  <c r="E80" i="35" s="1"/>
  <c r="E81" i="35" s="1"/>
  <c r="M60" i="31"/>
  <c r="U60" i="31"/>
  <c r="AC60" i="31"/>
  <c r="AK60" i="31"/>
  <c r="AS60" i="31"/>
  <c r="H60" i="31"/>
  <c r="P60" i="31"/>
  <c r="X60" i="31"/>
  <c r="AF60" i="31"/>
  <c r="AN60" i="31"/>
  <c r="AV60" i="31"/>
  <c r="G60" i="31"/>
  <c r="O60" i="31"/>
  <c r="W60" i="31"/>
  <c r="AE60" i="31"/>
  <c r="AM60" i="31"/>
  <c r="AU60" i="31"/>
  <c r="J60" i="31"/>
  <c r="R60" i="31"/>
  <c r="Z60" i="31"/>
  <c r="AH60" i="31"/>
  <c r="AP60" i="31"/>
  <c r="AX60" i="31"/>
  <c r="BC60" i="31"/>
  <c r="F61" i="33"/>
  <c r="E63" i="33"/>
  <c r="E64" i="33" s="1"/>
  <c r="E77" i="33" s="1"/>
  <c r="E80" i="33" s="1"/>
  <c r="E81" i="33" s="1"/>
  <c r="AZ60" i="31"/>
  <c r="BB40" i="33"/>
  <c r="AX40" i="33"/>
  <c r="AT40" i="33"/>
  <c r="AP40" i="33"/>
  <c r="AL40" i="33"/>
  <c r="AH40" i="33"/>
  <c r="AD40" i="33"/>
  <c r="Z40" i="33"/>
  <c r="V40" i="33"/>
  <c r="R40" i="33"/>
  <c r="BC40" i="33"/>
  <c r="AY40" i="33"/>
  <c r="AU40" i="33"/>
  <c r="AQ40" i="33"/>
  <c r="AM40" i="33"/>
  <c r="AI40" i="33"/>
  <c r="AE40" i="33"/>
  <c r="AA40" i="33"/>
  <c r="W40" i="33"/>
  <c r="S40" i="33"/>
  <c r="BD40" i="33"/>
  <c r="AZ40" i="33"/>
  <c r="AV40" i="33"/>
  <c r="AR40" i="33"/>
  <c r="AN40" i="33"/>
  <c r="AJ40" i="33"/>
  <c r="AF40" i="33"/>
  <c r="AB40" i="33"/>
  <c r="X40" i="33"/>
  <c r="T40" i="33"/>
  <c r="P40" i="33"/>
  <c r="BA40" i="33"/>
  <c r="AW40" i="33"/>
  <c r="AS40" i="33"/>
  <c r="AO40" i="33"/>
  <c r="AK40" i="33"/>
  <c r="AG40" i="33"/>
  <c r="AC40" i="33"/>
  <c r="Y40" i="33"/>
  <c r="U40" i="33"/>
  <c r="Q40" i="33"/>
  <c r="BA48" i="33"/>
  <c r="AW48" i="33"/>
  <c r="AS48" i="33"/>
  <c r="AO48" i="33"/>
  <c r="AK48" i="33"/>
  <c r="BC48" i="33"/>
  <c r="AY48" i="33"/>
  <c r="AU48" i="33"/>
  <c r="AQ48" i="33"/>
  <c r="AM48" i="33"/>
  <c r="AG48" i="33"/>
  <c r="AC48" i="33"/>
  <c r="Y48" i="33"/>
  <c r="BB48" i="33"/>
  <c r="AX48" i="33"/>
  <c r="AT48" i="33"/>
  <c r="AP48" i="33"/>
  <c r="AL48" i="33"/>
  <c r="AH48" i="33"/>
  <c r="AD48" i="33"/>
  <c r="Z48" i="33"/>
  <c r="AI48" i="33"/>
  <c r="AE48" i="33"/>
  <c r="AA48" i="33"/>
  <c r="BD48" i="33"/>
  <c r="AZ48" i="33"/>
  <c r="AV48" i="33"/>
  <c r="AR48" i="33"/>
  <c r="AN48" i="33"/>
  <c r="AJ48" i="33"/>
  <c r="AF48" i="33"/>
  <c r="AB48" i="33"/>
  <c r="X48" i="33"/>
  <c r="BB56" i="33"/>
  <c r="AX56" i="33"/>
  <c r="AT56" i="33"/>
  <c r="AP56" i="33"/>
  <c r="AL56" i="33"/>
  <c r="AH56" i="33"/>
  <c r="BC56" i="33"/>
  <c r="AY56" i="33"/>
  <c r="AU56" i="33"/>
  <c r="AQ56" i="33"/>
  <c r="AM56" i="33"/>
  <c r="AI56" i="33"/>
  <c r="BD56" i="33"/>
  <c r="AZ56" i="33"/>
  <c r="AV56" i="33"/>
  <c r="AR56" i="33"/>
  <c r="AN56" i="33"/>
  <c r="AJ56" i="33"/>
  <c r="AF56" i="33"/>
  <c r="BA56" i="33"/>
  <c r="AW56" i="33"/>
  <c r="AS56" i="33"/>
  <c r="AO56" i="33"/>
  <c r="AK56" i="33"/>
  <c r="AG56" i="33"/>
  <c r="BC38" i="33"/>
  <c r="AY38" i="33"/>
  <c r="AU38" i="33"/>
  <c r="AQ38" i="33"/>
  <c r="AM38" i="33"/>
  <c r="AI38" i="33"/>
  <c r="AE38" i="33"/>
  <c r="AA38" i="33"/>
  <c r="W38" i="33"/>
  <c r="S38" i="33"/>
  <c r="O38" i="33"/>
  <c r="BB38" i="33"/>
  <c r="AX38" i="33"/>
  <c r="AT38" i="33"/>
  <c r="AP38" i="33"/>
  <c r="AL38" i="33"/>
  <c r="AH38" i="33"/>
  <c r="AD38" i="33"/>
  <c r="Z38" i="33"/>
  <c r="V38" i="33"/>
  <c r="R38" i="33"/>
  <c r="N38" i="33"/>
  <c r="BA38" i="33"/>
  <c r="AW38" i="33"/>
  <c r="AS38" i="33"/>
  <c r="AO38" i="33"/>
  <c r="AK38" i="33"/>
  <c r="AG38" i="33"/>
  <c r="AC38" i="33"/>
  <c r="Y38" i="33"/>
  <c r="U38" i="33"/>
  <c r="Q38" i="33"/>
  <c r="BD38" i="33"/>
  <c r="AZ38" i="33"/>
  <c r="AV38" i="33"/>
  <c r="AR38" i="33"/>
  <c r="AN38" i="33"/>
  <c r="AJ38" i="33"/>
  <c r="AF38" i="33"/>
  <c r="AB38" i="33"/>
  <c r="X38" i="33"/>
  <c r="T38" i="33"/>
  <c r="P38" i="33"/>
  <c r="BC58" i="33"/>
  <c r="AY58" i="33"/>
  <c r="AU58" i="33"/>
  <c r="AQ58" i="33"/>
  <c r="AM58" i="33"/>
  <c r="AI58" i="33"/>
  <c r="BB58" i="33"/>
  <c r="AX58" i="33"/>
  <c r="AT58" i="33"/>
  <c r="AP58" i="33"/>
  <c r="AL58" i="33"/>
  <c r="AH58" i="33"/>
  <c r="BA58" i="33"/>
  <c r="AW58" i="33"/>
  <c r="AS58" i="33"/>
  <c r="AO58" i="33"/>
  <c r="AK58" i="33"/>
  <c r="BD58" i="33"/>
  <c r="AZ58" i="33"/>
  <c r="AV58" i="33"/>
  <c r="AR58" i="33"/>
  <c r="AN58" i="33"/>
  <c r="AJ58" i="33"/>
  <c r="AJ60" i="35" l="1"/>
  <c r="AZ60" i="35"/>
  <c r="N60" i="33"/>
  <c r="AQ60" i="35"/>
  <c r="AF60" i="35"/>
  <c r="P60" i="33"/>
  <c r="U60" i="33"/>
  <c r="Z60" i="33"/>
  <c r="O60" i="33"/>
  <c r="T60" i="33"/>
  <c r="Y60" i="33"/>
  <c r="AD60" i="33"/>
  <c r="S60" i="33"/>
  <c r="X60" i="33"/>
  <c r="AC60" i="33"/>
  <c r="R60" i="33"/>
  <c r="W60" i="33"/>
  <c r="AC60" i="35"/>
  <c r="AS60" i="35"/>
  <c r="AB60" i="33"/>
  <c r="Q60" i="33"/>
  <c r="AG60" i="33"/>
  <c r="V60" i="33"/>
  <c r="AA60" i="33"/>
  <c r="AF60" i="33"/>
  <c r="AE60" i="33"/>
  <c r="AD60" i="35"/>
  <c r="AP60" i="35"/>
  <c r="AW60" i="35"/>
  <c r="AJ60" i="33"/>
  <c r="AR60" i="33"/>
  <c r="AZ60" i="33"/>
  <c r="AO60" i="33"/>
  <c r="AW60" i="33"/>
  <c r="AL60" i="33"/>
  <c r="AT60" i="33"/>
  <c r="AI60" i="33"/>
  <c r="AQ60" i="33"/>
  <c r="AY60" i="33"/>
  <c r="AB60" i="35"/>
  <c r="AA60" i="35"/>
  <c r="AH60" i="35"/>
  <c r="AX60" i="35"/>
  <c r="AK60" i="35"/>
  <c r="BA60" i="35"/>
  <c r="AR60" i="35"/>
  <c r="AM60" i="35"/>
  <c r="AU60" i="35"/>
  <c r="BC60" i="35"/>
  <c r="AN60" i="33"/>
  <c r="AV60" i="33"/>
  <c r="BD60" i="33"/>
  <c r="AK60" i="33"/>
  <c r="AS60" i="33"/>
  <c r="BA60" i="33"/>
  <c r="AH60" i="33"/>
  <c r="AP60" i="33"/>
  <c r="AX60" i="33"/>
  <c r="AM60" i="33"/>
  <c r="AU60" i="33"/>
  <c r="BC60" i="33"/>
  <c r="AE60" i="35"/>
  <c r="AL60" i="35"/>
  <c r="AT60" i="35"/>
  <c r="BB60" i="35"/>
  <c r="AO60" i="35"/>
  <c r="Z60" i="35"/>
  <c r="AI60" i="35"/>
  <c r="AG60" i="35"/>
  <c r="AN60" i="35"/>
  <c r="AV60" i="35"/>
  <c r="BD60" i="35"/>
  <c r="AY60" i="35"/>
  <c r="F62" i="33"/>
  <c r="G61" i="33" s="1"/>
  <c r="F62" i="35"/>
  <c r="G61" i="35" s="1"/>
  <c r="BB60" i="33"/>
  <c r="F62" i="31"/>
  <c r="G61" i="31" s="1"/>
  <c r="F63" i="35" l="1"/>
  <c r="F64" i="35" s="1"/>
  <c r="F77" i="35" s="1"/>
  <c r="F80" i="35" s="1"/>
  <c r="F81" i="35" s="1"/>
  <c r="G62" i="31"/>
  <c r="H61" i="31" s="1"/>
  <c r="F63" i="31"/>
  <c r="F64" i="31" s="1"/>
  <c r="F77" i="31" s="1"/>
  <c r="F80" i="31" s="1"/>
  <c r="F81" i="31" s="1"/>
  <c r="G62" i="35"/>
  <c r="H61" i="35" s="1"/>
  <c r="F63" i="33"/>
  <c r="F64" i="33" s="1"/>
  <c r="F77" i="33" s="1"/>
  <c r="F80" i="33" s="1"/>
  <c r="F81" i="33" s="1"/>
  <c r="G62" i="33"/>
  <c r="H61" i="33" s="1"/>
  <c r="G63" i="33" l="1"/>
  <c r="G64" i="33" s="1"/>
  <c r="G77" i="33" s="1"/>
  <c r="G80" i="33" s="1"/>
  <c r="G81" i="33" s="1"/>
  <c r="G63" i="31"/>
  <c r="G64" i="31" s="1"/>
  <c r="G77" i="31" s="1"/>
  <c r="G80" i="31" s="1"/>
  <c r="G81" i="31" s="1"/>
  <c r="G63" i="35"/>
  <c r="G64" i="35" s="1"/>
  <c r="G77" i="35" s="1"/>
  <c r="G80" i="35" s="1"/>
  <c r="G81" i="35" s="1"/>
  <c r="H62" i="31"/>
  <c r="I61" i="31" s="1"/>
  <c r="H62" i="33"/>
  <c r="I61" i="33" s="1"/>
  <c r="H62" i="35"/>
  <c r="I61" i="35" s="1"/>
  <c r="H63" i="35" l="1"/>
  <c r="H64" i="35" s="1"/>
  <c r="H77" i="35" s="1"/>
  <c r="H80" i="35" s="1"/>
  <c r="H81" i="35" s="1"/>
  <c r="H63" i="33"/>
  <c r="H64" i="33" s="1"/>
  <c r="H77" i="33" s="1"/>
  <c r="H80" i="33" s="1"/>
  <c r="H81" i="33" s="1"/>
  <c r="I62" i="31"/>
  <c r="J61" i="31" s="1"/>
  <c r="I62" i="35"/>
  <c r="J61" i="35" s="1"/>
  <c r="I62" i="33"/>
  <c r="J61" i="33" s="1"/>
  <c r="H63" i="31"/>
  <c r="H64" i="31" s="1"/>
  <c r="H77" i="31" s="1"/>
  <c r="H80" i="31" s="1"/>
  <c r="H81" i="31" s="1"/>
  <c r="I63" i="31" l="1"/>
  <c r="I64" i="31" s="1"/>
  <c r="I77" i="31" s="1"/>
  <c r="I80" i="31" s="1"/>
  <c r="I81" i="31" s="1"/>
  <c r="I63" i="33"/>
  <c r="I64" i="33" s="1"/>
  <c r="I77" i="33" s="1"/>
  <c r="I80" i="33" s="1"/>
  <c r="I81" i="33" s="1"/>
  <c r="I63" i="35"/>
  <c r="I64" i="35" s="1"/>
  <c r="I77" i="35" s="1"/>
  <c r="I80" i="35" s="1"/>
  <c r="I81" i="35" s="1"/>
  <c r="J62" i="31"/>
  <c r="K61" i="31" s="1"/>
  <c r="J62" i="33"/>
  <c r="K61" i="33" s="1"/>
  <c r="J62" i="35"/>
  <c r="K61" i="35" s="1"/>
  <c r="J63" i="35" l="1"/>
  <c r="J64" i="35" s="1"/>
  <c r="J77" i="35" s="1"/>
  <c r="J80" i="35" s="1"/>
  <c r="J81" i="35" s="1"/>
  <c r="J63" i="33"/>
  <c r="J64" i="33" s="1"/>
  <c r="J77" i="33" s="1"/>
  <c r="J80" i="33" s="1"/>
  <c r="J81" i="33" s="1"/>
  <c r="J63" i="31"/>
  <c r="J64" i="31" s="1"/>
  <c r="J77" i="31" s="1"/>
  <c r="J80" i="31" s="1"/>
  <c r="J81" i="31" s="1"/>
  <c r="K62" i="35"/>
  <c r="L61" i="35" s="1"/>
  <c r="K62" i="33"/>
  <c r="L61" i="33" s="1"/>
  <c r="K62" i="31"/>
  <c r="L61" i="31" s="1"/>
  <c r="L62" i="33" l="1"/>
  <c r="M61" i="33" s="1"/>
  <c r="K63" i="31"/>
  <c r="K64" i="31" s="1"/>
  <c r="K77" i="31" s="1"/>
  <c r="K80" i="31" s="1"/>
  <c r="K81" i="31" s="1"/>
  <c r="K63" i="33"/>
  <c r="K64" i="33" s="1"/>
  <c r="K77" i="33" s="1"/>
  <c r="K80" i="33" s="1"/>
  <c r="K81" i="33" s="1"/>
  <c r="K63" i="35"/>
  <c r="K64" i="35" s="1"/>
  <c r="K77" i="35" s="1"/>
  <c r="K80" i="35" s="1"/>
  <c r="K81" i="35" s="1"/>
  <c r="L62" i="31"/>
  <c r="M61" i="31" s="1"/>
  <c r="L62" i="35"/>
  <c r="M61" i="35" s="1"/>
  <c r="L63" i="33" l="1"/>
  <c r="L64" i="33" s="1"/>
  <c r="L77" i="33" s="1"/>
  <c r="L80" i="33" s="1"/>
  <c r="L81" i="33" s="1"/>
  <c r="M62" i="35"/>
  <c r="N61" i="35" s="1"/>
  <c r="L63" i="35"/>
  <c r="L64" i="35" s="1"/>
  <c r="L77" i="35" s="1"/>
  <c r="L80" i="35" s="1"/>
  <c r="L81" i="35" s="1"/>
  <c r="L63" i="31"/>
  <c r="L64" i="31" s="1"/>
  <c r="L77" i="31" s="1"/>
  <c r="L80" i="31" s="1"/>
  <c r="L81" i="31" s="1"/>
  <c r="M62" i="33"/>
  <c r="N61" i="33" s="1"/>
  <c r="M62" i="31"/>
  <c r="N61" i="31" s="1"/>
  <c r="M63" i="31" l="1"/>
  <c r="M64" i="31" s="1"/>
  <c r="M77" i="31" s="1"/>
  <c r="M80" i="31" s="1"/>
  <c r="M81" i="31" s="1"/>
  <c r="M63" i="33"/>
  <c r="M64" i="33" s="1"/>
  <c r="M77" i="33" s="1"/>
  <c r="M80" i="33" s="1"/>
  <c r="M81" i="33" s="1"/>
  <c r="N62" i="31"/>
  <c r="O61" i="31" s="1"/>
  <c r="N62" i="33"/>
  <c r="O61" i="33" s="1"/>
  <c r="M63" i="35"/>
  <c r="M64" i="35" s="1"/>
  <c r="M77" i="35" s="1"/>
  <c r="M80" i="35" s="1"/>
  <c r="M81" i="35" s="1"/>
  <c r="N62" i="35"/>
  <c r="O61" i="35" s="1"/>
  <c r="N63" i="35" l="1"/>
  <c r="N64" i="35" s="1"/>
  <c r="N77" i="35" s="1"/>
  <c r="N80" i="35" s="1"/>
  <c r="N81" i="35" s="1"/>
  <c r="O62" i="35"/>
  <c r="P61" i="35" s="1"/>
  <c r="N63" i="33"/>
  <c r="N64" i="33" s="1"/>
  <c r="N77" i="33" s="1"/>
  <c r="N80" i="33" s="1"/>
  <c r="N81" i="33" s="1"/>
  <c r="N63" i="31"/>
  <c r="N64" i="31" s="1"/>
  <c r="N77" i="31" s="1"/>
  <c r="N80" i="31" s="1"/>
  <c r="N81" i="31" s="1"/>
  <c r="O62" i="33"/>
  <c r="P61" i="33" s="1"/>
  <c r="O62" i="31"/>
  <c r="P61" i="31" s="1"/>
  <c r="P62" i="33" l="1"/>
  <c r="Q61" i="33" s="1"/>
  <c r="O63" i="35"/>
  <c r="O64" i="35" s="1"/>
  <c r="O77" i="35" s="1"/>
  <c r="O80" i="35" s="1"/>
  <c r="O81" i="35" s="1"/>
  <c r="P62" i="31"/>
  <c r="Q61" i="31" s="1"/>
  <c r="O63" i="31"/>
  <c r="O64" i="31" s="1"/>
  <c r="O77" i="31" s="1"/>
  <c r="O80" i="31" s="1"/>
  <c r="O81" i="31" s="1"/>
  <c r="O63" i="33"/>
  <c r="O64" i="33" s="1"/>
  <c r="O77" i="33" s="1"/>
  <c r="O80" i="33" s="1"/>
  <c r="O81" i="33" s="1"/>
  <c r="P62" i="35"/>
  <c r="Q61" i="35" s="1"/>
  <c r="P63" i="35" l="1"/>
  <c r="P64" i="35" s="1"/>
  <c r="P77" i="35" s="1"/>
  <c r="P80" i="35" s="1"/>
  <c r="P81" i="35" s="1"/>
  <c r="P63" i="31"/>
  <c r="P64" i="31" s="1"/>
  <c r="P77" i="31" s="1"/>
  <c r="P80" i="31" s="1"/>
  <c r="P81" i="31" s="1"/>
  <c r="P63" i="33"/>
  <c r="P64" i="33" s="1"/>
  <c r="P77" i="33" s="1"/>
  <c r="P80" i="33" s="1"/>
  <c r="P81" i="33" s="1"/>
  <c r="Q62" i="35"/>
  <c r="R61" i="35" s="1"/>
  <c r="Q62" i="31"/>
  <c r="R61" i="31" s="1"/>
  <c r="Q62" i="33"/>
  <c r="R61" i="33" s="1"/>
  <c r="Q63" i="33" l="1"/>
  <c r="Q64" i="33" s="1"/>
  <c r="Q77" i="33" s="1"/>
  <c r="Q80" i="33" s="1"/>
  <c r="Q81" i="33" s="1"/>
  <c r="R62" i="31"/>
  <c r="S61" i="31" s="1"/>
  <c r="R62" i="33"/>
  <c r="S61" i="33" s="1"/>
  <c r="Q63" i="31"/>
  <c r="Q64" i="31" s="1"/>
  <c r="Q77" i="31" s="1"/>
  <c r="Q80" i="31" s="1"/>
  <c r="Q81" i="31" s="1"/>
  <c r="Q63" i="35"/>
  <c r="Q64" i="35" s="1"/>
  <c r="Q77" i="35" s="1"/>
  <c r="Q80" i="35" s="1"/>
  <c r="Q81" i="35" s="1"/>
  <c r="R62" i="35"/>
  <c r="S61" i="35" s="1"/>
  <c r="R63" i="33" l="1"/>
  <c r="R64" i="33" s="1"/>
  <c r="R77" i="33" s="1"/>
  <c r="R80" i="33" s="1"/>
  <c r="R81" i="33" s="1"/>
  <c r="R63" i="31"/>
  <c r="R64" i="31" s="1"/>
  <c r="R77" i="31" s="1"/>
  <c r="R80" i="31" s="1"/>
  <c r="R81" i="31" s="1"/>
  <c r="R63" i="35"/>
  <c r="R64" i="35" s="1"/>
  <c r="R77" i="35" s="1"/>
  <c r="R80" i="35" s="1"/>
  <c r="R81" i="35" s="1"/>
  <c r="S62" i="33"/>
  <c r="T61" i="33" s="1"/>
  <c r="S62" i="31"/>
  <c r="T61" i="31" s="1"/>
  <c r="S62" i="35"/>
  <c r="T61" i="35" s="1"/>
  <c r="T62" i="35" l="1"/>
  <c r="U61" i="35" s="1"/>
  <c r="T62" i="33"/>
  <c r="U61" i="33" s="1"/>
  <c r="T62" i="31"/>
  <c r="U61" i="31" s="1"/>
  <c r="S63" i="35"/>
  <c r="S64" i="35" s="1"/>
  <c r="S77" i="35" s="1"/>
  <c r="S80" i="35" s="1"/>
  <c r="S81" i="35" s="1"/>
  <c r="S63" i="31"/>
  <c r="S64" i="31" s="1"/>
  <c r="S77" i="31" s="1"/>
  <c r="S80" i="31" s="1"/>
  <c r="S81" i="31" s="1"/>
  <c r="S63" i="33"/>
  <c r="S64" i="33" s="1"/>
  <c r="S77" i="33" s="1"/>
  <c r="S80" i="33" s="1"/>
  <c r="S81" i="33" s="1"/>
  <c r="T63" i="31" l="1"/>
  <c r="T64" i="31" s="1"/>
  <c r="T77" i="31" s="1"/>
  <c r="T80" i="31" s="1"/>
  <c r="T81" i="31" s="1"/>
  <c r="T63" i="33"/>
  <c r="T64" i="33" s="1"/>
  <c r="T77" i="33" s="1"/>
  <c r="T80" i="33" s="1"/>
  <c r="T81" i="33" s="1"/>
  <c r="T63" i="35"/>
  <c r="T64" i="35" s="1"/>
  <c r="T77" i="35" s="1"/>
  <c r="T80" i="35" s="1"/>
  <c r="T81" i="35" s="1"/>
  <c r="U62" i="31"/>
  <c r="V61" i="31" s="1"/>
  <c r="U62" i="33"/>
  <c r="V61" i="33" s="1"/>
  <c r="U62" i="35"/>
  <c r="V61" i="35" s="1"/>
  <c r="U63" i="35" l="1"/>
  <c r="U64" i="35" s="1"/>
  <c r="U77" i="35" s="1"/>
  <c r="U80" i="35" s="1"/>
  <c r="U81" i="35" s="1"/>
  <c r="U63" i="33"/>
  <c r="U64" i="33" s="1"/>
  <c r="U77" i="33" s="1"/>
  <c r="U80" i="33" s="1"/>
  <c r="U81" i="33" s="1"/>
  <c r="U63" i="31"/>
  <c r="U64" i="31" s="1"/>
  <c r="U77" i="31" s="1"/>
  <c r="U80" i="31" s="1"/>
  <c r="U81" i="31" s="1"/>
  <c r="V62" i="35"/>
  <c r="W61" i="35" s="1"/>
  <c r="V62" i="33"/>
  <c r="W61" i="33" s="1"/>
  <c r="V62" i="31"/>
  <c r="W61" i="31" s="1"/>
  <c r="V63" i="31" l="1"/>
  <c r="V64" i="31" s="1"/>
  <c r="V77" i="31" s="1"/>
  <c r="V80" i="31" s="1"/>
  <c r="V81" i="31" s="1"/>
  <c r="V63" i="33"/>
  <c r="V64" i="33" s="1"/>
  <c r="V77" i="33" s="1"/>
  <c r="V80" i="33" s="1"/>
  <c r="V81" i="33" s="1"/>
  <c r="V63" i="35"/>
  <c r="V64" i="35" s="1"/>
  <c r="V77" i="35" s="1"/>
  <c r="V80" i="35" s="1"/>
  <c r="V81" i="35" s="1"/>
  <c r="W62" i="31"/>
  <c r="X61" i="31" s="1"/>
  <c r="W62" i="33"/>
  <c r="X61" i="33" s="1"/>
  <c r="W62" i="35"/>
  <c r="X61" i="35" s="1"/>
  <c r="X62" i="35" l="1"/>
  <c r="Y61" i="35" s="1"/>
  <c r="X62" i="31"/>
  <c r="Y61" i="31" s="1"/>
  <c r="W63" i="35"/>
  <c r="W64" i="35" s="1"/>
  <c r="W77" i="35" s="1"/>
  <c r="W80" i="35" s="1"/>
  <c r="W81" i="35" s="1"/>
  <c r="W63" i="33"/>
  <c r="W64" i="33" s="1"/>
  <c r="W77" i="33" s="1"/>
  <c r="W80" i="33" s="1"/>
  <c r="W81" i="33" s="1"/>
  <c r="W63" i="31"/>
  <c r="W64" i="31" s="1"/>
  <c r="W77" i="31" s="1"/>
  <c r="W80" i="31" s="1"/>
  <c r="W81" i="31" s="1"/>
  <c r="X62" i="33"/>
  <c r="Y61" i="33" s="1"/>
  <c r="X63" i="31" l="1"/>
  <c r="X64" i="31" s="1"/>
  <c r="X77" i="31" s="1"/>
  <c r="X80" i="31" s="1"/>
  <c r="X81" i="31" s="1"/>
  <c r="X63" i="35"/>
  <c r="X64" i="35" s="1"/>
  <c r="X77" i="35" s="1"/>
  <c r="X80" i="35" s="1"/>
  <c r="X81" i="35" s="1"/>
  <c r="X63" i="33"/>
  <c r="X64" i="33" s="1"/>
  <c r="X77" i="33" s="1"/>
  <c r="X80" i="33" s="1"/>
  <c r="X81" i="33" s="1"/>
  <c r="Y62" i="31"/>
  <c r="Z61" i="31" s="1"/>
  <c r="Y62" i="35"/>
  <c r="Z61" i="35" s="1"/>
  <c r="Y62" i="33"/>
  <c r="Z61" i="33" s="1"/>
  <c r="Y63" i="33" l="1"/>
  <c r="Y64" i="33" s="1"/>
  <c r="Y77" i="33" s="1"/>
  <c r="Y80" i="33" s="1"/>
  <c r="Y81" i="33" s="1"/>
  <c r="Y63" i="35"/>
  <c r="Y64" i="35" s="1"/>
  <c r="Y77" i="35" s="1"/>
  <c r="Y80" i="35" s="1"/>
  <c r="Y81" i="35" s="1"/>
  <c r="Y63" i="31"/>
  <c r="Y64" i="31" s="1"/>
  <c r="Y77" i="31" s="1"/>
  <c r="Y80" i="31" s="1"/>
  <c r="Y81" i="31" s="1"/>
  <c r="Z62" i="33"/>
  <c r="AA61" i="33" s="1"/>
  <c r="Z62" i="35"/>
  <c r="AA61" i="35" s="1"/>
  <c r="Z62" i="31"/>
  <c r="AA61" i="31" s="1"/>
  <c r="AA62" i="35" l="1"/>
  <c r="AB61" i="35" s="1"/>
  <c r="Z63" i="31"/>
  <c r="Z64" i="31" s="1"/>
  <c r="Z77" i="31" s="1"/>
  <c r="Z80" i="31" s="1"/>
  <c r="Z81" i="31" s="1"/>
  <c r="Z63" i="35"/>
  <c r="Z64" i="35" s="1"/>
  <c r="Z77" i="35" s="1"/>
  <c r="Z80" i="35" s="1"/>
  <c r="Z81" i="35" s="1"/>
  <c r="Z63" i="33"/>
  <c r="Z64" i="33" s="1"/>
  <c r="Z77" i="33" s="1"/>
  <c r="Z80" i="33" s="1"/>
  <c r="Z81" i="33" s="1"/>
  <c r="AA62" i="31"/>
  <c r="AB61" i="31" s="1"/>
  <c r="AA62" i="33"/>
  <c r="AB61" i="33" s="1"/>
  <c r="AA63" i="35" l="1"/>
  <c r="AA64" i="35" s="1"/>
  <c r="AA77" i="35" s="1"/>
  <c r="AA80" i="35" s="1"/>
  <c r="AA81" i="35" s="1"/>
  <c r="AB62" i="33"/>
  <c r="AC61" i="33" s="1"/>
  <c r="AA63" i="33"/>
  <c r="AA64" i="33" s="1"/>
  <c r="AA77" i="33" s="1"/>
  <c r="AA80" i="33" s="1"/>
  <c r="AA81" i="33" s="1"/>
  <c r="AA63" i="31"/>
  <c r="AA64" i="31" s="1"/>
  <c r="AA77" i="31" s="1"/>
  <c r="AA80" i="31" s="1"/>
  <c r="AA81" i="31" s="1"/>
  <c r="AB62" i="35"/>
  <c r="AC61" i="35" s="1"/>
  <c r="AB62" i="31"/>
  <c r="AC61" i="31" s="1"/>
  <c r="AB63" i="33" l="1"/>
  <c r="AB64" i="33" s="1"/>
  <c r="AB77" i="33" s="1"/>
  <c r="AB80" i="33" s="1"/>
  <c r="AB81" i="33" s="1"/>
  <c r="AB63" i="31"/>
  <c r="AB64" i="31" s="1"/>
  <c r="AB77" i="31" s="1"/>
  <c r="AB80" i="31" s="1"/>
  <c r="AB81" i="31" s="1"/>
  <c r="AB63" i="35"/>
  <c r="AB64" i="35" s="1"/>
  <c r="AB77" i="35" s="1"/>
  <c r="AB80" i="35" s="1"/>
  <c r="AB81" i="35" s="1"/>
  <c r="C4" i="33"/>
  <c r="G30" i="29" s="1"/>
  <c r="C4" i="31"/>
  <c r="G29" i="29" s="1"/>
  <c r="AC62" i="31"/>
  <c r="AD61" i="31" s="1"/>
  <c r="AC62" i="35"/>
  <c r="AD61" i="35" s="1"/>
  <c r="C4" i="35"/>
  <c r="G31" i="29" s="1"/>
  <c r="AC62" i="33"/>
  <c r="AD61" i="33" s="1"/>
  <c r="AD62" i="35" l="1"/>
  <c r="AE61" i="35" s="1"/>
  <c r="AD62" i="31"/>
  <c r="AE61" i="31" s="1"/>
  <c r="AD62" i="33"/>
  <c r="AE61" i="33" s="1"/>
  <c r="AC63" i="33"/>
  <c r="AC64" i="33" s="1"/>
  <c r="AC77" i="33" s="1"/>
  <c r="AC80" i="33" s="1"/>
  <c r="AC81" i="33" s="1"/>
  <c r="AC63" i="35"/>
  <c r="AC64" i="35" s="1"/>
  <c r="AC77" i="35" s="1"/>
  <c r="AC80" i="35" s="1"/>
  <c r="AC81" i="35" s="1"/>
  <c r="AC63" i="31"/>
  <c r="AC64" i="31" s="1"/>
  <c r="AC77" i="31" s="1"/>
  <c r="AC80" i="31" s="1"/>
  <c r="AC81" i="31" s="1"/>
  <c r="AD63" i="33" l="1"/>
  <c r="AD64" i="33" s="1"/>
  <c r="AD77" i="33" s="1"/>
  <c r="AD80" i="33" s="1"/>
  <c r="AD81" i="33" s="1"/>
  <c r="AE62" i="31"/>
  <c r="AF61" i="31" s="1"/>
  <c r="AE62" i="35"/>
  <c r="AF61" i="35" s="1"/>
  <c r="AE62" i="33"/>
  <c r="AF61" i="33" s="1"/>
  <c r="AD63" i="31"/>
  <c r="AD64" i="31" s="1"/>
  <c r="AD77" i="31" s="1"/>
  <c r="AD80" i="31" s="1"/>
  <c r="AD81" i="31" s="1"/>
  <c r="AD63" i="35"/>
  <c r="AD64" i="35" s="1"/>
  <c r="AD77" i="35" s="1"/>
  <c r="AD80" i="35" s="1"/>
  <c r="AD81" i="35" s="1"/>
  <c r="AE63" i="35" l="1"/>
  <c r="AE64" i="35" s="1"/>
  <c r="AE77" i="35" s="1"/>
  <c r="AE80" i="35" s="1"/>
  <c r="AE81" i="35" s="1"/>
  <c r="AE63" i="31"/>
  <c r="AE64" i="31" s="1"/>
  <c r="AE77" i="31" s="1"/>
  <c r="AE80" i="31" s="1"/>
  <c r="AE81" i="31" s="1"/>
  <c r="AF62" i="33"/>
  <c r="AG61" i="33" s="1"/>
  <c r="AE63" i="33"/>
  <c r="AE64" i="33" s="1"/>
  <c r="AE77" i="33" s="1"/>
  <c r="AE80" i="33" s="1"/>
  <c r="AE81" i="33" s="1"/>
  <c r="AF62" i="35"/>
  <c r="AG61" i="35" s="1"/>
  <c r="AF62" i="31"/>
  <c r="AG61" i="31" s="1"/>
  <c r="AF63" i="33" l="1"/>
  <c r="AF64" i="33" s="1"/>
  <c r="AF77" i="33" s="1"/>
  <c r="AF80" i="33" s="1"/>
  <c r="AF81" i="33" s="1"/>
  <c r="AF63" i="31"/>
  <c r="AF64" i="31" s="1"/>
  <c r="AF77" i="31" s="1"/>
  <c r="AF80" i="31" s="1"/>
  <c r="AF81" i="31" s="1"/>
  <c r="AF63" i="35"/>
  <c r="AF64" i="35" s="1"/>
  <c r="AF77" i="35" s="1"/>
  <c r="AF80" i="35" s="1"/>
  <c r="AF81" i="35" s="1"/>
  <c r="AG62" i="33"/>
  <c r="AH61" i="33" s="1"/>
  <c r="AG62" i="31"/>
  <c r="AH61" i="31" s="1"/>
  <c r="AG62" i="35"/>
  <c r="AH61" i="35" s="1"/>
  <c r="AH62" i="31" l="1"/>
  <c r="AI61" i="31" s="1"/>
  <c r="AG63" i="35"/>
  <c r="AG64" i="35" s="1"/>
  <c r="AG77" i="35" s="1"/>
  <c r="AG80" i="35" s="1"/>
  <c r="AG81" i="35" s="1"/>
  <c r="AG63" i="31"/>
  <c r="AG64" i="31" s="1"/>
  <c r="AG77" i="31" s="1"/>
  <c r="AG80" i="31" s="1"/>
  <c r="AG81" i="31" s="1"/>
  <c r="AG63" i="33"/>
  <c r="AG64" i="33" s="1"/>
  <c r="AG77" i="33" s="1"/>
  <c r="AG80" i="33" s="1"/>
  <c r="AG81" i="33" s="1"/>
  <c r="AH62" i="35"/>
  <c r="AI61" i="35" s="1"/>
  <c r="AH62" i="33"/>
  <c r="AI61" i="33" s="1"/>
  <c r="AH63" i="33" l="1"/>
  <c r="AH64" i="33" s="1"/>
  <c r="AH77" i="33" s="1"/>
  <c r="AH80" i="33" s="1"/>
  <c r="AH81" i="33" s="1"/>
  <c r="AH63" i="35"/>
  <c r="AH64" i="35" s="1"/>
  <c r="AH77" i="35" s="1"/>
  <c r="AH80" i="35" s="1"/>
  <c r="AH81" i="35" s="1"/>
  <c r="AH63" i="31"/>
  <c r="AH64" i="31" s="1"/>
  <c r="AH77" i="31" s="1"/>
  <c r="AH80" i="31" s="1"/>
  <c r="AH81" i="31" s="1"/>
  <c r="AI62" i="33"/>
  <c r="AJ61" i="33" s="1"/>
  <c r="AI62" i="35"/>
  <c r="AJ61" i="35" s="1"/>
  <c r="AI62" i="31"/>
  <c r="AJ61" i="31" s="1"/>
  <c r="AI63" i="35" l="1"/>
  <c r="AI64" i="35" s="1"/>
  <c r="AI77" i="35" s="1"/>
  <c r="AI80" i="35" s="1"/>
  <c r="AI81" i="35" s="1"/>
  <c r="AI63" i="33"/>
  <c r="AI64" i="33" s="1"/>
  <c r="AI77" i="33" s="1"/>
  <c r="AI80" i="33" s="1"/>
  <c r="AI81" i="33" s="1"/>
  <c r="C5" i="35"/>
  <c r="H31" i="29" s="1"/>
  <c r="C5" i="33"/>
  <c r="H30" i="29" s="1"/>
  <c r="AJ62" i="31"/>
  <c r="AK61" i="31" s="1"/>
  <c r="AI63" i="31"/>
  <c r="AI64" i="31" s="1"/>
  <c r="AI77" i="31" s="1"/>
  <c r="AI80" i="31" s="1"/>
  <c r="AI81" i="31" s="1"/>
  <c r="AJ62" i="35"/>
  <c r="AK61" i="35" s="1"/>
  <c r="AJ62" i="33"/>
  <c r="AK61" i="33" s="1"/>
  <c r="AK62" i="33" l="1"/>
  <c r="AL61" i="33" s="1"/>
  <c r="AJ63" i="33"/>
  <c r="AJ64" i="33" s="1"/>
  <c r="AJ77" i="33" s="1"/>
  <c r="AJ80" i="33" s="1"/>
  <c r="AJ81" i="33" s="1"/>
  <c r="AJ63" i="35"/>
  <c r="AJ64" i="35" s="1"/>
  <c r="AJ77" i="35" s="1"/>
  <c r="AJ80" i="35" s="1"/>
  <c r="AJ81" i="35" s="1"/>
  <c r="AK62" i="31"/>
  <c r="AL61" i="31" s="1"/>
  <c r="AK62" i="35"/>
  <c r="AL61" i="35" s="1"/>
  <c r="C5" i="31"/>
  <c r="H29" i="29" s="1"/>
  <c r="AJ63" i="31"/>
  <c r="AJ64" i="31" s="1"/>
  <c r="AJ77" i="31" s="1"/>
  <c r="AJ80" i="31" s="1"/>
  <c r="AJ81" i="31" s="1"/>
  <c r="AK63" i="33" l="1"/>
  <c r="AK64" i="33" s="1"/>
  <c r="AK77" i="33" s="1"/>
  <c r="AK80" i="33" s="1"/>
  <c r="AK81" i="33" s="1"/>
  <c r="AK63" i="35"/>
  <c r="AK64" i="35" s="1"/>
  <c r="AK77" i="35" s="1"/>
  <c r="AK80" i="35" s="1"/>
  <c r="AK81" i="35" s="1"/>
  <c r="AK63" i="31"/>
  <c r="AK64" i="31" s="1"/>
  <c r="AK77" i="31" s="1"/>
  <c r="AK80" i="31" s="1"/>
  <c r="AK81" i="31" s="1"/>
  <c r="AL62" i="35"/>
  <c r="AM61" i="35" s="1"/>
  <c r="AL62" i="31"/>
  <c r="AM61" i="31" s="1"/>
  <c r="AL62" i="33"/>
  <c r="AM61" i="33" s="1"/>
  <c r="AL63" i="33" l="1"/>
  <c r="AL64" i="33" s="1"/>
  <c r="AL77" i="33" s="1"/>
  <c r="AL80" i="33" s="1"/>
  <c r="AL81" i="33" s="1"/>
  <c r="AM62" i="33"/>
  <c r="AN61" i="33" s="1"/>
  <c r="AL63" i="31"/>
  <c r="AL64" i="31" s="1"/>
  <c r="AL77" i="31" s="1"/>
  <c r="AL80" i="31" s="1"/>
  <c r="AL81" i="31" s="1"/>
  <c r="AL63" i="35"/>
  <c r="AL64" i="35" s="1"/>
  <c r="AL77" i="35" s="1"/>
  <c r="AL80" i="35" s="1"/>
  <c r="AL81" i="35" s="1"/>
  <c r="AM62" i="31"/>
  <c r="AN61" i="31" s="1"/>
  <c r="AM62" i="35"/>
  <c r="AN61" i="35" s="1"/>
  <c r="AM63" i="35" l="1"/>
  <c r="AM64" i="35" s="1"/>
  <c r="AM77" i="35" s="1"/>
  <c r="AM80" i="35" s="1"/>
  <c r="AM81" i="35" s="1"/>
  <c r="AM63" i="31"/>
  <c r="AM64" i="31" s="1"/>
  <c r="AM77" i="31" s="1"/>
  <c r="AM80" i="31" s="1"/>
  <c r="AM81" i="31" s="1"/>
  <c r="AN62" i="35"/>
  <c r="AO61" i="35" s="1"/>
  <c r="AN62" i="31"/>
  <c r="AO61" i="31" s="1"/>
  <c r="AM63" i="33"/>
  <c r="AM64" i="33" s="1"/>
  <c r="AM77" i="33" s="1"/>
  <c r="AM80" i="33" s="1"/>
  <c r="AM81" i="33" s="1"/>
  <c r="AN62" i="33"/>
  <c r="AO61" i="33" s="1"/>
  <c r="AN63" i="33" l="1"/>
  <c r="AN64" i="33" s="1"/>
  <c r="AN77" i="33" s="1"/>
  <c r="AN80" i="33" s="1"/>
  <c r="AN81" i="33" s="1"/>
  <c r="AN63" i="31"/>
  <c r="AN64" i="31" s="1"/>
  <c r="AN77" i="31" s="1"/>
  <c r="AN80" i="31" s="1"/>
  <c r="AN81" i="31" s="1"/>
  <c r="AN63" i="35"/>
  <c r="AN64" i="35" s="1"/>
  <c r="AN77" i="35" s="1"/>
  <c r="AN80" i="35" s="1"/>
  <c r="AN81" i="35" s="1"/>
  <c r="AO62" i="33"/>
  <c r="AP61" i="33" s="1"/>
  <c r="AO62" i="31"/>
  <c r="AP61" i="31" s="1"/>
  <c r="AO62" i="35"/>
  <c r="AP61" i="35" s="1"/>
  <c r="AO63" i="35" l="1"/>
  <c r="AO64" i="35" s="1"/>
  <c r="AO77" i="35" s="1"/>
  <c r="AO80" i="35" s="1"/>
  <c r="AO81" i="35" s="1"/>
  <c r="AO63" i="31"/>
  <c r="AO64" i="31" s="1"/>
  <c r="AO77" i="31" s="1"/>
  <c r="AO80" i="31" s="1"/>
  <c r="AO81" i="31" s="1"/>
  <c r="AP62" i="35"/>
  <c r="AQ61" i="35" s="1"/>
  <c r="AP62" i="31"/>
  <c r="AQ61" i="31" s="1"/>
  <c r="AO63" i="33"/>
  <c r="AO64" i="33" s="1"/>
  <c r="AO77" i="33" s="1"/>
  <c r="AO80" i="33" s="1"/>
  <c r="AO81" i="33" s="1"/>
  <c r="AP62" i="33"/>
  <c r="AQ61" i="33" s="1"/>
  <c r="AP63" i="33" l="1"/>
  <c r="AP64" i="33" s="1"/>
  <c r="AP77" i="33" s="1"/>
  <c r="AP80" i="33" s="1"/>
  <c r="AP81" i="33" s="1"/>
  <c r="AP63" i="31"/>
  <c r="AP64" i="31" s="1"/>
  <c r="AP77" i="31" s="1"/>
  <c r="AP80" i="31" s="1"/>
  <c r="AP81" i="31" s="1"/>
  <c r="AP63" i="35"/>
  <c r="AP64" i="35" s="1"/>
  <c r="AP77" i="35" s="1"/>
  <c r="AP80" i="35" s="1"/>
  <c r="AP81" i="35" s="1"/>
  <c r="AQ62" i="33"/>
  <c r="AR61" i="33" s="1"/>
  <c r="AQ62" i="31"/>
  <c r="AR61" i="31" s="1"/>
  <c r="AQ62" i="35"/>
  <c r="AR61" i="35" s="1"/>
  <c r="AQ63" i="35" l="1"/>
  <c r="AQ64" i="35" s="1"/>
  <c r="AQ77" i="35" s="1"/>
  <c r="AQ80" i="35" s="1"/>
  <c r="AQ81" i="35" s="1"/>
  <c r="AQ63" i="31"/>
  <c r="AQ64" i="31" s="1"/>
  <c r="AQ77" i="31" s="1"/>
  <c r="AQ80" i="31" s="1"/>
  <c r="AQ81" i="31" s="1"/>
  <c r="C6" i="31" s="1"/>
  <c r="I29" i="29" s="1"/>
  <c r="AQ63" i="33"/>
  <c r="AQ64" i="33" s="1"/>
  <c r="AQ77" i="33" s="1"/>
  <c r="AQ80" i="33" s="1"/>
  <c r="AQ81" i="33" s="1"/>
  <c r="C6" i="35"/>
  <c r="I31" i="29" s="1"/>
  <c r="AR62" i="35"/>
  <c r="AS61" i="35" s="1"/>
  <c r="AR62" i="31"/>
  <c r="AS61" i="31" s="1"/>
  <c r="AR62" i="33"/>
  <c r="AS61" i="33" s="1"/>
  <c r="AS62" i="31" l="1"/>
  <c r="AT61" i="31" s="1"/>
  <c r="AS62" i="35"/>
  <c r="AT61" i="35" s="1"/>
  <c r="AS62" i="33"/>
  <c r="AT61" i="33" s="1"/>
  <c r="C6" i="33"/>
  <c r="I30" i="29" s="1"/>
  <c r="AR63" i="33"/>
  <c r="AR64" i="33" s="1"/>
  <c r="AR77" i="33" s="1"/>
  <c r="AR80" i="33" s="1"/>
  <c r="AR81" i="33" s="1"/>
  <c r="AR63" i="31"/>
  <c r="AR64" i="31" s="1"/>
  <c r="AR77" i="31" s="1"/>
  <c r="AR80" i="31" s="1"/>
  <c r="AR81" i="31" s="1"/>
  <c r="AR63" i="35"/>
  <c r="AR64" i="35" s="1"/>
  <c r="AR77" i="35" s="1"/>
  <c r="AR80" i="35" s="1"/>
  <c r="AR81" i="35" s="1"/>
  <c r="AS63" i="33" l="1"/>
  <c r="AS64" i="33" s="1"/>
  <c r="AS77" i="33" s="1"/>
  <c r="AS80" i="33" s="1"/>
  <c r="AS81" i="33" s="1"/>
  <c r="AS63" i="35"/>
  <c r="AS64" i="35" s="1"/>
  <c r="AS77" i="35" s="1"/>
  <c r="AS80" i="35" s="1"/>
  <c r="AS81" i="35" s="1"/>
  <c r="AS63" i="31"/>
  <c r="AS64" i="31" s="1"/>
  <c r="AS77" i="31" s="1"/>
  <c r="AS80" i="31" s="1"/>
  <c r="AS81" i="31" s="1"/>
  <c r="AT62" i="33"/>
  <c r="AU61" i="33" s="1"/>
  <c r="AT62" i="35"/>
  <c r="AU61" i="35" s="1"/>
  <c r="AT62" i="31"/>
  <c r="AU61" i="31" s="1"/>
  <c r="AT63" i="31" l="1"/>
  <c r="AT64" i="31" s="1"/>
  <c r="AT77" i="31" s="1"/>
  <c r="AT80" i="31" s="1"/>
  <c r="AT81" i="31" s="1"/>
  <c r="AT63" i="35"/>
  <c r="AT64" i="35" s="1"/>
  <c r="AT77" i="35" s="1"/>
  <c r="AT80" i="35" s="1"/>
  <c r="AT81" i="35" s="1"/>
  <c r="AT63" i="33"/>
  <c r="AT64" i="33" s="1"/>
  <c r="AT77" i="33" s="1"/>
  <c r="AT80" i="33" s="1"/>
  <c r="AT81" i="33" s="1"/>
  <c r="AU62" i="31"/>
  <c r="AV61" i="31" s="1"/>
  <c r="AU62" i="35"/>
  <c r="AV61" i="35" s="1"/>
  <c r="AU62" i="33"/>
  <c r="AV61" i="33" s="1"/>
  <c r="AU63" i="33" l="1"/>
  <c r="AU64" i="33" s="1"/>
  <c r="AU77" i="33" s="1"/>
  <c r="AU80" i="33" s="1"/>
  <c r="AU81" i="33" s="1"/>
  <c r="AU63" i="35"/>
  <c r="AU64" i="35" s="1"/>
  <c r="AU77" i="35" s="1"/>
  <c r="AU80" i="35" s="1"/>
  <c r="AU81" i="35" s="1"/>
  <c r="AU63" i="31"/>
  <c r="AU64" i="31" s="1"/>
  <c r="AU77" i="31" s="1"/>
  <c r="AU80" i="31" s="1"/>
  <c r="AU81" i="31" s="1"/>
  <c r="AV62" i="33"/>
  <c r="AW61" i="33" s="1"/>
  <c r="AV62" i="35"/>
  <c r="AW61" i="35" s="1"/>
  <c r="AV62" i="31"/>
  <c r="AW61" i="31" s="1"/>
  <c r="AV63" i="31" l="1"/>
  <c r="AV64" i="31" s="1"/>
  <c r="AV77" i="31" s="1"/>
  <c r="AV80" i="31" s="1"/>
  <c r="AV81" i="31" s="1"/>
  <c r="AV63" i="35"/>
  <c r="AV64" i="35" s="1"/>
  <c r="AV77" i="35" s="1"/>
  <c r="AV80" i="35" s="1"/>
  <c r="AV81" i="35" s="1"/>
  <c r="AV63" i="33"/>
  <c r="AV64" i="33" s="1"/>
  <c r="AV77" i="33" s="1"/>
  <c r="AV80" i="33" s="1"/>
  <c r="AV81" i="33" s="1"/>
  <c r="AW62" i="31"/>
  <c r="AX61" i="31" s="1"/>
  <c r="AW62" i="35"/>
  <c r="AX61" i="35" s="1"/>
  <c r="AW62" i="33"/>
  <c r="AX61" i="33" s="1"/>
  <c r="AW63" i="33" l="1"/>
  <c r="AW64" i="33" s="1"/>
  <c r="AW77" i="33" s="1"/>
  <c r="AW80" i="33" s="1"/>
  <c r="AW81" i="33" s="1"/>
  <c r="AW63" i="35"/>
  <c r="AW64" i="35" s="1"/>
  <c r="AW77" i="35" s="1"/>
  <c r="AW80" i="35" s="1"/>
  <c r="AW81" i="35" s="1"/>
  <c r="AW63" i="31"/>
  <c r="AW64" i="31" s="1"/>
  <c r="AW77" i="31" s="1"/>
  <c r="AW80" i="31" s="1"/>
  <c r="AW81" i="31" s="1"/>
  <c r="AX62" i="33"/>
  <c r="AY61" i="33" s="1"/>
  <c r="AX62" i="35"/>
  <c r="AY61" i="35" s="1"/>
  <c r="AX62" i="31"/>
  <c r="AY61" i="31" s="1"/>
  <c r="AX63" i="31" l="1"/>
  <c r="AX64" i="31" s="1"/>
  <c r="AX77" i="31" s="1"/>
  <c r="AX80" i="31" s="1"/>
  <c r="AX81" i="31" s="1"/>
  <c r="AX63" i="35"/>
  <c r="AX64" i="35" s="1"/>
  <c r="AX77" i="35" s="1"/>
  <c r="AX80" i="35" s="1"/>
  <c r="AX81" i="35" s="1"/>
  <c r="AX63" i="33"/>
  <c r="AX64" i="33" s="1"/>
  <c r="AX77" i="33" s="1"/>
  <c r="AX80" i="33" s="1"/>
  <c r="AX81" i="33" s="1"/>
  <c r="AY62" i="31"/>
  <c r="AZ61" i="31" s="1"/>
  <c r="AY62" i="35"/>
  <c r="AZ61" i="35" s="1"/>
  <c r="AY62" i="33"/>
  <c r="AZ61" i="33" s="1"/>
  <c r="AY63" i="33" l="1"/>
  <c r="AY64" i="33" s="1"/>
  <c r="AY77" i="33" s="1"/>
  <c r="AY80" i="33" s="1"/>
  <c r="AY81" i="33" s="1"/>
  <c r="AY63" i="35"/>
  <c r="AY64" i="35" s="1"/>
  <c r="AY77" i="35" s="1"/>
  <c r="AY80" i="35" s="1"/>
  <c r="AY81" i="35" s="1"/>
  <c r="AY63" i="31"/>
  <c r="AY64" i="31" s="1"/>
  <c r="AY77" i="31" s="1"/>
  <c r="AY80" i="31" s="1"/>
  <c r="AY81" i="31" s="1"/>
  <c r="AZ62" i="33"/>
  <c r="BA61" i="33" s="1"/>
  <c r="AZ62" i="35"/>
  <c r="BA61" i="35" s="1"/>
  <c r="AZ62" i="31"/>
  <c r="BA61" i="31" s="1"/>
  <c r="AZ63" i="31" l="1"/>
  <c r="AZ64" i="31" s="1"/>
  <c r="AZ77" i="31" s="1"/>
  <c r="AZ80" i="31" s="1"/>
  <c r="AZ81" i="31" s="1"/>
  <c r="AZ63" i="35"/>
  <c r="AZ64" i="35" s="1"/>
  <c r="AZ77" i="35" s="1"/>
  <c r="AZ80" i="35" s="1"/>
  <c r="AZ81" i="35" s="1"/>
  <c r="AZ63" i="33"/>
  <c r="AZ64" i="33" s="1"/>
  <c r="AZ77" i="33" s="1"/>
  <c r="AZ80" i="33" s="1"/>
  <c r="AZ81" i="33" s="1"/>
  <c r="BA62" i="31"/>
  <c r="BB61" i="31" s="1"/>
  <c r="BA62" i="35"/>
  <c r="BB61" i="35" s="1"/>
  <c r="BA62" i="33"/>
  <c r="BB61" i="33" s="1"/>
  <c r="BA63" i="33" l="1"/>
  <c r="BA64" i="33" s="1"/>
  <c r="BA77" i="33" s="1"/>
  <c r="BA80" i="33" s="1"/>
  <c r="BA81" i="33" s="1"/>
  <c r="BA63" i="35"/>
  <c r="BA64" i="35" s="1"/>
  <c r="BA77" i="35" s="1"/>
  <c r="BA80" i="35" s="1"/>
  <c r="BA81" i="35" s="1"/>
  <c r="BA63" i="31"/>
  <c r="BA64" i="31" s="1"/>
  <c r="BA77" i="31" s="1"/>
  <c r="BA80" i="31" s="1"/>
  <c r="BA81" i="31" s="1"/>
  <c r="BB62" i="33"/>
  <c r="BC61" i="33" s="1"/>
  <c r="BB62" i="35"/>
  <c r="BC61" i="35" s="1"/>
  <c r="BB62" i="31"/>
  <c r="BC61" i="31" s="1"/>
  <c r="BB63" i="31" l="1"/>
  <c r="BB64" i="31" s="1"/>
  <c r="BB77" i="31" s="1"/>
  <c r="BB80" i="31" s="1"/>
  <c r="BB81" i="31" s="1"/>
  <c r="BB63" i="35"/>
  <c r="BB64" i="35" s="1"/>
  <c r="BB77" i="35" s="1"/>
  <c r="BB80" i="35" s="1"/>
  <c r="BB81" i="35" s="1"/>
  <c r="BB63" i="33"/>
  <c r="BB64" i="33" s="1"/>
  <c r="BB77" i="33" s="1"/>
  <c r="BB80" i="33" s="1"/>
  <c r="BB81" i="33" s="1"/>
  <c r="BC62" i="31"/>
  <c r="BD61" i="31" s="1"/>
  <c r="BD62" i="31" s="1"/>
  <c r="BD63" i="31" s="1"/>
  <c r="BD64" i="31" s="1"/>
  <c r="BD77" i="31" s="1"/>
  <c r="BD80" i="31" s="1"/>
  <c r="BC62" i="35"/>
  <c r="BD61" i="35" s="1"/>
  <c r="BD62" i="35" s="1"/>
  <c r="BD63" i="35" s="1"/>
  <c r="BD64" i="35" s="1"/>
  <c r="BD77" i="35" s="1"/>
  <c r="BD80" i="35" s="1"/>
  <c r="BC62" i="33"/>
  <c r="BD61" i="33" s="1"/>
  <c r="BD62" i="33" s="1"/>
  <c r="BD63" i="33" s="1"/>
  <c r="BD64" i="33" s="1"/>
  <c r="BD77" i="33" s="1"/>
  <c r="BD80" i="33" s="1"/>
  <c r="BC63" i="33" l="1"/>
  <c r="BC64" i="33" s="1"/>
  <c r="BC77" i="33" s="1"/>
  <c r="BC80" i="33" s="1"/>
  <c r="BC81" i="33" s="1"/>
  <c r="BD81" i="33" s="1"/>
  <c r="C7" i="33" s="1"/>
  <c r="J30" i="29" s="1"/>
  <c r="BC63" i="35"/>
  <c r="BC64" i="35" s="1"/>
  <c r="BC77" i="35" s="1"/>
  <c r="BC80" i="35" s="1"/>
  <c r="BC81" i="35" s="1"/>
  <c r="BD81" i="35" s="1"/>
  <c r="C7" i="35" s="1"/>
  <c r="J31" i="29" s="1"/>
  <c r="BC63" i="31"/>
  <c r="BC64" i="31" s="1"/>
  <c r="BC77" i="31" s="1"/>
  <c r="BC80" i="31" s="1"/>
  <c r="BC81" i="31" s="1"/>
  <c r="BD81" i="31" s="1"/>
  <c r="C7" i="31" s="1"/>
  <c r="J29" i="29" s="1"/>
</calcChain>
</file>

<file path=xl/sharedStrings.xml><?xml version="1.0" encoding="utf-8"?>
<sst xmlns="http://schemas.openxmlformats.org/spreadsheetml/2006/main" count="1135" uniqueCount="369">
  <si>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</si>
  <si>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</si>
  <si>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</si>
  <si>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</si>
  <si>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</si>
  <si>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</si>
  <si>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</si>
  <si>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</si>
  <si>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</si>
  <si>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</si>
  <si>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</si>
  <si>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</si>
  <si>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</si>
  <si>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</si>
  <si>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</si>
  <si>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</si>
  <si>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</si>
  <si>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</si>
  <si>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</si>
  <si>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</si>
  <si>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</si>
  <si>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</si>
  <si>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</si>
  <si>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</si>
  <si>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</si>
  <si>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</si>
  <si>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</si>
  <si>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</si>
  <si>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</si>
  <si>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</si>
  <si>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</si>
  <si>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</si>
  <si>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</si>
  <si>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</si>
  <si>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</si>
  <si>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</si>
  <si>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</si>
  <si>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</si>
  <si>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</si>
  <si>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</si>
  <si>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</si>
  <si>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</si>
  <si>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</si>
  <si>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</si>
  <si>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</si>
  <si>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</si>
  <si>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</si>
  <si>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</si>
  <si>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</si>
  <si>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</si>
  <si>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</si>
  <si>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</si>
  <si>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</si>
  <si>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</si>
  <si>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</si>
  <si>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</si>
  <si>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</si>
  <si>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</si>
  <si>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</si>
  <si>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</si>
  <si>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</si>
  <si>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</si>
  <si>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</si>
  <si>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</si>
  <si>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</si>
  <si>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</si>
  <si>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</si>
  <si>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</si>
  <si>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</si>
  <si>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</si>
  <si>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</si>
  <si>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</si>
  <si>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</si>
  <si>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</si>
  <si>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</si>
  <si>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</si>
  <si>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</si>
  <si>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</si>
  <si>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</si>
  <si>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</si>
  <si>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</si>
  <si>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</si>
  <si>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</si>
  <si>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</si>
  <si>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</si>
  <si>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</si>
  <si>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</si>
  <si>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</si>
  <si>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</si>
  <si>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</si>
  <si>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</si>
  <si>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</si>
  <si>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</si>
  <si>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</si>
  <si>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</si>
  <si>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</si>
  <si>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</si>
  <si>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</si>
  <si>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</si>
  <si>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</si>
  <si>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</si>
  <si>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</si>
  <si>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</si>
  <si>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</si>
  <si>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</si>
  <si>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</si>
  <si>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</si>
  <si>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</si>
  <si>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</si>
  <si>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</si>
  <si>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</si>
  <si>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</si>
  <si>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</si>
  <si>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</si>
  <si>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</si>
  <si>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</si>
  <si>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</si>
  <si>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</si>
  <si>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</si>
  <si>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</si>
  <si>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</si>
  <si>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</si>
  <si>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</si>
  <si>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</si>
  <si>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</si>
  <si>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</si>
  <si>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</si>
  <si>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</si>
  <si>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</si>
  <si>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</si>
  <si>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</si>
  <si>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</si>
  <si>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</si>
  <si>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</si>
  <si>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</si>
  <si>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</si>
  <si>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</si>
  <si>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</si>
  <si>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</si>
  <si>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</si>
  <si>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</si>
  <si>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</si>
  <si>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</si>
  <si>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</si>
  <si>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</si>
  <si>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</si>
  <si>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</si>
  <si>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</si>
  <si>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</si>
  <si>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</si>
  <si>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</si>
  <si>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</si>
  <si>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</si>
  <si>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</si>
  <si>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</si>
  <si>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</si>
  <si>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</si>
  <si>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</si>
  <si>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</si>
  <si>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</si>
  <si>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</si>
  <si>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</si>
  <si>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</si>
  <si>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</si>
  <si>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</si>
  <si>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</si>
  <si>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</si>
  <si>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</si>
  <si>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</si>
  <si>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</si>
  <si>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</si>
  <si>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</si>
  <si>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</si>
  <si>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</si>
  <si>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</si>
  <si>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</si>
  <si>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</si>
  <si>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</si>
  <si>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</si>
  <si>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</si>
  <si>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</si>
  <si>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</si>
  <si>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</si>
  <si>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</si>
  <si>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</si>
  <si>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</si>
  <si>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</si>
  <si>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</si>
  <si>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</si>
  <si>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</si>
  <si>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</si>
  <si>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</si>
  <si>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</si>
  <si>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</si>
  <si>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</si>
  <si>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</si>
  <si>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</si>
  <si>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</si>
  <si>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</si>
  <si>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</si>
  <si>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</si>
  <si>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</si>
  <si>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</si>
  <si>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</si>
  <si>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</si>
  <si>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</si>
  <si>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</si>
  <si>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</si>
  <si>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</si>
  <si>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</si>
  <si>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</si>
  <si>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</si>
  <si>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</si>
  <si>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</si>
  <si>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</si>
  <si>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</si>
  <si>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</si>
  <si>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</si>
  <si>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</si>
  <si>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</si>
  <si>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</si>
  <si>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</si>
  <si>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</si>
  <si>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</si>
  <si>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</si>
  <si>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</si>
  <si>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</si>
  <si>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</si>
  <si>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</si>
  <si>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</si>
  <si>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</si>
  <si>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</si>
  <si>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</si>
  <si>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</si>
  <si>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</si>
  <si>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</si>
  <si>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</si>
  <si>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</si>
  <si>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</si>
  <si>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</si>
  <si>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</si>
  <si>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</si>
  <si>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</si>
  <si>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</si>
  <si>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</si>
  <si>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</si>
  <si>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</si>
  <si>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</si>
  <si>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</si>
  <si>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</si>
  <si>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</si>
  <si>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</si>
  <si>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</si>
  <si>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</si>
  <si>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</si>
  <si>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</si>
  <si>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</si>
  <si>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</si>
  <si>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</si>
  <si>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</si>
  <si>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</si>
  <si>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</si>
  <si>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</si>
  <si>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</si>
  <si>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</si>
  <si>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</si>
  <si>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</si>
  <si>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</si>
  <si>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</si>
  <si>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</si>
  <si>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</si>
  <si>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</si>
  <si>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</si>
  <si>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</si>
  <si>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</si>
  <si>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</si>
  <si>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</si>
  <si>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</si>
  <si>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</si>
  <si>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</si>
  <si>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</si>
  <si>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</si>
  <si>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</si>
  <si>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</si>
  <si>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</si>
  <si>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</si>
  <si>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</si>
  <si>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</si>
  <si>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</si>
  <si>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</si>
  <si>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</si>
  <si>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</si>
  <si>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</si>
  <si>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</si>
  <si>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</si>
  <si>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</si>
  <si>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</si>
  <si>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</si>
  <si>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</si>
  <si>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</si>
  <si>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</si>
  <si>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</si>
  <si>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</si>
  <si>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</si>
  <si>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</si>
  <si>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</si>
  <si>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</si>
  <si>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</si>
  <si>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</si>
  <si>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</si>
  <si>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</si>
  <si>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</si>
  <si>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</si>
  <si>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</si>
  <si>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</si>
  <si>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</si>
  <si>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</si>
  <si>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</si>
  <si>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</si>
  <si>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</si>
  <si>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</si>
  <si>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</si>
  <si>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</si>
  <si>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</si>
  <si>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</si>
  <si>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</si>
  <si>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</si>
  <si>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</si>
  <si>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</si>
  <si>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</si>
  <si>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</si>
  <si>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</si>
  <si>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</si>
  <si>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</si>
  <si>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</si>
  <si>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</si>
  <si>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</si>
  <si>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</si>
  <si>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</si>
  <si>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</si>
  <si>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</si>
  <si>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</si>
  <si>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</si>
  <si>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</si>
  <si>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</si>
  <si>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</si>
  <si>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</si>
  <si>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</si>
  <si>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</si>
  <si>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</si>
  <si>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</si>
  <si>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</si>
  <si>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</si>
  <si>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</si>
  <si>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</si>
  <si>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</si>
  <si>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</si>
  <si>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</si>
  <si>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</si>
  <si>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</si>
  <si>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</si>
  <si>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</si>
  <si>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</si>
  <si>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</si>
  <si>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</si>
  <si>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</si>
  <si>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</si>
  <si>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33kV Fittings</t>
  </si>
  <si>
    <t>South West</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</si>
</sst>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0.72681458172600988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1.1745865390696453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1.5388697896108456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2.035863677731157</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-5.7700000000000001E-2</v>
      </c>
      <c r="F13" s="62">
        <f>'Option 1'!F13</f>
        <v>-4.8599999999999997E-2</v>
      </c>
      <c r="G13" s="62">
        <f>'Option 1'!G13</f>
        <v>-4.0500000000000001E-2</v>
      </c>
      <c r="H13" s="62">
        <f>'Option 1'!H13</f>
        <v>-3.3300000000000003E-2</v>
      </c>
      <c r="I13" s="62">
        <f>'Option 1'!I13</f>
        <v>-2.8299999999999999E-2</v>
      </c>
      <c r="J13" s="62">
        <f>'Option 1'!J13</f>
        <v>-2.4199999999999999E-2</v>
      </c>
      <c r="K13" s="62">
        <f>'Option 1'!K13</f>
        <v>-2.01E-2</v>
      </c>
      <c r="L13" s="62">
        <f>'Option 1'!L13</f>
        <v>-1.61E-2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-5.7700000000000001E-2</v>
      </c>
      <c r="F18" s="59">
        <f t="shared" ref="F18:AW18" si="0">SUM(F13:F17)</f>
        <v>-4.8599999999999997E-2</v>
      </c>
      <c r="G18" s="59">
        <f t="shared" si="0"/>
        <v>-4.0500000000000001E-2</v>
      </c>
      <c r="H18" s="59">
        <f t="shared" si="0"/>
        <v>-3.3300000000000003E-2</v>
      </c>
      <c r="I18" s="59">
        <f t="shared" si="0"/>
        <v>-2.8299999999999999E-2</v>
      </c>
      <c r="J18" s="59">
        <f t="shared" si="0"/>
        <v>-2.4199999999999999E-2</v>
      </c>
      <c r="K18" s="59">
        <f t="shared" si="0"/>
        <v>-2.01E-2</v>
      </c>
      <c r="L18" s="59">
        <f t="shared" si="0"/>
        <v>-1.61E-2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4.8232226520466973E-4</v>
      </c>
      <c r="G19" s="33">
        <f>'Option 1'!G19</f>
        <v>1.0611277823087966E-3</v>
      </c>
      <c r="H19" s="33">
        <f>'Option 1'!H19</f>
        <v>1.5698540466095561E-3</v>
      </c>
      <c r="I19" s="33">
        <f>'Option 1'!I19</f>
        <v>2.1221908207166183E-3</v>
      </c>
      <c r="J19" s="33">
        <f>'Option 1'!J19</f>
        <v>2.574095762986661E-3</v>
      </c>
      <c r="K19" s="33">
        <f>'Option 1'!K19</f>
        <v>3.0901188863822239E-3</v>
      </c>
      <c r="L19" s="33">
        <f>'Option 1'!L19</f>
        <v>3.6035741778440351E-3</v>
      </c>
      <c r="M19" s="33">
        <f>'Option 1'!M19</f>
        <v>4.1227447903252733E-3</v>
      </c>
      <c r="N19" s="33">
        <f>'Option 1'!N19</f>
        <v>4.4632781758195822E-3</v>
      </c>
      <c r="O19" s="33">
        <f>'Option 1'!O19</f>
        <v>4.7544520334789125E-3</v>
      </c>
      <c r="P19" s="33">
        <f>'Option 1'!P19</f>
        <v>5.0654205035755269E-3</v>
      </c>
      <c r="Q19" s="33">
        <f>'Option 1'!Q19</f>
        <v>5.3537911034403163E-3</v>
      </c>
      <c r="R19" s="33">
        <f>'Option 1'!R19</f>
        <v>5.5423373267340162E-3</v>
      </c>
      <c r="S19" s="33">
        <f>'Option 1'!S19</f>
        <v>5.5423373267340162E-3</v>
      </c>
      <c r="T19" s="33">
        <f>'Option 1'!T19</f>
        <v>5.5423373267340162E-3</v>
      </c>
      <c r="U19" s="33">
        <f>'Option 1'!U19</f>
        <v>5.5423373267340162E-3</v>
      </c>
      <c r="V19" s="33">
        <f>'Option 1'!V19</f>
        <v>5.5423373267340162E-3</v>
      </c>
      <c r="W19" s="33">
        <f>'Option 1'!W19</f>
        <v>5.5423373267340162E-3</v>
      </c>
      <c r="X19" s="33">
        <f>'Option 1'!X19</f>
        <v>5.5423373267340162E-3</v>
      </c>
      <c r="Y19" s="33">
        <f>'Option 1'!Y19</f>
        <v>5.5423373267340162E-3</v>
      </c>
      <c r="Z19" s="33">
        <f>'Option 1'!Z19</f>
        <v>5.5423373267340162E-3</v>
      </c>
      <c r="AA19" s="33">
        <f>'Option 1'!AA19</f>
        <v>5.5423373267340162E-3</v>
      </c>
      <c r="AB19" s="33">
        <f>'Option 1'!AB19</f>
        <v>5.5423373267340162E-3</v>
      </c>
      <c r="AC19" s="33">
        <f>'Option 1'!AC19</f>
        <v>5.5423373267340162E-3</v>
      </c>
      <c r="AD19" s="33">
        <f>'Option 1'!AD19</f>
        <v>5.5423373267340162E-3</v>
      </c>
      <c r="AE19" s="33">
        <f>'Option 1'!AE19</f>
        <v>5.5423373267340162E-3</v>
      </c>
      <c r="AF19" s="33">
        <f>'Option 1'!AF19</f>
        <v>5.5423373267340162E-3</v>
      </c>
      <c r="AG19" s="33">
        <f>'Option 1'!AG19</f>
        <v>5.5423373267340162E-3</v>
      </c>
      <c r="AH19" s="33">
        <f>'Option 1'!AH19</f>
        <v>5.5423373267340162E-3</v>
      </c>
      <c r="AI19" s="33">
        <f>'Option 1'!AI19</f>
        <v>5.5423373267340162E-3</v>
      </c>
      <c r="AJ19" s="33">
        <f>'Option 1'!AJ19</f>
        <v>5.5423373267340162E-3</v>
      </c>
      <c r="AK19" s="33">
        <f>'Option 1'!AK19</f>
        <v>5.5423373267340162E-3</v>
      </c>
      <c r="AL19" s="33">
        <f>'Option 1'!AL19</f>
        <v>5.5423373267340162E-3</v>
      </c>
      <c r="AM19" s="33">
        <f>'Option 1'!AM19</f>
        <v>5.5423373267340162E-3</v>
      </c>
      <c r="AN19" s="33">
        <f>'Option 1'!AN19</f>
        <v>5.5423373267340162E-3</v>
      </c>
      <c r="AO19" s="33">
        <f>'Option 1'!AO19</f>
        <v>5.5423373267340162E-3</v>
      </c>
      <c r="AP19" s="33">
        <f>'Option 1'!AP19</f>
        <v>5.5423373267340162E-3</v>
      </c>
      <c r="AQ19" s="33">
        <f>'Option 1'!AQ19</f>
        <v>5.5423373267340162E-3</v>
      </c>
      <c r="AR19" s="33">
        <f>'Option 1'!AR19</f>
        <v>5.5423373267340162E-3</v>
      </c>
      <c r="AS19" s="33">
        <f>'Option 1'!AS19</f>
        <v>5.5423373267340162E-3</v>
      </c>
      <c r="AT19" s="33">
        <f>'Option 1'!AT19</f>
        <v>5.5423373267340162E-3</v>
      </c>
      <c r="AU19" s="33">
        <f>'Option 1'!AU19</f>
        <v>5.5423373267340162E-3</v>
      </c>
      <c r="AV19" s="33">
        <f>'Option 1'!AV19</f>
        <v>5.5423373267340162E-3</v>
      </c>
      <c r="AW19" s="33">
        <f>'Option 1'!AW19</f>
        <v>5.5423373267340162E-3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4.8232226520466973E-4</v>
      </c>
      <c r="G25" s="67">
        <f t="shared" si="1"/>
        <v>1.0611277823087966E-3</v>
      </c>
      <c r="H25" s="67">
        <f t="shared" si="1"/>
        <v>1.5698540466095561E-3</v>
      </c>
      <c r="I25" s="67">
        <f t="shared" si="1"/>
        <v>2.1221908207166183E-3</v>
      </c>
      <c r="J25" s="67">
        <f t="shared" si="1"/>
        <v>2.574095762986661E-3</v>
      </c>
      <c r="K25" s="67">
        <f t="shared" si="1"/>
        <v>3.0901188863822239E-3</v>
      </c>
      <c r="L25" s="67">
        <f t="shared" si="1"/>
        <v>3.6035741778440351E-3</v>
      </c>
      <c r="M25" s="67">
        <f t="shared" si="1"/>
        <v>4.1227447903252733E-3</v>
      </c>
      <c r="N25" s="67">
        <f t="shared" si="1"/>
        <v>4.4632781758195822E-3</v>
      </c>
      <c r="O25" s="67">
        <f t="shared" si="1"/>
        <v>4.7544520334789125E-3</v>
      </c>
      <c r="P25" s="67">
        <f t="shared" si="1"/>
        <v>5.0654205035755269E-3</v>
      </c>
      <c r="Q25" s="67">
        <f t="shared" si="1"/>
        <v>5.3537911034403163E-3</v>
      </c>
      <c r="R25" s="67">
        <f t="shared" si="1"/>
        <v>5.5423373267340162E-3</v>
      </c>
      <c r="S25" s="67">
        <f t="shared" si="1"/>
        <v>5.5423373267340162E-3</v>
      </c>
      <c r="T25" s="67">
        <f t="shared" si="1"/>
        <v>5.5423373267340162E-3</v>
      </c>
      <c r="U25" s="67">
        <f t="shared" si="1"/>
        <v>5.5423373267340162E-3</v>
      </c>
      <c r="V25" s="67">
        <f t="shared" si="1"/>
        <v>5.5423373267340162E-3</v>
      </c>
      <c r="W25" s="67">
        <f t="shared" si="1"/>
        <v>5.5423373267340162E-3</v>
      </c>
      <c r="X25" s="67">
        <f t="shared" si="1"/>
        <v>5.5423373267340162E-3</v>
      </c>
      <c r="Y25" s="67">
        <f t="shared" si="1"/>
        <v>5.5423373267340162E-3</v>
      </c>
      <c r="Z25" s="67">
        <f t="shared" si="1"/>
        <v>5.5423373267340162E-3</v>
      </c>
      <c r="AA25" s="67">
        <f t="shared" si="1"/>
        <v>5.5423373267340162E-3</v>
      </c>
      <c r="AB25" s="67">
        <f t="shared" si="1"/>
        <v>5.5423373267340162E-3</v>
      </c>
      <c r="AC25" s="67">
        <f t="shared" si="1"/>
        <v>5.5423373267340162E-3</v>
      </c>
      <c r="AD25" s="67">
        <f t="shared" si="1"/>
        <v>5.5423373267340162E-3</v>
      </c>
      <c r="AE25" s="67">
        <f t="shared" si="1"/>
        <v>5.5423373267340162E-3</v>
      </c>
      <c r="AF25" s="67">
        <f t="shared" si="1"/>
        <v>5.5423373267340162E-3</v>
      </c>
      <c r="AG25" s="67">
        <f t="shared" si="1"/>
        <v>5.5423373267340162E-3</v>
      </c>
      <c r="AH25" s="67">
        <f t="shared" si="1"/>
        <v>5.5423373267340162E-3</v>
      </c>
      <c r="AI25" s="67">
        <f t="shared" si="1"/>
        <v>5.5423373267340162E-3</v>
      </c>
      <c r="AJ25" s="67">
        <f t="shared" si="1"/>
        <v>5.5423373267340162E-3</v>
      </c>
      <c r="AK25" s="67">
        <f t="shared" si="1"/>
        <v>5.5423373267340162E-3</v>
      </c>
      <c r="AL25" s="67">
        <f t="shared" si="1"/>
        <v>5.5423373267340162E-3</v>
      </c>
      <c r="AM25" s="67">
        <f t="shared" si="1"/>
        <v>5.5423373267340162E-3</v>
      </c>
      <c r="AN25" s="67">
        <f t="shared" si="1"/>
        <v>5.5423373267340162E-3</v>
      </c>
      <c r="AO25" s="67">
        <f t="shared" si="1"/>
        <v>5.5423373267340162E-3</v>
      </c>
      <c r="AP25" s="67">
        <f t="shared" si="1"/>
        <v>5.5423373267340162E-3</v>
      </c>
      <c r="AQ25" s="67">
        <f t="shared" si="1"/>
        <v>5.5423373267340162E-3</v>
      </c>
      <c r="AR25" s="67">
        <f t="shared" si="1"/>
        <v>5.5423373267340162E-3</v>
      </c>
      <c r="AS25" s="67">
        <f t="shared" si="1"/>
        <v>5.5423373267340162E-3</v>
      </c>
      <c r="AT25" s="67">
        <f t="shared" si="1"/>
        <v>5.5423373267340162E-3</v>
      </c>
      <c r="AU25" s="67">
        <f t="shared" si="1"/>
        <v>5.5423373267340162E-3</v>
      </c>
      <c r="AV25" s="67">
        <f t="shared" si="1"/>
        <v>5.5423373267340162E-3</v>
      </c>
      <c r="AW25" s="67">
        <f t="shared" si="1"/>
        <v>5.5423373267340162E-3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-5.7700000000000001E-2</v>
      </c>
      <c r="F26" s="59">
        <f t="shared" ref="F26:BD26" si="2">F18+F25</f>
        <v>-4.8117677734795326E-2</v>
      </c>
      <c r="G26" s="59">
        <f t="shared" si="2"/>
        <v>-3.9438872217691205E-2</v>
      </c>
      <c r="H26" s="59">
        <f t="shared" si="2"/>
        <v>-3.1730145953390444E-2</v>
      </c>
      <c r="I26" s="59">
        <f t="shared" si="2"/>
        <v>-2.617780917928338E-2</v>
      </c>
      <c r="J26" s="59">
        <f t="shared" si="2"/>
        <v>-2.1625904237013337E-2</v>
      </c>
      <c r="K26" s="59">
        <f t="shared" si="2"/>
        <v>-1.7009881113617776E-2</v>
      </c>
      <c r="L26" s="59">
        <f t="shared" si="2"/>
        <v>-1.2496425822155965E-2</v>
      </c>
      <c r="M26" s="59">
        <f t="shared" si="2"/>
        <v>4.1227447903252733E-3</v>
      </c>
      <c r="N26" s="59">
        <f t="shared" si="2"/>
        <v>4.4632781758195822E-3</v>
      </c>
      <c r="O26" s="59">
        <f t="shared" si="2"/>
        <v>4.7544520334789125E-3</v>
      </c>
      <c r="P26" s="59">
        <f t="shared" si="2"/>
        <v>5.0654205035755269E-3</v>
      </c>
      <c r="Q26" s="59">
        <f t="shared" si="2"/>
        <v>5.3537911034403163E-3</v>
      </c>
      <c r="R26" s="59">
        <f t="shared" si="2"/>
        <v>5.5423373267340162E-3</v>
      </c>
      <c r="S26" s="59">
        <f t="shared" si="2"/>
        <v>5.5423373267340162E-3</v>
      </c>
      <c r="T26" s="59">
        <f t="shared" si="2"/>
        <v>5.5423373267340162E-3</v>
      </c>
      <c r="U26" s="59">
        <f t="shared" si="2"/>
        <v>5.5423373267340162E-3</v>
      </c>
      <c r="V26" s="59">
        <f t="shared" si="2"/>
        <v>5.5423373267340162E-3</v>
      </c>
      <c r="W26" s="59">
        <f t="shared" si="2"/>
        <v>5.5423373267340162E-3</v>
      </c>
      <c r="X26" s="59">
        <f t="shared" si="2"/>
        <v>5.5423373267340162E-3</v>
      </c>
      <c r="Y26" s="59">
        <f t="shared" si="2"/>
        <v>5.5423373267340162E-3</v>
      </c>
      <c r="Z26" s="59">
        <f t="shared" si="2"/>
        <v>5.5423373267340162E-3</v>
      </c>
      <c r="AA26" s="59">
        <f t="shared" si="2"/>
        <v>5.5423373267340162E-3</v>
      </c>
      <c r="AB26" s="59">
        <f t="shared" si="2"/>
        <v>5.5423373267340162E-3</v>
      </c>
      <c r="AC26" s="59">
        <f t="shared" si="2"/>
        <v>5.5423373267340162E-3</v>
      </c>
      <c r="AD26" s="59">
        <f t="shared" si="2"/>
        <v>5.5423373267340162E-3</v>
      </c>
      <c r="AE26" s="59">
        <f t="shared" si="2"/>
        <v>5.5423373267340162E-3</v>
      </c>
      <c r="AF26" s="59">
        <f t="shared" si="2"/>
        <v>5.5423373267340162E-3</v>
      </c>
      <c r="AG26" s="59">
        <f t="shared" si="2"/>
        <v>5.5423373267340162E-3</v>
      </c>
      <c r="AH26" s="59">
        <f t="shared" si="2"/>
        <v>5.5423373267340162E-3</v>
      </c>
      <c r="AI26" s="59">
        <f t="shared" si="2"/>
        <v>5.5423373267340162E-3</v>
      </c>
      <c r="AJ26" s="59">
        <f t="shared" si="2"/>
        <v>5.5423373267340162E-3</v>
      </c>
      <c r="AK26" s="59">
        <f t="shared" si="2"/>
        <v>5.5423373267340162E-3</v>
      </c>
      <c r="AL26" s="59">
        <f t="shared" si="2"/>
        <v>5.5423373267340162E-3</v>
      </c>
      <c r="AM26" s="59">
        <f t="shared" si="2"/>
        <v>5.5423373267340162E-3</v>
      </c>
      <c r="AN26" s="59">
        <f t="shared" si="2"/>
        <v>5.5423373267340162E-3</v>
      </c>
      <c r="AO26" s="59">
        <f t="shared" si="2"/>
        <v>5.5423373267340162E-3</v>
      </c>
      <c r="AP26" s="59">
        <f t="shared" si="2"/>
        <v>5.5423373267340162E-3</v>
      </c>
      <c r="AQ26" s="59">
        <f t="shared" si="2"/>
        <v>5.5423373267340162E-3</v>
      </c>
      <c r="AR26" s="59">
        <f t="shared" si="2"/>
        <v>5.5423373267340162E-3</v>
      </c>
      <c r="AS26" s="59">
        <f t="shared" si="2"/>
        <v>5.5423373267340162E-3</v>
      </c>
      <c r="AT26" s="59">
        <f t="shared" si="2"/>
        <v>5.5423373267340162E-3</v>
      </c>
      <c r="AU26" s="59">
        <f t="shared" si="2"/>
        <v>5.5423373267340162E-3</v>
      </c>
      <c r="AV26" s="59">
        <f t="shared" si="2"/>
        <v>5.5423373267340162E-3</v>
      </c>
      <c r="AW26" s="59">
        <f t="shared" si="2"/>
        <v>5.5423373267340162E-3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-4.6160000000000007E-2</v>
      </c>
      <c r="F28" s="34">
        <f t="shared" ref="F28:AW28" si="4">F26*F27</f>
        <v>-3.8494142187836262E-2</v>
      </c>
      <c r="G28" s="34">
        <f t="shared" si="4"/>
        <v>-3.1551097774152964E-2</v>
      </c>
      <c r="H28" s="34">
        <f t="shared" si="4"/>
        <v>-2.5384116762712357E-2</v>
      </c>
      <c r="I28" s="34">
        <f t="shared" si="4"/>
        <v>-2.0942247343426704E-2</v>
      </c>
      <c r="J28" s="34">
        <f t="shared" si="4"/>
        <v>-1.7300723389610671E-2</v>
      </c>
      <c r="K28" s="34">
        <f t="shared" si="4"/>
        <v>-1.3607904890894222E-2</v>
      </c>
      <c r="L28" s="34">
        <f t="shared" si="4"/>
        <v>-9.9971406577247721E-3</v>
      </c>
      <c r="M28" s="34">
        <f t="shared" si="4"/>
        <v>3.2981958322602189E-3</v>
      </c>
      <c r="N28" s="34">
        <f t="shared" si="4"/>
        <v>3.5706225406556659E-3</v>
      </c>
      <c r="O28" s="34">
        <f t="shared" si="4"/>
        <v>3.8035616267831302E-3</v>
      </c>
      <c r="P28" s="34">
        <f t="shared" si="4"/>
        <v>4.0523364028604214E-3</v>
      </c>
      <c r="Q28" s="34">
        <f t="shared" si="4"/>
        <v>4.2830328827522532E-3</v>
      </c>
      <c r="R28" s="34">
        <f t="shared" si="4"/>
        <v>4.4338698613872133E-3</v>
      </c>
      <c r="S28" s="34">
        <f t="shared" si="4"/>
        <v>4.4338698613872133E-3</v>
      </c>
      <c r="T28" s="34">
        <f t="shared" si="4"/>
        <v>4.4338698613872133E-3</v>
      </c>
      <c r="U28" s="34">
        <f t="shared" si="4"/>
        <v>4.4338698613872133E-3</v>
      </c>
      <c r="V28" s="34">
        <f t="shared" si="4"/>
        <v>4.4338698613872133E-3</v>
      </c>
      <c r="W28" s="34">
        <f t="shared" si="4"/>
        <v>4.4338698613872133E-3</v>
      </c>
      <c r="X28" s="34">
        <f t="shared" si="4"/>
        <v>4.4338698613872133E-3</v>
      </c>
      <c r="Y28" s="34">
        <f t="shared" si="4"/>
        <v>4.4338698613872133E-3</v>
      </c>
      <c r="Z28" s="34">
        <f t="shared" si="4"/>
        <v>4.4338698613872133E-3</v>
      </c>
      <c r="AA28" s="34">
        <f t="shared" si="4"/>
        <v>4.4338698613872133E-3</v>
      </c>
      <c r="AB28" s="34">
        <f t="shared" si="4"/>
        <v>4.4338698613872133E-3</v>
      </c>
      <c r="AC28" s="34">
        <f t="shared" si="4"/>
        <v>4.4338698613872133E-3</v>
      </c>
      <c r="AD28" s="34">
        <f t="shared" si="4"/>
        <v>4.4338698613872133E-3</v>
      </c>
      <c r="AE28" s="34">
        <f t="shared" si="4"/>
        <v>4.4338698613872133E-3</v>
      </c>
      <c r="AF28" s="34">
        <f t="shared" si="4"/>
        <v>4.4338698613872133E-3</v>
      </c>
      <c r="AG28" s="34">
        <f t="shared" si="4"/>
        <v>4.4338698613872133E-3</v>
      </c>
      <c r="AH28" s="34">
        <f t="shared" si="4"/>
        <v>4.4338698613872133E-3</v>
      </c>
      <c r="AI28" s="34">
        <f t="shared" si="4"/>
        <v>4.4338698613872133E-3</v>
      </c>
      <c r="AJ28" s="34">
        <f t="shared" si="4"/>
        <v>4.4338698613872133E-3</v>
      </c>
      <c r="AK28" s="34">
        <f t="shared" si="4"/>
        <v>4.4338698613872133E-3</v>
      </c>
      <c r="AL28" s="34">
        <f t="shared" si="4"/>
        <v>4.4338698613872133E-3</v>
      </c>
      <c r="AM28" s="34">
        <f t="shared" si="4"/>
        <v>4.4338698613872133E-3</v>
      </c>
      <c r="AN28" s="34">
        <f t="shared" si="4"/>
        <v>4.4338698613872133E-3</v>
      </c>
      <c r="AO28" s="34">
        <f t="shared" si="4"/>
        <v>4.4338698613872133E-3</v>
      </c>
      <c r="AP28" s="34">
        <f t="shared" si="4"/>
        <v>4.4338698613872133E-3</v>
      </c>
      <c r="AQ28" s="34">
        <f t="shared" si="4"/>
        <v>4.4338698613872133E-3</v>
      </c>
      <c r="AR28" s="34">
        <f t="shared" si="4"/>
        <v>4.4338698613872133E-3</v>
      </c>
      <c r="AS28" s="34">
        <f t="shared" si="4"/>
        <v>4.4338698613872133E-3</v>
      </c>
      <c r="AT28" s="34">
        <f t="shared" si="4"/>
        <v>4.4338698613872133E-3</v>
      </c>
      <c r="AU28" s="34">
        <f t="shared" si="4"/>
        <v>4.4338698613872133E-3</v>
      </c>
      <c r="AV28" s="34">
        <f t="shared" si="4"/>
        <v>4.4338698613872133E-3</v>
      </c>
      <c r="AW28" s="34">
        <f t="shared" si="4"/>
        <v>4.4338698613872133E-3</v>
      </c>
      <c r="AX28" s="34"/>
      <c r="AY28" s="34"/>
      <c r="AZ28" s="34"/>
      <c r="BA28" s="34"/>
      <c r="BB28" s="34"/>
      <c r="BC28" s="34"/>
      <c r="BD28" s="34"/>
    </row>
    <row r="29" spans="1:56" x14ac:dyDescent="0.3">
      <c r="A29" s="115"/>
      <c r="B29" s="9" t="s">
        <v>92</v>
      </c>
      <c r="C29" s="11" t="s">
        <v>44</v>
      </c>
      <c r="D29" s="9" t="s">
        <v>40</v>
      </c>
      <c r="E29" s="34">
        <f>E26-E28</f>
        <v>-1.1539999999999995E-2</v>
      </c>
      <c r="F29" s="34">
        <f t="shared" ref="F29:AW29" si="5">F26-F28</f>
        <v>-9.6235355469590639E-3</v>
      </c>
      <c r="G29" s="34">
        <f t="shared" si="5"/>
        <v>-7.887774443538241E-3</v>
      </c>
      <c r="H29" s="34">
        <f t="shared" si="5"/>
        <v>-6.3460291906780875E-3</v>
      </c>
      <c r="I29" s="34">
        <f t="shared" si="5"/>
        <v>-5.2355618358566752E-3</v>
      </c>
      <c r="J29" s="34">
        <f t="shared" si="5"/>
        <v>-4.3251808474026668E-3</v>
      </c>
      <c r="K29" s="34">
        <f t="shared" si="5"/>
        <v>-3.4019762227235541E-3</v>
      </c>
      <c r="L29" s="34">
        <f t="shared" si="5"/>
        <v>-2.499285164431193E-3</v>
      </c>
      <c r="M29" s="34">
        <f t="shared" si="5"/>
        <v>8.2454895806505441E-4</v>
      </c>
      <c r="N29" s="34">
        <f t="shared" si="5"/>
        <v>8.9265563516391627E-4</v>
      </c>
      <c r="O29" s="34">
        <f t="shared" si="5"/>
        <v>9.5089040669578233E-4</v>
      </c>
      <c r="P29" s="34">
        <f t="shared" si="5"/>
        <v>1.0130841007151056E-3</v>
      </c>
      <c r="Q29" s="34">
        <f t="shared" si="5"/>
        <v>1.0707582206880631E-3</v>
      </c>
      <c r="R29" s="34">
        <f t="shared" si="5"/>
        <v>1.1084674653468029E-3</v>
      </c>
      <c r="S29" s="34">
        <f t="shared" si="5"/>
        <v>1.1084674653468029E-3</v>
      </c>
      <c r="T29" s="34">
        <f t="shared" si="5"/>
        <v>1.1084674653468029E-3</v>
      </c>
      <c r="U29" s="34">
        <f t="shared" si="5"/>
        <v>1.1084674653468029E-3</v>
      </c>
      <c r="V29" s="34">
        <f t="shared" si="5"/>
        <v>1.1084674653468029E-3</v>
      </c>
      <c r="W29" s="34">
        <f t="shared" si="5"/>
        <v>1.1084674653468029E-3</v>
      </c>
      <c r="X29" s="34">
        <f t="shared" si="5"/>
        <v>1.1084674653468029E-3</v>
      </c>
      <c r="Y29" s="34">
        <f t="shared" si="5"/>
        <v>1.1084674653468029E-3</v>
      </c>
      <c r="Z29" s="34">
        <f t="shared" si="5"/>
        <v>1.1084674653468029E-3</v>
      </c>
      <c r="AA29" s="34">
        <f t="shared" si="5"/>
        <v>1.1084674653468029E-3</v>
      </c>
      <c r="AB29" s="34">
        <f t="shared" si="5"/>
        <v>1.1084674653468029E-3</v>
      </c>
      <c r="AC29" s="34">
        <f t="shared" si="5"/>
        <v>1.1084674653468029E-3</v>
      </c>
      <c r="AD29" s="34">
        <f t="shared" si="5"/>
        <v>1.1084674653468029E-3</v>
      </c>
      <c r="AE29" s="34">
        <f t="shared" si="5"/>
        <v>1.1084674653468029E-3</v>
      </c>
      <c r="AF29" s="34">
        <f t="shared" si="5"/>
        <v>1.1084674653468029E-3</v>
      </c>
      <c r="AG29" s="34">
        <f t="shared" si="5"/>
        <v>1.1084674653468029E-3</v>
      </c>
      <c r="AH29" s="34">
        <f t="shared" si="5"/>
        <v>1.1084674653468029E-3</v>
      </c>
      <c r="AI29" s="34">
        <f t="shared" si="5"/>
        <v>1.1084674653468029E-3</v>
      </c>
      <c r="AJ29" s="34">
        <f t="shared" si="5"/>
        <v>1.1084674653468029E-3</v>
      </c>
      <c r="AK29" s="34">
        <f t="shared" si="5"/>
        <v>1.1084674653468029E-3</v>
      </c>
      <c r="AL29" s="34">
        <f t="shared" si="5"/>
        <v>1.1084674653468029E-3</v>
      </c>
      <c r="AM29" s="34">
        <f t="shared" si="5"/>
        <v>1.1084674653468029E-3</v>
      </c>
      <c r="AN29" s="34">
        <f t="shared" si="5"/>
        <v>1.1084674653468029E-3</v>
      </c>
      <c r="AO29" s="34">
        <f t="shared" si="5"/>
        <v>1.1084674653468029E-3</v>
      </c>
      <c r="AP29" s="34">
        <f t="shared" si="5"/>
        <v>1.1084674653468029E-3</v>
      </c>
      <c r="AQ29" s="34">
        <f t="shared" si="5"/>
        <v>1.1084674653468029E-3</v>
      </c>
      <c r="AR29" s="34">
        <f t="shared" si="5"/>
        <v>1.1084674653468029E-3</v>
      </c>
      <c r="AS29" s="34">
        <f t="shared" si="5"/>
        <v>1.1084674653468029E-3</v>
      </c>
      <c r="AT29" s="34">
        <f t="shared" si="5"/>
        <v>1.1084674653468029E-3</v>
      </c>
      <c r="AU29" s="34">
        <f t="shared" si="5"/>
        <v>1.1084674653468029E-3</v>
      </c>
      <c r="AV29" s="34">
        <f t="shared" si="5"/>
        <v>1.1084674653468029E-3</v>
      </c>
      <c r="AW29" s="34">
        <f t="shared" si="5"/>
        <v>1.1084674653468029E-3</v>
      </c>
      <c r="AX29" s="34"/>
      <c r="AY29" s="34"/>
      <c r="AZ29" s="34"/>
      <c r="BA29" s="34"/>
      <c r="BB29" s="34"/>
      <c r="BC29" s="34"/>
      <c r="BD29" s="34"/>
    </row>
    <row r="30" spans="1:56" ht="16.5" hidden="1" customHeight="1" outlineLevel="1" x14ac:dyDescent="0.35">
      <c r="A30" s="115"/>
      <c r="B30" s="9" t="s">
        <v>1</v>
      </c>
      <c r="C30" s="11" t="s">
        <v>53</v>
      </c>
      <c r="D30" s="9" t="s">
        <v>40</v>
      </c>
      <c r="F30" s="34">
        <f>$E$28/'Fixed data'!$C$7</f>
        <v>-1.025777777777778E-3</v>
      </c>
      <c r="G30" s="34">
        <f>$E$28/'Fixed data'!$C$7</f>
        <v>-1.025777777777778E-3</v>
      </c>
      <c r="H30" s="34">
        <f>$E$28/'Fixed data'!$C$7</f>
        <v>-1.025777777777778E-3</v>
      </c>
      <c r="I30" s="34">
        <f>$E$28/'Fixed data'!$C$7</f>
        <v>-1.025777777777778E-3</v>
      </c>
      <c r="J30" s="34">
        <f>$E$28/'Fixed data'!$C$7</f>
        <v>-1.025777777777778E-3</v>
      </c>
      <c r="K30" s="34">
        <f>$E$28/'Fixed data'!$C$7</f>
        <v>-1.025777777777778E-3</v>
      </c>
      <c r="L30" s="34">
        <f>$E$28/'Fixed data'!$C$7</f>
        <v>-1.025777777777778E-3</v>
      </c>
      <c r="M30" s="34">
        <f>$E$28/'Fixed data'!$C$7</f>
        <v>-1.025777777777778E-3</v>
      </c>
      <c r="N30" s="34">
        <f>$E$28/'Fixed data'!$C$7</f>
        <v>-1.025777777777778E-3</v>
      </c>
      <c r="O30" s="34">
        <f>$E$28/'Fixed data'!$C$7</f>
        <v>-1.025777777777778E-3</v>
      </c>
      <c r="P30" s="34">
        <f>$E$28/'Fixed data'!$C$7</f>
        <v>-1.025777777777778E-3</v>
      </c>
      <c r="Q30" s="34">
        <f>$E$28/'Fixed data'!$C$7</f>
        <v>-1.025777777777778E-3</v>
      </c>
      <c r="R30" s="34">
        <f>$E$28/'Fixed data'!$C$7</f>
        <v>-1.025777777777778E-3</v>
      </c>
      <c r="S30" s="34">
        <f>$E$28/'Fixed data'!$C$7</f>
        <v>-1.025777777777778E-3</v>
      </c>
      <c r="T30" s="34">
        <f>$E$28/'Fixed data'!$C$7</f>
        <v>-1.025777777777778E-3</v>
      </c>
      <c r="U30" s="34">
        <f>$E$28/'Fixed data'!$C$7</f>
        <v>-1.025777777777778E-3</v>
      </c>
      <c r="V30" s="34">
        <f>$E$28/'Fixed data'!$C$7</f>
        <v>-1.025777777777778E-3</v>
      </c>
      <c r="W30" s="34">
        <f>$E$28/'Fixed data'!$C$7</f>
        <v>-1.025777777777778E-3</v>
      </c>
      <c r="X30" s="34">
        <f>$E$28/'Fixed data'!$C$7</f>
        <v>-1.025777777777778E-3</v>
      </c>
      <c r="Y30" s="34">
        <f>$E$28/'Fixed data'!$C$7</f>
        <v>-1.025777777777778E-3</v>
      </c>
      <c r="Z30" s="34">
        <f>$E$28/'Fixed data'!$C$7</f>
        <v>-1.025777777777778E-3</v>
      </c>
      <c r="AA30" s="34">
        <f>$E$28/'Fixed data'!$C$7</f>
        <v>-1.025777777777778E-3</v>
      </c>
      <c r="AB30" s="34">
        <f>$E$28/'Fixed data'!$C$7</f>
        <v>-1.025777777777778E-3</v>
      </c>
      <c r="AC30" s="34">
        <f>$E$28/'Fixed data'!$C$7</f>
        <v>-1.025777777777778E-3</v>
      </c>
      <c r="AD30" s="34">
        <f>$E$28/'Fixed data'!$C$7</f>
        <v>-1.025777777777778E-3</v>
      </c>
      <c r="AE30" s="34">
        <f>$E$28/'Fixed data'!$C$7</f>
        <v>-1.025777777777778E-3</v>
      </c>
      <c r="AF30" s="34">
        <f>$E$28/'Fixed data'!$C$7</f>
        <v>-1.025777777777778E-3</v>
      </c>
      <c r="AG30" s="34">
        <f>$E$28/'Fixed data'!$C$7</f>
        <v>-1.025777777777778E-3</v>
      </c>
      <c r="AH30" s="34">
        <f>$E$28/'Fixed data'!$C$7</f>
        <v>-1.025777777777778E-3</v>
      </c>
      <c r="AI30" s="34">
        <f>$E$28/'Fixed data'!$C$7</f>
        <v>-1.025777777777778E-3</v>
      </c>
      <c r="AJ30" s="34">
        <f>$E$28/'Fixed data'!$C$7</f>
        <v>-1.025777777777778E-3</v>
      </c>
      <c r="AK30" s="34">
        <f>$E$28/'Fixed data'!$C$7</f>
        <v>-1.025777777777778E-3</v>
      </c>
      <c r="AL30" s="34">
        <f>$E$28/'Fixed data'!$C$7</f>
        <v>-1.025777777777778E-3</v>
      </c>
      <c r="AM30" s="34">
        <f>$E$28/'Fixed data'!$C$7</f>
        <v>-1.025777777777778E-3</v>
      </c>
      <c r="AN30" s="34">
        <f>$E$28/'Fixed data'!$C$7</f>
        <v>-1.025777777777778E-3</v>
      </c>
      <c r="AO30" s="34">
        <f>$E$28/'Fixed data'!$C$7</f>
        <v>-1.025777777777778E-3</v>
      </c>
      <c r="AP30" s="34">
        <f>$E$28/'Fixed data'!$C$7</f>
        <v>-1.025777777777778E-3</v>
      </c>
      <c r="AQ30" s="34">
        <f>$E$28/'Fixed data'!$C$7</f>
        <v>-1.025777777777778E-3</v>
      </c>
      <c r="AR30" s="34">
        <f>$E$28/'Fixed data'!$C$7</f>
        <v>-1.025777777777778E-3</v>
      </c>
      <c r="AS30" s="34">
        <f>$E$28/'Fixed data'!$C$7</f>
        <v>-1.025777777777778E-3</v>
      </c>
      <c r="AT30" s="34">
        <f>$E$28/'Fixed data'!$C$7</f>
        <v>-1.025777777777778E-3</v>
      </c>
      <c r="AU30" s="34">
        <f>$E$28/'Fixed data'!$C$7</f>
        <v>-1.025777777777778E-3</v>
      </c>
      <c r="AV30" s="34">
        <f>$E$28/'Fixed data'!$C$7</f>
        <v>-1.025777777777778E-3</v>
      </c>
      <c r="AW30" s="34">
        <f>$E$28/'Fixed data'!$C$7</f>
        <v>-1.025777777777778E-3</v>
      </c>
      <c r="AX30" s="34">
        <f>$E$28/'Fixed data'!$C$7</f>
        <v>-1.025777777777778E-3</v>
      </c>
      <c r="AY30" s="34"/>
      <c r="AZ30" s="34"/>
      <c r="BA30" s="34"/>
      <c r="BB30" s="34"/>
      <c r="BC30" s="34"/>
      <c r="BD30" s="34"/>
    </row>
    <row r="31" spans="1:56" ht="16.5" hidden="1" customHeight="1" outlineLevel="1" x14ac:dyDescent="0.35">
      <c r="A31" s="115"/>
      <c r="B31" s="9" t="s">
        <v>2</v>
      </c>
      <c r="C31" s="11" t="s">
        <v>54</v>
      </c>
      <c r="D31" s="9" t="s">
        <v>40</v>
      </c>
      <c r="F31" s="34"/>
      <c r="G31" s="34">
        <f>$F$28/'Fixed data'!$C$7</f>
        <v>-8.5542538195191697E-4</v>
      </c>
      <c r="H31" s="34">
        <f>$F$28/'Fixed data'!$C$7</f>
        <v>-8.5542538195191697E-4</v>
      </c>
      <c r="I31" s="34">
        <f>$F$28/'Fixed data'!$C$7</f>
        <v>-8.5542538195191697E-4</v>
      </c>
      <c r="J31" s="34">
        <f>$F$28/'Fixed data'!$C$7</f>
        <v>-8.5542538195191697E-4</v>
      </c>
      <c r="K31" s="34">
        <f>$F$28/'Fixed data'!$C$7</f>
        <v>-8.5542538195191697E-4</v>
      </c>
      <c r="L31" s="34">
        <f>$F$28/'Fixed data'!$C$7</f>
        <v>-8.5542538195191697E-4</v>
      </c>
      <c r="M31" s="34">
        <f>$F$28/'Fixed data'!$C$7</f>
        <v>-8.5542538195191697E-4</v>
      </c>
      <c r="N31" s="34">
        <f>$F$28/'Fixed data'!$C$7</f>
        <v>-8.5542538195191697E-4</v>
      </c>
      <c r="O31" s="34">
        <f>$F$28/'Fixed data'!$C$7</f>
        <v>-8.5542538195191697E-4</v>
      </c>
      <c r="P31" s="34">
        <f>$F$28/'Fixed data'!$C$7</f>
        <v>-8.5542538195191697E-4</v>
      </c>
      <c r="Q31" s="34">
        <f>$F$28/'Fixed data'!$C$7</f>
        <v>-8.5542538195191697E-4</v>
      </c>
      <c r="R31" s="34">
        <f>$F$28/'Fixed data'!$C$7</f>
        <v>-8.5542538195191697E-4</v>
      </c>
      <c r="S31" s="34">
        <f>$F$28/'Fixed data'!$C$7</f>
        <v>-8.5542538195191697E-4</v>
      </c>
      <c r="T31" s="34">
        <f>$F$28/'Fixed data'!$C$7</f>
        <v>-8.5542538195191697E-4</v>
      </c>
      <c r="U31" s="34">
        <f>$F$28/'Fixed data'!$C$7</f>
        <v>-8.5542538195191697E-4</v>
      </c>
      <c r="V31" s="34">
        <f>$F$28/'Fixed data'!$C$7</f>
        <v>-8.5542538195191697E-4</v>
      </c>
      <c r="W31" s="34">
        <f>$F$28/'Fixed data'!$C$7</f>
        <v>-8.5542538195191697E-4</v>
      </c>
      <c r="X31" s="34">
        <f>$F$28/'Fixed data'!$C$7</f>
        <v>-8.5542538195191697E-4</v>
      </c>
      <c r="Y31" s="34">
        <f>$F$28/'Fixed data'!$C$7</f>
        <v>-8.5542538195191697E-4</v>
      </c>
      <c r="Z31" s="34">
        <f>$F$28/'Fixed data'!$C$7</f>
        <v>-8.5542538195191697E-4</v>
      </c>
      <c r="AA31" s="34">
        <f>$F$28/'Fixed data'!$C$7</f>
        <v>-8.5542538195191697E-4</v>
      </c>
      <c r="AB31" s="34">
        <f>$F$28/'Fixed data'!$C$7</f>
        <v>-8.5542538195191697E-4</v>
      </c>
      <c r="AC31" s="34">
        <f>$F$28/'Fixed data'!$C$7</f>
        <v>-8.5542538195191697E-4</v>
      </c>
      <c r="AD31" s="34">
        <f>$F$28/'Fixed data'!$C$7</f>
        <v>-8.5542538195191697E-4</v>
      </c>
      <c r="AE31" s="34">
        <f>$F$28/'Fixed data'!$C$7</f>
        <v>-8.5542538195191697E-4</v>
      </c>
      <c r="AF31" s="34">
        <f>$F$28/'Fixed data'!$C$7</f>
        <v>-8.5542538195191697E-4</v>
      </c>
      <c r="AG31" s="34">
        <f>$F$28/'Fixed data'!$C$7</f>
        <v>-8.5542538195191697E-4</v>
      </c>
      <c r="AH31" s="34">
        <f>$F$28/'Fixed data'!$C$7</f>
        <v>-8.5542538195191697E-4</v>
      </c>
      <c r="AI31" s="34">
        <f>$F$28/'Fixed data'!$C$7</f>
        <v>-8.5542538195191697E-4</v>
      </c>
      <c r="AJ31" s="34">
        <f>$F$28/'Fixed data'!$C$7</f>
        <v>-8.5542538195191697E-4</v>
      </c>
      <c r="AK31" s="34">
        <f>$F$28/'Fixed data'!$C$7</f>
        <v>-8.5542538195191697E-4</v>
      </c>
      <c r="AL31" s="34">
        <f>$F$28/'Fixed data'!$C$7</f>
        <v>-8.5542538195191697E-4</v>
      </c>
      <c r="AM31" s="34">
        <f>$F$28/'Fixed data'!$C$7</f>
        <v>-8.5542538195191697E-4</v>
      </c>
      <c r="AN31" s="34">
        <f>$F$28/'Fixed data'!$C$7</f>
        <v>-8.5542538195191697E-4</v>
      </c>
      <c r="AO31" s="34">
        <f>$F$28/'Fixed data'!$C$7</f>
        <v>-8.5542538195191697E-4</v>
      </c>
      <c r="AP31" s="34">
        <f>$F$28/'Fixed data'!$C$7</f>
        <v>-8.5542538195191697E-4</v>
      </c>
      <c r="AQ31" s="34">
        <f>$F$28/'Fixed data'!$C$7</f>
        <v>-8.5542538195191697E-4</v>
      </c>
      <c r="AR31" s="34">
        <f>$F$28/'Fixed data'!$C$7</f>
        <v>-8.5542538195191697E-4</v>
      </c>
      <c r="AS31" s="34">
        <f>$F$28/'Fixed data'!$C$7</f>
        <v>-8.5542538195191697E-4</v>
      </c>
      <c r="AT31" s="34">
        <f>$F$28/'Fixed data'!$C$7</f>
        <v>-8.5542538195191697E-4</v>
      </c>
      <c r="AU31" s="34">
        <f>$F$28/'Fixed data'!$C$7</f>
        <v>-8.5542538195191697E-4</v>
      </c>
      <c r="AV31" s="34">
        <f>$F$28/'Fixed data'!$C$7</f>
        <v>-8.5542538195191697E-4</v>
      </c>
      <c r="AW31" s="34">
        <f>$F$28/'Fixed data'!$C$7</f>
        <v>-8.5542538195191697E-4</v>
      </c>
      <c r="AX31" s="34">
        <f>$F$28/'Fixed data'!$C$7</f>
        <v>-8.5542538195191697E-4</v>
      </c>
      <c r="AY31" s="34">
        <f>$F$28/'Fixed data'!$C$7</f>
        <v>-8.5542538195191697E-4</v>
      </c>
      <c r="AZ31" s="34"/>
      <c r="BA31" s="34"/>
      <c r="BB31" s="34"/>
      <c r="BC31" s="34"/>
      <c r="BD31" s="34"/>
    </row>
    <row r="32" spans="1:56" ht="16.5" hidden="1" customHeight="1" outlineLevel="1" x14ac:dyDescent="0.35">
      <c r="A32" s="115"/>
      <c r="B32" s="9" t="s">
        <v>3</v>
      </c>
      <c r="C32" s="11" t="s">
        <v>55</v>
      </c>
      <c r="D32" s="9" t="s">
        <v>40</v>
      </c>
      <c r="F32" s="34"/>
      <c r="G32" s="34"/>
      <c r="H32" s="34">
        <f>$G$28/'Fixed data'!$C$7</f>
        <v>-7.0113550609228806E-4</v>
      </c>
      <c r="I32" s="34">
        <f>$G$28/'Fixed data'!$C$7</f>
        <v>-7.0113550609228806E-4</v>
      </c>
      <c r="J32" s="34">
        <f>$G$28/'Fixed data'!$C$7</f>
        <v>-7.0113550609228806E-4</v>
      </c>
      <c r="K32" s="34">
        <f>$G$28/'Fixed data'!$C$7</f>
        <v>-7.0113550609228806E-4</v>
      </c>
      <c r="L32" s="34">
        <f>$G$28/'Fixed data'!$C$7</f>
        <v>-7.0113550609228806E-4</v>
      </c>
      <c r="M32" s="34">
        <f>$G$28/'Fixed data'!$C$7</f>
        <v>-7.0113550609228806E-4</v>
      </c>
      <c r="N32" s="34">
        <f>$G$28/'Fixed data'!$C$7</f>
        <v>-7.0113550609228806E-4</v>
      </c>
      <c r="O32" s="34">
        <f>$G$28/'Fixed data'!$C$7</f>
        <v>-7.0113550609228806E-4</v>
      </c>
      <c r="P32" s="34">
        <f>$G$28/'Fixed data'!$C$7</f>
        <v>-7.0113550609228806E-4</v>
      </c>
      <c r="Q32" s="34">
        <f>$G$28/'Fixed data'!$C$7</f>
        <v>-7.0113550609228806E-4</v>
      </c>
      <c r="R32" s="34">
        <f>$G$28/'Fixed data'!$C$7</f>
        <v>-7.0113550609228806E-4</v>
      </c>
      <c r="S32" s="34">
        <f>$G$28/'Fixed data'!$C$7</f>
        <v>-7.0113550609228806E-4</v>
      </c>
      <c r="T32" s="34">
        <f>$G$28/'Fixed data'!$C$7</f>
        <v>-7.0113550609228806E-4</v>
      </c>
      <c r="U32" s="34">
        <f>$G$28/'Fixed data'!$C$7</f>
        <v>-7.0113550609228806E-4</v>
      </c>
      <c r="V32" s="34">
        <f>$G$28/'Fixed data'!$C$7</f>
        <v>-7.0113550609228806E-4</v>
      </c>
      <c r="W32" s="34">
        <f>$G$28/'Fixed data'!$C$7</f>
        <v>-7.0113550609228806E-4</v>
      </c>
      <c r="X32" s="34">
        <f>$G$28/'Fixed data'!$C$7</f>
        <v>-7.0113550609228806E-4</v>
      </c>
      <c r="Y32" s="34">
        <f>$G$28/'Fixed data'!$C$7</f>
        <v>-7.0113550609228806E-4</v>
      </c>
      <c r="Z32" s="34">
        <f>$G$28/'Fixed data'!$C$7</f>
        <v>-7.0113550609228806E-4</v>
      </c>
      <c r="AA32" s="34">
        <f>$G$28/'Fixed data'!$C$7</f>
        <v>-7.0113550609228806E-4</v>
      </c>
      <c r="AB32" s="34">
        <f>$G$28/'Fixed data'!$C$7</f>
        <v>-7.0113550609228806E-4</v>
      </c>
      <c r="AC32" s="34">
        <f>$G$28/'Fixed data'!$C$7</f>
        <v>-7.0113550609228806E-4</v>
      </c>
      <c r="AD32" s="34">
        <f>$G$28/'Fixed data'!$C$7</f>
        <v>-7.0113550609228806E-4</v>
      </c>
      <c r="AE32" s="34">
        <f>$G$28/'Fixed data'!$C$7</f>
        <v>-7.0113550609228806E-4</v>
      </c>
      <c r="AF32" s="34">
        <f>$G$28/'Fixed data'!$C$7</f>
        <v>-7.0113550609228806E-4</v>
      </c>
      <c r="AG32" s="34">
        <f>$G$28/'Fixed data'!$C$7</f>
        <v>-7.0113550609228806E-4</v>
      </c>
      <c r="AH32" s="34">
        <f>$G$28/'Fixed data'!$C$7</f>
        <v>-7.0113550609228806E-4</v>
      </c>
      <c r="AI32" s="34">
        <f>$G$28/'Fixed data'!$C$7</f>
        <v>-7.0113550609228806E-4</v>
      </c>
      <c r="AJ32" s="34">
        <f>$G$28/'Fixed data'!$C$7</f>
        <v>-7.0113550609228806E-4</v>
      </c>
      <c r="AK32" s="34">
        <f>$G$28/'Fixed data'!$C$7</f>
        <v>-7.0113550609228806E-4</v>
      </c>
      <c r="AL32" s="34">
        <f>$G$28/'Fixed data'!$C$7</f>
        <v>-7.0113550609228806E-4</v>
      </c>
      <c r="AM32" s="34">
        <f>$G$28/'Fixed data'!$C$7</f>
        <v>-7.0113550609228806E-4</v>
      </c>
      <c r="AN32" s="34">
        <f>$G$28/'Fixed data'!$C$7</f>
        <v>-7.0113550609228806E-4</v>
      </c>
      <c r="AO32" s="34">
        <f>$G$28/'Fixed data'!$C$7</f>
        <v>-7.0113550609228806E-4</v>
      </c>
      <c r="AP32" s="34">
        <f>$G$28/'Fixed data'!$C$7</f>
        <v>-7.0113550609228806E-4</v>
      </c>
      <c r="AQ32" s="34">
        <f>$G$28/'Fixed data'!$C$7</f>
        <v>-7.0113550609228806E-4</v>
      </c>
      <c r="AR32" s="34">
        <f>$G$28/'Fixed data'!$C$7</f>
        <v>-7.0113550609228806E-4</v>
      </c>
      <c r="AS32" s="34">
        <f>$G$28/'Fixed data'!$C$7</f>
        <v>-7.0113550609228806E-4</v>
      </c>
      <c r="AT32" s="34">
        <f>$G$28/'Fixed data'!$C$7</f>
        <v>-7.0113550609228806E-4</v>
      </c>
      <c r="AU32" s="34">
        <f>$G$28/'Fixed data'!$C$7</f>
        <v>-7.0113550609228806E-4</v>
      </c>
      <c r="AV32" s="34">
        <f>$G$28/'Fixed data'!$C$7</f>
        <v>-7.0113550609228806E-4</v>
      </c>
      <c r="AW32" s="34">
        <f>$G$28/'Fixed data'!$C$7</f>
        <v>-7.0113550609228806E-4</v>
      </c>
      <c r="AX32" s="34">
        <f>$G$28/'Fixed data'!$C$7</f>
        <v>-7.0113550609228806E-4</v>
      </c>
      <c r="AY32" s="34">
        <f>$G$28/'Fixed data'!$C$7</f>
        <v>-7.0113550609228806E-4</v>
      </c>
      <c r="AZ32" s="34">
        <f>$G$28/'Fixed data'!$C$7</f>
        <v>-7.0113550609228806E-4</v>
      </c>
      <c r="BA32" s="34"/>
      <c r="BB32" s="34"/>
      <c r="BC32" s="34"/>
      <c r="BD32" s="34"/>
    </row>
    <row r="33" spans="1:57" ht="16.5" hidden="1" customHeight="1" outlineLevel="1" x14ac:dyDescent="0.35">
      <c r="A33" s="115"/>
      <c r="B33" s="9" t="s">
        <v>4</v>
      </c>
      <c r="C33" s="11" t="s">
        <v>56</v>
      </c>
      <c r="D33" s="9" t="s">
        <v>40</v>
      </c>
      <c r="F33" s="34"/>
      <c r="G33" s="34"/>
      <c r="H33" s="34"/>
      <c r="I33" s="34">
        <f>$H$28/'Fixed data'!$C$7</f>
        <v>-5.6409148361583018E-4</v>
      </c>
      <c r="J33" s="34">
        <f>$H$28/'Fixed data'!$C$7</f>
        <v>-5.6409148361583018E-4</v>
      </c>
      <c r="K33" s="34">
        <f>$H$28/'Fixed data'!$C$7</f>
        <v>-5.6409148361583018E-4</v>
      </c>
      <c r="L33" s="34">
        <f>$H$28/'Fixed data'!$C$7</f>
        <v>-5.6409148361583018E-4</v>
      </c>
      <c r="M33" s="34">
        <f>$H$28/'Fixed data'!$C$7</f>
        <v>-5.6409148361583018E-4</v>
      </c>
      <c r="N33" s="34">
        <f>$H$28/'Fixed data'!$C$7</f>
        <v>-5.6409148361583018E-4</v>
      </c>
      <c r="O33" s="34">
        <f>$H$28/'Fixed data'!$C$7</f>
        <v>-5.6409148361583018E-4</v>
      </c>
      <c r="P33" s="34">
        <f>$H$28/'Fixed data'!$C$7</f>
        <v>-5.6409148361583018E-4</v>
      </c>
      <c r="Q33" s="34">
        <f>$H$28/'Fixed data'!$C$7</f>
        <v>-5.6409148361583018E-4</v>
      </c>
      <c r="R33" s="34">
        <f>$H$28/'Fixed data'!$C$7</f>
        <v>-5.6409148361583018E-4</v>
      </c>
      <c r="S33" s="34">
        <f>$H$28/'Fixed data'!$C$7</f>
        <v>-5.6409148361583018E-4</v>
      </c>
      <c r="T33" s="34">
        <f>$H$28/'Fixed data'!$C$7</f>
        <v>-5.6409148361583018E-4</v>
      </c>
      <c r="U33" s="34">
        <f>$H$28/'Fixed data'!$C$7</f>
        <v>-5.6409148361583018E-4</v>
      </c>
      <c r="V33" s="34">
        <f>$H$28/'Fixed data'!$C$7</f>
        <v>-5.6409148361583018E-4</v>
      </c>
      <c r="W33" s="34">
        <f>$H$28/'Fixed data'!$C$7</f>
        <v>-5.6409148361583018E-4</v>
      </c>
      <c r="X33" s="34">
        <f>$H$28/'Fixed data'!$C$7</f>
        <v>-5.6409148361583018E-4</v>
      </c>
      <c r="Y33" s="34">
        <f>$H$28/'Fixed data'!$C$7</f>
        <v>-5.6409148361583018E-4</v>
      </c>
      <c r="Z33" s="34">
        <f>$H$28/'Fixed data'!$C$7</f>
        <v>-5.6409148361583018E-4</v>
      </c>
      <c r="AA33" s="34">
        <f>$H$28/'Fixed data'!$C$7</f>
        <v>-5.6409148361583018E-4</v>
      </c>
      <c r="AB33" s="34">
        <f>$H$28/'Fixed data'!$C$7</f>
        <v>-5.6409148361583018E-4</v>
      </c>
      <c r="AC33" s="34">
        <f>$H$28/'Fixed data'!$C$7</f>
        <v>-5.6409148361583018E-4</v>
      </c>
      <c r="AD33" s="34">
        <f>$H$28/'Fixed data'!$C$7</f>
        <v>-5.6409148361583018E-4</v>
      </c>
      <c r="AE33" s="34">
        <f>$H$28/'Fixed data'!$C$7</f>
        <v>-5.6409148361583018E-4</v>
      </c>
      <c r="AF33" s="34">
        <f>$H$28/'Fixed data'!$C$7</f>
        <v>-5.6409148361583018E-4</v>
      </c>
      <c r="AG33" s="34">
        <f>$H$28/'Fixed data'!$C$7</f>
        <v>-5.6409148361583018E-4</v>
      </c>
      <c r="AH33" s="34">
        <f>$H$28/'Fixed data'!$C$7</f>
        <v>-5.6409148361583018E-4</v>
      </c>
      <c r="AI33" s="34">
        <f>$H$28/'Fixed data'!$C$7</f>
        <v>-5.6409148361583018E-4</v>
      </c>
      <c r="AJ33" s="34">
        <f>$H$28/'Fixed data'!$C$7</f>
        <v>-5.6409148361583018E-4</v>
      </c>
      <c r="AK33" s="34">
        <f>$H$28/'Fixed data'!$C$7</f>
        <v>-5.6409148361583018E-4</v>
      </c>
      <c r="AL33" s="34">
        <f>$H$28/'Fixed data'!$C$7</f>
        <v>-5.6409148361583018E-4</v>
      </c>
      <c r="AM33" s="34">
        <f>$H$28/'Fixed data'!$C$7</f>
        <v>-5.6409148361583018E-4</v>
      </c>
      <c r="AN33" s="34">
        <f>$H$28/'Fixed data'!$C$7</f>
        <v>-5.6409148361583018E-4</v>
      </c>
      <c r="AO33" s="34">
        <f>$H$28/'Fixed data'!$C$7</f>
        <v>-5.6409148361583018E-4</v>
      </c>
      <c r="AP33" s="34">
        <f>$H$28/'Fixed data'!$C$7</f>
        <v>-5.6409148361583018E-4</v>
      </c>
      <c r="AQ33" s="34">
        <f>$H$28/'Fixed data'!$C$7</f>
        <v>-5.6409148361583018E-4</v>
      </c>
      <c r="AR33" s="34">
        <f>$H$28/'Fixed data'!$C$7</f>
        <v>-5.6409148361583018E-4</v>
      </c>
      <c r="AS33" s="34">
        <f>$H$28/'Fixed data'!$C$7</f>
        <v>-5.6409148361583018E-4</v>
      </c>
      <c r="AT33" s="34">
        <f>$H$28/'Fixed data'!$C$7</f>
        <v>-5.6409148361583018E-4</v>
      </c>
      <c r="AU33" s="34">
        <f>$H$28/'Fixed data'!$C$7</f>
        <v>-5.6409148361583018E-4</v>
      </c>
      <c r="AV33" s="34">
        <f>$H$28/'Fixed data'!$C$7</f>
        <v>-5.6409148361583018E-4</v>
      </c>
      <c r="AW33" s="34">
        <f>$H$28/'Fixed data'!$C$7</f>
        <v>-5.6409148361583018E-4</v>
      </c>
      <c r="AX33" s="34">
        <f>$H$28/'Fixed data'!$C$7</f>
        <v>-5.6409148361583018E-4</v>
      </c>
      <c r="AY33" s="34">
        <f>$H$28/'Fixed data'!$C$7</f>
        <v>-5.6409148361583018E-4</v>
      </c>
      <c r="AZ33" s="34">
        <f>$H$28/'Fixed data'!$C$7</f>
        <v>-5.6409148361583018E-4</v>
      </c>
      <c r="BA33" s="34">
        <f>$H$28/'Fixed data'!$C$7</f>
        <v>-5.6409148361583018E-4</v>
      </c>
      <c r="BB33" s="34"/>
      <c r="BC33" s="34"/>
      <c r="BD33" s="34"/>
    </row>
    <row r="34" spans="1:57" ht="16.5" hidden="1" customHeight="1" outlineLevel="1" x14ac:dyDescent="0.35">
      <c r="A34" s="115"/>
      <c r="B34" s="9" t="s">
        <v>5</v>
      </c>
      <c r="C34" s="11" t="s">
        <v>57</v>
      </c>
      <c r="D34" s="9" t="s">
        <v>40</v>
      </c>
      <c r="F34" s="34"/>
      <c r="G34" s="34"/>
      <c r="H34" s="34"/>
      <c r="I34" s="34"/>
      <c r="J34" s="34">
        <f>$I$28/'Fixed data'!$C$7</f>
        <v>-4.6538327429837122E-4</v>
      </c>
      <c r="K34" s="34">
        <f>$I$28/'Fixed data'!$C$7</f>
        <v>-4.6538327429837122E-4</v>
      </c>
      <c r="L34" s="34">
        <f>$I$28/'Fixed data'!$C$7</f>
        <v>-4.6538327429837122E-4</v>
      </c>
      <c r="M34" s="34">
        <f>$I$28/'Fixed data'!$C$7</f>
        <v>-4.6538327429837122E-4</v>
      </c>
      <c r="N34" s="34">
        <f>$I$28/'Fixed data'!$C$7</f>
        <v>-4.6538327429837122E-4</v>
      </c>
      <c r="O34" s="34">
        <f>$I$28/'Fixed data'!$C$7</f>
        <v>-4.6538327429837122E-4</v>
      </c>
      <c r="P34" s="34">
        <f>$I$28/'Fixed data'!$C$7</f>
        <v>-4.6538327429837122E-4</v>
      </c>
      <c r="Q34" s="34">
        <f>$I$28/'Fixed data'!$C$7</f>
        <v>-4.6538327429837122E-4</v>
      </c>
      <c r="R34" s="34">
        <f>$I$28/'Fixed data'!$C$7</f>
        <v>-4.6538327429837122E-4</v>
      </c>
      <c r="S34" s="34">
        <f>$I$28/'Fixed data'!$C$7</f>
        <v>-4.6538327429837122E-4</v>
      </c>
      <c r="T34" s="34">
        <f>$I$28/'Fixed data'!$C$7</f>
        <v>-4.6538327429837122E-4</v>
      </c>
      <c r="U34" s="34">
        <f>$I$28/'Fixed data'!$C$7</f>
        <v>-4.6538327429837122E-4</v>
      </c>
      <c r="V34" s="34">
        <f>$I$28/'Fixed data'!$C$7</f>
        <v>-4.6538327429837122E-4</v>
      </c>
      <c r="W34" s="34">
        <f>$I$28/'Fixed data'!$C$7</f>
        <v>-4.6538327429837122E-4</v>
      </c>
      <c r="X34" s="34">
        <f>$I$28/'Fixed data'!$C$7</f>
        <v>-4.6538327429837122E-4</v>
      </c>
      <c r="Y34" s="34">
        <f>$I$28/'Fixed data'!$C$7</f>
        <v>-4.6538327429837122E-4</v>
      </c>
      <c r="Z34" s="34">
        <f>$I$28/'Fixed data'!$C$7</f>
        <v>-4.6538327429837122E-4</v>
      </c>
      <c r="AA34" s="34">
        <f>$I$28/'Fixed data'!$C$7</f>
        <v>-4.6538327429837122E-4</v>
      </c>
      <c r="AB34" s="34">
        <f>$I$28/'Fixed data'!$C$7</f>
        <v>-4.6538327429837122E-4</v>
      </c>
      <c r="AC34" s="34">
        <f>$I$28/'Fixed data'!$C$7</f>
        <v>-4.6538327429837122E-4</v>
      </c>
      <c r="AD34" s="34">
        <f>$I$28/'Fixed data'!$C$7</f>
        <v>-4.6538327429837122E-4</v>
      </c>
      <c r="AE34" s="34">
        <f>$I$28/'Fixed data'!$C$7</f>
        <v>-4.6538327429837122E-4</v>
      </c>
      <c r="AF34" s="34">
        <f>$I$28/'Fixed data'!$C$7</f>
        <v>-4.6538327429837122E-4</v>
      </c>
      <c r="AG34" s="34">
        <f>$I$28/'Fixed data'!$C$7</f>
        <v>-4.6538327429837122E-4</v>
      </c>
      <c r="AH34" s="34">
        <f>$I$28/'Fixed data'!$C$7</f>
        <v>-4.6538327429837122E-4</v>
      </c>
      <c r="AI34" s="34">
        <f>$I$28/'Fixed data'!$C$7</f>
        <v>-4.6538327429837122E-4</v>
      </c>
      <c r="AJ34" s="34">
        <f>$I$28/'Fixed data'!$C$7</f>
        <v>-4.6538327429837122E-4</v>
      </c>
      <c r="AK34" s="34">
        <f>$I$28/'Fixed data'!$C$7</f>
        <v>-4.6538327429837122E-4</v>
      </c>
      <c r="AL34" s="34">
        <f>$I$28/'Fixed data'!$C$7</f>
        <v>-4.6538327429837122E-4</v>
      </c>
      <c r="AM34" s="34">
        <f>$I$28/'Fixed data'!$C$7</f>
        <v>-4.6538327429837122E-4</v>
      </c>
      <c r="AN34" s="34">
        <f>$I$28/'Fixed data'!$C$7</f>
        <v>-4.6538327429837122E-4</v>
      </c>
      <c r="AO34" s="34">
        <f>$I$28/'Fixed data'!$C$7</f>
        <v>-4.6538327429837122E-4</v>
      </c>
      <c r="AP34" s="34">
        <f>$I$28/'Fixed data'!$C$7</f>
        <v>-4.6538327429837122E-4</v>
      </c>
      <c r="AQ34" s="34">
        <f>$I$28/'Fixed data'!$C$7</f>
        <v>-4.6538327429837122E-4</v>
      </c>
      <c r="AR34" s="34">
        <f>$I$28/'Fixed data'!$C$7</f>
        <v>-4.6538327429837122E-4</v>
      </c>
      <c r="AS34" s="34">
        <f>$I$28/'Fixed data'!$C$7</f>
        <v>-4.6538327429837122E-4</v>
      </c>
      <c r="AT34" s="34">
        <f>$I$28/'Fixed data'!$C$7</f>
        <v>-4.6538327429837122E-4</v>
      </c>
      <c r="AU34" s="34">
        <f>$I$28/'Fixed data'!$C$7</f>
        <v>-4.6538327429837122E-4</v>
      </c>
      <c r="AV34" s="34">
        <f>$I$28/'Fixed data'!$C$7</f>
        <v>-4.6538327429837122E-4</v>
      </c>
      <c r="AW34" s="34">
        <f>$I$28/'Fixed data'!$C$7</f>
        <v>-4.6538327429837122E-4</v>
      </c>
      <c r="AX34" s="34">
        <f>$I$28/'Fixed data'!$C$7</f>
        <v>-4.6538327429837122E-4</v>
      </c>
      <c r="AY34" s="34">
        <f>$I$28/'Fixed data'!$C$7</f>
        <v>-4.6538327429837122E-4</v>
      </c>
      <c r="AZ34" s="34">
        <f>$I$28/'Fixed data'!$C$7</f>
        <v>-4.6538327429837122E-4</v>
      </c>
      <c r="BA34" s="34">
        <f>$I$28/'Fixed data'!$C$7</f>
        <v>-4.6538327429837122E-4</v>
      </c>
      <c r="BB34" s="34">
        <f>$I$28/'Fixed data'!$C$7</f>
        <v>-4.6538327429837122E-4</v>
      </c>
      <c r="BC34" s="34"/>
      <c r="BD34" s="34"/>
    </row>
    <row r="35" spans="1:57" ht="16.5" hidden="1" customHeight="1" outlineLevel="1" x14ac:dyDescent="0.35">
      <c r="A35" s="115"/>
      <c r="B35" s="9" t="s">
        <v>6</v>
      </c>
      <c r="C35" s="11" t="s">
        <v>58</v>
      </c>
      <c r="D35" s="9" t="s">
        <v>40</v>
      </c>
      <c r="F35" s="34"/>
      <c r="G35" s="34"/>
      <c r="H35" s="34"/>
      <c r="I35" s="34"/>
      <c r="J35" s="34"/>
      <c r="K35" s="34">
        <f>$J$28/'Fixed data'!$C$7</f>
        <v>-3.84460519769126E-4</v>
      </c>
      <c r="L35" s="34">
        <f>$J$28/'Fixed data'!$C$7</f>
        <v>-3.84460519769126E-4</v>
      </c>
      <c r="M35" s="34">
        <f>$J$28/'Fixed data'!$C$7</f>
        <v>-3.84460519769126E-4</v>
      </c>
      <c r="N35" s="34">
        <f>$J$28/'Fixed data'!$C$7</f>
        <v>-3.84460519769126E-4</v>
      </c>
      <c r="O35" s="34">
        <f>$J$28/'Fixed data'!$C$7</f>
        <v>-3.84460519769126E-4</v>
      </c>
      <c r="P35" s="34">
        <f>$J$28/'Fixed data'!$C$7</f>
        <v>-3.84460519769126E-4</v>
      </c>
      <c r="Q35" s="34">
        <f>$J$28/'Fixed data'!$C$7</f>
        <v>-3.84460519769126E-4</v>
      </c>
      <c r="R35" s="34">
        <f>$J$28/'Fixed data'!$C$7</f>
        <v>-3.84460519769126E-4</v>
      </c>
      <c r="S35" s="34">
        <f>$J$28/'Fixed data'!$C$7</f>
        <v>-3.84460519769126E-4</v>
      </c>
      <c r="T35" s="34">
        <f>$J$28/'Fixed data'!$C$7</f>
        <v>-3.84460519769126E-4</v>
      </c>
      <c r="U35" s="34">
        <f>$J$28/'Fixed data'!$C$7</f>
        <v>-3.84460519769126E-4</v>
      </c>
      <c r="V35" s="34">
        <f>$J$28/'Fixed data'!$C$7</f>
        <v>-3.84460519769126E-4</v>
      </c>
      <c r="W35" s="34">
        <f>$J$28/'Fixed data'!$C$7</f>
        <v>-3.84460519769126E-4</v>
      </c>
      <c r="X35" s="34">
        <f>$J$28/'Fixed data'!$C$7</f>
        <v>-3.84460519769126E-4</v>
      </c>
      <c r="Y35" s="34">
        <f>$J$28/'Fixed data'!$C$7</f>
        <v>-3.84460519769126E-4</v>
      </c>
      <c r="Z35" s="34">
        <f>$J$28/'Fixed data'!$C$7</f>
        <v>-3.84460519769126E-4</v>
      </c>
      <c r="AA35" s="34">
        <f>$J$28/'Fixed data'!$C$7</f>
        <v>-3.84460519769126E-4</v>
      </c>
      <c r="AB35" s="34">
        <f>$J$28/'Fixed data'!$C$7</f>
        <v>-3.84460519769126E-4</v>
      </c>
      <c r="AC35" s="34">
        <f>$J$28/'Fixed data'!$C$7</f>
        <v>-3.84460519769126E-4</v>
      </c>
      <c r="AD35" s="34">
        <f>$J$28/'Fixed data'!$C$7</f>
        <v>-3.84460519769126E-4</v>
      </c>
      <c r="AE35" s="34">
        <f>$J$28/'Fixed data'!$C$7</f>
        <v>-3.84460519769126E-4</v>
      </c>
      <c r="AF35" s="34">
        <f>$J$28/'Fixed data'!$C$7</f>
        <v>-3.84460519769126E-4</v>
      </c>
      <c r="AG35" s="34">
        <f>$J$28/'Fixed data'!$C$7</f>
        <v>-3.84460519769126E-4</v>
      </c>
      <c r="AH35" s="34">
        <f>$J$28/'Fixed data'!$C$7</f>
        <v>-3.84460519769126E-4</v>
      </c>
      <c r="AI35" s="34">
        <f>$J$28/'Fixed data'!$C$7</f>
        <v>-3.84460519769126E-4</v>
      </c>
      <c r="AJ35" s="34">
        <f>$J$28/'Fixed data'!$C$7</f>
        <v>-3.84460519769126E-4</v>
      </c>
      <c r="AK35" s="34">
        <f>$J$28/'Fixed data'!$C$7</f>
        <v>-3.84460519769126E-4</v>
      </c>
      <c r="AL35" s="34">
        <f>$J$28/'Fixed data'!$C$7</f>
        <v>-3.84460519769126E-4</v>
      </c>
      <c r="AM35" s="34">
        <f>$J$28/'Fixed data'!$C$7</f>
        <v>-3.84460519769126E-4</v>
      </c>
      <c r="AN35" s="34">
        <f>$J$28/'Fixed data'!$C$7</f>
        <v>-3.84460519769126E-4</v>
      </c>
      <c r="AO35" s="34">
        <f>$J$28/'Fixed data'!$C$7</f>
        <v>-3.84460519769126E-4</v>
      </c>
      <c r="AP35" s="34">
        <f>$J$28/'Fixed data'!$C$7</f>
        <v>-3.84460519769126E-4</v>
      </c>
      <c r="AQ35" s="34">
        <f>$J$28/'Fixed data'!$C$7</f>
        <v>-3.84460519769126E-4</v>
      </c>
      <c r="AR35" s="34">
        <f>$J$28/'Fixed data'!$C$7</f>
        <v>-3.84460519769126E-4</v>
      </c>
      <c r="AS35" s="34">
        <f>$J$28/'Fixed data'!$C$7</f>
        <v>-3.84460519769126E-4</v>
      </c>
      <c r="AT35" s="34">
        <f>$J$28/'Fixed data'!$C$7</f>
        <v>-3.84460519769126E-4</v>
      </c>
      <c r="AU35" s="34">
        <f>$J$28/'Fixed data'!$C$7</f>
        <v>-3.84460519769126E-4</v>
      </c>
      <c r="AV35" s="34">
        <f>$J$28/'Fixed data'!$C$7</f>
        <v>-3.84460519769126E-4</v>
      </c>
      <c r="AW35" s="34">
        <f>$J$28/'Fixed data'!$C$7</f>
        <v>-3.84460519769126E-4</v>
      </c>
      <c r="AX35" s="34">
        <f>$J$28/'Fixed data'!$C$7</f>
        <v>-3.84460519769126E-4</v>
      </c>
      <c r="AY35" s="34">
        <f>$J$28/'Fixed data'!$C$7</f>
        <v>-3.84460519769126E-4</v>
      </c>
      <c r="AZ35" s="34">
        <f>$J$28/'Fixed data'!$C$7</f>
        <v>-3.84460519769126E-4</v>
      </c>
      <c r="BA35" s="34">
        <f>$J$28/'Fixed data'!$C$7</f>
        <v>-3.84460519769126E-4</v>
      </c>
      <c r="BB35" s="34">
        <f>$J$28/'Fixed data'!$C$7</f>
        <v>-3.84460519769126E-4</v>
      </c>
      <c r="BC35" s="34">
        <f>$J$28/'Fixed data'!$C$7</f>
        <v>-3.84460519769126E-4</v>
      </c>
      <c r="BD35" s="34"/>
    </row>
    <row r="36" spans="1:57" ht="16.5" hidden="1" customHeight="1" outlineLevel="1" x14ac:dyDescent="0.35">
      <c r="A36" s="115"/>
      <c r="B36" s="9" t="s">
        <v>32</v>
      </c>
      <c r="C36" s="11" t="s">
        <v>59</v>
      </c>
      <c r="D36" s="9" t="s">
        <v>40</v>
      </c>
      <c r="F36" s="34"/>
      <c r="G36" s="34"/>
      <c r="H36" s="34"/>
      <c r="I36" s="34"/>
      <c r="J36" s="34"/>
      <c r="K36" s="34"/>
      <c r="L36" s="34">
        <f>$K$28/'Fixed data'!$C$7</f>
        <v>-3.0239788646431605E-4</v>
      </c>
      <c r="M36" s="34">
        <f>$K$28/'Fixed data'!$C$7</f>
        <v>-3.0239788646431605E-4</v>
      </c>
      <c r="N36" s="34">
        <f>$K$28/'Fixed data'!$C$7</f>
        <v>-3.0239788646431605E-4</v>
      </c>
      <c r="O36" s="34">
        <f>$K$28/'Fixed data'!$C$7</f>
        <v>-3.0239788646431605E-4</v>
      </c>
      <c r="P36" s="34">
        <f>$K$28/'Fixed data'!$C$7</f>
        <v>-3.0239788646431605E-4</v>
      </c>
      <c r="Q36" s="34">
        <f>$K$28/'Fixed data'!$C$7</f>
        <v>-3.0239788646431605E-4</v>
      </c>
      <c r="R36" s="34">
        <f>$K$28/'Fixed data'!$C$7</f>
        <v>-3.0239788646431605E-4</v>
      </c>
      <c r="S36" s="34">
        <f>$K$28/'Fixed data'!$C$7</f>
        <v>-3.0239788646431605E-4</v>
      </c>
      <c r="T36" s="34">
        <f>$K$28/'Fixed data'!$C$7</f>
        <v>-3.0239788646431605E-4</v>
      </c>
      <c r="U36" s="34">
        <f>$K$28/'Fixed data'!$C$7</f>
        <v>-3.0239788646431605E-4</v>
      </c>
      <c r="V36" s="34">
        <f>$K$28/'Fixed data'!$C$7</f>
        <v>-3.0239788646431605E-4</v>
      </c>
      <c r="W36" s="34">
        <f>$K$28/'Fixed data'!$C$7</f>
        <v>-3.0239788646431605E-4</v>
      </c>
      <c r="X36" s="34">
        <f>$K$28/'Fixed data'!$C$7</f>
        <v>-3.0239788646431605E-4</v>
      </c>
      <c r="Y36" s="34">
        <f>$K$28/'Fixed data'!$C$7</f>
        <v>-3.0239788646431605E-4</v>
      </c>
      <c r="Z36" s="34">
        <f>$K$28/'Fixed data'!$C$7</f>
        <v>-3.0239788646431605E-4</v>
      </c>
      <c r="AA36" s="34">
        <f>$K$28/'Fixed data'!$C$7</f>
        <v>-3.0239788646431605E-4</v>
      </c>
      <c r="AB36" s="34">
        <f>$K$28/'Fixed data'!$C$7</f>
        <v>-3.0239788646431605E-4</v>
      </c>
      <c r="AC36" s="34">
        <f>$K$28/'Fixed data'!$C$7</f>
        <v>-3.0239788646431605E-4</v>
      </c>
      <c r="AD36" s="34">
        <f>$K$28/'Fixed data'!$C$7</f>
        <v>-3.0239788646431605E-4</v>
      </c>
      <c r="AE36" s="34">
        <f>$K$28/'Fixed data'!$C$7</f>
        <v>-3.0239788646431605E-4</v>
      </c>
      <c r="AF36" s="34">
        <f>$K$28/'Fixed data'!$C$7</f>
        <v>-3.0239788646431605E-4</v>
      </c>
      <c r="AG36" s="34">
        <f>$K$28/'Fixed data'!$C$7</f>
        <v>-3.0239788646431605E-4</v>
      </c>
      <c r="AH36" s="34">
        <f>$K$28/'Fixed data'!$C$7</f>
        <v>-3.0239788646431605E-4</v>
      </c>
      <c r="AI36" s="34">
        <f>$K$28/'Fixed data'!$C$7</f>
        <v>-3.0239788646431605E-4</v>
      </c>
      <c r="AJ36" s="34">
        <f>$K$28/'Fixed data'!$C$7</f>
        <v>-3.0239788646431605E-4</v>
      </c>
      <c r="AK36" s="34">
        <f>$K$28/'Fixed data'!$C$7</f>
        <v>-3.0239788646431605E-4</v>
      </c>
      <c r="AL36" s="34">
        <f>$K$28/'Fixed data'!$C$7</f>
        <v>-3.0239788646431605E-4</v>
      </c>
      <c r="AM36" s="34">
        <f>$K$28/'Fixed data'!$C$7</f>
        <v>-3.0239788646431605E-4</v>
      </c>
      <c r="AN36" s="34">
        <f>$K$28/'Fixed data'!$C$7</f>
        <v>-3.0239788646431605E-4</v>
      </c>
      <c r="AO36" s="34">
        <f>$K$28/'Fixed data'!$C$7</f>
        <v>-3.0239788646431605E-4</v>
      </c>
      <c r="AP36" s="34">
        <f>$K$28/'Fixed data'!$C$7</f>
        <v>-3.0239788646431605E-4</v>
      </c>
      <c r="AQ36" s="34">
        <f>$K$28/'Fixed data'!$C$7</f>
        <v>-3.0239788646431605E-4</v>
      </c>
      <c r="AR36" s="34">
        <f>$K$28/'Fixed data'!$C$7</f>
        <v>-3.0239788646431605E-4</v>
      </c>
      <c r="AS36" s="34">
        <f>$K$28/'Fixed data'!$C$7</f>
        <v>-3.0239788646431605E-4</v>
      </c>
      <c r="AT36" s="34">
        <f>$K$28/'Fixed data'!$C$7</f>
        <v>-3.0239788646431605E-4</v>
      </c>
      <c r="AU36" s="34">
        <f>$K$28/'Fixed data'!$C$7</f>
        <v>-3.0239788646431605E-4</v>
      </c>
      <c r="AV36" s="34">
        <f>$K$28/'Fixed data'!$C$7</f>
        <v>-3.0239788646431605E-4</v>
      </c>
      <c r="AW36" s="34">
        <f>$K$28/'Fixed data'!$C$7</f>
        <v>-3.0239788646431605E-4</v>
      </c>
      <c r="AX36" s="34">
        <f>$K$28/'Fixed data'!$C$7</f>
        <v>-3.0239788646431605E-4</v>
      </c>
      <c r="AY36" s="34">
        <f>$K$28/'Fixed data'!$C$7</f>
        <v>-3.0239788646431605E-4</v>
      </c>
      <c r="AZ36" s="34">
        <f>$K$28/'Fixed data'!$C$7</f>
        <v>-3.0239788646431605E-4</v>
      </c>
      <c r="BA36" s="34">
        <f>$K$28/'Fixed data'!$C$7</f>
        <v>-3.0239788646431605E-4</v>
      </c>
      <c r="BB36" s="34">
        <f>$K$28/'Fixed data'!$C$7</f>
        <v>-3.0239788646431605E-4</v>
      </c>
      <c r="BC36" s="34">
        <f>$K$28/'Fixed data'!$C$7</f>
        <v>-3.0239788646431605E-4</v>
      </c>
      <c r="BD36" s="34">
        <f>$K$28/'Fixed data'!$C$7</f>
        <v>-3.0239788646431605E-4</v>
      </c>
    </row>
    <row r="37" spans="1:57" ht="16.5" hidden="1" customHeight="1" outlineLevel="1" x14ac:dyDescent="0.35">
      <c r="A37" s="115"/>
      <c r="B37" s="9" t="s">
        <v>33</v>
      </c>
      <c r="C37" s="11" t="s">
        <v>60</v>
      </c>
      <c r="D37" s="9" t="s">
        <v>40</v>
      </c>
      <c r="F37" s="34"/>
      <c r="G37" s="34"/>
      <c r="H37" s="34"/>
      <c r="I37" s="34"/>
      <c r="J37" s="34"/>
      <c r="K37" s="34"/>
      <c r="L37" s="34"/>
      <c r="M37" s="34">
        <f>$L$28/'Fixed data'!$C$7</f>
        <v>-2.2215868128277271E-4</v>
      </c>
      <c r="N37" s="34">
        <f>$L$28/'Fixed data'!$C$7</f>
        <v>-2.2215868128277271E-4</v>
      </c>
      <c r="O37" s="34">
        <f>$L$28/'Fixed data'!$C$7</f>
        <v>-2.2215868128277271E-4</v>
      </c>
      <c r="P37" s="34">
        <f>$L$28/'Fixed data'!$C$7</f>
        <v>-2.2215868128277271E-4</v>
      </c>
      <c r="Q37" s="34">
        <f>$L$28/'Fixed data'!$C$7</f>
        <v>-2.2215868128277271E-4</v>
      </c>
      <c r="R37" s="34">
        <f>$L$28/'Fixed data'!$C$7</f>
        <v>-2.2215868128277271E-4</v>
      </c>
      <c r="S37" s="34">
        <f>$L$28/'Fixed data'!$C$7</f>
        <v>-2.2215868128277271E-4</v>
      </c>
      <c r="T37" s="34">
        <f>$L$28/'Fixed data'!$C$7</f>
        <v>-2.2215868128277271E-4</v>
      </c>
      <c r="U37" s="34">
        <f>$L$28/'Fixed data'!$C$7</f>
        <v>-2.2215868128277271E-4</v>
      </c>
      <c r="V37" s="34">
        <f>$L$28/'Fixed data'!$C$7</f>
        <v>-2.2215868128277271E-4</v>
      </c>
      <c r="W37" s="34">
        <f>$L$28/'Fixed data'!$C$7</f>
        <v>-2.2215868128277271E-4</v>
      </c>
      <c r="X37" s="34">
        <f>$L$28/'Fixed data'!$C$7</f>
        <v>-2.2215868128277271E-4</v>
      </c>
      <c r="Y37" s="34">
        <f>$L$28/'Fixed data'!$C$7</f>
        <v>-2.2215868128277271E-4</v>
      </c>
      <c r="Z37" s="34">
        <f>$L$28/'Fixed data'!$C$7</f>
        <v>-2.2215868128277271E-4</v>
      </c>
      <c r="AA37" s="34">
        <f>$L$28/'Fixed data'!$C$7</f>
        <v>-2.2215868128277271E-4</v>
      </c>
      <c r="AB37" s="34">
        <f>$L$28/'Fixed data'!$C$7</f>
        <v>-2.2215868128277271E-4</v>
      </c>
      <c r="AC37" s="34">
        <f>$L$28/'Fixed data'!$C$7</f>
        <v>-2.2215868128277271E-4</v>
      </c>
      <c r="AD37" s="34">
        <f>$L$28/'Fixed data'!$C$7</f>
        <v>-2.2215868128277271E-4</v>
      </c>
      <c r="AE37" s="34">
        <f>$L$28/'Fixed data'!$C$7</f>
        <v>-2.2215868128277271E-4</v>
      </c>
      <c r="AF37" s="34">
        <f>$L$28/'Fixed data'!$C$7</f>
        <v>-2.2215868128277271E-4</v>
      </c>
      <c r="AG37" s="34">
        <f>$L$28/'Fixed data'!$C$7</f>
        <v>-2.2215868128277271E-4</v>
      </c>
      <c r="AH37" s="34">
        <f>$L$28/'Fixed data'!$C$7</f>
        <v>-2.2215868128277271E-4</v>
      </c>
      <c r="AI37" s="34">
        <f>$L$28/'Fixed data'!$C$7</f>
        <v>-2.2215868128277271E-4</v>
      </c>
      <c r="AJ37" s="34">
        <f>$L$28/'Fixed data'!$C$7</f>
        <v>-2.2215868128277271E-4</v>
      </c>
      <c r="AK37" s="34">
        <f>$L$28/'Fixed data'!$C$7</f>
        <v>-2.2215868128277271E-4</v>
      </c>
      <c r="AL37" s="34">
        <f>$L$28/'Fixed data'!$C$7</f>
        <v>-2.2215868128277271E-4</v>
      </c>
      <c r="AM37" s="34">
        <f>$L$28/'Fixed data'!$C$7</f>
        <v>-2.2215868128277271E-4</v>
      </c>
      <c r="AN37" s="34">
        <f>$L$28/'Fixed data'!$C$7</f>
        <v>-2.2215868128277271E-4</v>
      </c>
      <c r="AO37" s="34">
        <f>$L$28/'Fixed data'!$C$7</f>
        <v>-2.2215868128277271E-4</v>
      </c>
      <c r="AP37" s="34">
        <f>$L$28/'Fixed data'!$C$7</f>
        <v>-2.2215868128277271E-4</v>
      </c>
      <c r="AQ37" s="34">
        <f>$L$28/'Fixed data'!$C$7</f>
        <v>-2.2215868128277271E-4</v>
      </c>
      <c r="AR37" s="34">
        <f>$L$28/'Fixed data'!$C$7</f>
        <v>-2.2215868128277271E-4</v>
      </c>
      <c r="AS37" s="34">
        <f>$L$28/'Fixed data'!$C$7</f>
        <v>-2.2215868128277271E-4</v>
      </c>
      <c r="AT37" s="34">
        <f>$L$28/'Fixed data'!$C$7</f>
        <v>-2.2215868128277271E-4</v>
      </c>
      <c r="AU37" s="34">
        <f>$L$28/'Fixed data'!$C$7</f>
        <v>-2.2215868128277271E-4</v>
      </c>
      <c r="AV37" s="34">
        <f>$L$28/'Fixed data'!$C$7</f>
        <v>-2.2215868128277271E-4</v>
      </c>
      <c r="AW37" s="34">
        <f>$L$28/'Fixed data'!$C$7</f>
        <v>-2.2215868128277271E-4</v>
      </c>
      <c r="AX37" s="34">
        <f>$L$28/'Fixed data'!$C$7</f>
        <v>-2.2215868128277271E-4</v>
      </c>
      <c r="AY37" s="34">
        <f>$L$28/'Fixed data'!$C$7</f>
        <v>-2.2215868128277271E-4</v>
      </c>
      <c r="AZ37" s="34">
        <f>$L$28/'Fixed data'!$C$7</f>
        <v>-2.2215868128277271E-4</v>
      </c>
      <c r="BA37" s="34">
        <f>$L$28/'Fixed data'!$C$7</f>
        <v>-2.2215868128277271E-4</v>
      </c>
      <c r="BB37" s="34">
        <f>$L$28/'Fixed data'!$C$7</f>
        <v>-2.2215868128277271E-4</v>
      </c>
      <c r="BC37" s="34">
        <f>$L$28/'Fixed data'!$C$7</f>
        <v>-2.2215868128277271E-4</v>
      </c>
      <c r="BD37" s="34">
        <f>$L$28/'Fixed data'!$C$7</f>
        <v>-2.2215868128277271E-4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7.3293240716893756E-5</v>
      </c>
      <c r="O38" s="34">
        <f>$M$28/'Fixed data'!$C$7</f>
        <v>7.3293240716893756E-5</v>
      </c>
      <c r="P38" s="34">
        <f>$M$28/'Fixed data'!$C$7</f>
        <v>7.3293240716893756E-5</v>
      </c>
      <c r="Q38" s="34">
        <f>$M$28/'Fixed data'!$C$7</f>
        <v>7.3293240716893756E-5</v>
      </c>
      <c r="R38" s="34">
        <f>$M$28/'Fixed data'!$C$7</f>
        <v>7.3293240716893756E-5</v>
      </c>
      <c r="S38" s="34">
        <f>$M$28/'Fixed data'!$C$7</f>
        <v>7.3293240716893756E-5</v>
      </c>
      <c r="T38" s="34">
        <f>$M$28/'Fixed data'!$C$7</f>
        <v>7.3293240716893756E-5</v>
      </c>
      <c r="U38" s="34">
        <f>$M$28/'Fixed data'!$C$7</f>
        <v>7.3293240716893756E-5</v>
      </c>
      <c r="V38" s="34">
        <f>$M$28/'Fixed data'!$C$7</f>
        <v>7.3293240716893756E-5</v>
      </c>
      <c r="W38" s="34">
        <f>$M$28/'Fixed data'!$C$7</f>
        <v>7.3293240716893756E-5</v>
      </c>
      <c r="X38" s="34">
        <f>$M$28/'Fixed data'!$C$7</f>
        <v>7.3293240716893756E-5</v>
      </c>
      <c r="Y38" s="34">
        <f>$M$28/'Fixed data'!$C$7</f>
        <v>7.3293240716893756E-5</v>
      </c>
      <c r="Z38" s="34">
        <f>$M$28/'Fixed data'!$C$7</f>
        <v>7.3293240716893756E-5</v>
      </c>
      <c r="AA38" s="34">
        <f>$M$28/'Fixed data'!$C$7</f>
        <v>7.3293240716893756E-5</v>
      </c>
      <c r="AB38" s="34">
        <f>$M$28/'Fixed data'!$C$7</f>
        <v>7.3293240716893756E-5</v>
      </c>
      <c r="AC38" s="34">
        <f>$M$28/'Fixed data'!$C$7</f>
        <v>7.3293240716893756E-5</v>
      </c>
      <c r="AD38" s="34">
        <f>$M$28/'Fixed data'!$C$7</f>
        <v>7.3293240716893756E-5</v>
      </c>
      <c r="AE38" s="34">
        <f>$M$28/'Fixed data'!$C$7</f>
        <v>7.3293240716893756E-5</v>
      </c>
      <c r="AF38" s="34">
        <f>$M$28/'Fixed data'!$C$7</f>
        <v>7.3293240716893756E-5</v>
      </c>
      <c r="AG38" s="34">
        <f>$M$28/'Fixed data'!$C$7</f>
        <v>7.3293240716893756E-5</v>
      </c>
      <c r="AH38" s="34">
        <f>$M$28/'Fixed data'!$C$7</f>
        <v>7.3293240716893756E-5</v>
      </c>
      <c r="AI38" s="34">
        <f>$M$28/'Fixed data'!$C$7</f>
        <v>7.3293240716893756E-5</v>
      </c>
      <c r="AJ38" s="34">
        <f>$M$28/'Fixed data'!$C$7</f>
        <v>7.3293240716893756E-5</v>
      </c>
      <c r="AK38" s="34">
        <f>$M$28/'Fixed data'!$C$7</f>
        <v>7.3293240716893756E-5</v>
      </c>
      <c r="AL38" s="34">
        <f>$M$28/'Fixed data'!$C$7</f>
        <v>7.3293240716893756E-5</v>
      </c>
      <c r="AM38" s="34">
        <f>$M$28/'Fixed data'!$C$7</f>
        <v>7.3293240716893756E-5</v>
      </c>
      <c r="AN38" s="34">
        <f>$M$28/'Fixed data'!$C$7</f>
        <v>7.3293240716893756E-5</v>
      </c>
      <c r="AO38" s="34">
        <f>$M$28/'Fixed data'!$C$7</f>
        <v>7.3293240716893756E-5</v>
      </c>
      <c r="AP38" s="34">
        <f>$M$28/'Fixed data'!$C$7</f>
        <v>7.3293240716893756E-5</v>
      </c>
      <c r="AQ38" s="34">
        <f>$M$28/'Fixed data'!$C$7</f>
        <v>7.3293240716893756E-5</v>
      </c>
      <c r="AR38" s="34">
        <f>$M$28/'Fixed data'!$C$7</f>
        <v>7.3293240716893756E-5</v>
      </c>
      <c r="AS38" s="34">
        <f>$M$28/'Fixed data'!$C$7</f>
        <v>7.3293240716893756E-5</v>
      </c>
      <c r="AT38" s="34">
        <f>$M$28/'Fixed data'!$C$7</f>
        <v>7.3293240716893756E-5</v>
      </c>
      <c r="AU38" s="34">
        <f>$M$28/'Fixed data'!$C$7</f>
        <v>7.3293240716893756E-5</v>
      </c>
      <c r="AV38" s="34">
        <f>$M$28/'Fixed data'!$C$7</f>
        <v>7.3293240716893756E-5</v>
      </c>
      <c r="AW38" s="34">
        <f>$M$28/'Fixed data'!$C$7</f>
        <v>7.3293240716893756E-5</v>
      </c>
      <c r="AX38" s="34">
        <f>$M$28/'Fixed data'!$C$7</f>
        <v>7.3293240716893756E-5</v>
      </c>
      <c r="AY38" s="34">
        <f>$M$28/'Fixed data'!$C$7</f>
        <v>7.3293240716893756E-5</v>
      </c>
      <c r="AZ38" s="34">
        <f>$M$28/'Fixed data'!$C$7</f>
        <v>7.3293240716893756E-5</v>
      </c>
      <c r="BA38" s="34">
        <f>$M$28/'Fixed data'!$C$7</f>
        <v>7.3293240716893756E-5</v>
      </c>
      <c r="BB38" s="34">
        <f>$M$28/'Fixed data'!$C$7</f>
        <v>7.3293240716893756E-5</v>
      </c>
      <c r="BC38" s="34">
        <f>$M$28/'Fixed data'!$C$7</f>
        <v>7.3293240716893756E-5</v>
      </c>
      <c r="BD38" s="34">
        <f>$M$28/'Fixed data'!$C$7</f>
        <v>7.3293240716893756E-5</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7.9347167570125904E-5</v>
      </c>
      <c r="P39" s="34">
        <f>$N$28/'Fixed data'!$C$7</f>
        <v>7.9347167570125904E-5</v>
      </c>
      <c r="Q39" s="34">
        <f>$N$28/'Fixed data'!$C$7</f>
        <v>7.9347167570125904E-5</v>
      </c>
      <c r="R39" s="34">
        <f>$N$28/'Fixed data'!$C$7</f>
        <v>7.9347167570125904E-5</v>
      </c>
      <c r="S39" s="34">
        <f>$N$28/'Fixed data'!$C$7</f>
        <v>7.9347167570125904E-5</v>
      </c>
      <c r="T39" s="34">
        <f>$N$28/'Fixed data'!$C$7</f>
        <v>7.9347167570125904E-5</v>
      </c>
      <c r="U39" s="34">
        <f>$N$28/'Fixed data'!$C$7</f>
        <v>7.9347167570125904E-5</v>
      </c>
      <c r="V39" s="34">
        <f>$N$28/'Fixed data'!$C$7</f>
        <v>7.9347167570125904E-5</v>
      </c>
      <c r="W39" s="34">
        <f>$N$28/'Fixed data'!$C$7</f>
        <v>7.9347167570125904E-5</v>
      </c>
      <c r="X39" s="34">
        <f>$N$28/'Fixed data'!$C$7</f>
        <v>7.9347167570125904E-5</v>
      </c>
      <c r="Y39" s="34">
        <f>$N$28/'Fixed data'!$C$7</f>
        <v>7.9347167570125904E-5</v>
      </c>
      <c r="Z39" s="34">
        <f>$N$28/'Fixed data'!$C$7</f>
        <v>7.9347167570125904E-5</v>
      </c>
      <c r="AA39" s="34">
        <f>$N$28/'Fixed data'!$C$7</f>
        <v>7.9347167570125904E-5</v>
      </c>
      <c r="AB39" s="34">
        <f>$N$28/'Fixed data'!$C$7</f>
        <v>7.9347167570125904E-5</v>
      </c>
      <c r="AC39" s="34">
        <f>$N$28/'Fixed data'!$C$7</f>
        <v>7.9347167570125904E-5</v>
      </c>
      <c r="AD39" s="34">
        <f>$N$28/'Fixed data'!$C$7</f>
        <v>7.9347167570125904E-5</v>
      </c>
      <c r="AE39" s="34">
        <f>$N$28/'Fixed data'!$C$7</f>
        <v>7.9347167570125904E-5</v>
      </c>
      <c r="AF39" s="34">
        <f>$N$28/'Fixed data'!$C$7</f>
        <v>7.9347167570125904E-5</v>
      </c>
      <c r="AG39" s="34">
        <f>$N$28/'Fixed data'!$C$7</f>
        <v>7.9347167570125904E-5</v>
      </c>
      <c r="AH39" s="34">
        <f>$N$28/'Fixed data'!$C$7</f>
        <v>7.9347167570125904E-5</v>
      </c>
      <c r="AI39" s="34">
        <f>$N$28/'Fixed data'!$C$7</f>
        <v>7.9347167570125904E-5</v>
      </c>
      <c r="AJ39" s="34">
        <f>$N$28/'Fixed data'!$C$7</f>
        <v>7.9347167570125904E-5</v>
      </c>
      <c r="AK39" s="34">
        <f>$N$28/'Fixed data'!$C$7</f>
        <v>7.9347167570125904E-5</v>
      </c>
      <c r="AL39" s="34">
        <f>$N$28/'Fixed data'!$C$7</f>
        <v>7.9347167570125904E-5</v>
      </c>
      <c r="AM39" s="34">
        <f>$N$28/'Fixed data'!$C$7</f>
        <v>7.9347167570125904E-5</v>
      </c>
      <c r="AN39" s="34">
        <f>$N$28/'Fixed data'!$C$7</f>
        <v>7.9347167570125904E-5</v>
      </c>
      <c r="AO39" s="34">
        <f>$N$28/'Fixed data'!$C$7</f>
        <v>7.9347167570125904E-5</v>
      </c>
      <c r="AP39" s="34">
        <f>$N$28/'Fixed data'!$C$7</f>
        <v>7.9347167570125904E-5</v>
      </c>
      <c r="AQ39" s="34">
        <f>$N$28/'Fixed data'!$C$7</f>
        <v>7.9347167570125904E-5</v>
      </c>
      <c r="AR39" s="34">
        <f>$N$28/'Fixed data'!$C$7</f>
        <v>7.9347167570125904E-5</v>
      </c>
      <c r="AS39" s="34">
        <f>$N$28/'Fixed data'!$C$7</f>
        <v>7.9347167570125904E-5</v>
      </c>
      <c r="AT39" s="34">
        <f>$N$28/'Fixed data'!$C$7</f>
        <v>7.9347167570125904E-5</v>
      </c>
      <c r="AU39" s="34">
        <f>$N$28/'Fixed data'!$C$7</f>
        <v>7.9347167570125904E-5</v>
      </c>
      <c r="AV39" s="34">
        <f>$N$28/'Fixed data'!$C$7</f>
        <v>7.9347167570125904E-5</v>
      </c>
      <c r="AW39" s="34">
        <f>$N$28/'Fixed data'!$C$7</f>
        <v>7.9347167570125904E-5</v>
      </c>
      <c r="AX39" s="34">
        <f>$N$28/'Fixed data'!$C$7</f>
        <v>7.9347167570125904E-5</v>
      </c>
      <c r="AY39" s="34">
        <f>$N$28/'Fixed data'!$C$7</f>
        <v>7.9347167570125904E-5</v>
      </c>
      <c r="AZ39" s="34">
        <f>$N$28/'Fixed data'!$C$7</f>
        <v>7.9347167570125904E-5</v>
      </c>
      <c r="BA39" s="34">
        <f>$N$28/'Fixed data'!$C$7</f>
        <v>7.9347167570125904E-5</v>
      </c>
      <c r="BB39" s="34">
        <f>$N$28/'Fixed data'!$C$7</f>
        <v>7.9347167570125904E-5</v>
      </c>
      <c r="BC39" s="34">
        <f>$N$28/'Fixed data'!$C$7</f>
        <v>7.9347167570125904E-5</v>
      </c>
      <c r="BD39" s="34">
        <f>$N$28/'Fixed data'!$C$7</f>
        <v>7.9347167570125904E-5</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8.4523591706291783E-5</v>
      </c>
      <c r="Q40" s="34">
        <f>$O$28/'Fixed data'!$C$7</f>
        <v>8.4523591706291783E-5</v>
      </c>
      <c r="R40" s="34">
        <f>$O$28/'Fixed data'!$C$7</f>
        <v>8.4523591706291783E-5</v>
      </c>
      <c r="S40" s="34">
        <f>$O$28/'Fixed data'!$C$7</f>
        <v>8.4523591706291783E-5</v>
      </c>
      <c r="T40" s="34">
        <f>$O$28/'Fixed data'!$C$7</f>
        <v>8.4523591706291783E-5</v>
      </c>
      <c r="U40" s="34">
        <f>$O$28/'Fixed data'!$C$7</f>
        <v>8.4523591706291783E-5</v>
      </c>
      <c r="V40" s="34">
        <f>$O$28/'Fixed data'!$C$7</f>
        <v>8.4523591706291783E-5</v>
      </c>
      <c r="W40" s="34">
        <f>$O$28/'Fixed data'!$C$7</f>
        <v>8.4523591706291783E-5</v>
      </c>
      <c r="X40" s="34">
        <f>$O$28/'Fixed data'!$C$7</f>
        <v>8.4523591706291783E-5</v>
      </c>
      <c r="Y40" s="34">
        <f>$O$28/'Fixed data'!$C$7</f>
        <v>8.4523591706291783E-5</v>
      </c>
      <c r="Z40" s="34">
        <f>$O$28/'Fixed data'!$C$7</f>
        <v>8.4523591706291783E-5</v>
      </c>
      <c r="AA40" s="34">
        <f>$O$28/'Fixed data'!$C$7</f>
        <v>8.4523591706291783E-5</v>
      </c>
      <c r="AB40" s="34">
        <f>$O$28/'Fixed data'!$C$7</f>
        <v>8.4523591706291783E-5</v>
      </c>
      <c r="AC40" s="34">
        <f>$O$28/'Fixed data'!$C$7</f>
        <v>8.4523591706291783E-5</v>
      </c>
      <c r="AD40" s="34">
        <f>$O$28/'Fixed data'!$C$7</f>
        <v>8.4523591706291783E-5</v>
      </c>
      <c r="AE40" s="34">
        <f>$O$28/'Fixed data'!$C$7</f>
        <v>8.4523591706291783E-5</v>
      </c>
      <c r="AF40" s="34">
        <f>$O$28/'Fixed data'!$C$7</f>
        <v>8.4523591706291783E-5</v>
      </c>
      <c r="AG40" s="34">
        <f>$O$28/'Fixed data'!$C$7</f>
        <v>8.4523591706291783E-5</v>
      </c>
      <c r="AH40" s="34">
        <f>$O$28/'Fixed data'!$C$7</f>
        <v>8.4523591706291783E-5</v>
      </c>
      <c r="AI40" s="34">
        <f>$O$28/'Fixed data'!$C$7</f>
        <v>8.4523591706291783E-5</v>
      </c>
      <c r="AJ40" s="34">
        <f>$O$28/'Fixed data'!$C$7</f>
        <v>8.4523591706291783E-5</v>
      </c>
      <c r="AK40" s="34">
        <f>$O$28/'Fixed data'!$C$7</f>
        <v>8.4523591706291783E-5</v>
      </c>
      <c r="AL40" s="34">
        <f>$O$28/'Fixed data'!$C$7</f>
        <v>8.4523591706291783E-5</v>
      </c>
      <c r="AM40" s="34">
        <f>$O$28/'Fixed data'!$C$7</f>
        <v>8.4523591706291783E-5</v>
      </c>
      <c r="AN40" s="34">
        <f>$O$28/'Fixed data'!$C$7</f>
        <v>8.4523591706291783E-5</v>
      </c>
      <c r="AO40" s="34">
        <f>$O$28/'Fixed data'!$C$7</f>
        <v>8.4523591706291783E-5</v>
      </c>
      <c r="AP40" s="34">
        <f>$O$28/'Fixed data'!$C$7</f>
        <v>8.4523591706291783E-5</v>
      </c>
      <c r="AQ40" s="34">
        <f>$O$28/'Fixed data'!$C$7</f>
        <v>8.4523591706291783E-5</v>
      </c>
      <c r="AR40" s="34">
        <f>$O$28/'Fixed data'!$C$7</f>
        <v>8.4523591706291783E-5</v>
      </c>
      <c r="AS40" s="34">
        <f>$O$28/'Fixed data'!$C$7</f>
        <v>8.4523591706291783E-5</v>
      </c>
      <c r="AT40" s="34">
        <f>$O$28/'Fixed data'!$C$7</f>
        <v>8.4523591706291783E-5</v>
      </c>
      <c r="AU40" s="34">
        <f>$O$28/'Fixed data'!$C$7</f>
        <v>8.4523591706291783E-5</v>
      </c>
      <c r="AV40" s="34">
        <f>$O$28/'Fixed data'!$C$7</f>
        <v>8.4523591706291783E-5</v>
      </c>
      <c r="AW40" s="34">
        <f>$O$28/'Fixed data'!$C$7</f>
        <v>8.4523591706291783E-5</v>
      </c>
      <c r="AX40" s="34">
        <f>$O$28/'Fixed data'!$C$7</f>
        <v>8.4523591706291783E-5</v>
      </c>
      <c r="AY40" s="34">
        <f>$O$28/'Fixed data'!$C$7</f>
        <v>8.4523591706291783E-5</v>
      </c>
      <c r="AZ40" s="34">
        <f>$O$28/'Fixed data'!$C$7</f>
        <v>8.4523591706291783E-5</v>
      </c>
      <c r="BA40" s="34">
        <f>$O$28/'Fixed data'!$C$7</f>
        <v>8.4523591706291783E-5</v>
      </c>
      <c r="BB40" s="34">
        <f>$O$28/'Fixed data'!$C$7</f>
        <v>8.4523591706291783E-5</v>
      </c>
      <c r="BC40" s="34">
        <f>$O$28/'Fixed data'!$C$7</f>
        <v>8.4523591706291783E-5</v>
      </c>
      <c r="BD40" s="34">
        <f>$O$28/'Fixed data'!$C$7</f>
        <v>8.4523591706291783E-5</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9.0051920063564922E-5</v>
      </c>
      <c r="R41" s="34">
        <f>$P$28/'Fixed data'!$C$7</f>
        <v>9.0051920063564922E-5</v>
      </c>
      <c r="S41" s="34">
        <f>$P$28/'Fixed data'!$C$7</f>
        <v>9.0051920063564922E-5</v>
      </c>
      <c r="T41" s="34">
        <f>$P$28/'Fixed data'!$C$7</f>
        <v>9.0051920063564922E-5</v>
      </c>
      <c r="U41" s="34">
        <f>$P$28/'Fixed data'!$C$7</f>
        <v>9.0051920063564922E-5</v>
      </c>
      <c r="V41" s="34">
        <f>$P$28/'Fixed data'!$C$7</f>
        <v>9.0051920063564922E-5</v>
      </c>
      <c r="W41" s="34">
        <f>$P$28/'Fixed data'!$C$7</f>
        <v>9.0051920063564922E-5</v>
      </c>
      <c r="X41" s="34">
        <f>$P$28/'Fixed data'!$C$7</f>
        <v>9.0051920063564922E-5</v>
      </c>
      <c r="Y41" s="34">
        <f>$P$28/'Fixed data'!$C$7</f>
        <v>9.0051920063564922E-5</v>
      </c>
      <c r="Z41" s="34">
        <f>$P$28/'Fixed data'!$C$7</f>
        <v>9.0051920063564922E-5</v>
      </c>
      <c r="AA41" s="34">
        <f>$P$28/'Fixed data'!$C$7</f>
        <v>9.0051920063564922E-5</v>
      </c>
      <c r="AB41" s="34">
        <f>$P$28/'Fixed data'!$C$7</f>
        <v>9.0051920063564922E-5</v>
      </c>
      <c r="AC41" s="34">
        <f>$P$28/'Fixed data'!$C$7</f>
        <v>9.0051920063564922E-5</v>
      </c>
      <c r="AD41" s="34">
        <f>$P$28/'Fixed data'!$C$7</f>
        <v>9.0051920063564922E-5</v>
      </c>
      <c r="AE41" s="34">
        <f>$P$28/'Fixed data'!$C$7</f>
        <v>9.0051920063564922E-5</v>
      </c>
      <c r="AF41" s="34">
        <f>$P$28/'Fixed data'!$C$7</f>
        <v>9.0051920063564922E-5</v>
      </c>
      <c r="AG41" s="34">
        <f>$P$28/'Fixed data'!$C$7</f>
        <v>9.0051920063564922E-5</v>
      </c>
      <c r="AH41" s="34">
        <f>$P$28/'Fixed data'!$C$7</f>
        <v>9.0051920063564922E-5</v>
      </c>
      <c r="AI41" s="34">
        <f>$P$28/'Fixed data'!$C$7</f>
        <v>9.0051920063564922E-5</v>
      </c>
      <c r="AJ41" s="34">
        <f>$P$28/'Fixed data'!$C$7</f>
        <v>9.0051920063564922E-5</v>
      </c>
      <c r="AK41" s="34">
        <f>$P$28/'Fixed data'!$C$7</f>
        <v>9.0051920063564922E-5</v>
      </c>
      <c r="AL41" s="34">
        <f>$P$28/'Fixed data'!$C$7</f>
        <v>9.0051920063564922E-5</v>
      </c>
      <c r="AM41" s="34">
        <f>$P$28/'Fixed data'!$C$7</f>
        <v>9.0051920063564922E-5</v>
      </c>
      <c r="AN41" s="34">
        <f>$P$28/'Fixed data'!$C$7</f>
        <v>9.0051920063564922E-5</v>
      </c>
      <c r="AO41" s="34">
        <f>$P$28/'Fixed data'!$C$7</f>
        <v>9.0051920063564922E-5</v>
      </c>
      <c r="AP41" s="34">
        <f>$P$28/'Fixed data'!$C$7</f>
        <v>9.0051920063564922E-5</v>
      </c>
      <c r="AQ41" s="34">
        <f>$P$28/'Fixed data'!$C$7</f>
        <v>9.0051920063564922E-5</v>
      </c>
      <c r="AR41" s="34">
        <f>$P$28/'Fixed data'!$C$7</f>
        <v>9.0051920063564922E-5</v>
      </c>
      <c r="AS41" s="34">
        <f>$P$28/'Fixed data'!$C$7</f>
        <v>9.0051920063564922E-5</v>
      </c>
      <c r="AT41" s="34">
        <f>$P$28/'Fixed data'!$C$7</f>
        <v>9.0051920063564922E-5</v>
      </c>
      <c r="AU41" s="34">
        <f>$P$28/'Fixed data'!$C$7</f>
        <v>9.0051920063564922E-5</v>
      </c>
      <c r="AV41" s="34">
        <f>$P$28/'Fixed data'!$C$7</f>
        <v>9.0051920063564922E-5</v>
      </c>
      <c r="AW41" s="34">
        <f>$P$28/'Fixed data'!$C$7</f>
        <v>9.0051920063564922E-5</v>
      </c>
      <c r="AX41" s="34">
        <f>$P$28/'Fixed data'!$C$7</f>
        <v>9.0051920063564922E-5</v>
      </c>
      <c r="AY41" s="34">
        <f>$P$28/'Fixed data'!$C$7</f>
        <v>9.0051920063564922E-5</v>
      </c>
      <c r="AZ41" s="34">
        <f>$P$28/'Fixed data'!$C$7</f>
        <v>9.0051920063564922E-5</v>
      </c>
      <c r="BA41" s="34">
        <f>$P$28/'Fixed data'!$C$7</f>
        <v>9.0051920063564922E-5</v>
      </c>
      <c r="BB41" s="34">
        <f>$P$28/'Fixed data'!$C$7</f>
        <v>9.0051920063564922E-5</v>
      </c>
      <c r="BC41" s="34">
        <f>$P$28/'Fixed data'!$C$7</f>
        <v>9.0051920063564922E-5</v>
      </c>
      <c r="BD41" s="34">
        <f>$P$28/'Fixed data'!$C$7</f>
        <v>9.0051920063564922E-5</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9.5178508505605627E-5</v>
      </c>
      <c r="S42" s="34">
        <f>$Q$28/'Fixed data'!$C$7</f>
        <v>9.5178508505605627E-5</v>
      </c>
      <c r="T42" s="34">
        <f>$Q$28/'Fixed data'!$C$7</f>
        <v>9.5178508505605627E-5</v>
      </c>
      <c r="U42" s="34">
        <f>$Q$28/'Fixed data'!$C$7</f>
        <v>9.5178508505605627E-5</v>
      </c>
      <c r="V42" s="34">
        <f>$Q$28/'Fixed data'!$C$7</f>
        <v>9.5178508505605627E-5</v>
      </c>
      <c r="W42" s="34">
        <f>$Q$28/'Fixed data'!$C$7</f>
        <v>9.5178508505605627E-5</v>
      </c>
      <c r="X42" s="34">
        <f>$Q$28/'Fixed data'!$C$7</f>
        <v>9.5178508505605627E-5</v>
      </c>
      <c r="Y42" s="34">
        <f>$Q$28/'Fixed data'!$C$7</f>
        <v>9.5178508505605627E-5</v>
      </c>
      <c r="Z42" s="34">
        <f>$Q$28/'Fixed data'!$C$7</f>
        <v>9.5178508505605627E-5</v>
      </c>
      <c r="AA42" s="34">
        <f>$Q$28/'Fixed data'!$C$7</f>
        <v>9.5178508505605627E-5</v>
      </c>
      <c r="AB42" s="34">
        <f>$Q$28/'Fixed data'!$C$7</f>
        <v>9.5178508505605627E-5</v>
      </c>
      <c r="AC42" s="34">
        <f>$Q$28/'Fixed data'!$C$7</f>
        <v>9.5178508505605627E-5</v>
      </c>
      <c r="AD42" s="34">
        <f>$Q$28/'Fixed data'!$C$7</f>
        <v>9.5178508505605627E-5</v>
      </c>
      <c r="AE42" s="34">
        <f>$Q$28/'Fixed data'!$C$7</f>
        <v>9.5178508505605627E-5</v>
      </c>
      <c r="AF42" s="34">
        <f>$Q$28/'Fixed data'!$C$7</f>
        <v>9.5178508505605627E-5</v>
      </c>
      <c r="AG42" s="34">
        <f>$Q$28/'Fixed data'!$C$7</f>
        <v>9.5178508505605627E-5</v>
      </c>
      <c r="AH42" s="34">
        <f>$Q$28/'Fixed data'!$C$7</f>
        <v>9.5178508505605627E-5</v>
      </c>
      <c r="AI42" s="34">
        <f>$Q$28/'Fixed data'!$C$7</f>
        <v>9.5178508505605627E-5</v>
      </c>
      <c r="AJ42" s="34">
        <f>$Q$28/'Fixed data'!$C$7</f>
        <v>9.5178508505605627E-5</v>
      </c>
      <c r="AK42" s="34">
        <f>$Q$28/'Fixed data'!$C$7</f>
        <v>9.5178508505605627E-5</v>
      </c>
      <c r="AL42" s="34">
        <f>$Q$28/'Fixed data'!$C$7</f>
        <v>9.5178508505605627E-5</v>
      </c>
      <c r="AM42" s="34">
        <f>$Q$28/'Fixed data'!$C$7</f>
        <v>9.5178508505605627E-5</v>
      </c>
      <c r="AN42" s="34">
        <f>$Q$28/'Fixed data'!$C$7</f>
        <v>9.5178508505605627E-5</v>
      </c>
      <c r="AO42" s="34">
        <f>$Q$28/'Fixed data'!$C$7</f>
        <v>9.5178508505605627E-5</v>
      </c>
      <c r="AP42" s="34">
        <f>$Q$28/'Fixed data'!$C$7</f>
        <v>9.5178508505605627E-5</v>
      </c>
      <c r="AQ42" s="34">
        <f>$Q$28/'Fixed data'!$C$7</f>
        <v>9.5178508505605627E-5</v>
      </c>
      <c r="AR42" s="34">
        <f>$Q$28/'Fixed data'!$C$7</f>
        <v>9.5178508505605627E-5</v>
      </c>
      <c r="AS42" s="34">
        <f>$Q$28/'Fixed data'!$C$7</f>
        <v>9.5178508505605627E-5</v>
      </c>
      <c r="AT42" s="34">
        <f>$Q$28/'Fixed data'!$C$7</f>
        <v>9.5178508505605627E-5</v>
      </c>
      <c r="AU42" s="34">
        <f>$Q$28/'Fixed data'!$C$7</f>
        <v>9.5178508505605627E-5</v>
      </c>
      <c r="AV42" s="34">
        <f>$Q$28/'Fixed data'!$C$7</f>
        <v>9.5178508505605627E-5</v>
      </c>
      <c r="AW42" s="34">
        <f>$Q$28/'Fixed data'!$C$7</f>
        <v>9.5178508505605627E-5</v>
      </c>
      <c r="AX42" s="34">
        <f>$Q$28/'Fixed data'!$C$7</f>
        <v>9.5178508505605627E-5</v>
      </c>
      <c r="AY42" s="34">
        <f>$Q$28/'Fixed data'!$C$7</f>
        <v>9.5178508505605627E-5</v>
      </c>
      <c r="AZ42" s="34">
        <f>$Q$28/'Fixed data'!$C$7</f>
        <v>9.5178508505605627E-5</v>
      </c>
      <c r="BA42" s="34">
        <f>$Q$28/'Fixed data'!$C$7</f>
        <v>9.5178508505605627E-5</v>
      </c>
      <c r="BB42" s="34">
        <f>$Q$28/'Fixed data'!$C$7</f>
        <v>9.5178508505605627E-5</v>
      </c>
      <c r="BC42" s="34">
        <f>$Q$28/'Fixed data'!$C$7</f>
        <v>9.5178508505605627E-5</v>
      </c>
      <c r="BD42" s="34">
        <f>$Q$28/'Fixed data'!$C$7</f>
        <v>9.5178508505605627E-5</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9.8530441364160301E-5</v>
      </c>
      <c r="T43" s="34">
        <f>$R$28/'Fixed data'!$C$7</f>
        <v>9.8530441364160301E-5</v>
      </c>
      <c r="U43" s="34">
        <f>$R$28/'Fixed data'!$C$7</f>
        <v>9.8530441364160301E-5</v>
      </c>
      <c r="V43" s="34">
        <f>$R$28/'Fixed data'!$C$7</f>
        <v>9.8530441364160301E-5</v>
      </c>
      <c r="W43" s="34">
        <f>$R$28/'Fixed data'!$C$7</f>
        <v>9.8530441364160301E-5</v>
      </c>
      <c r="X43" s="34">
        <f>$R$28/'Fixed data'!$C$7</f>
        <v>9.8530441364160301E-5</v>
      </c>
      <c r="Y43" s="34">
        <f>$R$28/'Fixed data'!$C$7</f>
        <v>9.8530441364160301E-5</v>
      </c>
      <c r="Z43" s="34">
        <f>$R$28/'Fixed data'!$C$7</f>
        <v>9.8530441364160301E-5</v>
      </c>
      <c r="AA43" s="34">
        <f>$R$28/'Fixed data'!$C$7</f>
        <v>9.8530441364160301E-5</v>
      </c>
      <c r="AB43" s="34">
        <f>$R$28/'Fixed data'!$C$7</f>
        <v>9.8530441364160301E-5</v>
      </c>
      <c r="AC43" s="34">
        <f>$R$28/'Fixed data'!$C$7</f>
        <v>9.8530441364160301E-5</v>
      </c>
      <c r="AD43" s="34">
        <f>$R$28/'Fixed data'!$C$7</f>
        <v>9.8530441364160301E-5</v>
      </c>
      <c r="AE43" s="34">
        <f>$R$28/'Fixed data'!$C$7</f>
        <v>9.8530441364160301E-5</v>
      </c>
      <c r="AF43" s="34">
        <f>$R$28/'Fixed data'!$C$7</f>
        <v>9.8530441364160301E-5</v>
      </c>
      <c r="AG43" s="34">
        <f>$R$28/'Fixed data'!$C$7</f>
        <v>9.8530441364160301E-5</v>
      </c>
      <c r="AH43" s="34">
        <f>$R$28/'Fixed data'!$C$7</f>
        <v>9.8530441364160301E-5</v>
      </c>
      <c r="AI43" s="34">
        <f>$R$28/'Fixed data'!$C$7</f>
        <v>9.8530441364160301E-5</v>
      </c>
      <c r="AJ43" s="34">
        <f>$R$28/'Fixed data'!$C$7</f>
        <v>9.8530441364160301E-5</v>
      </c>
      <c r="AK43" s="34">
        <f>$R$28/'Fixed data'!$C$7</f>
        <v>9.8530441364160301E-5</v>
      </c>
      <c r="AL43" s="34">
        <f>$R$28/'Fixed data'!$C$7</f>
        <v>9.8530441364160301E-5</v>
      </c>
      <c r="AM43" s="34">
        <f>$R$28/'Fixed data'!$C$7</f>
        <v>9.8530441364160301E-5</v>
      </c>
      <c r="AN43" s="34">
        <f>$R$28/'Fixed data'!$C$7</f>
        <v>9.8530441364160301E-5</v>
      </c>
      <c r="AO43" s="34">
        <f>$R$28/'Fixed data'!$C$7</f>
        <v>9.8530441364160301E-5</v>
      </c>
      <c r="AP43" s="34">
        <f>$R$28/'Fixed data'!$C$7</f>
        <v>9.8530441364160301E-5</v>
      </c>
      <c r="AQ43" s="34">
        <f>$R$28/'Fixed data'!$C$7</f>
        <v>9.8530441364160301E-5</v>
      </c>
      <c r="AR43" s="34">
        <f>$R$28/'Fixed data'!$C$7</f>
        <v>9.8530441364160301E-5</v>
      </c>
      <c r="AS43" s="34">
        <f>$R$28/'Fixed data'!$C$7</f>
        <v>9.8530441364160301E-5</v>
      </c>
      <c r="AT43" s="34">
        <f>$R$28/'Fixed data'!$C$7</f>
        <v>9.8530441364160301E-5</v>
      </c>
      <c r="AU43" s="34">
        <f>$R$28/'Fixed data'!$C$7</f>
        <v>9.8530441364160301E-5</v>
      </c>
      <c r="AV43" s="34">
        <f>$R$28/'Fixed data'!$C$7</f>
        <v>9.8530441364160301E-5</v>
      </c>
      <c r="AW43" s="34">
        <f>$R$28/'Fixed data'!$C$7</f>
        <v>9.8530441364160301E-5</v>
      </c>
      <c r="AX43" s="34">
        <f>$R$28/'Fixed data'!$C$7</f>
        <v>9.8530441364160301E-5</v>
      </c>
      <c r="AY43" s="34">
        <f>$R$28/'Fixed data'!$C$7</f>
        <v>9.8530441364160301E-5</v>
      </c>
      <c r="AZ43" s="34">
        <f>$R$28/'Fixed data'!$C$7</f>
        <v>9.8530441364160301E-5</v>
      </c>
      <c r="BA43" s="34">
        <f>$R$28/'Fixed data'!$C$7</f>
        <v>9.8530441364160301E-5</v>
      </c>
      <c r="BB43" s="34">
        <f>$R$28/'Fixed data'!$C$7</f>
        <v>9.8530441364160301E-5</v>
      </c>
      <c r="BC43" s="34">
        <f>$R$28/'Fixed data'!$C$7</f>
        <v>9.8530441364160301E-5</v>
      </c>
      <c r="BD43" s="34">
        <f>$R$28/'Fixed data'!$C$7</f>
        <v>9.8530441364160301E-5</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9.8530441364160301E-5</v>
      </c>
      <c r="U44" s="34">
        <f>$S$28/'Fixed data'!$C$7</f>
        <v>9.8530441364160301E-5</v>
      </c>
      <c r="V44" s="34">
        <f>$S$28/'Fixed data'!$C$7</f>
        <v>9.8530441364160301E-5</v>
      </c>
      <c r="W44" s="34">
        <f>$S$28/'Fixed data'!$C$7</f>
        <v>9.8530441364160301E-5</v>
      </c>
      <c r="X44" s="34">
        <f>$S$28/'Fixed data'!$C$7</f>
        <v>9.8530441364160301E-5</v>
      </c>
      <c r="Y44" s="34">
        <f>$S$28/'Fixed data'!$C$7</f>
        <v>9.8530441364160301E-5</v>
      </c>
      <c r="Z44" s="34">
        <f>$S$28/'Fixed data'!$C$7</f>
        <v>9.8530441364160301E-5</v>
      </c>
      <c r="AA44" s="34">
        <f>$S$28/'Fixed data'!$C$7</f>
        <v>9.8530441364160301E-5</v>
      </c>
      <c r="AB44" s="34">
        <f>$S$28/'Fixed data'!$C$7</f>
        <v>9.8530441364160301E-5</v>
      </c>
      <c r="AC44" s="34">
        <f>$S$28/'Fixed data'!$C$7</f>
        <v>9.8530441364160301E-5</v>
      </c>
      <c r="AD44" s="34">
        <f>$S$28/'Fixed data'!$C$7</f>
        <v>9.8530441364160301E-5</v>
      </c>
      <c r="AE44" s="34">
        <f>$S$28/'Fixed data'!$C$7</f>
        <v>9.8530441364160301E-5</v>
      </c>
      <c r="AF44" s="34">
        <f>$S$28/'Fixed data'!$C$7</f>
        <v>9.8530441364160301E-5</v>
      </c>
      <c r="AG44" s="34">
        <f>$S$28/'Fixed data'!$C$7</f>
        <v>9.8530441364160301E-5</v>
      </c>
      <c r="AH44" s="34">
        <f>$S$28/'Fixed data'!$C$7</f>
        <v>9.8530441364160301E-5</v>
      </c>
      <c r="AI44" s="34">
        <f>$S$28/'Fixed data'!$C$7</f>
        <v>9.8530441364160301E-5</v>
      </c>
      <c r="AJ44" s="34">
        <f>$S$28/'Fixed data'!$C$7</f>
        <v>9.8530441364160301E-5</v>
      </c>
      <c r="AK44" s="34">
        <f>$S$28/'Fixed data'!$C$7</f>
        <v>9.8530441364160301E-5</v>
      </c>
      <c r="AL44" s="34">
        <f>$S$28/'Fixed data'!$C$7</f>
        <v>9.8530441364160301E-5</v>
      </c>
      <c r="AM44" s="34">
        <f>$S$28/'Fixed data'!$C$7</f>
        <v>9.8530441364160301E-5</v>
      </c>
      <c r="AN44" s="34">
        <f>$S$28/'Fixed data'!$C$7</f>
        <v>9.8530441364160301E-5</v>
      </c>
      <c r="AO44" s="34">
        <f>$S$28/'Fixed data'!$C$7</f>
        <v>9.8530441364160301E-5</v>
      </c>
      <c r="AP44" s="34">
        <f>$S$28/'Fixed data'!$C$7</f>
        <v>9.8530441364160301E-5</v>
      </c>
      <c r="AQ44" s="34">
        <f>$S$28/'Fixed data'!$C$7</f>
        <v>9.8530441364160301E-5</v>
      </c>
      <c r="AR44" s="34">
        <f>$S$28/'Fixed data'!$C$7</f>
        <v>9.8530441364160301E-5</v>
      </c>
      <c r="AS44" s="34">
        <f>$S$28/'Fixed data'!$C$7</f>
        <v>9.8530441364160301E-5</v>
      </c>
      <c r="AT44" s="34">
        <f>$S$28/'Fixed data'!$C$7</f>
        <v>9.8530441364160301E-5</v>
      </c>
      <c r="AU44" s="34">
        <f>$S$28/'Fixed data'!$C$7</f>
        <v>9.8530441364160301E-5</v>
      </c>
      <c r="AV44" s="34">
        <f>$S$28/'Fixed data'!$C$7</f>
        <v>9.8530441364160301E-5</v>
      </c>
      <c r="AW44" s="34">
        <f>$S$28/'Fixed data'!$C$7</f>
        <v>9.8530441364160301E-5</v>
      </c>
      <c r="AX44" s="34">
        <f>$S$28/'Fixed data'!$C$7</f>
        <v>9.8530441364160301E-5</v>
      </c>
      <c r="AY44" s="34">
        <f>$S$28/'Fixed data'!$C$7</f>
        <v>9.8530441364160301E-5</v>
      </c>
      <c r="AZ44" s="34">
        <f>$S$28/'Fixed data'!$C$7</f>
        <v>9.8530441364160301E-5</v>
      </c>
      <c r="BA44" s="34">
        <f>$S$28/'Fixed data'!$C$7</f>
        <v>9.8530441364160301E-5</v>
      </c>
      <c r="BB44" s="34">
        <f>$S$28/'Fixed data'!$C$7</f>
        <v>9.8530441364160301E-5</v>
      </c>
      <c r="BC44" s="34">
        <f>$S$28/'Fixed data'!$C$7</f>
        <v>9.8530441364160301E-5</v>
      </c>
      <c r="BD44" s="34">
        <f>$S$28/'Fixed data'!$C$7</f>
        <v>9.8530441364160301E-5</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9.8530441364160301E-5</v>
      </c>
      <c r="V45" s="34">
        <f>$T$28/'Fixed data'!$C$7</f>
        <v>9.8530441364160301E-5</v>
      </c>
      <c r="W45" s="34">
        <f>$T$28/'Fixed data'!$C$7</f>
        <v>9.8530441364160301E-5</v>
      </c>
      <c r="X45" s="34">
        <f>$T$28/'Fixed data'!$C$7</f>
        <v>9.8530441364160301E-5</v>
      </c>
      <c r="Y45" s="34">
        <f>$T$28/'Fixed data'!$C$7</f>
        <v>9.8530441364160301E-5</v>
      </c>
      <c r="Z45" s="34">
        <f>$T$28/'Fixed data'!$C$7</f>
        <v>9.8530441364160301E-5</v>
      </c>
      <c r="AA45" s="34">
        <f>$T$28/'Fixed data'!$C$7</f>
        <v>9.8530441364160301E-5</v>
      </c>
      <c r="AB45" s="34">
        <f>$T$28/'Fixed data'!$C$7</f>
        <v>9.8530441364160301E-5</v>
      </c>
      <c r="AC45" s="34">
        <f>$T$28/'Fixed data'!$C$7</f>
        <v>9.8530441364160301E-5</v>
      </c>
      <c r="AD45" s="34">
        <f>$T$28/'Fixed data'!$C$7</f>
        <v>9.8530441364160301E-5</v>
      </c>
      <c r="AE45" s="34">
        <f>$T$28/'Fixed data'!$C$7</f>
        <v>9.8530441364160301E-5</v>
      </c>
      <c r="AF45" s="34">
        <f>$T$28/'Fixed data'!$C$7</f>
        <v>9.8530441364160301E-5</v>
      </c>
      <c r="AG45" s="34">
        <f>$T$28/'Fixed data'!$C$7</f>
        <v>9.8530441364160301E-5</v>
      </c>
      <c r="AH45" s="34">
        <f>$T$28/'Fixed data'!$C$7</f>
        <v>9.8530441364160301E-5</v>
      </c>
      <c r="AI45" s="34">
        <f>$T$28/'Fixed data'!$C$7</f>
        <v>9.8530441364160301E-5</v>
      </c>
      <c r="AJ45" s="34">
        <f>$T$28/'Fixed data'!$C$7</f>
        <v>9.8530441364160301E-5</v>
      </c>
      <c r="AK45" s="34">
        <f>$T$28/'Fixed data'!$C$7</f>
        <v>9.8530441364160301E-5</v>
      </c>
      <c r="AL45" s="34">
        <f>$T$28/'Fixed data'!$C$7</f>
        <v>9.8530441364160301E-5</v>
      </c>
      <c r="AM45" s="34">
        <f>$T$28/'Fixed data'!$C$7</f>
        <v>9.8530441364160301E-5</v>
      </c>
      <c r="AN45" s="34">
        <f>$T$28/'Fixed data'!$C$7</f>
        <v>9.8530441364160301E-5</v>
      </c>
      <c r="AO45" s="34">
        <f>$T$28/'Fixed data'!$C$7</f>
        <v>9.8530441364160301E-5</v>
      </c>
      <c r="AP45" s="34">
        <f>$T$28/'Fixed data'!$C$7</f>
        <v>9.8530441364160301E-5</v>
      </c>
      <c r="AQ45" s="34">
        <f>$T$28/'Fixed data'!$C$7</f>
        <v>9.8530441364160301E-5</v>
      </c>
      <c r="AR45" s="34">
        <f>$T$28/'Fixed data'!$C$7</f>
        <v>9.8530441364160301E-5</v>
      </c>
      <c r="AS45" s="34">
        <f>$T$28/'Fixed data'!$C$7</f>
        <v>9.8530441364160301E-5</v>
      </c>
      <c r="AT45" s="34">
        <f>$T$28/'Fixed data'!$C$7</f>
        <v>9.8530441364160301E-5</v>
      </c>
      <c r="AU45" s="34">
        <f>$T$28/'Fixed data'!$C$7</f>
        <v>9.8530441364160301E-5</v>
      </c>
      <c r="AV45" s="34">
        <f>$T$28/'Fixed data'!$C$7</f>
        <v>9.8530441364160301E-5</v>
      </c>
      <c r="AW45" s="34">
        <f>$T$28/'Fixed data'!$C$7</f>
        <v>9.8530441364160301E-5</v>
      </c>
      <c r="AX45" s="34">
        <f>$T$28/'Fixed data'!$C$7</f>
        <v>9.8530441364160301E-5</v>
      </c>
      <c r="AY45" s="34">
        <f>$T$28/'Fixed data'!$C$7</f>
        <v>9.8530441364160301E-5</v>
      </c>
      <c r="AZ45" s="34">
        <f>$T$28/'Fixed data'!$C$7</f>
        <v>9.8530441364160301E-5</v>
      </c>
      <c r="BA45" s="34">
        <f>$T$28/'Fixed data'!$C$7</f>
        <v>9.8530441364160301E-5</v>
      </c>
      <c r="BB45" s="34">
        <f>$T$28/'Fixed data'!$C$7</f>
        <v>9.8530441364160301E-5</v>
      </c>
      <c r="BC45" s="34">
        <f>$T$28/'Fixed data'!$C$7</f>
        <v>9.8530441364160301E-5</v>
      </c>
      <c r="BD45" s="34">
        <f>$T$28/'Fixed data'!$C$7</f>
        <v>9.8530441364160301E-5</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9.8530441364160301E-5</v>
      </c>
      <c r="W46" s="34">
        <f>$U$28/'Fixed data'!$C$7</f>
        <v>9.8530441364160301E-5</v>
      </c>
      <c r="X46" s="34">
        <f>$U$28/'Fixed data'!$C$7</f>
        <v>9.8530441364160301E-5</v>
      </c>
      <c r="Y46" s="34">
        <f>$U$28/'Fixed data'!$C$7</f>
        <v>9.8530441364160301E-5</v>
      </c>
      <c r="Z46" s="34">
        <f>$U$28/'Fixed data'!$C$7</f>
        <v>9.8530441364160301E-5</v>
      </c>
      <c r="AA46" s="34">
        <f>$U$28/'Fixed data'!$C$7</f>
        <v>9.8530441364160301E-5</v>
      </c>
      <c r="AB46" s="34">
        <f>$U$28/'Fixed data'!$C$7</f>
        <v>9.8530441364160301E-5</v>
      </c>
      <c r="AC46" s="34">
        <f>$U$28/'Fixed data'!$C$7</f>
        <v>9.8530441364160301E-5</v>
      </c>
      <c r="AD46" s="34">
        <f>$U$28/'Fixed data'!$C$7</f>
        <v>9.8530441364160301E-5</v>
      </c>
      <c r="AE46" s="34">
        <f>$U$28/'Fixed data'!$C$7</f>
        <v>9.8530441364160301E-5</v>
      </c>
      <c r="AF46" s="34">
        <f>$U$28/'Fixed data'!$C$7</f>
        <v>9.8530441364160301E-5</v>
      </c>
      <c r="AG46" s="34">
        <f>$U$28/'Fixed data'!$C$7</f>
        <v>9.8530441364160301E-5</v>
      </c>
      <c r="AH46" s="34">
        <f>$U$28/'Fixed data'!$C$7</f>
        <v>9.8530441364160301E-5</v>
      </c>
      <c r="AI46" s="34">
        <f>$U$28/'Fixed data'!$C$7</f>
        <v>9.8530441364160301E-5</v>
      </c>
      <c r="AJ46" s="34">
        <f>$U$28/'Fixed data'!$C$7</f>
        <v>9.8530441364160301E-5</v>
      </c>
      <c r="AK46" s="34">
        <f>$U$28/'Fixed data'!$C$7</f>
        <v>9.8530441364160301E-5</v>
      </c>
      <c r="AL46" s="34">
        <f>$U$28/'Fixed data'!$C$7</f>
        <v>9.8530441364160301E-5</v>
      </c>
      <c r="AM46" s="34">
        <f>$U$28/'Fixed data'!$C$7</f>
        <v>9.8530441364160301E-5</v>
      </c>
      <c r="AN46" s="34">
        <f>$U$28/'Fixed data'!$C$7</f>
        <v>9.8530441364160301E-5</v>
      </c>
      <c r="AO46" s="34">
        <f>$U$28/'Fixed data'!$C$7</f>
        <v>9.8530441364160301E-5</v>
      </c>
      <c r="AP46" s="34">
        <f>$U$28/'Fixed data'!$C$7</f>
        <v>9.8530441364160301E-5</v>
      </c>
      <c r="AQ46" s="34">
        <f>$U$28/'Fixed data'!$C$7</f>
        <v>9.8530441364160301E-5</v>
      </c>
      <c r="AR46" s="34">
        <f>$U$28/'Fixed data'!$C$7</f>
        <v>9.8530441364160301E-5</v>
      </c>
      <c r="AS46" s="34">
        <f>$U$28/'Fixed data'!$C$7</f>
        <v>9.8530441364160301E-5</v>
      </c>
      <c r="AT46" s="34">
        <f>$U$28/'Fixed data'!$C$7</f>
        <v>9.8530441364160301E-5</v>
      </c>
      <c r="AU46" s="34">
        <f>$U$28/'Fixed data'!$C$7</f>
        <v>9.8530441364160301E-5</v>
      </c>
      <c r="AV46" s="34">
        <f>$U$28/'Fixed data'!$C$7</f>
        <v>9.8530441364160301E-5</v>
      </c>
      <c r="AW46" s="34">
        <f>$U$28/'Fixed data'!$C$7</f>
        <v>9.8530441364160301E-5</v>
      </c>
      <c r="AX46" s="34">
        <f>$U$28/'Fixed data'!$C$7</f>
        <v>9.8530441364160301E-5</v>
      </c>
      <c r="AY46" s="34">
        <f>$U$28/'Fixed data'!$C$7</f>
        <v>9.8530441364160301E-5</v>
      </c>
      <c r="AZ46" s="34">
        <f>$U$28/'Fixed data'!$C$7</f>
        <v>9.8530441364160301E-5</v>
      </c>
      <c r="BA46" s="34">
        <f>$U$28/'Fixed data'!$C$7</f>
        <v>9.8530441364160301E-5</v>
      </c>
      <c r="BB46" s="34">
        <f>$U$28/'Fixed data'!$C$7</f>
        <v>9.8530441364160301E-5</v>
      </c>
      <c r="BC46" s="34">
        <f>$U$28/'Fixed data'!$C$7</f>
        <v>9.8530441364160301E-5</v>
      </c>
      <c r="BD46" s="34">
        <f>$U$28/'Fixed data'!$C$7</f>
        <v>9.8530441364160301E-5</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9.8530441364160301E-5</v>
      </c>
      <c r="X47" s="34">
        <f>$V$28/'Fixed data'!$C$7</f>
        <v>9.8530441364160301E-5</v>
      </c>
      <c r="Y47" s="34">
        <f>$V$28/'Fixed data'!$C$7</f>
        <v>9.8530441364160301E-5</v>
      </c>
      <c r="Z47" s="34">
        <f>$V$28/'Fixed data'!$C$7</f>
        <v>9.8530441364160301E-5</v>
      </c>
      <c r="AA47" s="34">
        <f>$V$28/'Fixed data'!$C$7</f>
        <v>9.8530441364160301E-5</v>
      </c>
      <c r="AB47" s="34">
        <f>$V$28/'Fixed data'!$C$7</f>
        <v>9.8530441364160301E-5</v>
      </c>
      <c r="AC47" s="34">
        <f>$V$28/'Fixed data'!$C$7</f>
        <v>9.8530441364160301E-5</v>
      </c>
      <c r="AD47" s="34">
        <f>$V$28/'Fixed data'!$C$7</f>
        <v>9.8530441364160301E-5</v>
      </c>
      <c r="AE47" s="34">
        <f>$V$28/'Fixed data'!$C$7</f>
        <v>9.8530441364160301E-5</v>
      </c>
      <c r="AF47" s="34">
        <f>$V$28/'Fixed data'!$C$7</f>
        <v>9.8530441364160301E-5</v>
      </c>
      <c r="AG47" s="34">
        <f>$V$28/'Fixed data'!$C$7</f>
        <v>9.8530441364160301E-5</v>
      </c>
      <c r="AH47" s="34">
        <f>$V$28/'Fixed data'!$C$7</f>
        <v>9.8530441364160301E-5</v>
      </c>
      <c r="AI47" s="34">
        <f>$V$28/'Fixed data'!$C$7</f>
        <v>9.8530441364160301E-5</v>
      </c>
      <c r="AJ47" s="34">
        <f>$V$28/'Fixed data'!$C$7</f>
        <v>9.8530441364160301E-5</v>
      </c>
      <c r="AK47" s="34">
        <f>$V$28/'Fixed data'!$C$7</f>
        <v>9.8530441364160301E-5</v>
      </c>
      <c r="AL47" s="34">
        <f>$V$28/'Fixed data'!$C$7</f>
        <v>9.8530441364160301E-5</v>
      </c>
      <c r="AM47" s="34">
        <f>$V$28/'Fixed data'!$C$7</f>
        <v>9.8530441364160301E-5</v>
      </c>
      <c r="AN47" s="34">
        <f>$V$28/'Fixed data'!$C$7</f>
        <v>9.8530441364160301E-5</v>
      </c>
      <c r="AO47" s="34">
        <f>$V$28/'Fixed data'!$C$7</f>
        <v>9.8530441364160301E-5</v>
      </c>
      <c r="AP47" s="34">
        <f>$V$28/'Fixed data'!$C$7</f>
        <v>9.8530441364160301E-5</v>
      </c>
      <c r="AQ47" s="34">
        <f>$V$28/'Fixed data'!$C$7</f>
        <v>9.8530441364160301E-5</v>
      </c>
      <c r="AR47" s="34">
        <f>$V$28/'Fixed data'!$C$7</f>
        <v>9.8530441364160301E-5</v>
      </c>
      <c r="AS47" s="34">
        <f>$V$28/'Fixed data'!$C$7</f>
        <v>9.8530441364160301E-5</v>
      </c>
      <c r="AT47" s="34">
        <f>$V$28/'Fixed data'!$C$7</f>
        <v>9.8530441364160301E-5</v>
      </c>
      <c r="AU47" s="34">
        <f>$V$28/'Fixed data'!$C$7</f>
        <v>9.8530441364160301E-5</v>
      </c>
      <c r="AV47" s="34">
        <f>$V$28/'Fixed data'!$C$7</f>
        <v>9.8530441364160301E-5</v>
      </c>
      <c r="AW47" s="34">
        <f>$V$28/'Fixed data'!$C$7</f>
        <v>9.8530441364160301E-5</v>
      </c>
      <c r="AX47" s="34">
        <f>$V$28/'Fixed data'!$C$7</f>
        <v>9.8530441364160301E-5</v>
      </c>
      <c r="AY47" s="34">
        <f>$V$28/'Fixed data'!$C$7</f>
        <v>9.8530441364160301E-5</v>
      </c>
      <c r="AZ47" s="34">
        <f>$V$28/'Fixed data'!$C$7</f>
        <v>9.8530441364160301E-5</v>
      </c>
      <c r="BA47" s="34">
        <f>$V$28/'Fixed data'!$C$7</f>
        <v>9.8530441364160301E-5</v>
      </c>
      <c r="BB47" s="34">
        <f>$V$28/'Fixed data'!$C$7</f>
        <v>9.8530441364160301E-5</v>
      </c>
      <c r="BC47" s="34">
        <f>$V$28/'Fixed data'!$C$7</f>
        <v>9.8530441364160301E-5</v>
      </c>
      <c r="BD47" s="34">
        <f>$V$28/'Fixed data'!$C$7</f>
        <v>9.8530441364160301E-5</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9.8530441364160301E-5</v>
      </c>
      <c r="Y48" s="34">
        <f>$W$28/'Fixed data'!$C$7</f>
        <v>9.8530441364160301E-5</v>
      </c>
      <c r="Z48" s="34">
        <f>$W$28/'Fixed data'!$C$7</f>
        <v>9.8530441364160301E-5</v>
      </c>
      <c r="AA48" s="34">
        <f>$W$28/'Fixed data'!$C$7</f>
        <v>9.8530441364160301E-5</v>
      </c>
      <c r="AB48" s="34">
        <f>$W$28/'Fixed data'!$C$7</f>
        <v>9.8530441364160301E-5</v>
      </c>
      <c r="AC48" s="34">
        <f>$W$28/'Fixed data'!$C$7</f>
        <v>9.8530441364160301E-5</v>
      </c>
      <c r="AD48" s="34">
        <f>$W$28/'Fixed data'!$C$7</f>
        <v>9.8530441364160301E-5</v>
      </c>
      <c r="AE48" s="34">
        <f>$W$28/'Fixed data'!$C$7</f>
        <v>9.8530441364160301E-5</v>
      </c>
      <c r="AF48" s="34">
        <f>$W$28/'Fixed data'!$C$7</f>
        <v>9.8530441364160301E-5</v>
      </c>
      <c r="AG48" s="34">
        <f>$W$28/'Fixed data'!$C$7</f>
        <v>9.8530441364160301E-5</v>
      </c>
      <c r="AH48" s="34">
        <f>$W$28/'Fixed data'!$C$7</f>
        <v>9.8530441364160301E-5</v>
      </c>
      <c r="AI48" s="34">
        <f>$W$28/'Fixed data'!$C$7</f>
        <v>9.8530441364160301E-5</v>
      </c>
      <c r="AJ48" s="34">
        <f>$W$28/'Fixed data'!$C$7</f>
        <v>9.8530441364160301E-5</v>
      </c>
      <c r="AK48" s="34">
        <f>$W$28/'Fixed data'!$C$7</f>
        <v>9.8530441364160301E-5</v>
      </c>
      <c r="AL48" s="34">
        <f>$W$28/'Fixed data'!$C$7</f>
        <v>9.8530441364160301E-5</v>
      </c>
      <c r="AM48" s="34">
        <f>$W$28/'Fixed data'!$C$7</f>
        <v>9.8530441364160301E-5</v>
      </c>
      <c r="AN48" s="34">
        <f>$W$28/'Fixed data'!$C$7</f>
        <v>9.8530441364160301E-5</v>
      </c>
      <c r="AO48" s="34">
        <f>$W$28/'Fixed data'!$C$7</f>
        <v>9.8530441364160301E-5</v>
      </c>
      <c r="AP48" s="34">
        <f>$W$28/'Fixed data'!$C$7</f>
        <v>9.8530441364160301E-5</v>
      </c>
      <c r="AQ48" s="34">
        <f>$W$28/'Fixed data'!$C$7</f>
        <v>9.8530441364160301E-5</v>
      </c>
      <c r="AR48" s="34">
        <f>$W$28/'Fixed data'!$C$7</f>
        <v>9.8530441364160301E-5</v>
      </c>
      <c r="AS48" s="34">
        <f>$W$28/'Fixed data'!$C$7</f>
        <v>9.8530441364160301E-5</v>
      </c>
      <c r="AT48" s="34">
        <f>$W$28/'Fixed data'!$C$7</f>
        <v>9.8530441364160301E-5</v>
      </c>
      <c r="AU48" s="34">
        <f>$W$28/'Fixed data'!$C$7</f>
        <v>9.8530441364160301E-5</v>
      </c>
      <c r="AV48" s="34">
        <f>$W$28/'Fixed data'!$C$7</f>
        <v>9.8530441364160301E-5</v>
      </c>
      <c r="AW48" s="34">
        <f>$W$28/'Fixed data'!$C$7</f>
        <v>9.8530441364160301E-5</v>
      </c>
      <c r="AX48" s="34">
        <f>$W$28/'Fixed data'!$C$7</f>
        <v>9.8530441364160301E-5</v>
      </c>
      <c r="AY48" s="34">
        <f>$W$28/'Fixed data'!$C$7</f>
        <v>9.8530441364160301E-5</v>
      </c>
      <c r="AZ48" s="34">
        <f>$W$28/'Fixed data'!$C$7</f>
        <v>9.8530441364160301E-5</v>
      </c>
      <c r="BA48" s="34">
        <f>$W$28/'Fixed data'!$C$7</f>
        <v>9.8530441364160301E-5</v>
      </c>
      <c r="BB48" s="34">
        <f>$W$28/'Fixed data'!$C$7</f>
        <v>9.8530441364160301E-5</v>
      </c>
      <c r="BC48" s="34">
        <f>$W$28/'Fixed data'!$C$7</f>
        <v>9.8530441364160301E-5</v>
      </c>
      <c r="BD48" s="34">
        <f>$W$28/'Fixed data'!$C$7</f>
        <v>9.8530441364160301E-5</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9.8530441364160301E-5</v>
      </c>
      <c r="Z49" s="34">
        <f>$X$28/'Fixed data'!$C$7</f>
        <v>9.8530441364160301E-5</v>
      </c>
      <c r="AA49" s="34">
        <f>$X$28/'Fixed data'!$C$7</f>
        <v>9.8530441364160301E-5</v>
      </c>
      <c r="AB49" s="34">
        <f>$X$28/'Fixed data'!$C$7</f>
        <v>9.8530441364160301E-5</v>
      </c>
      <c r="AC49" s="34">
        <f>$X$28/'Fixed data'!$C$7</f>
        <v>9.8530441364160301E-5</v>
      </c>
      <c r="AD49" s="34">
        <f>$X$28/'Fixed data'!$C$7</f>
        <v>9.8530441364160301E-5</v>
      </c>
      <c r="AE49" s="34">
        <f>$X$28/'Fixed data'!$C$7</f>
        <v>9.8530441364160301E-5</v>
      </c>
      <c r="AF49" s="34">
        <f>$X$28/'Fixed data'!$C$7</f>
        <v>9.8530441364160301E-5</v>
      </c>
      <c r="AG49" s="34">
        <f>$X$28/'Fixed data'!$C$7</f>
        <v>9.8530441364160301E-5</v>
      </c>
      <c r="AH49" s="34">
        <f>$X$28/'Fixed data'!$C$7</f>
        <v>9.8530441364160301E-5</v>
      </c>
      <c r="AI49" s="34">
        <f>$X$28/'Fixed data'!$C$7</f>
        <v>9.8530441364160301E-5</v>
      </c>
      <c r="AJ49" s="34">
        <f>$X$28/'Fixed data'!$C$7</f>
        <v>9.8530441364160301E-5</v>
      </c>
      <c r="AK49" s="34">
        <f>$X$28/'Fixed data'!$C$7</f>
        <v>9.8530441364160301E-5</v>
      </c>
      <c r="AL49" s="34">
        <f>$X$28/'Fixed data'!$C$7</f>
        <v>9.8530441364160301E-5</v>
      </c>
      <c r="AM49" s="34">
        <f>$X$28/'Fixed data'!$C$7</f>
        <v>9.8530441364160301E-5</v>
      </c>
      <c r="AN49" s="34">
        <f>$X$28/'Fixed data'!$C$7</f>
        <v>9.8530441364160301E-5</v>
      </c>
      <c r="AO49" s="34">
        <f>$X$28/'Fixed data'!$C$7</f>
        <v>9.8530441364160301E-5</v>
      </c>
      <c r="AP49" s="34">
        <f>$X$28/'Fixed data'!$C$7</f>
        <v>9.8530441364160301E-5</v>
      </c>
      <c r="AQ49" s="34">
        <f>$X$28/'Fixed data'!$C$7</f>
        <v>9.8530441364160301E-5</v>
      </c>
      <c r="AR49" s="34">
        <f>$X$28/'Fixed data'!$C$7</f>
        <v>9.8530441364160301E-5</v>
      </c>
      <c r="AS49" s="34">
        <f>$X$28/'Fixed data'!$C$7</f>
        <v>9.8530441364160301E-5</v>
      </c>
      <c r="AT49" s="34">
        <f>$X$28/'Fixed data'!$C$7</f>
        <v>9.8530441364160301E-5</v>
      </c>
      <c r="AU49" s="34">
        <f>$X$28/'Fixed data'!$C$7</f>
        <v>9.8530441364160301E-5</v>
      </c>
      <c r="AV49" s="34">
        <f>$X$28/'Fixed data'!$C$7</f>
        <v>9.8530441364160301E-5</v>
      </c>
      <c r="AW49" s="34">
        <f>$X$28/'Fixed data'!$C$7</f>
        <v>9.8530441364160301E-5</v>
      </c>
      <c r="AX49" s="34">
        <f>$X$28/'Fixed data'!$C$7</f>
        <v>9.8530441364160301E-5</v>
      </c>
      <c r="AY49" s="34">
        <f>$X$28/'Fixed data'!$C$7</f>
        <v>9.8530441364160301E-5</v>
      </c>
      <c r="AZ49" s="34">
        <f>$X$28/'Fixed data'!$C$7</f>
        <v>9.8530441364160301E-5</v>
      </c>
      <c r="BA49" s="34">
        <f>$X$28/'Fixed data'!$C$7</f>
        <v>9.8530441364160301E-5</v>
      </c>
      <c r="BB49" s="34">
        <f>$X$28/'Fixed data'!$C$7</f>
        <v>9.8530441364160301E-5</v>
      </c>
      <c r="BC49" s="34">
        <f>$X$28/'Fixed data'!$C$7</f>
        <v>9.8530441364160301E-5</v>
      </c>
      <c r="BD49" s="34">
        <f>$X$28/'Fixed data'!$C$7</f>
        <v>9.8530441364160301E-5</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9.8530441364160301E-5</v>
      </c>
      <c r="AA50" s="34">
        <f>$Y$28/'Fixed data'!$C$7</f>
        <v>9.8530441364160301E-5</v>
      </c>
      <c r="AB50" s="34">
        <f>$Y$28/'Fixed data'!$C$7</f>
        <v>9.8530441364160301E-5</v>
      </c>
      <c r="AC50" s="34">
        <f>$Y$28/'Fixed data'!$C$7</f>
        <v>9.8530441364160301E-5</v>
      </c>
      <c r="AD50" s="34">
        <f>$Y$28/'Fixed data'!$C$7</f>
        <v>9.8530441364160301E-5</v>
      </c>
      <c r="AE50" s="34">
        <f>$Y$28/'Fixed data'!$C$7</f>
        <v>9.8530441364160301E-5</v>
      </c>
      <c r="AF50" s="34">
        <f>$Y$28/'Fixed data'!$C$7</f>
        <v>9.8530441364160301E-5</v>
      </c>
      <c r="AG50" s="34">
        <f>$Y$28/'Fixed data'!$C$7</f>
        <v>9.8530441364160301E-5</v>
      </c>
      <c r="AH50" s="34">
        <f>$Y$28/'Fixed data'!$C$7</f>
        <v>9.8530441364160301E-5</v>
      </c>
      <c r="AI50" s="34">
        <f>$Y$28/'Fixed data'!$C$7</f>
        <v>9.8530441364160301E-5</v>
      </c>
      <c r="AJ50" s="34">
        <f>$Y$28/'Fixed data'!$C$7</f>
        <v>9.8530441364160301E-5</v>
      </c>
      <c r="AK50" s="34">
        <f>$Y$28/'Fixed data'!$C$7</f>
        <v>9.8530441364160301E-5</v>
      </c>
      <c r="AL50" s="34">
        <f>$Y$28/'Fixed data'!$C$7</f>
        <v>9.8530441364160301E-5</v>
      </c>
      <c r="AM50" s="34">
        <f>$Y$28/'Fixed data'!$C$7</f>
        <v>9.8530441364160301E-5</v>
      </c>
      <c r="AN50" s="34">
        <f>$Y$28/'Fixed data'!$C$7</f>
        <v>9.8530441364160301E-5</v>
      </c>
      <c r="AO50" s="34">
        <f>$Y$28/'Fixed data'!$C$7</f>
        <v>9.8530441364160301E-5</v>
      </c>
      <c r="AP50" s="34">
        <f>$Y$28/'Fixed data'!$C$7</f>
        <v>9.8530441364160301E-5</v>
      </c>
      <c r="AQ50" s="34">
        <f>$Y$28/'Fixed data'!$C$7</f>
        <v>9.8530441364160301E-5</v>
      </c>
      <c r="AR50" s="34">
        <f>$Y$28/'Fixed data'!$C$7</f>
        <v>9.8530441364160301E-5</v>
      </c>
      <c r="AS50" s="34">
        <f>$Y$28/'Fixed data'!$C$7</f>
        <v>9.8530441364160301E-5</v>
      </c>
      <c r="AT50" s="34">
        <f>$Y$28/'Fixed data'!$C$7</f>
        <v>9.8530441364160301E-5</v>
      </c>
      <c r="AU50" s="34">
        <f>$Y$28/'Fixed data'!$C$7</f>
        <v>9.8530441364160301E-5</v>
      </c>
      <c r="AV50" s="34">
        <f>$Y$28/'Fixed data'!$C$7</f>
        <v>9.8530441364160301E-5</v>
      </c>
      <c r="AW50" s="34">
        <f>$Y$28/'Fixed data'!$C$7</f>
        <v>9.8530441364160301E-5</v>
      </c>
      <c r="AX50" s="34">
        <f>$Y$28/'Fixed data'!$C$7</f>
        <v>9.8530441364160301E-5</v>
      </c>
      <c r="AY50" s="34">
        <f>$Y$28/'Fixed data'!$C$7</f>
        <v>9.8530441364160301E-5</v>
      </c>
      <c r="AZ50" s="34">
        <f>$Y$28/'Fixed data'!$C$7</f>
        <v>9.8530441364160301E-5</v>
      </c>
      <c r="BA50" s="34">
        <f>$Y$28/'Fixed data'!$C$7</f>
        <v>9.8530441364160301E-5</v>
      </c>
      <c r="BB50" s="34">
        <f>$Y$28/'Fixed data'!$C$7</f>
        <v>9.8530441364160301E-5</v>
      </c>
      <c r="BC50" s="34">
        <f>$Y$28/'Fixed data'!$C$7</f>
        <v>9.8530441364160301E-5</v>
      </c>
      <c r="BD50" s="34">
        <f>$Y$28/'Fixed data'!$C$7</f>
        <v>9.8530441364160301E-5</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9.8530441364160301E-5</v>
      </c>
      <c r="AB51" s="34">
        <f>$Z$28/'Fixed data'!$C$7</f>
        <v>9.8530441364160301E-5</v>
      </c>
      <c r="AC51" s="34">
        <f>$Z$28/'Fixed data'!$C$7</f>
        <v>9.8530441364160301E-5</v>
      </c>
      <c r="AD51" s="34">
        <f>$Z$28/'Fixed data'!$C$7</f>
        <v>9.8530441364160301E-5</v>
      </c>
      <c r="AE51" s="34">
        <f>$Z$28/'Fixed data'!$C$7</f>
        <v>9.8530441364160301E-5</v>
      </c>
      <c r="AF51" s="34">
        <f>$Z$28/'Fixed data'!$C$7</f>
        <v>9.8530441364160301E-5</v>
      </c>
      <c r="AG51" s="34">
        <f>$Z$28/'Fixed data'!$C$7</f>
        <v>9.8530441364160301E-5</v>
      </c>
      <c r="AH51" s="34">
        <f>$Z$28/'Fixed data'!$C$7</f>
        <v>9.8530441364160301E-5</v>
      </c>
      <c r="AI51" s="34">
        <f>$Z$28/'Fixed data'!$C$7</f>
        <v>9.8530441364160301E-5</v>
      </c>
      <c r="AJ51" s="34">
        <f>$Z$28/'Fixed data'!$C$7</f>
        <v>9.8530441364160301E-5</v>
      </c>
      <c r="AK51" s="34">
        <f>$Z$28/'Fixed data'!$C$7</f>
        <v>9.8530441364160301E-5</v>
      </c>
      <c r="AL51" s="34">
        <f>$Z$28/'Fixed data'!$C$7</f>
        <v>9.8530441364160301E-5</v>
      </c>
      <c r="AM51" s="34">
        <f>$Z$28/'Fixed data'!$C$7</f>
        <v>9.8530441364160301E-5</v>
      </c>
      <c r="AN51" s="34">
        <f>$Z$28/'Fixed data'!$C$7</f>
        <v>9.8530441364160301E-5</v>
      </c>
      <c r="AO51" s="34">
        <f>$Z$28/'Fixed data'!$C$7</f>
        <v>9.8530441364160301E-5</v>
      </c>
      <c r="AP51" s="34">
        <f>$Z$28/'Fixed data'!$C$7</f>
        <v>9.8530441364160301E-5</v>
      </c>
      <c r="AQ51" s="34">
        <f>$Z$28/'Fixed data'!$C$7</f>
        <v>9.8530441364160301E-5</v>
      </c>
      <c r="AR51" s="34">
        <f>$Z$28/'Fixed data'!$C$7</f>
        <v>9.8530441364160301E-5</v>
      </c>
      <c r="AS51" s="34">
        <f>$Z$28/'Fixed data'!$C$7</f>
        <v>9.8530441364160301E-5</v>
      </c>
      <c r="AT51" s="34">
        <f>$Z$28/'Fixed data'!$C$7</f>
        <v>9.8530441364160301E-5</v>
      </c>
      <c r="AU51" s="34">
        <f>$Z$28/'Fixed data'!$C$7</f>
        <v>9.8530441364160301E-5</v>
      </c>
      <c r="AV51" s="34">
        <f>$Z$28/'Fixed data'!$C$7</f>
        <v>9.8530441364160301E-5</v>
      </c>
      <c r="AW51" s="34">
        <f>$Z$28/'Fixed data'!$C$7</f>
        <v>9.8530441364160301E-5</v>
      </c>
      <c r="AX51" s="34">
        <f>$Z$28/'Fixed data'!$C$7</f>
        <v>9.8530441364160301E-5</v>
      </c>
      <c r="AY51" s="34">
        <f>$Z$28/'Fixed data'!$C$7</f>
        <v>9.8530441364160301E-5</v>
      </c>
      <c r="AZ51" s="34">
        <f>$Z$28/'Fixed data'!$C$7</f>
        <v>9.8530441364160301E-5</v>
      </c>
      <c r="BA51" s="34">
        <f>$Z$28/'Fixed data'!$C$7</f>
        <v>9.8530441364160301E-5</v>
      </c>
      <c r="BB51" s="34">
        <f>$Z$28/'Fixed data'!$C$7</f>
        <v>9.8530441364160301E-5</v>
      </c>
      <c r="BC51" s="34">
        <f>$Z$28/'Fixed data'!$C$7</f>
        <v>9.8530441364160301E-5</v>
      </c>
      <c r="BD51" s="34">
        <f>$Z$28/'Fixed data'!$C$7</f>
        <v>9.8530441364160301E-5</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9.8530441364160301E-5</v>
      </c>
      <c r="AC52" s="34">
        <f>$AA$28/'Fixed data'!$C$7</f>
        <v>9.8530441364160301E-5</v>
      </c>
      <c r="AD52" s="34">
        <f>$AA$28/'Fixed data'!$C$7</f>
        <v>9.8530441364160301E-5</v>
      </c>
      <c r="AE52" s="34">
        <f>$AA$28/'Fixed data'!$C$7</f>
        <v>9.8530441364160301E-5</v>
      </c>
      <c r="AF52" s="34">
        <f>$AA$28/'Fixed data'!$C$7</f>
        <v>9.8530441364160301E-5</v>
      </c>
      <c r="AG52" s="34">
        <f>$AA$28/'Fixed data'!$C$7</f>
        <v>9.8530441364160301E-5</v>
      </c>
      <c r="AH52" s="34">
        <f>$AA$28/'Fixed data'!$C$7</f>
        <v>9.8530441364160301E-5</v>
      </c>
      <c r="AI52" s="34">
        <f>$AA$28/'Fixed data'!$C$7</f>
        <v>9.8530441364160301E-5</v>
      </c>
      <c r="AJ52" s="34">
        <f>$AA$28/'Fixed data'!$C$7</f>
        <v>9.8530441364160301E-5</v>
      </c>
      <c r="AK52" s="34">
        <f>$AA$28/'Fixed data'!$C$7</f>
        <v>9.8530441364160301E-5</v>
      </c>
      <c r="AL52" s="34">
        <f>$AA$28/'Fixed data'!$C$7</f>
        <v>9.8530441364160301E-5</v>
      </c>
      <c r="AM52" s="34">
        <f>$AA$28/'Fixed data'!$C$7</f>
        <v>9.8530441364160301E-5</v>
      </c>
      <c r="AN52" s="34">
        <f>$AA$28/'Fixed data'!$C$7</f>
        <v>9.8530441364160301E-5</v>
      </c>
      <c r="AO52" s="34">
        <f>$AA$28/'Fixed data'!$C$7</f>
        <v>9.8530441364160301E-5</v>
      </c>
      <c r="AP52" s="34">
        <f>$AA$28/'Fixed data'!$C$7</f>
        <v>9.8530441364160301E-5</v>
      </c>
      <c r="AQ52" s="34">
        <f>$AA$28/'Fixed data'!$C$7</f>
        <v>9.8530441364160301E-5</v>
      </c>
      <c r="AR52" s="34">
        <f>$AA$28/'Fixed data'!$C$7</f>
        <v>9.8530441364160301E-5</v>
      </c>
      <c r="AS52" s="34">
        <f>$AA$28/'Fixed data'!$C$7</f>
        <v>9.8530441364160301E-5</v>
      </c>
      <c r="AT52" s="34">
        <f>$AA$28/'Fixed data'!$C$7</f>
        <v>9.8530441364160301E-5</v>
      </c>
      <c r="AU52" s="34">
        <f>$AA$28/'Fixed data'!$C$7</f>
        <v>9.8530441364160301E-5</v>
      </c>
      <c r="AV52" s="34">
        <f>$AA$28/'Fixed data'!$C$7</f>
        <v>9.8530441364160301E-5</v>
      </c>
      <c r="AW52" s="34">
        <f>$AA$28/'Fixed data'!$C$7</f>
        <v>9.8530441364160301E-5</v>
      </c>
      <c r="AX52" s="34">
        <f>$AA$28/'Fixed data'!$C$7</f>
        <v>9.8530441364160301E-5</v>
      </c>
      <c r="AY52" s="34">
        <f>$AA$28/'Fixed data'!$C$7</f>
        <v>9.8530441364160301E-5</v>
      </c>
      <c r="AZ52" s="34">
        <f>$AA$28/'Fixed data'!$C$7</f>
        <v>9.8530441364160301E-5</v>
      </c>
      <c r="BA52" s="34">
        <f>$AA$28/'Fixed data'!$C$7</f>
        <v>9.8530441364160301E-5</v>
      </c>
      <c r="BB52" s="34">
        <f>$AA$28/'Fixed data'!$C$7</f>
        <v>9.8530441364160301E-5</v>
      </c>
      <c r="BC52" s="34">
        <f>$AA$28/'Fixed data'!$C$7</f>
        <v>9.8530441364160301E-5</v>
      </c>
      <c r="BD52" s="34">
        <f>$AA$28/'Fixed data'!$C$7</f>
        <v>9.8530441364160301E-5</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9.8530441364160301E-5</v>
      </c>
      <c r="AD53" s="34">
        <f>$AB$28/'Fixed data'!$C$7</f>
        <v>9.8530441364160301E-5</v>
      </c>
      <c r="AE53" s="34">
        <f>$AB$28/'Fixed data'!$C$7</f>
        <v>9.8530441364160301E-5</v>
      </c>
      <c r="AF53" s="34">
        <f>$AB$28/'Fixed data'!$C$7</f>
        <v>9.8530441364160301E-5</v>
      </c>
      <c r="AG53" s="34">
        <f>$AB$28/'Fixed data'!$C$7</f>
        <v>9.8530441364160301E-5</v>
      </c>
      <c r="AH53" s="34">
        <f>$AB$28/'Fixed data'!$C$7</f>
        <v>9.8530441364160301E-5</v>
      </c>
      <c r="AI53" s="34">
        <f>$AB$28/'Fixed data'!$C$7</f>
        <v>9.8530441364160301E-5</v>
      </c>
      <c r="AJ53" s="34">
        <f>$AB$28/'Fixed data'!$C$7</f>
        <v>9.8530441364160301E-5</v>
      </c>
      <c r="AK53" s="34">
        <f>$AB$28/'Fixed data'!$C$7</f>
        <v>9.8530441364160301E-5</v>
      </c>
      <c r="AL53" s="34">
        <f>$AB$28/'Fixed data'!$C$7</f>
        <v>9.8530441364160301E-5</v>
      </c>
      <c r="AM53" s="34">
        <f>$AB$28/'Fixed data'!$C$7</f>
        <v>9.8530441364160301E-5</v>
      </c>
      <c r="AN53" s="34">
        <f>$AB$28/'Fixed data'!$C$7</f>
        <v>9.8530441364160301E-5</v>
      </c>
      <c r="AO53" s="34">
        <f>$AB$28/'Fixed data'!$C$7</f>
        <v>9.8530441364160301E-5</v>
      </c>
      <c r="AP53" s="34">
        <f>$AB$28/'Fixed data'!$C$7</f>
        <v>9.8530441364160301E-5</v>
      </c>
      <c r="AQ53" s="34">
        <f>$AB$28/'Fixed data'!$C$7</f>
        <v>9.8530441364160301E-5</v>
      </c>
      <c r="AR53" s="34">
        <f>$AB$28/'Fixed data'!$C$7</f>
        <v>9.8530441364160301E-5</v>
      </c>
      <c r="AS53" s="34">
        <f>$AB$28/'Fixed data'!$C$7</f>
        <v>9.8530441364160301E-5</v>
      </c>
      <c r="AT53" s="34">
        <f>$AB$28/'Fixed data'!$C$7</f>
        <v>9.8530441364160301E-5</v>
      </c>
      <c r="AU53" s="34">
        <f>$AB$28/'Fixed data'!$C$7</f>
        <v>9.8530441364160301E-5</v>
      </c>
      <c r="AV53" s="34">
        <f>$AB$28/'Fixed data'!$C$7</f>
        <v>9.8530441364160301E-5</v>
      </c>
      <c r="AW53" s="34">
        <f>$AB$28/'Fixed data'!$C$7</f>
        <v>9.8530441364160301E-5</v>
      </c>
      <c r="AX53" s="34">
        <f>$AB$28/'Fixed data'!$C$7</f>
        <v>9.8530441364160301E-5</v>
      </c>
      <c r="AY53" s="34">
        <f>$AB$28/'Fixed data'!$C$7</f>
        <v>9.8530441364160301E-5</v>
      </c>
      <c r="AZ53" s="34">
        <f>$AB$28/'Fixed data'!$C$7</f>
        <v>9.8530441364160301E-5</v>
      </c>
      <c r="BA53" s="34">
        <f>$AB$28/'Fixed data'!$C$7</f>
        <v>9.8530441364160301E-5</v>
      </c>
      <c r="BB53" s="34">
        <f>$AB$28/'Fixed data'!$C$7</f>
        <v>9.8530441364160301E-5</v>
      </c>
      <c r="BC53" s="34">
        <f>$AB$28/'Fixed data'!$C$7</f>
        <v>9.8530441364160301E-5</v>
      </c>
      <c r="BD53" s="34">
        <f>$AB$28/'Fixed data'!$C$7</f>
        <v>9.8530441364160301E-5</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9.8530441364160301E-5</v>
      </c>
      <c r="AE54" s="34">
        <f>$AC$28/'Fixed data'!$C$7</f>
        <v>9.8530441364160301E-5</v>
      </c>
      <c r="AF54" s="34">
        <f>$AC$28/'Fixed data'!$C$7</f>
        <v>9.8530441364160301E-5</v>
      </c>
      <c r="AG54" s="34">
        <f>$AC$28/'Fixed data'!$C$7</f>
        <v>9.8530441364160301E-5</v>
      </c>
      <c r="AH54" s="34">
        <f>$AC$28/'Fixed data'!$C$7</f>
        <v>9.8530441364160301E-5</v>
      </c>
      <c r="AI54" s="34">
        <f>$AC$28/'Fixed data'!$C$7</f>
        <v>9.8530441364160301E-5</v>
      </c>
      <c r="AJ54" s="34">
        <f>$AC$28/'Fixed data'!$C$7</f>
        <v>9.8530441364160301E-5</v>
      </c>
      <c r="AK54" s="34">
        <f>$AC$28/'Fixed data'!$C$7</f>
        <v>9.8530441364160301E-5</v>
      </c>
      <c r="AL54" s="34">
        <f>$AC$28/'Fixed data'!$C$7</f>
        <v>9.8530441364160301E-5</v>
      </c>
      <c r="AM54" s="34">
        <f>$AC$28/'Fixed data'!$C$7</f>
        <v>9.8530441364160301E-5</v>
      </c>
      <c r="AN54" s="34">
        <f>$AC$28/'Fixed data'!$C$7</f>
        <v>9.8530441364160301E-5</v>
      </c>
      <c r="AO54" s="34">
        <f>$AC$28/'Fixed data'!$C$7</f>
        <v>9.8530441364160301E-5</v>
      </c>
      <c r="AP54" s="34">
        <f>$AC$28/'Fixed data'!$C$7</f>
        <v>9.8530441364160301E-5</v>
      </c>
      <c r="AQ54" s="34">
        <f>$AC$28/'Fixed data'!$C$7</f>
        <v>9.8530441364160301E-5</v>
      </c>
      <c r="AR54" s="34">
        <f>$AC$28/'Fixed data'!$C$7</f>
        <v>9.8530441364160301E-5</v>
      </c>
      <c r="AS54" s="34">
        <f>$AC$28/'Fixed data'!$C$7</f>
        <v>9.8530441364160301E-5</v>
      </c>
      <c r="AT54" s="34">
        <f>$AC$28/'Fixed data'!$C$7</f>
        <v>9.8530441364160301E-5</v>
      </c>
      <c r="AU54" s="34">
        <f>$AC$28/'Fixed data'!$C$7</f>
        <v>9.8530441364160301E-5</v>
      </c>
      <c r="AV54" s="34">
        <f>$AC$28/'Fixed data'!$C$7</f>
        <v>9.8530441364160301E-5</v>
      </c>
      <c r="AW54" s="34">
        <f>$AC$28/'Fixed data'!$C$7</f>
        <v>9.8530441364160301E-5</v>
      </c>
      <c r="AX54" s="34">
        <f>$AC$28/'Fixed data'!$C$7</f>
        <v>9.8530441364160301E-5</v>
      </c>
      <c r="AY54" s="34">
        <f>$AC$28/'Fixed data'!$C$7</f>
        <v>9.8530441364160301E-5</v>
      </c>
      <c r="AZ54" s="34">
        <f>$AC$28/'Fixed data'!$C$7</f>
        <v>9.8530441364160301E-5</v>
      </c>
      <c r="BA54" s="34">
        <f>$AC$28/'Fixed data'!$C$7</f>
        <v>9.8530441364160301E-5</v>
      </c>
      <c r="BB54" s="34">
        <f>$AC$28/'Fixed data'!$C$7</f>
        <v>9.8530441364160301E-5</v>
      </c>
      <c r="BC54" s="34">
        <f>$AC$28/'Fixed data'!$C$7</f>
        <v>9.8530441364160301E-5</v>
      </c>
      <c r="BD54" s="34">
        <f>$AC$28/'Fixed data'!$C$7</f>
        <v>9.8530441364160301E-5</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9.8530441364160301E-5</v>
      </c>
      <c r="AF55" s="34">
        <f>$AD$28/'Fixed data'!$C$7</f>
        <v>9.8530441364160301E-5</v>
      </c>
      <c r="AG55" s="34">
        <f>$AD$28/'Fixed data'!$C$7</f>
        <v>9.8530441364160301E-5</v>
      </c>
      <c r="AH55" s="34">
        <f>$AD$28/'Fixed data'!$C$7</f>
        <v>9.8530441364160301E-5</v>
      </c>
      <c r="AI55" s="34">
        <f>$AD$28/'Fixed data'!$C$7</f>
        <v>9.8530441364160301E-5</v>
      </c>
      <c r="AJ55" s="34">
        <f>$AD$28/'Fixed data'!$C$7</f>
        <v>9.8530441364160301E-5</v>
      </c>
      <c r="AK55" s="34">
        <f>$AD$28/'Fixed data'!$C$7</f>
        <v>9.8530441364160301E-5</v>
      </c>
      <c r="AL55" s="34">
        <f>$AD$28/'Fixed data'!$C$7</f>
        <v>9.8530441364160301E-5</v>
      </c>
      <c r="AM55" s="34">
        <f>$AD$28/'Fixed data'!$C$7</f>
        <v>9.8530441364160301E-5</v>
      </c>
      <c r="AN55" s="34">
        <f>$AD$28/'Fixed data'!$C$7</f>
        <v>9.8530441364160301E-5</v>
      </c>
      <c r="AO55" s="34">
        <f>$AD$28/'Fixed data'!$C$7</f>
        <v>9.8530441364160301E-5</v>
      </c>
      <c r="AP55" s="34">
        <f>$AD$28/'Fixed data'!$C$7</f>
        <v>9.8530441364160301E-5</v>
      </c>
      <c r="AQ55" s="34">
        <f>$AD$28/'Fixed data'!$C$7</f>
        <v>9.8530441364160301E-5</v>
      </c>
      <c r="AR55" s="34">
        <f>$AD$28/'Fixed data'!$C$7</f>
        <v>9.8530441364160301E-5</v>
      </c>
      <c r="AS55" s="34">
        <f>$AD$28/'Fixed data'!$C$7</f>
        <v>9.8530441364160301E-5</v>
      </c>
      <c r="AT55" s="34">
        <f>$AD$28/'Fixed data'!$C$7</f>
        <v>9.8530441364160301E-5</v>
      </c>
      <c r="AU55" s="34">
        <f>$AD$28/'Fixed data'!$C$7</f>
        <v>9.8530441364160301E-5</v>
      </c>
      <c r="AV55" s="34">
        <f>$AD$28/'Fixed data'!$C$7</f>
        <v>9.8530441364160301E-5</v>
      </c>
      <c r="AW55" s="34">
        <f>$AD$28/'Fixed data'!$C$7</f>
        <v>9.8530441364160301E-5</v>
      </c>
      <c r="AX55" s="34">
        <f>$AD$28/'Fixed data'!$C$7</f>
        <v>9.8530441364160301E-5</v>
      </c>
      <c r="AY55" s="34">
        <f>$AD$28/'Fixed data'!$C$7</f>
        <v>9.8530441364160301E-5</v>
      </c>
      <c r="AZ55" s="34">
        <f>$AD$28/'Fixed data'!$C$7</f>
        <v>9.8530441364160301E-5</v>
      </c>
      <c r="BA55" s="34">
        <f>$AD$28/'Fixed data'!$C$7</f>
        <v>9.8530441364160301E-5</v>
      </c>
      <c r="BB55" s="34">
        <f>$AD$28/'Fixed data'!$C$7</f>
        <v>9.8530441364160301E-5</v>
      </c>
      <c r="BC55" s="34">
        <f>$AD$28/'Fixed data'!$C$7</f>
        <v>9.8530441364160301E-5</v>
      </c>
      <c r="BD55" s="34">
        <f>$AD$28/'Fixed data'!$C$7</f>
        <v>9.8530441364160301E-5</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9.8530441364160301E-5</v>
      </c>
      <c r="AG56" s="34">
        <f>$AE$28/'Fixed data'!$C$7</f>
        <v>9.8530441364160301E-5</v>
      </c>
      <c r="AH56" s="34">
        <f>$AE$28/'Fixed data'!$C$7</f>
        <v>9.8530441364160301E-5</v>
      </c>
      <c r="AI56" s="34">
        <f>$AE$28/'Fixed data'!$C$7</f>
        <v>9.8530441364160301E-5</v>
      </c>
      <c r="AJ56" s="34">
        <f>$AE$28/'Fixed data'!$C$7</f>
        <v>9.8530441364160301E-5</v>
      </c>
      <c r="AK56" s="34">
        <f>$AE$28/'Fixed data'!$C$7</f>
        <v>9.8530441364160301E-5</v>
      </c>
      <c r="AL56" s="34">
        <f>$AE$28/'Fixed data'!$C$7</f>
        <v>9.8530441364160301E-5</v>
      </c>
      <c r="AM56" s="34">
        <f>$AE$28/'Fixed data'!$C$7</f>
        <v>9.8530441364160301E-5</v>
      </c>
      <c r="AN56" s="34">
        <f>$AE$28/'Fixed data'!$C$7</f>
        <v>9.8530441364160301E-5</v>
      </c>
      <c r="AO56" s="34">
        <f>$AE$28/'Fixed data'!$C$7</f>
        <v>9.8530441364160301E-5</v>
      </c>
      <c r="AP56" s="34">
        <f>$AE$28/'Fixed data'!$C$7</f>
        <v>9.8530441364160301E-5</v>
      </c>
      <c r="AQ56" s="34">
        <f>$AE$28/'Fixed data'!$C$7</f>
        <v>9.8530441364160301E-5</v>
      </c>
      <c r="AR56" s="34">
        <f>$AE$28/'Fixed data'!$C$7</f>
        <v>9.8530441364160301E-5</v>
      </c>
      <c r="AS56" s="34">
        <f>$AE$28/'Fixed data'!$C$7</f>
        <v>9.8530441364160301E-5</v>
      </c>
      <c r="AT56" s="34">
        <f>$AE$28/'Fixed data'!$C$7</f>
        <v>9.8530441364160301E-5</v>
      </c>
      <c r="AU56" s="34">
        <f>$AE$28/'Fixed data'!$C$7</f>
        <v>9.8530441364160301E-5</v>
      </c>
      <c r="AV56" s="34">
        <f>$AE$28/'Fixed data'!$C$7</f>
        <v>9.8530441364160301E-5</v>
      </c>
      <c r="AW56" s="34">
        <f>$AE$28/'Fixed data'!$C$7</f>
        <v>9.8530441364160301E-5</v>
      </c>
      <c r="AX56" s="34">
        <f>$AE$28/'Fixed data'!$C$7</f>
        <v>9.8530441364160301E-5</v>
      </c>
      <c r="AY56" s="34">
        <f>$AE$28/'Fixed data'!$C$7</f>
        <v>9.8530441364160301E-5</v>
      </c>
      <c r="AZ56" s="34">
        <f>$AE$28/'Fixed data'!$C$7</f>
        <v>9.8530441364160301E-5</v>
      </c>
      <c r="BA56" s="34">
        <f>$AE$28/'Fixed data'!$C$7</f>
        <v>9.8530441364160301E-5</v>
      </c>
      <c r="BB56" s="34">
        <f>$AE$28/'Fixed data'!$C$7</f>
        <v>9.8530441364160301E-5</v>
      </c>
      <c r="BC56" s="34">
        <f>$AE$28/'Fixed data'!$C$7</f>
        <v>9.8530441364160301E-5</v>
      </c>
      <c r="BD56" s="34">
        <f>$AE$28/'Fixed data'!$C$7</f>
        <v>9.8530441364160301E-5</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9.8530441364160301E-5</v>
      </c>
      <c r="AH57" s="34">
        <f>$AF$28/'Fixed data'!$C$7</f>
        <v>9.8530441364160301E-5</v>
      </c>
      <c r="AI57" s="34">
        <f>$AF$28/'Fixed data'!$C$7</f>
        <v>9.8530441364160301E-5</v>
      </c>
      <c r="AJ57" s="34">
        <f>$AF$28/'Fixed data'!$C$7</f>
        <v>9.8530441364160301E-5</v>
      </c>
      <c r="AK57" s="34">
        <f>$AF$28/'Fixed data'!$C$7</f>
        <v>9.8530441364160301E-5</v>
      </c>
      <c r="AL57" s="34">
        <f>$AF$28/'Fixed data'!$C$7</f>
        <v>9.8530441364160301E-5</v>
      </c>
      <c r="AM57" s="34">
        <f>$AF$28/'Fixed data'!$C$7</f>
        <v>9.8530441364160301E-5</v>
      </c>
      <c r="AN57" s="34">
        <f>$AF$28/'Fixed data'!$C$7</f>
        <v>9.8530441364160301E-5</v>
      </c>
      <c r="AO57" s="34">
        <f>$AF$28/'Fixed data'!$C$7</f>
        <v>9.8530441364160301E-5</v>
      </c>
      <c r="AP57" s="34">
        <f>$AF$28/'Fixed data'!$C$7</f>
        <v>9.8530441364160301E-5</v>
      </c>
      <c r="AQ57" s="34">
        <f>$AF$28/'Fixed data'!$C$7</f>
        <v>9.8530441364160301E-5</v>
      </c>
      <c r="AR57" s="34">
        <f>$AF$28/'Fixed data'!$C$7</f>
        <v>9.8530441364160301E-5</v>
      </c>
      <c r="AS57" s="34">
        <f>$AF$28/'Fixed data'!$C$7</f>
        <v>9.8530441364160301E-5</v>
      </c>
      <c r="AT57" s="34">
        <f>$AF$28/'Fixed data'!$C$7</f>
        <v>9.8530441364160301E-5</v>
      </c>
      <c r="AU57" s="34">
        <f>$AF$28/'Fixed data'!$C$7</f>
        <v>9.8530441364160301E-5</v>
      </c>
      <c r="AV57" s="34">
        <f>$AF$28/'Fixed data'!$C$7</f>
        <v>9.8530441364160301E-5</v>
      </c>
      <c r="AW57" s="34">
        <f>$AF$28/'Fixed data'!$C$7</f>
        <v>9.8530441364160301E-5</v>
      </c>
      <c r="AX57" s="34">
        <f>$AF$28/'Fixed data'!$C$7</f>
        <v>9.8530441364160301E-5</v>
      </c>
      <c r="AY57" s="34">
        <f>$AF$28/'Fixed data'!$C$7</f>
        <v>9.8530441364160301E-5</v>
      </c>
      <c r="AZ57" s="34">
        <f>$AF$28/'Fixed data'!$C$7</f>
        <v>9.8530441364160301E-5</v>
      </c>
      <c r="BA57" s="34">
        <f>$AF$28/'Fixed data'!$C$7</f>
        <v>9.8530441364160301E-5</v>
      </c>
      <c r="BB57" s="34">
        <f>$AF$28/'Fixed data'!$C$7</f>
        <v>9.8530441364160301E-5</v>
      </c>
      <c r="BC57" s="34">
        <f>$AF$28/'Fixed data'!$C$7</f>
        <v>9.8530441364160301E-5</v>
      </c>
      <c r="BD57" s="34">
        <f>$AF$28/'Fixed data'!$C$7</f>
        <v>9.8530441364160301E-5</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9.8530441364160301E-5</v>
      </c>
      <c r="AI58" s="34">
        <f>$AG$28/'Fixed data'!$C$7</f>
        <v>9.8530441364160301E-5</v>
      </c>
      <c r="AJ58" s="34">
        <f>$AG$28/'Fixed data'!$C$7</f>
        <v>9.8530441364160301E-5</v>
      </c>
      <c r="AK58" s="34">
        <f>$AG$28/'Fixed data'!$C$7</f>
        <v>9.8530441364160301E-5</v>
      </c>
      <c r="AL58" s="34">
        <f>$AG$28/'Fixed data'!$C$7</f>
        <v>9.8530441364160301E-5</v>
      </c>
      <c r="AM58" s="34">
        <f>$AG$28/'Fixed data'!$C$7</f>
        <v>9.8530441364160301E-5</v>
      </c>
      <c r="AN58" s="34">
        <f>$AG$28/'Fixed data'!$C$7</f>
        <v>9.8530441364160301E-5</v>
      </c>
      <c r="AO58" s="34">
        <f>$AG$28/'Fixed data'!$C$7</f>
        <v>9.8530441364160301E-5</v>
      </c>
      <c r="AP58" s="34">
        <f>$AG$28/'Fixed data'!$C$7</f>
        <v>9.8530441364160301E-5</v>
      </c>
      <c r="AQ58" s="34">
        <f>$AG$28/'Fixed data'!$C$7</f>
        <v>9.8530441364160301E-5</v>
      </c>
      <c r="AR58" s="34">
        <f>$AG$28/'Fixed data'!$C$7</f>
        <v>9.8530441364160301E-5</v>
      </c>
      <c r="AS58" s="34">
        <f>$AG$28/'Fixed data'!$C$7</f>
        <v>9.8530441364160301E-5</v>
      </c>
      <c r="AT58" s="34">
        <f>$AG$28/'Fixed data'!$C$7</f>
        <v>9.8530441364160301E-5</v>
      </c>
      <c r="AU58" s="34">
        <f>$AG$28/'Fixed data'!$C$7</f>
        <v>9.8530441364160301E-5</v>
      </c>
      <c r="AV58" s="34">
        <f>$AG$28/'Fixed data'!$C$7</f>
        <v>9.8530441364160301E-5</v>
      </c>
      <c r="AW58" s="34">
        <f>$AG$28/'Fixed data'!$C$7</f>
        <v>9.8530441364160301E-5</v>
      </c>
      <c r="AX58" s="34">
        <f>$AG$28/'Fixed data'!$C$7</f>
        <v>9.8530441364160301E-5</v>
      </c>
      <c r="AY58" s="34">
        <f>$AG$28/'Fixed data'!$C$7</f>
        <v>9.8530441364160301E-5</v>
      </c>
      <c r="AZ58" s="34">
        <f>$AG$28/'Fixed data'!$C$7</f>
        <v>9.8530441364160301E-5</v>
      </c>
      <c r="BA58" s="34">
        <f>$AG$28/'Fixed data'!$C$7</f>
        <v>9.8530441364160301E-5</v>
      </c>
      <c r="BB58" s="34">
        <f>$AG$28/'Fixed data'!$C$7</f>
        <v>9.8530441364160301E-5</v>
      </c>
      <c r="BC58" s="34">
        <f>$AG$28/'Fixed data'!$C$7</f>
        <v>9.8530441364160301E-5</v>
      </c>
      <c r="BD58" s="34">
        <f>$AG$28/'Fixed data'!$C$7</f>
        <v>9.8530441364160301E-5</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9.8530441364160301E-5</v>
      </c>
      <c r="AJ59" s="34">
        <f>$AH$28/'Fixed data'!$C$7</f>
        <v>9.8530441364160301E-5</v>
      </c>
      <c r="AK59" s="34">
        <f>$AH$28/'Fixed data'!$C$7</f>
        <v>9.8530441364160301E-5</v>
      </c>
      <c r="AL59" s="34">
        <f>$AH$28/'Fixed data'!$C$7</f>
        <v>9.8530441364160301E-5</v>
      </c>
      <c r="AM59" s="34">
        <f>$AH$28/'Fixed data'!$C$7</f>
        <v>9.8530441364160301E-5</v>
      </c>
      <c r="AN59" s="34">
        <f>$AH$28/'Fixed data'!$C$7</f>
        <v>9.8530441364160301E-5</v>
      </c>
      <c r="AO59" s="34">
        <f>$AH$28/'Fixed data'!$C$7</f>
        <v>9.8530441364160301E-5</v>
      </c>
      <c r="AP59" s="34">
        <f>$AH$28/'Fixed data'!$C$7</f>
        <v>9.8530441364160301E-5</v>
      </c>
      <c r="AQ59" s="34">
        <f>$AH$28/'Fixed data'!$C$7</f>
        <v>9.8530441364160301E-5</v>
      </c>
      <c r="AR59" s="34">
        <f>$AH$28/'Fixed data'!$C$7</f>
        <v>9.8530441364160301E-5</v>
      </c>
      <c r="AS59" s="34">
        <f>$AH$28/'Fixed data'!$C$7</f>
        <v>9.8530441364160301E-5</v>
      </c>
      <c r="AT59" s="34">
        <f>$AH$28/'Fixed data'!$C$7</f>
        <v>9.8530441364160301E-5</v>
      </c>
      <c r="AU59" s="34">
        <f>$AH$28/'Fixed data'!$C$7</f>
        <v>9.8530441364160301E-5</v>
      </c>
      <c r="AV59" s="34">
        <f>$AH$28/'Fixed data'!$C$7</f>
        <v>9.8530441364160301E-5</v>
      </c>
      <c r="AW59" s="34">
        <f>$AH$28/'Fixed data'!$C$7</f>
        <v>9.8530441364160301E-5</v>
      </c>
      <c r="AX59" s="34">
        <f>$AH$28/'Fixed data'!$C$7</f>
        <v>9.8530441364160301E-5</v>
      </c>
      <c r="AY59" s="34">
        <f>$AH$28/'Fixed data'!$C$7</f>
        <v>9.8530441364160301E-5</v>
      </c>
      <c r="AZ59" s="34">
        <f>$AH$28/'Fixed data'!$C$7</f>
        <v>9.8530441364160301E-5</v>
      </c>
      <c r="BA59" s="34">
        <f>$AH$28/'Fixed data'!$C$7</f>
        <v>9.8530441364160301E-5</v>
      </c>
      <c r="BB59" s="34">
        <f>$AH$28/'Fixed data'!$C$7</f>
        <v>9.8530441364160301E-5</v>
      </c>
      <c r="BC59" s="34">
        <f>$AH$28/'Fixed data'!$C$7</f>
        <v>9.8530441364160301E-5</v>
      </c>
      <c r="BD59" s="34">
        <f>$AH$28/'Fixed data'!$C$7</f>
        <v>9.8530441364160301E-5</v>
      </c>
    </row>
    <row r="60" spans="1:56" ht="16.5" collapsed="1" x14ac:dyDescent="0.35">
      <c r="A60" s="115"/>
      <c r="B60" s="9" t="s">
        <v>7</v>
      </c>
      <c r="C60" s="9" t="s">
        <v>61</v>
      </c>
      <c r="D60" s="9" t="s">
        <v>40</v>
      </c>
      <c r="E60" s="34">
        <f>SUM(E30:E59)</f>
        <v>0</v>
      </c>
      <c r="F60" s="34">
        <f t="shared" ref="F60:BD60" si="6">SUM(F30:F59)</f>
        <v>-1.025777777777778E-3</v>
      </c>
      <c r="G60" s="34">
        <f t="shared" si="6"/>
        <v>-1.8812031597296949E-3</v>
      </c>
      <c r="H60" s="34">
        <f t="shared" si="6"/>
        <v>-2.582338665821983E-3</v>
      </c>
      <c r="I60" s="34">
        <f t="shared" si="6"/>
        <v>-3.1464301494378132E-3</v>
      </c>
      <c r="J60" s="34">
        <f t="shared" si="6"/>
        <v>-3.6118134237361843E-3</v>
      </c>
      <c r="K60" s="34">
        <f t="shared" si="6"/>
        <v>-3.9962739435053102E-3</v>
      </c>
      <c r="L60" s="34">
        <f t="shared" si="6"/>
        <v>-4.2986718299696264E-3</v>
      </c>
      <c r="M60" s="34">
        <f t="shared" si="6"/>
        <v>-4.5208305112523989E-3</v>
      </c>
      <c r="N60" s="34">
        <f t="shared" si="6"/>
        <v>-4.4475372705355051E-3</v>
      </c>
      <c r="O60" s="34">
        <f t="shared" si="6"/>
        <v>-4.3681901029653794E-3</v>
      </c>
      <c r="P60" s="34">
        <f t="shared" si="6"/>
        <v>-4.2836665112590874E-3</v>
      </c>
      <c r="Q60" s="34">
        <f t="shared" si="6"/>
        <v>-4.1936145911955222E-3</v>
      </c>
      <c r="R60" s="34">
        <f t="shared" si="6"/>
        <v>-4.098436082689917E-3</v>
      </c>
      <c r="S60" s="34">
        <f t="shared" si="6"/>
        <v>-3.999905641325757E-3</v>
      </c>
      <c r="T60" s="34">
        <f t="shared" si="6"/>
        <v>-3.9013751999615967E-3</v>
      </c>
      <c r="U60" s="34">
        <f t="shared" si="6"/>
        <v>-3.8028447585974363E-3</v>
      </c>
      <c r="V60" s="34">
        <f t="shared" si="6"/>
        <v>-3.7043143172332759E-3</v>
      </c>
      <c r="W60" s="34">
        <f t="shared" si="6"/>
        <v>-3.6057838758691155E-3</v>
      </c>
      <c r="X60" s="34">
        <f t="shared" si="6"/>
        <v>-3.5072534345049551E-3</v>
      </c>
      <c r="Y60" s="34">
        <f t="shared" si="6"/>
        <v>-3.4087229931407947E-3</v>
      </c>
      <c r="Z60" s="34">
        <f t="shared" si="6"/>
        <v>-3.3101925517766344E-3</v>
      </c>
      <c r="AA60" s="34">
        <f t="shared" si="6"/>
        <v>-3.211662110412474E-3</v>
      </c>
      <c r="AB60" s="34">
        <f t="shared" si="6"/>
        <v>-3.1131316690483136E-3</v>
      </c>
      <c r="AC60" s="34">
        <f t="shared" si="6"/>
        <v>-3.0146012276841532E-3</v>
      </c>
      <c r="AD60" s="34">
        <f t="shared" si="6"/>
        <v>-2.9160707863199928E-3</v>
      </c>
      <c r="AE60" s="34">
        <f t="shared" si="6"/>
        <v>-2.8175403449558325E-3</v>
      </c>
      <c r="AF60" s="34">
        <f t="shared" si="6"/>
        <v>-2.7190099035916721E-3</v>
      </c>
      <c r="AG60" s="34">
        <f t="shared" si="6"/>
        <v>-2.6204794622275117E-3</v>
      </c>
      <c r="AH60" s="34">
        <f t="shared" si="6"/>
        <v>-2.5219490208633513E-3</v>
      </c>
      <c r="AI60" s="34">
        <f t="shared" si="6"/>
        <v>-2.4234185794991909E-3</v>
      </c>
      <c r="AJ60" s="34">
        <f t="shared" si="6"/>
        <v>-2.4234185794991909E-3</v>
      </c>
      <c r="AK60" s="34">
        <f t="shared" si="6"/>
        <v>-2.4234185794991909E-3</v>
      </c>
      <c r="AL60" s="34">
        <f t="shared" si="6"/>
        <v>-2.4234185794991909E-3</v>
      </c>
      <c r="AM60" s="34">
        <f t="shared" si="6"/>
        <v>-2.4234185794991909E-3</v>
      </c>
      <c r="AN60" s="34">
        <f t="shared" si="6"/>
        <v>-2.4234185794991909E-3</v>
      </c>
      <c r="AO60" s="34">
        <f t="shared" si="6"/>
        <v>-2.4234185794991909E-3</v>
      </c>
      <c r="AP60" s="34">
        <f t="shared" si="6"/>
        <v>-2.4234185794991909E-3</v>
      </c>
      <c r="AQ60" s="34">
        <f t="shared" si="6"/>
        <v>-2.4234185794991909E-3</v>
      </c>
      <c r="AR60" s="34">
        <f t="shared" si="6"/>
        <v>-2.4234185794991909E-3</v>
      </c>
      <c r="AS60" s="34">
        <f t="shared" si="6"/>
        <v>-2.4234185794991909E-3</v>
      </c>
      <c r="AT60" s="34">
        <f t="shared" si="6"/>
        <v>-2.4234185794991909E-3</v>
      </c>
      <c r="AU60" s="34">
        <f t="shared" si="6"/>
        <v>-2.4234185794991909E-3</v>
      </c>
      <c r="AV60" s="34">
        <f t="shared" si="6"/>
        <v>-2.4234185794991909E-3</v>
      </c>
      <c r="AW60" s="34">
        <f t="shared" si="6"/>
        <v>-2.4234185794991909E-3</v>
      </c>
      <c r="AX60" s="34">
        <f t="shared" si="6"/>
        <v>-2.4234185794991909E-3</v>
      </c>
      <c r="AY60" s="34">
        <f t="shared" si="6"/>
        <v>-1.3976408017214127E-3</v>
      </c>
      <c r="AZ60" s="34">
        <f t="shared" si="6"/>
        <v>-5.4221541976949615E-4</v>
      </c>
      <c r="BA60" s="34">
        <f t="shared" si="6"/>
        <v>1.5892008632279139E-4</v>
      </c>
      <c r="BB60" s="34">
        <f t="shared" si="6"/>
        <v>7.23011569938621E-4</v>
      </c>
      <c r="BC60" s="34">
        <f t="shared" si="6"/>
        <v>1.1883948442369923E-3</v>
      </c>
      <c r="BD60" s="34">
        <f t="shared" si="6"/>
        <v>1.5728553640061188E-3</v>
      </c>
    </row>
    <row r="61" spans="1:56" ht="17.25" hidden="1" customHeight="1" outlineLevel="1" x14ac:dyDescent="0.35">
      <c r="A61" s="115"/>
      <c r="B61" s="9" t="s">
        <v>35</v>
      </c>
      <c r="C61" s="9" t="s">
        <v>62</v>
      </c>
      <c r="D61" s="9" t="s">
        <v>40</v>
      </c>
      <c r="E61" s="34">
        <v>0</v>
      </c>
      <c r="F61" s="34">
        <f>E62</f>
        <v>-4.6160000000000007E-2</v>
      </c>
      <c r="G61" s="34">
        <f t="shared" ref="G61:BD61" si="7">F62</f>
        <v>-8.3628364410058498E-2</v>
      </c>
      <c r="H61" s="34">
        <f t="shared" si="7"/>
        <v>-0.11329825902448176</v>
      </c>
      <c r="I61" s="34">
        <f t="shared" si="7"/>
        <v>-0.13610003712137214</v>
      </c>
      <c r="J61" s="34">
        <f t="shared" si="7"/>
        <v>-0.15389585431536104</v>
      </c>
      <c r="K61" s="34">
        <f t="shared" si="7"/>
        <v>-0.16758476428123553</v>
      </c>
      <c r="L61" s="34">
        <f t="shared" si="7"/>
        <v>-0.17719639522862443</v>
      </c>
      <c r="M61" s="34">
        <f t="shared" si="7"/>
        <v>-0.18289486405637959</v>
      </c>
      <c r="N61" s="34">
        <f t="shared" si="7"/>
        <v>-0.17507583771286697</v>
      </c>
      <c r="O61" s="34">
        <f t="shared" si="7"/>
        <v>-0.16705767790167581</v>
      </c>
      <c r="P61" s="34">
        <f t="shared" si="7"/>
        <v>-0.15888592617192729</v>
      </c>
      <c r="Q61" s="34">
        <f t="shared" si="7"/>
        <v>-0.15054992325780778</v>
      </c>
      <c r="R61" s="34">
        <f t="shared" si="7"/>
        <v>-0.14207327578386</v>
      </c>
      <c r="S61" s="34">
        <f t="shared" si="7"/>
        <v>-0.13354096983978286</v>
      </c>
      <c r="T61" s="34">
        <f t="shared" si="7"/>
        <v>-0.1251071943370699</v>
      </c>
      <c r="U61" s="34">
        <f t="shared" si="7"/>
        <v>-0.1167719492757211</v>
      </c>
      <c r="V61" s="34">
        <f t="shared" si="7"/>
        <v>-0.10853523465573645</v>
      </c>
      <c r="W61" s="34">
        <f t="shared" si="7"/>
        <v>-0.10039705047711596</v>
      </c>
      <c r="X61" s="34">
        <f t="shared" si="7"/>
        <v>-9.2357396739859626E-2</v>
      </c>
      <c r="Y61" s="34">
        <f t="shared" si="7"/>
        <v>-8.441627344396746E-2</v>
      </c>
      <c r="Z61" s="34">
        <f t="shared" si="7"/>
        <v>-7.6573680589439447E-2</v>
      </c>
      <c r="AA61" s="34">
        <f t="shared" si="7"/>
        <v>-6.88296181762756E-2</v>
      </c>
      <c r="AB61" s="34">
        <f t="shared" si="7"/>
        <v>-6.1184086204475914E-2</v>
      </c>
      <c r="AC61" s="34">
        <f t="shared" si="7"/>
        <v>-5.3637084674040388E-2</v>
      </c>
      <c r="AD61" s="34">
        <f t="shared" si="7"/>
        <v>-4.6188613584969021E-2</v>
      </c>
      <c r="AE61" s="34">
        <f t="shared" si="7"/>
        <v>-3.8838672937261814E-2</v>
      </c>
      <c r="AF61" s="34">
        <f t="shared" si="7"/>
        <v>-3.1587262730918768E-2</v>
      </c>
      <c r="AG61" s="34">
        <f t="shared" si="7"/>
        <v>-2.4434382965939881E-2</v>
      </c>
      <c r="AH61" s="34">
        <f t="shared" si="7"/>
        <v>-1.7380033642325154E-2</v>
      </c>
      <c r="AI61" s="34">
        <f t="shared" si="7"/>
        <v>-1.0424214760074589E-2</v>
      </c>
      <c r="AJ61" s="34">
        <f t="shared" si="7"/>
        <v>-3.5669263191881852E-3</v>
      </c>
      <c r="AK61" s="34">
        <f t="shared" si="7"/>
        <v>3.290362121698219E-3</v>
      </c>
      <c r="AL61" s="34">
        <f t="shared" si="7"/>
        <v>1.0147650562584622E-2</v>
      </c>
      <c r="AM61" s="34">
        <f t="shared" si="7"/>
        <v>1.7004939003471026E-2</v>
      </c>
      <c r="AN61" s="34">
        <f t="shared" si="7"/>
        <v>2.3862227444357429E-2</v>
      </c>
      <c r="AO61" s="34">
        <f t="shared" si="7"/>
        <v>3.0719515885243832E-2</v>
      </c>
      <c r="AP61" s="34">
        <f t="shared" si="7"/>
        <v>3.7576804326130239E-2</v>
      </c>
      <c r="AQ61" s="34">
        <f t="shared" si="7"/>
        <v>4.4434092767016646E-2</v>
      </c>
      <c r="AR61" s="34">
        <f t="shared" si="7"/>
        <v>5.1291381207903053E-2</v>
      </c>
      <c r="AS61" s="34">
        <f t="shared" si="7"/>
        <v>5.814866964878946E-2</v>
      </c>
      <c r="AT61" s="34">
        <f t="shared" si="7"/>
        <v>6.5005958089675867E-2</v>
      </c>
      <c r="AU61" s="34">
        <f t="shared" si="7"/>
        <v>7.1863246530562266E-2</v>
      </c>
      <c r="AV61" s="34">
        <f t="shared" si="7"/>
        <v>7.8720534971448666E-2</v>
      </c>
      <c r="AW61" s="34">
        <f t="shared" si="7"/>
        <v>8.5577823412335066E-2</v>
      </c>
      <c r="AX61" s="34">
        <f t="shared" si="7"/>
        <v>9.2435111853221466E-2</v>
      </c>
      <c r="AY61" s="34">
        <f t="shared" si="7"/>
        <v>9.4858530432720661E-2</v>
      </c>
      <c r="AZ61" s="34">
        <f t="shared" si="7"/>
        <v>9.6256171234442078E-2</v>
      </c>
      <c r="BA61" s="34">
        <f t="shared" si="7"/>
        <v>9.6798386654211574E-2</v>
      </c>
      <c r="BB61" s="34">
        <f t="shared" si="7"/>
        <v>9.6639466567888785E-2</v>
      </c>
      <c r="BC61" s="34">
        <f t="shared" si="7"/>
        <v>9.5916454997950165E-2</v>
      </c>
      <c r="BD61" s="34">
        <f t="shared" si="7"/>
        <v>9.472806015371317E-2</v>
      </c>
    </row>
    <row r="62" spans="1:56" ht="16.5" hidden="1" customHeight="1" outlineLevel="1" x14ac:dyDescent="0.3">
      <c r="A62" s="115"/>
      <c r="B62" s="9" t="s">
        <v>34</v>
      </c>
      <c r="C62" s="9" t="s">
        <v>68</v>
      </c>
      <c r="D62" s="9" t="s">
        <v>40</v>
      </c>
      <c r="E62" s="34">
        <f t="shared" ref="E62:BD62" si="8">E28-E60+E61</f>
        <v>-4.6160000000000007E-2</v>
      </c>
      <c r="F62" s="34">
        <f t="shared" si="8"/>
        <v>-8.3628364410058498E-2</v>
      </c>
      <c r="G62" s="34">
        <f t="shared" si="8"/>
        <v>-0.11329825902448176</v>
      </c>
      <c r="H62" s="34">
        <f t="shared" si="8"/>
        <v>-0.13610003712137214</v>
      </c>
      <c r="I62" s="34">
        <f t="shared" si="8"/>
        <v>-0.15389585431536104</v>
      </c>
      <c r="J62" s="34">
        <f t="shared" si="8"/>
        <v>-0.16758476428123553</v>
      </c>
      <c r="K62" s="34">
        <f t="shared" si="8"/>
        <v>-0.17719639522862443</v>
      </c>
      <c r="L62" s="34">
        <f t="shared" si="8"/>
        <v>-0.18289486405637959</v>
      </c>
      <c r="M62" s="34">
        <f t="shared" si="8"/>
        <v>-0.17507583771286697</v>
      </c>
      <c r="N62" s="34">
        <f t="shared" si="8"/>
        <v>-0.16705767790167581</v>
      </c>
      <c r="O62" s="34">
        <f t="shared" si="8"/>
        <v>-0.15888592617192729</v>
      </c>
      <c r="P62" s="34">
        <f t="shared" si="8"/>
        <v>-0.15054992325780778</v>
      </c>
      <c r="Q62" s="34">
        <f t="shared" si="8"/>
        <v>-0.14207327578386</v>
      </c>
      <c r="R62" s="34">
        <f t="shared" si="8"/>
        <v>-0.13354096983978286</v>
      </c>
      <c r="S62" s="34">
        <f t="shared" si="8"/>
        <v>-0.1251071943370699</v>
      </c>
      <c r="T62" s="34">
        <f t="shared" si="8"/>
        <v>-0.1167719492757211</v>
      </c>
      <c r="U62" s="34">
        <f t="shared" si="8"/>
        <v>-0.10853523465573645</v>
      </c>
      <c r="V62" s="34">
        <f t="shared" si="8"/>
        <v>-0.10039705047711596</v>
      </c>
      <c r="W62" s="34">
        <f t="shared" si="8"/>
        <v>-9.2357396739859626E-2</v>
      </c>
      <c r="X62" s="34">
        <f t="shared" si="8"/>
        <v>-8.441627344396746E-2</v>
      </c>
      <c r="Y62" s="34">
        <f t="shared" si="8"/>
        <v>-7.6573680589439447E-2</v>
      </c>
      <c r="Z62" s="34">
        <f t="shared" si="8"/>
        <v>-6.88296181762756E-2</v>
      </c>
      <c r="AA62" s="34">
        <f t="shared" si="8"/>
        <v>-6.1184086204475914E-2</v>
      </c>
      <c r="AB62" s="34">
        <f t="shared" si="8"/>
        <v>-5.3637084674040388E-2</v>
      </c>
      <c r="AC62" s="34">
        <f t="shared" si="8"/>
        <v>-4.6188613584969021E-2</v>
      </c>
      <c r="AD62" s="34">
        <f t="shared" si="8"/>
        <v>-3.8838672937261814E-2</v>
      </c>
      <c r="AE62" s="34">
        <f t="shared" si="8"/>
        <v>-3.1587262730918768E-2</v>
      </c>
      <c r="AF62" s="34">
        <f t="shared" si="8"/>
        <v>-2.4434382965939881E-2</v>
      </c>
      <c r="AG62" s="34">
        <f t="shared" si="8"/>
        <v>-1.7380033642325154E-2</v>
      </c>
      <c r="AH62" s="34">
        <f t="shared" si="8"/>
        <v>-1.0424214760074589E-2</v>
      </c>
      <c r="AI62" s="34">
        <f t="shared" si="8"/>
        <v>-3.5669263191881852E-3</v>
      </c>
      <c r="AJ62" s="34">
        <f t="shared" si="8"/>
        <v>3.290362121698219E-3</v>
      </c>
      <c r="AK62" s="34">
        <f t="shared" si="8"/>
        <v>1.0147650562584622E-2</v>
      </c>
      <c r="AL62" s="34">
        <f t="shared" si="8"/>
        <v>1.7004939003471026E-2</v>
      </c>
      <c r="AM62" s="34">
        <f t="shared" si="8"/>
        <v>2.3862227444357429E-2</v>
      </c>
      <c r="AN62" s="34">
        <f t="shared" si="8"/>
        <v>3.0719515885243832E-2</v>
      </c>
      <c r="AO62" s="34">
        <f t="shared" si="8"/>
        <v>3.7576804326130239E-2</v>
      </c>
      <c r="AP62" s="34">
        <f t="shared" si="8"/>
        <v>4.4434092767016646E-2</v>
      </c>
      <c r="AQ62" s="34">
        <f t="shared" si="8"/>
        <v>5.1291381207903053E-2</v>
      </c>
      <c r="AR62" s="34">
        <f t="shared" si="8"/>
        <v>5.814866964878946E-2</v>
      </c>
      <c r="AS62" s="34">
        <f t="shared" si="8"/>
        <v>6.5005958089675867E-2</v>
      </c>
      <c r="AT62" s="34">
        <f t="shared" si="8"/>
        <v>7.1863246530562266E-2</v>
      </c>
      <c r="AU62" s="34">
        <f t="shared" si="8"/>
        <v>7.8720534971448666E-2</v>
      </c>
      <c r="AV62" s="34">
        <f t="shared" si="8"/>
        <v>8.5577823412335066E-2</v>
      </c>
      <c r="AW62" s="34">
        <f t="shared" si="8"/>
        <v>9.2435111853221466E-2</v>
      </c>
      <c r="AX62" s="34">
        <f t="shared" si="8"/>
        <v>9.4858530432720661E-2</v>
      </c>
      <c r="AY62" s="34">
        <f t="shared" si="8"/>
        <v>9.6256171234442078E-2</v>
      </c>
      <c r="AZ62" s="34">
        <f t="shared" si="8"/>
        <v>9.6798386654211574E-2</v>
      </c>
      <c r="BA62" s="34">
        <f t="shared" si="8"/>
        <v>9.6639466567888785E-2</v>
      </c>
      <c r="BB62" s="34">
        <f t="shared" si="8"/>
        <v>9.5916454997950165E-2</v>
      </c>
      <c r="BC62" s="34">
        <f t="shared" si="8"/>
        <v>9.472806015371317E-2</v>
      </c>
      <c r="BD62" s="34">
        <f t="shared" si="8"/>
        <v>9.3155204789707055E-2</v>
      </c>
    </row>
    <row r="63" spans="1:56" ht="16.5" collapsed="1" x14ac:dyDescent="0.3">
      <c r="A63" s="115"/>
      <c r="B63" s="9" t="s">
        <v>8</v>
      </c>
      <c r="C63" s="11" t="s">
        <v>67</v>
      </c>
      <c r="D63" s="9" t="s">
        <v>40</v>
      </c>
      <c r="E63" s="34">
        <f>AVERAGE(E61:E62)*'Fixed data'!$C$3</f>
        <v>-1.1147640000000003E-3</v>
      </c>
      <c r="F63" s="34">
        <f>AVERAGE(F61:F62)*'Fixed data'!$C$3</f>
        <v>-3.1343890005029133E-3</v>
      </c>
      <c r="G63" s="34">
        <f>AVERAGE(G61:G62)*'Fixed data'!$C$3</f>
        <v>-4.7557779559441477E-3</v>
      </c>
      <c r="H63" s="34">
        <f>AVERAGE(H61:H62)*'Fixed data'!$C$3</f>
        <v>-6.0229688519223721E-3</v>
      </c>
      <c r="I63" s="34">
        <f>AVERAGE(I61:I62)*'Fixed data'!$C$3</f>
        <v>-7.0034007781971074E-3</v>
      </c>
      <c r="J63" s="34">
        <f>AVERAGE(J61:J62)*'Fixed data'!$C$3</f>
        <v>-7.7637569391078081E-3</v>
      </c>
      <c r="K63" s="34">
        <f>AVERAGE(K61:K62)*'Fixed data'!$C$3</f>
        <v>-8.3264650021631186E-3</v>
      </c>
      <c r="L63" s="34">
        <f>AVERAGE(L61:L62)*'Fixed data'!$C$3</f>
        <v>-8.6962039117328468E-3</v>
      </c>
      <c r="M63" s="34">
        <f>AVERAGE(M61:M62)*'Fixed data'!$C$3</f>
        <v>-8.6449924477273055E-3</v>
      </c>
      <c r="N63" s="34">
        <f>AVERAGE(N61:N62)*'Fixed data'!$C$3</f>
        <v>-8.2625244020912078E-3</v>
      </c>
      <c r="O63" s="34">
        <f>AVERAGE(O61:O62)*'Fixed data'!$C$3</f>
        <v>-7.8715380383775155E-3</v>
      </c>
      <c r="P63" s="34">
        <f>AVERAGE(P61:P62)*'Fixed data'!$C$3</f>
        <v>-7.4728757637281019E-3</v>
      </c>
      <c r="Q63" s="34">
        <f>AVERAGE(Q61:Q62)*'Fixed data'!$C$3</f>
        <v>-7.0668502568562771E-3</v>
      </c>
      <c r="R63" s="34">
        <f>AVERAGE(R61:R62)*'Fixed data'!$C$3</f>
        <v>-6.6560840318109762E-3</v>
      </c>
      <c r="S63" s="34">
        <f>AVERAGE(S61:S62)*'Fixed data'!$C$3</f>
        <v>-6.246353164870995E-3</v>
      </c>
      <c r="T63" s="34">
        <f>AVERAGE(T61:T62)*'Fixed data'!$C$3</f>
        <v>-5.8413813182489034E-3</v>
      </c>
      <c r="U63" s="34">
        <f>AVERAGE(U61:U62)*'Fixed data'!$C$3</f>
        <v>-5.4411684919447E-3</v>
      </c>
      <c r="V63" s="34">
        <f>AVERAGE(V61:V62)*'Fixed data'!$C$3</f>
        <v>-5.0457146859583853E-3</v>
      </c>
      <c r="W63" s="34">
        <f>AVERAGE(W61:W62)*'Fixed data'!$C$3</f>
        <v>-4.6550199002899613E-3</v>
      </c>
      <c r="X63" s="34">
        <f>AVERAGE(X61:X62)*'Fixed data'!$C$3</f>
        <v>-4.2690841349394245E-3</v>
      </c>
      <c r="Y63" s="34">
        <f>AVERAGE(Y61:Y62)*'Fixed data'!$C$3</f>
        <v>-3.8879073899067769E-3</v>
      </c>
      <c r="Z63" s="34">
        <f>AVERAGE(Z61:Z62)*'Fixed data'!$C$3</f>
        <v>-3.5114896651920191E-3</v>
      </c>
      <c r="AA63" s="34">
        <f>AVERAGE(AA61:AA62)*'Fixed data'!$C$3</f>
        <v>-3.1398309607951493E-3</v>
      </c>
      <c r="AB63" s="34">
        <f>AVERAGE(AB61:AB62)*'Fixed data'!$C$3</f>
        <v>-2.7729312767161688E-3</v>
      </c>
      <c r="AC63" s="34">
        <f>AVERAGE(AC61:AC62)*'Fixed data'!$C$3</f>
        <v>-2.4107906129550776E-3</v>
      </c>
      <c r="AD63" s="34">
        <f>AVERAGE(AD61:AD62)*'Fixed data'!$C$3</f>
        <v>-2.0534089695118749E-3</v>
      </c>
      <c r="AE63" s="34">
        <f>AVERAGE(AE61:AE62)*'Fixed data'!$C$3</f>
        <v>-1.7007863463865613E-3</v>
      </c>
      <c r="AF63" s="34">
        <f>AVERAGE(AF61:AF62)*'Fixed data'!$C$3</f>
        <v>-1.3529227435791365E-3</v>
      </c>
      <c r="AG63" s="34">
        <f>AVERAGE(AG61:AG62)*'Fixed data'!$C$3</f>
        <v>-1.0098181610896006E-3</v>
      </c>
      <c r="AH63" s="34">
        <f>AVERAGE(AH61:AH62)*'Fixed data'!$C$3</f>
        <v>-6.7147259891795386E-4</v>
      </c>
      <c r="AI63" s="34">
        <f>AVERAGE(AI61:AI62)*'Fixed data'!$C$3</f>
        <v>-3.3788605706419606E-4</v>
      </c>
      <c r="AJ63" s="34">
        <f>AVERAGE(AJ61:AJ62)*'Fixed data'!$C$3</f>
        <v>-6.6790253693826843E-6</v>
      </c>
      <c r="AK63" s="34">
        <f>AVERAGE(AK61:AK62)*'Fixed data'!$C$3</f>
        <v>3.2452800632543061E-4</v>
      </c>
      <c r="AL63" s="34">
        <f>AVERAGE(AL61:AL62)*'Fixed data'!$C$3</f>
        <v>6.5573503802024392E-4</v>
      </c>
      <c r="AM63" s="34">
        <f>AVERAGE(AM61:AM62)*'Fixed data'!$C$3</f>
        <v>9.8694206971505706E-4</v>
      </c>
      <c r="AN63" s="34">
        <f>AVERAGE(AN61:AN62)*'Fixed data'!$C$3</f>
        <v>1.3181491014098705E-3</v>
      </c>
      <c r="AO63" s="34">
        <f>AVERAGE(AO61:AO62)*'Fixed data'!$C$3</f>
        <v>1.649356133104684E-3</v>
      </c>
      <c r="AP63" s="34">
        <f>AVERAGE(AP61:AP62)*'Fixed data'!$C$3</f>
        <v>1.9805631647994973E-3</v>
      </c>
      <c r="AQ63" s="34">
        <f>AVERAGE(AQ61:AQ62)*'Fixed data'!$C$3</f>
        <v>2.3117701964943112E-3</v>
      </c>
      <c r="AR63" s="34">
        <f>AVERAGE(AR61:AR62)*'Fixed data'!$C$3</f>
        <v>2.6429772281891242E-3</v>
      </c>
      <c r="AS63" s="34">
        <f>AVERAGE(AS61:AS62)*'Fixed data'!$C$3</f>
        <v>2.9741842598839381E-3</v>
      </c>
      <c r="AT63" s="34">
        <f>AVERAGE(AT61:AT62)*'Fixed data'!$C$3</f>
        <v>3.3053912915787511E-3</v>
      </c>
      <c r="AU63" s="34">
        <f>AVERAGE(AU61:AU62)*'Fixed data'!$C$3</f>
        <v>3.6365983232735642E-3</v>
      </c>
      <c r="AV63" s="34">
        <f>AVERAGE(AV61:AV62)*'Fixed data'!$C$3</f>
        <v>3.9678053549683772E-3</v>
      </c>
      <c r="AW63" s="34">
        <f>AVERAGE(AW61:AW62)*'Fixed data'!$C$3</f>
        <v>4.2990123866631907E-3</v>
      </c>
      <c r="AX63" s="34">
        <f>AVERAGE(AX61:AX62)*'Fixed data'!$C$3</f>
        <v>4.5231414612055031E-3</v>
      </c>
      <c r="AY63" s="34">
        <f>AVERAGE(AY61:AY62)*'Fixed data'!$C$3</f>
        <v>4.6154200452619802E-3</v>
      </c>
      <c r="AZ63" s="34">
        <f>AVERAGE(AZ61:AZ62)*'Fixed data'!$C$3</f>
        <v>4.6622675730109862E-3</v>
      </c>
      <c r="BA63" s="34">
        <f>AVERAGE(BA61:BA62)*'Fixed data'!$C$3</f>
        <v>4.6715241553137235E-3</v>
      </c>
      <c r="BB63" s="34">
        <f>AVERAGE(BB61:BB62)*'Fixed data'!$C$3</f>
        <v>4.6502255058150106E-3</v>
      </c>
      <c r="BC63" s="34">
        <f>AVERAGE(BC61:BC62)*'Fixed data'!$C$3</f>
        <v>4.60406504091267E-3</v>
      </c>
      <c r="BD63" s="34">
        <f>AVERAGE(BD61:BD62)*'Fixed data'!$C$3</f>
        <v>4.5373808483835983E-3</v>
      </c>
    </row>
    <row r="64" spans="1:56" ht="15.75" thickBot="1" x14ac:dyDescent="0.35">
      <c r="A64" s="114"/>
      <c r="B64" s="12" t="s">
        <v>94</v>
      </c>
      <c r="C64" s="12" t="s">
        <v>45</v>
      </c>
      <c r="D64" s="12" t="s">
        <v>40</v>
      </c>
      <c r="E64" s="53">
        <f t="shared" ref="E64:BD64" si="9">E29+E60+E63</f>
        <v>-1.2654763999999995E-2</v>
      </c>
      <c r="F64" s="53">
        <f t="shared" si="9"/>
        <v>-1.3783702325239755E-2</v>
      </c>
      <c r="G64" s="53">
        <f t="shared" si="9"/>
        <v>-1.4524755559212083E-2</v>
      </c>
      <c r="H64" s="53">
        <f t="shared" si="9"/>
        <v>-1.4951336708422441E-2</v>
      </c>
      <c r="I64" s="53">
        <f t="shared" si="9"/>
        <v>-1.5385392763491596E-2</v>
      </c>
      <c r="J64" s="53">
        <f t="shared" si="9"/>
        <v>-1.5700751210246659E-2</v>
      </c>
      <c r="K64" s="53">
        <f t="shared" si="9"/>
        <v>-1.5724715168391981E-2</v>
      </c>
      <c r="L64" s="53">
        <f t="shared" si="9"/>
        <v>-1.5494160906133666E-2</v>
      </c>
      <c r="M64" s="53">
        <f t="shared" si="9"/>
        <v>-1.234127400091465E-2</v>
      </c>
      <c r="N64" s="53">
        <f t="shared" si="9"/>
        <v>-1.1817406037462796E-2</v>
      </c>
      <c r="O64" s="53">
        <f t="shared" si="9"/>
        <v>-1.1288837734647113E-2</v>
      </c>
      <c r="P64" s="53">
        <f t="shared" si="9"/>
        <v>-1.0743458174272084E-2</v>
      </c>
      <c r="Q64" s="53">
        <f t="shared" si="9"/>
        <v>-1.0189706627363737E-2</v>
      </c>
      <c r="R64" s="53">
        <f t="shared" si="9"/>
        <v>-9.6460526491540903E-3</v>
      </c>
      <c r="S64" s="53">
        <f t="shared" si="9"/>
        <v>-9.1377913408499482E-3</v>
      </c>
      <c r="T64" s="53">
        <f t="shared" si="9"/>
        <v>-8.6342890528636976E-3</v>
      </c>
      <c r="U64" s="53">
        <f t="shared" si="9"/>
        <v>-8.1355457851953333E-3</v>
      </c>
      <c r="V64" s="53">
        <f t="shared" si="9"/>
        <v>-7.6415615378448588E-3</v>
      </c>
      <c r="W64" s="53">
        <f t="shared" si="9"/>
        <v>-7.1523363108122739E-3</v>
      </c>
      <c r="X64" s="53">
        <f t="shared" si="9"/>
        <v>-6.6678701040975771E-3</v>
      </c>
      <c r="Y64" s="53">
        <f t="shared" si="9"/>
        <v>-6.1881629177007683E-3</v>
      </c>
      <c r="Z64" s="53">
        <f t="shared" si="9"/>
        <v>-5.713214751621851E-3</v>
      </c>
      <c r="AA64" s="53">
        <f t="shared" si="9"/>
        <v>-5.24302560586082E-3</v>
      </c>
      <c r="AB64" s="53">
        <f t="shared" si="9"/>
        <v>-4.7775954804176795E-3</v>
      </c>
      <c r="AC64" s="53">
        <f t="shared" si="9"/>
        <v>-4.316924375292428E-3</v>
      </c>
      <c r="AD64" s="53">
        <f t="shared" si="9"/>
        <v>-3.8610122904850649E-3</v>
      </c>
      <c r="AE64" s="53">
        <f t="shared" si="9"/>
        <v>-3.4098592259955906E-3</v>
      </c>
      <c r="AF64" s="53">
        <f t="shared" si="9"/>
        <v>-2.9634651818240057E-3</v>
      </c>
      <c r="AG64" s="53">
        <f t="shared" si="9"/>
        <v>-2.5218301579703097E-3</v>
      </c>
      <c r="AH64" s="53">
        <f t="shared" si="9"/>
        <v>-2.0849541544345025E-3</v>
      </c>
      <c r="AI64" s="53">
        <f t="shared" si="9"/>
        <v>-1.6528371712165842E-3</v>
      </c>
      <c r="AJ64" s="53">
        <f t="shared" si="9"/>
        <v>-1.3216301395217707E-3</v>
      </c>
      <c r="AK64" s="53">
        <f t="shared" si="9"/>
        <v>-9.9042310782695747E-4</v>
      </c>
      <c r="AL64" s="53">
        <f t="shared" si="9"/>
        <v>-6.5921607613214411E-4</v>
      </c>
      <c r="AM64" s="53">
        <f t="shared" si="9"/>
        <v>-3.2800904443733097E-4</v>
      </c>
      <c r="AN64" s="53">
        <f t="shared" si="9"/>
        <v>3.1979872574825017E-6</v>
      </c>
      <c r="AO64" s="53">
        <f t="shared" si="9"/>
        <v>3.3440501895229597E-4</v>
      </c>
      <c r="AP64" s="53">
        <f t="shared" si="9"/>
        <v>6.6561205064710922E-4</v>
      </c>
      <c r="AQ64" s="53">
        <f t="shared" si="9"/>
        <v>9.9681908234192313E-4</v>
      </c>
      <c r="AR64" s="53">
        <f t="shared" si="9"/>
        <v>1.3280261140367362E-3</v>
      </c>
      <c r="AS64" s="53">
        <f t="shared" si="9"/>
        <v>1.6592331457315501E-3</v>
      </c>
      <c r="AT64" s="53">
        <f t="shared" si="9"/>
        <v>1.9904401774263631E-3</v>
      </c>
      <c r="AU64" s="53">
        <f t="shared" si="9"/>
        <v>2.3216472091211761E-3</v>
      </c>
      <c r="AV64" s="53">
        <f t="shared" si="9"/>
        <v>2.6528542408159892E-3</v>
      </c>
      <c r="AW64" s="53">
        <f t="shared" si="9"/>
        <v>2.9840612725108026E-3</v>
      </c>
      <c r="AX64" s="53">
        <f t="shared" si="9"/>
        <v>2.0997228817063122E-3</v>
      </c>
      <c r="AY64" s="53">
        <f t="shared" si="9"/>
        <v>3.2177792435405675E-3</v>
      </c>
      <c r="AZ64" s="53">
        <f t="shared" si="9"/>
        <v>4.1200521532414897E-3</v>
      </c>
      <c r="BA64" s="53">
        <f t="shared" si="9"/>
        <v>4.8304442416365152E-3</v>
      </c>
      <c r="BB64" s="53">
        <f t="shared" si="9"/>
        <v>5.373237075753632E-3</v>
      </c>
      <c r="BC64" s="53">
        <f t="shared" si="9"/>
        <v>5.7924598851496626E-3</v>
      </c>
      <c r="BD64" s="53">
        <f t="shared" si="9"/>
        <v>6.1102362123897167E-3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3.5660699580559265E-3</v>
      </c>
      <c r="G67" s="81">
        <f>'Fixed data'!$G$7*G$88/1000000</f>
        <v>6.4689735182095875E-3</v>
      </c>
      <c r="H67" s="81">
        <f>'Fixed data'!$G$7*H$88/1000000</f>
        <v>8.8548812439349991E-3</v>
      </c>
      <c r="I67" s="81">
        <f>'Fixed data'!$G$7*I$88/1000000</f>
        <v>1.3246095441285907E-2</v>
      </c>
      <c r="J67" s="81">
        <f>'Fixed data'!$G$7*J$88/1000000</f>
        <v>1.5549427808511266E-2</v>
      </c>
      <c r="K67" s="81">
        <f>'Fixed data'!$G$7*K$88/1000000</f>
        <v>1.8151887694799682E-2</v>
      </c>
      <c r="L67" s="81">
        <f>'Fixed data'!$G$7*L$88/1000000</f>
        <v>2.0392268245643486E-2</v>
      </c>
      <c r="M67" s="81">
        <f>'Fixed data'!$G$7*M$88/1000000</f>
        <v>2.3157476296656539E-2</v>
      </c>
      <c r="N67" s="81">
        <f>'Fixed data'!$G$7*N$88/1000000</f>
        <v>2.4402795876506449E-2</v>
      </c>
      <c r="O67" s="81">
        <f>'Fixed data'!$G$7*O$88/1000000</f>
        <v>2.5389229127109073E-2</v>
      </c>
      <c r="P67" s="81">
        <f>'Fixed data'!$G$7*P$88/1000000</f>
        <v>2.6419970827670405E-2</v>
      </c>
      <c r="Q67" s="81">
        <f>'Fixed data'!$G$7*Q$88/1000000</f>
        <v>2.7248839322657436E-2</v>
      </c>
      <c r="R67" s="81">
        <f>'Fixed data'!$G$7*R$88/1000000</f>
        <v>2.7790780922842099E-2</v>
      </c>
      <c r="S67" s="81">
        <f>'Fixed data'!$G$7*S$88/1000000</f>
        <v>2.7790780922842099E-2</v>
      </c>
      <c r="T67" s="81">
        <f>'Fixed data'!$G$7*T$88/1000000</f>
        <v>2.7790780922842099E-2</v>
      </c>
      <c r="U67" s="81">
        <f>'Fixed data'!$G$7*U$88/1000000</f>
        <v>2.7790780922842099E-2</v>
      </c>
      <c r="V67" s="81">
        <f>'Fixed data'!$G$7*V$88/1000000</f>
        <v>2.7790780922842099E-2</v>
      </c>
      <c r="W67" s="81">
        <f>'Fixed data'!$G$7*W$88/1000000</f>
        <v>2.7790780922842099E-2</v>
      </c>
      <c r="X67" s="81">
        <f>'Fixed data'!$G$7*X$88/1000000</f>
        <v>2.7790780922842099E-2</v>
      </c>
      <c r="Y67" s="81">
        <f>'Fixed data'!$G$7*Y$88/1000000</f>
        <v>2.7790780922842099E-2</v>
      </c>
      <c r="Z67" s="81">
        <f>'Fixed data'!$G$7*Z$88/1000000</f>
        <v>2.7790780922842099E-2</v>
      </c>
      <c r="AA67" s="81">
        <f>'Fixed data'!$G$7*AA$88/1000000</f>
        <v>2.7790780922842099E-2</v>
      </c>
      <c r="AB67" s="81">
        <f>'Fixed data'!$G$7*AB$88/1000000</f>
        <v>2.7790780922842099E-2</v>
      </c>
      <c r="AC67" s="81">
        <f>'Fixed data'!$G$7*AC$88/1000000</f>
        <v>2.7790780922842099E-2</v>
      </c>
      <c r="AD67" s="81">
        <f>'Fixed data'!$G$7*AD$88/1000000</f>
        <v>2.7790780922842099E-2</v>
      </c>
      <c r="AE67" s="81">
        <f>'Fixed data'!$G$7*AE$88/1000000</f>
        <v>2.7790780922842099E-2</v>
      </c>
      <c r="AF67" s="81">
        <f>'Fixed data'!$G$7*AF$88/1000000</f>
        <v>2.7790780922842099E-2</v>
      </c>
      <c r="AG67" s="81">
        <f>'Fixed data'!$G$7*AG$88/1000000</f>
        <v>2.7790780922842099E-2</v>
      </c>
      <c r="AH67" s="81">
        <f>'Fixed data'!$G$7*AH$88/1000000</f>
        <v>2.7790780922842099E-2</v>
      </c>
      <c r="AI67" s="81">
        <f>'Fixed data'!$G$7*AI$88/1000000</f>
        <v>2.7790780922842099E-2</v>
      </c>
      <c r="AJ67" s="81">
        <f>'Fixed data'!$G$7*AJ$88/1000000</f>
        <v>2.7790780922842099E-2</v>
      </c>
      <c r="AK67" s="81">
        <f>'Fixed data'!$G$7*AK$88/1000000</f>
        <v>2.7790780922842099E-2</v>
      </c>
      <c r="AL67" s="81">
        <f>'Fixed data'!$G$7*AL$88/1000000</f>
        <v>2.7790780922842099E-2</v>
      </c>
      <c r="AM67" s="81">
        <f>'Fixed data'!$G$7*AM$88/1000000</f>
        <v>2.7790780922842099E-2</v>
      </c>
      <c r="AN67" s="81">
        <f>'Fixed data'!$G$7*AN$88/1000000</f>
        <v>2.7790780922842099E-2</v>
      </c>
      <c r="AO67" s="81">
        <f>'Fixed data'!$G$7*AO$88/1000000</f>
        <v>2.7790780922842099E-2</v>
      </c>
      <c r="AP67" s="81">
        <f>'Fixed data'!$G$7*AP$88/1000000</f>
        <v>2.7790780922842099E-2</v>
      </c>
      <c r="AQ67" s="81">
        <f>'Fixed data'!$G$7*AQ$88/1000000</f>
        <v>2.7790780922842099E-2</v>
      </c>
      <c r="AR67" s="81">
        <f>'Fixed data'!$G$7*AR$88/1000000</f>
        <v>2.7790780922842099E-2</v>
      </c>
      <c r="AS67" s="81">
        <f>'Fixed data'!$G$7*AS$88/1000000</f>
        <v>2.7790780922842099E-2</v>
      </c>
      <c r="AT67" s="81">
        <f>'Fixed data'!$G$7*AT$88/1000000</f>
        <v>2.7790780922842099E-2</v>
      </c>
      <c r="AU67" s="81">
        <f>'Fixed data'!$G$7*AU$88/1000000</f>
        <v>2.7790780922842099E-2</v>
      </c>
      <c r="AV67" s="81">
        <f>'Fixed data'!$G$7*AV$88/1000000</f>
        <v>2.7790780922842099E-2</v>
      </c>
      <c r="AW67" s="81">
        <f>'Fixed data'!$G$7*AW$88/1000000</f>
        <v>2.7790780922842099E-2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1.0452427128212217E-2</v>
      </c>
      <c r="G68" s="81">
        <f>'Fixed data'!$G$8*G89/1000000</f>
        <v>1.8961062202571544E-2</v>
      </c>
      <c r="H68" s="81">
        <f>'Fixed data'!$G$8*H89/1000000</f>
        <v>2.5954342460982206E-2</v>
      </c>
      <c r="I68" s="81">
        <f>'Fixed data'!$G$8*I89/1000000</f>
        <v>3.8825331236312884E-2</v>
      </c>
      <c r="J68" s="81">
        <f>'Fixed data'!$G$8*J89/1000000</f>
        <v>4.557657672606788E-2</v>
      </c>
      <c r="K68" s="81">
        <f>'Fixed data'!$G$8*K89/1000000</f>
        <v>5.3204588132314642E-2</v>
      </c>
      <c r="L68" s="81">
        <f>'Fixed data'!$G$8*L89/1000000</f>
        <v>5.9771316974596284E-2</v>
      </c>
      <c r="M68" s="81">
        <f>'Fixed data'!$G$8*M89/1000000</f>
        <v>6.7876355851431744E-2</v>
      </c>
      <c r="N68" s="81">
        <f>'Fixed data'!$G$8*N89/1000000</f>
        <v>7.1526483951221964E-2</v>
      </c>
      <c r="O68" s="81">
        <f>'Fixed data'!$G$8*O89/1000000</f>
        <v>7.4417796177297935E-2</v>
      </c>
      <c r="P68" s="81">
        <f>'Fixed data'!$G$8*P89/1000000</f>
        <v>7.7438979900513738E-2</v>
      </c>
      <c r="Q68" s="81">
        <f>'Fixed data'!$G$8*Q89/1000000</f>
        <v>7.9868457629393208E-2</v>
      </c>
      <c r="R68" s="81">
        <f>'Fixed data'!$G$8*R89/1000000</f>
        <v>8.1456930416047485E-2</v>
      </c>
      <c r="S68" s="81">
        <f>'Fixed data'!$G$8*S89/1000000</f>
        <v>8.1456930416047485E-2</v>
      </c>
      <c r="T68" s="81">
        <f>'Fixed data'!$G$8*T89/1000000</f>
        <v>8.1456930416047485E-2</v>
      </c>
      <c r="U68" s="81">
        <f>'Fixed data'!$G$8*U89/1000000</f>
        <v>8.1456930416047485E-2</v>
      </c>
      <c r="V68" s="81">
        <f>'Fixed data'!$G$8*V89/1000000</f>
        <v>8.1456930416047485E-2</v>
      </c>
      <c r="W68" s="81">
        <f>'Fixed data'!$G$8*W89/1000000</f>
        <v>8.1456930416047485E-2</v>
      </c>
      <c r="X68" s="81">
        <f>'Fixed data'!$G$8*X89/1000000</f>
        <v>8.1456930416047485E-2</v>
      </c>
      <c r="Y68" s="81">
        <f>'Fixed data'!$G$8*Y89/1000000</f>
        <v>8.1456930416047485E-2</v>
      </c>
      <c r="Z68" s="81">
        <f>'Fixed data'!$G$8*Z89/1000000</f>
        <v>8.1456930416047485E-2</v>
      </c>
      <c r="AA68" s="81">
        <f>'Fixed data'!$G$8*AA89/1000000</f>
        <v>8.1456930416047485E-2</v>
      </c>
      <c r="AB68" s="81">
        <f>'Fixed data'!$G$8*AB89/1000000</f>
        <v>8.1456930416047485E-2</v>
      </c>
      <c r="AC68" s="81">
        <f>'Fixed data'!$G$8*AC89/1000000</f>
        <v>8.1456930416047485E-2</v>
      </c>
      <c r="AD68" s="81">
        <f>'Fixed data'!$G$8*AD89/1000000</f>
        <v>8.1456930416047485E-2</v>
      </c>
      <c r="AE68" s="81">
        <f>'Fixed data'!$G$8*AE89/1000000</f>
        <v>8.1456930416047485E-2</v>
      </c>
      <c r="AF68" s="81">
        <f>'Fixed data'!$G$8*AF89/1000000</f>
        <v>8.1456930416047485E-2</v>
      </c>
      <c r="AG68" s="81">
        <f>'Fixed data'!$G$8*AG89/1000000</f>
        <v>8.1456930416047485E-2</v>
      </c>
      <c r="AH68" s="81">
        <f>'Fixed data'!$G$8*AH89/1000000</f>
        <v>8.1456930416047485E-2</v>
      </c>
      <c r="AI68" s="81">
        <f>'Fixed data'!$G$8*AI89/1000000</f>
        <v>8.1456930416047485E-2</v>
      </c>
      <c r="AJ68" s="81">
        <f>'Fixed data'!$G$8*AJ89/1000000</f>
        <v>8.1456930416047485E-2</v>
      </c>
      <c r="AK68" s="81">
        <f>'Fixed data'!$G$8*AK89/1000000</f>
        <v>8.1456930416047485E-2</v>
      </c>
      <c r="AL68" s="81">
        <f>'Fixed data'!$G$8*AL89/1000000</f>
        <v>8.1456930416047485E-2</v>
      </c>
      <c r="AM68" s="81">
        <f>'Fixed data'!$G$8*AM89/1000000</f>
        <v>8.1456930416047485E-2</v>
      </c>
      <c r="AN68" s="81">
        <f>'Fixed data'!$G$8*AN89/1000000</f>
        <v>8.1456930416047485E-2</v>
      </c>
      <c r="AO68" s="81">
        <f>'Fixed data'!$G$8*AO89/1000000</f>
        <v>8.1456930416047485E-2</v>
      </c>
      <c r="AP68" s="81">
        <f>'Fixed data'!$G$8*AP89/1000000</f>
        <v>8.1456930416047485E-2</v>
      </c>
      <c r="AQ68" s="81">
        <f>'Fixed data'!$G$8*AQ89/1000000</f>
        <v>8.1456930416047485E-2</v>
      </c>
      <c r="AR68" s="81">
        <f>'Fixed data'!$G$8*AR89/1000000</f>
        <v>8.1456930416047485E-2</v>
      </c>
      <c r="AS68" s="81">
        <f>'Fixed data'!$G$8*AS89/1000000</f>
        <v>8.1456930416047485E-2</v>
      </c>
      <c r="AT68" s="81">
        <f>'Fixed data'!$G$8*AT89/1000000</f>
        <v>8.1456930416047485E-2</v>
      </c>
      <c r="AU68" s="81">
        <f>'Fixed data'!$G$8*AU89/1000000</f>
        <v>8.1456930416047485E-2</v>
      </c>
      <c r="AV68" s="81">
        <f>'Fixed data'!$G$8*AV89/1000000</f>
        <v>8.1456930416047485E-2</v>
      </c>
      <c r="AW68" s="81">
        <f>'Fixed data'!$G$8*AW89/1000000</f>
        <v>8.1456930416047485E-2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8.6408854402004608E-4</v>
      </c>
      <c r="G70" s="34">
        <f>G91*'Fixed data'!$G$9</f>
        <v>1.9010284753190143E-3</v>
      </c>
      <c r="H70" s="34">
        <f>H91*'Fixed data'!$G$9</f>
        <v>2.8124202329395469E-3</v>
      </c>
      <c r="I70" s="34">
        <f>I91*'Fixed data'!$G$9</f>
        <v>3.8019409608378968E-3</v>
      </c>
      <c r="J70" s="34">
        <f>J91*'Fixed data'!$G$9</f>
        <v>4.6115363533207401E-3</v>
      </c>
      <c r="K70" s="34">
        <f>K91*'Fixed data'!$G$9</f>
        <v>5.5360005581534784E-3</v>
      </c>
      <c r="L70" s="34">
        <f>L91*'Fixed data'!$G$9</f>
        <v>6.4558644483895151E-3</v>
      </c>
      <c r="M70" s="34">
        <f>M91*'Fixed data'!$G$9</f>
        <v>7.3859674334684792E-3</v>
      </c>
      <c r="N70" s="34">
        <f>N91*'Fixed data'!$G$9</f>
        <v>7.9960387871869671E-3</v>
      </c>
      <c r="O70" s="34">
        <f>O91*'Fixed data'!$G$9</f>
        <v>8.5176817070193641E-3</v>
      </c>
      <c r="P70" s="34">
        <f>P91*'Fixed data'!$G$9</f>
        <v>9.07478701180537E-3</v>
      </c>
      <c r="Q70" s="34">
        <f>Q91*'Fixed data'!$G$9</f>
        <v>9.5914078476061326E-3</v>
      </c>
      <c r="R70" s="34">
        <f>R91*'Fixed data'!$G$9</f>
        <v>9.9291916144351438E-3</v>
      </c>
      <c r="S70" s="34">
        <f>S91*'Fixed data'!$G$9</f>
        <v>9.9291916144351438E-3</v>
      </c>
      <c r="T70" s="34">
        <f>T91*'Fixed data'!$G$9</f>
        <v>9.9291916144351438E-3</v>
      </c>
      <c r="U70" s="34">
        <f>U91*'Fixed data'!$G$9</f>
        <v>9.9291916144351438E-3</v>
      </c>
      <c r="V70" s="34">
        <f>V91*'Fixed data'!$G$9</f>
        <v>9.9291916144351438E-3</v>
      </c>
      <c r="W70" s="34">
        <f>W91*'Fixed data'!$G$9</f>
        <v>9.9291916144351438E-3</v>
      </c>
      <c r="X70" s="34">
        <f>X91*'Fixed data'!$G$9</f>
        <v>9.9291916144351438E-3</v>
      </c>
      <c r="Y70" s="34">
        <f>Y91*'Fixed data'!$G$9</f>
        <v>9.9291916144351438E-3</v>
      </c>
      <c r="Z70" s="34">
        <f>Z91*'Fixed data'!$G$9</f>
        <v>9.9291916144351438E-3</v>
      </c>
      <c r="AA70" s="34">
        <f>AA91*'Fixed data'!$G$9</f>
        <v>9.9291916144351438E-3</v>
      </c>
      <c r="AB70" s="34">
        <f>AB91*'Fixed data'!$G$9</f>
        <v>9.9291916144351438E-3</v>
      </c>
      <c r="AC70" s="34">
        <f>AC91*'Fixed data'!$G$9</f>
        <v>9.9291916144351438E-3</v>
      </c>
      <c r="AD70" s="34">
        <f>AD91*'Fixed data'!$G$9</f>
        <v>9.9291916144351438E-3</v>
      </c>
      <c r="AE70" s="34">
        <f>AE91*'Fixed data'!$G$9</f>
        <v>9.9291916144351438E-3</v>
      </c>
      <c r="AF70" s="34">
        <f>AF91*'Fixed data'!$G$9</f>
        <v>9.9291916144351438E-3</v>
      </c>
      <c r="AG70" s="34">
        <f>AG91*'Fixed data'!$G$9</f>
        <v>9.9291916144351438E-3</v>
      </c>
      <c r="AH70" s="34">
        <f>AH91*'Fixed data'!$G$9</f>
        <v>9.9291916144351438E-3</v>
      </c>
      <c r="AI70" s="34">
        <f>AI91*'Fixed data'!$G$9</f>
        <v>9.9291916144351438E-3</v>
      </c>
      <c r="AJ70" s="34">
        <f>AJ91*'Fixed data'!$G$9</f>
        <v>9.9291916144351438E-3</v>
      </c>
      <c r="AK70" s="34">
        <f>AK91*'Fixed data'!$G$9</f>
        <v>9.9291916144351438E-3</v>
      </c>
      <c r="AL70" s="34">
        <f>AL91*'Fixed data'!$G$9</f>
        <v>9.9291916144351438E-3</v>
      </c>
      <c r="AM70" s="34">
        <f>AM91*'Fixed data'!$G$9</f>
        <v>9.9291916144351438E-3</v>
      </c>
      <c r="AN70" s="34">
        <f>AN91*'Fixed data'!$G$9</f>
        <v>9.9291916144351438E-3</v>
      </c>
      <c r="AO70" s="34">
        <f>AO91*'Fixed data'!$G$9</f>
        <v>9.9291916144351438E-3</v>
      </c>
      <c r="AP70" s="34">
        <f>AP91*'Fixed data'!$G$9</f>
        <v>9.9291916144351438E-3</v>
      </c>
      <c r="AQ70" s="34">
        <f>AQ91*'Fixed data'!$G$9</f>
        <v>9.9291916144351438E-3</v>
      </c>
      <c r="AR70" s="34">
        <f>AR91*'Fixed data'!$G$9</f>
        <v>9.9291916144351438E-3</v>
      </c>
      <c r="AS70" s="34">
        <f>AS91*'Fixed data'!$G$9</f>
        <v>9.9291916144351438E-3</v>
      </c>
      <c r="AT70" s="34">
        <f>AT91*'Fixed data'!$G$9</f>
        <v>9.9291916144351438E-3</v>
      </c>
      <c r="AU70" s="34">
        <f>AU91*'Fixed data'!$G$9</f>
        <v>9.9291916144351438E-3</v>
      </c>
      <c r="AV70" s="34">
        <f>AV91*'Fixed data'!$G$9</f>
        <v>9.9291916144351438E-3</v>
      </c>
      <c r="AW70" s="34">
        <f>AW91*'Fixed data'!$G$9</f>
        <v>9.9291916144351438E-3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2.628575837164069E-5</v>
      </c>
      <c r="G71" s="34">
        <f>G92*'Fixed data'!$G$10</f>
        <v>5.7829692924020671E-5</v>
      </c>
      <c r="H71" s="34">
        <f>H92*'Fixed data'!$G$10</f>
        <v>8.5554425173406832E-5</v>
      </c>
      <c r="I71" s="34">
        <f>I92*'Fixed data'!$G$10</f>
        <v>1.156558574135069E-4</v>
      </c>
      <c r="J71" s="34">
        <f>J92*'Fixed data'!$G$10</f>
        <v>1.4028392245715574E-4</v>
      </c>
      <c r="K71" s="34">
        <f>K92*'Fixed data'!$G$10</f>
        <v>1.6840632134744899E-4</v>
      </c>
      <c r="L71" s="34">
        <f>L92*'Fixed data'!$G$10</f>
        <v>1.9638877768352256E-4</v>
      </c>
      <c r="M71" s="34">
        <f>M92*'Fixed data'!$G$10</f>
        <v>2.2468270947526405E-4</v>
      </c>
      <c r="N71" s="34">
        <f>N92*'Fixed data'!$G$10</f>
        <v>2.4324121057365554E-4</v>
      </c>
      <c r="O71" s="34">
        <f>O92*'Fixed data'!$G$10</f>
        <v>2.5910969979491108E-4</v>
      </c>
      <c r="P71" s="34">
        <f>P92*'Fixed data'!$G$10</f>
        <v>2.7605696235325487E-4</v>
      </c>
      <c r="Q71" s="34">
        <f>Q92*'Fixed data'!$G$10</f>
        <v>2.917726787038455E-4</v>
      </c>
      <c r="R71" s="34">
        <f>R92*'Fixed data'!$G$10</f>
        <v>3.0204813315602686E-4</v>
      </c>
      <c r="S71" s="34">
        <f>S92*'Fixed data'!$G$10</f>
        <v>3.0204813315602686E-4</v>
      </c>
      <c r="T71" s="34">
        <f>T92*'Fixed data'!$G$10</f>
        <v>3.0204813315602686E-4</v>
      </c>
      <c r="U71" s="34">
        <f>U92*'Fixed data'!$G$10</f>
        <v>3.0204813315602686E-4</v>
      </c>
      <c r="V71" s="34">
        <f>V92*'Fixed data'!$G$10</f>
        <v>3.0204813315602686E-4</v>
      </c>
      <c r="W71" s="34">
        <f>W92*'Fixed data'!$G$10</f>
        <v>3.0204813315602686E-4</v>
      </c>
      <c r="X71" s="34">
        <f>X92*'Fixed data'!$G$10</f>
        <v>3.0204813315602686E-4</v>
      </c>
      <c r="Y71" s="34">
        <f>Y92*'Fixed data'!$G$10</f>
        <v>3.0204813315602686E-4</v>
      </c>
      <c r="Z71" s="34">
        <f>Z92*'Fixed data'!$G$10</f>
        <v>3.0204813315602686E-4</v>
      </c>
      <c r="AA71" s="34">
        <f>AA92*'Fixed data'!$G$10</f>
        <v>3.0204813315602686E-4</v>
      </c>
      <c r="AB71" s="34">
        <f>AB92*'Fixed data'!$G$10</f>
        <v>3.0204813315602686E-4</v>
      </c>
      <c r="AC71" s="34">
        <f>AC92*'Fixed data'!$G$10</f>
        <v>3.0204813315602686E-4</v>
      </c>
      <c r="AD71" s="34">
        <f>AD92*'Fixed data'!$G$10</f>
        <v>3.0204813315602686E-4</v>
      </c>
      <c r="AE71" s="34">
        <f>AE92*'Fixed data'!$G$10</f>
        <v>3.0204813315602686E-4</v>
      </c>
      <c r="AF71" s="34">
        <f>AF92*'Fixed data'!$G$10</f>
        <v>3.0204813315602686E-4</v>
      </c>
      <c r="AG71" s="34">
        <f>AG92*'Fixed data'!$G$10</f>
        <v>3.0204813315602686E-4</v>
      </c>
      <c r="AH71" s="34">
        <f>AH92*'Fixed data'!$G$10</f>
        <v>3.0204813315602686E-4</v>
      </c>
      <c r="AI71" s="34">
        <f>AI92*'Fixed data'!$G$10</f>
        <v>3.0204813315602686E-4</v>
      </c>
      <c r="AJ71" s="34">
        <f>AJ92*'Fixed data'!$G$10</f>
        <v>3.0204813315602686E-4</v>
      </c>
      <c r="AK71" s="34">
        <f>AK92*'Fixed data'!$G$10</f>
        <v>3.0204813315602686E-4</v>
      </c>
      <c r="AL71" s="34">
        <f>AL92*'Fixed data'!$G$10</f>
        <v>3.0204813315602686E-4</v>
      </c>
      <c r="AM71" s="34">
        <f>AM92*'Fixed data'!$G$10</f>
        <v>3.0204813315602686E-4</v>
      </c>
      <c r="AN71" s="34">
        <f>AN92*'Fixed data'!$G$10</f>
        <v>3.0204813315602686E-4</v>
      </c>
      <c r="AO71" s="34">
        <f>AO92*'Fixed data'!$G$10</f>
        <v>3.0204813315602686E-4</v>
      </c>
      <c r="AP71" s="34">
        <f>AP92*'Fixed data'!$G$10</f>
        <v>3.0204813315602686E-4</v>
      </c>
      <c r="AQ71" s="34">
        <f>AQ92*'Fixed data'!$G$10</f>
        <v>3.0204813315602686E-4</v>
      </c>
      <c r="AR71" s="34">
        <f>AR92*'Fixed data'!$G$10</f>
        <v>3.0204813315602686E-4</v>
      </c>
      <c r="AS71" s="34">
        <f>AS92*'Fixed data'!$G$10</f>
        <v>3.0204813315602686E-4</v>
      </c>
      <c r="AT71" s="34">
        <f>AT92*'Fixed data'!$G$10</f>
        <v>3.0204813315602686E-4</v>
      </c>
      <c r="AU71" s="34">
        <f>AU92*'Fixed data'!$G$10</f>
        <v>3.0204813315602686E-4</v>
      </c>
      <c r="AV71" s="34">
        <f>AV92*'Fixed data'!$G$10</f>
        <v>3.0204813315602686E-4</v>
      </c>
      <c r="AW71" s="34">
        <f>AW92*'Fixed data'!$G$10</f>
        <v>3.0204813315602686E-4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1.4908871388659831E-2</v>
      </c>
      <c r="G76" s="53">
        <f t="shared" si="10"/>
        <v>2.7388893889024168E-2</v>
      </c>
      <c r="H76" s="53">
        <f t="shared" si="10"/>
        <v>3.7707198363030159E-2</v>
      </c>
      <c r="I76" s="53">
        <f t="shared" si="10"/>
        <v>5.5989023495850193E-2</v>
      </c>
      <c r="J76" s="53">
        <f t="shared" si="10"/>
        <v>6.5877824810357033E-2</v>
      </c>
      <c r="K76" s="53">
        <f t="shared" si="10"/>
        <v>7.706088270661525E-2</v>
      </c>
      <c r="L76" s="53">
        <f t="shared" si="10"/>
        <v>8.6815838446312799E-2</v>
      </c>
      <c r="M76" s="53">
        <f t="shared" si="10"/>
        <v>9.8644482291032023E-2</v>
      </c>
      <c r="N76" s="53">
        <f t="shared" si="10"/>
        <v>0.10416855982548905</v>
      </c>
      <c r="O76" s="53">
        <f t="shared" si="10"/>
        <v>0.10858381671122128</v>
      </c>
      <c r="P76" s="53">
        <f t="shared" si="10"/>
        <v>0.11320979470234277</v>
      </c>
      <c r="Q76" s="53">
        <f t="shared" si="10"/>
        <v>0.11700047747836062</v>
      </c>
      <c r="R76" s="53">
        <f t="shared" si="10"/>
        <v>0.11947895108648075</v>
      </c>
      <c r="S76" s="53">
        <f t="shared" si="10"/>
        <v>0.11947895108648075</v>
      </c>
      <c r="T76" s="53">
        <f t="shared" si="10"/>
        <v>0.11947895108648075</v>
      </c>
      <c r="U76" s="53">
        <f t="shared" si="10"/>
        <v>0.11947895108648075</v>
      </c>
      <c r="V76" s="53">
        <f t="shared" si="10"/>
        <v>0.11947895108648075</v>
      </c>
      <c r="W76" s="53">
        <f t="shared" si="10"/>
        <v>0.11947895108648075</v>
      </c>
      <c r="X76" s="53">
        <f t="shared" si="10"/>
        <v>0.11947895108648075</v>
      </c>
      <c r="Y76" s="53">
        <f t="shared" si="10"/>
        <v>0.11947895108648075</v>
      </c>
      <c r="Z76" s="53">
        <f t="shared" si="10"/>
        <v>0.11947895108648075</v>
      </c>
      <c r="AA76" s="53">
        <f t="shared" si="10"/>
        <v>0.11947895108648075</v>
      </c>
      <c r="AB76" s="53">
        <f t="shared" si="10"/>
        <v>0.11947895108648075</v>
      </c>
      <c r="AC76" s="53">
        <f t="shared" si="10"/>
        <v>0.11947895108648075</v>
      </c>
      <c r="AD76" s="53">
        <f t="shared" si="10"/>
        <v>0.11947895108648075</v>
      </c>
      <c r="AE76" s="53">
        <f t="shared" si="10"/>
        <v>0.11947895108648075</v>
      </c>
      <c r="AF76" s="53">
        <f t="shared" si="10"/>
        <v>0.11947895108648075</v>
      </c>
      <c r="AG76" s="53">
        <f t="shared" si="10"/>
        <v>0.11947895108648075</v>
      </c>
      <c r="AH76" s="53">
        <f t="shared" si="10"/>
        <v>0.11947895108648075</v>
      </c>
      <c r="AI76" s="53">
        <f t="shared" si="10"/>
        <v>0.11947895108648075</v>
      </c>
      <c r="AJ76" s="53">
        <f t="shared" si="10"/>
        <v>0.11947895108648075</v>
      </c>
      <c r="AK76" s="53">
        <f t="shared" si="10"/>
        <v>0.11947895108648075</v>
      </c>
      <c r="AL76" s="53">
        <f t="shared" si="10"/>
        <v>0.11947895108648075</v>
      </c>
      <c r="AM76" s="53">
        <f t="shared" si="10"/>
        <v>0.11947895108648075</v>
      </c>
      <c r="AN76" s="53">
        <f t="shared" si="10"/>
        <v>0.11947895108648075</v>
      </c>
      <c r="AO76" s="53">
        <f t="shared" si="10"/>
        <v>0.11947895108648075</v>
      </c>
      <c r="AP76" s="53">
        <f t="shared" si="10"/>
        <v>0.11947895108648075</v>
      </c>
      <c r="AQ76" s="53">
        <f t="shared" si="10"/>
        <v>0.11947895108648075</v>
      </c>
      <c r="AR76" s="53">
        <f t="shared" si="10"/>
        <v>0.11947895108648075</v>
      </c>
      <c r="AS76" s="53">
        <f t="shared" si="10"/>
        <v>0.11947895108648075</v>
      </c>
      <c r="AT76" s="53">
        <f t="shared" si="10"/>
        <v>0.11947895108648075</v>
      </c>
      <c r="AU76" s="53">
        <f t="shared" si="10"/>
        <v>0.11947895108648075</v>
      </c>
      <c r="AV76" s="53">
        <f t="shared" si="10"/>
        <v>0.11947895108648075</v>
      </c>
      <c r="AW76" s="53">
        <f t="shared" si="10"/>
        <v>0.11947895108648075</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-1.2654763999999995E-2</v>
      </c>
      <c r="F77" s="54">
        <f>IF('Fixed data'!$G$19=FALSE,F64+F76,F64)</f>
        <v>1.1251690634200753E-3</v>
      </c>
      <c r="G77" s="54">
        <f>IF('Fixed data'!$G$19=FALSE,G64+G76,G64)</f>
        <v>1.2864138329812085E-2</v>
      </c>
      <c r="H77" s="54">
        <f>IF('Fixed data'!$G$19=FALSE,H64+H76,H64)</f>
        <v>2.2755861654607717E-2</v>
      </c>
      <c r="I77" s="54">
        <f>IF('Fixed data'!$G$19=FALSE,I64+I76,I64)</f>
        <v>4.0603630732358599E-2</v>
      </c>
      <c r="J77" s="54">
        <f>IF('Fixed data'!$G$19=FALSE,J64+J76,J64)</f>
        <v>5.0177073600110374E-2</v>
      </c>
      <c r="K77" s="54">
        <f>IF('Fixed data'!$G$19=FALSE,K64+K76,K64)</f>
        <v>6.1336167538223269E-2</v>
      </c>
      <c r="L77" s="54">
        <f>IF('Fixed data'!$G$19=FALSE,L64+L76,L64)</f>
        <v>7.1321677540179138E-2</v>
      </c>
      <c r="M77" s="54">
        <f>IF('Fixed data'!$G$19=FALSE,M64+M76,M64)</f>
        <v>8.6303208290117367E-2</v>
      </c>
      <c r="N77" s="54">
        <f>IF('Fixed data'!$G$19=FALSE,N64+N76,N64)</f>
        <v>9.2351153788026247E-2</v>
      </c>
      <c r="O77" s="54">
        <f>IF('Fixed data'!$G$19=FALSE,O64+O76,O64)</f>
        <v>9.7294978976574159E-2</v>
      </c>
      <c r="P77" s="54">
        <f>IF('Fixed data'!$G$19=FALSE,P64+P76,P64)</f>
        <v>0.10246633652807069</v>
      </c>
      <c r="Q77" s="54">
        <f>IF('Fixed data'!$G$19=FALSE,Q64+Q76,Q64)</f>
        <v>0.10681077085099688</v>
      </c>
      <c r="R77" s="54">
        <f>IF('Fixed data'!$G$19=FALSE,R64+R76,R64)</f>
        <v>0.10983289843732666</v>
      </c>
      <c r="S77" s="54">
        <f>IF('Fixed data'!$G$19=FALSE,S64+S76,S64)</f>
        <v>0.1103411597456308</v>
      </c>
      <c r="T77" s="54">
        <f>IF('Fixed data'!$G$19=FALSE,T64+T76,T64)</f>
        <v>0.11084466203361705</v>
      </c>
      <c r="U77" s="54">
        <f>IF('Fixed data'!$G$19=FALSE,U64+U76,U64)</f>
        <v>0.11134340530128542</v>
      </c>
      <c r="V77" s="54">
        <f>IF('Fixed data'!$G$19=FALSE,V64+V76,V64)</f>
        <v>0.1118373895486359</v>
      </c>
      <c r="W77" s="54">
        <f>IF('Fixed data'!$G$19=FALSE,W64+W76,W64)</f>
        <v>0.11232661477566848</v>
      </c>
      <c r="X77" s="54">
        <f>IF('Fixed data'!$G$19=FALSE,X64+X76,X64)</f>
        <v>0.11281108098238318</v>
      </c>
      <c r="Y77" s="54">
        <f>IF('Fixed data'!$G$19=FALSE,Y64+Y76,Y64)</f>
        <v>0.11329078816877998</v>
      </c>
      <c r="Z77" s="54">
        <f>IF('Fixed data'!$G$19=FALSE,Z64+Z76,Z64)</f>
        <v>0.1137657363348589</v>
      </c>
      <c r="AA77" s="54">
        <f>IF('Fixed data'!$G$19=FALSE,AA64+AA76,AA64)</f>
        <v>0.11423592548061993</v>
      </c>
      <c r="AB77" s="54">
        <f>IF('Fixed data'!$G$19=FALSE,AB64+AB76,AB64)</f>
        <v>0.11470135560606308</v>
      </c>
      <c r="AC77" s="54">
        <f>IF('Fixed data'!$G$19=FALSE,AC64+AC76,AC64)</f>
        <v>0.11516202671118833</v>
      </c>
      <c r="AD77" s="54">
        <f>IF('Fixed data'!$G$19=FALSE,AD64+AD76,AD64)</f>
        <v>0.11561793879599569</v>
      </c>
      <c r="AE77" s="54">
        <f>IF('Fixed data'!$G$19=FALSE,AE64+AE76,AE64)</f>
        <v>0.11606909186048517</v>
      </c>
      <c r="AF77" s="54">
        <f>IF('Fixed data'!$G$19=FALSE,AF64+AF76,AF64)</f>
        <v>0.11651548590465674</v>
      </c>
      <c r="AG77" s="54">
        <f>IF('Fixed data'!$G$19=FALSE,AG64+AG76,AG64)</f>
        <v>0.11695712092851045</v>
      </c>
      <c r="AH77" s="54">
        <f>IF('Fixed data'!$G$19=FALSE,AH64+AH76,AH64)</f>
        <v>0.11739399693204625</v>
      </c>
      <c r="AI77" s="54">
        <f>IF('Fixed data'!$G$19=FALSE,AI64+AI76,AI64)</f>
        <v>0.11782611391526417</v>
      </c>
      <c r="AJ77" s="54">
        <f>IF('Fixed data'!$G$19=FALSE,AJ64+AJ76,AJ64)</f>
        <v>0.11815732094695898</v>
      </c>
      <c r="AK77" s="54">
        <f>IF('Fixed data'!$G$19=FALSE,AK64+AK76,AK64)</f>
        <v>0.11848852797865379</v>
      </c>
      <c r="AL77" s="54">
        <f>IF('Fixed data'!$G$19=FALSE,AL64+AL76,AL64)</f>
        <v>0.11881973501034861</v>
      </c>
      <c r="AM77" s="54">
        <f>IF('Fixed data'!$G$19=FALSE,AM64+AM76,AM64)</f>
        <v>0.11915094204204342</v>
      </c>
      <c r="AN77" s="54">
        <f>IF('Fixed data'!$G$19=FALSE,AN64+AN76,AN64)</f>
        <v>0.11948214907373823</v>
      </c>
      <c r="AO77" s="54">
        <f>IF('Fixed data'!$G$19=FALSE,AO64+AO76,AO64)</f>
        <v>0.11981335610543305</v>
      </c>
      <c r="AP77" s="54">
        <f>IF('Fixed data'!$G$19=FALSE,AP64+AP76,AP64)</f>
        <v>0.12014456313712786</v>
      </c>
      <c r="AQ77" s="54">
        <f>IF('Fixed data'!$G$19=FALSE,AQ64+AQ76,AQ64)</f>
        <v>0.12047577016882267</v>
      </c>
      <c r="AR77" s="54">
        <f>IF('Fixed data'!$G$19=FALSE,AR64+AR76,AR64)</f>
        <v>0.12080697720051749</v>
      </c>
      <c r="AS77" s="54">
        <f>IF('Fixed data'!$G$19=FALSE,AS64+AS76,AS64)</f>
        <v>0.1211381842322123</v>
      </c>
      <c r="AT77" s="54">
        <f>IF('Fixed data'!$G$19=FALSE,AT64+AT76,AT64)</f>
        <v>0.12146939126390711</v>
      </c>
      <c r="AU77" s="54">
        <f>IF('Fixed data'!$G$19=FALSE,AU64+AU76,AU64)</f>
        <v>0.12180059829560193</v>
      </c>
      <c r="AV77" s="54">
        <f>IF('Fixed data'!$G$19=FALSE,AV64+AV76,AV64)</f>
        <v>0.12213180532729674</v>
      </c>
      <c r="AW77" s="54">
        <f>IF('Fixed data'!$G$19=FALSE,AW64+AW76,AW64)</f>
        <v>0.12246301235899155</v>
      </c>
      <c r="AX77" s="54">
        <f>IF('Fixed data'!$G$19=FALSE,AX64+AX76,AX64)</f>
        <v>2.0997228817063122E-3</v>
      </c>
      <c r="AY77" s="54">
        <f>IF('Fixed data'!$G$19=FALSE,AY64+AY76,AY64)</f>
        <v>3.2177792435405675E-3</v>
      </c>
      <c r="AZ77" s="54">
        <f>IF('Fixed data'!$G$19=FALSE,AZ64+AZ76,AZ64)</f>
        <v>4.1200521532414897E-3</v>
      </c>
      <c r="BA77" s="54">
        <f>IF('Fixed data'!$G$19=FALSE,BA64+BA76,BA64)</f>
        <v>4.8304442416365152E-3</v>
      </c>
      <c r="BB77" s="54">
        <f>IF('Fixed data'!$G$19=FALSE,BB64+BB76,BB64)</f>
        <v>5.373237075753632E-3</v>
      </c>
      <c r="BC77" s="54">
        <f>IF('Fixed data'!$G$19=FALSE,BC64+BC76,BC64)</f>
        <v>5.7924598851496626E-3</v>
      </c>
      <c r="BD77" s="54">
        <f>IF('Fixed data'!$G$19=FALSE,BD64+BD76,BD64)</f>
        <v>6.1102362123897167E-3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-1.2226825120772944E-2</v>
      </c>
      <c r="F80" s="55">
        <f t="shared" ref="F80:BD80" si="11">F77*F78</f>
        <v>1.0503573604238841E-3</v>
      </c>
      <c r="G80" s="55">
        <f t="shared" si="11"/>
        <v>1.1602715731278426E-2</v>
      </c>
      <c r="H80" s="55">
        <f t="shared" si="11"/>
        <v>1.983041877349187E-2</v>
      </c>
      <c r="I80" s="55">
        <f t="shared" si="11"/>
        <v>3.4187167553678066E-2</v>
      </c>
      <c r="J80" s="55">
        <f t="shared" si="11"/>
        <v>4.0819081703167323E-2</v>
      </c>
      <c r="K80" s="55">
        <f t="shared" si="11"/>
        <v>4.8209673248031791E-2</v>
      </c>
      <c r="L80" s="55">
        <f t="shared" si="11"/>
        <v>5.4162506132741046E-2</v>
      </c>
      <c r="M80" s="55">
        <f t="shared" si="11"/>
        <v>6.3323336921790582E-2</v>
      </c>
      <c r="N80" s="55">
        <f t="shared" si="11"/>
        <v>6.5469470388136303E-2</v>
      </c>
      <c r="O80" s="55">
        <f t="shared" si="11"/>
        <v>6.6641778817381814E-2</v>
      </c>
      <c r="P80" s="55">
        <f t="shared" si="11"/>
        <v>6.7810510151150472E-2</v>
      </c>
      <c r="Q80" s="55">
        <f t="shared" si="11"/>
        <v>6.8295250460460963E-2</v>
      </c>
      <c r="R80" s="55">
        <f t="shared" si="11"/>
        <v>6.7852764627887668E-2</v>
      </c>
      <c r="S80" s="55">
        <f t="shared" si="11"/>
        <v>6.5861603100347998E-2</v>
      </c>
      <c r="T80" s="55">
        <f t="shared" si="11"/>
        <v>6.3924771876814612E-2</v>
      </c>
      <c r="U80" s="55">
        <f t="shared" si="11"/>
        <v>6.2040966248992191E-2</v>
      </c>
      <c r="V80" s="55">
        <f t="shared" si="11"/>
        <v>6.0208904481736256E-2</v>
      </c>
      <c r="W80" s="55">
        <f t="shared" si="11"/>
        <v>5.8427327857447621E-2</v>
      </c>
      <c r="X80" s="55">
        <f t="shared" si="11"/>
        <v>5.6695000687604219E-2</v>
      </c>
      <c r="Y80" s="55">
        <f t="shared" si="11"/>
        <v>5.5010710293723647E-2</v>
      </c>
      <c r="Z80" s="55">
        <f t="shared" si="11"/>
        <v>5.3373266959927765E-2</v>
      </c>
      <c r="AA80" s="55">
        <f t="shared" si="11"/>
        <v>5.1781503859165426E-2</v>
      </c>
      <c r="AB80" s="55">
        <f t="shared" si="11"/>
        <v>5.0234276955038161E-2</v>
      </c>
      <c r="AC80" s="55">
        <f t="shared" si="11"/>
        <v>4.8730464881069378E-2</v>
      </c>
      <c r="AD80" s="55">
        <f t="shared" si="11"/>
        <v>4.7268968799156923E-2</v>
      </c>
      <c r="AE80" s="55">
        <f t="shared" si="11"/>
        <v>4.5848712238853707E-2</v>
      </c>
      <c r="AF80" s="55">
        <f t="shared" si="11"/>
        <v>4.44686409190303E-2</v>
      </c>
      <c r="AG80" s="55">
        <f t="shared" si="11"/>
        <v>4.3127722553387066E-2</v>
      </c>
      <c r="AH80" s="55">
        <f t="shared" si="11"/>
        <v>4.1824946641200997E-2</v>
      </c>
      <c r="AI80" s="55">
        <f t="shared" si="11"/>
        <v>4.7128930930390077E-2</v>
      </c>
      <c r="AJ80" s="55">
        <f t="shared" si="11"/>
        <v>4.5884863578111619E-2</v>
      </c>
      <c r="AK80" s="55">
        <f t="shared" si="11"/>
        <v>4.4673284984937174E-2</v>
      </c>
      <c r="AL80" s="55">
        <f t="shared" si="11"/>
        <v>4.3493357989309991E-2</v>
      </c>
      <c r="AM80" s="55">
        <f t="shared" si="11"/>
        <v>4.2344266634971622E-2</v>
      </c>
      <c r="AN80" s="55">
        <f t="shared" si="11"/>
        <v>4.1225215645896457E-2</v>
      </c>
      <c r="AO80" s="55">
        <f t="shared" si="11"/>
        <v>4.013542991382326E-2</v>
      </c>
      <c r="AP80" s="55">
        <f t="shared" si="11"/>
        <v>3.907415399809544E-2</v>
      </c>
      <c r="AQ80" s="55">
        <f t="shared" si="11"/>
        <v>3.8040651637527879E-2</v>
      </c>
      <c r="AR80" s="55">
        <f t="shared" si="11"/>
        <v>3.7034205274023957E-2</v>
      </c>
      <c r="AS80" s="55">
        <f t="shared" si="11"/>
        <v>3.6054115587672221E-2</v>
      </c>
      <c r="AT80" s="55">
        <f t="shared" si="11"/>
        <v>3.5099701043058547E-2</v>
      </c>
      <c r="AU80" s="55">
        <f t="shared" si="11"/>
        <v>3.4170297446534451E-2</v>
      </c>
      <c r="AV80" s="55">
        <f t="shared" si="11"/>
        <v>3.3265257514188351E-2</v>
      </c>
      <c r="AW80" s="55">
        <f t="shared" si="11"/>
        <v>3.2383950450271974E-2</v>
      </c>
      <c r="AX80" s="55">
        <f t="shared" si="11"/>
        <v>5.3907556225760969E-4</v>
      </c>
      <c r="AY80" s="55">
        <f t="shared" si="11"/>
        <v>8.0205968021489367E-4</v>
      </c>
      <c r="AZ80" s="55">
        <f t="shared" si="11"/>
        <v>9.9704768093158004E-4</v>
      </c>
      <c r="BA80" s="55">
        <f t="shared" si="11"/>
        <v>1.1349142859483463E-3</v>
      </c>
      <c r="BB80" s="55">
        <f t="shared" si="11"/>
        <v>1.225673418368198E-3</v>
      </c>
      <c r="BC80" s="55">
        <f t="shared" si="11"/>
        <v>1.2828166108745469E-3</v>
      </c>
      <c r="BD80" s="55">
        <f t="shared" si="11"/>
        <v>1.3137789982409513E-3</v>
      </c>
    </row>
    <row r="81" spans="1:56" x14ac:dyDescent="0.3">
      <c r="A81" s="74"/>
      <c r="B81" s="15" t="s">
        <v>18</v>
      </c>
      <c r="C81" s="15"/>
      <c r="D81" s="14" t="s">
        <v>40</v>
      </c>
      <c r="E81" s="56">
        <f>+E80</f>
        <v>-1.2226825120772944E-2</v>
      </c>
      <c r="F81" s="56">
        <f t="shared" ref="F81:BD81" si="12">+E81+F80</f>
        <v>-1.117646776034906E-2</v>
      </c>
      <c r="G81" s="56">
        <f t="shared" si="12"/>
        <v>4.2624797092936581E-4</v>
      </c>
      <c r="H81" s="56">
        <f t="shared" si="12"/>
        <v>2.0256666744421236E-2</v>
      </c>
      <c r="I81" s="56">
        <f t="shared" si="12"/>
        <v>5.4443834298099306E-2</v>
      </c>
      <c r="J81" s="56">
        <f t="shared" si="12"/>
        <v>9.5262916001266629E-2</v>
      </c>
      <c r="K81" s="56">
        <f t="shared" si="12"/>
        <v>0.14347258924929843</v>
      </c>
      <c r="L81" s="56">
        <f t="shared" si="12"/>
        <v>0.19763509538203947</v>
      </c>
      <c r="M81" s="56">
        <f t="shared" si="12"/>
        <v>0.26095843230383003</v>
      </c>
      <c r="N81" s="56">
        <f t="shared" si="12"/>
        <v>0.32642790269196631</v>
      </c>
      <c r="O81" s="56">
        <f t="shared" si="12"/>
        <v>0.39306968150934812</v>
      </c>
      <c r="P81" s="56">
        <f t="shared" si="12"/>
        <v>0.46088019166049859</v>
      </c>
      <c r="Q81" s="56">
        <f t="shared" si="12"/>
        <v>0.52917544212095957</v>
      </c>
      <c r="R81" s="56">
        <f t="shared" si="12"/>
        <v>0.59702820674884727</v>
      </c>
      <c r="S81" s="56">
        <f t="shared" si="12"/>
        <v>0.66288980984919532</v>
      </c>
      <c r="T81" s="56">
        <f t="shared" si="12"/>
        <v>0.72681458172600988</v>
      </c>
      <c r="U81" s="56">
        <f t="shared" si="12"/>
        <v>0.78885554797500212</v>
      </c>
      <c r="V81" s="56">
        <f t="shared" si="12"/>
        <v>0.84906445245673834</v>
      </c>
      <c r="W81" s="56">
        <f t="shared" si="12"/>
        <v>0.90749178031418598</v>
      </c>
      <c r="X81" s="56">
        <f t="shared" si="12"/>
        <v>0.96418678100179023</v>
      </c>
      <c r="Y81" s="56">
        <f t="shared" si="12"/>
        <v>1.019197491295514</v>
      </c>
      <c r="Z81" s="56">
        <f t="shared" si="12"/>
        <v>1.0725707582554418</v>
      </c>
      <c r="AA81" s="56">
        <f t="shared" si="12"/>
        <v>1.1243522621146071</v>
      </c>
      <c r="AB81" s="56">
        <f t="shared" si="12"/>
        <v>1.1745865390696453</v>
      </c>
      <c r="AC81" s="56">
        <f t="shared" si="12"/>
        <v>1.2233170039507146</v>
      </c>
      <c r="AD81" s="56">
        <f t="shared" si="12"/>
        <v>1.2705859727498716</v>
      </c>
      <c r="AE81" s="56">
        <f t="shared" si="12"/>
        <v>1.3164346849887254</v>
      </c>
      <c r="AF81" s="56">
        <f t="shared" si="12"/>
        <v>1.3609033259077556</v>
      </c>
      <c r="AG81" s="56">
        <f t="shared" si="12"/>
        <v>1.4040310484611427</v>
      </c>
      <c r="AH81" s="56">
        <f t="shared" si="12"/>
        <v>1.4458559951023437</v>
      </c>
      <c r="AI81" s="56">
        <f t="shared" si="12"/>
        <v>1.4929849260327339</v>
      </c>
      <c r="AJ81" s="56">
        <f t="shared" si="12"/>
        <v>1.5388697896108456</v>
      </c>
      <c r="AK81" s="56">
        <f t="shared" si="12"/>
        <v>1.5835430745957828</v>
      </c>
      <c r="AL81" s="56">
        <f t="shared" si="12"/>
        <v>1.6270364325850928</v>
      </c>
      <c r="AM81" s="56">
        <f t="shared" si="12"/>
        <v>1.6693806992200644</v>
      </c>
      <c r="AN81" s="56">
        <f t="shared" si="12"/>
        <v>1.7106059148659609</v>
      </c>
      <c r="AO81" s="56">
        <f t="shared" si="12"/>
        <v>1.7507413447797842</v>
      </c>
      <c r="AP81" s="56">
        <f t="shared" si="12"/>
        <v>1.7898154987778796</v>
      </c>
      <c r="AQ81" s="56">
        <f t="shared" si="12"/>
        <v>1.8278561504154074</v>
      </c>
      <c r="AR81" s="56">
        <f t="shared" si="12"/>
        <v>1.8648903556894314</v>
      </c>
      <c r="AS81" s="56">
        <f t="shared" si="12"/>
        <v>1.9009444712771035</v>
      </c>
      <c r="AT81" s="56">
        <f t="shared" si="12"/>
        <v>1.936044172320162</v>
      </c>
      <c r="AU81" s="56">
        <f t="shared" si="12"/>
        <v>1.9702144697666966</v>
      </c>
      <c r="AV81" s="56">
        <f t="shared" si="12"/>
        <v>2.0034797272808849</v>
      </c>
      <c r="AW81" s="56">
        <f t="shared" si="12"/>
        <v>2.035863677731157</v>
      </c>
      <c r="AX81" s="56">
        <f t="shared" si="12"/>
        <v>2.0364027532934146</v>
      </c>
      <c r="AY81" s="56">
        <f t="shared" si="12"/>
        <v>2.0372048129736293</v>
      </c>
      <c r="AZ81" s="56">
        <f t="shared" si="12"/>
        <v>2.0382018606545609</v>
      </c>
      <c r="BA81" s="56">
        <f t="shared" si="12"/>
        <v>2.0393367749405091</v>
      </c>
      <c r="BB81" s="56">
        <f t="shared" si="12"/>
        <v>2.0405624483588771</v>
      </c>
      <c r="BC81" s="56">
        <f t="shared" si="12"/>
        <v>2.0418452649697518</v>
      </c>
      <c r="BD81" s="56">
        <f t="shared" si="12"/>
        <v>2.043159043967993</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230.91042491773251</v>
      </c>
      <c r="G88" s="43">
        <f>'Option 1'!G88*0.8</f>
        <v>418.87945033071287</v>
      </c>
      <c r="H88" s="43">
        <f>'Option 1'!H88*0.8</f>
        <v>573.37192334492715</v>
      </c>
      <c r="I88" s="43">
        <f>'Option 1'!I88*0.8</f>
        <v>857.71214889895862</v>
      </c>
      <c r="J88" s="43">
        <f>'Option 1'!J88*0.8</f>
        <v>1006.8576962097367</v>
      </c>
      <c r="K88" s="43">
        <f>'Option 1'!K88*0.8</f>
        <v>1175.3723706952078</v>
      </c>
      <c r="L88" s="43">
        <f>'Option 1'!L88*0.8</f>
        <v>1320.4416573490207</v>
      </c>
      <c r="M88" s="43">
        <f>'Option 1'!M88*0.8</f>
        <v>1499.4946129992379</v>
      </c>
      <c r="N88" s="43">
        <f>'Option 1'!N88*0.8</f>
        <v>1580.131638274614</v>
      </c>
      <c r="O88" s="43">
        <f>'Option 1'!O88*0.8</f>
        <v>1644.0052368659906</v>
      </c>
      <c r="P88" s="43">
        <f>'Option 1'!P88*0.8</f>
        <v>1710.7478994767926</v>
      </c>
      <c r="Q88" s="43">
        <f>'Option 1'!Q88*0.8</f>
        <v>1764.4188533923229</v>
      </c>
      <c r="R88" s="43">
        <f>'Option 1'!R88*0.8</f>
        <v>1799.5106958550707</v>
      </c>
      <c r="S88" s="43">
        <f>'Option 1'!S88*0.8</f>
        <v>1799.5106958550707</v>
      </c>
      <c r="T88" s="43">
        <f>'Option 1'!T88*0.8</f>
        <v>1799.5106958550707</v>
      </c>
      <c r="U88" s="43">
        <f>'Option 1'!U88*0.8</f>
        <v>1799.5106958550707</v>
      </c>
      <c r="V88" s="43">
        <f>'Option 1'!V88*0.8</f>
        <v>1799.5106958550707</v>
      </c>
      <c r="W88" s="43">
        <f>'Option 1'!W88*0.8</f>
        <v>1799.5106958550707</v>
      </c>
      <c r="X88" s="43">
        <f>'Option 1'!X88*0.8</f>
        <v>1799.5106958550707</v>
      </c>
      <c r="Y88" s="43">
        <f>'Option 1'!Y88*0.8</f>
        <v>1799.5106958550707</v>
      </c>
      <c r="Z88" s="43">
        <f>'Option 1'!Z88*0.8</f>
        <v>1799.5106958550707</v>
      </c>
      <c r="AA88" s="43">
        <f>'Option 1'!AA88*0.8</f>
        <v>1799.5106958550707</v>
      </c>
      <c r="AB88" s="43">
        <f>'Option 1'!AB88*0.8</f>
        <v>1799.5106958550707</v>
      </c>
      <c r="AC88" s="43">
        <f>'Option 1'!AC88*0.8</f>
        <v>1799.5106958550707</v>
      </c>
      <c r="AD88" s="43">
        <f>'Option 1'!AD88*0.8</f>
        <v>1799.5106958550707</v>
      </c>
      <c r="AE88" s="43">
        <f>'Option 1'!AE88*0.8</f>
        <v>1799.5106958550707</v>
      </c>
      <c r="AF88" s="43">
        <f>'Option 1'!AF88*0.8</f>
        <v>1799.5106958550707</v>
      </c>
      <c r="AG88" s="43">
        <f>'Option 1'!AG88*0.8</f>
        <v>1799.5106958550707</v>
      </c>
      <c r="AH88" s="43">
        <f>'Option 1'!AH88*0.8</f>
        <v>1799.5106958550707</v>
      </c>
      <c r="AI88" s="43">
        <f>'Option 1'!AI88*0.8</f>
        <v>1799.5106958550707</v>
      </c>
      <c r="AJ88" s="43">
        <f>'Option 1'!AJ88*0.8</f>
        <v>1799.5106958550707</v>
      </c>
      <c r="AK88" s="43">
        <f>'Option 1'!AK88*0.8</f>
        <v>1799.5106958550707</v>
      </c>
      <c r="AL88" s="43">
        <f>'Option 1'!AL88*0.8</f>
        <v>1799.5106958550707</v>
      </c>
      <c r="AM88" s="43">
        <f>'Option 1'!AM88*0.8</f>
        <v>1799.5106958550707</v>
      </c>
      <c r="AN88" s="43">
        <f>'Option 1'!AN88*0.8</f>
        <v>1799.5106958550707</v>
      </c>
      <c r="AO88" s="43">
        <f>'Option 1'!AO88*0.8</f>
        <v>1799.5106958550707</v>
      </c>
      <c r="AP88" s="43">
        <f>'Option 1'!AP88*0.8</f>
        <v>1799.5106958550707</v>
      </c>
      <c r="AQ88" s="43">
        <f>'Option 1'!AQ88*0.8</f>
        <v>1799.5106958550707</v>
      </c>
      <c r="AR88" s="43">
        <f>'Option 1'!AR88*0.8</f>
        <v>1799.5106958550707</v>
      </c>
      <c r="AS88" s="43">
        <f>'Option 1'!AS88*0.8</f>
        <v>1799.5106958550707</v>
      </c>
      <c r="AT88" s="43">
        <f>'Option 1'!AT88*0.8</f>
        <v>1799.5106958550707</v>
      </c>
      <c r="AU88" s="43">
        <f>'Option 1'!AU88*0.8</f>
        <v>1799.5106958550707</v>
      </c>
      <c r="AV88" s="43">
        <f>'Option 1'!AV88*0.8</f>
        <v>1799.5106958550707</v>
      </c>
      <c r="AW88" s="43">
        <f>'Option 1'!AW88*0.8</f>
        <v>1799.5106958550707</v>
      </c>
      <c r="AX88" s="43"/>
      <c r="AY88" s="43"/>
      <c r="AZ88" s="43"/>
      <c r="BA88" s="43"/>
      <c r="BB88" s="43"/>
      <c r="BC88" s="43"/>
      <c r="BD88" s="43"/>
    </row>
    <row r="89" spans="1:56" x14ac:dyDescent="0.3">
      <c r="A89" s="170"/>
      <c r="B89" s="4" t="s">
        <v>214</v>
      </c>
      <c r="D89" s="4" t="s">
        <v>88</v>
      </c>
      <c r="E89" s="43">
        <f>'Option 1'!E89*0.8</f>
        <v>0</v>
      </c>
      <c r="F89" s="43">
        <f>'Option 1'!F89*0.8</f>
        <v>27749.46962269611</v>
      </c>
      <c r="G89" s="43">
        <f>'Option 1'!G89*0.8</f>
        <v>50338.492022025195</v>
      </c>
      <c r="H89" s="43">
        <f>'Option 1'!H89*0.8</f>
        <v>68904.497382634596</v>
      </c>
      <c r="I89" s="43">
        <f>'Option 1'!I89*0.8</f>
        <v>103074.84917308907</v>
      </c>
      <c r="J89" s="43">
        <f>'Option 1'!J89*0.8</f>
        <v>120998.29215291719</v>
      </c>
      <c r="K89" s="43">
        <f>'Option 1'!K89*0.8</f>
        <v>141249.40399543798</v>
      </c>
      <c r="L89" s="43">
        <f>'Option 1'!L89*0.8</f>
        <v>158682.98571709733</v>
      </c>
      <c r="M89" s="43">
        <f>'Option 1'!M89*0.8</f>
        <v>180200.5267958061</v>
      </c>
      <c r="N89" s="43">
        <f>'Option 1'!N89*0.8</f>
        <v>189891.01471613691</v>
      </c>
      <c r="O89" s="43">
        <f>'Option 1'!O89*0.8</f>
        <v>197566.97167838819</v>
      </c>
      <c r="P89" s="43">
        <f>'Option 1'!P89*0.8</f>
        <v>205587.71603982727</v>
      </c>
      <c r="Q89" s="43">
        <f>'Option 1'!Q89*0.8</f>
        <v>212037.57860376639</v>
      </c>
      <c r="R89" s="43">
        <f>'Option 1'!R89*0.8</f>
        <v>216254.71179197752</v>
      </c>
      <c r="S89" s="43">
        <f>'Option 1'!S89*0.8</f>
        <v>216254.71179197752</v>
      </c>
      <c r="T89" s="43">
        <f>'Option 1'!T89*0.8</f>
        <v>216254.71179197752</v>
      </c>
      <c r="U89" s="43">
        <f>'Option 1'!U89*0.8</f>
        <v>216254.71179197752</v>
      </c>
      <c r="V89" s="43">
        <f>'Option 1'!V89*0.8</f>
        <v>216254.71179197752</v>
      </c>
      <c r="W89" s="43">
        <f>'Option 1'!W89*0.8</f>
        <v>216254.71179197752</v>
      </c>
      <c r="X89" s="43">
        <f>'Option 1'!X89*0.8</f>
        <v>216254.71179197752</v>
      </c>
      <c r="Y89" s="43">
        <f>'Option 1'!Y89*0.8</f>
        <v>216254.71179197752</v>
      </c>
      <c r="Z89" s="43">
        <f>'Option 1'!Z89*0.8</f>
        <v>216254.71179197752</v>
      </c>
      <c r="AA89" s="43">
        <f>'Option 1'!AA89*0.8</f>
        <v>216254.71179197752</v>
      </c>
      <c r="AB89" s="43">
        <f>'Option 1'!AB89*0.8</f>
        <v>216254.71179197752</v>
      </c>
      <c r="AC89" s="43">
        <f>'Option 1'!AC89*0.8</f>
        <v>216254.71179197752</v>
      </c>
      <c r="AD89" s="43">
        <f>'Option 1'!AD89*0.8</f>
        <v>216254.71179197752</v>
      </c>
      <c r="AE89" s="43">
        <f>'Option 1'!AE89*0.8</f>
        <v>216254.71179197752</v>
      </c>
      <c r="AF89" s="43">
        <f>'Option 1'!AF89*0.8</f>
        <v>216254.71179197752</v>
      </c>
      <c r="AG89" s="43">
        <f>'Option 1'!AG89*0.8</f>
        <v>216254.71179197752</v>
      </c>
      <c r="AH89" s="43">
        <f>'Option 1'!AH89*0.8</f>
        <v>216254.71179197752</v>
      </c>
      <c r="AI89" s="43">
        <f>'Option 1'!AI89*0.8</f>
        <v>216254.71179197752</v>
      </c>
      <c r="AJ89" s="43">
        <f>'Option 1'!AJ89*0.8</f>
        <v>216254.71179197752</v>
      </c>
      <c r="AK89" s="43">
        <f>'Option 1'!AK89*0.8</f>
        <v>216254.71179197752</v>
      </c>
      <c r="AL89" s="43">
        <f>'Option 1'!AL89*0.8</f>
        <v>216254.71179197752</v>
      </c>
      <c r="AM89" s="43">
        <f>'Option 1'!AM89*0.8</f>
        <v>216254.71179197752</v>
      </c>
      <c r="AN89" s="43">
        <f>'Option 1'!AN89*0.8</f>
        <v>216254.71179197752</v>
      </c>
      <c r="AO89" s="43">
        <f>'Option 1'!AO89*0.8</f>
        <v>216254.71179197752</v>
      </c>
      <c r="AP89" s="43">
        <f>'Option 1'!AP89*0.8</f>
        <v>216254.71179197752</v>
      </c>
      <c r="AQ89" s="43">
        <f>'Option 1'!AQ89*0.8</f>
        <v>216254.71179197752</v>
      </c>
      <c r="AR89" s="43">
        <f>'Option 1'!AR89*0.8</f>
        <v>216254.71179197752</v>
      </c>
      <c r="AS89" s="43">
        <f>'Option 1'!AS89*0.8</f>
        <v>216254.71179197752</v>
      </c>
      <c r="AT89" s="43">
        <f>'Option 1'!AT89*0.8</f>
        <v>216254.71179197752</v>
      </c>
      <c r="AU89" s="43">
        <f>'Option 1'!AU89*0.8</f>
        <v>216254.71179197752</v>
      </c>
      <c r="AV89" s="43">
        <f>'Option 1'!AV89*0.8</f>
        <v>216254.71179197752</v>
      </c>
      <c r="AW89" s="43">
        <f>'Option 1'!AW89*0.8</f>
        <v>216254.71179197752</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4.8206498315391915E-4</v>
      </c>
      <c r="G91" s="43">
        <f>'Option 1'!G91*0.8</f>
        <v>1.0605617517694126E-3</v>
      </c>
      <c r="H91" s="43">
        <f>'Option 1'!H91*0.8</f>
        <v>1.5690166495047194E-3</v>
      </c>
      <c r="I91" s="43">
        <f>'Option 1'!I91*0.8</f>
        <v>2.1210587941737566E-3</v>
      </c>
      <c r="J91" s="43">
        <f>'Option 1'!J91*0.8</f>
        <v>2.5727226797091704E-3</v>
      </c>
      <c r="K91" s="43">
        <f>'Option 1'!K91*0.8</f>
        <v>3.0884705442228749E-3</v>
      </c>
      <c r="L91" s="43">
        <f>'Option 1'!L91*0.8</f>
        <v>3.6016519465448186E-3</v>
      </c>
      <c r="M91" s="43">
        <f>'Option 1'!M91*0.8</f>
        <v>4.1205456211994137E-3</v>
      </c>
      <c r="N91" s="43">
        <f>'Option 1'!N91*0.8</f>
        <v>4.4608973581692869E-3</v>
      </c>
      <c r="O91" s="43">
        <f>'Option 1'!O91*0.8</f>
        <v>4.7519158968383195E-3</v>
      </c>
      <c r="P91" s="43">
        <f>'Option 1'!P91*0.8</f>
        <v>5.0627184890323831E-3</v>
      </c>
      <c r="Q91" s="43">
        <f>'Option 1'!Q91*0.8</f>
        <v>5.3509352652305886E-3</v>
      </c>
      <c r="R91" s="43">
        <f>'Option 1'!R91*0.8</f>
        <v>5.5393809135301647E-3</v>
      </c>
      <c r="S91" s="43">
        <f>'Option 1'!S91*0.8</f>
        <v>5.5393809135301647E-3</v>
      </c>
      <c r="T91" s="43">
        <f>'Option 1'!T91*0.8</f>
        <v>5.5393809135301647E-3</v>
      </c>
      <c r="U91" s="43">
        <f>'Option 1'!U91*0.8</f>
        <v>5.5393809135301647E-3</v>
      </c>
      <c r="V91" s="43">
        <f>'Option 1'!V91*0.8</f>
        <v>5.5393809135301647E-3</v>
      </c>
      <c r="W91" s="43">
        <f>'Option 1'!W91*0.8</f>
        <v>5.5393809135301647E-3</v>
      </c>
      <c r="X91" s="43">
        <f>'Option 1'!X91*0.8</f>
        <v>5.5393809135301647E-3</v>
      </c>
      <c r="Y91" s="43">
        <f>'Option 1'!Y91*0.8</f>
        <v>5.5393809135301647E-3</v>
      </c>
      <c r="Z91" s="43">
        <f>'Option 1'!Z91*0.8</f>
        <v>5.5393809135301647E-3</v>
      </c>
      <c r="AA91" s="43">
        <f>'Option 1'!AA91*0.8</f>
        <v>5.5393809135301647E-3</v>
      </c>
      <c r="AB91" s="43">
        <f>'Option 1'!AB91*0.8</f>
        <v>5.5393809135301647E-3</v>
      </c>
      <c r="AC91" s="43">
        <f>'Option 1'!AC91*0.8</f>
        <v>5.5393809135301647E-3</v>
      </c>
      <c r="AD91" s="43">
        <f>'Option 1'!AD91*0.8</f>
        <v>5.5393809135301647E-3</v>
      </c>
      <c r="AE91" s="43">
        <f>'Option 1'!AE91*0.8</f>
        <v>5.5393809135301647E-3</v>
      </c>
      <c r="AF91" s="43">
        <f>'Option 1'!AF91*0.8</f>
        <v>5.5393809135301647E-3</v>
      </c>
      <c r="AG91" s="43">
        <f>'Option 1'!AG91*0.8</f>
        <v>5.5393809135301647E-3</v>
      </c>
      <c r="AH91" s="43">
        <f>'Option 1'!AH91*0.8</f>
        <v>5.5393809135301647E-3</v>
      </c>
      <c r="AI91" s="43">
        <f>'Option 1'!AI91*0.8</f>
        <v>5.5393809135301647E-3</v>
      </c>
      <c r="AJ91" s="43">
        <f>'Option 1'!AJ91*0.8</f>
        <v>5.5393809135301647E-3</v>
      </c>
      <c r="AK91" s="43">
        <f>'Option 1'!AK91*0.8</f>
        <v>5.5393809135301647E-3</v>
      </c>
      <c r="AL91" s="43">
        <f>'Option 1'!AL91*0.8</f>
        <v>5.5393809135301647E-3</v>
      </c>
      <c r="AM91" s="43">
        <f>'Option 1'!AM91*0.8</f>
        <v>5.5393809135301647E-3</v>
      </c>
      <c r="AN91" s="43">
        <f>'Option 1'!AN91*0.8</f>
        <v>5.5393809135301647E-3</v>
      </c>
      <c r="AO91" s="43">
        <f>'Option 1'!AO91*0.8</f>
        <v>5.5393809135301647E-3</v>
      </c>
      <c r="AP91" s="43">
        <f>'Option 1'!AP91*0.8</f>
        <v>5.5393809135301647E-3</v>
      </c>
      <c r="AQ91" s="43">
        <f>'Option 1'!AQ91*0.8</f>
        <v>5.5393809135301647E-3</v>
      </c>
      <c r="AR91" s="43">
        <f>'Option 1'!AR91*0.8</f>
        <v>5.5393809135301647E-3</v>
      </c>
      <c r="AS91" s="43">
        <f>'Option 1'!AS91*0.8</f>
        <v>5.5393809135301647E-3</v>
      </c>
      <c r="AT91" s="43">
        <f>'Option 1'!AT91*0.8</f>
        <v>5.5393809135301647E-3</v>
      </c>
      <c r="AU91" s="43">
        <f>'Option 1'!AU91*0.8</f>
        <v>5.5393809135301647E-3</v>
      </c>
      <c r="AV91" s="43">
        <f>'Option 1'!AV91*0.8</f>
        <v>5.5393809135301647E-3</v>
      </c>
      <c r="AW91" s="43">
        <f>'Option 1'!AW91*0.8</f>
        <v>5.5393809135301647E-3</v>
      </c>
      <c r="AX91" s="35"/>
      <c r="AY91" s="35"/>
      <c r="AZ91" s="35"/>
      <c r="BA91" s="35"/>
      <c r="BB91" s="35"/>
      <c r="BC91" s="35"/>
      <c r="BD91" s="35"/>
    </row>
    <row r="92" spans="1:56" ht="16.5" x14ac:dyDescent="0.3">
      <c r="A92" s="170"/>
      <c r="B92" s="4" t="s">
        <v>333</v>
      </c>
      <c r="D92" s="4" t="s">
        <v>42</v>
      </c>
      <c r="E92" s="43">
        <f>'Option 1'!E92*0.8</f>
        <v>0</v>
      </c>
      <c r="F92" s="43">
        <f>'Option 1'!F92*0.8</f>
        <v>9.5626976728515126E-4</v>
      </c>
      <c r="G92" s="43">
        <f>'Option 1'!G92*0.8</f>
        <v>2.1038307593319503E-3</v>
      </c>
      <c r="H92" s="43">
        <f>'Option 1'!H92*0.8</f>
        <v>3.1124500611348378E-3</v>
      </c>
      <c r="I92" s="43">
        <f>'Option 1'!I92*0.8</f>
        <v>4.207533155037353E-3</v>
      </c>
      <c r="J92" s="43">
        <f>'Option 1'!J92*0.8</f>
        <v>5.1034964251472446E-3</v>
      </c>
      <c r="K92" s="43">
        <f>'Option 1'!K92*0.8</f>
        <v>6.1265827467248991E-3</v>
      </c>
      <c r="L92" s="43">
        <f>'Option 1'!L92*0.8</f>
        <v>7.1445779907743775E-3</v>
      </c>
      <c r="M92" s="43">
        <f>'Option 1'!M92*0.8</f>
        <v>8.1739046393546049E-3</v>
      </c>
      <c r="N92" s="43">
        <f>'Option 1'!N92*0.8</f>
        <v>8.8490585868118317E-3</v>
      </c>
      <c r="O92" s="43">
        <f>'Option 1'!O92*0.8</f>
        <v>9.4263505287155731E-3</v>
      </c>
      <c r="P92" s="43">
        <f>'Option 1'!P92*0.8</f>
        <v>1.0042887993363059E-2</v>
      </c>
      <c r="Q92" s="43">
        <f>'Option 1'!Q92*0.8</f>
        <v>1.0614622093814682E-2</v>
      </c>
      <c r="R92" s="43">
        <f>'Option 1'!R92*0.8</f>
        <v>1.0988440733505821E-2</v>
      </c>
      <c r="S92" s="43">
        <f>'Option 1'!S92*0.8</f>
        <v>1.0988440733505821E-2</v>
      </c>
      <c r="T92" s="43">
        <f>'Option 1'!T92*0.8</f>
        <v>1.0988440733505821E-2</v>
      </c>
      <c r="U92" s="43">
        <f>'Option 1'!U92*0.8</f>
        <v>1.0988440733505821E-2</v>
      </c>
      <c r="V92" s="43">
        <f>'Option 1'!V92*0.8</f>
        <v>1.0988440733505821E-2</v>
      </c>
      <c r="W92" s="43">
        <f>'Option 1'!W92*0.8</f>
        <v>1.0988440733505821E-2</v>
      </c>
      <c r="X92" s="43">
        <f>'Option 1'!X92*0.8</f>
        <v>1.0988440733505821E-2</v>
      </c>
      <c r="Y92" s="43">
        <f>'Option 1'!Y92*0.8</f>
        <v>1.0988440733505821E-2</v>
      </c>
      <c r="Z92" s="43">
        <f>'Option 1'!Z92*0.8</f>
        <v>1.0988440733505821E-2</v>
      </c>
      <c r="AA92" s="43">
        <f>'Option 1'!AA92*0.8</f>
        <v>1.0988440733505821E-2</v>
      </c>
      <c r="AB92" s="43">
        <f>'Option 1'!AB92*0.8</f>
        <v>1.0988440733505821E-2</v>
      </c>
      <c r="AC92" s="43">
        <f>'Option 1'!AC92*0.8</f>
        <v>1.0988440733505821E-2</v>
      </c>
      <c r="AD92" s="43">
        <f>'Option 1'!AD92*0.8</f>
        <v>1.0988440733505821E-2</v>
      </c>
      <c r="AE92" s="43">
        <f>'Option 1'!AE92*0.8</f>
        <v>1.0988440733505821E-2</v>
      </c>
      <c r="AF92" s="43">
        <f>'Option 1'!AF92*0.8</f>
        <v>1.0988440733505821E-2</v>
      </c>
      <c r="AG92" s="43">
        <f>'Option 1'!AG92*0.8</f>
        <v>1.0988440733505821E-2</v>
      </c>
      <c r="AH92" s="43">
        <f>'Option 1'!AH92*0.8</f>
        <v>1.0988440733505821E-2</v>
      </c>
      <c r="AI92" s="43">
        <f>'Option 1'!AI92*0.8</f>
        <v>1.0988440733505821E-2</v>
      </c>
      <c r="AJ92" s="43">
        <f>'Option 1'!AJ92*0.8</f>
        <v>1.0988440733505821E-2</v>
      </c>
      <c r="AK92" s="43">
        <f>'Option 1'!AK92*0.8</f>
        <v>1.0988440733505821E-2</v>
      </c>
      <c r="AL92" s="43">
        <f>'Option 1'!AL92*0.8</f>
        <v>1.0988440733505821E-2</v>
      </c>
      <c r="AM92" s="43">
        <f>'Option 1'!AM92*0.8</f>
        <v>1.0988440733505821E-2</v>
      </c>
      <c r="AN92" s="43">
        <f>'Option 1'!AN92*0.8</f>
        <v>1.0988440733505821E-2</v>
      </c>
      <c r="AO92" s="43">
        <f>'Option 1'!AO92*0.8</f>
        <v>1.0988440733505821E-2</v>
      </c>
      <c r="AP92" s="43">
        <f>'Option 1'!AP92*0.8</f>
        <v>1.0988440733505821E-2</v>
      </c>
      <c r="AQ92" s="43">
        <f>'Option 1'!AQ92*0.8</f>
        <v>1.0988440733505821E-2</v>
      </c>
      <c r="AR92" s="43">
        <f>'Option 1'!AR92*0.8</f>
        <v>1.0988440733505821E-2</v>
      </c>
      <c r="AS92" s="43">
        <f>'Option 1'!AS92*0.8</f>
        <v>1.0988440733505821E-2</v>
      </c>
      <c r="AT92" s="43">
        <f>'Option 1'!AT92*0.8</f>
        <v>1.0988440733505821E-2</v>
      </c>
      <c r="AU92" s="43">
        <f>'Option 1'!AU92*0.8</f>
        <v>1.0988440733505821E-2</v>
      </c>
      <c r="AV92" s="43">
        <f>'Option 1'!AV92*0.8</f>
        <v>1.0988440733505821E-2</v>
      </c>
      <c r="AW92" s="43">
        <f>'Option 1'!AW92*0.8</f>
        <v>1.0988440733505821E-2</v>
      </c>
      <c r="AX92" s="35"/>
      <c r="AY92" s="35"/>
      <c r="AZ92" s="35"/>
      <c r="BA92" s="35"/>
      <c r="BB92" s="35"/>
      <c r="BC92" s="35"/>
      <c r="BD92" s="35"/>
    </row>
    <row r="93" spans="1:56" x14ac:dyDescent="0.3">
      <c r="A93" s="170"/>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9.140625" style="2" customWidth="1"/>
    <col min="8" max="8" width="24.5703125" style="2" customWidth="1"/>
    <col min="9" max="11" width="11.140625" style="2" customWidth="1"/>
    <col min="12" max="16384" width="9.140625" style="2"/>
  </cols>
  <sheetData>
    <row r="1" spans="2:26" x14ac:dyDescent="0.3">
      <c r="B1" s="25" t="s">
        <v>49</v>
      </c>
      <c r="Z1" s="26" t="s">
        <v>29</v>
      </c>
    </row>
    <row r="2" spans="2:26" x14ac:dyDescent="0.3">
      <c r="B2" s="145"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33kV Fittings delivers a cost effective reduction in the risk of condition based failure.  This CBA specifically relates to South West.</v>
      </c>
      <c r="C2" s="146"/>
      <c r="D2" s="146"/>
      <c r="E2" s="146"/>
      <c r="F2" s="147"/>
      <c r="G2" s="25" t="s">
        <v>368</v>
      </c>
      <c r="Z2" s="26" t="s">
        <v>80</v>
      </c>
    </row>
    <row r="3" spans="2:26" ht="24.75" customHeight="1" x14ac:dyDescent="0.3">
      <c r="B3" s="148"/>
      <c r="C3" s="149"/>
      <c r="D3" s="149"/>
      <c r="E3" s="149"/>
      <c r="F3" s="150"/>
      <c r="G3" s="18" t="s">
        <v>367</v>
      </c>
    </row>
    <row r="4" spans="2:26" ht="18" customHeight="1" x14ac:dyDescent="0.3">
      <c r="B4" s="25" t="s">
        <v>79</v>
      </c>
      <c r="C4" s="27"/>
      <c r="D4" s="27"/>
      <c r="E4" s="27"/>
      <c r="F4" s="27"/>
    </row>
    <row r="5" spans="2:26" ht="102" customHeight="1" x14ac:dyDescent="0.3">
      <c r="B5" s="142" t="s">
        <v>366</v>
      </c>
      <c r="C5" s="143"/>
      <c r="D5" s="143"/>
      <c r="E5" s="143"/>
      <c r="F5" s="144"/>
    </row>
    <row r="6" spans="2:26" ht="13.5" customHeight="1" x14ac:dyDescent="0.3">
      <c r="B6" s="27"/>
      <c r="C6" s="27"/>
      <c r="D6" s="27"/>
      <c r="E6" s="27"/>
      <c r="F6" s="27"/>
    </row>
    <row r="7" spans="2:26" x14ac:dyDescent="0.3">
      <c r="B7" s="25" t="s">
        <v>50</v>
      </c>
    </row>
    <row r="8" spans="2:26" x14ac:dyDescent="0.3">
      <c r="B8" s="153" t="s">
        <v>27</v>
      </c>
      <c r="C8" s="154"/>
      <c r="D8" s="151" t="s">
        <v>30</v>
      </c>
      <c r="E8" s="151"/>
      <c r="F8" s="151"/>
    </row>
    <row r="9" spans="2:26" ht="22.5" customHeight="1" x14ac:dyDescent="0.3">
      <c r="B9" s="155" t="s">
        <v>303</v>
      </c>
      <c r="C9" s="156"/>
      <c r="D9" s="152" t="str">
        <f>'Baseline scenario'!$C$1</f>
        <v>No intervention</v>
      </c>
      <c r="E9" s="152"/>
      <c r="F9" s="152"/>
    </row>
    <row r="10" spans="2:26" ht="22.5" customHeight="1" x14ac:dyDescent="0.3">
      <c r="B10" s="140" t="s">
        <v>226</v>
      </c>
      <c r="C10" s="141"/>
      <c r="D10" s="142" t="str">
        <f>'Option 1'!$C$1</f>
        <v>Asset Replacement Programme</v>
      </c>
      <c r="E10" s="143"/>
      <c r="F10" s="144"/>
    </row>
    <row r="11" spans="2:26" ht="22.5" customHeight="1" x14ac:dyDescent="0.3">
      <c r="B11" s="140" t="s">
        <v>345</v>
      </c>
      <c r="C11" s="141"/>
      <c r="D11" s="142" t="str">
        <f>'Option 1(i)'!$C$1</f>
        <v>Sensitivity Analysis of Option 1 - Asset Replacement Programme Delivered With 10% Increased Costs</v>
      </c>
      <c r="E11" s="143"/>
      <c r="F11" s="144"/>
    </row>
    <row r="12" spans="2:26" ht="22.5" customHeight="1" x14ac:dyDescent="0.3">
      <c r="B12" s="140" t="s">
        <v>346</v>
      </c>
      <c r="C12" s="141"/>
      <c r="D12" s="142" t="str">
        <f>'Option 1(ii)'!$C$1</f>
        <v>Sensitivity Analysis of Option 1 - Asset Replacement Programme Achieving 20% Lower Benefits</v>
      </c>
      <c r="E12" s="143"/>
      <c r="F12" s="144"/>
    </row>
    <row r="13" spans="2:26" ht="22.5" customHeight="1" x14ac:dyDescent="0.3">
      <c r="B13" s="140"/>
      <c r="C13" s="141"/>
      <c r="D13" s="142"/>
      <c r="E13" s="143"/>
      <c r="F13" s="144"/>
    </row>
    <row r="14" spans="2:26" ht="22.5" customHeight="1" x14ac:dyDescent="0.3">
      <c r="B14" s="140"/>
      <c r="C14" s="141"/>
      <c r="D14" s="142"/>
      <c r="E14" s="143"/>
      <c r="F14" s="144"/>
    </row>
    <row r="15" spans="2:26" ht="22.5" customHeight="1" x14ac:dyDescent="0.3">
      <c r="B15" s="140"/>
      <c r="C15" s="141"/>
      <c r="D15" s="142"/>
      <c r="E15" s="143"/>
      <c r="F15" s="144"/>
    </row>
    <row r="16" spans="2:26" ht="22.5" customHeight="1" x14ac:dyDescent="0.3">
      <c r="B16" s="140"/>
      <c r="C16" s="141"/>
      <c r="D16" s="142"/>
      <c r="E16" s="143"/>
      <c r="F16" s="144"/>
    </row>
    <row r="17" spans="2:11" ht="22.5" customHeight="1" x14ac:dyDescent="0.3">
      <c r="B17" s="140"/>
      <c r="C17" s="141"/>
      <c r="D17" s="142"/>
      <c r="E17" s="143"/>
      <c r="F17" s="144"/>
    </row>
    <row r="18" spans="2:11" ht="22.5" customHeight="1" x14ac:dyDescent="0.3">
      <c r="B18" s="140"/>
      <c r="C18" s="141"/>
      <c r="D18" s="142"/>
      <c r="E18" s="143"/>
      <c r="F18" s="144"/>
    </row>
    <row r="19" spans="2:11" ht="22.5" customHeight="1" x14ac:dyDescent="0.3">
      <c r="B19" s="140"/>
      <c r="C19" s="141"/>
      <c r="D19" s="142"/>
      <c r="E19" s="143"/>
      <c r="F19" s="144"/>
    </row>
    <row r="20" spans="2:11" ht="22.5" customHeight="1" x14ac:dyDescent="0.3">
      <c r="B20" s="140"/>
      <c r="C20" s="141"/>
      <c r="D20" s="142"/>
      <c r="E20" s="143"/>
      <c r="F20" s="144"/>
    </row>
    <row r="21" spans="2:11" ht="22.5" customHeight="1" x14ac:dyDescent="0.3">
      <c r="B21" s="140"/>
      <c r="C21" s="141"/>
      <c r="D21" s="142"/>
      <c r="E21" s="143"/>
      <c r="F21" s="144"/>
    </row>
    <row r="22" spans="2:11" ht="22.5" customHeight="1" x14ac:dyDescent="0.3">
      <c r="B22" s="140"/>
      <c r="C22" s="141"/>
      <c r="D22" s="142"/>
      <c r="E22" s="143"/>
      <c r="F22" s="144"/>
    </row>
    <row r="23" spans="2:11" ht="22.5" customHeight="1" x14ac:dyDescent="0.3">
      <c r="B23" s="140"/>
      <c r="C23" s="141"/>
      <c r="D23" s="142"/>
      <c r="E23" s="143"/>
      <c r="F23" s="144"/>
    </row>
    <row r="24" spans="2:11" ht="12.75" customHeight="1" x14ac:dyDescent="0.3">
      <c r="B24" s="28"/>
      <c r="C24" s="28"/>
      <c r="D24" s="29"/>
      <c r="E24" s="29"/>
      <c r="F24" s="29"/>
    </row>
    <row r="25" spans="2:11" x14ac:dyDescent="0.3">
      <c r="B25" s="25" t="s">
        <v>51</v>
      </c>
    </row>
    <row r="26" spans="2:11" ht="38.25" customHeight="1" x14ac:dyDescent="0.3">
      <c r="B26" s="158" t="s">
        <v>48</v>
      </c>
      <c r="C26" s="160" t="s">
        <v>27</v>
      </c>
      <c r="D26" s="160" t="s">
        <v>28</v>
      </c>
      <c r="E26" s="160" t="s">
        <v>30</v>
      </c>
      <c r="F26" s="158" t="s">
        <v>31</v>
      </c>
      <c r="G26" s="157" t="s">
        <v>101</v>
      </c>
      <c r="H26" s="157"/>
      <c r="I26" s="157"/>
      <c r="J26" s="157"/>
      <c r="K26" s="157"/>
    </row>
    <row r="27" spans="2:11" x14ac:dyDescent="0.3">
      <c r="B27" s="159"/>
      <c r="C27" s="161"/>
      <c r="D27" s="161"/>
      <c r="E27" s="161"/>
      <c r="F27" s="159"/>
      <c r="G27" s="64" t="s">
        <v>102</v>
      </c>
      <c r="H27" s="64" t="s">
        <v>103</v>
      </c>
      <c r="I27" s="64" t="s">
        <v>104</v>
      </c>
      <c r="J27" s="64" t="s">
        <v>105</v>
      </c>
      <c r="K27" s="64" t="s">
        <v>106</v>
      </c>
    </row>
    <row r="28" spans="2:11" ht="27.75" customHeight="1" x14ac:dyDescent="0.3">
      <c r="B28" s="30" t="s">
        <v>340</v>
      </c>
      <c r="C28" s="31" t="str">
        <f>D9</f>
        <v>No intervention</v>
      </c>
      <c r="D28" s="30" t="s">
        <v>80</v>
      </c>
      <c r="E28" s="31"/>
      <c r="F28" s="30"/>
      <c r="G28" s="65"/>
      <c r="H28" s="65"/>
      <c r="I28" s="65"/>
      <c r="J28" s="65"/>
      <c r="K28" s="30"/>
    </row>
    <row r="29" spans="2:11" ht="27.75" customHeight="1" x14ac:dyDescent="0.3">
      <c r="B29" s="30">
        <v>1</v>
      </c>
      <c r="C29" s="31" t="str">
        <f>D10</f>
        <v>Asset Replacement Programme</v>
      </c>
      <c r="D29" s="30" t="s">
        <v>29</v>
      </c>
      <c r="E29" s="31"/>
      <c r="F29" s="30" t="s">
        <v>160</v>
      </c>
      <c r="G29" s="65">
        <f>'Option 1'!$C$4</f>
        <v>0.94758308032530891</v>
      </c>
      <c r="H29" s="65">
        <f>'Option 1'!$C$5</f>
        <v>1.5137661693725621</v>
      </c>
      <c r="I29" s="65">
        <f>'Option 1'!$C$6</f>
        <v>1.9713028006071889</v>
      </c>
      <c r="J29" s="65">
        <f>'Option 1'!$C$7</f>
        <v>2.5916571229989946</v>
      </c>
      <c r="K29" s="30"/>
    </row>
    <row r="30" spans="2:11" ht="57.75" customHeight="1" x14ac:dyDescent="0.3">
      <c r="B30" s="30" t="s">
        <v>343</v>
      </c>
      <c r="C30" s="31" t="str">
        <f>D11</f>
        <v>Sensitivity Analysis of Option 1 - Asset Replacement Programme Delivered With 10% Increased Costs</v>
      </c>
      <c r="D30" s="30"/>
      <c r="E30" s="31"/>
      <c r="F30" s="30"/>
      <c r="G30" s="65">
        <f>'Option 1(i)'!$C$4</f>
        <v>0.93016416843484373</v>
      </c>
      <c r="H30" s="65">
        <f>'Option 1(i)'!$C$5</f>
        <v>1.4918201466897056</v>
      </c>
      <c r="I30" s="65">
        <f>'Option 1(i)'!$C$6</f>
        <v>1.9463761571558242</v>
      </c>
      <c r="J30" s="65">
        <f>'Option 1(i)'!$C$7</f>
        <v>2.5637554688778912</v>
      </c>
      <c r="K30" s="30"/>
    </row>
    <row r="31" spans="2:11" ht="45.75" customHeight="1" x14ac:dyDescent="0.3">
      <c r="B31" s="30" t="s">
        <v>344</v>
      </c>
      <c r="C31" s="31" t="str">
        <f>D12</f>
        <v>Sensitivity Analysis of Option 1 - Asset Replacement Programme Achieving 20% Lower Benefits</v>
      </c>
      <c r="D31" s="30"/>
      <c r="E31" s="31"/>
      <c r="F31" s="30"/>
      <c r="G31" s="65">
        <f>'Option 1(ii)'!$C$4</f>
        <v>0.72681458172600988</v>
      </c>
      <c r="H31" s="65">
        <f>'Option 1(ii)'!$C$5</f>
        <v>1.1745865390696453</v>
      </c>
      <c r="I31" s="65">
        <f>'Option 1(ii)'!$C$6</f>
        <v>1.5388697896108456</v>
      </c>
      <c r="J31" s="65">
        <f>'Option 1(ii)'!$C$7</f>
        <v>2.035863677731157</v>
      </c>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K28">
    <cfRule type="expression" dxfId="7" priority="9">
      <formula>$D28="Adopted"</formula>
    </cfRule>
  </conditionalFormatting>
  <conditionalFormatting sqref="B29:C29 E29:K29 C30:C31">
    <cfRule type="expression" dxfId="6" priority="8">
      <formula>$D29="Adopted"</formula>
    </cfRule>
  </conditionalFormatting>
  <conditionalFormatting sqref="D29 D32">
    <cfRule type="expression" dxfId="5" priority="7">
      <formula>$D29="Adopted"</formula>
    </cfRule>
  </conditionalFormatting>
  <conditionalFormatting sqref="B32:C32 E32:K32">
    <cfRule type="expression" dxfId="4" priority="5">
      <formula>$D32="Adopted"</formula>
    </cfRule>
  </conditionalFormatting>
  <conditionalFormatting sqref="B30 E30:K30">
    <cfRule type="expression" dxfId="3" priority="4">
      <formula>$D30="Adopted"</formula>
    </cfRule>
  </conditionalFormatting>
  <conditionalFormatting sqref="D30">
    <cfRule type="expression" dxfId="2" priority="3">
      <formula>$D30="Adopted"</formula>
    </cfRule>
  </conditionalFormatting>
  <conditionalFormatting sqref="B31 E31:K31">
    <cfRule type="expression" dxfId="1" priority="2">
      <formula>$D31="Adopted"</formula>
    </cfRule>
  </conditionalFormatting>
  <conditionalFormatting sqref="D31">
    <cfRule type="expression" dxfId="0" priority="1">
      <formula>$D31="Adopted"</formula>
    </cfRule>
  </conditionalFormatting>
  <dataValidations count="1">
    <dataValidation type="list" allowBlank="1" showInputMessage="1" showErrorMessage="1" sqref="D28:D32">
      <formula1>$Z$1:$Z$2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31" sqref="E31:AW35"/>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12" style="4" customWidth="1"/>
    <col min="6" max="6" width="11" style="4" customWidth="1"/>
    <col min="7" max="7" width="12"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341</v>
      </c>
      <c r="D1" s="3"/>
      <c r="E1" s="3" t="str">
        <f>'Option summary'!G2&amp;" - "&amp;'Option summary'!G3</f>
        <v>South West - 33kV Fittings</v>
      </c>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c r="C3" s="9"/>
      <c r="D3" s="9"/>
      <c r="E3" s="9"/>
      <c r="F3" s="9"/>
      <c r="G3" s="9"/>
      <c r="AQ3" s="22"/>
      <c r="AR3" s="22"/>
      <c r="AS3" s="22"/>
      <c r="AT3" s="22"/>
      <c r="AU3" s="22"/>
      <c r="AV3" s="22"/>
      <c r="AW3" s="22"/>
      <c r="AX3" s="22"/>
      <c r="AY3" s="22"/>
      <c r="AZ3" s="22"/>
      <c r="BA3" s="22"/>
      <c r="BB3" s="22"/>
      <c r="BC3" s="22"/>
      <c r="BD3" s="22"/>
    </row>
    <row r="4" spans="1:56" x14ac:dyDescent="0.3">
      <c r="B4" s="15"/>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1" t="s">
        <v>11</v>
      </c>
      <c r="B7" s="61" t="s">
        <v>199</v>
      </c>
      <c r="C7" s="60"/>
      <c r="D7" s="61" t="s">
        <v>40</v>
      </c>
      <c r="E7" s="62">
        <v>-1.8703954360544115E-3</v>
      </c>
      <c r="F7" s="62">
        <v>-2.1075759884616801E-3</v>
      </c>
      <c r="G7" s="62">
        <v>-2.3654757859460358E-3</v>
      </c>
      <c r="H7" s="62">
        <v>-2.6450299696701733E-3</v>
      </c>
      <c r="I7" s="62">
        <v>-3.0147683380591208E-3</v>
      </c>
      <c r="J7" s="62">
        <v>-3.420454553189805E-3</v>
      </c>
      <c r="K7" s="62">
        <v>-3.8639045288467178E-3</v>
      </c>
      <c r="L7" s="62">
        <v>-4.2809265157943274E-3</v>
      </c>
      <c r="M7" s="62">
        <v>-4.6814464563412709E-3</v>
      </c>
      <c r="N7" s="62">
        <v>-5.0219798418355797E-3</v>
      </c>
      <c r="O7" s="62">
        <v>-5.3131536994949101E-3</v>
      </c>
      <c r="P7" s="62">
        <v>-5.6241221695915245E-3</v>
      </c>
      <c r="Q7" s="62">
        <v>-5.9124927694563139E-3</v>
      </c>
      <c r="R7" s="62">
        <v>-6.1010389927500137E-3</v>
      </c>
      <c r="S7" s="62">
        <v>-6.1010389927500137E-3</v>
      </c>
      <c r="T7" s="62">
        <v>-6.1010389927500137E-3</v>
      </c>
      <c r="U7" s="62">
        <v>-6.1010389927500137E-3</v>
      </c>
      <c r="V7" s="62">
        <v>-6.1010389927500137E-3</v>
      </c>
      <c r="W7" s="62">
        <v>-6.1010389927500137E-3</v>
      </c>
      <c r="X7" s="62">
        <v>-6.1010389927500137E-3</v>
      </c>
      <c r="Y7" s="62">
        <v>-6.1010389927500137E-3</v>
      </c>
      <c r="Z7" s="62">
        <v>-6.1010389927500137E-3</v>
      </c>
      <c r="AA7" s="62">
        <v>-6.1010389927500137E-3</v>
      </c>
      <c r="AB7" s="62">
        <v>-6.1010389927500137E-3</v>
      </c>
      <c r="AC7" s="62">
        <v>-6.1010389927500137E-3</v>
      </c>
      <c r="AD7" s="62">
        <v>-6.1010389927500137E-3</v>
      </c>
      <c r="AE7" s="62">
        <v>-6.1010389927500137E-3</v>
      </c>
      <c r="AF7" s="62">
        <v>-6.1010389927500137E-3</v>
      </c>
      <c r="AG7" s="62">
        <v>-6.1010389927500137E-3</v>
      </c>
      <c r="AH7" s="62">
        <v>-6.1010389927500137E-3</v>
      </c>
      <c r="AI7" s="62">
        <v>-6.1010389927500137E-3</v>
      </c>
      <c r="AJ7" s="62">
        <v>-6.1010389927500137E-3</v>
      </c>
      <c r="AK7" s="62">
        <v>-6.1010389927500137E-3</v>
      </c>
      <c r="AL7" s="62">
        <v>-6.1010389927500137E-3</v>
      </c>
      <c r="AM7" s="62">
        <v>-6.1010389927500137E-3</v>
      </c>
      <c r="AN7" s="62">
        <v>-6.1010389927500137E-3</v>
      </c>
      <c r="AO7" s="62">
        <v>-6.1010389927500137E-3</v>
      </c>
      <c r="AP7" s="62">
        <v>-6.1010389927500137E-3</v>
      </c>
      <c r="AQ7" s="62">
        <v>-6.1010389927500137E-3</v>
      </c>
      <c r="AR7" s="62">
        <v>-6.1010389927500137E-3</v>
      </c>
      <c r="AS7" s="62">
        <v>-6.1010389927500137E-3</v>
      </c>
      <c r="AT7" s="62">
        <v>-6.1010389927500137E-3</v>
      </c>
      <c r="AU7" s="62">
        <v>-6.1010389927500137E-3</v>
      </c>
      <c r="AV7" s="62">
        <v>-6.1010389927500137E-3</v>
      </c>
      <c r="AW7" s="62">
        <v>-6.1010389927500137E-3</v>
      </c>
      <c r="AX7" s="61"/>
      <c r="AY7" s="61"/>
      <c r="AZ7" s="61"/>
      <c r="BA7" s="61"/>
      <c r="BB7" s="61"/>
      <c r="BC7" s="61"/>
      <c r="BD7" s="61"/>
    </row>
    <row r="8" spans="1:56"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3"/>
      <c r="B12" s="124" t="s">
        <v>196</v>
      </c>
      <c r="C12" s="58"/>
      <c r="D12" s="125" t="s">
        <v>40</v>
      </c>
      <c r="E12" s="59">
        <f>SUM(E7:E11)</f>
        <v>-1.8703954360544115E-3</v>
      </c>
      <c r="F12" s="59">
        <f t="shared" ref="F12:AW12" si="0">SUM(F7:F11)</f>
        <v>-2.1075759884616801E-3</v>
      </c>
      <c r="G12" s="59">
        <f t="shared" si="0"/>
        <v>-2.3654757859460358E-3</v>
      </c>
      <c r="H12" s="59">
        <f t="shared" si="0"/>
        <v>-2.6450299696701733E-3</v>
      </c>
      <c r="I12" s="59">
        <f t="shared" si="0"/>
        <v>-3.0147683380591208E-3</v>
      </c>
      <c r="J12" s="59">
        <f t="shared" si="0"/>
        <v>-3.420454553189805E-3</v>
      </c>
      <c r="K12" s="59">
        <f t="shared" si="0"/>
        <v>-3.8639045288467178E-3</v>
      </c>
      <c r="L12" s="59">
        <f t="shared" si="0"/>
        <v>-4.2809265157943274E-3</v>
      </c>
      <c r="M12" s="59">
        <f t="shared" si="0"/>
        <v>-4.6814464563412709E-3</v>
      </c>
      <c r="N12" s="59">
        <f t="shared" si="0"/>
        <v>-5.0219798418355797E-3</v>
      </c>
      <c r="O12" s="59">
        <f t="shared" si="0"/>
        <v>-5.3131536994949101E-3</v>
      </c>
      <c r="P12" s="59">
        <f t="shared" si="0"/>
        <v>-5.6241221695915245E-3</v>
      </c>
      <c r="Q12" s="59">
        <f t="shared" si="0"/>
        <v>-5.9124927694563139E-3</v>
      </c>
      <c r="R12" s="59">
        <f t="shared" si="0"/>
        <v>-6.1010389927500137E-3</v>
      </c>
      <c r="S12" s="59">
        <f t="shared" si="0"/>
        <v>-6.1010389927500137E-3</v>
      </c>
      <c r="T12" s="59">
        <f t="shared" si="0"/>
        <v>-6.1010389927500137E-3</v>
      </c>
      <c r="U12" s="59">
        <f t="shared" si="0"/>
        <v>-6.1010389927500137E-3</v>
      </c>
      <c r="V12" s="59">
        <f t="shared" si="0"/>
        <v>-6.1010389927500137E-3</v>
      </c>
      <c r="W12" s="59">
        <f t="shared" si="0"/>
        <v>-6.1010389927500137E-3</v>
      </c>
      <c r="X12" s="59">
        <f t="shared" si="0"/>
        <v>-6.1010389927500137E-3</v>
      </c>
      <c r="Y12" s="59">
        <f t="shared" si="0"/>
        <v>-6.1010389927500137E-3</v>
      </c>
      <c r="Z12" s="59">
        <f t="shared" si="0"/>
        <v>-6.1010389927500137E-3</v>
      </c>
      <c r="AA12" s="59">
        <f t="shared" si="0"/>
        <v>-6.1010389927500137E-3</v>
      </c>
      <c r="AB12" s="59">
        <f t="shared" si="0"/>
        <v>-6.1010389927500137E-3</v>
      </c>
      <c r="AC12" s="59">
        <f t="shared" si="0"/>
        <v>-6.1010389927500137E-3</v>
      </c>
      <c r="AD12" s="59">
        <f t="shared" si="0"/>
        <v>-6.1010389927500137E-3</v>
      </c>
      <c r="AE12" s="59">
        <f t="shared" si="0"/>
        <v>-6.1010389927500137E-3</v>
      </c>
      <c r="AF12" s="59">
        <f t="shared" si="0"/>
        <v>-6.1010389927500137E-3</v>
      </c>
      <c r="AG12" s="59">
        <f t="shared" si="0"/>
        <v>-6.1010389927500137E-3</v>
      </c>
      <c r="AH12" s="59">
        <f t="shared" si="0"/>
        <v>-6.1010389927500137E-3</v>
      </c>
      <c r="AI12" s="59">
        <f t="shared" si="0"/>
        <v>-6.1010389927500137E-3</v>
      </c>
      <c r="AJ12" s="59">
        <f t="shared" si="0"/>
        <v>-6.1010389927500137E-3</v>
      </c>
      <c r="AK12" s="59">
        <f t="shared" si="0"/>
        <v>-6.1010389927500137E-3</v>
      </c>
      <c r="AL12" s="59">
        <f t="shared" si="0"/>
        <v>-6.1010389927500137E-3</v>
      </c>
      <c r="AM12" s="59">
        <f t="shared" si="0"/>
        <v>-6.1010389927500137E-3</v>
      </c>
      <c r="AN12" s="59">
        <f t="shared" si="0"/>
        <v>-6.1010389927500137E-3</v>
      </c>
      <c r="AO12" s="59">
        <f t="shared" si="0"/>
        <v>-6.1010389927500137E-3</v>
      </c>
      <c r="AP12" s="59">
        <f t="shared" si="0"/>
        <v>-6.1010389927500137E-3</v>
      </c>
      <c r="AQ12" s="59">
        <f t="shared" si="0"/>
        <v>-6.1010389927500137E-3</v>
      </c>
      <c r="AR12" s="59">
        <f t="shared" si="0"/>
        <v>-6.1010389927500137E-3</v>
      </c>
      <c r="AS12" s="59">
        <f t="shared" si="0"/>
        <v>-6.1010389927500137E-3</v>
      </c>
      <c r="AT12" s="59">
        <f t="shared" si="0"/>
        <v>-6.1010389927500137E-3</v>
      </c>
      <c r="AU12" s="59">
        <f t="shared" si="0"/>
        <v>-6.1010389927500137E-3</v>
      </c>
      <c r="AV12" s="59">
        <f t="shared" si="0"/>
        <v>-6.1010389927500137E-3</v>
      </c>
      <c r="AW12" s="59">
        <f t="shared" si="0"/>
        <v>-6.1010389927500137E-3</v>
      </c>
      <c r="AX12" s="61"/>
      <c r="AY12" s="61"/>
      <c r="AZ12" s="61"/>
      <c r="BA12" s="61"/>
      <c r="BB12" s="61"/>
      <c r="BC12" s="61"/>
      <c r="BD12" s="61"/>
    </row>
    <row r="13" spans="1:56"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8"/>
      <c r="B15" s="9" t="s">
        <v>297</v>
      </c>
      <c r="C15" s="11"/>
      <c r="D15" s="11" t="s">
        <v>40</v>
      </c>
      <c r="E15" s="81">
        <f>'Fixed data'!$G$7*E$31/1000000</f>
        <v>-1.2993687223159927E-2</v>
      </c>
      <c r="F15" s="81">
        <f>'Fixed data'!$G$7*F$31/1000000</f>
        <v>-1.4701357083162487E-2</v>
      </c>
      <c r="G15" s="81">
        <f>'Fixed data'!$G$7*G$31/1000000</f>
        <v>-1.6565915283843026E-2</v>
      </c>
      <c r="H15" s="81">
        <f>'Fixed data'!$G$7*H$31/1000000</f>
        <v>-1.8594898940205658E-2</v>
      </c>
      <c r="I15" s="81">
        <f>'Fixed data'!$G$7*I$31/1000000</f>
        <v>-2.1317470839990204E-2</v>
      </c>
      <c r="J15" s="81">
        <f>'Fixed data'!$G$7*J$31/1000000</f>
        <v>-2.4322144153983601E-2</v>
      </c>
      <c r="K15" s="81">
        <f>'Fixed data'!$G$7*K$31/1000000</f>
        <v>-2.7624263414595028E-2</v>
      </c>
      <c r="L15" s="81">
        <f>'Fixed data'!$G$7*L$31/1000000</f>
        <v>-3.0350833019524463E-2</v>
      </c>
      <c r="M15" s="81">
        <f>'Fixed data'!$G$7*M$31/1000000</f>
        <v>-3.2448697271503159E-2</v>
      </c>
      <c r="N15" s="81">
        <f>'Fixed data'!$G$7*N$31/1000000</f>
        <v>-3.400534674631555E-2</v>
      </c>
      <c r="O15" s="81">
        <f>'Fixed data'!$G$7*O$31/1000000</f>
        <v>-3.5238388309568824E-2</v>
      </c>
      <c r="P15" s="81">
        <f>'Fixed data'!$G$7*P$31/1000000</f>
        <v>-3.652681543527049E-2</v>
      </c>
      <c r="Q15" s="81">
        <f>'Fixed data'!$G$7*Q$31/1000000</f>
        <v>-3.7562901054004283E-2</v>
      </c>
      <c r="R15" s="81">
        <f>'Fixed data'!$G$7*R$31/1000000</f>
        <v>-3.8240328054235107E-2</v>
      </c>
      <c r="S15" s="81">
        <f>'Fixed data'!$G$7*S$31/1000000</f>
        <v>-3.8240328054235107E-2</v>
      </c>
      <c r="T15" s="81">
        <f>'Fixed data'!$G$7*T$31/1000000</f>
        <v>-3.8240328054235107E-2</v>
      </c>
      <c r="U15" s="81">
        <f>'Fixed data'!$G$7*U$31/1000000</f>
        <v>-3.8240328054235107E-2</v>
      </c>
      <c r="V15" s="81">
        <f>'Fixed data'!$G$7*V$31/1000000</f>
        <v>-3.8240328054235107E-2</v>
      </c>
      <c r="W15" s="81">
        <f>'Fixed data'!$G$7*W$31/1000000</f>
        <v>-3.8240328054235107E-2</v>
      </c>
      <c r="X15" s="81">
        <f>'Fixed data'!$G$7*X$31/1000000</f>
        <v>-3.8240328054235107E-2</v>
      </c>
      <c r="Y15" s="81">
        <f>'Fixed data'!$G$7*Y$31/1000000</f>
        <v>-3.8240328054235107E-2</v>
      </c>
      <c r="Z15" s="81">
        <f>'Fixed data'!$G$7*Z$31/1000000</f>
        <v>-3.8240328054235107E-2</v>
      </c>
      <c r="AA15" s="81">
        <f>'Fixed data'!$G$7*AA$31/1000000</f>
        <v>-3.8240328054235107E-2</v>
      </c>
      <c r="AB15" s="81">
        <f>'Fixed data'!$G$7*AB$31/1000000</f>
        <v>-3.8240328054235107E-2</v>
      </c>
      <c r="AC15" s="81">
        <f>'Fixed data'!$G$7*AC$31/1000000</f>
        <v>-3.8240328054235107E-2</v>
      </c>
      <c r="AD15" s="81">
        <f>'Fixed data'!$G$7*AD$31/1000000</f>
        <v>-3.8240328054235107E-2</v>
      </c>
      <c r="AE15" s="81">
        <f>'Fixed data'!$G$7*AE$31/1000000</f>
        <v>-3.8240328054235107E-2</v>
      </c>
      <c r="AF15" s="81">
        <f>'Fixed data'!$G$7*AF$31/1000000</f>
        <v>-3.8240328054235107E-2</v>
      </c>
      <c r="AG15" s="81">
        <f>'Fixed data'!$G$7*AG$31/1000000</f>
        <v>-3.8240328054235107E-2</v>
      </c>
      <c r="AH15" s="81">
        <f>'Fixed data'!$G$7*AH$31/1000000</f>
        <v>-3.8240328054235107E-2</v>
      </c>
      <c r="AI15" s="81">
        <f>'Fixed data'!$G$7*AI$31/1000000</f>
        <v>-3.8240328054235107E-2</v>
      </c>
      <c r="AJ15" s="81">
        <f>'Fixed data'!$G$7*AJ$31/1000000</f>
        <v>-3.8240328054235107E-2</v>
      </c>
      <c r="AK15" s="81">
        <f>'Fixed data'!$G$7*AK$31/1000000</f>
        <v>-3.8240328054235107E-2</v>
      </c>
      <c r="AL15" s="81">
        <f>'Fixed data'!$G$7*AL$31/1000000</f>
        <v>-3.8240328054235107E-2</v>
      </c>
      <c r="AM15" s="81">
        <f>'Fixed data'!$G$7*AM$31/1000000</f>
        <v>-3.8240328054235107E-2</v>
      </c>
      <c r="AN15" s="81">
        <f>'Fixed data'!$G$7*AN$31/1000000</f>
        <v>-3.8240328054235107E-2</v>
      </c>
      <c r="AO15" s="81">
        <f>'Fixed data'!$G$7*AO$31/1000000</f>
        <v>-3.8240328054235107E-2</v>
      </c>
      <c r="AP15" s="81">
        <f>'Fixed data'!$G$7*AP$31/1000000</f>
        <v>-3.8240328054235107E-2</v>
      </c>
      <c r="AQ15" s="81">
        <f>'Fixed data'!$G$7*AQ$31/1000000</f>
        <v>-3.8240328054235107E-2</v>
      </c>
      <c r="AR15" s="81">
        <f>'Fixed data'!$G$7*AR$31/1000000</f>
        <v>-3.8240328054235107E-2</v>
      </c>
      <c r="AS15" s="81">
        <f>'Fixed data'!$G$7*AS$31/1000000</f>
        <v>-3.8240328054235107E-2</v>
      </c>
      <c r="AT15" s="81">
        <f>'Fixed data'!$G$7*AT$31/1000000</f>
        <v>-3.8240328054235107E-2</v>
      </c>
      <c r="AU15" s="81">
        <f>'Fixed data'!$G$7*AU$31/1000000</f>
        <v>-3.8240328054235107E-2</v>
      </c>
      <c r="AV15" s="81">
        <f>'Fixed data'!$G$7*AV$31/1000000</f>
        <v>-3.8240328054235107E-2</v>
      </c>
      <c r="AW15" s="81">
        <f>'Fixed data'!$G$7*AW$31/1000000</f>
        <v>-3.8240328054235107E-2</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8"/>
      <c r="B16" s="9" t="s">
        <v>298</v>
      </c>
      <c r="C16" s="9"/>
      <c r="D16" s="9" t="s">
        <v>40</v>
      </c>
      <c r="E16" s="81">
        <f>'Fixed data'!$G$8*E32/1000000</f>
        <v>-3.8085503207823175E-2</v>
      </c>
      <c r="F16" s="81">
        <f>'Fixed data'!$G$8*F32/1000000</f>
        <v>-4.3090815773382724E-2</v>
      </c>
      <c r="G16" s="81">
        <f>'Fixed data'!$G$8*G32/1000000</f>
        <v>-4.8555980211589043E-2</v>
      </c>
      <c r="H16" s="81">
        <f>'Fixed data'!$G$8*H32/1000000</f>
        <v>-5.4503088390034905E-2</v>
      </c>
      <c r="I16" s="81">
        <f>'Fixed data'!$G$8*I32/1000000</f>
        <v>-6.2483157406777054E-2</v>
      </c>
      <c r="J16" s="81">
        <f>'Fixed data'!$G$8*J32/1000000</f>
        <v>-7.1290087508541378E-2</v>
      </c>
      <c r="K16" s="81">
        <f>'Fixed data'!$G$8*K32/1000000</f>
        <v>-8.0968854707775581E-2</v>
      </c>
      <c r="L16" s="81">
        <f>'Fixed data'!$G$8*L32/1000000</f>
        <v>-8.8960641307795435E-2</v>
      </c>
      <c r="M16" s="81">
        <f>'Fixed data'!$G$8*M32/1000000</f>
        <v>-9.5109643844650135E-2</v>
      </c>
      <c r="N16" s="81">
        <f>'Fixed data'!$G$8*N32/1000000</f>
        <v>-9.9672303969387935E-2</v>
      </c>
      <c r="O16" s="81">
        <f>'Fixed data'!$G$8*O32/1000000</f>
        <v>-0.1032864442519829</v>
      </c>
      <c r="P16" s="81">
        <f>'Fixed data'!$G$8*P32/1000000</f>
        <v>-0.10706292390600264</v>
      </c>
      <c r="Q16" s="81">
        <f>'Fixed data'!$G$8*Q32/1000000</f>
        <v>-0.11009977106710199</v>
      </c>
      <c r="R16" s="81">
        <f>'Fixed data'!$G$8*R32/1000000</f>
        <v>-0.11208536205041982</v>
      </c>
      <c r="S16" s="81">
        <f>'Fixed data'!$G$8*S32/1000000</f>
        <v>-0.11208536205041982</v>
      </c>
      <c r="T16" s="81">
        <f>'Fixed data'!$G$8*T32/1000000</f>
        <v>-0.11208536205041982</v>
      </c>
      <c r="U16" s="81">
        <f>'Fixed data'!$G$8*U32/1000000</f>
        <v>-0.11208536205041982</v>
      </c>
      <c r="V16" s="81">
        <f>'Fixed data'!$G$8*V32/1000000</f>
        <v>-0.11208536205041982</v>
      </c>
      <c r="W16" s="81">
        <f>'Fixed data'!$G$8*W32/1000000</f>
        <v>-0.11208536205041982</v>
      </c>
      <c r="X16" s="81">
        <f>'Fixed data'!$G$8*X32/1000000</f>
        <v>-0.11208536205041982</v>
      </c>
      <c r="Y16" s="81">
        <f>'Fixed data'!$G$8*Y32/1000000</f>
        <v>-0.11208536205041982</v>
      </c>
      <c r="Z16" s="81">
        <f>'Fixed data'!$G$8*Z32/1000000</f>
        <v>-0.11208536205041982</v>
      </c>
      <c r="AA16" s="81">
        <f>'Fixed data'!$G$8*AA32/1000000</f>
        <v>-0.11208536205041982</v>
      </c>
      <c r="AB16" s="81">
        <f>'Fixed data'!$G$8*AB32/1000000</f>
        <v>-0.11208536205041982</v>
      </c>
      <c r="AC16" s="81">
        <f>'Fixed data'!$G$8*AC32/1000000</f>
        <v>-0.11208536205041982</v>
      </c>
      <c r="AD16" s="81">
        <f>'Fixed data'!$G$8*AD32/1000000</f>
        <v>-0.11208536205041982</v>
      </c>
      <c r="AE16" s="81">
        <f>'Fixed data'!$G$8*AE32/1000000</f>
        <v>-0.11208536205041982</v>
      </c>
      <c r="AF16" s="81">
        <f>'Fixed data'!$G$8*AF32/1000000</f>
        <v>-0.11208536205041982</v>
      </c>
      <c r="AG16" s="81">
        <f>'Fixed data'!$G$8*AG32/1000000</f>
        <v>-0.11208536205041982</v>
      </c>
      <c r="AH16" s="81">
        <f>'Fixed data'!$G$8*AH32/1000000</f>
        <v>-0.11208536205041982</v>
      </c>
      <c r="AI16" s="81">
        <f>'Fixed data'!$G$8*AI32/1000000</f>
        <v>-0.11208536205041982</v>
      </c>
      <c r="AJ16" s="81">
        <f>'Fixed data'!$G$8*AJ32/1000000</f>
        <v>-0.11208536205041982</v>
      </c>
      <c r="AK16" s="81">
        <f>'Fixed data'!$G$8*AK32/1000000</f>
        <v>-0.11208536205041982</v>
      </c>
      <c r="AL16" s="81">
        <f>'Fixed data'!$G$8*AL32/1000000</f>
        <v>-0.11208536205041982</v>
      </c>
      <c r="AM16" s="81">
        <f>'Fixed data'!$G$8*AM32/1000000</f>
        <v>-0.11208536205041982</v>
      </c>
      <c r="AN16" s="81">
        <f>'Fixed data'!$G$8*AN32/1000000</f>
        <v>-0.11208536205041982</v>
      </c>
      <c r="AO16" s="81">
        <f>'Fixed data'!$G$8*AO32/1000000</f>
        <v>-0.11208536205041982</v>
      </c>
      <c r="AP16" s="81">
        <f>'Fixed data'!$G$8*AP32/1000000</f>
        <v>-0.11208536205041982</v>
      </c>
      <c r="AQ16" s="81">
        <f>'Fixed data'!$G$8*AQ32/1000000</f>
        <v>-0.11208536205041982</v>
      </c>
      <c r="AR16" s="81">
        <f>'Fixed data'!$G$8*AR32/1000000</f>
        <v>-0.11208536205041982</v>
      </c>
      <c r="AS16" s="81">
        <f>'Fixed data'!$G$8*AS32/1000000</f>
        <v>-0.11208536205041982</v>
      </c>
      <c r="AT16" s="81">
        <f>'Fixed data'!$G$8*AT32/1000000</f>
        <v>-0.11208536205041982</v>
      </c>
      <c r="AU16" s="81">
        <f>'Fixed data'!$G$8*AU32/1000000</f>
        <v>-0.11208536205041982</v>
      </c>
      <c r="AV16" s="81">
        <f>'Fixed data'!$G$8*AV32/1000000</f>
        <v>-0.11208536205041982</v>
      </c>
      <c r="AW16" s="81">
        <f>'Fixed data'!$G$8*AW32/1000000</f>
        <v>-0.11208536205041982</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8"/>
      <c r="B18" s="9" t="s">
        <v>69</v>
      </c>
      <c r="C18" s="9"/>
      <c r="D18" s="4" t="s">
        <v>40</v>
      </c>
      <c r="E18" s="34">
        <f>E34*'Fixed data'!$G$9</f>
        <v>-4.1885565566732548E-3</v>
      </c>
      <c r="F18" s="34">
        <f>F34*'Fixed data'!$G$9</f>
        <v>-4.7196978002578089E-3</v>
      </c>
      <c r="G18" s="34">
        <f>G34*'Fixed data'!$G$9</f>
        <v>-5.2972376439160036E-3</v>
      </c>
      <c r="H18" s="34">
        <f>H34*'Fixed data'!$G$9</f>
        <v>-5.9232702392762737E-3</v>
      </c>
      <c r="I18" s="34">
        <f>I34*'Fixed data'!$G$9</f>
        <v>-6.7512609610864815E-3</v>
      </c>
      <c r="J18" s="34">
        <f>J34*'Fixed data'!$G$9</f>
        <v>-7.6597531566845014E-3</v>
      </c>
      <c r="K18" s="34">
        <f>K34*'Fixed data'!$G$9</f>
        <v>-8.6528133766199181E-3</v>
      </c>
      <c r="L18" s="34">
        <f>L34*'Fixed data'!$G$9</f>
        <v>-9.5866908573044272E-3</v>
      </c>
      <c r="M18" s="34">
        <f>M34*'Fixed data'!$G$9</f>
        <v>-1.0483613716887085E-2</v>
      </c>
      <c r="N18" s="34">
        <f>N34*'Fixed data'!$G$9</f>
        <v>-1.1246202909035196E-2</v>
      </c>
      <c r="O18" s="34">
        <f>O34*'Fixed data'!$G$9</f>
        <v>-1.1898256558825692E-2</v>
      </c>
      <c r="P18" s="34">
        <f>P34*'Fixed data'!$G$9</f>
        <v>-1.2594638189808197E-2</v>
      </c>
      <c r="Q18" s="34">
        <f>Q34*'Fixed data'!$G$9</f>
        <v>-1.3240414234559152E-2</v>
      </c>
      <c r="R18" s="34">
        <f>R34*'Fixed data'!$G$9</f>
        <v>-1.3662643943095415E-2</v>
      </c>
      <c r="S18" s="34">
        <f>S34*'Fixed data'!$G$9</f>
        <v>-1.3662643943095415E-2</v>
      </c>
      <c r="T18" s="34">
        <f>T34*'Fixed data'!$G$9</f>
        <v>-1.3662643943095415E-2</v>
      </c>
      <c r="U18" s="34">
        <f>U34*'Fixed data'!$G$9</f>
        <v>-1.3662643943095415E-2</v>
      </c>
      <c r="V18" s="34">
        <f>V34*'Fixed data'!$G$9</f>
        <v>-1.3662643943095415E-2</v>
      </c>
      <c r="W18" s="34">
        <f>W34*'Fixed data'!$G$9</f>
        <v>-1.3662643943095415E-2</v>
      </c>
      <c r="X18" s="34">
        <f>X34*'Fixed data'!$G$9</f>
        <v>-1.3662643943095415E-2</v>
      </c>
      <c r="Y18" s="34">
        <f>Y34*'Fixed data'!$G$9</f>
        <v>-1.3662643943095415E-2</v>
      </c>
      <c r="Z18" s="34">
        <f>Z34*'Fixed data'!$G$9</f>
        <v>-1.3662643943095415E-2</v>
      </c>
      <c r="AA18" s="34">
        <f>AA34*'Fixed data'!$G$9</f>
        <v>-1.3662643943095415E-2</v>
      </c>
      <c r="AB18" s="34">
        <f>AB34*'Fixed data'!$G$9</f>
        <v>-1.3662643943095415E-2</v>
      </c>
      <c r="AC18" s="34">
        <f>AC34*'Fixed data'!$G$9</f>
        <v>-1.3662643943095415E-2</v>
      </c>
      <c r="AD18" s="34">
        <f>AD34*'Fixed data'!$G$9</f>
        <v>-1.3662643943095415E-2</v>
      </c>
      <c r="AE18" s="34">
        <f>AE34*'Fixed data'!$G$9</f>
        <v>-1.3662643943095415E-2</v>
      </c>
      <c r="AF18" s="34">
        <f>AF34*'Fixed data'!$G$9</f>
        <v>-1.3662643943095415E-2</v>
      </c>
      <c r="AG18" s="34">
        <f>AG34*'Fixed data'!$G$9</f>
        <v>-1.3662643943095415E-2</v>
      </c>
      <c r="AH18" s="34">
        <f>AH34*'Fixed data'!$G$9</f>
        <v>-1.3662643943095415E-2</v>
      </c>
      <c r="AI18" s="34">
        <f>AI34*'Fixed data'!$G$9</f>
        <v>-1.3662643943095415E-2</v>
      </c>
      <c r="AJ18" s="34">
        <f>AJ34*'Fixed data'!$G$9</f>
        <v>-1.3662643943095415E-2</v>
      </c>
      <c r="AK18" s="34">
        <f>AK34*'Fixed data'!$G$9</f>
        <v>-1.3662643943095415E-2</v>
      </c>
      <c r="AL18" s="34">
        <f>AL34*'Fixed data'!$G$9</f>
        <v>-1.3662643943095415E-2</v>
      </c>
      <c r="AM18" s="34">
        <f>AM34*'Fixed data'!$G$9</f>
        <v>-1.3662643943095415E-2</v>
      </c>
      <c r="AN18" s="34">
        <f>AN34*'Fixed data'!$G$9</f>
        <v>-1.3662643943095415E-2</v>
      </c>
      <c r="AO18" s="34">
        <f>AO34*'Fixed data'!$G$9</f>
        <v>-1.3662643943095415E-2</v>
      </c>
      <c r="AP18" s="34">
        <f>AP34*'Fixed data'!$G$9</f>
        <v>-1.3662643943095415E-2</v>
      </c>
      <c r="AQ18" s="34">
        <f>AQ34*'Fixed data'!$G$9</f>
        <v>-1.3662643943095415E-2</v>
      </c>
      <c r="AR18" s="34">
        <f>AR34*'Fixed data'!$G$9</f>
        <v>-1.3662643943095415E-2</v>
      </c>
      <c r="AS18" s="34">
        <f>AS34*'Fixed data'!$G$9</f>
        <v>-1.3662643943095415E-2</v>
      </c>
      <c r="AT18" s="34">
        <f>AT34*'Fixed data'!$G$9</f>
        <v>-1.3662643943095415E-2</v>
      </c>
      <c r="AU18" s="34">
        <f>AU34*'Fixed data'!$G$9</f>
        <v>-1.3662643943095415E-2</v>
      </c>
      <c r="AV18" s="34">
        <f>AV34*'Fixed data'!$G$9</f>
        <v>-1.3662643943095415E-2</v>
      </c>
      <c r="AW18" s="34">
        <f>AW34*'Fixed data'!$G$9</f>
        <v>-1.3662643943095415E-2</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8"/>
      <c r="B19" s="9" t="s">
        <v>70</v>
      </c>
      <c r="C19" s="9"/>
      <c r="D19" s="4" t="s">
        <v>40</v>
      </c>
      <c r="E19" s="34">
        <f>E35*'Fixed data'!$G$10</f>
        <v>-1.2741678655111275E-4</v>
      </c>
      <c r="F19" s="34">
        <f>F35*'Fixed data'!$G$10</f>
        <v>-1.4357421681297341E-4</v>
      </c>
      <c r="G19" s="34">
        <f>G35*'Fixed data'!$G$10</f>
        <v>-1.6114310241556018E-4</v>
      </c>
      <c r="H19" s="34">
        <f>H35*'Fixed data'!$G$10</f>
        <v>-1.8018714789943253E-4</v>
      </c>
      <c r="I19" s="34">
        <f>I35*'Fixed data'!$G$10</f>
        <v>-2.0537480279670485E-4</v>
      </c>
      <c r="J19" s="34">
        <f>J35*'Fixed data'!$G$10</f>
        <v>-2.3301132974903611E-4</v>
      </c>
      <c r="K19" s="34">
        <f>K35*'Fixed data'!$G$10</f>
        <v>-2.6322043409414045E-4</v>
      </c>
      <c r="L19" s="34">
        <f>L35*'Fixed data'!$G$10</f>
        <v>-2.9162918684971513E-4</v>
      </c>
      <c r="M19" s="34">
        <f>M35*'Fixed data'!$G$10</f>
        <v>-3.1891377212532428E-4</v>
      </c>
      <c r="N19" s="34">
        <f>N35*'Fixed data'!$G$10</f>
        <v>-3.4211189849831371E-4</v>
      </c>
      <c r="O19" s="34">
        <f>O35*'Fixed data'!$G$10</f>
        <v>-3.6194751002488316E-4</v>
      </c>
      <c r="P19" s="34">
        <f>P35*'Fixed data'!$G$10</f>
        <v>-3.8313158822281289E-4</v>
      </c>
      <c r="Q19" s="34">
        <f>Q35*'Fixed data'!$G$10</f>
        <v>-4.027762336610511E-4</v>
      </c>
      <c r="R19" s="34">
        <f>R35*'Fixed data'!$G$10</f>
        <v>-4.1562055172627785E-4</v>
      </c>
      <c r="S19" s="34">
        <f>S35*'Fixed data'!$G$10</f>
        <v>-4.1562055172627785E-4</v>
      </c>
      <c r="T19" s="34">
        <f>T35*'Fixed data'!$G$10</f>
        <v>-4.1562055172627785E-4</v>
      </c>
      <c r="U19" s="34">
        <f>U35*'Fixed data'!$G$10</f>
        <v>-4.1562055172627785E-4</v>
      </c>
      <c r="V19" s="34">
        <f>V35*'Fixed data'!$G$10</f>
        <v>-4.1562055172627785E-4</v>
      </c>
      <c r="W19" s="34">
        <f>W35*'Fixed data'!$G$10</f>
        <v>-4.1562055172627785E-4</v>
      </c>
      <c r="X19" s="34">
        <f>X35*'Fixed data'!$G$10</f>
        <v>-4.1562055172627785E-4</v>
      </c>
      <c r="Y19" s="34">
        <f>Y35*'Fixed data'!$G$10</f>
        <v>-4.1562055172627785E-4</v>
      </c>
      <c r="Z19" s="34">
        <f>Z35*'Fixed data'!$G$10</f>
        <v>-4.1562055172627785E-4</v>
      </c>
      <c r="AA19" s="34">
        <f>AA35*'Fixed data'!$G$10</f>
        <v>-4.1562055172627785E-4</v>
      </c>
      <c r="AB19" s="34">
        <f>AB35*'Fixed data'!$G$10</f>
        <v>-4.1562055172627785E-4</v>
      </c>
      <c r="AC19" s="34">
        <f>AC35*'Fixed data'!$G$10</f>
        <v>-4.1562055172627785E-4</v>
      </c>
      <c r="AD19" s="34">
        <f>AD35*'Fixed data'!$G$10</f>
        <v>-4.1562055172627785E-4</v>
      </c>
      <c r="AE19" s="34">
        <f>AE35*'Fixed data'!$G$10</f>
        <v>-4.1562055172627785E-4</v>
      </c>
      <c r="AF19" s="34">
        <f>AF35*'Fixed data'!$G$10</f>
        <v>-4.1562055172627785E-4</v>
      </c>
      <c r="AG19" s="34">
        <f>AG35*'Fixed data'!$G$10</f>
        <v>-4.1562055172627785E-4</v>
      </c>
      <c r="AH19" s="34">
        <f>AH35*'Fixed data'!$G$10</f>
        <v>-4.1562055172627785E-4</v>
      </c>
      <c r="AI19" s="34">
        <f>AI35*'Fixed data'!$G$10</f>
        <v>-4.1562055172627785E-4</v>
      </c>
      <c r="AJ19" s="34">
        <f>AJ35*'Fixed data'!$G$10</f>
        <v>-4.1562055172627785E-4</v>
      </c>
      <c r="AK19" s="34">
        <f>AK35*'Fixed data'!$G$10</f>
        <v>-4.1562055172627785E-4</v>
      </c>
      <c r="AL19" s="34">
        <f>AL35*'Fixed data'!$G$10</f>
        <v>-4.1562055172627785E-4</v>
      </c>
      <c r="AM19" s="34">
        <f>AM35*'Fixed data'!$G$10</f>
        <v>-4.1562055172627785E-4</v>
      </c>
      <c r="AN19" s="34">
        <f>AN35*'Fixed data'!$G$10</f>
        <v>-4.1562055172627785E-4</v>
      </c>
      <c r="AO19" s="34">
        <f>AO35*'Fixed data'!$G$10</f>
        <v>-4.1562055172627785E-4</v>
      </c>
      <c r="AP19" s="34">
        <f>AP35*'Fixed data'!$G$10</f>
        <v>-4.1562055172627785E-4</v>
      </c>
      <c r="AQ19" s="34">
        <f>AQ35*'Fixed data'!$G$10</f>
        <v>-4.1562055172627785E-4</v>
      </c>
      <c r="AR19" s="34">
        <f>AR35*'Fixed data'!$G$10</f>
        <v>-4.1562055172627785E-4</v>
      </c>
      <c r="AS19" s="34">
        <f>AS35*'Fixed data'!$G$10</f>
        <v>-4.1562055172627785E-4</v>
      </c>
      <c r="AT19" s="34">
        <f>AT35*'Fixed data'!$G$10</f>
        <v>-4.1562055172627785E-4</v>
      </c>
      <c r="AU19" s="34">
        <f>AU35*'Fixed data'!$G$10</f>
        <v>-4.1562055172627785E-4</v>
      </c>
      <c r="AV19" s="34">
        <f>AV35*'Fixed data'!$G$10</f>
        <v>-4.1562055172627785E-4</v>
      </c>
      <c r="AW19" s="34">
        <f>AW35*'Fixed data'!$G$10</f>
        <v>-4.1562055172627785E-4</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69"/>
      <c r="B24" s="13" t="s">
        <v>100</v>
      </c>
      <c r="C24" s="13"/>
      <c r="D24" s="13" t="s">
        <v>40</v>
      </c>
      <c r="E24" s="53">
        <f>SUM(E13:E23)</f>
        <v>-5.5395163774207466E-2</v>
      </c>
      <c r="F24" s="53">
        <f t="shared" ref="F24:BD24" si="1">SUM(F13:F23)</f>
        <v>-6.2655444873616004E-2</v>
      </c>
      <c r="G24" s="53">
        <f t="shared" si="1"/>
        <v>-7.0580276241763634E-2</v>
      </c>
      <c r="H24" s="53">
        <f t="shared" si="1"/>
        <v>-7.9201444717416261E-2</v>
      </c>
      <c r="I24" s="53">
        <f t="shared" si="1"/>
        <v>-9.0757264010650443E-2</v>
      </c>
      <c r="J24" s="53">
        <f t="shared" si="1"/>
        <v>-0.10350499614895851</v>
      </c>
      <c r="K24" s="53">
        <f t="shared" si="1"/>
        <v>-0.11750915193308466</v>
      </c>
      <c r="L24" s="53">
        <f t="shared" si="1"/>
        <v>-0.12918979437147404</v>
      </c>
      <c r="M24" s="53">
        <f t="shared" si="1"/>
        <v>-0.13836086860516569</v>
      </c>
      <c r="N24" s="53">
        <f t="shared" si="1"/>
        <v>-0.14526596552323698</v>
      </c>
      <c r="O24" s="53">
        <f t="shared" si="1"/>
        <v>-0.15078503663040232</v>
      </c>
      <c r="P24" s="53">
        <f t="shared" si="1"/>
        <v>-0.15656750911930412</v>
      </c>
      <c r="Q24" s="53">
        <f t="shared" si="1"/>
        <v>-0.1613058625893265</v>
      </c>
      <c r="R24" s="53">
        <f t="shared" si="1"/>
        <v>-0.1644039545994766</v>
      </c>
      <c r="S24" s="53">
        <f t="shared" si="1"/>
        <v>-0.1644039545994766</v>
      </c>
      <c r="T24" s="53">
        <f t="shared" si="1"/>
        <v>-0.1644039545994766</v>
      </c>
      <c r="U24" s="53">
        <f t="shared" si="1"/>
        <v>-0.1644039545994766</v>
      </c>
      <c r="V24" s="53">
        <f t="shared" si="1"/>
        <v>-0.1644039545994766</v>
      </c>
      <c r="W24" s="53">
        <f t="shared" si="1"/>
        <v>-0.1644039545994766</v>
      </c>
      <c r="X24" s="53">
        <f t="shared" si="1"/>
        <v>-0.1644039545994766</v>
      </c>
      <c r="Y24" s="53">
        <f t="shared" si="1"/>
        <v>-0.1644039545994766</v>
      </c>
      <c r="Z24" s="53">
        <f t="shared" si="1"/>
        <v>-0.1644039545994766</v>
      </c>
      <c r="AA24" s="53">
        <f t="shared" si="1"/>
        <v>-0.1644039545994766</v>
      </c>
      <c r="AB24" s="53">
        <f t="shared" si="1"/>
        <v>-0.1644039545994766</v>
      </c>
      <c r="AC24" s="53">
        <f t="shared" si="1"/>
        <v>-0.1644039545994766</v>
      </c>
      <c r="AD24" s="53">
        <f t="shared" si="1"/>
        <v>-0.1644039545994766</v>
      </c>
      <c r="AE24" s="53">
        <f t="shared" si="1"/>
        <v>-0.1644039545994766</v>
      </c>
      <c r="AF24" s="53">
        <f t="shared" si="1"/>
        <v>-0.1644039545994766</v>
      </c>
      <c r="AG24" s="53">
        <f t="shared" si="1"/>
        <v>-0.1644039545994766</v>
      </c>
      <c r="AH24" s="53">
        <f t="shared" si="1"/>
        <v>-0.1644039545994766</v>
      </c>
      <c r="AI24" s="53">
        <f t="shared" si="1"/>
        <v>-0.1644039545994766</v>
      </c>
      <c r="AJ24" s="53">
        <f t="shared" si="1"/>
        <v>-0.1644039545994766</v>
      </c>
      <c r="AK24" s="53">
        <f t="shared" si="1"/>
        <v>-0.1644039545994766</v>
      </c>
      <c r="AL24" s="53">
        <f t="shared" si="1"/>
        <v>-0.1644039545994766</v>
      </c>
      <c r="AM24" s="53">
        <f t="shared" si="1"/>
        <v>-0.1644039545994766</v>
      </c>
      <c r="AN24" s="53">
        <f t="shared" si="1"/>
        <v>-0.1644039545994766</v>
      </c>
      <c r="AO24" s="53">
        <f t="shared" si="1"/>
        <v>-0.1644039545994766</v>
      </c>
      <c r="AP24" s="53">
        <f t="shared" si="1"/>
        <v>-0.1644039545994766</v>
      </c>
      <c r="AQ24" s="53">
        <f t="shared" si="1"/>
        <v>-0.1644039545994766</v>
      </c>
      <c r="AR24" s="53">
        <f t="shared" si="1"/>
        <v>-0.1644039545994766</v>
      </c>
      <c r="AS24" s="53">
        <f t="shared" si="1"/>
        <v>-0.1644039545994766</v>
      </c>
      <c r="AT24" s="53">
        <f t="shared" si="1"/>
        <v>-0.1644039545994766</v>
      </c>
      <c r="AU24" s="53">
        <f t="shared" si="1"/>
        <v>-0.1644039545994766</v>
      </c>
      <c r="AV24" s="53">
        <f t="shared" si="1"/>
        <v>-0.1644039545994766</v>
      </c>
      <c r="AW24" s="53">
        <f t="shared" si="1"/>
        <v>-0.1644039545994766</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0"/>
      <c r="B31" s="4" t="s">
        <v>213</v>
      </c>
      <c r="D31" s="4" t="s">
        <v>208</v>
      </c>
      <c r="E31" s="43">
        <v>-841.3681933440397</v>
      </c>
      <c r="F31" s="43">
        <v>-951.94335805767935</v>
      </c>
      <c r="G31" s="43">
        <v>-1072.6773681772402</v>
      </c>
      <c r="H31" s="43">
        <v>-1204.0582675293224</v>
      </c>
      <c r="I31" s="43">
        <v>-1380.3504439708224</v>
      </c>
      <c r="J31" s="43">
        <v>-1574.9092719898395</v>
      </c>
      <c r="K31" s="43">
        <v>-1788.7283418805753</v>
      </c>
      <c r="L31" s="43">
        <v>-1965.2793780204433</v>
      </c>
      <c r="M31" s="43">
        <v>-2101.1204387797243</v>
      </c>
      <c r="N31" s="43">
        <v>-2201.9167203739444</v>
      </c>
      <c r="O31" s="43">
        <v>-2281.758718613165</v>
      </c>
      <c r="P31" s="43">
        <v>-2365.1870468766674</v>
      </c>
      <c r="Q31" s="43">
        <v>-2432.2757392710805</v>
      </c>
      <c r="R31" s="43">
        <v>-2476.1405423495153</v>
      </c>
      <c r="S31" s="43">
        <v>-2476.1405423495153</v>
      </c>
      <c r="T31" s="43">
        <v>-2476.1405423495153</v>
      </c>
      <c r="U31" s="43">
        <v>-2476.1405423495153</v>
      </c>
      <c r="V31" s="43">
        <v>-2476.1405423495153</v>
      </c>
      <c r="W31" s="43">
        <v>-2476.1405423495153</v>
      </c>
      <c r="X31" s="43">
        <v>-2476.1405423495153</v>
      </c>
      <c r="Y31" s="43">
        <v>-2476.1405423495153</v>
      </c>
      <c r="Z31" s="43">
        <v>-2476.1405423495153</v>
      </c>
      <c r="AA31" s="43">
        <v>-2476.1405423495153</v>
      </c>
      <c r="AB31" s="43">
        <v>-2476.1405423495153</v>
      </c>
      <c r="AC31" s="43">
        <v>-2476.1405423495153</v>
      </c>
      <c r="AD31" s="43">
        <v>-2476.1405423495153</v>
      </c>
      <c r="AE31" s="43">
        <v>-2476.1405423495153</v>
      </c>
      <c r="AF31" s="43">
        <v>-2476.1405423495153</v>
      </c>
      <c r="AG31" s="43">
        <v>-2476.1405423495153</v>
      </c>
      <c r="AH31" s="43">
        <v>-2476.1405423495153</v>
      </c>
      <c r="AI31" s="43">
        <v>-2476.1405423495153</v>
      </c>
      <c r="AJ31" s="43">
        <v>-2476.1405423495153</v>
      </c>
      <c r="AK31" s="43">
        <v>-2476.1405423495153</v>
      </c>
      <c r="AL31" s="43">
        <v>-2476.1405423495153</v>
      </c>
      <c r="AM31" s="43">
        <v>-2476.1405423495153</v>
      </c>
      <c r="AN31" s="43">
        <v>-2476.1405423495153</v>
      </c>
      <c r="AO31" s="43">
        <v>-2476.1405423495153</v>
      </c>
      <c r="AP31" s="43">
        <v>-2476.1405423495153</v>
      </c>
      <c r="AQ31" s="43">
        <v>-2476.1405423495153</v>
      </c>
      <c r="AR31" s="43">
        <v>-2476.1405423495153</v>
      </c>
      <c r="AS31" s="43">
        <v>-2476.1405423495153</v>
      </c>
      <c r="AT31" s="43">
        <v>-2476.1405423495153</v>
      </c>
      <c r="AU31" s="43">
        <v>-2476.1405423495153</v>
      </c>
      <c r="AV31" s="43">
        <v>-2476.1405423495153</v>
      </c>
      <c r="AW31" s="43">
        <v>-2476.1405423495153</v>
      </c>
      <c r="AX31" s="43"/>
      <c r="AY31" s="43"/>
      <c r="AZ31" s="43"/>
      <c r="BA31" s="43"/>
      <c r="BB31" s="43"/>
      <c r="BC31" s="43"/>
      <c r="BD31" s="43"/>
    </row>
    <row r="32" spans="1:56" x14ac:dyDescent="0.3">
      <c r="A32" s="170"/>
      <c r="B32" s="4" t="s">
        <v>214</v>
      </c>
      <c r="D32" s="4" t="s">
        <v>88</v>
      </c>
      <c r="E32" s="43">
        <v>-101110.72781153639</v>
      </c>
      <c r="F32" s="43">
        <v>-114399.00691517175</v>
      </c>
      <c r="G32" s="43">
        <v>-128908.11687602583</v>
      </c>
      <c r="H32" s="43">
        <v>-144696.70795792298</v>
      </c>
      <c r="I32" s="43">
        <v>-165882.47467514861</v>
      </c>
      <c r="J32" s="43">
        <v>-189263.42116062931</v>
      </c>
      <c r="K32" s="43">
        <v>-214958.95130743794</v>
      </c>
      <c r="L32" s="43">
        <v>-236175.82627514238</v>
      </c>
      <c r="M32" s="43">
        <v>-252500.41357083168</v>
      </c>
      <c r="N32" s="43">
        <v>-264613.52347124519</v>
      </c>
      <c r="O32" s="43">
        <v>-274208.46967405931</v>
      </c>
      <c r="P32" s="43">
        <v>-284234.40012585814</v>
      </c>
      <c r="Q32" s="43">
        <v>-292296.72833078203</v>
      </c>
      <c r="R32" s="43">
        <v>-297568.14481604594</v>
      </c>
      <c r="S32" s="43">
        <v>-297568.14481604594</v>
      </c>
      <c r="T32" s="43">
        <v>-297568.14481604594</v>
      </c>
      <c r="U32" s="43">
        <v>-297568.14481604594</v>
      </c>
      <c r="V32" s="43">
        <v>-297568.14481604594</v>
      </c>
      <c r="W32" s="43">
        <v>-297568.14481604594</v>
      </c>
      <c r="X32" s="43">
        <v>-297568.14481604594</v>
      </c>
      <c r="Y32" s="43">
        <v>-297568.14481604594</v>
      </c>
      <c r="Z32" s="43">
        <v>-297568.14481604594</v>
      </c>
      <c r="AA32" s="43">
        <v>-297568.14481604594</v>
      </c>
      <c r="AB32" s="43">
        <v>-297568.14481604594</v>
      </c>
      <c r="AC32" s="43">
        <v>-297568.14481604594</v>
      </c>
      <c r="AD32" s="43">
        <v>-297568.14481604594</v>
      </c>
      <c r="AE32" s="43">
        <v>-297568.14481604594</v>
      </c>
      <c r="AF32" s="43">
        <v>-297568.14481604594</v>
      </c>
      <c r="AG32" s="43">
        <v>-297568.14481604594</v>
      </c>
      <c r="AH32" s="43">
        <v>-297568.14481604594</v>
      </c>
      <c r="AI32" s="43">
        <v>-297568.14481604594</v>
      </c>
      <c r="AJ32" s="43">
        <v>-297568.14481604594</v>
      </c>
      <c r="AK32" s="43">
        <v>-297568.14481604594</v>
      </c>
      <c r="AL32" s="43">
        <v>-297568.14481604594</v>
      </c>
      <c r="AM32" s="43">
        <v>-297568.14481604594</v>
      </c>
      <c r="AN32" s="43">
        <v>-297568.14481604594</v>
      </c>
      <c r="AO32" s="43">
        <v>-297568.14481604594</v>
      </c>
      <c r="AP32" s="43">
        <v>-297568.14481604594</v>
      </c>
      <c r="AQ32" s="43">
        <v>-297568.14481604594</v>
      </c>
      <c r="AR32" s="43">
        <v>-297568.14481604594</v>
      </c>
      <c r="AS32" s="43">
        <v>-297568.14481604594</v>
      </c>
      <c r="AT32" s="43">
        <v>-297568.14481604594</v>
      </c>
      <c r="AU32" s="43">
        <v>-297568.14481604594</v>
      </c>
      <c r="AV32" s="43">
        <v>-297568.14481604594</v>
      </c>
      <c r="AW32" s="43">
        <v>-297568.14481604594</v>
      </c>
      <c r="AX32" s="43"/>
      <c r="AY32" s="43"/>
      <c r="AZ32" s="43"/>
      <c r="BA32" s="43"/>
      <c r="BB32" s="43"/>
      <c r="BC32" s="43"/>
      <c r="BD32" s="43"/>
    </row>
    <row r="33" spans="1:56" ht="16.5" x14ac:dyDescent="0.3">
      <c r="A33" s="170"/>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0"/>
      <c r="B34" s="4" t="s">
        <v>332</v>
      </c>
      <c r="D34" s="4" t="s">
        <v>42</v>
      </c>
      <c r="E34" s="35">
        <v>-2.3367471538716378E-3</v>
      </c>
      <c r="F34" s="35">
        <v>-2.6330646972679774E-3</v>
      </c>
      <c r="G34" s="35">
        <v>-2.9552674818443523E-3</v>
      </c>
      <c r="H34" s="35">
        <v>-3.3045238105211872E-3</v>
      </c>
      <c r="I34" s="35">
        <v>-3.7664502370701076E-3</v>
      </c>
      <c r="J34" s="35">
        <v>-4.2732875027615578E-3</v>
      </c>
      <c r="K34" s="35">
        <v>-4.8273042890122127E-3</v>
      </c>
      <c r="L34" s="35">
        <v>-5.3483037110153807E-3</v>
      </c>
      <c r="M34" s="35">
        <v>-5.8486865782427563E-3</v>
      </c>
      <c r="N34" s="35">
        <v>-6.2741262494550977E-3</v>
      </c>
      <c r="O34" s="35">
        <v>-6.6378994227913879E-3</v>
      </c>
      <c r="P34" s="35">
        <v>-7.0264026630339673E-3</v>
      </c>
      <c r="Q34" s="35">
        <v>-7.3866736332817238E-3</v>
      </c>
      <c r="R34" s="35">
        <v>-7.6222306936561939E-3</v>
      </c>
      <c r="S34" s="35">
        <v>-7.6222306936561939E-3</v>
      </c>
      <c r="T34" s="35">
        <v>-7.6222306936561939E-3</v>
      </c>
      <c r="U34" s="35">
        <v>-7.6222306936561939E-3</v>
      </c>
      <c r="V34" s="35">
        <v>-7.6222306936561939E-3</v>
      </c>
      <c r="W34" s="35">
        <v>-7.6222306936561939E-3</v>
      </c>
      <c r="X34" s="35">
        <v>-7.6222306936561939E-3</v>
      </c>
      <c r="Y34" s="35">
        <v>-7.6222306936561939E-3</v>
      </c>
      <c r="Z34" s="35">
        <v>-7.6222306936561939E-3</v>
      </c>
      <c r="AA34" s="35">
        <v>-7.6222306936561939E-3</v>
      </c>
      <c r="AB34" s="35">
        <v>-7.6222306936561939E-3</v>
      </c>
      <c r="AC34" s="35">
        <v>-7.6222306936561939E-3</v>
      </c>
      <c r="AD34" s="35">
        <v>-7.6222306936561939E-3</v>
      </c>
      <c r="AE34" s="35">
        <v>-7.6222306936561939E-3</v>
      </c>
      <c r="AF34" s="35">
        <v>-7.6222306936561939E-3</v>
      </c>
      <c r="AG34" s="35">
        <v>-7.6222306936561939E-3</v>
      </c>
      <c r="AH34" s="35">
        <v>-7.6222306936561939E-3</v>
      </c>
      <c r="AI34" s="35">
        <v>-7.6222306936561939E-3</v>
      </c>
      <c r="AJ34" s="35">
        <v>-7.6222306936561939E-3</v>
      </c>
      <c r="AK34" s="35">
        <v>-7.6222306936561939E-3</v>
      </c>
      <c r="AL34" s="35">
        <v>-7.6222306936561939E-3</v>
      </c>
      <c r="AM34" s="35">
        <v>-7.6222306936561939E-3</v>
      </c>
      <c r="AN34" s="35">
        <v>-7.6222306936561939E-3</v>
      </c>
      <c r="AO34" s="35">
        <v>-7.6222306936561939E-3</v>
      </c>
      <c r="AP34" s="35">
        <v>-7.6222306936561939E-3</v>
      </c>
      <c r="AQ34" s="35">
        <v>-7.6222306936561939E-3</v>
      </c>
      <c r="AR34" s="35">
        <v>-7.6222306936561939E-3</v>
      </c>
      <c r="AS34" s="35">
        <v>-7.6222306936561939E-3</v>
      </c>
      <c r="AT34" s="35">
        <v>-7.6222306936561939E-3</v>
      </c>
      <c r="AU34" s="35">
        <v>-7.6222306936561939E-3</v>
      </c>
      <c r="AV34" s="35">
        <v>-7.6222306936561939E-3</v>
      </c>
      <c r="AW34" s="35">
        <v>-7.6222306936561939E-3</v>
      </c>
      <c r="AX34" s="35"/>
      <c r="AY34" s="35"/>
      <c r="AZ34" s="35"/>
      <c r="BA34" s="35"/>
      <c r="BB34" s="35"/>
      <c r="BC34" s="35"/>
      <c r="BD34" s="35"/>
    </row>
    <row r="35" spans="1:56" ht="16.5" x14ac:dyDescent="0.3">
      <c r="A35" s="170"/>
      <c r="B35" s="4" t="s">
        <v>333</v>
      </c>
      <c r="D35" s="4" t="s">
        <v>42</v>
      </c>
      <c r="E35" s="35">
        <v>-4.6353930177989808E-3</v>
      </c>
      <c r="F35" s="35">
        <v>-5.2231965674620282E-3</v>
      </c>
      <c r="G35" s="35">
        <v>-5.8623485336754509E-3</v>
      </c>
      <c r="H35" s="35">
        <v>-6.5551664727872359E-3</v>
      </c>
      <c r="I35" s="35">
        <v>-7.4714874914366177E-3</v>
      </c>
      <c r="J35" s="35">
        <v>-8.4768979050767416E-3</v>
      </c>
      <c r="K35" s="35">
        <v>-9.5758980850811602E-3</v>
      </c>
      <c r="L35" s="35">
        <v>-1.0609401893582431E-2</v>
      </c>
      <c r="M35" s="35">
        <v>-1.1602008750994933E-2</v>
      </c>
      <c r="N35" s="35">
        <v>-1.2445951185316467E-2</v>
      </c>
      <c r="O35" s="35">
        <v>-1.3167566112696144E-2</v>
      </c>
      <c r="P35" s="35">
        <v>-1.3938237943505502E-2</v>
      </c>
      <c r="Q35" s="35">
        <v>-1.465290556907003E-2</v>
      </c>
      <c r="R35" s="35">
        <v>-1.5120178868683953E-2</v>
      </c>
      <c r="S35" s="35">
        <v>-1.5120178868683953E-2</v>
      </c>
      <c r="T35" s="35">
        <v>-1.5120178868683953E-2</v>
      </c>
      <c r="U35" s="35">
        <v>-1.5120178868683953E-2</v>
      </c>
      <c r="V35" s="35">
        <v>-1.5120178868683953E-2</v>
      </c>
      <c r="W35" s="35">
        <v>-1.5120178868683953E-2</v>
      </c>
      <c r="X35" s="35">
        <v>-1.5120178868683953E-2</v>
      </c>
      <c r="Y35" s="35">
        <v>-1.5120178868683953E-2</v>
      </c>
      <c r="Z35" s="35">
        <v>-1.5120178868683953E-2</v>
      </c>
      <c r="AA35" s="35">
        <v>-1.5120178868683953E-2</v>
      </c>
      <c r="AB35" s="35">
        <v>-1.5120178868683953E-2</v>
      </c>
      <c r="AC35" s="35">
        <v>-1.5120178868683953E-2</v>
      </c>
      <c r="AD35" s="35">
        <v>-1.5120178868683953E-2</v>
      </c>
      <c r="AE35" s="35">
        <v>-1.5120178868683953E-2</v>
      </c>
      <c r="AF35" s="35">
        <v>-1.5120178868683953E-2</v>
      </c>
      <c r="AG35" s="35">
        <v>-1.5120178868683953E-2</v>
      </c>
      <c r="AH35" s="35">
        <v>-1.5120178868683953E-2</v>
      </c>
      <c r="AI35" s="35">
        <v>-1.5120178868683953E-2</v>
      </c>
      <c r="AJ35" s="35">
        <v>-1.5120178868683953E-2</v>
      </c>
      <c r="AK35" s="35">
        <v>-1.5120178868683953E-2</v>
      </c>
      <c r="AL35" s="35">
        <v>-1.5120178868683953E-2</v>
      </c>
      <c r="AM35" s="35">
        <v>-1.5120178868683953E-2</v>
      </c>
      <c r="AN35" s="35">
        <v>-1.5120178868683953E-2</v>
      </c>
      <c r="AO35" s="35">
        <v>-1.5120178868683953E-2</v>
      </c>
      <c r="AP35" s="35">
        <v>-1.5120178868683953E-2</v>
      </c>
      <c r="AQ35" s="35">
        <v>-1.5120178868683953E-2</v>
      </c>
      <c r="AR35" s="35">
        <v>-1.5120178868683953E-2</v>
      </c>
      <c r="AS35" s="35">
        <v>-1.5120178868683953E-2</v>
      </c>
      <c r="AT35" s="35">
        <v>-1.5120178868683953E-2</v>
      </c>
      <c r="AU35" s="35">
        <v>-1.5120178868683953E-2</v>
      </c>
      <c r="AV35" s="35">
        <v>-1.5120178868683953E-2</v>
      </c>
      <c r="AW35" s="35">
        <v>-1.5120178868683953E-2</v>
      </c>
      <c r="AX35" s="35"/>
      <c r="AY35" s="35"/>
      <c r="AZ35" s="35"/>
      <c r="BA35" s="35"/>
      <c r="BB35" s="35"/>
      <c r="BC35" s="35"/>
      <c r="BD35" s="35"/>
    </row>
    <row r="36" spans="1:56" x14ac:dyDescent="0.3">
      <c r="A36" s="170"/>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C18" sqref="C18"/>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353</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351</v>
      </c>
    </row>
    <row r="14" spans="1:3" ht="90" x14ac:dyDescent="0.25">
      <c r="A14" s="178"/>
      <c r="B14" s="133" t="s">
        <v>214</v>
      </c>
      <c r="C14" s="136" t="s">
        <v>352</v>
      </c>
    </row>
    <row r="15" spans="1:3" ht="94.5" x14ac:dyDescent="0.25">
      <c r="A15" s="178"/>
      <c r="B15" s="133" t="s">
        <v>331</v>
      </c>
      <c r="C15" s="136" t="s">
        <v>354</v>
      </c>
    </row>
    <row r="16" spans="1:3" ht="90" x14ac:dyDescent="0.25">
      <c r="A16" s="178"/>
      <c r="B16" s="133" t="s">
        <v>332</v>
      </c>
      <c r="C16" s="136" t="s">
        <v>356</v>
      </c>
    </row>
    <row r="17" spans="1:3" ht="105" x14ac:dyDescent="0.25">
      <c r="A17" s="178"/>
      <c r="B17" s="133" t="s">
        <v>333</v>
      </c>
      <c r="C17" s="136" t="s">
        <v>357</v>
      </c>
    </row>
    <row r="18" spans="1:3" ht="90.75" thickBot="1" x14ac:dyDescent="0.3">
      <c r="A18" s="179"/>
      <c r="B18" s="134" t="s">
        <v>215</v>
      </c>
      <c r="C18" s="137" t="s">
        <v>355</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342</v>
      </c>
      <c r="D1" s="3"/>
      <c r="E1" s="3" t="str">
        <f>'Option summary'!G2&amp;" - "&amp;'Option summary'!G3</f>
        <v>South West - 33kV Fittings</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0.94758308032530891</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1.5137661693725621</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1.9713028006071889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2.5916571229989946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-5.7700000000000001E-2</v>
      </c>
      <c r="F13" s="62">
        <v>-4.8599999999999997E-2</v>
      </c>
      <c r="G13" s="62">
        <v>-4.0500000000000001E-2</v>
      </c>
      <c r="H13" s="62">
        <v>-3.3300000000000003E-2</v>
      </c>
      <c r="I13" s="62">
        <v>-2.8299999999999999E-2</v>
      </c>
      <c r="J13" s="62">
        <v>-2.4199999999999999E-2</v>
      </c>
      <c r="K13" s="62">
        <v>-2.01E-2</v>
      </c>
      <c r="L13" s="62">
        <v>-1.61E-2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-5.7700000000000001E-2</v>
      </c>
      <c r="F18" s="59">
        <f t="shared" ref="F18:AW18" si="0">SUM(F13:F17)</f>
        <v>-4.8599999999999997E-2</v>
      </c>
      <c r="G18" s="59">
        <f t="shared" si="0"/>
        <v>-4.0500000000000001E-2</v>
      </c>
      <c r="H18" s="59">
        <f t="shared" si="0"/>
        <v>-3.3300000000000003E-2</v>
      </c>
      <c r="I18" s="59">
        <f t="shared" si="0"/>
        <v>-2.8299999999999999E-2</v>
      </c>
      <c r="J18" s="59">
        <f t="shared" si="0"/>
        <v>-2.4199999999999999E-2</v>
      </c>
      <c r="K18" s="59">
        <f t="shared" si="0"/>
        <v>-2.01E-2</v>
      </c>
      <c r="L18" s="59">
        <f t="shared" si="0"/>
        <v>-1.61E-2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v>0</v>
      </c>
      <c r="F19" s="33">
        <v>4.8232226520466973E-4</v>
      </c>
      <c r="G19" s="33">
        <v>1.0611277823087966E-3</v>
      </c>
      <c r="H19" s="33">
        <v>1.5698540466095561E-3</v>
      </c>
      <c r="I19" s="33">
        <v>2.1221908207166183E-3</v>
      </c>
      <c r="J19" s="33">
        <v>2.574095762986661E-3</v>
      </c>
      <c r="K19" s="33">
        <v>3.0901188863822239E-3</v>
      </c>
      <c r="L19" s="33">
        <v>3.6035741778440351E-3</v>
      </c>
      <c r="M19" s="33">
        <v>4.1227447903252733E-3</v>
      </c>
      <c r="N19" s="33">
        <v>4.4632781758195822E-3</v>
      </c>
      <c r="O19" s="33">
        <v>4.7544520334789125E-3</v>
      </c>
      <c r="P19" s="33">
        <v>5.0654205035755269E-3</v>
      </c>
      <c r="Q19" s="33">
        <v>5.3537911034403163E-3</v>
      </c>
      <c r="R19" s="33">
        <v>5.5423373267340162E-3</v>
      </c>
      <c r="S19" s="33">
        <v>5.5423373267340162E-3</v>
      </c>
      <c r="T19" s="33">
        <v>5.5423373267340162E-3</v>
      </c>
      <c r="U19" s="33">
        <v>5.5423373267340162E-3</v>
      </c>
      <c r="V19" s="33">
        <v>5.5423373267340162E-3</v>
      </c>
      <c r="W19" s="33">
        <v>5.5423373267340162E-3</v>
      </c>
      <c r="X19" s="33">
        <v>5.5423373267340162E-3</v>
      </c>
      <c r="Y19" s="33">
        <v>5.5423373267340162E-3</v>
      </c>
      <c r="Z19" s="33">
        <v>5.5423373267340162E-3</v>
      </c>
      <c r="AA19" s="33">
        <v>5.5423373267340162E-3</v>
      </c>
      <c r="AB19" s="33">
        <v>5.5423373267340162E-3</v>
      </c>
      <c r="AC19" s="33">
        <v>5.5423373267340162E-3</v>
      </c>
      <c r="AD19" s="33">
        <v>5.5423373267340162E-3</v>
      </c>
      <c r="AE19" s="33">
        <v>5.5423373267340162E-3</v>
      </c>
      <c r="AF19" s="33">
        <v>5.5423373267340162E-3</v>
      </c>
      <c r="AG19" s="33">
        <v>5.5423373267340162E-3</v>
      </c>
      <c r="AH19" s="33">
        <v>5.5423373267340162E-3</v>
      </c>
      <c r="AI19" s="33">
        <v>5.5423373267340162E-3</v>
      </c>
      <c r="AJ19" s="33">
        <v>5.5423373267340162E-3</v>
      </c>
      <c r="AK19" s="33">
        <v>5.5423373267340162E-3</v>
      </c>
      <c r="AL19" s="33">
        <v>5.5423373267340162E-3</v>
      </c>
      <c r="AM19" s="33">
        <v>5.5423373267340162E-3</v>
      </c>
      <c r="AN19" s="33">
        <v>5.5423373267340162E-3</v>
      </c>
      <c r="AO19" s="33">
        <v>5.5423373267340162E-3</v>
      </c>
      <c r="AP19" s="33">
        <v>5.5423373267340162E-3</v>
      </c>
      <c r="AQ19" s="33">
        <v>5.5423373267340162E-3</v>
      </c>
      <c r="AR19" s="33">
        <v>5.5423373267340162E-3</v>
      </c>
      <c r="AS19" s="33">
        <v>5.5423373267340162E-3</v>
      </c>
      <c r="AT19" s="33">
        <v>5.5423373267340162E-3</v>
      </c>
      <c r="AU19" s="33">
        <v>5.5423373267340162E-3</v>
      </c>
      <c r="AV19" s="33">
        <v>5.5423373267340162E-3</v>
      </c>
      <c r="AW19" s="33">
        <v>5.5423373267340162E-3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4.8232226520466973E-4</v>
      </c>
      <c r="G25" s="67">
        <f t="shared" si="1"/>
        <v>1.0611277823087966E-3</v>
      </c>
      <c r="H25" s="67">
        <f t="shared" si="1"/>
        <v>1.5698540466095561E-3</v>
      </c>
      <c r="I25" s="67">
        <f t="shared" si="1"/>
        <v>2.1221908207166183E-3</v>
      </c>
      <c r="J25" s="67">
        <f t="shared" si="1"/>
        <v>2.574095762986661E-3</v>
      </c>
      <c r="K25" s="67">
        <f t="shared" si="1"/>
        <v>3.0901188863822239E-3</v>
      </c>
      <c r="L25" s="67">
        <f t="shared" si="1"/>
        <v>3.6035741778440351E-3</v>
      </c>
      <c r="M25" s="67">
        <f t="shared" si="1"/>
        <v>4.1227447903252733E-3</v>
      </c>
      <c r="N25" s="67">
        <f t="shared" si="1"/>
        <v>4.4632781758195822E-3</v>
      </c>
      <c r="O25" s="67">
        <f t="shared" si="1"/>
        <v>4.7544520334789125E-3</v>
      </c>
      <c r="P25" s="67">
        <f t="shared" si="1"/>
        <v>5.0654205035755269E-3</v>
      </c>
      <c r="Q25" s="67">
        <f t="shared" si="1"/>
        <v>5.3537911034403163E-3</v>
      </c>
      <c r="R25" s="67">
        <f t="shared" si="1"/>
        <v>5.5423373267340162E-3</v>
      </c>
      <c r="S25" s="67">
        <f t="shared" si="1"/>
        <v>5.5423373267340162E-3</v>
      </c>
      <c r="T25" s="67">
        <f t="shared" si="1"/>
        <v>5.5423373267340162E-3</v>
      </c>
      <c r="U25" s="67">
        <f t="shared" si="1"/>
        <v>5.5423373267340162E-3</v>
      </c>
      <c r="V25" s="67">
        <f t="shared" si="1"/>
        <v>5.5423373267340162E-3</v>
      </c>
      <c r="W25" s="67">
        <f t="shared" si="1"/>
        <v>5.5423373267340162E-3</v>
      </c>
      <c r="X25" s="67">
        <f t="shared" si="1"/>
        <v>5.5423373267340162E-3</v>
      </c>
      <c r="Y25" s="67">
        <f t="shared" si="1"/>
        <v>5.5423373267340162E-3</v>
      </c>
      <c r="Z25" s="67">
        <f t="shared" si="1"/>
        <v>5.5423373267340162E-3</v>
      </c>
      <c r="AA25" s="67">
        <f t="shared" si="1"/>
        <v>5.5423373267340162E-3</v>
      </c>
      <c r="AB25" s="67">
        <f t="shared" si="1"/>
        <v>5.5423373267340162E-3</v>
      </c>
      <c r="AC25" s="67">
        <f t="shared" si="1"/>
        <v>5.5423373267340162E-3</v>
      </c>
      <c r="AD25" s="67">
        <f t="shared" si="1"/>
        <v>5.5423373267340162E-3</v>
      </c>
      <c r="AE25" s="67">
        <f t="shared" si="1"/>
        <v>5.5423373267340162E-3</v>
      </c>
      <c r="AF25" s="67">
        <f t="shared" si="1"/>
        <v>5.5423373267340162E-3</v>
      </c>
      <c r="AG25" s="67">
        <f t="shared" si="1"/>
        <v>5.5423373267340162E-3</v>
      </c>
      <c r="AH25" s="67">
        <f t="shared" si="1"/>
        <v>5.5423373267340162E-3</v>
      </c>
      <c r="AI25" s="67">
        <f t="shared" si="1"/>
        <v>5.5423373267340162E-3</v>
      </c>
      <c r="AJ25" s="67">
        <f t="shared" si="1"/>
        <v>5.5423373267340162E-3</v>
      </c>
      <c r="AK25" s="67">
        <f t="shared" si="1"/>
        <v>5.5423373267340162E-3</v>
      </c>
      <c r="AL25" s="67">
        <f t="shared" si="1"/>
        <v>5.5423373267340162E-3</v>
      </c>
      <c r="AM25" s="67">
        <f t="shared" si="1"/>
        <v>5.5423373267340162E-3</v>
      </c>
      <c r="AN25" s="67">
        <f t="shared" si="1"/>
        <v>5.5423373267340162E-3</v>
      </c>
      <c r="AO25" s="67">
        <f t="shared" si="1"/>
        <v>5.5423373267340162E-3</v>
      </c>
      <c r="AP25" s="67">
        <f t="shared" si="1"/>
        <v>5.5423373267340162E-3</v>
      </c>
      <c r="AQ25" s="67">
        <f t="shared" si="1"/>
        <v>5.5423373267340162E-3</v>
      </c>
      <c r="AR25" s="67">
        <f t="shared" si="1"/>
        <v>5.5423373267340162E-3</v>
      </c>
      <c r="AS25" s="67">
        <f t="shared" si="1"/>
        <v>5.5423373267340162E-3</v>
      </c>
      <c r="AT25" s="67">
        <f t="shared" si="1"/>
        <v>5.5423373267340162E-3</v>
      </c>
      <c r="AU25" s="67">
        <f t="shared" si="1"/>
        <v>5.5423373267340162E-3</v>
      </c>
      <c r="AV25" s="67">
        <f t="shared" si="1"/>
        <v>5.5423373267340162E-3</v>
      </c>
      <c r="AW25" s="67">
        <f t="shared" si="1"/>
        <v>5.5423373267340162E-3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-5.7700000000000001E-2</v>
      </c>
      <c r="F26" s="59">
        <f t="shared" ref="F26:BD26" si="2">F18+F25</f>
        <v>-4.8117677734795326E-2</v>
      </c>
      <c r="G26" s="59">
        <f t="shared" si="2"/>
        <v>-3.9438872217691205E-2</v>
      </c>
      <c r="H26" s="59">
        <f t="shared" si="2"/>
        <v>-3.1730145953390444E-2</v>
      </c>
      <c r="I26" s="59">
        <f t="shared" si="2"/>
        <v>-2.617780917928338E-2</v>
      </c>
      <c r="J26" s="59">
        <f t="shared" si="2"/>
        <v>-2.1625904237013337E-2</v>
      </c>
      <c r="K26" s="59">
        <f t="shared" si="2"/>
        <v>-1.7009881113617776E-2</v>
      </c>
      <c r="L26" s="59">
        <f t="shared" si="2"/>
        <v>-1.2496425822155965E-2</v>
      </c>
      <c r="M26" s="59">
        <f t="shared" si="2"/>
        <v>4.1227447903252733E-3</v>
      </c>
      <c r="N26" s="59">
        <f t="shared" si="2"/>
        <v>4.4632781758195822E-3</v>
      </c>
      <c r="O26" s="59">
        <f t="shared" si="2"/>
        <v>4.7544520334789125E-3</v>
      </c>
      <c r="P26" s="59">
        <f t="shared" si="2"/>
        <v>5.0654205035755269E-3</v>
      </c>
      <c r="Q26" s="59">
        <f t="shared" si="2"/>
        <v>5.3537911034403163E-3</v>
      </c>
      <c r="R26" s="59">
        <f t="shared" si="2"/>
        <v>5.5423373267340162E-3</v>
      </c>
      <c r="S26" s="59">
        <f t="shared" si="2"/>
        <v>5.5423373267340162E-3</v>
      </c>
      <c r="T26" s="59">
        <f t="shared" si="2"/>
        <v>5.5423373267340162E-3</v>
      </c>
      <c r="U26" s="59">
        <f t="shared" si="2"/>
        <v>5.5423373267340162E-3</v>
      </c>
      <c r="V26" s="59">
        <f t="shared" si="2"/>
        <v>5.5423373267340162E-3</v>
      </c>
      <c r="W26" s="59">
        <f t="shared" si="2"/>
        <v>5.5423373267340162E-3</v>
      </c>
      <c r="X26" s="59">
        <f t="shared" si="2"/>
        <v>5.5423373267340162E-3</v>
      </c>
      <c r="Y26" s="59">
        <f t="shared" si="2"/>
        <v>5.5423373267340162E-3</v>
      </c>
      <c r="Z26" s="59">
        <f t="shared" si="2"/>
        <v>5.5423373267340162E-3</v>
      </c>
      <c r="AA26" s="59">
        <f t="shared" si="2"/>
        <v>5.5423373267340162E-3</v>
      </c>
      <c r="AB26" s="59">
        <f t="shared" si="2"/>
        <v>5.5423373267340162E-3</v>
      </c>
      <c r="AC26" s="59">
        <f t="shared" si="2"/>
        <v>5.5423373267340162E-3</v>
      </c>
      <c r="AD26" s="59">
        <f t="shared" si="2"/>
        <v>5.5423373267340162E-3</v>
      </c>
      <c r="AE26" s="59">
        <f t="shared" si="2"/>
        <v>5.5423373267340162E-3</v>
      </c>
      <c r="AF26" s="59">
        <f t="shared" si="2"/>
        <v>5.5423373267340162E-3</v>
      </c>
      <c r="AG26" s="59">
        <f t="shared" si="2"/>
        <v>5.5423373267340162E-3</v>
      </c>
      <c r="AH26" s="59">
        <f t="shared" si="2"/>
        <v>5.5423373267340162E-3</v>
      </c>
      <c r="AI26" s="59">
        <f t="shared" si="2"/>
        <v>5.5423373267340162E-3</v>
      </c>
      <c r="AJ26" s="59">
        <f t="shared" si="2"/>
        <v>5.5423373267340162E-3</v>
      </c>
      <c r="AK26" s="59">
        <f t="shared" si="2"/>
        <v>5.5423373267340162E-3</v>
      </c>
      <c r="AL26" s="59">
        <f t="shared" si="2"/>
        <v>5.5423373267340162E-3</v>
      </c>
      <c r="AM26" s="59">
        <f t="shared" si="2"/>
        <v>5.5423373267340162E-3</v>
      </c>
      <c r="AN26" s="59">
        <f t="shared" si="2"/>
        <v>5.5423373267340162E-3</v>
      </c>
      <c r="AO26" s="59">
        <f t="shared" si="2"/>
        <v>5.5423373267340162E-3</v>
      </c>
      <c r="AP26" s="59">
        <f t="shared" si="2"/>
        <v>5.5423373267340162E-3</v>
      </c>
      <c r="AQ26" s="59">
        <f t="shared" si="2"/>
        <v>5.5423373267340162E-3</v>
      </c>
      <c r="AR26" s="59">
        <f t="shared" si="2"/>
        <v>5.5423373267340162E-3</v>
      </c>
      <c r="AS26" s="59">
        <f t="shared" si="2"/>
        <v>5.5423373267340162E-3</v>
      </c>
      <c r="AT26" s="59">
        <f t="shared" si="2"/>
        <v>5.5423373267340162E-3</v>
      </c>
      <c r="AU26" s="59">
        <f t="shared" si="2"/>
        <v>5.5423373267340162E-3</v>
      </c>
      <c r="AV26" s="59">
        <f t="shared" si="2"/>
        <v>5.5423373267340162E-3</v>
      </c>
      <c r="AW26" s="59">
        <f t="shared" si="2"/>
        <v>5.5423373267340162E-3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-4.6160000000000007E-2</v>
      </c>
      <c r="F28" s="34">
        <f t="shared" ref="F28:AW28" si="4">F26*F27</f>
        <v>-3.8494142187836262E-2</v>
      </c>
      <c r="G28" s="34">
        <f t="shared" si="4"/>
        <v>-3.1551097774152964E-2</v>
      </c>
      <c r="H28" s="34">
        <f t="shared" si="4"/>
        <v>-2.5384116762712357E-2</v>
      </c>
      <c r="I28" s="34">
        <f t="shared" si="4"/>
        <v>-2.0942247343426704E-2</v>
      </c>
      <c r="J28" s="34">
        <f t="shared" si="4"/>
        <v>-1.7300723389610671E-2</v>
      </c>
      <c r="K28" s="34">
        <f t="shared" si="4"/>
        <v>-1.3607904890894222E-2</v>
      </c>
      <c r="L28" s="34">
        <f t="shared" si="4"/>
        <v>-9.9971406577247721E-3</v>
      </c>
      <c r="M28" s="34">
        <f t="shared" si="4"/>
        <v>3.2981958322602189E-3</v>
      </c>
      <c r="N28" s="34">
        <f t="shared" si="4"/>
        <v>3.5706225406556659E-3</v>
      </c>
      <c r="O28" s="34">
        <f t="shared" si="4"/>
        <v>3.8035616267831302E-3</v>
      </c>
      <c r="P28" s="34">
        <f t="shared" si="4"/>
        <v>4.0523364028604214E-3</v>
      </c>
      <c r="Q28" s="34">
        <f t="shared" si="4"/>
        <v>4.2830328827522532E-3</v>
      </c>
      <c r="R28" s="34">
        <f t="shared" si="4"/>
        <v>4.4338698613872133E-3</v>
      </c>
      <c r="S28" s="34">
        <f t="shared" si="4"/>
        <v>4.4338698613872133E-3</v>
      </c>
      <c r="T28" s="34">
        <f t="shared" si="4"/>
        <v>4.4338698613872133E-3</v>
      </c>
      <c r="U28" s="34">
        <f t="shared" si="4"/>
        <v>4.4338698613872133E-3</v>
      </c>
      <c r="V28" s="34">
        <f t="shared" si="4"/>
        <v>4.4338698613872133E-3</v>
      </c>
      <c r="W28" s="34">
        <f t="shared" si="4"/>
        <v>4.4338698613872133E-3</v>
      </c>
      <c r="X28" s="34">
        <f t="shared" si="4"/>
        <v>4.4338698613872133E-3</v>
      </c>
      <c r="Y28" s="34">
        <f t="shared" si="4"/>
        <v>4.4338698613872133E-3</v>
      </c>
      <c r="Z28" s="34">
        <f t="shared" si="4"/>
        <v>4.4338698613872133E-3</v>
      </c>
      <c r="AA28" s="34">
        <f t="shared" si="4"/>
        <v>4.4338698613872133E-3</v>
      </c>
      <c r="AB28" s="34">
        <f t="shared" si="4"/>
        <v>4.4338698613872133E-3</v>
      </c>
      <c r="AC28" s="34">
        <f t="shared" si="4"/>
        <v>4.4338698613872133E-3</v>
      </c>
      <c r="AD28" s="34">
        <f t="shared" si="4"/>
        <v>4.4338698613872133E-3</v>
      </c>
      <c r="AE28" s="34">
        <f t="shared" si="4"/>
        <v>4.4338698613872133E-3</v>
      </c>
      <c r="AF28" s="34">
        <f t="shared" si="4"/>
        <v>4.4338698613872133E-3</v>
      </c>
      <c r="AG28" s="34">
        <f t="shared" si="4"/>
        <v>4.4338698613872133E-3</v>
      </c>
      <c r="AH28" s="34">
        <f t="shared" si="4"/>
        <v>4.4338698613872133E-3</v>
      </c>
      <c r="AI28" s="34">
        <f t="shared" si="4"/>
        <v>4.4338698613872133E-3</v>
      </c>
      <c r="AJ28" s="34">
        <f t="shared" si="4"/>
        <v>4.4338698613872133E-3</v>
      </c>
      <c r="AK28" s="34">
        <f t="shared" si="4"/>
        <v>4.4338698613872133E-3</v>
      </c>
      <c r="AL28" s="34">
        <f t="shared" si="4"/>
        <v>4.4338698613872133E-3</v>
      </c>
      <c r="AM28" s="34">
        <f t="shared" si="4"/>
        <v>4.4338698613872133E-3</v>
      </c>
      <c r="AN28" s="34">
        <f t="shared" si="4"/>
        <v>4.4338698613872133E-3</v>
      </c>
      <c r="AO28" s="34">
        <f t="shared" si="4"/>
        <v>4.4338698613872133E-3</v>
      </c>
      <c r="AP28" s="34">
        <f t="shared" si="4"/>
        <v>4.4338698613872133E-3</v>
      </c>
      <c r="AQ28" s="34">
        <f t="shared" si="4"/>
        <v>4.4338698613872133E-3</v>
      </c>
      <c r="AR28" s="34">
        <f t="shared" si="4"/>
        <v>4.4338698613872133E-3</v>
      </c>
      <c r="AS28" s="34">
        <f t="shared" si="4"/>
        <v>4.4338698613872133E-3</v>
      </c>
      <c r="AT28" s="34">
        <f t="shared" si="4"/>
        <v>4.4338698613872133E-3</v>
      </c>
      <c r="AU28" s="34">
        <f t="shared" si="4"/>
        <v>4.4338698613872133E-3</v>
      </c>
      <c r="AV28" s="34">
        <f t="shared" si="4"/>
        <v>4.4338698613872133E-3</v>
      </c>
      <c r="AW28" s="34">
        <f t="shared" si="4"/>
        <v>4.4338698613872133E-3</v>
      </c>
      <c r="AX28" s="34"/>
      <c r="AY28" s="34"/>
      <c r="AZ28" s="34"/>
      <c r="BA28" s="34"/>
      <c r="BB28" s="34"/>
      <c r="BC28" s="34"/>
      <c r="BD28" s="34"/>
    </row>
    <row r="29" spans="1:56" x14ac:dyDescent="0.3">
      <c r="A29" s="115"/>
      <c r="B29" s="9" t="s">
        <v>92</v>
      </c>
      <c r="C29" s="11" t="s">
        <v>44</v>
      </c>
      <c r="D29" s="9" t="s">
        <v>40</v>
      </c>
      <c r="E29" s="34">
        <f>E26-E28</f>
        <v>-1.1539999999999995E-2</v>
      </c>
      <c r="F29" s="34">
        <f t="shared" ref="F29:AW29" si="5">F26-F28</f>
        <v>-9.6235355469590639E-3</v>
      </c>
      <c r="G29" s="34">
        <f t="shared" si="5"/>
        <v>-7.887774443538241E-3</v>
      </c>
      <c r="H29" s="34">
        <f t="shared" si="5"/>
        <v>-6.3460291906780875E-3</v>
      </c>
      <c r="I29" s="34">
        <f t="shared" si="5"/>
        <v>-5.2355618358566752E-3</v>
      </c>
      <c r="J29" s="34">
        <f t="shared" si="5"/>
        <v>-4.3251808474026668E-3</v>
      </c>
      <c r="K29" s="34">
        <f t="shared" si="5"/>
        <v>-3.4019762227235541E-3</v>
      </c>
      <c r="L29" s="34">
        <f t="shared" si="5"/>
        <v>-2.499285164431193E-3</v>
      </c>
      <c r="M29" s="34">
        <f t="shared" si="5"/>
        <v>8.2454895806505441E-4</v>
      </c>
      <c r="N29" s="34">
        <f t="shared" si="5"/>
        <v>8.9265563516391627E-4</v>
      </c>
      <c r="O29" s="34">
        <f t="shared" si="5"/>
        <v>9.5089040669578233E-4</v>
      </c>
      <c r="P29" s="34">
        <f t="shared" si="5"/>
        <v>1.0130841007151056E-3</v>
      </c>
      <c r="Q29" s="34">
        <f t="shared" si="5"/>
        <v>1.0707582206880631E-3</v>
      </c>
      <c r="R29" s="34">
        <f t="shared" si="5"/>
        <v>1.1084674653468029E-3</v>
      </c>
      <c r="S29" s="34">
        <f t="shared" si="5"/>
        <v>1.1084674653468029E-3</v>
      </c>
      <c r="T29" s="34">
        <f t="shared" si="5"/>
        <v>1.1084674653468029E-3</v>
      </c>
      <c r="U29" s="34">
        <f t="shared" si="5"/>
        <v>1.1084674653468029E-3</v>
      </c>
      <c r="V29" s="34">
        <f t="shared" si="5"/>
        <v>1.1084674653468029E-3</v>
      </c>
      <c r="W29" s="34">
        <f t="shared" si="5"/>
        <v>1.1084674653468029E-3</v>
      </c>
      <c r="X29" s="34">
        <f t="shared" si="5"/>
        <v>1.1084674653468029E-3</v>
      </c>
      <c r="Y29" s="34">
        <f t="shared" si="5"/>
        <v>1.1084674653468029E-3</v>
      </c>
      <c r="Z29" s="34">
        <f t="shared" si="5"/>
        <v>1.1084674653468029E-3</v>
      </c>
      <c r="AA29" s="34">
        <f t="shared" si="5"/>
        <v>1.1084674653468029E-3</v>
      </c>
      <c r="AB29" s="34">
        <f t="shared" si="5"/>
        <v>1.1084674653468029E-3</v>
      </c>
      <c r="AC29" s="34">
        <f t="shared" si="5"/>
        <v>1.1084674653468029E-3</v>
      </c>
      <c r="AD29" s="34">
        <f t="shared" si="5"/>
        <v>1.1084674653468029E-3</v>
      </c>
      <c r="AE29" s="34">
        <f t="shared" si="5"/>
        <v>1.1084674653468029E-3</v>
      </c>
      <c r="AF29" s="34">
        <f t="shared" si="5"/>
        <v>1.1084674653468029E-3</v>
      </c>
      <c r="AG29" s="34">
        <f t="shared" si="5"/>
        <v>1.1084674653468029E-3</v>
      </c>
      <c r="AH29" s="34">
        <f t="shared" si="5"/>
        <v>1.1084674653468029E-3</v>
      </c>
      <c r="AI29" s="34">
        <f t="shared" si="5"/>
        <v>1.1084674653468029E-3</v>
      </c>
      <c r="AJ29" s="34">
        <f t="shared" si="5"/>
        <v>1.1084674653468029E-3</v>
      </c>
      <c r="AK29" s="34">
        <f t="shared" si="5"/>
        <v>1.1084674653468029E-3</v>
      </c>
      <c r="AL29" s="34">
        <f t="shared" si="5"/>
        <v>1.1084674653468029E-3</v>
      </c>
      <c r="AM29" s="34">
        <f t="shared" si="5"/>
        <v>1.1084674653468029E-3</v>
      </c>
      <c r="AN29" s="34">
        <f t="shared" si="5"/>
        <v>1.1084674653468029E-3</v>
      </c>
      <c r="AO29" s="34">
        <f t="shared" si="5"/>
        <v>1.1084674653468029E-3</v>
      </c>
      <c r="AP29" s="34">
        <f t="shared" si="5"/>
        <v>1.1084674653468029E-3</v>
      </c>
      <c r="AQ29" s="34">
        <f t="shared" si="5"/>
        <v>1.1084674653468029E-3</v>
      </c>
      <c r="AR29" s="34">
        <f t="shared" si="5"/>
        <v>1.1084674653468029E-3</v>
      </c>
      <c r="AS29" s="34">
        <f t="shared" si="5"/>
        <v>1.1084674653468029E-3</v>
      </c>
      <c r="AT29" s="34">
        <f t="shared" si="5"/>
        <v>1.1084674653468029E-3</v>
      </c>
      <c r="AU29" s="34">
        <f t="shared" si="5"/>
        <v>1.1084674653468029E-3</v>
      </c>
      <c r="AV29" s="34">
        <f t="shared" si="5"/>
        <v>1.1084674653468029E-3</v>
      </c>
      <c r="AW29" s="34">
        <f t="shared" si="5"/>
        <v>1.1084674653468029E-3</v>
      </c>
      <c r="AX29" s="34"/>
      <c r="AY29" s="34"/>
      <c r="AZ29" s="34"/>
      <c r="BA29" s="34"/>
      <c r="BB29" s="34"/>
      <c r="BC29" s="34"/>
      <c r="BD29" s="34"/>
    </row>
    <row r="30" spans="1:56" ht="16.5" hidden="1" customHeight="1" outlineLevel="1" x14ac:dyDescent="0.35">
      <c r="A30" s="115"/>
      <c r="B30" s="9" t="s">
        <v>1</v>
      </c>
      <c r="C30" s="11" t="s">
        <v>53</v>
      </c>
      <c r="D30" s="9" t="s">
        <v>40</v>
      </c>
      <c r="F30" s="34">
        <f>$E$28/'Fixed data'!$C$7</f>
        <v>-1.025777777777778E-3</v>
      </c>
      <c r="G30" s="34">
        <f>$E$28/'Fixed data'!$C$7</f>
        <v>-1.025777777777778E-3</v>
      </c>
      <c r="H30" s="34">
        <f>$E$28/'Fixed data'!$C$7</f>
        <v>-1.025777777777778E-3</v>
      </c>
      <c r="I30" s="34">
        <f>$E$28/'Fixed data'!$C$7</f>
        <v>-1.025777777777778E-3</v>
      </c>
      <c r="J30" s="34">
        <f>$E$28/'Fixed data'!$C$7</f>
        <v>-1.025777777777778E-3</v>
      </c>
      <c r="K30" s="34">
        <f>$E$28/'Fixed data'!$C$7</f>
        <v>-1.025777777777778E-3</v>
      </c>
      <c r="L30" s="34">
        <f>$E$28/'Fixed data'!$C$7</f>
        <v>-1.025777777777778E-3</v>
      </c>
      <c r="M30" s="34">
        <f>$E$28/'Fixed data'!$C$7</f>
        <v>-1.025777777777778E-3</v>
      </c>
      <c r="N30" s="34">
        <f>$E$28/'Fixed data'!$C$7</f>
        <v>-1.025777777777778E-3</v>
      </c>
      <c r="O30" s="34">
        <f>$E$28/'Fixed data'!$C$7</f>
        <v>-1.025777777777778E-3</v>
      </c>
      <c r="P30" s="34">
        <f>$E$28/'Fixed data'!$C$7</f>
        <v>-1.025777777777778E-3</v>
      </c>
      <c r="Q30" s="34">
        <f>$E$28/'Fixed data'!$C$7</f>
        <v>-1.025777777777778E-3</v>
      </c>
      <c r="R30" s="34">
        <f>$E$28/'Fixed data'!$C$7</f>
        <v>-1.025777777777778E-3</v>
      </c>
      <c r="S30" s="34">
        <f>$E$28/'Fixed data'!$C$7</f>
        <v>-1.025777777777778E-3</v>
      </c>
      <c r="T30" s="34">
        <f>$E$28/'Fixed data'!$C$7</f>
        <v>-1.025777777777778E-3</v>
      </c>
      <c r="U30" s="34">
        <f>$E$28/'Fixed data'!$C$7</f>
        <v>-1.025777777777778E-3</v>
      </c>
      <c r="V30" s="34">
        <f>$E$28/'Fixed data'!$C$7</f>
        <v>-1.025777777777778E-3</v>
      </c>
      <c r="W30" s="34">
        <f>$E$28/'Fixed data'!$C$7</f>
        <v>-1.025777777777778E-3</v>
      </c>
      <c r="X30" s="34">
        <f>$E$28/'Fixed data'!$C$7</f>
        <v>-1.025777777777778E-3</v>
      </c>
      <c r="Y30" s="34">
        <f>$E$28/'Fixed data'!$C$7</f>
        <v>-1.025777777777778E-3</v>
      </c>
      <c r="Z30" s="34">
        <f>$E$28/'Fixed data'!$C$7</f>
        <v>-1.025777777777778E-3</v>
      </c>
      <c r="AA30" s="34">
        <f>$E$28/'Fixed data'!$C$7</f>
        <v>-1.025777777777778E-3</v>
      </c>
      <c r="AB30" s="34">
        <f>$E$28/'Fixed data'!$C$7</f>
        <v>-1.025777777777778E-3</v>
      </c>
      <c r="AC30" s="34">
        <f>$E$28/'Fixed data'!$C$7</f>
        <v>-1.025777777777778E-3</v>
      </c>
      <c r="AD30" s="34">
        <f>$E$28/'Fixed data'!$C$7</f>
        <v>-1.025777777777778E-3</v>
      </c>
      <c r="AE30" s="34">
        <f>$E$28/'Fixed data'!$C$7</f>
        <v>-1.025777777777778E-3</v>
      </c>
      <c r="AF30" s="34">
        <f>$E$28/'Fixed data'!$C$7</f>
        <v>-1.025777777777778E-3</v>
      </c>
      <c r="AG30" s="34">
        <f>$E$28/'Fixed data'!$C$7</f>
        <v>-1.025777777777778E-3</v>
      </c>
      <c r="AH30" s="34">
        <f>$E$28/'Fixed data'!$C$7</f>
        <v>-1.025777777777778E-3</v>
      </c>
      <c r="AI30" s="34">
        <f>$E$28/'Fixed data'!$C$7</f>
        <v>-1.025777777777778E-3</v>
      </c>
      <c r="AJ30" s="34">
        <f>$E$28/'Fixed data'!$C$7</f>
        <v>-1.025777777777778E-3</v>
      </c>
      <c r="AK30" s="34">
        <f>$E$28/'Fixed data'!$C$7</f>
        <v>-1.025777777777778E-3</v>
      </c>
      <c r="AL30" s="34">
        <f>$E$28/'Fixed data'!$C$7</f>
        <v>-1.025777777777778E-3</v>
      </c>
      <c r="AM30" s="34">
        <f>$E$28/'Fixed data'!$C$7</f>
        <v>-1.025777777777778E-3</v>
      </c>
      <c r="AN30" s="34">
        <f>$E$28/'Fixed data'!$C$7</f>
        <v>-1.025777777777778E-3</v>
      </c>
      <c r="AO30" s="34">
        <f>$E$28/'Fixed data'!$C$7</f>
        <v>-1.025777777777778E-3</v>
      </c>
      <c r="AP30" s="34">
        <f>$E$28/'Fixed data'!$C$7</f>
        <v>-1.025777777777778E-3</v>
      </c>
      <c r="AQ30" s="34">
        <f>$E$28/'Fixed data'!$C$7</f>
        <v>-1.025777777777778E-3</v>
      </c>
      <c r="AR30" s="34">
        <f>$E$28/'Fixed data'!$C$7</f>
        <v>-1.025777777777778E-3</v>
      </c>
      <c r="AS30" s="34">
        <f>$E$28/'Fixed data'!$C$7</f>
        <v>-1.025777777777778E-3</v>
      </c>
      <c r="AT30" s="34">
        <f>$E$28/'Fixed data'!$C$7</f>
        <v>-1.025777777777778E-3</v>
      </c>
      <c r="AU30" s="34">
        <f>$E$28/'Fixed data'!$C$7</f>
        <v>-1.025777777777778E-3</v>
      </c>
      <c r="AV30" s="34">
        <f>$E$28/'Fixed data'!$C$7</f>
        <v>-1.025777777777778E-3</v>
      </c>
      <c r="AW30" s="34">
        <f>$E$28/'Fixed data'!$C$7</f>
        <v>-1.025777777777778E-3</v>
      </c>
      <c r="AX30" s="34">
        <f>$E$28/'Fixed data'!$C$7</f>
        <v>-1.025777777777778E-3</v>
      </c>
      <c r="AY30" s="34"/>
      <c r="AZ30" s="34"/>
      <c r="BA30" s="34"/>
      <c r="BB30" s="34"/>
      <c r="BC30" s="34"/>
      <c r="BD30" s="34"/>
    </row>
    <row r="31" spans="1:56" ht="16.5" hidden="1" customHeight="1" outlineLevel="1" x14ac:dyDescent="0.35">
      <c r="A31" s="115"/>
      <c r="B31" s="9" t="s">
        <v>2</v>
      </c>
      <c r="C31" s="11" t="s">
        <v>54</v>
      </c>
      <c r="D31" s="9" t="s">
        <v>40</v>
      </c>
      <c r="F31" s="34"/>
      <c r="G31" s="34">
        <f>$F$28/'Fixed data'!$C$7</f>
        <v>-8.5542538195191697E-4</v>
      </c>
      <c r="H31" s="34">
        <f>$F$28/'Fixed data'!$C$7</f>
        <v>-8.5542538195191697E-4</v>
      </c>
      <c r="I31" s="34">
        <f>$F$28/'Fixed data'!$C$7</f>
        <v>-8.5542538195191697E-4</v>
      </c>
      <c r="J31" s="34">
        <f>$F$28/'Fixed data'!$C$7</f>
        <v>-8.5542538195191697E-4</v>
      </c>
      <c r="K31" s="34">
        <f>$F$28/'Fixed data'!$C$7</f>
        <v>-8.5542538195191697E-4</v>
      </c>
      <c r="L31" s="34">
        <f>$F$28/'Fixed data'!$C$7</f>
        <v>-8.5542538195191697E-4</v>
      </c>
      <c r="M31" s="34">
        <f>$F$28/'Fixed data'!$C$7</f>
        <v>-8.5542538195191697E-4</v>
      </c>
      <c r="N31" s="34">
        <f>$F$28/'Fixed data'!$C$7</f>
        <v>-8.5542538195191697E-4</v>
      </c>
      <c r="O31" s="34">
        <f>$F$28/'Fixed data'!$C$7</f>
        <v>-8.5542538195191697E-4</v>
      </c>
      <c r="P31" s="34">
        <f>$F$28/'Fixed data'!$C$7</f>
        <v>-8.5542538195191697E-4</v>
      </c>
      <c r="Q31" s="34">
        <f>$F$28/'Fixed data'!$C$7</f>
        <v>-8.5542538195191697E-4</v>
      </c>
      <c r="R31" s="34">
        <f>$F$28/'Fixed data'!$C$7</f>
        <v>-8.5542538195191697E-4</v>
      </c>
      <c r="S31" s="34">
        <f>$F$28/'Fixed data'!$C$7</f>
        <v>-8.5542538195191697E-4</v>
      </c>
      <c r="T31" s="34">
        <f>$F$28/'Fixed data'!$C$7</f>
        <v>-8.5542538195191697E-4</v>
      </c>
      <c r="U31" s="34">
        <f>$F$28/'Fixed data'!$C$7</f>
        <v>-8.5542538195191697E-4</v>
      </c>
      <c r="V31" s="34">
        <f>$F$28/'Fixed data'!$C$7</f>
        <v>-8.5542538195191697E-4</v>
      </c>
      <c r="W31" s="34">
        <f>$F$28/'Fixed data'!$C$7</f>
        <v>-8.5542538195191697E-4</v>
      </c>
      <c r="X31" s="34">
        <f>$F$28/'Fixed data'!$C$7</f>
        <v>-8.5542538195191697E-4</v>
      </c>
      <c r="Y31" s="34">
        <f>$F$28/'Fixed data'!$C$7</f>
        <v>-8.5542538195191697E-4</v>
      </c>
      <c r="Z31" s="34">
        <f>$F$28/'Fixed data'!$C$7</f>
        <v>-8.5542538195191697E-4</v>
      </c>
      <c r="AA31" s="34">
        <f>$F$28/'Fixed data'!$C$7</f>
        <v>-8.5542538195191697E-4</v>
      </c>
      <c r="AB31" s="34">
        <f>$F$28/'Fixed data'!$C$7</f>
        <v>-8.5542538195191697E-4</v>
      </c>
      <c r="AC31" s="34">
        <f>$F$28/'Fixed data'!$C$7</f>
        <v>-8.5542538195191697E-4</v>
      </c>
      <c r="AD31" s="34">
        <f>$F$28/'Fixed data'!$C$7</f>
        <v>-8.5542538195191697E-4</v>
      </c>
      <c r="AE31" s="34">
        <f>$F$28/'Fixed data'!$C$7</f>
        <v>-8.5542538195191697E-4</v>
      </c>
      <c r="AF31" s="34">
        <f>$F$28/'Fixed data'!$C$7</f>
        <v>-8.5542538195191697E-4</v>
      </c>
      <c r="AG31" s="34">
        <f>$F$28/'Fixed data'!$C$7</f>
        <v>-8.5542538195191697E-4</v>
      </c>
      <c r="AH31" s="34">
        <f>$F$28/'Fixed data'!$C$7</f>
        <v>-8.5542538195191697E-4</v>
      </c>
      <c r="AI31" s="34">
        <f>$F$28/'Fixed data'!$C$7</f>
        <v>-8.5542538195191697E-4</v>
      </c>
      <c r="AJ31" s="34">
        <f>$F$28/'Fixed data'!$C$7</f>
        <v>-8.5542538195191697E-4</v>
      </c>
      <c r="AK31" s="34">
        <f>$F$28/'Fixed data'!$C$7</f>
        <v>-8.5542538195191697E-4</v>
      </c>
      <c r="AL31" s="34">
        <f>$F$28/'Fixed data'!$C$7</f>
        <v>-8.5542538195191697E-4</v>
      </c>
      <c r="AM31" s="34">
        <f>$F$28/'Fixed data'!$C$7</f>
        <v>-8.5542538195191697E-4</v>
      </c>
      <c r="AN31" s="34">
        <f>$F$28/'Fixed data'!$C$7</f>
        <v>-8.5542538195191697E-4</v>
      </c>
      <c r="AO31" s="34">
        <f>$F$28/'Fixed data'!$C$7</f>
        <v>-8.5542538195191697E-4</v>
      </c>
      <c r="AP31" s="34">
        <f>$F$28/'Fixed data'!$C$7</f>
        <v>-8.5542538195191697E-4</v>
      </c>
      <c r="AQ31" s="34">
        <f>$F$28/'Fixed data'!$C$7</f>
        <v>-8.5542538195191697E-4</v>
      </c>
      <c r="AR31" s="34">
        <f>$F$28/'Fixed data'!$C$7</f>
        <v>-8.5542538195191697E-4</v>
      </c>
      <c r="AS31" s="34">
        <f>$F$28/'Fixed data'!$C$7</f>
        <v>-8.5542538195191697E-4</v>
      </c>
      <c r="AT31" s="34">
        <f>$F$28/'Fixed data'!$C$7</f>
        <v>-8.5542538195191697E-4</v>
      </c>
      <c r="AU31" s="34">
        <f>$F$28/'Fixed data'!$C$7</f>
        <v>-8.5542538195191697E-4</v>
      </c>
      <c r="AV31" s="34">
        <f>$F$28/'Fixed data'!$C$7</f>
        <v>-8.5542538195191697E-4</v>
      </c>
      <c r="AW31" s="34">
        <f>$F$28/'Fixed data'!$C$7</f>
        <v>-8.5542538195191697E-4</v>
      </c>
      <c r="AX31" s="34">
        <f>$F$28/'Fixed data'!$C$7</f>
        <v>-8.5542538195191697E-4</v>
      </c>
      <c r="AY31" s="34">
        <f>$F$28/'Fixed data'!$C$7</f>
        <v>-8.5542538195191697E-4</v>
      </c>
      <c r="AZ31" s="34"/>
      <c r="BA31" s="34"/>
      <c r="BB31" s="34"/>
      <c r="BC31" s="34"/>
      <c r="BD31" s="34"/>
    </row>
    <row r="32" spans="1:56" ht="16.5" hidden="1" customHeight="1" outlineLevel="1" x14ac:dyDescent="0.35">
      <c r="A32" s="115"/>
      <c r="B32" s="9" t="s">
        <v>3</v>
      </c>
      <c r="C32" s="11" t="s">
        <v>55</v>
      </c>
      <c r="D32" s="9" t="s">
        <v>40</v>
      </c>
      <c r="F32" s="34"/>
      <c r="G32" s="34"/>
      <c r="H32" s="34">
        <f>$G$28/'Fixed data'!$C$7</f>
        <v>-7.0113550609228806E-4</v>
      </c>
      <c r="I32" s="34">
        <f>$G$28/'Fixed data'!$C$7</f>
        <v>-7.0113550609228806E-4</v>
      </c>
      <c r="J32" s="34">
        <f>$G$28/'Fixed data'!$C$7</f>
        <v>-7.0113550609228806E-4</v>
      </c>
      <c r="K32" s="34">
        <f>$G$28/'Fixed data'!$C$7</f>
        <v>-7.0113550609228806E-4</v>
      </c>
      <c r="L32" s="34">
        <f>$G$28/'Fixed data'!$C$7</f>
        <v>-7.0113550609228806E-4</v>
      </c>
      <c r="M32" s="34">
        <f>$G$28/'Fixed data'!$C$7</f>
        <v>-7.0113550609228806E-4</v>
      </c>
      <c r="N32" s="34">
        <f>$G$28/'Fixed data'!$C$7</f>
        <v>-7.0113550609228806E-4</v>
      </c>
      <c r="O32" s="34">
        <f>$G$28/'Fixed data'!$C$7</f>
        <v>-7.0113550609228806E-4</v>
      </c>
      <c r="P32" s="34">
        <f>$G$28/'Fixed data'!$C$7</f>
        <v>-7.0113550609228806E-4</v>
      </c>
      <c r="Q32" s="34">
        <f>$G$28/'Fixed data'!$C$7</f>
        <v>-7.0113550609228806E-4</v>
      </c>
      <c r="R32" s="34">
        <f>$G$28/'Fixed data'!$C$7</f>
        <v>-7.0113550609228806E-4</v>
      </c>
      <c r="S32" s="34">
        <f>$G$28/'Fixed data'!$C$7</f>
        <v>-7.0113550609228806E-4</v>
      </c>
      <c r="T32" s="34">
        <f>$G$28/'Fixed data'!$C$7</f>
        <v>-7.0113550609228806E-4</v>
      </c>
      <c r="U32" s="34">
        <f>$G$28/'Fixed data'!$C$7</f>
        <v>-7.0113550609228806E-4</v>
      </c>
      <c r="V32" s="34">
        <f>$G$28/'Fixed data'!$C$7</f>
        <v>-7.0113550609228806E-4</v>
      </c>
      <c r="W32" s="34">
        <f>$G$28/'Fixed data'!$C$7</f>
        <v>-7.0113550609228806E-4</v>
      </c>
      <c r="X32" s="34">
        <f>$G$28/'Fixed data'!$C$7</f>
        <v>-7.0113550609228806E-4</v>
      </c>
      <c r="Y32" s="34">
        <f>$G$28/'Fixed data'!$C$7</f>
        <v>-7.0113550609228806E-4</v>
      </c>
      <c r="Z32" s="34">
        <f>$G$28/'Fixed data'!$C$7</f>
        <v>-7.0113550609228806E-4</v>
      </c>
      <c r="AA32" s="34">
        <f>$G$28/'Fixed data'!$C$7</f>
        <v>-7.0113550609228806E-4</v>
      </c>
      <c r="AB32" s="34">
        <f>$G$28/'Fixed data'!$C$7</f>
        <v>-7.0113550609228806E-4</v>
      </c>
      <c r="AC32" s="34">
        <f>$G$28/'Fixed data'!$C$7</f>
        <v>-7.0113550609228806E-4</v>
      </c>
      <c r="AD32" s="34">
        <f>$G$28/'Fixed data'!$C$7</f>
        <v>-7.0113550609228806E-4</v>
      </c>
      <c r="AE32" s="34">
        <f>$G$28/'Fixed data'!$C$7</f>
        <v>-7.0113550609228806E-4</v>
      </c>
      <c r="AF32" s="34">
        <f>$G$28/'Fixed data'!$C$7</f>
        <v>-7.0113550609228806E-4</v>
      </c>
      <c r="AG32" s="34">
        <f>$G$28/'Fixed data'!$C$7</f>
        <v>-7.0113550609228806E-4</v>
      </c>
      <c r="AH32" s="34">
        <f>$G$28/'Fixed data'!$C$7</f>
        <v>-7.0113550609228806E-4</v>
      </c>
      <c r="AI32" s="34">
        <f>$G$28/'Fixed data'!$C$7</f>
        <v>-7.0113550609228806E-4</v>
      </c>
      <c r="AJ32" s="34">
        <f>$G$28/'Fixed data'!$C$7</f>
        <v>-7.0113550609228806E-4</v>
      </c>
      <c r="AK32" s="34">
        <f>$G$28/'Fixed data'!$C$7</f>
        <v>-7.0113550609228806E-4</v>
      </c>
      <c r="AL32" s="34">
        <f>$G$28/'Fixed data'!$C$7</f>
        <v>-7.0113550609228806E-4</v>
      </c>
      <c r="AM32" s="34">
        <f>$G$28/'Fixed data'!$C$7</f>
        <v>-7.0113550609228806E-4</v>
      </c>
      <c r="AN32" s="34">
        <f>$G$28/'Fixed data'!$C$7</f>
        <v>-7.0113550609228806E-4</v>
      </c>
      <c r="AO32" s="34">
        <f>$G$28/'Fixed data'!$C$7</f>
        <v>-7.0113550609228806E-4</v>
      </c>
      <c r="AP32" s="34">
        <f>$G$28/'Fixed data'!$C$7</f>
        <v>-7.0113550609228806E-4</v>
      </c>
      <c r="AQ32" s="34">
        <f>$G$28/'Fixed data'!$C$7</f>
        <v>-7.0113550609228806E-4</v>
      </c>
      <c r="AR32" s="34">
        <f>$G$28/'Fixed data'!$C$7</f>
        <v>-7.0113550609228806E-4</v>
      </c>
      <c r="AS32" s="34">
        <f>$G$28/'Fixed data'!$C$7</f>
        <v>-7.0113550609228806E-4</v>
      </c>
      <c r="AT32" s="34">
        <f>$G$28/'Fixed data'!$C$7</f>
        <v>-7.0113550609228806E-4</v>
      </c>
      <c r="AU32" s="34">
        <f>$G$28/'Fixed data'!$C$7</f>
        <v>-7.0113550609228806E-4</v>
      </c>
      <c r="AV32" s="34">
        <f>$G$28/'Fixed data'!$C$7</f>
        <v>-7.0113550609228806E-4</v>
      </c>
      <c r="AW32" s="34">
        <f>$G$28/'Fixed data'!$C$7</f>
        <v>-7.0113550609228806E-4</v>
      </c>
      <c r="AX32" s="34">
        <f>$G$28/'Fixed data'!$C$7</f>
        <v>-7.0113550609228806E-4</v>
      </c>
      <c r="AY32" s="34">
        <f>$G$28/'Fixed data'!$C$7</f>
        <v>-7.0113550609228806E-4</v>
      </c>
      <c r="AZ32" s="34">
        <f>$G$28/'Fixed data'!$C$7</f>
        <v>-7.0113550609228806E-4</v>
      </c>
      <c r="BA32" s="34"/>
      <c r="BB32" s="34"/>
      <c r="BC32" s="34"/>
      <c r="BD32" s="34"/>
    </row>
    <row r="33" spans="1:57" ht="16.5" hidden="1" customHeight="1" outlineLevel="1" x14ac:dyDescent="0.35">
      <c r="A33" s="115"/>
      <c r="B33" s="9" t="s">
        <v>4</v>
      </c>
      <c r="C33" s="11" t="s">
        <v>56</v>
      </c>
      <c r="D33" s="9" t="s">
        <v>40</v>
      </c>
      <c r="F33" s="34"/>
      <c r="G33" s="34"/>
      <c r="H33" s="34"/>
      <c r="I33" s="34">
        <f>$H$28/'Fixed data'!$C$7</f>
        <v>-5.6409148361583018E-4</v>
      </c>
      <c r="J33" s="34">
        <f>$H$28/'Fixed data'!$C$7</f>
        <v>-5.6409148361583018E-4</v>
      </c>
      <c r="K33" s="34">
        <f>$H$28/'Fixed data'!$C$7</f>
        <v>-5.6409148361583018E-4</v>
      </c>
      <c r="L33" s="34">
        <f>$H$28/'Fixed data'!$C$7</f>
        <v>-5.6409148361583018E-4</v>
      </c>
      <c r="M33" s="34">
        <f>$H$28/'Fixed data'!$C$7</f>
        <v>-5.6409148361583018E-4</v>
      </c>
      <c r="N33" s="34">
        <f>$H$28/'Fixed data'!$C$7</f>
        <v>-5.6409148361583018E-4</v>
      </c>
      <c r="O33" s="34">
        <f>$H$28/'Fixed data'!$C$7</f>
        <v>-5.6409148361583018E-4</v>
      </c>
      <c r="P33" s="34">
        <f>$H$28/'Fixed data'!$C$7</f>
        <v>-5.6409148361583018E-4</v>
      </c>
      <c r="Q33" s="34">
        <f>$H$28/'Fixed data'!$C$7</f>
        <v>-5.6409148361583018E-4</v>
      </c>
      <c r="R33" s="34">
        <f>$H$28/'Fixed data'!$C$7</f>
        <v>-5.6409148361583018E-4</v>
      </c>
      <c r="S33" s="34">
        <f>$H$28/'Fixed data'!$C$7</f>
        <v>-5.6409148361583018E-4</v>
      </c>
      <c r="T33" s="34">
        <f>$H$28/'Fixed data'!$C$7</f>
        <v>-5.6409148361583018E-4</v>
      </c>
      <c r="U33" s="34">
        <f>$H$28/'Fixed data'!$C$7</f>
        <v>-5.6409148361583018E-4</v>
      </c>
      <c r="V33" s="34">
        <f>$H$28/'Fixed data'!$C$7</f>
        <v>-5.6409148361583018E-4</v>
      </c>
      <c r="W33" s="34">
        <f>$H$28/'Fixed data'!$C$7</f>
        <v>-5.6409148361583018E-4</v>
      </c>
      <c r="X33" s="34">
        <f>$H$28/'Fixed data'!$C$7</f>
        <v>-5.6409148361583018E-4</v>
      </c>
      <c r="Y33" s="34">
        <f>$H$28/'Fixed data'!$C$7</f>
        <v>-5.6409148361583018E-4</v>
      </c>
      <c r="Z33" s="34">
        <f>$H$28/'Fixed data'!$C$7</f>
        <v>-5.6409148361583018E-4</v>
      </c>
      <c r="AA33" s="34">
        <f>$H$28/'Fixed data'!$C$7</f>
        <v>-5.6409148361583018E-4</v>
      </c>
      <c r="AB33" s="34">
        <f>$H$28/'Fixed data'!$C$7</f>
        <v>-5.6409148361583018E-4</v>
      </c>
      <c r="AC33" s="34">
        <f>$H$28/'Fixed data'!$C$7</f>
        <v>-5.6409148361583018E-4</v>
      </c>
      <c r="AD33" s="34">
        <f>$H$28/'Fixed data'!$C$7</f>
        <v>-5.6409148361583018E-4</v>
      </c>
      <c r="AE33" s="34">
        <f>$H$28/'Fixed data'!$C$7</f>
        <v>-5.6409148361583018E-4</v>
      </c>
      <c r="AF33" s="34">
        <f>$H$28/'Fixed data'!$C$7</f>
        <v>-5.6409148361583018E-4</v>
      </c>
      <c r="AG33" s="34">
        <f>$H$28/'Fixed data'!$C$7</f>
        <v>-5.6409148361583018E-4</v>
      </c>
      <c r="AH33" s="34">
        <f>$H$28/'Fixed data'!$C$7</f>
        <v>-5.6409148361583018E-4</v>
      </c>
      <c r="AI33" s="34">
        <f>$H$28/'Fixed data'!$C$7</f>
        <v>-5.6409148361583018E-4</v>
      </c>
      <c r="AJ33" s="34">
        <f>$H$28/'Fixed data'!$C$7</f>
        <v>-5.6409148361583018E-4</v>
      </c>
      <c r="AK33" s="34">
        <f>$H$28/'Fixed data'!$C$7</f>
        <v>-5.6409148361583018E-4</v>
      </c>
      <c r="AL33" s="34">
        <f>$H$28/'Fixed data'!$C$7</f>
        <v>-5.6409148361583018E-4</v>
      </c>
      <c r="AM33" s="34">
        <f>$H$28/'Fixed data'!$C$7</f>
        <v>-5.6409148361583018E-4</v>
      </c>
      <c r="AN33" s="34">
        <f>$H$28/'Fixed data'!$C$7</f>
        <v>-5.6409148361583018E-4</v>
      </c>
      <c r="AO33" s="34">
        <f>$H$28/'Fixed data'!$C$7</f>
        <v>-5.6409148361583018E-4</v>
      </c>
      <c r="AP33" s="34">
        <f>$H$28/'Fixed data'!$C$7</f>
        <v>-5.6409148361583018E-4</v>
      </c>
      <c r="AQ33" s="34">
        <f>$H$28/'Fixed data'!$C$7</f>
        <v>-5.6409148361583018E-4</v>
      </c>
      <c r="AR33" s="34">
        <f>$H$28/'Fixed data'!$C$7</f>
        <v>-5.6409148361583018E-4</v>
      </c>
      <c r="AS33" s="34">
        <f>$H$28/'Fixed data'!$C$7</f>
        <v>-5.6409148361583018E-4</v>
      </c>
      <c r="AT33" s="34">
        <f>$H$28/'Fixed data'!$C$7</f>
        <v>-5.6409148361583018E-4</v>
      </c>
      <c r="AU33" s="34">
        <f>$H$28/'Fixed data'!$C$7</f>
        <v>-5.6409148361583018E-4</v>
      </c>
      <c r="AV33" s="34">
        <f>$H$28/'Fixed data'!$C$7</f>
        <v>-5.6409148361583018E-4</v>
      </c>
      <c r="AW33" s="34">
        <f>$H$28/'Fixed data'!$C$7</f>
        <v>-5.6409148361583018E-4</v>
      </c>
      <c r="AX33" s="34">
        <f>$H$28/'Fixed data'!$C$7</f>
        <v>-5.6409148361583018E-4</v>
      </c>
      <c r="AY33" s="34">
        <f>$H$28/'Fixed data'!$C$7</f>
        <v>-5.6409148361583018E-4</v>
      </c>
      <c r="AZ33" s="34">
        <f>$H$28/'Fixed data'!$C$7</f>
        <v>-5.6409148361583018E-4</v>
      </c>
      <c r="BA33" s="34">
        <f>$H$28/'Fixed data'!$C$7</f>
        <v>-5.6409148361583018E-4</v>
      </c>
      <c r="BB33" s="34"/>
      <c r="BC33" s="34"/>
      <c r="BD33" s="34"/>
    </row>
    <row r="34" spans="1:57" ht="16.5" hidden="1" customHeight="1" outlineLevel="1" x14ac:dyDescent="0.35">
      <c r="A34" s="115"/>
      <c r="B34" s="9" t="s">
        <v>5</v>
      </c>
      <c r="C34" s="11" t="s">
        <v>57</v>
      </c>
      <c r="D34" s="9" t="s">
        <v>40</v>
      </c>
      <c r="F34" s="34"/>
      <c r="G34" s="34"/>
      <c r="H34" s="34"/>
      <c r="I34" s="34"/>
      <c r="J34" s="34">
        <f>$I$28/'Fixed data'!$C$7</f>
        <v>-4.6538327429837122E-4</v>
      </c>
      <c r="K34" s="34">
        <f>$I$28/'Fixed data'!$C$7</f>
        <v>-4.6538327429837122E-4</v>
      </c>
      <c r="L34" s="34">
        <f>$I$28/'Fixed data'!$C$7</f>
        <v>-4.6538327429837122E-4</v>
      </c>
      <c r="M34" s="34">
        <f>$I$28/'Fixed data'!$C$7</f>
        <v>-4.6538327429837122E-4</v>
      </c>
      <c r="N34" s="34">
        <f>$I$28/'Fixed data'!$C$7</f>
        <v>-4.6538327429837122E-4</v>
      </c>
      <c r="O34" s="34">
        <f>$I$28/'Fixed data'!$C$7</f>
        <v>-4.6538327429837122E-4</v>
      </c>
      <c r="P34" s="34">
        <f>$I$28/'Fixed data'!$C$7</f>
        <v>-4.6538327429837122E-4</v>
      </c>
      <c r="Q34" s="34">
        <f>$I$28/'Fixed data'!$C$7</f>
        <v>-4.6538327429837122E-4</v>
      </c>
      <c r="R34" s="34">
        <f>$I$28/'Fixed data'!$C$7</f>
        <v>-4.6538327429837122E-4</v>
      </c>
      <c r="S34" s="34">
        <f>$I$28/'Fixed data'!$C$7</f>
        <v>-4.6538327429837122E-4</v>
      </c>
      <c r="T34" s="34">
        <f>$I$28/'Fixed data'!$C$7</f>
        <v>-4.6538327429837122E-4</v>
      </c>
      <c r="U34" s="34">
        <f>$I$28/'Fixed data'!$C$7</f>
        <v>-4.6538327429837122E-4</v>
      </c>
      <c r="V34" s="34">
        <f>$I$28/'Fixed data'!$C$7</f>
        <v>-4.6538327429837122E-4</v>
      </c>
      <c r="W34" s="34">
        <f>$I$28/'Fixed data'!$C$7</f>
        <v>-4.6538327429837122E-4</v>
      </c>
      <c r="X34" s="34">
        <f>$I$28/'Fixed data'!$C$7</f>
        <v>-4.6538327429837122E-4</v>
      </c>
      <c r="Y34" s="34">
        <f>$I$28/'Fixed data'!$C$7</f>
        <v>-4.6538327429837122E-4</v>
      </c>
      <c r="Z34" s="34">
        <f>$I$28/'Fixed data'!$C$7</f>
        <v>-4.6538327429837122E-4</v>
      </c>
      <c r="AA34" s="34">
        <f>$I$28/'Fixed data'!$C$7</f>
        <v>-4.6538327429837122E-4</v>
      </c>
      <c r="AB34" s="34">
        <f>$I$28/'Fixed data'!$C$7</f>
        <v>-4.6538327429837122E-4</v>
      </c>
      <c r="AC34" s="34">
        <f>$I$28/'Fixed data'!$C$7</f>
        <v>-4.6538327429837122E-4</v>
      </c>
      <c r="AD34" s="34">
        <f>$I$28/'Fixed data'!$C$7</f>
        <v>-4.6538327429837122E-4</v>
      </c>
      <c r="AE34" s="34">
        <f>$I$28/'Fixed data'!$C$7</f>
        <v>-4.6538327429837122E-4</v>
      </c>
      <c r="AF34" s="34">
        <f>$I$28/'Fixed data'!$C$7</f>
        <v>-4.6538327429837122E-4</v>
      </c>
      <c r="AG34" s="34">
        <f>$I$28/'Fixed data'!$C$7</f>
        <v>-4.6538327429837122E-4</v>
      </c>
      <c r="AH34" s="34">
        <f>$I$28/'Fixed data'!$C$7</f>
        <v>-4.6538327429837122E-4</v>
      </c>
      <c r="AI34" s="34">
        <f>$I$28/'Fixed data'!$C$7</f>
        <v>-4.6538327429837122E-4</v>
      </c>
      <c r="AJ34" s="34">
        <f>$I$28/'Fixed data'!$C$7</f>
        <v>-4.6538327429837122E-4</v>
      </c>
      <c r="AK34" s="34">
        <f>$I$28/'Fixed data'!$C$7</f>
        <v>-4.6538327429837122E-4</v>
      </c>
      <c r="AL34" s="34">
        <f>$I$28/'Fixed data'!$C$7</f>
        <v>-4.6538327429837122E-4</v>
      </c>
      <c r="AM34" s="34">
        <f>$I$28/'Fixed data'!$C$7</f>
        <v>-4.6538327429837122E-4</v>
      </c>
      <c r="AN34" s="34">
        <f>$I$28/'Fixed data'!$C$7</f>
        <v>-4.6538327429837122E-4</v>
      </c>
      <c r="AO34" s="34">
        <f>$I$28/'Fixed data'!$C$7</f>
        <v>-4.6538327429837122E-4</v>
      </c>
      <c r="AP34" s="34">
        <f>$I$28/'Fixed data'!$C$7</f>
        <v>-4.6538327429837122E-4</v>
      </c>
      <c r="AQ34" s="34">
        <f>$I$28/'Fixed data'!$C$7</f>
        <v>-4.6538327429837122E-4</v>
      </c>
      <c r="AR34" s="34">
        <f>$I$28/'Fixed data'!$C$7</f>
        <v>-4.6538327429837122E-4</v>
      </c>
      <c r="AS34" s="34">
        <f>$I$28/'Fixed data'!$C$7</f>
        <v>-4.6538327429837122E-4</v>
      </c>
      <c r="AT34" s="34">
        <f>$I$28/'Fixed data'!$C$7</f>
        <v>-4.6538327429837122E-4</v>
      </c>
      <c r="AU34" s="34">
        <f>$I$28/'Fixed data'!$C$7</f>
        <v>-4.6538327429837122E-4</v>
      </c>
      <c r="AV34" s="34">
        <f>$I$28/'Fixed data'!$C$7</f>
        <v>-4.6538327429837122E-4</v>
      </c>
      <c r="AW34" s="34">
        <f>$I$28/'Fixed data'!$C$7</f>
        <v>-4.6538327429837122E-4</v>
      </c>
      <c r="AX34" s="34">
        <f>$I$28/'Fixed data'!$C$7</f>
        <v>-4.6538327429837122E-4</v>
      </c>
      <c r="AY34" s="34">
        <f>$I$28/'Fixed data'!$C$7</f>
        <v>-4.6538327429837122E-4</v>
      </c>
      <c r="AZ34" s="34">
        <f>$I$28/'Fixed data'!$C$7</f>
        <v>-4.6538327429837122E-4</v>
      </c>
      <c r="BA34" s="34">
        <f>$I$28/'Fixed data'!$C$7</f>
        <v>-4.6538327429837122E-4</v>
      </c>
      <c r="BB34" s="34">
        <f>$I$28/'Fixed data'!$C$7</f>
        <v>-4.6538327429837122E-4</v>
      </c>
      <c r="BC34" s="34"/>
      <c r="BD34" s="34"/>
    </row>
    <row r="35" spans="1:57" ht="16.5" hidden="1" customHeight="1" outlineLevel="1" x14ac:dyDescent="0.35">
      <c r="A35" s="115"/>
      <c r="B35" s="9" t="s">
        <v>6</v>
      </c>
      <c r="C35" s="11" t="s">
        <v>58</v>
      </c>
      <c r="D35" s="9" t="s">
        <v>40</v>
      </c>
      <c r="F35" s="34"/>
      <c r="G35" s="34"/>
      <c r="H35" s="34"/>
      <c r="I35" s="34"/>
      <c r="J35" s="34"/>
      <c r="K35" s="34">
        <f>$J$28/'Fixed data'!$C$7</f>
        <v>-3.84460519769126E-4</v>
      </c>
      <c r="L35" s="34">
        <f>$J$28/'Fixed data'!$C$7</f>
        <v>-3.84460519769126E-4</v>
      </c>
      <c r="M35" s="34">
        <f>$J$28/'Fixed data'!$C$7</f>
        <v>-3.84460519769126E-4</v>
      </c>
      <c r="N35" s="34">
        <f>$J$28/'Fixed data'!$C$7</f>
        <v>-3.84460519769126E-4</v>
      </c>
      <c r="O35" s="34">
        <f>$J$28/'Fixed data'!$C$7</f>
        <v>-3.84460519769126E-4</v>
      </c>
      <c r="P35" s="34">
        <f>$J$28/'Fixed data'!$C$7</f>
        <v>-3.84460519769126E-4</v>
      </c>
      <c r="Q35" s="34">
        <f>$J$28/'Fixed data'!$C$7</f>
        <v>-3.84460519769126E-4</v>
      </c>
      <c r="R35" s="34">
        <f>$J$28/'Fixed data'!$C$7</f>
        <v>-3.84460519769126E-4</v>
      </c>
      <c r="S35" s="34">
        <f>$J$28/'Fixed data'!$C$7</f>
        <v>-3.84460519769126E-4</v>
      </c>
      <c r="T35" s="34">
        <f>$J$28/'Fixed data'!$C$7</f>
        <v>-3.84460519769126E-4</v>
      </c>
      <c r="U35" s="34">
        <f>$J$28/'Fixed data'!$C$7</f>
        <v>-3.84460519769126E-4</v>
      </c>
      <c r="V35" s="34">
        <f>$J$28/'Fixed data'!$C$7</f>
        <v>-3.84460519769126E-4</v>
      </c>
      <c r="W35" s="34">
        <f>$J$28/'Fixed data'!$C$7</f>
        <v>-3.84460519769126E-4</v>
      </c>
      <c r="X35" s="34">
        <f>$J$28/'Fixed data'!$C$7</f>
        <v>-3.84460519769126E-4</v>
      </c>
      <c r="Y35" s="34">
        <f>$J$28/'Fixed data'!$C$7</f>
        <v>-3.84460519769126E-4</v>
      </c>
      <c r="Z35" s="34">
        <f>$J$28/'Fixed data'!$C$7</f>
        <v>-3.84460519769126E-4</v>
      </c>
      <c r="AA35" s="34">
        <f>$J$28/'Fixed data'!$C$7</f>
        <v>-3.84460519769126E-4</v>
      </c>
      <c r="AB35" s="34">
        <f>$J$28/'Fixed data'!$C$7</f>
        <v>-3.84460519769126E-4</v>
      </c>
      <c r="AC35" s="34">
        <f>$J$28/'Fixed data'!$C$7</f>
        <v>-3.84460519769126E-4</v>
      </c>
      <c r="AD35" s="34">
        <f>$J$28/'Fixed data'!$C$7</f>
        <v>-3.84460519769126E-4</v>
      </c>
      <c r="AE35" s="34">
        <f>$J$28/'Fixed data'!$C$7</f>
        <v>-3.84460519769126E-4</v>
      </c>
      <c r="AF35" s="34">
        <f>$J$28/'Fixed data'!$C$7</f>
        <v>-3.84460519769126E-4</v>
      </c>
      <c r="AG35" s="34">
        <f>$J$28/'Fixed data'!$C$7</f>
        <v>-3.84460519769126E-4</v>
      </c>
      <c r="AH35" s="34">
        <f>$J$28/'Fixed data'!$C$7</f>
        <v>-3.84460519769126E-4</v>
      </c>
      <c r="AI35" s="34">
        <f>$J$28/'Fixed data'!$C$7</f>
        <v>-3.84460519769126E-4</v>
      </c>
      <c r="AJ35" s="34">
        <f>$J$28/'Fixed data'!$C$7</f>
        <v>-3.84460519769126E-4</v>
      </c>
      <c r="AK35" s="34">
        <f>$J$28/'Fixed data'!$C$7</f>
        <v>-3.84460519769126E-4</v>
      </c>
      <c r="AL35" s="34">
        <f>$J$28/'Fixed data'!$C$7</f>
        <v>-3.84460519769126E-4</v>
      </c>
      <c r="AM35" s="34">
        <f>$J$28/'Fixed data'!$C$7</f>
        <v>-3.84460519769126E-4</v>
      </c>
      <c r="AN35" s="34">
        <f>$J$28/'Fixed data'!$C$7</f>
        <v>-3.84460519769126E-4</v>
      </c>
      <c r="AO35" s="34">
        <f>$J$28/'Fixed data'!$C$7</f>
        <v>-3.84460519769126E-4</v>
      </c>
      <c r="AP35" s="34">
        <f>$J$28/'Fixed data'!$C$7</f>
        <v>-3.84460519769126E-4</v>
      </c>
      <c r="AQ35" s="34">
        <f>$J$28/'Fixed data'!$C$7</f>
        <v>-3.84460519769126E-4</v>
      </c>
      <c r="AR35" s="34">
        <f>$J$28/'Fixed data'!$C$7</f>
        <v>-3.84460519769126E-4</v>
      </c>
      <c r="AS35" s="34">
        <f>$J$28/'Fixed data'!$C$7</f>
        <v>-3.84460519769126E-4</v>
      </c>
      <c r="AT35" s="34">
        <f>$J$28/'Fixed data'!$C$7</f>
        <v>-3.84460519769126E-4</v>
      </c>
      <c r="AU35" s="34">
        <f>$J$28/'Fixed data'!$C$7</f>
        <v>-3.84460519769126E-4</v>
      </c>
      <c r="AV35" s="34">
        <f>$J$28/'Fixed data'!$C$7</f>
        <v>-3.84460519769126E-4</v>
      </c>
      <c r="AW35" s="34">
        <f>$J$28/'Fixed data'!$C$7</f>
        <v>-3.84460519769126E-4</v>
      </c>
      <c r="AX35" s="34">
        <f>$J$28/'Fixed data'!$C$7</f>
        <v>-3.84460519769126E-4</v>
      </c>
      <c r="AY35" s="34">
        <f>$J$28/'Fixed data'!$C$7</f>
        <v>-3.84460519769126E-4</v>
      </c>
      <c r="AZ35" s="34">
        <f>$J$28/'Fixed data'!$C$7</f>
        <v>-3.84460519769126E-4</v>
      </c>
      <c r="BA35" s="34">
        <f>$J$28/'Fixed data'!$C$7</f>
        <v>-3.84460519769126E-4</v>
      </c>
      <c r="BB35" s="34">
        <f>$J$28/'Fixed data'!$C$7</f>
        <v>-3.84460519769126E-4</v>
      </c>
      <c r="BC35" s="34">
        <f>$J$28/'Fixed data'!$C$7</f>
        <v>-3.84460519769126E-4</v>
      </c>
      <c r="BD35" s="34"/>
    </row>
    <row r="36" spans="1:57" ht="16.5" hidden="1" customHeight="1" outlineLevel="1" x14ac:dyDescent="0.35">
      <c r="A36" s="115"/>
      <c r="B36" s="9" t="s">
        <v>32</v>
      </c>
      <c r="C36" s="11" t="s">
        <v>59</v>
      </c>
      <c r="D36" s="9" t="s">
        <v>40</v>
      </c>
      <c r="F36" s="34"/>
      <c r="G36" s="34"/>
      <c r="H36" s="34"/>
      <c r="I36" s="34"/>
      <c r="J36" s="34"/>
      <c r="K36" s="34"/>
      <c r="L36" s="34">
        <f>$K$28/'Fixed data'!$C$7</f>
        <v>-3.0239788646431605E-4</v>
      </c>
      <c r="M36" s="34">
        <f>$K$28/'Fixed data'!$C$7</f>
        <v>-3.0239788646431605E-4</v>
      </c>
      <c r="N36" s="34">
        <f>$K$28/'Fixed data'!$C$7</f>
        <v>-3.0239788646431605E-4</v>
      </c>
      <c r="O36" s="34">
        <f>$K$28/'Fixed data'!$C$7</f>
        <v>-3.0239788646431605E-4</v>
      </c>
      <c r="P36" s="34">
        <f>$K$28/'Fixed data'!$C$7</f>
        <v>-3.0239788646431605E-4</v>
      </c>
      <c r="Q36" s="34">
        <f>$K$28/'Fixed data'!$C$7</f>
        <v>-3.0239788646431605E-4</v>
      </c>
      <c r="R36" s="34">
        <f>$K$28/'Fixed data'!$C$7</f>
        <v>-3.0239788646431605E-4</v>
      </c>
      <c r="S36" s="34">
        <f>$K$28/'Fixed data'!$C$7</f>
        <v>-3.0239788646431605E-4</v>
      </c>
      <c r="T36" s="34">
        <f>$K$28/'Fixed data'!$C$7</f>
        <v>-3.0239788646431605E-4</v>
      </c>
      <c r="U36" s="34">
        <f>$K$28/'Fixed data'!$C$7</f>
        <v>-3.0239788646431605E-4</v>
      </c>
      <c r="V36" s="34">
        <f>$K$28/'Fixed data'!$C$7</f>
        <v>-3.0239788646431605E-4</v>
      </c>
      <c r="W36" s="34">
        <f>$K$28/'Fixed data'!$C$7</f>
        <v>-3.0239788646431605E-4</v>
      </c>
      <c r="X36" s="34">
        <f>$K$28/'Fixed data'!$C$7</f>
        <v>-3.0239788646431605E-4</v>
      </c>
      <c r="Y36" s="34">
        <f>$K$28/'Fixed data'!$C$7</f>
        <v>-3.0239788646431605E-4</v>
      </c>
      <c r="Z36" s="34">
        <f>$K$28/'Fixed data'!$C$7</f>
        <v>-3.0239788646431605E-4</v>
      </c>
      <c r="AA36" s="34">
        <f>$K$28/'Fixed data'!$C$7</f>
        <v>-3.0239788646431605E-4</v>
      </c>
      <c r="AB36" s="34">
        <f>$K$28/'Fixed data'!$C$7</f>
        <v>-3.0239788646431605E-4</v>
      </c>
      <c r="AC36" s="34">
        <f>$K$28/'Fixed data'!$C$7</f>
        <v>-3.0239788646431605E-4</v>
      </c>
      <c r="AD36" s="34">
        <f>$K$28/'Fixed data'!$C$7</f>
        <v>-3.0239788646431605E-4</v>
      </c>
      <c r="AE36" s="34">
        <f>$K$28/'Fixed data'!$C$7</f>
        <v>-3.0239788646431605E-4</v>
      </c>
      <c r="AF36" s="34">
        <f>$K$28/'Fixed data'!$C$7</f>
        <v>-3.0239788646431605E-4</v>
      </c>
      <c r="AG36" s="34">
        <f>$K$28/'Fixed data'!$C$7</f>
        <v>-3.0239788646431605E-4</v>
      </c>
      <c r="AH36" s="34">
        <f>$K$28/'Fixed data'!$C$7</f>
        <v>-3.0239788646431605E-4</v>
      </c>
      <c r="AI36" s="34">
        <f>$K$28/'Fixed data'!$C$7</f>
        <v>-3.0239788646431605E-4</v>
      </c>
      <c r="AJ36" s="34">
        <f>$K$28/'Fixed data'!$C$7</f>
        <v>-3.0239788646431605E-4</v>
      </c>
      <c r="AK36" s="34">
        <f>$K$28/'Fixed data'!$C$7</f>
        <v>-3.0239788646431605E-4</v>
      </c>
      <c r="AL36" s="34">
        <f>$K$28/'Fixed data'!$C$7</f>
        <v>-3.0239788646431605E-4</v>
      </c>
      <c r="AM36" s="34">
        <f>$K$28/'Fixed data'!$C$7</f>
        <v>-3.0239788646431605E-4</v>
      </c>
      <c r="AN36" s="34">
        <f>$K$28/'Fixed data'!$C$7</f>
        <v>-3.0239788646431605E-4</v>
      </c>
      <c r="AO36" s="34">
        <f>$K$28/'Fixed data'!$C$7</f>
        <v>-3.0239788646431605E-4</v>
      </c>
      <c r="AP36" s="34">
        <f>$K$28/'Fixed data'!$C$7</f>
        <v>-3.0239788646431605E-4</v>
      </c>
      <c r="AQ36" s="34">
        <f>$K$28/'Fixed data'!$C$7</f>
        <v>-3.0239788646431605E-4</v>
      </c>
      <c r="AR36" s="34">
        <f>$K$28/'Fixed data'!$C$7</f>
        <v>-3.0239788646431605E-4</v>
      </c>
      <c r="AS36" s="34">
        <f>$K$28/'Fixed data'!$C$7</f>
        <v>-3.0239788646431605E-4</v>
      </c>
      <c r="AT36" s="34">
        <f>$K$28/'Fixed data'!$C$7</f>
        <v>-3.0239788646431605E-4</v>
      </c>
      <c r="AU36" s="34">
        <f>$K$28/'Fixed data'!$C$7</f>
        <v>-3.0239788646431605E-4</v>
      </c>
      <c r="AV36" s="34">
        <f>$K$28/'Fixed data'!$C$7</f>
        <v>-3.0239788646431605E-4</v>
      </c>
      <c r="AW36" s="34">
        <f>$K$28/'Fixed data'!$C$7</f>
        <v>-3.0239788646431605E-4</v>
      </c>
      <c r="AX36" s="34">
        <f>$K$28/'Fixed data'!$C$7</f>
        <v>-3.0239788646431605E-4</v>
      </c>
      <c r="AY36" s="34">
        <f>$K$28/'Fixed data'!$C$7</f>
        <v>-3.0239788646431605E-4</v>
      </c>
      <c r="AZ36" s="34">
        <f>$K$28/'Fixed data'!$C$7</f>
        <v>-3.0239788646431605E-4</v>
      </c>
      <c r="BA36" s="34">
        <f>$K$28/'Fixed data'!$C$7</f>
        <v>-3.0239788646431605E-4</v>
      </c>
      <c r="BB36" s="34">
        <f>$K$28/'Fixed data'!$C$7</f>
        <v>-3.0239788646431605E-4</v>
      </c>
      <c r="BC36" s="34">
        <f>$K$28/'Fixed data'!$C$7</f>
        <v>-3.0239788646431605E-4</v>
      </c>
      <c r="BD36" s="34">
        <f>$K$28/'Fixed data'!$C$7</f>
        <v>-3.0239788646431605E-4</v>
      </c>
    </row>
    <row r="37" spans="1:57" ht="16.5" hidden="1" customHeight="1" outlineLevel="1" x14ac:dyDescent="0.35">
      <c r="A37" s="115"/>
      <c r="B37" s="9" t="s">
        <v>33</v>
      </c>
      <c r="C37" s="11" t="s">
        <v>60</v>
      </c>
      <c r="D37" s="9" t="s">
        <v>40</v>
      </c>
      <c r="F37" s="34"/>
      <c r="G37" s="34"/>
      <c r="H37" s="34"/>
      <c r="I37" s="34"/>
      <c r="J37" s="34"/>
      <c r="K37" s="34"/>
      <c r="L37" s="34"/>
      <c r="M37" s="34">
        <f>$L$28/'Fixed data'!$C$7</f>
        <v>-2.2215868128277271E-4</v>
      </c>
      <c r="N37" s="34">
        <f>$L$28/'Fixed data'!$C$7</f>
        <v>-2.2215868128277271E-4</v>
      </c>
      <c r="O37" s="34">
        <f>$L$28/'Fixed data'!$C$7</f>
        <v>-2.2215868128277271E-4</v>
      </c>
      <c r="P37" s="34">
        <f>$L$28/'Fixed data'!$C$7</f>
        <v>-2.2215868128277271E-4</v>
      </c>
      <c r="Q37" s="34">
        <f>$L$28/'Fixed data'!$C$7</f>
        <v>-2.2215868128277271E-4</v>
      </c>
      <c r="R37" s="34">
        <f>$L$28/'Fixed data'!$C$7</f>
        <v>-2.2215868128277271E-4</v>
      </c>
      <c r="S37" s="34">
        <f>$L$28/'Fixed data'!$C$7</f>
        <v>-2.2215868128277271E-4</v>
      </c>
      <c r="T37" s="34">
        <f>$L$28/'Fixed data'!$C$7</f>
        <v>-2.2215868128277271E-4</v>
      </c>
      <c r="U37" s="34">
        <f>$L$28/'Fixed data'!$C$7</f>
        <v>-2.2215868128277271E-4</v>
      </c>
      <c r="V37" s="34">
        <f>$L$28/'Fixed data'!$C$7</f>
        <v>-2.2215868128277271E-4</v>
      </c>
      <c r="W37" s="34">
        <f>$L$28/'Fixed data'!$C$7</f>
        <v>-2.2215868128277271E-4</v>
      </c>
      <c r="X37" s="34">
        <f>$L$28/'Fixed data'!$C$7</f>
        <v>-2.2215868128277271E-4</v>
      </c>
      <c r="Y37" s="34">
        <f>$L$28/'Fixed data'!$C$7</f>
        <v>-2.2215868128277271E-4</v>
      </c>
      <c r="Z37" s="34">
        <f>$L$28/'Fixed data'!$C$7</f>
        <v>-2.2215868128277271E-4</v>
      </c>
      <c r="AA37" s="34">
        <f>$L$28/'Fixed data'!$C$7</f>
        <v>-2.2215868128277271E-4</v>
      </c>
      <c r="AB37" s="34">
        <f>$L$28/'Fixed data'!$C$7</f>
        <v>-2.2215868128277271E-4</v>
      </c>
      <c r="AC37" s="34">
        <f>$L$28/'Fixed data'!$C$7</f>
        <v>-2.2215868128277271E-4</v>
      </c>
      <c r="AD37" s="34">
        <f>$L$28/'Fixed data'!$C$7</f>
        <v>-2.2215868128277271E-4</v>
      </c>
      <c r="AE37" s="34">
        <f>$L$28/'Fixed data'!$C$7</f>
        <v>-2.2215868128277271E-4</v>
      </c>
      <c r="AF37" s="34">
        <f>$L$28/'Fixed data'!$C$7</f>
        <v>-2.2215868128277271E-4</v>
      </c>
      <c r="AG37" s="34">
        <f>$L$28/'Fixed data'!$C$7</f>
        <v>-2.2215868128277271E-4</v>
      </c>
      <c r="AH37" s="34">
        <f>$L$28/'Fixed data'!$C$7</f>
        <v>-2.2215868128277271E-4</v>
      </c>
      <c r="AI37" s="34">
        <f>$L$28/'Fixed data'!$C$7</f>
        <v>-2.2215868128277271E-4</v>
      </c>
      <c r="AJ37" s="34">
        <f>$L$28/'Fixed data'!$C$7</f>
        <v>-2.2215868128277271E-4</v>
      </c>
      <c r="AK37" s="34">
        <f>$L$28/'Fixed data'!$C$7</f>
        <v>-2.2215868128277271E-4</v>
      </c>
      <c r="AL37" s="34">
        <f>$L$28/'Fixed data'!$C$7</f>
        <v>-2.2215868128277271E-4</v>
      </c>
      <c r="AM37" s="34">
        <f>$L$28/'Fixed data'!$C$7</f>
        <v>-2.2215868128277271E-4</v>
      </c>
      <c r="AN37" s="34">
        <f>$L$28/'Fixed data'!$C$7</f>
        <v>-2.2215868128277271E-4</v>
      </c>
      <c r="AO37" s="34">
        <f>$L$28/'Fixed data'!$C$7</f>
        <v>-2.2215868128277271E-4</v>
      </c>
      <c r="AP37" s="34">
        <f>$L$28/'Fixed data'!$C$7</f>
        <v>-2.2215868128277271E-4</v>
      </c>
      <c r="AQ37" s="34">
        <f>$L$28/'Fixed data'!$C$7</f>
        <v>-2.2215868128277271E-4</v>
      </c>
      <c r="AR37" s="34">
        <f>$L$28/'Fixed data'!$C$7</f>
        <v>-2.2215868128277271E-4</v>
      </c>
      <c r="AS37" s="34">
        <f>$L$28/'Fixed data'!$C$7</f>
        <v>-2.2215868128277271E-4</v>
      </c>
      <c r="AT37" s="34">
        <f>$L$28/'Fixed data'!$C$7</f>
        <v>-2.2215868128277271E-4</v>
      </c>
      <c r="AU37" s="34">
        <f>$L$28/'Fixed data'!$C$7</f>
        <v>-2.2215868128277271E-4</v>
      </c>
      <c r="AV37" s="34">
        <f>$L$28/'Fixed data'!$C$7</f>
        <v>-2.2215868128277271E-4</v>
      </c>
      <c r="AW37" s="34">
        <f>$L$28/'Fixed data'!$C$7</f>
        <v>-2.2215868128277271E-4</v>
      </c>
      <c r="AX37" s="34">
        <f>$L$28/'Fixed data'!$C$7</f>
        <v>-2.2215868128277271E-4</v>
      </c>
      <c r="AY37" s="34">
        <f>$L$28/'Fixed data'!$C$7</f>
        <v>-2.2215868128277271E-4</v>
      </c>
      <c r="AZ37" s="34">
        <f>$L$28/'Fixed data'!$C$7</f>
        <v>-2.2215868128277271E-4</v>
      </c>
      <c r="BA37" s="34">
        <f>$L$28/'Fixed data'!$C$7</f>
        <v>-2.2215868128277271E-4</v>
      </c>
      <c r="BB37" s="34">
        <f>$L$28/'Fixed data'!$C$7</f>
        <v>-2.2215868128277271E-4</v>
      </c>
      <c r="BC37" s="34">
        <f>$L$28/'Fixed data'!$C$7</f>
        <v>-2.2215868128277271E-4</v>
      </c>
      <c r="BD37" s="34">
        <f>$L$28/'Fixed data'!$C$7</f>
        <v>-2.2215868128277271E-4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7.3293240716893756E-5</v>
      </c>
      <c r="O38" s="34">
        <f>$M$28/'Fixed data'!$C$7</f>
        <v>7.3293240716893756E-5</v>
      </c>
      <c r="P38" s="34">
        <f>$M$28/'Fixed data'!$C$7</f>
        <v>7.3293240716893756E-5</v>
      </c>
      <c r="Q38" s="34">
        <f>$M$28/'Fixed data'!$C$7</f>
        <v>7.3293240716893756E-5</v>
      </c>
      <c r="R38" s="34">
        <f>$M$28/'Fixed data'!$C$7</f>
        <v>7.3293240716893756E-5</v>
      </c>
      <c r="S38" s="34">
        <f>$M$28/'Fixed data'!$C$7</f>
        <v>7.3293240716893756E-5</v>
      </c>
      <c r="T38" s="34">
        <f>$M$28/'Fixed data'!$C$7</f>
        <v>7.3293240716893756E-5</v>
      </c>
      <c r="U38" s="34">
        <f>$M$28/'Fixed data'!$C$7</f>
        <v>7.3293240716893756E-5</v>
      </c>
      <c r="V38" s="34">
        <f>$M$28/'Fixed data'!$C$7</f>
        <v>7.3293240716893756E-5</v>
      </c>
      <c r="W38" s="34">
        <f>$M$28/'Fixed data'!$C$7</f>
        <v>7.3293240716893756E-5</v>
      </c>
      <c r="X38" s="34">
        <f>$M$28/'Fixed data'!$C$7</f>
        <v>7.3293240716893756E-5</v>
      </c>
      <c r="Y38" s="34">
        <f>$M$28/'Fixed data'!$C$7</f>
        <v>7.3293240716893756E-5</v>
      </c>
      <c r="Z38" s="34">
        <f>$M$28/'Fixed data'!$C$7</f>
        <v>7.3293240716893756E-5</v>
      </c>
      <c r="AA38" s="34">
        <f>$M$28/'Fixed data'!$C$7</f>
        <v>7.3293240716893756E-5</v>
      </c>
      <c r="AB38" s="34">
        <f>$M$28/'Fixed data'!$C$7</f>
        <v>7.3293240716893756E-5</v>
      </c>
      <c r="AC38" s="34">
        <f>$M$28/'Fixed data'!$C$7</f>
        <v>7.3293240716893756E-5</v>
      </c>
      <c r="AD38" s="34">
        <f>$M$28/'Fixed data'!$C$7</f>
        <v>7.3293240716893756E-5</v>
      </c>
      <c r="AE38" s="34">
        <f>$M$28/'Fixed data'!$C$7</f>
        <v>7.3293240716893756E-5</v>
      </c>
      <c r="AF38" s="34">
        <f>$M$28/'Fixed data'!$C$7</f>
        <v>7.3293240716893756E-5</v>
      </c>
      <c r="AG38" s="34">
        <f>$M$28/'Fixed data'!$C$7</f>
        <v>7.3293240716893756E-5</v>
      </c>
      <c r="AH38" s="34">
        <f>$M$28/'Fixed data'!$C$7</f>
        <v>7.3293240716893756E-5</v>
      </c>
      <c r="AI38" s="34">
        <f>$M$28/'Fixed data'!$C$7</f>
        <v>7.3293240716893756E-5</v>
      </c>
      <c r="AJ38" s="34">
        <f>$M$28/'Fixed data'!$C$7</f>
        <v>7.3293240716893756E-5</v>
      </c>
      <c r="AK38" s="34">
        <f>$M$28/'Fixed data'!$C$7</f>
        <v>7.3293240716893756E-5</v>
      </c>
      <c r="AL38" s="34">
        <f>$M$28/'Fixed data'!$C$7</f>
        <v>7.3293240716893756E-5</v>
      </c>
      <c r="AM38" s="34">
        <f>$M$28/'Fixed data'!$C$7</f>
        <v>7.3293240716893756E-5</v>
      </c>
      <c r="AN38" s="34">
        <f>$M$28/'Fixed data'!$C$7</f>
        <v>7.3293240716893756E-5</v>
      </c>
      <c r="AO38" s="34">
        <f>$M$28/'Fixed data'!$C$7</f>
        <v>7.3293240716893756E-5</v>
      </c>
      <c r="AP38" s="34">
        <f>$M$28/'Fixed data'!$C$7</f>
        <v>7.3293240716893756E-5</v>
      </c>
      <c r="AQ38" s="34">
        <f>$M$28/'Fixed data'!$C$7</f>
        <v>7.3293240716893756E-5</v>
      </c>
      <c r="AR38" s="34">
        <f>$M$28/'Fixed data'!$C$7</f>
        <v>7.3293240716893756E-5</v>
      </c>
      <c r="AS38" s="34">
        <f>$M$28/'Fixed data'!$C$7</f>
        <v>7.3293240716893756E-5</v>
      </c>
      <c r="AT38" s="34">
        <f>$M$28/'Fixed data'!$C$7</f>
        <v>7.3293240716893756E-5</v>
      </c>
      <c r="AU38" s="34">
        <f>$M$28/'Fixed data'!$C$7</f>
        <v>7.3293240716893756E-5</v>
      </c>
      <c r="AV38" s="34">
        <f>$M$28/'Fixed data'!$C$7</f>
        <v>7.3293240716893756E-5</v>
      </c>
      <c r="AW38" s="34">
        <f>$M$28/'Fixed data'!$C$7</f>
        <v>7.3293240716893756E-5</v>
      </c>
      <c r="AX38" s="34">
        <f>$M$28/'Fixed data'!$C$7</f>
        <v>7.3293240716893756E-5</v>
      </c>
      <c r="AY38" s="34">
        <f>$M$28/'Fixed data'!$C$7</f>
        <v>7.3293240716893756E-5</v>
      </c>
      <c r="AZ38" s="34">
        <f>$M$28/'Fixed data'!$C$7</f>
        <v>7.3293240716893756E-5</v>
      </c>
      <c r="BA38" s="34">
        <f>$M$28/'Fixed data'!$C$7</f>
        <v>7.3293240716893756E-5</v>
      </c>
      <c r="BB38" s="34">
        <f>$M$28/'Fixed data'!$C$7</f>
        <v>7.3293240716893756E-5</v>
      </c>
      <c r="BC38" s="34">
        <f>$M$28/'Fixed data'!$C$7</f>
        <v>7.3293240716893756E-5</v>
      </c>
      <c r="BD38" s="34">
        <f>$M$28/'Fixed data'!$C$7</f>
        <v>7.3293240716893756E-5</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7.9347167570125904E-5</v>
      </c>
      <c r="P39" s="34">
        <f>$N$28/'Fixed data'!$C$7</f>
        <v>7.9347167570125904E-5</v>
      </c>
      <c r="Q39" s="34">
        <f>$N$28/'Fixed data'!$C$7</f>
        <v>7.9347167570125904E-5</v>
      </c>
      <c r="R39" s="34">
        <f>$N$28/'Fixed data'!$C$7</f>
        <v>7.9347167570125904E-5</v>
      </c>
      <c r="S39" s="34">
        <f>$N$28/'Fixed data'!$C$7</f>
        <v>7.9347167570125904E-5</v>
      </c>
      <c r="T39" s="34">
        <f>$N$28/'Fixed data'!$C$7</f>
        <v>7.9347167570125904E-5</v>
      </c>
      <c r="U39" s="34">
        <f>$N$28/'Fixed data'!$C$7</f>
        <v>7.9347167570125904E-5</v>
      </c>
      <c r="V39" s="34">
        <f>$N$28/'Fixed data'!$C$7</f>
        <v>7.9347167570125904E-5</v>
      </c>
      <c r="W39" s="34">
        <f>$N$28/'Fixed data'!$C$7</f>
        <v>7.9347167570125904E-5</v>
      </c>
      <c r="X39" s="34">
        <f>$N$28/'Fixed data'!$C$7</f>
        <v>7.9347167570125904E-5</v>
      </c>
      <c r="Y39" s="34">
        <f>$N$28/'Fixed data'!$C$7</f>
        <v>7.9347167570125904E-5</v>
      </c>
      <c r="Z39" s="34">
        <f>$N$28/'Fixed data'!$C$7</f>
        <v>7.9347167570125904E-5</v>
      </c>
      <c r="AA39" s="34">
        <f>$N$28/'Fixed data'!$C$7</f>
        <v>7.9347167570125904E-5</v>
      </c>
      <c r="AB39" s="34">
        <f>$N$28/'Fixed data'!$C$7</f>
        <v>7.9347167570125904E-5</v>
      </c>
      <c r="AC39" s="34">
        <f>$N$28/'Fixed data'!$C$7</f>
        <v>7.9347167570125904E-5</v>
      </c>
      <c r="AD39" s="34">
        <f>$N$28/'Fixed data'!$C$7</f>
        <v>7.9347167570125904E-5</v>
      </c>
      <c r="AE39" s="34">
        <f>$N$28/'Fixed data'!$C$7</f>
        <v>7.9347167570125904E-5</v>
      </c>
      <c r="AF39" s="34">
        <f>$N$28/'Fixed data'!$C$7</f>
        <v>7.9347167570125904E-5</v>
      </c>
      <c r="AG39" s="34">
        <f>$N$28/'Fixed data'!$C$7</f>
        <v>7.9347167570125904E-5</v>
      </c>
      <c r="AH39" s="34">
        <f>$N$28/'Fixed data'!$C$7</f>
        <v>7.9347167570125904E-5</v>
      </c>
      <c r="AI39" s="34">
        <f>$N$28/'Fixed data'!$C$7</f>
        <v>7.9347167570125904E-5</v>
      </c>
      <c r="AJ39" s="34">
        <f>$N$28/'Fixed data'!$C$7</f>
        <v>7.9347167570125904E-5</v>
      </c>
      <c r="AK39" s="34">
        <f>$N$28/'Fixed data'!$C$7</f>
        <v>7.9347167570125904E-5</v>
      </c>
      <c r="AL39" s="34">
        <f>$N$28/'Fixed data'!$C$7</f>
        <v>7.9347167570125904E-5</v>
      </c>
      <c r="AM39" s="34">
        <f>$N$28/'Fixed data'!$C$7</f>
        <v>7.9347167570125904E-5</v>
      </c>
      <c r="AN39" s="34">
        <f>$N$28/'Fixed data'!$C$7</f>
        <v>7.9347167570125904E-5</v>
      </c>
      <c r="AO39" s="34">
        <f>$N$28/'Fixed data'!$C$7</f>
        <v>7.9347167570125904E-5</v>
      </c>
      <c r="AP39" s="34">
        <f>$N$28/'Fixed data'!$C$7</f>
        <v>7.9347167570125904E-5</v>
      </c>
      <c r="AQ39" s="34">
        <f>$N$28/'Fixed data'!$C$7</f>
        <v>7.9347167570125904E-5</v>
      </c>
      <c r="AR39" s="34">
        <f>$N$28/'Fixed data'!$C$7</f>
        <v>7.9347167570125904E-5</v>
      </c>
      <c r="AS39" s="34">
        <f>$N$28/'Fixed data'!$C$7</f>
        <v>7.9347167570125904E-5</v>
      </c>
      <c r="AT39" s="34">
        <f>$N$28/'Fixed data'!$C$7</f>
        <v>7.9347167570125904E-5</v>
      </c>
      <c r="AU39" s="34">
        <f>$N$28/'Fixed data'!$C$7</f>
        <v>7.9347167570125904E-5</v>
      </c>
      <c r="AV39" s="34">
        <f>$N$28/'Fixed data'!$C$7</f>
        <v>7.9347167570125904E-5</v>
      </c>
      <c r="AW39" s="34">
        <f>$N$28/'Fixed data'!$C$7</f>
        <v>7.9347167570125904E-5</v>
      </c>
      <c r="AX39" s="34">
        <f>$N$28/'Fixed data'!$C$7</f>
        <v>7.9347167570125904E-5</v>
      </c>
      <c r="AY39" s="34">
        <f>$N$28/'Fixed data'!$C$7</f>
        <v>7.9347167570125904E-5</v>
      </c>
      <c r="AZ39" s="34">
        <f>$N$28/'Fixed data'!$C$7</f>
        <v>7.9347167570125904E-5</v>
      </c>
      <c r="BA39" s="34">
        <f>$N$28/'Fixed data'!$C$7</f>
        <v>7.9347167570125904E-5</v>
      </c>
      <c r="BB39" s="34">
        <f>$N$28/'Fixed data'!$C$7</f>
        <v>7.9347167570125904E-5</v>
      </c>
      <c r="BC39" s="34">
        <f>$N$28/'Fixed data'!$C$7</f>
        <v>7.9347167570125904E-5</v>
      </c>
      <c r="BD39" s="34">
        <f>$N$28/'Fixed data'!$C$7</f>
        <v>7.9347167570125904E-5</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8.4523591706291783E-5</v>
      </c>
      <c r="Q40" s="34">
        <f>$O$28/'Fixed data'!$C$7</f>
        <v>8.4523591706291783E-5</v>
      </c>
      <c r="R40" s="34">
        <f>$O$28/'Fixed data'!$C$7</f>
        <v>8.4523591706291783E-5</v>
      </c>
      <c r="S40" s="34">
        <f>$O$28/'Fixed data'!$C$7</f>
        <v>8.4523591706291783E-5</v>
      </c>
      <c r="T40" s="34">
        <f>$O$28/'Fixed data'!$C$7</f>
        <v>8.4523591706291783E-5</v>
      </c>
      <c r="U40" s="34">
        <f>$O$28/'Fixed data'!$C$7</f>
        <v>8.4523591706291783E-5</v>
      </c>
      <c r="V40" s="34">
        <f>$O$28/'Fixed data'!$C$7</f>
        <v>8.4523591706291783E-5</v>
      </c>
      <c r="W40" s="34">
        <f>$O$28/'Fixed data'!$C$7</f>
        <v>8.4523591706291783E-5</v>
      </c>
      <c r="X40" s="34">
        <f>$O$28/'Fixed data'!$C$7</f>
        <v>8.4523591706291783E-5</v>
      </c>
      <c r="Y40" s="34">
        <f>$O$28/'Fixed data'!$C$7</f>
        <v>8.4523591706291783E-5</v>
      </c>
      <c r="Z40" s="34">
        <f>$O$28/'Fixed data'!$C$7</f>
        <v>8.4523591706291783E-5</v>
      </c>
      <c r="AA40" s="34">
        <f>$O$28/'Fixed data'!$C$7</f>
        <v>8.4523591706291783E-5</v>
      </c>
      <c r="AB40" s="34">
        <f>$O$28/'Fixed data'!$C$7</f>
        <v>8.4523591706291783E-5</v>
      </c>
      <c r="AC40" s="34">
        <f>$O$28/'Fixed data'!$C$7</f>
        <v>8.4523591706291783E-5</v>
      </c>
      <c r="AD40" s="34">
        <f>$O$28/'Fixed data'!$C$7</f>
        <v>8.4523591706291783E-5</v>
      </c>
      <c r="AE40" s="34">
        <f>$O$28/'Fixed data'!$C$7</f>
        <v>8.4523591706291783E-5</v>
      </c>
      <c r="AF40" s="34">
        <f>$O$28/'Fixed data'!$C$7</f>
        <v>8.4523591706291783E-5</v>
      </c>
      <c r="AG40" s="34">
        <f>$O$28/'Fixed data'!$C$7</f>
        <v>8.4523591706291783E-5</v>
      </c>
      <c r="AH40" s="34">
        <f>$O$28/'Fixed data'!$C$7</f>
        <v>8.4523591706291783E-5</v>
      </c>
      <c r="AI40" s="34">
        <f>$O$28/'Fixed data'!$C$7</f>
        <v>8.4523591706291783E-5</v>
      </c>
      <c r="AJ40" s="34">
        <f>$O$28/'Fixed data'!$C$7</f>
        <v>8.4523591706291783E-5</v>
      </c>
      <c r="AK40" s="34">
        <f>$O$28/'Fixed data'!$C$7</f>
        <v>8.4523591706291783E-5</v>
      </c>
      <c r="AL40" s="34">
        <f>$O$28/'Fixed data'!$C$7</f>
        <v>8.4523591706291783E-5</v>
      </c>
      <c r="AM40" s="34">
        <f>$O$28/'Fixed data'!$C$7</f>
        <v>8.4523591706291783E-5</v>
      </c>
      <c r="AN40" s="34">
        <f>$O$28/'Fixed data'!$C$7</f>
        <v>8.4523591706291783E-5</v>
      </c>
      <c r="AO40" s="34">
        <f>$O$28/'Fixed data'!$C$7</f>
        <v>8.4523591706291783E-5</v>
      </c>
      <c r="AP40" s="34">
        <f>$O$28/'Fixed data'!$C$7</f>
        <v>8.4523591706291783E-5</v>
      </c>
      <c r="AQ40" s="34">
        <f>$O$28/'Fixed data'!$C$7</f>
        <v>8.4523591706291783E-5</v>
      </c>
      <c r="AR40" s="34">
        <f>$O$28/'Fixed data'!$C$7</f>
        <v>8.4523591706291783E-5</v>
      </c>
      <c r="AS40" s="34">
        <f>$O$28/'Fixed data'!$C$7</f>
        <v>8.4523591706291783E-5</v>
      </c>
      <c r="AT40" s="34">
        <f>$O$28/'Fixed data'!$C$7</f>
        <v>8.4523591706291783E-5</v>
      </c>
      <c r="AU40" s="34">
        <f>$O$28/'Fixed data'!$C$7</f>
        <v>8.4523591706291783E-5</v>
      </c>
      <c r="AV40" s="34">
        <f>$O$28/'Fixed data'!$C$7</f>
        <v>8.4523591706291783E-5</v>
      </c>
      <c r="AW40" s="34">
        <f>$O$28/'Fixed data'!$C$7</f>
        <v>8.4523591706291783E-5</v>
      </c>
      <c r="AX40" s="34">
        <f>$O$28/'Fixed data'!$C$7</f>
        <v>8.4523591706291783E-5</v>
      </c>
      <c r="AY40" s="34">
        <f>$O$28/'Fixed data'!$C$7</f>
        <v>8.4523591706291783E-5</v>
      </c>
      <c r="AZ40" s="34">
        <f>$O$28/'Fixed data'!$C$7</f>
        <v>8.4523591706291783E-5</v>
      </c>
      <c r="BA40" s="34">
        <f>$O$28/'Fixed data'!$C$7</f>
        <v>8.4523591706291783E-5</v>
      </c>
      <c r="BB40" s="34">
        <f>$O$28/'Fixed data'!$C$7</f>
        <v>8.4523591706291783E-5</v>
      </c>
      <c r="BC40" s="34">
        <f>$O$28/'Fixed data'!$C$7</f>
        <v>8.4523591706291783E-5</v>
      </c>
      <c r="BD40" s="34">
        <f>$O$28/'Fixed data'!$C$7</f>
        <v>8.4523591706291783E-5</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9.0051920063564922E-5</v>
      </c>
      <c r="R41" s="34">
        <f>$P$28/'Fixed data'!$C$7</f>
        <v>9.0051920063564922E-5</v>
      </c>
      <c r="S41" s="34">
        <f>$P$28/'Fixed data'!$C$7</f>
        <v>9.0051920063564922E-5</v>
      </c>
      <c r="T41" s="34">
        <f>$P$28/'Fixed data'!$C$7</f>
        <v>9.0051920063564922E-5</v>
      </c>
      <c r="U41" s="34">
        <f>$P$28/'Fixed data'!$C$7</f>
        <v>9.0051920063564922E-5</v>
      </c>
      <c r="V41" s="34">
        <f>$P$28/'Fixed data'!$C$7</f>
        <v>9.0051920063564922E-5</v>
      </c>
      <c r="W41" s="34">
        <f>$P$28/'Fixed data'!$C$7</f>
        <v>9.0051920063564922E-5</v>
      </c>
      <c r="X41" s="34">
        <f>$P$28/'Fixed data'!$C$7</f>
        <v>9.0051920063564922E-5</v>
      </c>
      <c r="Y41" s="34">
        <f>$P$28/'Fixed data'!$C$7</f>
        <v>9.0051920063564922E-5</v>
      </c>
      <c r="Z41" s="34">
        <f>$P$28/'Fixed data'!$C$7</f>
        <v>9.0051920063564922E-5</v>
      </c>
      <c r="AA41" s="34">
        <f>$P$28/'Fixed data'!$C$7</f>
        <v>9.0051920063564922E-5</v>
      </c>
      <c r="AB41" s="34">
        <f>$P$28/'Fixed data'!$C$7</f>
        <v>9.0051920063564922E-5</v>
      </c>
      <c r="AC41" s="34">
        <f>$P$28/'Fixed data'!$C$7</f>
        <v>9.0051920063564922E-5</v>
      </c>
      <c r="AD41" s="34">
        <f>$P$28/'Fixed data'!$C$7</f>
        <v>9.0051920063564922E-5</v>
      </c>
      <c r="AE41" s="34">
        <f>$P$28/'Fixed data'!$C$7</f>
        <v>9.0051920063564922E-5</v>
      </c>
      <c r="AF41" s="34">
        <f>$P$28/'Fixed data'!$C$7</f>
        <v>9.0051920063564922E-5</v>
      </c>
      <c r="AG41" s="34">
        <f>$P$28/'Fixed data'!$C$7</f>
        <v>9.0051920063564922E-5</v>
      </c>
      <c r="AH41" s="34">
        <f>$P$28/'Fixed data'!$C$7</f>
        <v>9.0051920063564922E-5</v>
      </c>
      <c r="AI41" s="34">
        <f>$P$28/'Fixed data'!$C$7</f>
        <v>9.0051920063564922E-5</v>
      </c>
      <c r="AJ41" s="34">
        <f>$P$28/'Fixed data'!$C$7</f>
        <v>9.0051920063564922E-5</v>
      </c>
      <c r="AK41" s="34">
        <f>$P$28/'Fixed data'!$C$7</f>
        <v>9.0051920063564922E-5</v>
      </c>
      <c r="AL41" s="34">
        <f>$P$28/'Fixed data'!$C$7</f>
        <v>9.0051920063564922E-5</v>
      </c>
      <c r="AM41" s="34">
        <f>$P$28/'Fixed data'!$C$7</f>
        <v>9.0051920063564922E-5</v>
      </c>
      <c r="AN41" s="34">
        <f>$P$28/'Fixed data'!$C$7</f>
        <v>9.0051920063564922E-5</v>
      </c>
      <c r="AO41" s="34">
        <f>$P$28/'Fixed data'!$C$7</f>
        <v>9.0051920063564922E-5</v>
      </c>
      <c r="AP41" s="34">
        <f>$P$28/'Fixed data'!$C$7</f>
        <v>9.0051920063564922E-5</v>
      </c>
      <c r="AQ41" s="34">
        <f>$P$28/'Fixed data'!$C$7</f>
        <v>9.0051920063564922E-5</v>
      </c>
      <c r="AR41" s="34">
        <f>$P$28/'Fixed data'!$C$7</f>
        <v>9.0051920063564922E-5</v>
      </c>
      <c r="AS41" s="34">
        <f>$P$28/'Fixed data'!$C$7</f>
        <v>9.0051920063564922E-5</v>
      </c>
      <c r="AT41" s="34">
        <f>$P$28/'Fixed data'!$C$7</f>
        <v>9.0051920063564922E-5</v>
      </c>
      <c r="AU41" s="34">
        <f>$P$28/'Fixed data'!$C$7</f>
        <v>9.0051920063564922E-5</v>
      </c>
      <c r="AV41" s="34">
        <f>$P$28/'Fixed data'!$C$7</f>
        <v>9.0051920063564922E-5</v>
      </c>
      <c r="AW41" s="34">
        <f>$P$28/'Fixed data'!$C$7</f>
        <v>9.0051920063564922E-5</v>
      </c>
      <c r="AX41" s="34">
        <f>$P$28/'Fixed data'!$C$7</f>
        <v>9.0051920063564922E-5</v>
      </c>
      <c r="AY41" s="34">
        <f>$P$28/'Fixed data'!$C$7</f>
        <v>9.0051920063564922E-5</v>
      </c>
      <c r="AZ41" s="34">
        <f>$P$28/'Fixed data'!$C$7</f>
        <v>9.0051920063564922E-5</v>
      </c>
      <c r="BA41" s="34">
        <f>$P$28/'Fixed data'!$C$7</f>
        <v>9.0051920063564922E-5</v>
      </c>
      <c r="BB41" s="34">
        <f>$P$28/'Fixed data'!$C$7</f>
        <v>9.0051920063564922E-5</v>
      </c>
      <c r="BC41" s="34">
        <f>$P$28/'Fixed data'!$C$7</f>
        <v>9.0051920063564922E-5</v>
      </c>
      <c r="BD41" s="34">
        <f>$P$28/'Fixed data'!$C$7</f>
        <v>9.0051920063564922E-5</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9.5178508505605627E-5</v>
      </c>
      <c r="S42" s="34">
        <f>$Q$28/'Fixed data'!$C$7</f>
        <v>9.5178508505605627E-5</v>
      </c>
      <c r="T42" s="34">
        <f>$Q$28/'Fixed data'!$C$7</f>
        <v>9.5178508505605627E-5</v>
      </c>
      <c r="U42" s="34">
        <f>$Q$28/'Fixed data'!$C$7</f>
        <v>9.5178508505605627E-5</v>
      </c>
      <c r="V42" s="34">
        <f>$Q$28/'Fixed data'!$C$7</f>
        <v>9.5178508505605627E-5</v>
      </c>
      <c r="W42" s="34">
        <f>$Q$28/'Fixed data'!$C$7</f>
        <v>9.5178508505605627E-5</v>
      </c>
      <c r="X42" s="34">
        <f>$Q$28/'Fixed data'!$C$7</f>
        <v>9.5178508505605627E-5</v>
      </c>
      <c r="Y42" s="34">
        <f>$Q$28/'Fixed data'!$C$7</f>
        <v>9.5178508505605627E-5</v>
      </c>
      <c r="Z42" s="34">
        <f>$Q$28/'Fixed data'!$C$7</f>
        <v>9.5178508505605627E-5</v>
      </c>
      <c r="AA42" s="34">
        <f>$Q$28/'Fixed data'!$C$7</f>
        <v>9.5178508505605627E-5</v>
      </c>
      <c r="AB42" s="34">
        <f>$Q$28/'Fixed data'!$C$7</f>
        <v>9.5178508505605627E-5</v>
      </c>
      <c r="AC42" s="34">
        <f>$Q$28/'Fixed data'!$C$7</f>
        <v>9.5178508505605627E-5</v>
      </c>
      <c r="AD42" s="34">
        <f>$Q$28/'Fixed data'!$C$7</f>
        <v>9.5178508505605627E-5</v>
      </c>
      <c r="AE42" s="34">
        <f>$Q$28/'Fixed data'!$C$7</f>
        <v>9.5178508505605627E-5</v>
      </c>
      <c r="AF42" s="34">
        <f>$Q$28/'Fixed data'!$C$7</f>
        <v>9.5178508505605627E-5</v>
      </c>
      <c r="AG42" s="34">
        <f>$Q$28/'Fixed data'!$C$7</f>
        <v>9.5178508505605627E-5</v>
      </c>
      <c r="AH42" s="34">
        <f>$Q$28/'Fixed data'!$C$7</f>
        <v>9.5178508505605627E-5</v>
      </c>
      <c r="AI42" s="34">
        <f>$Q$28/'Fixed data'!$C$7</f>
        <v>9.5178508505605627E-5</v>
      </c>
      <c r="AJ42" s="34">
        <f>$Q$28/'Fixed data'!$C$7</f>
        <v>9.5178508505605627E-5</v>
      </c>
      <c r="AK42" s="34">
        <f>$Q$28/'Fixed data'!$C$7</f>
        <v>9.5178508505605627E-5</v>
      </c>
      <c r="AL42" s="34">
        <f>$Q$28/'Fixed data'!$C$7</f>
        <v>9.5178508505605627E-5</v>
      </c>
      <c r="AM42" s="34">
        <f>$Q$28/'Fixed data'!$C$7</f>
        <v>9.5178508505605627E-5</v>
      </c>
      <c r="AN42" s="34">
        <f>$Q$28/'Fixed data'!$C$7</f>
        <v>9.5178508505605627E-5</v>
      </c>
      <c r="AO42" s="34">
        <f>$Q$28/'Fixed data'!$C$7</f>
        <v>9.5178508505605627E-5</v>
      </c>
      <c r="AP42" s="34">
        <f>$Q$28/'Fixed data'!$C$7</f>
        <v>9.5178508505605627E-5</v>
      </c>
      <c r="AQ42" s="34">
        <f>$Q$28/'Fixed data'!$C$7</f>
        <v>9.5178508505605627E-5</v>
      </c>
      <c r="AR42" s="34">
        <f>$Q$28/'Fixed data'!$C$7</f>
        <v>9.5178508505605627E-5</v>
      </c>
      <c r="AS42" s="34">
        <f>$Q$28/'Fixed data'!$C$7</f>
        <v>9.5178508505605627E-5</v>
      </c>
      <c r="AT42" s="34">
        <f>$Q$28/'Fixed data'!$C$7</f>
        <v>9.5178508505605627E-5</v>
      </c>
      <c r="AU42" s="34">
        <f>$Q$28/'Fixed data'!$C$7</f>
        <v>9.5178508505605627E-5</v>
      </c>
      <c r="AV42" s="34">
        <f>$Q$28/'Fixed data'!$C$7</f>
        <v>9.5178508505605627E-5</v>
      </c>
      <c r="AW42" s="34">
        <f>$Q$28/'Fixed data'!$C$7</f>
        <v>9.5178508505605627E-5</v>
      </c>
      <c r="AX42" s="34">
        <f>$Q$28/'Fixed data'!$C$7</f>
        <v>9.5178508505605627E-5</v>
      </c>
      <c r="AY42" s="34">
        <f>$Q$28/'Fixed data'!$C$7</f>
        <v>9.5178508505605627E-5</v>
      </c>
      <c r="AZ42" s="34">
        <f>$Q$28/'Fixed data'!$C$7</f>
        <v>9.5178508505605627E-5</v>
      </c>
      <c r="BA42" s="34">
        <f>$Q$28/'Fixed data'!$C$7</f>
        <v>9.5178508505605627E-5</v>
      </c>
      <c r="BB42" s="34">
        <f>$Q$28/'Fixed data'!$C$7</f>
        <v>9.5178508505605627E-5</v>
      </c>
      <c r="BC42" s="34">
        <f>$Q$28/'Fixed data'!$C$7</f>
        <v>9.5178508505605627E-5</v>
      </c>
      <c r="BD42" s="34">
        <f>$Q$28/'Fixed data'!$C$7</f>
        <v>9.5178508505605627E-5</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9.8530441364160301E-5</v>
      </c>
      <c r="T43" s="34">
        <f>$R$28/'Fixed data'!$C$7</f>
        <v>9.8530441364160301E-5</v>
      </c>
      <c r="U43" s="34">
        <f>$R$28/'Fixed data'!$C$7</f>
        <v>9.8530441364160301E-5</v>
      </c>
      <c r="V43" s="34">
        <f>$R$28/'Fixed data'!$C$7</f>
        <v>9.8530441364160301E-5</v>
      </c>
      <c r="W43" s="34">
        <f>$R$28/'Fixed data'!$C$7</f>
        <v>9.8530441364160301E-5</v>
      </c>
      <c r="X43" s="34">
        <f>$R$28/'Fixed data'!$C$7</f>
        <v>9.8530441364160301E-5</v>
      </c>
      <c r="Y43" s="34">
        <f>$R$28/'Fixed data'!$C$7</f>
        <v>9.8530441364160301E-5</v>
      </c>
      <c r="Z43" s="34">
        <f>$R$28/'Fixed data'!$C$7</f>
        <v>9.8530441364160301E-5</v>
      </c>
      <c r="AA43" s="34">
        <f>$R$28/'Fixed data'!$C$7</f>
        <v>9.8530441364160301E-5</v>
      </c>
      <c r="AB43" s="34">
        <f>$R$28/'Fixed data'!$C$7</f>
        <v>9.8530441364160301E-5</v>
      </c>
      <c r="AC43" s="34">
        <f>$R$28/'Fixed data'!$C$7</f>
        <v>9.8530441364160301E-5</v>
      </c>
      <c r="AD43" s="34">
        <f>$R$28/'Fixed data'!$C$7</f>
        <v>9.8530441364160301E-5</v>
      </c>
      <c r="AE43" s="34">
        <f>$R$28/'Fixed data'!$C$7</f>
        <v>9.8530441364160301E-5</v>
      </c>
      <c r="AF43" s="34">
        <f>$R$28/'Fixed data'!$C$7</f>
        <v>9.8530441364160301E-5</v>
      </c>
      <c r="AG43" s="34">
        <f>$R$28/'Fixed data'!$C$7</f>
        <v>9.8530441364160301E-5</v>
      </c>
      <c r="AH43" s="34">
        <f>$R$28/'Fixed data'!$C$7</f>
        <v>9.8530441364160301E-5</v>
      </c>
      <c r="AI43" s="34">
        <f>$R$28/'Fixed data'!$C$7</f>
        <v>9.8530441364160301E-5</v>
      </c>
      <c r="AJ43" s="34">
        <f>$R$28/'Fixed data'!$C$7</f>
        <v>9.8530441364160301E-5</v>
      </c>
      <c r="AK43" s="34">
        <f>$R$28/'Fixed data'!$C$7</f>
        <v>9.8530441364160301E-5</v>
      </c>
      <c r="AL43" s="34">
        <f>$R$28/'Fixed data'!$C$7</f>
        <v>9.8530441364160301E-5</v>
      </c>
      <c r="AM43" s="34">
        <f>$R$28/'Fixed data'!$C$7</f>
        <v>9.8530441364160301E-5</v>
      </c>
      <c r="AN43" s="34">
        <f>$R$28/'Fixed data'!$C$7</f>
        <v>9.8530441364160301E-5</v>
      </c>
      <c r="AO43" s="34">
        <f>$R$28/'Fixed data'!$C$7</f>
        <v>9.8530441364160301E-5</v>
      </c>
      <c r="AP43" s="34">
        <f>$R$28/'Fixed data'!$C$7</f>
        <v>9.8530441364160301E-5</v>
      </c>
      <c r="AQ43" s="34">
        <f>$R$28/'Fixed data'!$C$7</f>
        <v>9.8530441364160301E-5</v>
      </c>
      <c r="AR43" s="34">
        <f>$R$28/'Fixed data'!$C$7</f>
        <v>9.8530441364160301E-5</v>
      </c>
      <c r="AS43" s="34">
        <f>$R$28/'Fixed data'!$C$7</f>
        <v>9.8530441364160301E-5</v>
      </c>
      <c r="AT43" s="34">
        <f>$R$28/'Fixed data'!$C$7</f>
        <v>9.8530441364160301E-5</v>
      </c>
      <c r="AU43" s="34">
        <f>$R$28/'Fixed data'!$C$7</f>
        <v>9.8530441364160301E-5</v>
      </c>
      <c r="AV43" s="34">
        <f>$R$28/'Fixed data'!$C$7</f>
        <v>9.8530441364160301E-5</v>
      </c>
      <c r="AW43" s="34">
        <f>$R$28/'Fixed data'!$C$7</f>
        <v>9.8530441364160301E-5</v>
      </c>
      <c r="AX43" s="34">
        <f>$R$28/'Fixed data'!$C$7</f>
        <v>9.8530441364160301E-5</v>
      </c>
      <c r="AY43" s="34">
        <f>$R$28/'Fixed data'!$C$7</f>
        <v>9.8530441364160301E-5</v>
      </c>
      <c r="AZ43" s="34">
        <f>$R$28/'Fixed data'!$C$7</f>
        <v>9.8530441364160301E-5</v>
      </c>
      <c r="BA43" s="34">
        <f>$R$28/'Fixed data'!$C$7</f>
        <v>9.8530441364160301E-5</v>
      </c>
      <c r="BB43" s="34">
        <f>$R$28/'Fixed data'!$C$7</f>
        <v>9.8530441364160301E-5</v>
      </c>
      <c r="BC43" s="34">
        <f>$R$28/'Fixed data'!$C$7</f>
        <v>9.8530441364160301E-5</v>
      </c>
      <c r="BD43" s="34">
        <f>$R$28/'Fixed data'!$C$7</f>
        <v>9.8530441364160301E-5</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9.8530441364160301E-5</v>
      </c>
      <c r="U44" s="34">
        <f>$S$28/'Fixed data'!$C$7</f>
        <v>9.8530441364160301E-5</v>
      </c>
      <c r="V44" s="34">
        <f>$S$28/'Fixed data'!$C$7</f>
        <v>9.8530441364160301E-5</v>
      </c>
      <c r="W44" s="34">
        <f>$S$28/'Fixed data'!$C$7</f>
        <v>9.8530441364160301E-5</v>
      </c>
      <c r="X44" s="34">
        <f>$S$28/'Fixed data'!$C$7</f>
        <v>9.8530441364160301E-5</v>
      </c>
      <c r="Y44" s="34">
        <f>$S$28/'Fixed data'!$C$7</f>
        <v>9.8530441364160301E-5</v>
      </c>
      <c r="Z44" s="34">
        <f>$S$28/'Fixed data'!$C$7</f>
        <v>9.8530441364160301E-5</v>
      </c>
      <c r="AA44" s="34">
        <f>$S$28/'Fixed data'!$C$7</f>
        <v>9.8530441364160301E-5</v>
      </c>
      <c r="AB44" s="34">
        <f>$S$28/'Fixed data'!$C$7</f>
        <v>9.8530441364160301E-5</v>
      </c>
      <c r="AC44" s="34">
        <f>$S$28/'Fixed data'!$C$7</f>
        <v>9.8530441364160301E-5</v>
      </c>
      <c r="AD44" s="34">
        <f>$S$28/'Fixed data'!$C$7</f>
        <v>9.8530441364160301E-5</v>
      </c>
      <c r="AE44" s="34">
        <f>$S$28/'Fixed data'!$C$7</f>
        <v>9.8530441364160301E-5</v>
      </c>
      <c r="AF44" s="34">
        <f>$S$28/'Fixed data'!$C$7</f>
        <v>9.8530441364160301E-5</v>
      </c>
      <c r="AG44" s="34">
        <f>$S$28/'Fixed data'!$C$7</f>
        <v>9.8530441364160301E-5</v>
      </c>
      <c r="AH44" s="34">
        <f>$S$28/'Fixed data'!$C$7</f>
        <v>9.8530441364160301E-5</v>
      </c>
      <c r="AI44" s="34">
        <f>$S$28/'Fixed data'!$C$7</f>
        <v>9.8530441364160301E-5</v>
      </c>
      <c r="AJ44" s="34">
        <f>$S$28/'Fixed data'!$C$7</f>
        <v>9.8530441364160301E-5</v>
      </c>
      <c r="AK44" s="34">
        <f>$S$28/'Fixed data'!$C$7</f>
        <v>9.8530441364160301E-5</v>
      </c>
      <c r="AL44" s="34">
        <f>$S$28/'Fixed data'!$C$7</f>
        <v>9.8530441364160301E-5</v>
      </c>
      <c r="AM44" s="34">
        <f>$S$28/'Fixed data'!$C$7</f>
        <v>9.8530441364160301E-5</v>
      </c>
      <c r="AN44" s="34">
        <f>$S$28/'Fixed data'!$C$7</f>
        <v>9.8530441364160301E-5</v>
      </c>
      <c r="AO44" s="34">
        <f>$S$28/'Fixed data'!$C$7</f>
        <v>9.8530441364160301E-5</v>
      </c>
      <c r="AP44" s="34">
        <f>$S$28/'Fixed data'!$C$7</f>
        <v>9.8530441364160301E-5</v>
      </c>
      <c r="AQ44" s="34">
        <f>$S$28/'Fixed data'!$C$7</f>
        <v>9.8530441364160301E-5</v>
      </c>
      <c r="AR44" s="34">
        <f>$S$28/'Fixed data'!$C$7</f>
        <v>9.8530441364160301E-5</v>
      </c>
      <c r="AS44" s="34">
        <f>$S$28/'Fixed data'!$C$7</f>
        <v>9.8530441364160301E-5</v>
      </c>
      <c r="AT44" s="34">
        <f>$S$28/'Fixed data'!$C$7</f>
        <v>9.8530441364160301E-5</v>
      </c>
      <c r="AU44" s="34">
        <f>$S$28/'Fixed data'!$C$7</f>
        <v>9.8530441364160301E-5</v>
      </c>
      <c r="AV44" s="34">
        <f>$S$28/'Fixed data'!$C$7</f>
        <v>9.8530441364160301E-5</v>
      </c>
      <c r="AW44" s="34">
        <f>$S$28/'Fixed data'!$C$7</f>
        <v>9.8530441364160301E-5</v>
      </c>
      <c r="AX44" s="34">
        <f>$S$28/'Fixed data'!$C$7</f>
        <v>9.8530441364160301E-5</v>
      </c>
      <c r="AY44" s="34">
        <f>$S$28/'Fixed data'!$C$7</f>
        <v>9.8530441364160301E-5</v>
      </c>
      <c r="AZ44" s="34">
        <f>$S$28/'Fixed data'!$C$7</f>
        <v>9.8530441364160301E-5</v>
      </c>
      <c r="BA44" s="34">
        <f>$S$28/'Fixed data'!$C$7</f>
        <v>9.8530441364160301E-5</v>
      </c>
      <c r="BB44" s="34">
        <f>$S$28/'Fixed data'!$C$7</f>
        <v>9.8530441364160301E-5</v>
      </c>
      <c r="BC44" s="34">
        <f>$S$28/'Fixed data'!$C$7</f>
        <v>9.8530441364160301E-5</v>
      </c>
      <c r="BD44" s="34">
        <f>$S$28/'Fixed data'!$C$7</f>
        <v>9.8530441364160301E-5</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9.8530441364160301E-5</v>
      </c>
      <c r="V45" s="34">
        <f>$T$28/'Fixed data'!$C$7</f>
        <v>9.8530441364160301E-5</v>
      </c>
      <c r="W45" s="34">
        <f>$T$28/'Fixed data'!$C$7</f>
        <v>9.8530441364160301E-5</v>
      </c>
      <c r="X45" s="34">
        <f>$T$28/'Fixed data'!$C$7</f>
        <v>9.8530441364160301E-5</v>
      </c>
      <c r="Y45" s="34">
        <f>$T$28/'Fixed data'!$C$7</f>
        <v>9.8530441364160301E-5</v>
      </c>
      <c r="Z45" s="34">
        <f>$T$28/'Fixed data'!$C$7</f>
        <v>9.8530441364160301E-5</v>
      </c>
      <c r="AA45" s="34">
        <f>$T$28/'Fixed data'!$C$7</f>
        <v>9.8530441364160301E-5</v>
      </c>
      <c r="AB45" s="34">
        <f>$T$28/'Fixed data'!$C$7</f>
        <v>9.8530441364160301E-5</v>
      </c>
      <c r="AC45" s="34">
        <f>$T$28/'Fixed data'!$C$7</f>
        <v>9.8530441364160301E-5</v>
      </c>
      <c r="AD45" s="34">
        <f>$T$28/'Fixed data'!$C$7</f>
        <v>9.8530441364160301E-5</v>
      </c>
      <c r="AE45" s="34">
        <f>$T$28/'Fixed data'!$C$7</f>
        <v>9.8530441364160301E-5</v>
      </c>
      <c r="AF45" s="34">
        <f>$T$28/'Fixed data'!$C$7</f>
        <v>9.8530441364160301E-5</v>
      </c>
      <c r="AG45" s="34">
        <f>$T$28/'Fixed data'!$C$7</f>
        <v>9.8530441364160301E-5</v>
      </c>
      <c r="AH45" s="34">
        <f>$T$28/'Fixed data'!$C$7</f>
        <v>9.8530441364160301E-5</v>
      </c>
      <c r="AI45" s="34">
        <f>$T$28/'Fixed data'!$C$7</f>
        <v>9.8530441364160301E-5</v>
      </c>
      <c r="AJ45" s="34">
        <f>$T$28/'Fixed data'!$C$7</f>
        <v>9.8530441364160301E-5</v>
      </c>
      <c r="AK45" s="34">
        <f>$T$28/'Fixed data'!$C$7</f>
        <v>9.8530441364160301E-5</v>
      </c>
      <c r="AL45" s="34">
        <f>$T$28/'Fixed data'!$C$7</f>
        <v>9.8530441364160301E-5</v>
      </c>
      <c r="AM45" s="34">
        <f>$T$28/'Fixed data'!$C$7</f>
        <v>9.8530441364160301E-5</v>
      </c>
      <c r="AN45" s="34">
        <f>$T$28/'Fixed data'!$C$7</f>
        <v>9.8530441364160301E-5</v>
      </c>
      <c r="AO45" s="34">
        <f>$T$28/'Fixed data'!$C$7</f>
        <v>9.8530441364160301E-5</v>
      </c>
      <c r="AP45" s="34">
        <f>$T$28/'Fixed data'!$C$7</f>
        <v>9.8530441364160301E-5</v>
      </c>
      <c r="AQ45" s="34">
        <f>$T$28/'Fixed data'!$C$7</f>
        <v>9.8530441364160301E-5</v>
      </c>
      <c r="AR45" s="34">
        <f>$T$28/'Fixed data'!$C$7</f>
        <v>9.8530441364160301E-5</v>
      </c>
      <c r="AS45" s="34">
        <f>$T$28/'Fixed data'!$C$7</f>
        <v>9.8530441364160301E-5</v>
      </c>
      <c r="AT45" s="34">
        <f>$T$28/'Fixed data'!$C$7</f>
        <v>9.8530441364160301E-5</v>
      </c>
      <c r="AU45" s="34">
        <f>$T$28/'Fixed data'!$C$7</f>
        <v>9.8530441364160301E-5</v>
      </c>
      <c r="AV45" s="34">
        <f>$T$28/'Fixed data'!$C$7</f>
        <v>9.8530441364160301E-5</v>
      </c>
      <c r="AW45" s="34">
        <f>$T$28/'Fixed data'!$C$7</f>
        <v>9.8530441364160301E-5</v>
      </c>
      <c r="AX45" s="34">
        <f>$T$28/'Fixed data'!$C$7</f>
        <v>9.8530441364160301E-5</v>
      </c>
      <c r="AY45" s="34">
        <f>$T$28/'Fixed data'!$C$7</f>
        <v>9.8530441364160301E-5</v>
      </c>
      <c r="AZ45" s="34">
        <f>$T$28/'Fixed data'!$C$7</f>
        <v>9.8530441364160301E-5</v>
      </c>
      <c r="BA45" s="34">
        <f>$T$28/'Fixed data'!$C$7</f>
        <v>9.8530441364160301E-5</v>
      </c>
      <c r="BB45" s="34">
        <f>$T$28/'Fixed data'!$C$7</f>
        <v>9.8530441364160301E-5</v>
      </c>
      <c r="BC45" s="34">
        <f>$T$28/'Fixed data'!$C$7</f>
        <v>9.8530441364160301E-5</v>
      </c>
      <c r="BD45" s="34">
        <f>$T$28/'Fixed data'!$C$7</f>
        <v>9.8530441364160301E-5</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9.8530441364160301E-5</v>
      </c>
      <c r="W46" s="34">
        <f>$U$28/'Fixed data'!$C$7</f>
        <v>9.8530441364160301E-5</v>
      </c>
      <c r="X46" s="34">
        <f>$U$28/'Fixed data'!$C$7</f>
        <v>9.8530441364160301E-5</v>
      </c>
      <c r="Y46" s="34">
        <f>$U$28/'Fixed data'!$C$7</f>
        <v>9.8530441364160301E-5</v>
      </c>
      <c r="Z46" s="34">
        <f>$U$28/'Fixed data'!$C$7</f>
        <v>9.8530441364160301E-5</v>
      </c>
      <c r="AA46" s="34">
        <f>$U$28/'Fixed data'!$C$7</f>
        <v>9.8530441364160301E-5</v>
      </c>
      <c r="AB46" s="34">
        <f>$U$28/'Fixed data'!$C$7</f>
        <v>9.8530441364160301E-5</v>
      </c>
      <c r="AC46" s="34">
        <f>$U$28/'Fixed data'!$C$7</f>
        <v>9.8530441364160301E-5</v>
      </c>
      <c r="AD46" s="34">
        <f>$U$28/'Fixed data'!$C$7</f>
        <v>9.8530441364160301E-5</v>
      </c>
      <c r="AE46" s="34">
        <f>$U$28/'Fixed data'!$C$7</f>
        <v>9.8530441364160301E-5</v>
      </c>
      <c r="AF46" s="34">
        <f>$U$28/'Fixed data'!$C$7</f>
        <v>9.8530441364160301E-5</v>
      </c>
      <c r="AG46" s="34">
        <f>$U$28/'Fixed data'!$C$7</f>
        <v>9.8530441364160301E-5</v>
      </c>
      <c r="AH46" s="34">
        <f>$U$28/'Fixed data'!$C$7</f>
        <v>9.8530441364160301E-5</v>
      </c>
      <c r="AI46" s="34">
        <f>$U$28/'Fixed data'!$C$7</f>
        <v>9.8530441364160301E-5</v>
      </c>
      <c r="AJ46" s="34">
        <f>$U$28/'Fixed data'!$C$7</f>
        <v>9.8530441364160301E-5</v>
      </c>
      <c r="AK46" s="34">
        <f>$U$28/'Fixed data'!$C$7</f>
        <v>9.8530441364160301E-5</v>
      </c>
      <c r="AL46" s="34">
        <f>$U$28/'Fixed data'!$C$7</f>
        <v>9.8530441364160301E-5</v>
      </c>
      <c r="AM46" s="34">
        <f>$U$28/'Fixed data'!$C$7</f>
        <v>9.8530441364160301E-5</v>
      </c>
      <c r="AN46" s="34">
        <f>$U$28/'Fixed data'!$C$7</f>
        <v>9.8530441364160301E-5</v>
      </c>
      <c r="AO46" s="34">
        <f>$U$28/'Fixed data'!$C$7</f>
        <v>9.8530441364160301E-5</v>
      </c>
      <c r="AP46" s="34">
        <f>$U$28/'Fixed data'!$C$7</f>
        <v>9.8530441364160301E-5</v>
      </c>
      <c r="AQ46" s="34">
        <f>$U$28/'Fixed data'!$C$7</f>
        <v>9.8530441364160301E-5</v>
      </c>
      <c r="AR46" s="34">
        <f>$U$28/'Fixed data'!$C$7</f>
        <v>9.8530441364160301E-5</v>
      </c>
      <c r="AS46" s="34">
        <f>$U$28/'Fixed data'!$C$7</f>
        <v>9.8530441364160301E-5</v>
      </c>
      <c r="AT46" s="34">
        <f>$U$28/'Fixed data'!$C$7</f>
        <v>9.8530441364160301E-5</v>
      </c>
      <c r="AU46" s="34">
        <f>$U$28/'Fixed data'!$C$7</f>
        <v>9.8530441364160301E-5</v>
      </c>
      <c r="AV46" s="34">
        <f>$U$28/'Fixed data'!$C$7</f>
        <v>9.8530441364160301E-5</v>
      </c>
      <c r="AW46" s="34">
        <f>$U$28/'Fixed data'!$C$7</f>
        <v>9.8530441364160301E-5</v>
      </c>
      <c r="AX46" s="34">
        <f>$U$28/'Fixed data'!$C$7</f>
        <v>9.8530441364160301E-5</v>
      </c>
      <c r="AY46" s="34">
        <f>$U$28/'Fixed data'!$C$7</f>
        <v>9.8530441364160301E-5</v>
      </c>
      <c r="AZ46" s="34">
        <f>$U$28/'Fixed data'!$C$7</f>
        <v>9.8530441364160301E-5</v>
      </c>
      <c r="BA46" s="34">
        <f>$U$28/'Fixed data'!$C$7</f>
        <v>9.8530441364160301E-5</v>
      </c>
      <c r="BB46" s="34">
        <f>$U$28/'Fixed data'!$C$7</f>
        <v>9.8530441364160301E-5</v>
      </c>
      <c r="BC46" s="34">
        <f>$U$28/'Fixed data'!$C$7</f>
        <v>9.8530441364160301E-5</v>
      </c>
      <c r="BD46" s="34">
        <f>$U$28/'Fixed data'!$C$7</f>
        <v>9.8530441364160301E-5</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9.8530441364160301E-5</v>
      </c>
      <c r="X47" s="34">
        <f>$V$28/'Fixed data'!$C$7</f>
        <v>9.8530441364160301E-5</v>
      </c>
      <c r="Y47" s="34">
        <f>$V$28/'Fixed data'!$C$7</f>
        <v>9.8530441364160301E-5</v>
      </c>
      <c r="Z47" s="34">
        <f>$V$28/'Fixed data'!$C$7</f>
        <v>9.8530441364160301E-5</v>
      </c>
      <c r="AA47" s="34">
        <f>$V$28/'Fixed data'!$C$7</f>
        <v>9.8530441364160301E-5</v>
      </c>
      <c r="AB47" s="34">
        <f>$V$28/'Fixed data'!$C$7</f>
        <v>9.8530441364160301E-5</v>
      </c>
      <c r="AC47" s="34">
        <f>$V$28/'Fixed data'!$C$7</f>
        <v>9.8530441364160301E-5</v>
      </c>
      <c r="AD47" s="34">
        <f>$V$28/'Fixed data'!$C$7</f>
        <v>9.8530441364160301E-5</v>
      </c>
      <c r="AE47" s="34">
        <f>$V$28/'Fixed data'!$C$7</f>
        <v>9.8530441364160301E-5</v>
      </c>
      <c r="AF47" s="34">
        <f>$V$28/'Fixed data'!$C$7</f>
        <v>9.8530441364160301E-5</v>
      </c>
      <c r="AG47" s="34">
        <f>$V$28/'Fixed data'!$C$7</f>
        <v>9.8530441364160301E-5</v>
      </c>
      <c r="AH47" s="34">
        <f>$V$28/'Fixed data'!$C$7</f>
        <v>9.8530441364160301E-5</v>
      </c>
      <c r="AI47" s="34">
        <f>$V$28/'Fixed data'!$C$7</f>
        <v>9.8530441364160301E-5</v>
      </c>
      <c r="AJ47" s="34">
        <f>$V$28/'Fixed data'!$C$7</f>
        <v>9.8530441364160301E-5</v>
      </c>
      <c r="AK47" s="34">
        <f>$V$28/'Fixed data'!$C$7</f>
        <v>9.8530441364160301E-5</v>
      </c>
      <c r="AL47" s="34">
        <f>$V$28/'Fixed data'!$C$7</f>
        <v>9.8530441364160301E-5</v>
      </c>
      <c r="AM47" s="34">
        <f>$V$28/'Fixed data'!$C$7</f>
        <v>9.8530441364160301E-5</v>
      </c>
      <c r="AN47" s="34">
        <f>$V$28/'Fixed data'!$C$7</f>
        <v>9.8530441364160301E-5</v>
      </c>
      <c r="AO47" s="34">
        <f>$V$28/'Fixed data'!$C$7</f>
        <v>9.8530441364160301E-5</v>
      </c>
      <c r="AP47" s="34">
        <f>$V$28/'Fixed data'!$C$7</f>
        <v>9.8530441364160301E-5</v>
      </c>
      <c r="AQ47" s="34">
        <f>$V$28/'Fixed data'!$C$7</f>
        <v>9.8530441364160301E-5</v>
      </c>
      <c r="AR47" s="34">
        <f>$V$28/'Fixed data'!$C$7</f>
        <v>9.8530441364160301E-5</v>
      </c>
      <c r="AS47" s="34">
        <f>$V$28/'Fixed data'!$C$7</f>
        <v>9.8530441364160301E-5</v>
      </c>
      <c r="AT47" s="34">
        <f>$V$28/'Fixed data'!$C$7</f>
        <v>9.8530441364160301E-5</v>
      </c>
      <c r="AU47" s="34">
        <f>$V$28/'Fixed data'!$C$7</f>
        <v>9.8530441364160301E-5</v>
      </c>
      <c r="AV47" s="34">
        <f>$V$28/'Fixed data'!$C$7</f>
        <v>9.8530441364160301E-5</v>
      </c>
      <c r="AW47" s="34">
        <f>$V$28/'Fixed data'!$C$7</f>
        <v>9.8530441364160301E-5</v>
      </c>
      <c r="AX47" s="34">
        <f>$V$28/'Fixed data'!$C$7</f>
        <v>9.8530441364160301E-5</v>
      </c>
      <c r="AY47" s="34">
        <f>$V$28/'Fixed data'!$C$7</f>
        <v>9.8530441364160301E-5</v>
      </c>
      <c r="AZ47" s="34">
        <f>$V$28/'Fixed data'!$C$7</f>
        <v>9.8530441364160301E-5</v>
      </c>
      <c r="BA47" s="34">
        <f>$V$28/'Fixed data'!$C$7</f>
        <v>9.8530441364160301E-5</v>
      </c>
      <c r="BB47" s="34">
        <f>$V$28/'Fixed data'!$C$7</f>
        <v>9.8530441364160301E-5</v>
      </c>
      <c r="BC47" s="34">
        <f>$V$28/'Fixed data'!$C$7</f>
        <v>9.8530441364160301E-5</v>
      </c>
      <c r="BD47" s="34">
        <f>$V$28/'Fixed data'!$C$7</f>
        <v>9.8530441364160301E-5</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9.8530441364160301E-5</v>
      </c>
      <c r="Y48" s="34">
        <f>$W$28/'Fixed data'!$C$7</f>
        <v>9.8530441364160301E-5</v>
      </c>
      <c r="Z48" s="34">
        <f>$W$28/'Fixed data'!$C$7</f>
        <v>9.8530441364160301E-5</v>
      </c>
      <c r="AA48" s="34">
        <f>$W$28/'Fixed data'!$C$7</f>
        <v>9.8530441364160301E-5</v>
      </c>
      <c r="AB48" s="34">
        <f>$W$28/'Fixed data'!$C$7</f>
        <v>9.8530441364160301E-5</v>
      </c>
      <c r="AC48" s="34">
        <f>$W$28/'Fixed data'!$C$7</f>
        <v>9.8530441364160301E-5</v>
      </c>
      <c r="AD48" s="34">
        <f>$W$28/'Fixed data'!$C$7</f>
        <v>9.8530441364160301E-5</v>
      </c>
      <c r="AE48" s="34">
        <f>$W$28/'Fixed data'!$C$7</f>
        <v>9.8530441364160301E-5</v>
      </c>
      <c r="AF48" s="34">
        <f>$W$28/'Fixed data'!$C$7</f>
        <v>9.8530441364160301E-5</v>
      </c>
      <c r="AG48" s="34">
        <f>$W$28/'Fixed data'!$C$7</f>
        <v>9.8530441364160301E-5</v>
      </c>
      <c r="AH48" s="34">
        <f>$W$28/'Fixed data'!$C$7</f>
        <v>9.8530441364160301E-5</v>
      </c>
      <c r="AI48" s="34">
        <f>$W$28/'Fixed data'!$C$7</f>
        <v>9.8530441364160301E-5</v>
      </c>
      <c r="AJ48" s="34">
        <f>$W$28/'Fixed data'!$C$7</f>
        <v>9.8530441364160301E-5</v>
      </c>
      <c r="AK48" s="34">
        <f>$W$28/'Fixed data'!$C$7</f>
        <v>9.8530441364160301E-5</v>
      </c>
      <c r="AL48" s="34">
        <f>$W$28/'Fixed data'!$C$7</f>
        <v>9.8530441364160301E-5</v>
      </c>
      <c r="AM48" s="34">
        <f>$W$28/'Fixed data'!$C$7</f>
        <v>9.8530441364160301E-5</v>
      </c>
      <c r="AN48" s="34">
        <f>$W$28/'Fixed data'!$C$7</f>
        <v>9.8530441364160301E-5</v>
      </c>
      <c r="AO48" s="34">
        <f>$W$28/'Fixed data'!$C$7</f>
        <v>9.8530441364160301E-5</v>
      </c>
      <c r="AP48" s="34">
        <f>$W$28/'Fixed data'!$C$7</f>
        <v>9.8530441364160301E-5</v>
      </c>
      <c r="AQ48" s="34">
        <f>$W$28/'Fixed data'!$C$7</f>
        <v>9.8530441364160301E-5</v>
      </c>
      <c r="AR48" s="34">
        <f>$W$28/'Fixed data'!$C$7</f>
        <v>9.8530441364160301E-5</v>
      </c>
      <c r="AS48" s="34">
        <f>$W$28/'Fixed data'!$C$7</f>
        <v>9.8530441364160301E-5</v>
      </c>
      <c r="AT48" s="34">
        <f>$W$28/'Fixed data'!$C$7</f>
        <v>9.8530441364160301E-5</v>
      </c>
      <c r="AU48" s="34">
        <f>$W$28/'Fixed data'!$C$7</f>
        <v>9.8530441364160301E-5</v>
      </c>
      <c r="AV48" s="34">
        <f>$W$28/'Fixed data'!$C$7</f>
        <v>9.8530441364160301E-5</v>
      </c>
      <c r="AW48" s="34">
        <f>$W$28/'Fixed data'!$C$7</f>
        <v>9.8530441364160301E-5</v>
      </c>
      <c r="AX48" s="34">
        <f>$W$28/'Fixed data'!$C$7</f>
        <v>9.8530441364160301E-5</v>
      </c>
      <c r="AY48" s="34">
        <f>$W$28/'Fixed data'!$C$7</f>
        <v>9.8530441364160301E-5</v>
      </c>
      <c r="AZ48" s="34">
        <f>$W$28/'Fixed data'!$C$7</f>
        <v>9.8530441364160301E-5</v>
      </c>
      <c r="BA48" s="34">
        <f>$W$28/'Fixed data'!$C$7</f>
        <v>9.8530441364160301E-5</v>
      </c>
      <c r="BB48" s="34">
        <f>$W$28/'Fixed data'!$C$7</f>
        <v>9.8530441364160301E-5</v>
      </c>
      <c r="BC48" s="34">
        <f>$W$28/'Fixed data'!$C$7</f>
        <v>9.8530441364160301E-5</v>
      </c>
      <c r="BD48" s="34">
        <f>$W$28/'Fixed data'!$C$7</f>
        <v>9.8530441364160301E-5</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9.8530441364160301E-5</v>
      </c>
      <c r="Z49" s="34">
        <f>$X$28/'Fixed data'!$C$7</f>
        <v>9.8530441364160301E-5</v>
      </c>
      <c r="AA49" s="34">
        <f>$X$28/'Fixed data'!$C$7</f>
        <v>9.8530441364160301E-5</v>
      </c>
      <c r="AB49" s="34">
        <f>$X$28/'Fixed data'!$C$7</f>
        <v>9.8530441364160301E-5</v>
      </c>
      <c r="AC49" s="34">
        <f>$X$28/'Fixed data'!$C$7</f>
        <v>9.8530441364160301E-5</v>
      </c>
      <c r="AD49" s="34">
        <f>$X$28/'Fixed data'!$C$7</f>
        <v>9.8530441364160301E-5</v>
      </c>
      <c r="AE49" s="34">
        <f>$X$28/'Fixed data'!$C$7</f>
        <v>9.8530441364160301E-5</v>
      </c>
      <c r="AF49" s="34">
        <f>$X$28/'Fixed data'!$C$7</f>
        <v>9.8530441364160301E-5</v>
      </c>
      <c r="AG49" s="34">
        <f>$X$28/'Fixed data'!$C$7</f>
        <v>9.8530441364160301E-5</v>
      </c>
      <c r="AH49" s="34">
        <f>$X$28/'Fixed data'!$C$7</f>
        <v>9.8530441364160301E-5</v>
      </c>
      <c r="AI49" s="34">
        <f>$X$28/'Fixed data'!$C$7</f>
        <v>9.8530441364160301E-5</v>
      </c>
      <c r="AJ49" s="34">
        <f>$X$28/'Fixed data'!$C$7</f>
        <v>9.8530441364160301E-5</v>
      </c>
      <c r="AK49" s="34">
        <f>$X$28/'Fixed data'!$C$7</f>
        <v>9.8530441364160301E-5</v>
      </c>
      <c r="AL49" s="34">
        <f>$X$28/'Fixed data'!$C$7</f>
        <v>9.8530441364160301E-5</v>
      </c>
      <c r="AM49" s="34">
        <f>$X$28/'Fixed data'!$C$7</f>
        <v>9.8530441364160301E-5</v>
      </c>
      <c r="AN49" s="34">
        <f>$X$28/'Fixed data'!$C$7</f>
        <v>9.8530441364160301E-5</v>
      </c>
      <c r="AO49" s="34">
        <f>$X$28/'Fixed data'!$C$7</f>
        <v>9.8530441364160301E-5</v>
      </c>
      <c r="AP49" s="34">
        <f>$X$28/'Fixed data'!$C$7</f>
        <v>9.8530441364160301E-5</v>
      </c>
      <c r="AQ49" s="34">
        <f>$X$28/'Fixed data'!$C$7</f>
        <v>9.8530441364160301E-5</v>
      </c>
      <c r="AR49" s="34">
        <f>$X$28/'Fixed data'!$C$7</f>
        <v>9.8530441364160301E-5</v>
      </c>
      <c r="AS49" s="34">
        <f>$X$28/'Fixed data'!$C$7</f>
        <v>9.8530441364160301E-5</v>
      </c>
      <c r="AT49" s="34">
        <f>$X$28/'Fixed data'!$C$7</f>
        <v>9.8530441364160301E-5</v>
      </c>
      <c r="AU49" s="34">
        <f>$X$28/'Fixed data'!$C$7</f>
        <v>9.8530441364160301E-5</v>
      </c>
      <c r="AV49" s="34">
        <f>$X$28/'Fixed data'!$C$7</f>
        <v>9.8530441364160301E-5</v>
      </c>
      <c r="AW49" s="34">
        <f>$X$28/'Fixed data'!$C$7</f>
        <v>9.8530441364160301E-5</v>
      </c>
      <c r="AX49" s="34">
        <f>$X$28/'Fixed data'!$C$7</f>
        <v>9.8530441364160301E-5</v>
      </c>
      <c r="AY49" s="34">
        <f>$X$28/'Fixed data'!$C$7</f>
        <v>9.8530441364160301E-5</v>
      </c>
      <c r="AZ49" s="34">
        <f>$X$28/'Fixed data'!$C$7</f>
        <v>9.8530441364160301E-5</v>
      </c>
      <c r="BA49" s="34">
        <f>$X$28/'Fixed data'!$C$7</f>
        <v>9.8530441364160301E-5</v>
      </c>
      <c r="BB49" s="34">
        <f>$X$28/'Fixed data'!$C$7</f>
        <v>9.8530441364160301E-5</v>
      </c>
      <c r="BC49" s="34">
        <f>$X$28/'Fixed data'!$C$7</f>
        <v>9.8530441364160301E-5</v>
      </c>
      <c r="BD49" s="34">
        <f>$X$28/'Fixed data'!$C$7</f>
        <v>9.8530441364160301E-5</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9.8530441364160301E-5</v>
      </c>
      <c r="AA50" s="34">
        <f>$Y$28/'Fixed data'!$C$7</f>
        <v>9.8530441364160301E-5</v>
      </c>
      <c r="AB50" s="34">
        <f>$Y$28/'Fixed data'!$C$7</f>
        <v>9.8530441364160301E-5</v>
      </c>
      <c r="AC50" s="34">
        <f>$Y$28/'Fixed data'!$C$7</f>
        <v>9.8530441364160301E-5</v>
      </c>
      <c r="AD50" s="34">
        <f>$Y$28/'Fixed data'!$C$7</f>
        <v>9.8530441364160301E-5</v>
      </c>
      <c r="AE50" s="34">
        <f>$Y$28/'Fixed data'!$C$7</f>
        <v>9.8530441364160301E-5</v>
      </c>
      <c r="AF50" s="34">
        <f>$Y$28/'Fixed data'!$C$7</f>
        <v>9.8530441364160301E-5</v>
      </c>
      <c r="AG50" s="34">
        <f>$Y$28/'Fixed data'!$C$7</f>
        <v>9.8530441364160301E-5</v>
      </c>
      <c r="AH50" s="34">
        <f>$Y$28/'Fixed data'!$C$7</f>
        <v>9.8530441364160301E-5</v>
      </c>
      <c r="AI50" s="34">
        <f>$Y$28/'Fixed data'!$C$7</f>
        <v>9.8530441364160301E-5</v>
      </c>
      <c r="AJ50" s="34">
        <f>$Y$28/'Fixed data'!$C$7</f>
        <v>9.8530441364160301E-5</v>
      </c>
      <c r="AK50" s="34">
        <f>$Y$28/'Fixed data'!$C$7</f>
        <v>9.8530441364160301E-5</v>
      </c>
      <c r="AL50" s="34">
        <f>$Y$28/'Fixed data'!$C$7</f>
        <v>9.8530441364160301E-5</v>
      </c>
      <c r="AM50" s="34">
        <f>$Y$28/'Fixed data'!$C$7</f>
        <v>9.8530441364160301E-5</v>
      </c>
      <c r="AN50" s="34">
        <f>$Y$28/'Fixed data'!$C$7</f>
        <v>9.8530441364160301E-5</v>
      </c>
      <c r="AO50" s="34">
        <f>$Y$28/'Fixed data'!$C$7</f>
        <v>9.8530441364160301E-5</v>
      </c>
      <c r="AP50" s="34">
        <f>$Y$28/'Fixed data'!$C$7</f>
        <v>9.8530441364160301E-5</v>
      </c>
      <c r="AQ50" s="34">
        <f>$Y$28/'Fixed data'!$C$7</f>
        <v>9.8530441364160301E-5</v>
      </c>
      <c r="AR50" s="34">
        <f>$Y$28/'Fixed data'!$C$7</f>
        <v>9.8530441364160301E-5</v>
      </c>
      <c r="AS50" s="34">
        <f>$Y$28/'Fixed data'!$C$7</f>
        <v>9.8530441364160301E-5</v>
      </c>
      <c r="AT50" s="34">
        <f>$Y$28/'Fixed data'!$C$7</f>
        <v>9.8530441364160301E-5</v>
      </c>
      <c r="AU50" s="34">
        <f>$Y$28/'Fixed data'!$C$7</f>
        <v>9.8530441364160301E-5</v>
      </c>
      <c r="AV50" s="34">
        <f>$Y$28/'Fixed data'!$C$7</f>
        <v>9.8530441364160301E-5</v>
      </c>
      <c r="AW50" s="34">
        <f>$Y$28/'Fixed data'!$C$7</f>
        <v>9.8530441364160301E-5</v>
      </c>
      <c r="AX50" s="34">
        <f>$Y$28/'Fixed data'!$C$7</f>
        <v>9.8530441364160301E-5</v>
      </c>
      <c r="AY50" s="34">
        <f>$Y$28/'Fixed data'!$C$7</f>
        <v>9.8530441364160301E-5</v>
      </c>
      <c r="AZ50" s="34">
        <f>$Y$28/'Fixed data'!$C$7</f>
        <v>9.8530441364160301E-5</v>
      </c>
      <c r="BA50" s="34">
        <f>$Y$28/'Fixed data'!$C$7</f>
        <v>9.8530441364160301E-5</v>
      </c>
      <c r="BB50" s="34">
        <f>$Y$28/'Fixed data'!$C$7</f>
        <v>9.8530441364160301E-5</v>
      </c>
      <c r="BC50" s="34">
        <f>$Y$28/'Fixed data'!$C$7</f>
        <v>9.8530441364160301E-5</v>
      </c>
      <c r="BD50" s="34">
        <f>$Y$28/'Fixed data'!$C$7</f>
        <v>9.8530441364160301E-5</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9.8530441364160301E-5</v>
      </c>
      <c r="AB51" s="34">
        <f>$Z$28/'Fixed data'!$C$7</f>
        <v>9.8530441364160301E-5</v>
      </c>
      <c r="AC51" s="34">
        <f>$Z$28/'Fixed data'!$C$7</f>
        <v>9.8530441364160301E-5</v>
      </c>
      <c r="AD51" s="34">
        <f>$Z$28/'Fixed data'!$C$7</f>
        <v>9.8530441364160301E-5</v>
      </c>
      <c r="AE51" s="34">
        <f>$Z$28/'Fixed data'!$C$7</f>
        <v>9.8530441364160301E-5</v>
      </c>
      <c r="AF51" s="34">
        <f>$Z$28/'Fixed data'!$C$7</f>
        <v>9.8530441364160301E-5</v>
      </c>
      <c r="AG51" s="34">
        <f>$Z$28/'Fixed data'!$C$7</f>
        <v>9.8530441364160301E-5</v>
      </c>
      <c r="AH51" s="34">
        <f>$Z$28/'Fixed data'!$C$7</f>
        <v>9.8530441364160301E-5</v>
      </c>
      <c r="AI51" s="34">
        <f>$Z$28/'Fixed data'!$C$7</f>
        <v>9.8530441364160301E-5</v>
      </c>
      <c r="AJ51" s="34">
        <f>$Z$28/'Fixed data'!$C$7</f>
        <v>9.8530441364160301E-5</v>
      </c>
      <c r="AK51" s="34">
        <f>$Z$28/'Fixed data'!$C$7</f>
        <v>9.8530441364160301E-5</v>
      </c>
      <c r="AL51" s="34">
        <f>$Z$28/'Fixed data'!$C$7</f>
        <v>9.8530441364160301E-5</v>
      </c>
      <c r="AM51" s="34">
        <f>$Z$28/'Fixed data'!$C$7</f>
        <v>9.8530441364160301E-5</v>
      </c>
      <c r="AN51" s="34">
        <f>$Z$28/'Fixed data'!$C$7</f>
        <v>9.8530441364160301E-5</v>
      </c>
      <c r="AO51" s="34">
        <f>$Z$28/'Fixed data'!$C$7</f>
        <v>9.8530441364160301E-5</v>
      </c>
      <c r="AP51" s="34">
        <f>$Z$28/'Fixed data'!$C$7</f>
        <v>9.8530441364160301E-5</v>
      </c>
      <c r="AQ51" s="34">
        <f>$Z$28/'Fixed data'!$C$7</f>
        <v>9.8530441364160301E-5</v>
      </c>
      <c r="AR51" s="34">
        <f>$Z$28/'Fixed data'!$C$7</f>
        <v>9.8530441364160301E-5</v>
      </c>
      <c r="AS51" s="34">
        <f>$Z$28/'Fixed data'!$C$7</f>
        <v>9.8530441364160301E-5</v>
      </c>
      <c r="AT51" s="34">
        <f>$Z$28/'Fixed data'!$C$7</f>
        <v>9.8530441364160301E-5</v>
      </c>
      <c r="AU51" s="34">
        <f>$Z$28/'Fixed data'!$C$7</f>
        <v>9.8530441364160301E-5</v>
      </c>
      <c r="AV51" s="34">
        <f>$Z$28/'Fixed data'!$C$7</f>
        <v>9.8530441364160301E-5</v>
      </c>
      <c r="AW51" s="34">
        <f>$Z$28/'Fixed data'!$C$7</f>
        <v>9.8530441364160301E-5</v>
      </c>
      <c r="AX51" s="34">
        <f>$Z$28/'Fixed data'!$C$7</f>
        <v>9.8530441364160301E-5</v>
      </c>
      <c r="AY51" s="34">
        <f>$Z$28/'Fixed data'!$C$7</f>
        <v>9.8530441364160301E-5</v>
      </c>
      <c r="AZ51" s="34">
        <f>$Z$28/'Fixed data'!$C$7</f>
        <v>9.8530441364160301E-5</v>
      </c>
      <c r="BA51" s="34">
        <f>$Z$28/'Fixed data'!$C$7</f>
        <v>9.8530441364160301E-5</v>
      </c>
      <c r="BB51" s="34">
        <f>$Z$28/'Fixed data'!$C$7</f>
        <v>9.8530441364160301E-5</v>
      </c>
      <c r="BC51" s="34">
        <f>$Z$28/'Fixed data'!$C$7</f>
        <v>9.8530441364160301E-5</v>
      </c>
      <c r="BD51" s="34">
        <f>$Z$28/'Fixed data'!$C$7</f>
        <v>9.8530441364160301E-5</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9.8530441364160301E-5</v>
      </c>
      <c r="AC52" s="34">
        <f>$AA$28/'Fixed data'!$C$7</f>
        <v>9.8530441364160301E-5</v>
      </c>
      <c r="AD52" s="34">
        <f>$AA$28/'Fixed data'!$C$7</f>
        <v>9.8530441364160301E-5</v>
      </c>
      <c r="AE52" s="34">
        <f>$AA$28/'Fixed data'!$C$7</f>
        <v>9.8530441364160301E-5</v>
      </c>
      <c r="AF52" s="34">
        <f>$AA$28/'Fixed data'!$C$7</f>
        <v>9.8530441364160301E-5</v>
      </c>
      <c r="AG52" s="34">
        <f>$AA$28/'Fixed data'!$C$7</f>
        <v>9.8530441364160301E-5</v>
      </c>
      <c r="AH52" s="34">
        <f>$AA$28/'Fixed data'!$C$7</f>
        <v>9.8530441364160301E-5</v>
      </c>
      <c r="AI52" s="34">
        <f>$AA$28/'Fixed data'!$C$7</f>
        <v>9.8530441364160301E-5</v>
      </c>
      <c r="AJ52" s="34">
        <f>$AA$28/'Fixed data'!$C$7</f>
        <v>9.8530441364160301E-5</v>
      </c>
      <c r="AK52" s="34">
        <f>$AA$28/'Fixed data'!$C$7</f>
        <v>9.8530441364160301E-5</v>
      </c>
      <c r="AL52" s="34">
        <f>$AA$28/'Fixed data'!$C$7</f>
        <v>9.8530441364160301E-5</v>
      </c>
      <c r="AM52" s="34">
        <f>$AA$28/'Fixed data'!$C$7</f>
        <v>9.8530441364160301E-5</v>
      </c>
      <c r="AN52" s="34">
        <f>$AA$28/'Fixed data'!$C$7</f>
        <v>9.8530441364160301E-5</v>
      </c>
      <c r="AO52" s="34">
        <f>$AA$28/'Fixed data'!$C$7</f>
        <v>9.8530441364160301E-5</v>
      </c>
      <c r="AP52" s="34">
        <f>$AA$28/'Fixed data'!$C$7</f>
        <v>9.8530441364160301E-5</v>
      </c>
      <c r="AQ52" s="34">
        <f>$AA$28/'Fixed data'!$C$7</f>
        <v>9.8530441364160301E-5</v>
      </c>
      <c r="AR52" s="34">
        <f>$AA$28/'Fixed data'!$C$7</f>
        <v>9.8530441364160301E-5</v>
      </c>
      <c r="AS52" s="34">
        <f>$AA$28/'Fixed data'!$C$7</f>
        <v>9.8530441364160301E-5</v>
      </c>
      <c r="AT52" s="34">
        <f>$AA$28/'Fixed data'!$C$7</f>
        <v>9.8530441364160301E-5</v>
      </c>
      <c r="AU52" s="34">
        <f>$AA$28/'Fixed data'!$C$7</f>
        <v>9.8530441364160301E-5</v>
      </c>
      <c r="AV52" s="34">
        <f>$AA$28/'Fixed data'!$C$7</f>
        <v>9.8530441364160301E-5</v>
      </c>
      <c r="AW52" s="34">
        <f>$AA$28/'Fixed data'!$C$7</f>
        <v>9.8530441364160301E-5</v>
      </c>
      <c r="AX52" s="34">
        <f>$AA$28/'Fixed data'!$C$7</f>
        <v>9.8530441364160301E-5</v>
      </c>
      <c r="AY52" s="34">
        <f>$AA$28/'Fixed data'!$C$7</f>
        <v>9.8530441364160301E-5</v>
      </c>
      <c r="AZ52" s="34">
        <f>$AA$28/'Fixed data'!$C$7</f>
        <v>9.8530441364160301E-5</v>
      </c>
      <c r="BA52" s="34">
        <f>$AA$28/'Fixed data'!$C$7</f>
        <v>9.8530441364160301E-5</v>
      </c>
      <c r="BB52" s="34">
        <f>$AA$28/'Fixed data'!$C$7</f>
        <v>9.8530441364160301E-5</v>
      </c>
      <c r="BC52" s="34">
        <f>$AA$28/'Fixed data'!$C$7</f>
        <v>9.8530441364160301E-5</v>
      </c>
      <c r="BD52" s="34">
        <f>$AA$28/'Fixed data'!$C$7</f>
        <v>9.8530441364160301E-5</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9.8530441364160301E-5</v>
      </c>
      <c r="AD53" s="34">
        <f>$AB$28/'Fixed data'!$C$7</f>
        <v>9.8530441364160301E-5</v>
      </c>
      <c r="AE53" s="34">
        <f>$AB$28/'Fixed data'!$C$7</f>
        <v>9.8530441364160301E-5</v>
      </c>
      <c r="AF53" s="34">
        <f>$AB$28/'Fixed data'!$C$7</f>
        <v>9.8530441364160301E-5</v>
      </c>
      <c r="AG53" s="34">
        <f>$AB$28/'Fixed data'!$C$7</f>
        <v>9.8530441364160301E-5</v>
      </c>
      <c r="AH53" s="34">
        <f>$AB$28/'Fixed data'!$C$7</f>
        <v>9.8530441364160301E-5</v>
      </c>
      <c r="AI53" s="34">
        <f>$AB$28/'Fixed data'!$C$7</f>
        <v>9.8530441364160301E-5</v>
      </c>
      <c r="AJ53" s="34">
        <f>$AB$28/'Fixed data'!$C$7</f>
        <v>9.8530441364160301E-5</v>
      </c>
      <c r="AK53" s="34">
        <f>$AB$28/'Fixed data'!$C$7</f>
        <v>9.8530441364160301E-5</v>
      </c>
      <c r="AL53" s="34">
        <f>$AB$28/'Fixed data'!$C$7</f>
        <v>9.8530441364160301E-5</v>
      </c>
      <c r="AM53" s="34">
        <f>$AB$28/'Fixed data'!$C$7</f>
        <v>9.8530441364160301E-5</v>
      </c>
      <c r="AN53" s="34">
        <f>$AB$28/'Fixed data'!$C$7</f>
        <v>9.8530441364160301E-5</v>
      </c>
      <c r="AO53" s="34">
        <f>$AB$28/'Fixed data'!$C$7</f>
        <v>9.8530441364160301E-5</v>
      </c>
      <c r="AP53" s="34">
        <f>$AB$28/'Fixed data'!$C$7</f>
        <v>9.8530441364160301E-5</v>
      </c>
      <c r="AQ53" s="34">
        <f>$AB$28/'Fixed data'!$C$7</f>
        <v>9.8530441364160301E-5</v>
      </c>
      <c r="AR53" s="34">
        <f>$AB$28/'Fixed data'!$C$7</f>
        <v>9.8530441364160301E-5</v>
      </c>
      <c r="AS53" s="34">
        <f>$AB$28/'Fixed data'!$C$7</f>
        <v>9.8530441364160301E-5</v>
      </c>
      <c r="AT53" s="34">
        <f>$AB$28/'Fixed data'!$C$7</f>
        <v>9.8530441364160301E-5</v>
      </c>
      <c r="AU53" s="34">
        <f>$AB$28/'Fixed data'!$C$7</f>
        <v>9.8530441364160301E-5</v>
      </c>
      <c r="AV53" s="34">
        <f>$AB$28/'Fixed data'!$C$7</f>
        <v>9.8530441364160301E-5</v>
      </c>
      <c r="AW53" s="34">
        <f>$AB$28/'Fixed data'!$C$7</f>
        <v>9.8530441364160301E-5</v>
      </c>
      <c r="AX53" s="34">
        <f>$AB$28/'Fixed data'!$C$7</f>
        <v>9.8530441364160301E-5</v>
      </c>
      <c r="AY53" s="34">
        <f>$AB$28/'Fixed data'!$C$7</f>
        <v>9.8530441364160301E-5</v>
      </c>
      <c r="AZ53" s="34">
        <f>$AB$28/'Fixed data'!$C$7</f>
        <v>9.8530441364160301E-5</v>
      </c>
      <c r="BA53" s="34">
        <f>$AB$28/'Fixed data'!$C$7</f>
        <v>9.8530441364160301E-5</v>
      </c>
      <c r="BB53" s="34">
        <f>$AB$28/'Fixed data'!$C$7</f>
        <v>9.8530441364160301E-5</v>
      </c>
      <c r="BC53" s="34">
        <f>$AB$28/'Fixed data'!$C$7</f>
        <v>9.8530441364160301E-5</v>
      </c>
      <c r="BD53" s="34">
        <f>$AB$28/'Fixed data'!$C$7</f>
        <v>9.8530441364160301E-5</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9.8530441364160301E-5</v>
      </c>
      <c r="AE54" s="34">
        <f>$AC$28/'Fixed data'!$C$7</f>
        <v>9.8530441364160301E-5</v>
      </c>
      <c r="AF54" s="34">
        <f>$AC$28/'Fixed data'!$C$7</f>
        <v>9.8530441364160301E-5</v>
      </c>
      <c r="AG54" s="34">
        <f>$AC$28/'Fixed data'!$C$7</f>
        <v>9.8530441364160301E-5</v>
      </c>
      <c r="AH54" s="34">
        <f>$AC$28/'Fixed data'!$C$7</f>
        <v>9.8530441364160301E-5</v>
      </c>
      <c r="AI54" s="34">
        <f>$AC$28/'Fixed data'!$C$7</f>
        <v>9.8530441364160301E-5</v>
      </c>
      <c r="AJ54" s="34">
        <f>$AC$28/'Fixed data'!$C$7</f>
        <v>9.8530441364160301E-5</v>
      </c>
      <c r="AK54" s="34">
        <f>$AC$28/'Fixed data'!$C$7</f>
        <v>9.8530441364160301E-5</v>
      </c>
      <c r="AL54" s="34">
        <f>$AC$28/'Fixed data'!$C$7</f>
        <v>9.8530441364160301E-5</v>
      </c>
      <c r="AM54" s="34">
        <f>$AC$28/'Fixed data'!$C$7</f>
        <v>9.8530441364160301E-5</v>
      </c>
      <c r="AN54" s="34">
        <f>$AC$28/'Fixed data'!$C$7</f>
        <v>9.8530441364160301E-5</v>
      </c>
      <c r="AO54" s="34">
        <f>$AC$28/'Fixed data'!$C$7</f>
        <v>9.8530441364160301E-5</v>
      </c>
      <c r="AP54" s="34">
        <f>$AC$28/'Fixed data'!$C$7</f>
        <v>9.8530441364160301E-5</v>
      </c>
      <c r="AQ54" s="34">
        <f>$AC$28/'Fixed data'!$C$7</f>
        <v>9.8530441364160301E-5</v>
      </c>
      <c r="AR54" s="34">
        <f>$AC$28/'Fixed data'!$C$7</f>
        <v>9.8530441364160301E-5</v>
      </c>
      <c r="AS54" s="34">
        <f>$AC$28/'Fixed data'!$C$7</f>
        <v>9.8530441364160301E-5</v>
      </c>
      <c r="AT54" s="34">
        <f>$AC$28/'Fixed data'!$C$7</f>
        <v>9.8530441364160301E-5</v>
      </c>
      <c r="AU54" s="34">
        <f>$AC$28/'Fixed data'!$C$7</f>
        <v>9.8530441364160301E-5</v>
      </c>
      <c r="AV54" s="34">
        <f>$AC$28/'Fixed data'!$C$7</f>
        <v>9.8530441364160301E-5</v>
      </c>
      <c r="AW54" s="34">
        <f>$AC$28/'Fixed data'!$C$7</f>
        <v>9.8530441364160301E-5</v>
      </c>
      <c r="AX54" s="34">
        <f>$AC$28/'Fixed data'!$C$7</f>
        <v>9.8530441364160301E-5</v>
      </c>
      <c r="AY54" s="34">
        <f>$AC$28/'Fixed data'!$C$7</f>
        <v>9.8530441364160301E-5</v>
      </c>
      <c r="AZ54" s="34">
        <f>$AC$28/'Fixed data'!$C$7</f>
        <v>9.8530441364160301E-5</v>
      </c>
      <c r="BA54" s="34">
        <f>$AC$28/'Fixed data'!$C$7</f>
        <v>9.8530441364160301E-5</v>
      </c>
      <c r="BB54" s="34">
        <f>$AC$28/'Fixed data'!$C$7</f>
        <v>9.8530441364160301E-5</v>
      </c>
      <c r="BC54" s="34">
        <f>$AC$28/'Fixed data'!$C$7</f>
        <v>9.8530441364160301E-5</v>
      </c>
      <c r="BD54" s="34">
        <f>$AC$28/'Fixed data'!$C$7</f>
        <v>9.8530441364160301E-5</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9.8530441364160301E-5</v>
      </c>
      <c r="AF55" s="34">
        <f>$AD$28/'Fixed data'!$C$7</f>
        <v>9.8530441364160301E-5</v>
      </c>
      <c r="AG55" s="34">
        <f>$AD$28/'Fixed data'!$C$7</f>
        <v>9.8530441364160301E-5</v>
      </c>
      <c r="AH55" s="34">
        <f>$AD$28/'Fixed data'!$C$7</f>
        <v>9.8530441364160301E-5</v>
      </c>
      <c r="AI55" s="34">
        <f>$AD$28/'Fixed data'!$C$7</f>
        <v>9.8530441364160301E-5</v>
      </c>
      <c r="AJ55" s="34">
        <f>$AD$28/'Fixed data'!$C$7</f>
        <v>9.8530441364160301E-5</v>
      </c>
      <c r="AK55" s="34">
        <f>$AD$28/'Fixed data'!$C$7</f>
        <v>9.8530441364160301E-5</v>
      </c>
      <c r="AL55" s="34">
        <f>$AD$28/'Fixed data'!$C$7</f>
        <v>9.8530441364160301E-5</v>
      </c>
      <c r="AM55" s="34">
        <f>$AD$28/'Fixed data'!$C$7</f>
        <v>9.8530441364160301E-5</v>
      </c>
      <c r="AN55" s="34">
        <f>$AD$28/'Fixed data'!$C$7</f>
        <v>9.8530441364160301E-5</v>
      </c>
      <c r="AO55" s="34">
        <f>$AD$28/'Fixed data'!$C$7</f>
        <v>9.8530441364160301E-5</v>
      </c>
      <c r="AP55" s="34">
        <f>$AD$28/'Fixed data'!$C$7</f>
        <v>9.8530441364160301E-5</v>
      </c>
      <c r="AQ55" s="34">
        <f>$AD$28/'Fixed data'!$C$7</f>
        <v>9.8530441364160301E-5</v>
      </c>
      <c r="AR55" s="34">
        <f>$AD$28/'Fixed data'!$C$7</f>
        <v>9.8530441364160301E-5</v>
      </c>
      <c r="AS55" s="34">
        <f>$AD$28/'Fixed data'!$C$7</f>
        <v>9.8530441364160301E-5</v>
      </c>
      <c r="AT55" s="34">
        <f>$AD$28/'Fixed data'!$C$7</f>
        <v>9.8530441364160301E-5</v>
      </c>
      <c r="AU55" s="34">
        <f>$AD$28/'Fixed data'!$C$7</f>
        <v>9.8530441364160301E-5</v>
      </c>
      <c r="AV55" s="34">
        <f>$AD$28/'Fixed data'!$C$7</f>
        <v>9.8530441364160301E-5</v>
      </c>
      <c r="AW55" s="34">
        <f>$AD$28/'Fixed data'!$C$7</f>
        <v>9.8530441364160301E-5</v>
      </c>
      <c r="AX55" s="34">
        <f>$AD$28/'Fixed data'!$C$7</f>
        <v>9.8530441364160301E-5</v>
      </c>
      <c r="AY55" s="34">
        <f>$AD$28/'Fixed data'!$C$7</f>
        <v>9.8530441364160301E-5</v>
      </c>
      <c r="AZ55" s="34">
        <f>$AD$28/'Fixed data'!$C$7</f>
        <v>9.8530441364160301E-5</v>
      </c>
      <c r="BA55" s="34">
        <f>$AD$28/'Fixed data'!$C$7</f>
        <v>9.8530441364160301E-5</v>
      </c>
      <c r="BB55" s="34">
        <f>$AD$28/'Fixed data'!$C$7</f>
        <v>9.8530441364160301E-5</v>
      </c>
      <c r="BC55" s="34">
        <f>$AD$28/'Fixed data'!$C$7</f>
        <v>9.8530441364160301E-5</v>
      </c>
      <c r="BD55" s="34">
        <f>$AD$28/'Fixed data'!$C$7</f>
        <v>9.8530441364160301E-5</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9.8530441364160301E-5</v>
      </c>
      <c r="AG56" s="34">
        <f>$AE$28/'Fixed data'!$C$7</f>
        <v>9.8530441364160301E-5</v>
      </c>
      <c r="AH56" s="34">
        <f>$AE$28/'Fixed data'!$C$7</f>
        <v>9.8530441364160301E-5</v>
      </c>
      <c r="AI56" s="34">
        <f>$AE$28/'Fixed data'!$C$7</f>
        <v>9.8530441364160301E-5</v>
      </c>
      <c r="AJ56" s="34">
        <f>$AE$28/'Fixed data'!$C$7</f>
        <v>9.8530441364160301E-5</v>
      </c>
      <c r="AK56" s="34">
        <f>$AE$28/'Fixed data'!$C$7</f>
        <v>9.8530441364160301E-5</v>
      </c>
      <c r="AL56" s="34">
        <f>$AE$28/'Fixed data'!$C$7</f>
        <v>9.8530441364160301E-5</v>
      </c>
      <c r="AM56" s="34">
        <f>$AE$28/'Fixed data'!$C$7</f>
        <v>9.8530441364160301E-5</v>
      </c>
      <c r="AN56" s="34">
        <f>$AE$28/'Fixed data'!$C$7</f>
        <v>9.8530441364160301E-5</v>
      </c>
      <c r="AO56" s="34">
        <f>$AE$28/'Fixed data'!$C$7</f>
        <v>9.8530441364160301E-5</v>
      </c>
      <c r="AP56" s="34">
        <f>$AE$28/'Fixed data'!$C$7</f>
        <v>9.8530441364160301E-5</v>
      </c>
      <c r="AQ56" s="34">
        <f>$AE$28/'Fixed data'!$C$7</f>
        <v>9.8530441364160301E-5</v>
      </c>
      <c r="AR56" s="34">
        <f>$AE$28/'Fixed data'!$C$7</f>
        <v>9.8530441364160301E-5</v>
      </c>
      <c r="AS56" s="34">
        <f>$AE$28/'Fixed data'!$C$7</f>
        <v>9.8530441364160301E-5</v>
      </c>
      <c r="AT56" s="34">
        <f>$AE$28/'Fixed data'!$C$7</f>
        <v>9.8530441364160301E-5</v>
      </c>
      <c r="AU56" s="34">
        <f>$AE$28/'Fixed data'!$C$7</f>
        <v>9.8530441364160301E-5</v>
      </c>
      <c r="AV56" s="34">
        <f>$AE$28/'Fixed data'!$C$7</f>
        <v>9.8530441364160301E-5</v>
      </c>
      <c r="AW56" s="34">
        <f>$AE$28/'Fixed data'!$C$7</f>
        <v>9.8530441364160301E-5</v>
      </c>
      <c r="AX56" s="34">
        <f>$AE$28/'Fixed data'!$C$7</f>
        <v>9.8530441364160301E-5</v>
      </c>
      <c r="AY56" s="34">
        <f>$AE$28/'Fixed data'!$C$7</f>
        <v>9.8530441364160301E-5</v>
      </c>
      <c r="AZ56" s="34">
        <f>$AE$28/'Fixed data'!$C$7</f>
        <v>9.8530441364160301E-5</v>
      </c>
      <c r="BA56" s="34">
        <f>$AE$28/'Fixed data'!$C$7</f>
        <v>9.8530441364160301E-5</v>
      </c>
      <c r="BB56" s="34">
        <f>$AE$28/'Fixed data'!$C$7</f>
        <v>9.8530441364160301E-5</v>
      </c>
      <c r="BC56" s="34">
        <f>$AE$28/'Fixed data'!$C$7</f>
        <v>9.8530441364160301E-5</v>
      </c>
      <c r="BD56" s="34">
        <f>$AE$28/'Fixed data'!$C$7</f>
        <v>9.8530441364160301E-5</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9.8530441364160301E-5</v>
      </c>
      <c r="AH57" s="34">
        <f>$AF$28/'Fixed data'!$C$7</f>
        <v>9.8530441364160301E-5</v>
      </c>
      <c r="AI57" s="34">
        <f>$AF$28/'Fixed data'!$C$7</f>
        <v>9.8530441364160301E-5</v>
      </c>
      <c r="AJ57" s="34">
        <f>$AF$28/'Fixed data'!$C$7</f>
        <v>9.8530441364160301E-5</v>
      </c>
      <c r="AK57" s="34">
        <f>$AF$28/'Fixed data'!$C$7</f>
        <v>9.8530441364160301E-5</v>
      </c>
      <c r="AL57" s="34">
        <f>$AF$28/'Fixed data'!$C$7</f>
        <v>9.8530441364160301E-5</v>
      </c>
      <c r="AM57" s="34">
        <f>$AF$28/'Fixed data'!$C$7</f>
        <v>9.8530441364160301E-5</v>
      </c>
      <c r="AN57" s="34">
        <f>$AF$28/'Fixed data'!$C$7</f>
        <v>9.8530441364160301E-5</v>
      </c>
      <c r="AO57" s="34">
        <f>$AF$28/'Fixed data'!$C$7</f>
        <v>9.8530441364160301E-5</v>
      </c>
      <c r="AP57" s="34">
        <f>$AF$28/'Fixed data'!$C$7</f>
        <v>9.8530441364160301E-5</v>
      </c>
      <c r="AQ57" s="34">
        <f>$AF$28/'Fixed data'!$C$7</f>
        <v>9.8530441364160301E-5</v>
      </c>
      <c r="AR57" s="34">
        <f>$AF$28/'Fixed data'!$C$7</f>
        <v>9.8530441364160301E-5</v>
      </c>
      <c r="AS57" s="34">
        <f>$AF$28/'Fixed data'!$C$7</f>
        <v>9.8530441364160301E-5</v>
      </c>
      <c r="AT57" s="34">
        <f>$AF$28/'Fixed data'!$C$7</f>
        <v>9.8530441364160301E-5</v>
      </c>
      <c r="AU57" s="34">
        <f>$AF$28/'Fixed data'!$C$7</f>
        <v>9.8530441364160301E-5</v>
      </c>
      <c r="AV57" s="34">
        <f>$AF$28/'Fixed data'!$C$7</f>
        <v>9.8530441364160301E-5</v>
      </c>
      <c r="AW57" s="34">
        <f>$AF$28/'Fixed data'!$C$7</f>
        <v>9.8530441364160301E-5</v>
      </c>
      <c r="AX57" s="34">
        <f>$AF$28/'Fixed data'!$C$7</f>
        <v>9.8530441364160301E-5</v>
      </c>
      <c r="AY57" s="34">
        <f>$AF$28/'Fixed data'!$C$7</f>
        <v>9.8530441364160301E-5</v>
      </c>
      <c r="AZ57" s="34">
        <f>$AF$28/'Fixed data'!$C$7</f>
        <v>9.8530441364160301E-5</v>
      </c>
      <c r="BA57" s="34">
        <f>$AF$28/'Fixed data'!$C$7</f>
        <v>9.8530441364160301E-5</v>
      </c>
      <c r="BB57" s="34">
        <f>$AF$28/'Fixed data'!$C$7</f>
        <v>9.8530441364160301E-5</v>
      </c>
      <c r="BC57" s="34">
        <f>$AF$28/'Fixed data'!$C$7</f>
        <v>9.8530441364160301E-5</v>
      </c>
      <c r="BD57" s="34">
        <f>$AF$28/'Fixed data'!$C$7</f>
        <v>9.8530441364160301E-5</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9.8530441364160301E-5</v>
      </c>
      <c r="AI58" s="34">
        <f>$AG$28/'Fixed data'!$C$7</f>
        <v>9.8530441364160301E-5</v>
      </c>
      <c r="AJ58" s="34">
        <f>$AG$28/'Fixed data'!$C$7</f>
        <v>9.8530441364160301E-5</v>
      </c>
      <c r="AK58" s="34">
        <f>$AG$28/'Fixed data'!$C$7</f>
        <v>9.8530441364160301E-5</v>
      </c>
      <c r="AL58" s="34">
        <f>$AG$28/'Fixed data'!$C$7</f>
        <v>9.8530441364160301E-5</v>
      </c>
      <c r="AM58" s="34">
        <f>$AG$28/'Fixed data'!$C$7</f>
        <v>9.8530441364160301E-5</v>
      </c>
      <c r="AN58" s="34">
        <f>$AG$28/'Fixed data'!$C$7</f>
        <v>9.8530441364160301E-5</v>
      </c>
      <c r="AO58" s="34">
        <f>$AG$28/'Fixed data'!$C$7</f>
        <v>9.8530441364160301E-5</v>
      </c>
      <c r="AP58" s="34">
        <f>$AG$28/'Fixed data'!$C$7</f>
        <v>9.8530441364160301E-5</v>
      </c>
      <c r="AQ58" s="34">
        <f>$AG$28/'Fixed data'!$C$7</f>
        <v>9.8530441364160301E-5</v>
      </c>
      <c r="AR58" s="34">
        <f>$AG$28/'Fixed data'!$C$7</f>
        <v>9.8530441364160301E-5</v>
      </c>
      <c r="AS58" s="34">
        <f>$AG$28/'Fixed data'!$C$7</f>
        <v>9.8530441364160301E-5</v>
      </c>
      <c r="AT58" s="34">
        <f>$AG$28/'Fixed data'!$C$7</f>
        <v>9.8530441364160301E-5</v>
      </c>
      <c r="AU58" s="34">
        <f>$AG$28/'Fixed data'!$C$7</f>
        <v>9.8530441364160301E-5</v>
      </c>
      <c r="AV58" s="34">
        <f>$AG$28/'Fixed data'!$C$7</f>
        <v>9.8530441364160301E-5</v>
      </c>
      <c r="AW58" s="34">
        <f>$AG$28/'Fixed data'!$C$7</f>
        <v>9.8530441364160301E-5</v>
      </c>
      <c r="AX58" s="34">
        <f>$AG$28/'Fixed data'!$C$7</f>
        <v>9.8530441364160301E-5</v>
      </c>
      <c r="AY58" s="34">
        <f>$AG$28/'Fixed data'!$C$7</f>
        <v>9.8530441364160301E-5</v>
      </c>
      <c r="AZ58" s="34">
        <f>$AG$28/'Fixed data'!$C$7</f>
        <v>9.8530441364160301E-5</v>
      </c>
      <c r="BA58" s="34">
        <f>$AG$28/'Fixed data'!$C$7</f>
        <v>9.8530441364160301E-5</v>
      </c>
      <c r="BB58" s="34">
        <f>$AG$28/'Fixed data'!$C$7</f>
        <v>9.8530441364160301E-5</v>
      </c>
      <c r="BC58" s="34">
        <f>$AG$28/'Fixed data'!$C$7</f>
        <v>9.8530441364160301E-5</v>
      </c>
      <c r="BD58" s="34">
        <f>$AG$28/'Fixed data'!$C$7</f>
        <v>9.8530441364160301E-5</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9.8530441364160301E-5</v>
      </c>
      <c r="AJ59" s="34">
        <f>$AH$28/'Fixed data'!$C$7</f>
        <v>9.8530441364160301E-5</v>
      </c>
      <c r="AK59" s="34">
        <f>$AH$28/'Fixed data'!$C$7</f>
        <v>9.8530441364160301E-5</v>
      </c>
      <c r="AL59" s="34">
        <f>$AH$28/'Fixed data'!$C$7</f>
        <v>9.8530441364160301E-5</v>
      </c>
      <c r="AM59" s="34">
        <f>$AH$28/'Fixed data'!$C$7</f>
        <v>9.8530441364160301E-5</v>
      </c>
      <c r="AN59" s="34">
        <f>$AH$28/'Fixed data'!$C$7</f>
        <v>9.8530441364160301E-5</v>
      </c>
      <c r="AO59" s="34">
        <f>$AH$28/'Fixed data'!$C$7</f>
        <v>9.8530441364160301E-5</v>
      </c>
      <c r="AP59" s="34">
        <f>$AH$28/'Fixed data'!$C$7</f>
        <v>9.8530441364160301E-5</v>
      </c>
      <c r="AQ59" s="34">
        <f>$AH$28/'Fixed data'!$C$7</f>
        <v>9.8530441364160301E-5</v>
      </c>
      <c r="AR59" s="34">
        <f>$AH$28/'Fixed data'!$C$7</f>
        <v>9.8530441364160301E-5</v>
      </c>
      <c r="AS59" s="34">
        <f>$AH$28/'Fixed data'!$C$7</f>
        <v>9.8530441364160301E-5</v>
      </c>
      <c r="AT59" s="34">
        <f>$AH$28/'Fixed data'!$C$7</f>
        <v>9.8530441364160301E-5</v>
      </c>
      <c r="AU59" s="34">
        <f>$AH$28/'Fixed data'!$C$7</f>
        <v>9.8530441364160301E-5</v>
      </c>
      <c r="AV59" s="34">
        <f>$AH$28/'Fixed data'!$C$7</f>
        <v>9.8530441364160301E-5</v>
      </c>
      <c r="AW59" s="34">
        <f>$AH$28/'Fixed data'!$C$7</f>
        <v>9.8530441364160301E-5</v>
      </c>
      <c r="AX59" s="34">
        <f>$AH$28/'Fixed data'!$C$7</f>
        <v>9.8530441364160301E-5</v>
      </c>
      <c r="AY59" s="34">
        <f>$AH$28/'Fixed data'!$C$7</f>
        <v>9.8530441364160301E-5</v>
      </c>
      <c r="AZ59" s="34">
        <f>$AH$28/'Fixed data'!$C$7</f>
        <v>9.8530441364160301E-5</v>
      </c>
      <c r="BA59" s="34">
        <f>$AH$28/'Fixed data'!$C$7</f>
        <v>9.8530441364160301E-5</v>
      </c>
      <c r="BB59" s="34">
        <f>$AH$28/'Fixed data'!$C$7</f>
        <v>9.8530441364160301E-5</v>
      </c>
      <c r="BC59" s="34">
        <f>$AH$28/'Fixed data'!$C$7</f>
        <v>9.8530441364160301E-5</v>
      </c>
      <c r="BD59" s="34">
        <f>$AH$28/'Fixed data'!$C$7</f>
        <v>9.8530441364160301E-5</v>
      </c>
    </row>
    <row r="60" spans="1:56" ht="16.5" collapsed="1" x14ac:dyDescent="0.35">
      <c r="A60" s="115"/>
      <c r="B60" s="9" t="s">
        <v>7</v>
      </c>
      <c r="C60" s="9" t="s">
        <v>61</v>
      </c>
      <c r="D60" s="9" t="s">
        <v>40</v>
      </c>
      <c r="E60" s="34">
        <f>SUM(E30:E59)</f>
        <v>0</v>
      </c>
      <c r="F60" s="34">
        <f t="shared" ref="F60:BD60" si="6">SUM(F30:F59)</f>
        <v>-1.025777777777778E-3</v>
      </c>
      <c r="G60" s="34">
        <f t="shared" si="6"/>
        <v>-1.8812031597296949E-3</v>
      </c>
      <c r="H60" s="34">
        <f t="shared" si="6"/>
        <v>-2.582338665821983E-3</v>
      </c>
      <c r="I60" s="34">
        <f t="shared" si="6"/>
        <v>-3.1464301494378132E-3</v>
      </c>
      <c r="J60" s="34">
        <f t="shared" si="6"/>
        <v>-3.6118134237361843E-3</v>
      </c>
      <c r="K60" s="34">
        <f t="shared" si="6"/>
        <v>-3.9962739435053102E-3</v>
      </c>
      <c r="L60" s="34">
        <f t="shared" si="6"/>
        <v>-4.2986718299696264E-3</v>
      </c>
      <c r="M60" s="34">
        <f t="shared" si="6"/>
        <v>-4.5208305112523989E-3</v>
      </c>
      <c r="N60" s="34">
        <f t="shared" si="6"/>
        <v>-4.4475372705355051E-3</v>
      </c>
      <c r="O60" s="34">
        <f t="shared" si="6"/>
        <v>-4.3681901029653794E-3</v>
      </c>
      <c r="P60" s="34">
        <f t="shared" si="6"/>
        <v>-4.2836665112590874E-3</v>
      </c>
      <c r="Q60" s="34">
        <f t="shared" si="6"/>
        <v>-4.1936145911955222E-3</v>
      </c>
      <c r="R60" s="34">
        <f t="shared" si="6"/>
        <v>-4.098436082689917E-3</v>
      </c>
      <c r="S60" s="34">
        <f t="shared" si="6"/>
        <v>-3.999905641325757E-3</v>
      </c>
      <c r="T60" s="34">
        <f t="shared" si="6"/>
        <v>-3.9013751999615967E-3</v>
      </c>
      <c r="U60" s="34">
        <f t="shared" si="6"/>
        <v>-3.8028447585974363E-3</v>
      </c>
      <c r="V60" s="34">
        <f t="shared" si="6"/>
        <v>-3.7043143172332759E-3</v>
      </c>
      <c r="W60" s="34">
        <f t="shared" si="6"/>
        <v>-3.6057838758691155E-3</v>
      </c>
      <c r="X60" s="34">
        <f t="shared" si="6"/>
        <v>-3.5072534345049551E-3</v>
      </c>
      <c r="Y60" s="34">
        <f t="shared" si="6"/>
        <v>-3.4087229931407947E-3</v>
      </c>
      <c r="Z60" s="34">
        <f t="shared" si="6"/>
        <v>-3.3101925517766344E-3</v>
      </c>
      <c r="AA60" s="34">
        <f t="shared" si="6"/>
        <v>-3.211662110412474E-3</v>
      </c>
      <c r="AB60" s="34">
        <f t="shared" si="6"/>
        <v>-3.1131316690483136E-3</v>
      </c>
      <c r="AC60" s="34">
        <f t="shared" si="6"/>
        <v>-3.0146012276841532E-3</v>
      </c>
      <c r="AD60" s="34">
        <f t="shared" si="6"/>
        <v>-2.9160707863199928E-3</v>
      </c>
      <c r="AE60" s="34">
        <f t="shared" si="6"/>
        <v>-2.8175403449558325E-3</v>
      </c>
      <c r="AF60" s="34">
        <f t="shared" si="6"/>
        <v>-2.7190099035916721E-3</v>
      </c>
      <c r="AG60" s="34">
        <f t="shared" si="6"/>
        <v>-2.6204794622275117E-3</v>
      </c>
      <c r="AH60" s="34">
        <f t="shared" si="6"/>
        <v>-2.5219490208633513E-3</v>
      </c>
      <c r="AI60" s="34">
        <f t="shared" si="6"/>
        <v>-2.4234185794991909E-3</v>
      </c>
      <c r="AJ60" s="34">
        <f t="shared" si="6"/>
        <v>-2.4234185794991909E-3</v>
      </c>
      <c r="AK60" s="34">
        <f t="shared" si="6"/>
        <v>-2.4234185794991909E-3</v>
      </c>
      <c r="AL60" s="34">
        <f t="shared" si="6"/>
        <v>-2.4234185794991909E-3</v>
      </c>
      <c r="AM60" s="34">
        <f t="shared" si="6"/>
        <v>-2.4234185794991909E-3</v>
      </c>
      <c r="AN60" s="34">
        <f t="shared" si="6"/>
        <v>-2.4234185794991909E-3</v>
      </c>
      <c r="AO60" s="34">
        <f t="shared" si="6"/>
        <v>-2.4234185794991909E-3</v>
      </c>
      <c r="AP60" s="34">
        <f t="shared" si="6"/>
        <v>-2.4234185794991909E-3</v>
      </c>
      <c r="AQ60" s="34">
        <f t="shared" si="6"/>
        <v>-2.4234185794991909E-3</v>
      </c>
      <c r="AR60" s="34">
        <f t="shared" si="6"/>
        <v>-2.4234185794991909E-3</v>
      </c>
      <c r="AS60" s="34">
        <f t="shared" si="6"/>
        <v>-2.4234185794991909E-3</v>
      </c>
      <c r="AT60" s="34">
        <f t="shared" si="6"/>
        <v>-2.4234185794991909E-3</v>
      </c>
      <c r="AU60" s="34">
        <f t="shared" si="6"/>
        <v>-2.4234185794991909E-3</v>
      </c>
      <c r="AV60" s="34">
        <f t="shared" si="6"/>
        <v>-2.4234185794991909E-3</v>
      </c>
      <c r="AW60" s="34">
        <f t="shared" si="6"/>
        <v>-2.4234185794991909E-3</v>
      </c>
      <c r="AX60" s="34">
        <f t="shared" si="6"/>
        <v>-2.4234185794991909E-3</v>
      </c>
      <c r="AY60" s="34">
        <f t="shared" si="6"/>
        <v>-1.3976408017214127E-3</v>
      </c>
      <c r="AZ60" s="34">
        <f t="shared" si="6"/>
        <v>-5.4221541976949615E-4</v>
      </c>
      <c r="BA60" s="34">
        <f t="shared" si="6"/>
        <v>1.5892008632279139E-4</v>
      </c>
      <c r="BB60" s="34">
        <f t="shared" si="6"/>
        <v>7.23011569938621E-4</v>
      </c>
      <c r="BC60" s="34">
        <f t="shared" si="6"/>
        <v>1.1883948442369923E-3</v>
      </c>
      <c r="BD60" s="34">
        <f t="shared" si="6"/>
        <v>1.5728553640061188E-3</v>
      </c>
    </row>
    <row r="61" spans="1:56" ht="17.25" hidden="1" customHeight="1" outlineLevel="1" x14ac:dyDescent="0.35">
      <c r="A61" s="115"/>
      <c r="B61" s="9" t="s">
        <v>35</v>
      </c>
      <c r="C61" s="9" t="s">
        <v>62</v>
      </c>
      <c r="D61" s="9" t="s">
        <v>40</v>
      </c>
      <c r="E61" s="34">
        <v>0</v>
      </c>
      <c r="F61" s="34">
        <f>E62</f>
        <v>-4.6160000000000007E-2</v>
      </c>
      <c r="G61" s="34">
        <f t="shared" ref="G61:BD61" si="7">F62</f>
        <v>-8.3628364410058498E-2</v>
      </c>
      <c r="H61" s="34">
        <f t="shared" si="7"/>
        <v>-0.11329825902448176</v>
      </c>
      <c r="I61" s="34">
        <f t="shared" si="7"/>
        <v>-0.13610003712137214</v>
      </c>
      <c r="J61" s="34">
        <f t="shared" si="7"/>
        <v>-0.15389585431536104</v>
      </c>
      <c r="K61" s="34">
        <f t="shared" si="7"/>
        <v>-0.16758476428123553</v>
      </c>
      <c r="L61" s="34">
        <f t="shared" si="7"/>
        <v>-0.17719639522862443</v>
      </c>
      <c r="M61" s="34">
        <f t="shared" si="7"/>
        <v>-0.18289486405637959</v>
      </c>
      <c r="N61" s="34">
        <f t="shared" si="7"/>
        <v>-0.17507583771286697</v>
      </c>
      <c r="O61" s="34">
        <f t="shared" si="7"/>
        <v>-0.16705767790167581</v>
      </c>
      <c r="P61" s="34">
        <f t="shared" si="7"/>
        <v>-0.15888592617192729</v>
      </c>
      <c r="Q61" s="34">
        <f t="shared" si="7"/>
        <v>-0.15054992325780778</v>
      </c>
      <c r="R61" s="34">
        <f t="shared" si="7"/>
        <v>-0.14207327578386</v>
      </c>
      <c r="S61" s="34">
        <f t="shared" si="7"/>
        <v>-0.13354096983978286</v>
      </c>
      <c r="T61" s="34">
        <f t="shared" si="7"/>
        <v>-0.1251071943370699</v>
      </c>
      <c r="U61" s="34">
        <f t="shared" si="7"/>
        <v>-0.1167719492757211</v>
      </c>
      <c r="V61" s="34">
        <f t="shared" si="7"/>
        <v>-0.10853523465573645</v>
      </c>
      <c r="W61" s="34">
        <f t="shared" si="7"/>
        <v>-0.10039705047711596</v>
      </c>
      <c r="X61" s="34">
        <f t="shared" si="7"/>
        <v>-9.2357396739859626E-2</v>
      </c>
      <c r="Y61" s="34">
        <f t="shared" si="7"/>
        <v>-8.441627344396746E-2</v>
      </c>
      <c r="Z61" s="34">
        <f t="shared" si="7"/>
        <v>-7.6573680589439447E-2</v>
      </c>
      <c r="AA61" s="34">
        <f t="shared" si="7"/>
        <v>-6.88296181762756E-2</v>
      </c>
      <c r="AB61" s="34">
        <f t="shared" si="7"/>
        <v>-6.1184086204475914E-2</v>
      </c>
      <c r="AC61" s="34">
        <f t="shared" si="7"/>
        <v>-5.3637084674040388E-2</v>
      </c>
      <c r="AD61" s="34">
        <f t="shared" si="7"/>
        <v>-4.6188613584969021E-2</v>
      </c>
      <c r="AE61" s="34">
        <f t="shared" si="7"/>
        <v>-3.8838672937261814E-2</v>
      </c>
      <c r="AF61" s="34">
        <f t="shared" si="7"/>
        <v>-3.1587262730918768E-2</v>
      </c>
      <c r="AG61" s="34">
        <f t="shared" si="7"/>
        <v>-2.4434382965939881E-2</v>
      </c>
      <c r="AH61" s="34">
        <f t="shared" si="7"/>
        <v>-1.7380033642325154E-2</v>
      </c>
      <c r="AI61" s="34">
        <f t="shared" si="7"/>
        <v>-1.0424214760074589E-2</v>
      </c>
      <c r="AJ61" s="34">
        <f t="shared" si="7"/>
        <v>-3.5669263191881852E-3</v>
      </c>
      <c r="AK61" s="34">
        <f t="shared" si="7"/>
        <v>3.290362121698219E-3</v>
      </c>
      <c r="AL61" s="34">
        <f t="shared" si="7"/>
        <v>1.0147650562584622E-2</v>
      </c>
      <c r="AM61" s="34">
        <f t="shared" si="7"/>
        <v>1.7004939003471026E-2</v>
      </c>
      <c r="AN61" s="34">
        <f t="shared" si="7"/>
        <v>2.3862227444357429E-2</v>
      </c>
      <c r="AO61" s="34">
        <f t="shared" si="7"/>
        <v>3.0719515885243832E-2</v>
      </c>
      <c r="AP61" s="34">
        <f t="shared" si="7"/>
        <v>3.7576804326130239E-2</v>
      </c>
      <c r="AQ61" s="34">
        <f t="shared" si="7"/>
        <v>4.4434092767016646E-2</v>
      </c>
      <c r="AR61" s="34">
        <f t="shared" si="7"/>
        <v>5.1291381207903053E-2</v>
      </c>
      <c r="AS61" s="34">
        <f t="shared" si="7"/>
        <v>5.814866964878946E-2</v>
      </c>
      <c r="AT61" s="34">
        <f t="shared" si="7"/>
        <v>6.5005958089675867E-2</v>
      </c>
      <c r="AU61" s="34">
        <f t="shared" si="7"/>
        <v>7.1863246530562266E-2</v>
      </c>
      <c r="AV61" s="34">
        <f t="shared" si="7"/>
        <v>7.8720534971448666E-2</v>
      </c>
      <c r="AW61" s="34">
        <f t="shared" si="7"/>
        <v>8.5577823412335066E-2</v>
      </c>
      <c r="AX61" s="34">
        <f t="shared" si="7"/>
        <v>9.2435111853221466E-2</v>
      </c>
      <c r="AY61" s="34">
        <f t="shared" si="7"/>
        <v>9.4858530432720661E-2</v>
      </c>
      <c r="AZ61" s="34">
        <f t="shared" si="7"/>
        <v>9.6256171234442078E-2</v>
      </c>
      <c r="BA61" s="34">
        <f t="shared" si="7"/>
        <v>9.6798386654211574E-2</v>
      </c>
      <c r="BB61" s="34">
        <f t="shared" si="7"/>
        <v>9.6639466567888785E-2</v>
      </c>
      <c r="BC61" s="34">
        <f t="shared" si="7"/>
        <v>9.5916454997950165E-2</v>
      </c>
      <c r="BD61" s="34">
        <f t="shared" si="7"/>
        <v>9.472806015371317E-2</v>
      </c>
    </row>
    <row r="62" spans="1:56" ht="16.5" hidden="1" customHeight="1" outlineLevel="1" x14ac:dyDescent="0.3">
      <c r="A62" s="115"/>
      <c r="B62" s="9" t="s">
        <v>34</v>
      </c>
      <c r="C62" s="9" t="s">
        <v>68</v>
      </c>
      <c r="D62" s="9" t="s">
        <v>40</v>
      </c>
      <c r="E62" s="34">
        <f t="shared" ref="E62:BD62" si="8">E28-E60+E61</f>
        <v>-4.6160000000000007E-2</v>
      </c>
      <c r="F62" s="34">
        <f t="shared" si="8"/>
        <v>-8.3628364410058498E-2</v>
      </c>
      <c r="G62" s="34">
        <f t="shared" si="8"/>
        <v>-0.11329825902448176</v>
      </c>
      <c r="H62" s="34">
        <f t="shared" si="8"/>
        <v>-0.13610003712137214</v>
      </c>
      <c r="I62" s="34">
        <f t="shared" si="8"/>
        <v>-0.15389585431536104</v>
      </c>
      <c r="J62" s="34">
        <f t="shared" si="8"/>
        <v>-0.16758476428123553</v>
      </c>
      <c r="K62" s="34">
        <f t="shared" si="8"/>
        <v>-0.17719639522862443</v>
      </c>
      <c r="L62" s="34">
        <f t="shared" si="8"/>
        <v>-0.18289486405637959</v>
      </c>
      <c r="M62" s="34">
        <f t="shared" si="8"/>
        <v>-0.17507583771286697</v>
      </c>
      <c r="N62" s="34">
        <f t="shared" si="8"/>
        <v>-0.16705767790167581</v>
      </c>
      <c r="O62" s="34">
        <f t="shared" si="8"/>
        <v>-0.15888592617192729</v>
      </c>
      <c r="P62" s="34">
        <f t="shared" si="8"/>
        <v>-0.15054992325780778</v>
      </c>
      <c r="Q62" s="34">
        <f t="shared" si="8"/>
        <v>-0.14207327578386</v>
      </c>
      <c r="R62" s="34">
        <f t="shared" si="8"/>
        <v>-0.13354096983978286</v>
      </c>
      <c r="S62" s="34">
        <f t="shared" si="8"/>
        <v>-0.1251071943370699</v>
      </c>
      <c r="T62" s="34">
        <f t="shared" si="8"/>
        <v>-0.1167719492757211</v>
      </c>
      <c r="U62" s="34">
        <f t="shared" si="8"/>
        <v>-0.10853523465573645</v>
      </c>
      <c r="V62" s="34">
        <f t="shared" si="8"/>
        <v>-0.10039705047711596</v>
      </c>
      <c r="W62" s="34">
        <f t="shared" si="8"/>
        <v>-9.2357396739859626E-2</v>
      </c>
      <c r="X62" s="34">
        <f t="shared" si="8"/>
        <v>-8.441627344396746E-2</v>
      </c>
      <c r="Y62" s="34">
        <f t="shared" si="8"/>
        <v>-7.6573680589439447E-2</v>
      </c>
      <c r="Z62" s="34">
        <f t="shared" si="8"/>
        <v>-6.88296181762756E-2</v>
      </c>
      <c r="AA62" s="34">
        <f t="shared" si="8"/>
        <v>-6.1184086204475914E-2</v>
      </c>
      <c r="AB62" s="34">
        <f t="shared" si="8"/>
        <v>-5.3637084674040388E-2</v>
      </c>
      <c r="AC62" s="34">
        <f t="shared" si="8"/>
        <v>-4.6188613584969021E-2</v>
      </c>
      <c r="AD62" s="34">
        <f t="shared" si="8"/>
        <v>-3.8838672937261814E-2</v>
      </c>
      <c r="AE62" s="34">
        <f t="shared" si="8"/>
        <v>-3.1587262730918768E-2</v>
      </c>
      <c r="AF62" s="34">
        <f t="shared" si="8"/>
        <v>-2.4434382965939881E-2</v>
      </c>
      <c r="AG62" s="34">
        <f t="shared" si="8"/>
        <v>-1.7380033642325154E-2</v>
      </c>
      <c r="AH62" s="34">
        <f t="shared" si="8"/>
        <v>-1.0424214760074589E-2</v>
      </c>
      <c r="AI62" s="34">
        <f t="shared" si="8"/>
        <v>-3.5669263191881852E-3</v>
      </c>
      <c r="AJ62" s="34">
        <f t="shared" si="8"/>
        <v>3.290362121698219E-3</v>
      </c>
      <c r="AK62" s="34">
        <f t="shared" si="8"/>
        <v>1.0147650562584622E-2</v>
      </c>
      <c r="AL62" s="34">
        <f t="shared" si="8"/>
        <v>1.7004939003471026E-2</v>
      </c>
      <c r="AM62" s="34">
        <f t="shared" si="8"/>
        <v>2.3862227444357429E-2</v>
      </c>
      <c r="AN62" s="34">
        <f t="shared" si="8"/>
        <v>3.0719515885243832E-2</v>
      </c>
      <c r="AO62" s="34">
        <f t="shared" si="8"/>
        <v>3.7576804326130239E-2</v>
      </c>
      <c r="AP62" s="34">
        <f t="shared" si="8"/>
        <v>4.4434092767016646E-2</v>
      </c>
      <c r="AQ62" s="34">
        <f t="shared" si="8"/>
        <v>5.1291381207903053E-2</v>
      </c>
      <c r="AR62" s="34">
        <f t="shared" si="8"/>
        <v>5.814866964878946E-2</v>
      </c>
      <c r="AS62" s="34">
        <f t="shared" si="8"/>
        <v>6.5005958089675867E-2</v>
      </c>
      <c r="AT62" s="34">
        <f t="shared" si="8"/>
        <v>7.1863246530562266E-2</v>
      </c>
      <c r="AU62" s="34">
        <f t="shared" si="8"/>
        <v>7.8720534971448666E-2</v>
      </c>
      <c r="AV62" s="34">
        <f t="shared" si="8"/>
        <v>8.5577823412335066E-2</v>
      </c>
      <c r="AW62" s="34">
        <f t="shared" si="8"/>
        <v>9.2435111853221466E-2</v>
      </c>
      <c r="AX62" s="34">
        <f t="shared" si="8"/>
        <v>9.4858530432720661E-2</v>
      </c>
      <c r="AY62" s="34">
        <f t="shared" si="8"/>
        <v>9.6256171234442078E-2</v>
      </c>
      <c r="AZ62" s="34">
        <f t="shared" si="8"/>
        <v>9.6798386654211574E-2</v>
      </c>
      <c r="BA62" s="34">
        <f t="shared" si="8"/>
        <v>9.6639466567888785E-2</v>
      </c>
      <c r="BB62" s="34">
        <f t="shared" si="8"/>
        <v>9.5916454997950165E-2</v>
      </c>
      <c r="BC62" s="34">
        <f t="shared" si="8"/>
        <v>9.472806015371317E-2</v>
      </c>
      <c r="BD62" s="34">
        <f t="shared" si="8"/>
        <v>9.3155204789707055E-2</v>
      </c>
    </row>
    <row r="63" spans="1:56" ht="16.5" collapsed="1" x14ac:dyDescent="0.3">
      <c r="A63" s="115"/>
      <c r="B63" s="9" t="s">
        <v>8</v>
      </c>
      <c r="C63" s="11" t="s">
        <v>67</v>
      </c>
      <c r="D63" s="9" t="s">
        <v>40</v>
      </c>
      <c r="E63" s="34">
        <f>AVERAGE(E61:E62)*'Fixed data'!$C$3</f>
        <v>-1.1147640000000003E-3</v>
      </c>
      <c r="F63" s="34">
        <f>AVERAGE(F61:F62)*'Fixed data'!$C$3</f>
        <v>-3.1343890005029133E-3</v>
      </c>
      <c r="G63" s="34">
        <f>AVERAGE(G61:G62)*'Fixed data'!$C$3</f>
        <v>-4.7557779559441477E-3</v>
      </c>
      <c r="H63" s="34">
        <f>AVERAGE(H61:H62)*'Fixed data'!$C$3</f>
        <v>-6.0229688519223721E-3</v>
      </c>
      <c r="I63" s="34">
        <f>AVERAGE(I61:I62)*'Fixed data'!$C$3</f>
        <v>-7.0034007781971074E-3</v>
      </c>
      <c r="J63" s="34">
        <f>AVERAGE(J61:J62)*'Fixed data'!$C$3</f>
        <v>-7.7637569391078081E-3</v>
      </c>
      <c r="K63" s="34">
        <f>AVERAGE(K61:K62)*'Fixed data'!$C$3</f>
        <v>-8.3264650021631186E-3</v>
      </c>
      <c r="L63" s="34">
        <f>AVERAGE(L61:L62)*'Fixed data'!$C$3</f>
        <v>-8.6962039117328468E-3</v>
      </c>
      <c r="M63" s="34">
        <f>AVERAGE(M61:M62)*'Fixed data'!$C$3</f>
        <v>-8.6449924477273055E-3</v>
      </c>
      <c r="N63" s="34">
        <f>AVERAGE(N61:N62)*'Fixed data'!$C$3</f>
        <v>-8.2625244020912078E-3</v>
      </c>
      <c r="O63" s="34">
        <f>AVERAGE(O61:O62)*'Fixed data'!$C$3</f>
        <v>-7.8715380383775155E-3</v>
      </c>
      <c r="P63" s="34">
        <f>AVERAGE(P61:P62)*'Fixed data'!$C$3</f>
        <v>-7.4728757637281019E-3</v>
      </c>
      <c r="Q63" s="34">
        <f>AVERAGE(Q61:Q62)*'Fixed data'!$C$3</f>
        <v>-7.0668502568562771E-3</v>
      </c>
      <c r="R63" s="34">
        <f>AVERAGE(R61:R62)*'Fixed data'!$C$3</f>
        <v>-6.6560840318109762E-3</v>
      </c>
      <c r="S63" s="34">
        <f>AVERAGE(S61:S62)*'Fixed data'!$C$3</f>
        <v>-6.246353164870995E-3</v>
      </c>
      <c r="T63" s="34">
        <f>AVERAGE(T61:T62)*'Fixed data'!$C$3</f>
        <v>-5.8413813182489034E-3</v>
      </c>
      <c r="U63" s="34">
        <f>AVERAGE(U61:U62)*'Fixed data'!$C$3</f>
        <v>-5.4411684919447E-3</v>
      </c>
      <c r="V63" s="34">
        <f>AVERAGE(V61:V62)*'Fixed data'!$C$3</f>
        <v>-5.0457146859583853E-3</v>
      </c>
      <c r="W63" s="34">
        <f>AVERAGE(W61:W62)*'Fixed data'!$C$3</f>
        <v>-4.6550199002899613E-3</v>
      </c>
      <c r="X63" s="34">
        <f>AVERAGE(X61:X62)*'Fixed data'!$C$3</f>
        <v>-4.2690841349394245E-3</v>
      </c>
      <c r="Y63" s="34">
        <f>AVERAGE(Y61:Y62)*'Fixed data'!$C$3</f>
        <v>-3.8879073899067769E-3</v>
      </c>
      <c r="Z63" s="34">
        <f>AVERAGE(Z61:Z62)*'Fixed data'!$C$3</f>
        <v>-3.5114896651920191E-3</v>
      </c>
      <c r="AA63" s="34">
        <f>AVERAGE(AA61:AA62)*'Fixed data'!$C$3</f>
        <v>-3.1398309607951493E-3</v>
      </c>
      <c r="AB63" s="34">
        <f>AVERAGE(AB61:AB62)*'Fixed data'!$C$3</f>
        <v>-2.7729312767161688E-3</v>
      </c>
      <c r="AC63" s="34">
        <f>AVERAGE(AC61:AC62)*'Fixed data'!$C$3</f>
        <v>-2.4107906129550776E-3</v>
      </c>
      <c r="AD63" s="34">
        <f>AVERAGE(AD61:AD62)*'Fixed data'!$C$3</f>
        <v>-2.0534089695118749E-3</v>
      </c>
      <c r="AE63" s="34">
        <f>AVERAGE(AE61:AE62)*'Fixed data'!$C$3</f>
        <v>-1.7007863463865613E-3</v>
      </c>
      <c r="AF63" s="34">
        <f>AVERAGE(AF61:AF62)*'Fixed data'!$C$3</f>
        <v>-1.3529227435791365E-3</v>
      </c>
      <c r="AG63" s="34">
        <f>AVERAGE(AG61:AG62)*'Fixed data'!$C$3</f>
        <v>-1.0098181610896006E-3</v>
      </c>
      <c r="AH63" s="34">
        <f>AVERAGE(AH61:AH62)*'Fixed data'!$C$3</f>
        <v>-6.7147259891795386E-4</v>
      </c>
      <c r="AI63" s="34">
        <f>AVERAGE(AI61:AI62)*'Fixed data'!$C$3</f>
        <v>-3.3788605706419606E-4</v>
      </c>
      <c r="AJ63" s="34">
        <f>AVERAGE(AJ61:AJ62)*'Fixed data'!$C$3</f>
        <v>-6.6790253693826843E-6</v>
      </c>
      <c r="AK63" s="34">
        <f>AVERAGE(AK61:AK62)*'Fixed data'!$C$3</f>
        <v>3.2452800632543061E-4</v>
      </c>
      <c r="AL63" s="34">
        <f>AVERAGE(AL61:AL62)*'Fixed data'!$C$3</f>
        <v>6.5573503802024392E-4</v>
      </c>
      <c r="AM63" s="34">
        <f>AVERAGE(AM61:AM62)*'Fixed data'!$C$3</f>
        <v>9.8694206971505706E-4</v>
      </c>
      <c r="AN63" s="34">
        <f>AVERAGE(AN61:AN62)*'Fixed data'!$C$3</f>
        <v>1.3181491014098705E-3</v>
      </c>
      <c r="AO63" s="34">
        <f>AVERAGE(AO61:AO62)*'Fixed data'!$C$3</f>
        <v>1.649356133104684E-3</v>
      </c>
      <c r="AP63" s="34">
        <f>AVERAGE(AP61:AP62)*'Fixed data'!$C$3</f>
        <v>1.9805631647994973E-3</v>
      </c>
      <c r="AQ63" s="34">
        <f>AVERAGE(AQ61:AQ62)*'Fixed data'!$C$3</f>
        <v>2.3117701964943112E-3</v>
      </c>
      <c r="AR63" s="34">
        <f>AVERAGE(AR61:AR62)*'Fixed data'!$C$3</f>
        <v>2.6429772281891242E-3</v>
      </c>
      <c r="AS63" s="34">
        <f>AVERAGE(AS61:AS62)*'Fixed data'!$C$3</f>
        <v>2.9741842598839381E-3</v>
      </c>
      <c r="AT63" s="34">
        <f>AVERAGE(AT61:AT62)*'Fixed data'!$C$3</f>
        <v>3.3053912915787511E-3</v>
      </c>
      <c r="AU63" s="34">
        <f>AVERAGE(AU61:AU62)*'Fixed data'!$C$3</f>
        <v>3.6365983232735642E-3</v>
      </c>
      <c r="AV63" s="34">
        <f>AVERAGE(AV61:AV62)*'Fixed data'!$C$3</f>
        <v>3.9678053549683772E-3</v>
      </c>
      <c r="AW63" s="34">
        <f>AVERAGE(AW61:AW62)*'Fixed data'!$C$3</f>
        <v>4.2990123866631907E-3</v>
      </c>
      <c r="AX63" s="34">
        <f>AVERAGE(AX61:AX62)*'Fixed data'!$C$3</f>
        <v>4.5231414612055031E-3</v>
      </c>
      <c r="AY63" s="34">
        <f>AVERAGE(AY61:AY62)*'Fixed data'!$C$3</f>
        <v>4.6154200452619802E-3</v>
      </c>
      <c r="AZ63" s="34">
        <f>AVERAGE(AZ61:AZ62)*'Fixed data'!$C$3</f>
        <v>4.6622675730109862E-3</v>
      </c>
      <c r="BA63" s="34">
        <f>AVERAGE(BA61:BA62)*'Fixed data'!$C$3</f>
        <v>4.6715241553137235E-3</v>
      </c>
      <c r="BB63" s="34">
        <f>AVERAGE(BB61:BB62)*'Fixed data'!$C$3</f>
        <v>4.6502255058150106E-3</v>
      </c>
      <c r="BC63" s="34">
        <f>AVERAGE(BC61:BC62)*'Fixed data'!$C$3</f>
        <v>4.60406504091267E-3</v>
      </c>
      <c r="BD63" s="34">
        <f>AVERAGE(BD61:BD62)*'Fixed data'!$C$3</f>
        <v>4.5373808483835983E-3</v>
      </c>
    </row>
    <row r="64" spans="1:56" ht="15.75" thickBot="1" x14ac:dyDescent="0.35">
      <c r="A64" s="114"/>
      <c r="B64" s="12" t="s">
        <v>94</v>
      </c>
      <c r="C64" s="12" t="s">
        <v>45</v>
      </c>
      <c r="D64" s="12" t="s">
        <v>40</v>
      </c>
      <c r="E64" s="53">
        <f t="shared" ref="E64:BD64" si="9">E29+E60+E63</f>
        <v>-1.2654763999999995E-2</v>
      </c>
      <c r="F64" s="53">
        <f t="shared" si="9"/>
        <v>-1.3783702325239755E-2</v>
      </c>
      <c r="G64" s="53">
        <f t="shared" si="9"/>
        <v>-1.4524755559212083E-2</v>
      </c>
      <c r="H64" s="53">
        <f t="shared" si="9"/>
        <v>-1.4951336708422441E-2</v>
      </c>
      <c r="I64" s="53">
        <f t="shared" si="9"/>
        <v>-1.5385392763491596E-2</v>
      </c>
      <c r="J64" s="53">
        <f t="shared" si="9"/>
        <v>-1.5700751210246659E-2</v>
      </c>
      <c r="K64" s="53">
        <f t="shared" si="9"/>
        <v>-1.5724715168391981E-2</v>
      </c>
      <c r="L64" s="53">
        <f t="shared" si="9"/>
        <v>-1.5494160906133666E-2</v>
      </c>
      <c r="M64" s="53">
        <f t="shared" si="9"/>
        <v>-1.234127400091465E-2</v>
      </c>
      <c r="N64" s="53">
        <f t="shared" si="9"/>
        <v>-1.1817406037462796E-2</v>
      </c>
      <c r="O64" s="53">
        <f t="shared" si="9"/>
        <v>-1.1288837734647113E-2</v>
      </c>
      <c r="P64" s="53">
        <f t="shared" si="9"/>
        <v>-1.0743458174272084E-2</v>
      </c>
      <c r="Q64" s="53">
        <f t="shared" si="9"/>
        <v>-1.0189706627363737E-2</v>
      </c>
      <c r="R64" s="53">
        <f t="shared" si="9"/>
        <v>-9.6460526491540903E-3</v>
      </c>
      <c r="S64" s="53">
        <f t="shared" si="9"/>
        <v>-9.1377913408499482E-3</v>
      </c>
      <c r="T64" s="53">
        <f t="shared" si="9"/>
        <v>-8.6342890528636976E-3</v>
      </c>
      <c r="U64" s="53">
        <f t="shared" si="9"/>
        <v>-8.1355457851953333E-3</v>
      </c>
      <c r="V64" s="53">
        <f t="shared" si="9"/>
        <v>-7.6415615378448588E-3</v>
      </c>
      <c r="W64" s="53">
        <f t="shared" si="9"/>
        <v>-7.1523363108122739E-3</v>
      </c>
      <c r="X64" s="53">
        <f t="shared" si="9"/>
        <v>-6.6678701040975771E-3</v>
      </c>
      <c r="Y64" s="53">
        <f t="shared" si="9"/>
        <v>-6.1881629177007683E-3</v>
      </c>
      <c r="Z64" s="53">
        <f t="shared" si="9"/>
        <v>-5.713214751621851E-3</v>
      </c>
      <c r="AA64" s="53">
        <f t="shared" si="9"/>
        <v>-5.24302560586082E-3</v>
      </c>
      <c r="AB64" s="53">
        <f t="shared" si="9"/>
        <v>-4.7775954804176795E-3</v>
      </c>
      <c r="AC64" s="53">
        <f t="shared" si="9"/>
        <v>-4.316924375292428E-3</v>
      </c>
      <c r="AD64" s="53">
        <f t="shared" si="9"/>
        <v>-3.8610122904850649E-3</v>
      </c>
      <c r="AE64" s="53">
        <f t="shared" si="9"/>
        <v>-3.4098592259955906E-3</v>
      </c>
      <c r="AF64" s="53">
        <f t="shared" si="9"/>
        <v>-2.9634651818240057E-3</v>
      </c>
      <c r="AG64" s="53">
        <f t="shared" si="9"/>
        <v>-2.5218301579703097E-3</v>
      </c>
      <c r="AH64" s="53">
        <f t="shared" si="9"/>
        <v>-2.0849541544345025E-3</v>
      </c>
      <c r="AI64" s="53">
        <f t="shared" si="9"/>
        <v>-1.6528371712165842E-3</v>
      </c>
      <c r="AJ64" s="53">
        <f t="shared" si="9"/>
        <v>-1.3216301395217707E-3</v>
      </c>
      <c r="AK64" s="53">
        <f t="shared" si="9"/>
        <v>-9.9042310782695747E-4</v>
      </c>
      <c r="AL64" s="53">
        <f t="shared" si="9"/>
        <v>-6.5921607613214411E-4</v>
      </c>
      <c r="AM64" s="53">
        <f t="shared" si="9"/>
        <v>-3.2800904443733097E-4</v>
      </c>
      <c r="AN64" s="53">
        <f t="shared" si="9"/>
        <v>3.1979872574825017E-6</v>
      </c>
      <c r="AO64" s="53">
        <f t="shared" si="9"/>
        <v>3.3440501895229597E-4</v>
      </c>
      <c r="AP64" s="53">
        <f t="shared" si="9"/>
        <v>6.6561205064710922E-4</v>
      </c>
      <c r="AQ64" s="53">
        <f t="shared" si="9"/>
        <v>9.9681908234192313E-4</v>
      </c>
      <c r="AR64" s="53">
        <f t="shared" si="9"/>
        <v>1.3280261140367362E-3</v>
      </c>
      <c r="AS64" s="53">
        <f t="shared" si="9"/>
        <v>1.6592331457315501E-3</v>
      </c>
      <c r="AT64" s="53">
        <f t="shared" si="9"/>
        <v>1.9904401774263631E-3</v>
      </c>
      <c r="AU64" s="53">
        <f t="shared" si="9"/>
        <v>2.3216472091211761E-3</v>
      </c>
      <c r="AV64" s="53">
        <f t="shared" si="9"/>
        <v>2.6528542408159892E-3</v>
      </c>
      <c r="AW64" s="53">
        <f t="shared" si="9"/>
        <v>2.9840612725108026E-3</v>
      </c>
      <c r="AX64" s="53">
        <f t="shared" si="9"/>
        <v>2.0997228817063122E-3</v>
      </c>
      <c r="AY64" s="53">
        <f t="shared" si="9"/>
        <v>3.2177792435405675E-3</v>
      </c>
      <c r="AZ64" s="53">
        <f t="shared" si="9"/>
        <v>4.1200521532414897E-3</v>
      </c>
      <c r="BA64" s="53">
        <f t="shared" si="9"/>
        <v>4.8304442416365152E-3</v>
      </c>
      <c r="BB64" s="53">
        <f t="shared" si="9"/>
        <v>5.373237075753632E-3</v>
      </c>
      <c r="BC64" s="53">
        <f t="shared" si="9"/>
        <v>5.7924598851496626E-3</v>
      </c>
      <c r="BD64" s="53">
        <f t="shared" si="9"/>
        <v>6.1102362123897167E-3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4.4575874475699081E-3</v>
      </c>
      <c r="G67" s="81">
        <f>'Fixed data'!$G$7*G$88/1000000</f>
        <v>8.086216897761983E-3</v>
      </c>
      <c r="H67" s="81">
        <f>'Fixed data'!$G$7*H$88/1000000</f>
        <v>1.1068601554918747E-2</v>
      </c>
      <c r="I67" s="81">
        <f>'Fixed data'!$G$7*I$88/1000000</f>
        <v>1.6557619301607381E-2</v>
      </c>
      <c r="J67" s="81">
        <f>'Fixed data'!$G$7*J$88/1000000</f>
        <v>1.9436784760639082E-2</v>
      </c>
      <c r="K67" s="81">
        <f>'Fixed data'!$G$7*K$88/1000000</f>
        <v>2.2689859618499602E-2</v>
      </c>
      <c r="L67" s="81">
        <f>'Fixed data'!$G$7*L$88/1000000</f>
        <v>2.5490335307054357E-2</v>
      </c>
      <c r="M67" s="81">
        <f>'Fixed data'!$G$7*M$88/1000000</f>
        <v>2.8946845370820675E-2</v>
      </c>
      <c r="N67" s="81">
        <f>'Fixed data'!$G$7*N$88/1000000</f>
        <v>3.0503494845633063E-2</v>
      </c>
      <c r="O67" s="81">
        <f>'Fixed data'!$G$7*O$88/1000000</f>
        <v>3.1736536408886337E-2</v>
      </c>
      <c r="P67" s="81">
        <f>'Fixed data'!$G$7*P$88/1000000</f>
        <v>3.3024963534588003E-2</v>
      </c>
      <c r="Q67" s="81">
        <f>'Fixed data'!$G$7*Q$88/1000000</f>
        <v>3.4061049153321796E-2</v>
      </c>
      <c r="R67" s="81">
        <f>'Fixed data'!$G$7*R$88/1000000</f>
        <v>3.4738476153552619E-2</v>
      </c>
      <c r="S67" s="81">
        <f>'Fixed data'!$G$7*S$88/1000000</f>
        <v>3.4738476153552619E-2</v>
      </c>
      <c r="T67" s="81">
        <f>'Fixed data'!$G$7*T$88/1000000</f>
        <v>3.4738476153552619E-2</v>
      </c>
      <c r="U67" s="81">
        <f>'Fixed data'!$G$7*U$88/1000000</f>
        <v>3.4738476153552619E-2</v>
      </c>
      <c r="V67" s="81">
        <f>'Fixed data'!$G$7*V$88/1000000</f>
        <v>3.4738476153552619E-2</v>
      </c>
      <c r="W67" s="81">
        <f>'Fixed data'!$G$7*W$88/1000000</f>
        <v>3.4738476153552619E-2</v>
      </c>
      <c r="X67" s="81">
        <f>'Fixed data'!$G$7*X$88/1000000</f>
        <v>3.4738476153552619E-2</v>
      </c>
      <c r="Y67" s="81">
        <f>'Fixed data'!$G$7*Y$88/1000000</f>
        <v>3.4738476153552619E-2</v>
      </c>
      <c r="Z67" s="81">
        <f>'Fixed data'!$G$7*Z$88/1000000</f>
        <v>3.4738476153552619E-2</v>
      </c>
      <c r="AA67" s="81">
        <f>'Fixed data'!$G$7*AA$88/1000000</f>
        <v>3.4738476153552619E-2</v>
      </c>
      <c r="AB67" s="81">
        <f>'Fixed data'!$G$7*AB$88/1000000</f>
        <v>3.4738476153552619E-2</v>
      </c>
      <c r="AC67" s="81">
        <f>'Fixed data'!$G$7*AC$88/1000000</f>
        <v>3.4738476153552619E-2</v>
      </c>
      <c r="AD67" s="81">
        <f>'Fixed data'!$G$7*AD$88/1000000</f>
        <v>3.4738476153552619E-2</v>
      </c>
      <c r="AE67" s="81">
        <f>'Fixed data'!$G$7*AE$88/1000000</f>
        <v>3.4738476153552619E-2</v>
      </c>
      <c r="AF67" s="81">
        <f>'Fixed data'!$G$7*AF$88/1000000</f>
        <v>3.4738476153552619E-2</v>
      </c>
      <c r="AG67" s="81">
        <f>'Fixed data'!$G$7*AG$88/1000000</f>
        <v>3.4738476153552619E-2</v>
      </c>
      <c r="AH67" s="81">
        <f>'Fixed data'!$G$7*AH$88/1000000</f>
        <v>3.4738476153552619E-2</v>
      </c>
      <c r="AI67" s="81">
        <f>'Fixed data'!$G$7*AI$88/1000000</f>
        <v>3.4738476153552619E-2</v>
      </c>
      <c r="AJ67" s="81">
        <f>'Fixed data'!$G$7*AJ$88/1000000</f>
        <v>3.4738476153552619E-2</v>
      </c>
      <c r="AK67" s="81">
        <f>'Fixed data'!$G$7*AK$88/1000000</f>
        <v>3.4738476153552619E-2</v>
      </c>
      <c r="AL67" s="81">
        <f>'Fixed data'!$G$7*AL$88/1000000</f>
        <v>3.4738476153552619E-2</v>
      </c>
      <c r="AM67" s="81">
        <f>'Fixed data'!$G$7*AM$88/1000000</f>
        <v>3.4738476153552619E-2</v>
      </c>
      <c r="AN67" s="81">
        <f>'Fixed data'!$G$7*AN$88/1000000</f>
        <v>3.4738476153552619E-2</v>
      </c>
      <c r="AO67" s="81">
        <f>'Fixed data'!$G$7*AO$88/1000000</f>
        <v>3.4738476153552619E-2</v>
      </c>
      <c r="AP67" s="81">
        <f>'Fixed data'!$G$7*AP$88/1000000</f>
        <v>3.4738476153552619E-2</v>
      </c>
      <c r="AQ67" s="81">
        <f>'Fixed data'!$G$7*AQ$88/1000000</f>
        <v>3.4738476153552619E-2</v>
      </c>
      <c r="AR67" s="81">
        <f>'Fixed data'!$G$7*AR$88/1000000</f>
        <v>3.4738476153552619E-2</v>
      </c>
      <c r="AS67" s="81">
        <f>'Fixed data'!$G$7*AS$88/1000000</f>
        <v>3.4738476153552619E-2</v>
      </c>
      <c r="AT67" s="81">
        <f>'Fixed data'!$G$7*AT$88/1000000</f>
        <v>3.4738476153552619E-2</v>
      </c>
      <c r="AU67" s="81">
        <f>'Fixed data'!$G$7*AU$88/1000000</f>
        <v>3.4738476153552619E-2</v>
      </c>
      <c r="AV67" s="81">
        <f>'Fixed data'!$G$7*AV$88/1000000</f>
        <v>3.4738476153552619E-2</v>
      </c>
      <c r="AW67" s="81">
        <f>'Fixed data'!$G$7*AW$88/1000000</f>
        <v>3.4738476153552619E-2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1.306553391026527E-2</v>
      </c>
      <c r="G68" s="81">
        <f>'Fixed data'!$G$8*G89/1000000</f>
        <v>2.3701327753214426E-2</v>
      </c>
      <c r="H68" s="81">
        <f>'Fixed data'!$G$8*H89/1000000</f>
        <v>3.2442928076227763E-2</v>
      </c>
      <c r="I68" s="81">
        <f>'Fixed data'!$G$8*I89/1000000</f>
        <v>4.8531664045391103E-2</v>
      </c>
      <c r="J68" s="81">
        <f>'Fixed data'!$G$8*J89/1000000</f>
        <v>5.6970720907584836E-2</v>
      </c>
      <c r="K68" s="81">
        <f>'Fixed data'!$G$8*K89/1000000</f>
        <v>6.6505735165393307E-2</v>
      </c>
      <c r="L68" s="81">
        <f>'Fixed data'!$G$8*L89/1000000</f>
        <v>7.4714146218245348E-2</v>
      </c>
      <c r="M68" s="81">
        <f>'Fixed data'!$G$8*M89/1000000</f>
        <v>8.4845444814289656E-2</v>
      </c>
      <c r="N68" s="81">
        <f>'Fixed data'!$G$8*N89/1000000</f>
        <v>8.9408104939027455E-2</v>
      </c>
      <c r="O68" s="81">
        <f>'Fixed data'!$G$8*O89/1000000</f>
        <v>9.3022245221622404E-2</v>
      </c>
      <c r="P68" s="81">
        <f>'Fixed data'!$G$8*P89/1000000</f>
        <v>9.6798724875642159E-2</v>
      </c>
      <c r="Q68" s="81">
        <f>'Fixed data'!$G$8*Q89/1000000</f>
        <v>9.9835572036741524E-2</v>
      </c>
      <c r="R68" s="81">
        <f>'Fixed data'!$G$8*R89/1000000</f>
        <v>0.10182116302005935</v>
      </c>
      <c r="S68" s="81">
        <f>'Fixed data'!$G$8*S89/1000000</f>
        <v>0.10182116302005935</v>
      </c>
      <c r="T68" s="81">
        <f>'Fixed data'!$G$8*T89/1000000</f>
        <v>0.10182116302005935</v>
      </c>
      <c r="U68" s="81">
        <f>'Fixed data'!$G$8*U89/1000000</f>
        <v>0.10182116302005935</v>
      </c>
      <c r="V68" s="81">
        <f>'Fixed data'!$G$8*V89/1000000</f>
        <v>0.10182116302005935</v>
      </c>
      <c r="W68" s="81">
        <f>'Fixed data'!$G$8*W89/1000000</f>
        <v>0.10182116302005935</v>
      </c>
      <c r="X68" s="81">
        <f>'Fixed data'!$G$8*X89/1000000</f>
        <v>0.10182116302005935</v>
      </c>
      <c r="Y68" s="81">
        <f>'Fixed data'!$G$8*Y89/1000000</f>
        <v>0.10182116302005935</v>
      </c>
      <c r="Z68" s="81">
        <f>'Fixed data'!$G$8*Z89/1000000</f>
        <v>0.10182116302005935</v>
      </c>
      <c r="AA68" s="81">
        <f>'Fixed data'!$G$8*AA89/1000000</f>
        <v>0.10182116302005935</v>
      </c>
      <c r="AB68" s="81">
        <f>'Fixed data'!$G$8*AB89/1000000</f>
        <v>0.10182116302005935</v>
      </c>
      <c r="AC68" s="81">
        <f>'Fixed data'!$G$8*AC89/1000000</f>
        <v>0.10182116302005935</v>
      </c>
      <c r="AD68" s="81">
        <f>'Fixed data'!$G$8*AD89/1000000</f>
        <v>0.10182116302005935</v>
      </c>
      <c r="AE68" s="81">
        <f>'Fixed data'!$G$8*AE89/1000000</f>
        <v>0.10182116302005935</v>
      </c>
      <c r="AF68" s="81">
        <f>'Fixed data'!$G$8*AF89/1000000</f>
        <v>0.10182116302005935</v>
      </c>
      <c r="AG68" s="81">
        <f>'Fixed data'!$G$8*AG89/1000000</f>
        <v>0.10182116302005935</v>
      </c>
      <c r="AH68" s="81">
        <f>'Fixed data'!$G$8*AH89/1000000</f>
        <v>0.10182116302005935</v>
      </c>
      <c r="AI68" s="81">
        <f>'Fixed data'!$G$8*AI89/1000000</f>
        <v>0.10182116302005935</v>
      </c>
      <c r="AJ68" s="81">
        <f>'Fixed data'!$G$8*AJ89/1000000</f>
        <v>0.10182116302005935</v>
      </c>
      <c r="AK68" s="81">
        <f>'Fixed data'!$G$8*AK89/1000000</f>
        <v>0.10182116302005935</v>
      </c>
      <c r="AL68" s="81">
        <f>'Fixed data'!$G$8*AL89/1000000</f>
        <v>0.10182116302005935</v>
      </c>
      <c r="AM68" s="81">
        <f>'Fixed data'!$G$8*AM89/1000000</f>
        <v>0.10182116302005935</v>
      </c>
      <c r="AN68" s="81">
        <f>'Fixed data'!$G$8*AN89/1000000</f>
        <v>0.10182116302005935</v>
      </c>
      <c r="AO68" s="81">
        <f>'Fixed data'!$G$8*AO89/1000000</f>
        <v>0.10182116302005935</v>
      </c>
      <c r="AP68" s="81">
        <f>'Fixed data'!$G$8*AP89/1000000</f>
        <v>0.10182116302005935</v>
      </c>
      <c r="AQ68" s="81">
        <f>'Fixed data'!$G$8*AQ89/1000000</f>
        <v>0.10182116302005935</v>
      </c>
      <c r="AR68" s="81">
        <f>'Fixed data'!$G$8*AR89/1000000</f>
        <v>0.10182116302005935</v>
      </c>
      <c r="AS68" s="81">
        <f>'Fixed data'!$G$8*AS89/1000000</f>
        <v>0.10182116302005935</v>
      </c>
      <c r="AT68" s="81">
        <f>'Fixed data'!$G$8*AT89/1000000</f>
        <v>0.10182116302005935</v>
      </c>
      <c r="AU68" s="81">
        <f>'Fixed data'!$G$8*AU89/1000000</f>
        <v>0.10182116302005935</v>
      </c>
      <c r="AV68" s="81">
        <f>'Fixed data'!$G$8*AV89/1000000</f>
        <v>0.10182116302005935</v>
      </c>
      <c r="AW68" s="81">
        <f>'Fixed data'!$G$8*AW89/1000000</f>
        <v>0.10182116302005935</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1.0801106800250575E-3</v>
      </c>
      <c r="G70" s="34">
        <f>G91*'Fixed data'!$G$9</f>
        <v>2.3762855941487676E-3</v>
      </c>
      <c r="H70" s="34">
        <f>H91*'Fixed data'!$G$9</f>
        <v>3.5155252911744333E-3</v>
      </c>
      <c r="I70" s="34">
        <f>I91*'Fixed data'!$G$9</f>
        <v>4.7524262010473712E-3</v>
      </c>
      <c r="J70" s="34">
        <f>J91*'Fixed data'!$G$9</f>
        <v>5.7644204416509252E-3</v>
      </c>
      <c r="K70" s="34">
        <f>K91*'Fixed data'!$G$9</f>
        <v>6.9200006976918478E-3</v>
      </c>
      <c r="L70" s="34">
        <f>L91*'Fixed data'!$G$9</f>
        <v>8.0698305604868931E-3</v>
      </c>
      <c r="M70" s="34">
        <f>M91*'Fixed data'!$G$9</f>
        <v>9.2324592918355992E-3</v>
      </c>
      <c r="N70" s="34">
        <f>N91*'Fixed data'!$G$9</f>
        <v>9.9950484839837084E-3</v>
      </c>
      <c r="O70" s="34">
        <f>O91*'Fixed data'!$G$9</f>
        <v>1.0647102133774204E-2</v>
      </c>
      <c r="P70" s="34">
        <f>P91*'Fixed data'!$G$9</f>
        <v>1.1343483764756711E-2</v>
      </c>
      <c r="Q70" s="34">
        <f>Q91*'Fixed data'!$G$9</f>
        <v>1.1989259809507664E-2</v>
      </c>
      <c r="R70" s="34">
        <f>R91*'Fixed data'!$G$9</f>
        <v>1.2411489518043928E-2</v>
      </c>
      <c r="S70" s="34">
        <f>S91*'Fixed data'!$G$9</f>
        <v>1.2411489518043928E-2</v>
      </c>
      <c r="T70" s="34">
        <f>T91*'Fixed data'!$G$9</f>
        <v>1.2411489518043928E-2</v>
      </c>
      <c r="U70" s="34">
        <f>U91*'Fixed data'!$G$9</f>
        <v>1.2411489518043928E-2</v>
      </c>
      <c r="V70" s="34">
        <f>V91*'Fixed data'!$G$9</f>
        <v>1.2411489518043928E-2</v>
      </c>
      <c r="W70" s="34">
        <f>W91*'Fixed data'!$G$9</f>
        <v>1.2411489518043928E-2</v>
      </c>
      <c r="X70" s="34">
        <f>X91*'Fixed data'!$G$9</f>
        <v>1.2411489518043928E-2</v>
      </c>
      <c r="Y70" s="34">
        <f>Y91*'Fixed data'!$G$9</f>
        <v>1.2411489518043928E-2</v>
      </c>
      <c r="Z70" s="34">
        <f>Z91*'Fixed data'!$G$9</f>
        <v>1.2411489518043928E-2</v>
      </c>
      <c r="AA70" s="34">
        <f>AA91*'Fixed data'!$G$9</f>
        <v>1.2411489518043928E-2</v>
      </c>
      <c r="AB70" s="34">
        <f>AB91*'Fixed data'!$G$9</f>
        <v>1.2411489518043928E-2</v>
      </c>
      <c r="AC70" s="34">
        <f>AC91*'Fixed data'!$G$9</f>
        <v>1.2411489518043928E-2</v>
      </c>
      <c r="AD70" s="34">
        <f>AD91*'Fixed data'!$G$9</f>
        <v>1.2411489518043928E-2</v>
      </c>
      <c r="AE70" s="34">
        <f>AE91*'Fixed data'!$G$9</f>
        <v>1.2411489518043928E-2</v>
      </c>
      <c r="AF70" s="34">
        <f>AF91*'Fixed data'!$G$9</f>
        <v>1.2411489518043928E-2</v>
      </c>
      <c r="AG70" s="34">
        <f>AG91*'Fixed data'!$G$9</f>
        <v>1.2411489518043928E-2</v>
      </c>
      <c r="AH70" s="34">
        <f>AH91*'Fixed data'!$G$9</f>
        <v>1.2411489518043928E-2</v>
      </c>
      <c r="AI70" s="34">
        <f>AI91*'Fixed data'!$G$9</f>
        <v>1.2411489518043928E-2</v>
      </c>
      <c r="AJ70" s="34">
        <f>AJ91*'Fixed data'!$G$9</f>
        <v>1.2411489518043928E-2</v>
      </c>
      <c r="AK70" s="34">
        <f>AK91*'Fixed data'!$G$9</f>
        <v>1.2411489518043928E-2</v>
      </c>
      <c r="AL70" s="34">
        <f>AL91*'Fixed data'!$G$9</f>
        <v>1.2411489518043928E-2</v>
      </c>
      <c r="AM70" s="34">
        <f>AM91*'Fixed data'!$G$9</f>
        <v>1.2411489518043928E-2</v>
      </c>
      <c r="AN70" s="34">
        <f>AN91*'Fixed data'!$G$9</f>
        <v>1.2411489518043928E-2</v>
      </c>
      <c r="AO70" s="34">
        <f>AO91*'Fixed data'!$G$9</f>
        <v>1.2411489518043928E-2</v>
      </c>
      <c r="AP70" s="34">
        <f>AP91*'Fixed data'!$G$9</f>
        <v>1.2411489518043928E-2</v>
      </c>
      <c r="AQ70" s="34">
        <f>AQ91*'Fixed data'!$G$9</f>
        <v>1.2411489518043928E-2</v>
      </c>
      <c r="AR70" s="34">
        <f>AR91*'Fixed data'!$G$9</f>
        <v>1.2411489518043928E-2</v>
      </c>
      <c r="AS70" s="34">
        <f>AS91*'Fixed data'!$G$9</f>
        <v>1.2411489518043928E-2</v>
      </c>
      <c r="AT70" s="34">
        <f>AT91*'Fixed data'!$G$9</f>
        <v>1.2411489518043928E-2</v>
      </c>
      <c r="AU70" s="34">
        <f>AU91*'Fixed data'!$G$9</f>
        <v>1.2411489518043928E-2</v>
      </c>
      <c r="AV70" s="34">
        <f>AV91*'Fixed data'!$G$9</f>
        <v>1.2411489518043928E-2</v>
      </c>
      <c r="AW70" s="34">
        <f>AW91*'Fixed data'!$G$9</f>
        <v>1.2411489518043928E-2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3.2857197964550867E-5</v>
      </c>
      <c r="G71" s="34">
        <f>G92*'Fixed data'!$G$10</f>
        <v>7.2287116155025832E-5</v>
      </c>
      <c r="H71" s="34">
        <f>H92*'Fixed data'!$G$10</f>
        <v>1.0694303146675854E-4</v>
      </c>
      <c r="I71" s="34">
        <f>I92*'Fixed data'!$G$10</f>
        <v>1.4456982176688362E-4</v>
      </c>
      <c r="J71" s="34">
        <f>J92*'Fixed data'!$G$10</f>
        <v>1.7535490307144465E-4</v>
      </c>
      <c r="K71" s="34">
        <f>K92*'Fixed data'!$G$10</f>
        <v>2.1050790168431122E-4</v>
      </c>
      <c r="L71" s="34">
        <f>L92*'Fixed data'!$G$10</f>
        <v>2.454859721044032E-4</v>
      </c>
      <c r="M71" s="34">
        <f>M92*'Fixed data'!$G$10</f>
        <v>2.8085338684408001E-4</v>
      </c>
      <c r="N71" s="34">
        <f>N92*'Fixed data'!$G$10</f>
        <v>3.0405151321706938E-4</v>
      </c>
      <c r="O71" s="34">
        <f>O92*'Fixed data'!$G$10</f>
        <v>3.2388712474363884E-4</v>
      </c>
      <c r="P71" s="34">
        <f>P92*'Fixed data'!$G$10</f>
        <v>3.4507120294156862E-4</v>
      </c>
      <c r="Q71" s="34">
        <f>Q92*'Fixed data'!$G$10</f>
        <v>3.6471584837980683E-4</v>
      </c>
      <c r="R71" s="34">
        <f>R92*'Fixed data'!$G$10</f>
        <v>3.7756016644503357E-4</v>
      </c>
      <c r="S71" s="34">
        <f>S92*'Fixed data'!$G$10</f>
        <v>3.7756016644503357E-4</v>
      </c>
      <c r="T71" s="34">
        <f>T92*'Fixed data'!$G$10</f>
        <v>3.7756016644503357E-4</v>
      </c>
      <c r="U71" s="34">
        <f>U92*'Fixed data'!$G$10</f>
        <v>3.7756016644503357E-4</v>
      </c>
      <c r="V71" s="34">
        <f>V92*'Fixed data'!$G$10</f>
        <v>3.7756016644503357E-4</v>
      </c>
      <c r="W71" s="34">
        <f>W92*'Fixed data'!$G$10</f>
        <v>3.7756016644503357E-4</v>
      </c>
      <c r="X71" s="34">
        <f>X92*'Fixed data'!$G$10</f>
        <v>3.7756016644503357E-4</v>
      </c>
      <c r="Y71" s="34">
        <f>Y92*'Fixed data'!$G$10</f>
        <v>3.7756016644503357E-4</v>
      </c>
      <c r="Z71" s="34">
        <f>Z92*'Fixed data'!$G$10</f>
        <v>3.7756016644503357E-4</v>
      </c>
      <c r="AA71" s="34">
        <f>AA92*'Fixed data'!$G$10</f>
        <v>3.7756016644503357E-4</v>
      </c>
      <c r="AB71" s="34">
        <f>AB92*'Fixed data'!$G$10</f>
        <v>3.7756016644503357E-4</v>
      </c>
      <c r="AC71" s="34">
        <f>AC92*'Fixed data'!$G$10</f>
        <v>3.7756016644503357E-4</v>
      </c>
      <c r="AD71" s="34">
        <f>AD92*'Fixed data'!$G$10</f>
        <v>3.7756016644503357E-4</v>
      </c>
      <c r="AE71" s="34">
        <f>AE92*'Fixed data'!$G$10</f>
        <v>3.7756016644503357E-4</v>
      </c>
      <c r="AF71" s="34">
        <f>AF92*'Fixed data'!$G$10</f>
        <v>3.7756016644503357E-4</v>
      </c>
      <c r="AG71" s="34">
        <f>AG92*'Fixed data'!$G$10</f>
        <v>3.7756016644503357E-4</v>
      </c>
      <c r="AH71" s="34">
        <f>AH92*'Fixed data'!$G$10</f>
        <v>3.7756016644503357E-4</v>
      </c>
      <c r="AI71" s="34">
        <f>AI92*'Fixed data'!$G$10</f>
        <v>3.7756016644503357E-4</v>
      </c>
      <c r="AJ71" s="34">
        <f>AJ92*'Fixed data'!$G$10</f>
        <v>3.7756016644503357E-4</v>
      </c>
      <c r="AK71" s="34">
        <f>AK92*'Fixed data'!$G$10</f>
        <v>3.7756016644503357E-4</v>
      </c>
      <c r="AL71" s="34">
        <f>AL92*'Fixed data'!$G$10</f>
        <v>3.7756016644503357E-4</v>
      </c>
      <c r="AM71" s="34">
        <f>AM92*'Fixed data'!$G$10</f>
        <v>3.7756016644503357E-4</v>
      </c>
      <c r="AN71" s="34">
        <f>AN92*'Fixed data'!$G$10</f>
        <v>3.7756016644503357E-4</v>
      </c>
      <c r="AO71" s="34">
        <f>AO92*'Fixed data'!$G$10</f>
        <v>3.7756016644503357E-4</v>
      </c>
      <c r="AP71" s="34">
        <f>AP92*'Fixed data'!$G$10</f>
        <v>3.7756016644503357E-4</v>
      </c>
      <c r="AQ71" s="34">
        <f>AQ92*'Fixed data'!$G$10</f>
        <v>3.7756016644503357E-4</v>
      </c>
      <c r="AR71" s="34">
        <f>AR92*'Fixed data'!$G$10</f>
        <v>3.7756016644503357E-4</v>
      </c>
      <c r="AS71" s="34">
        <f>AS92*'Fixed data'!$G$10</f>
        <v>3.7756016644503357E-4</v>
      </c>
      <c r="AT71" s="34">
        <f>AT92*'Fixed data'!$G$10</f>
        <v>3.7756016644503357E-4</v>
      </c>
      <c r="AU71" s="34">
        <f>AU92*'Fixed data'!$G$10</f>
        <v>3.7756016644503357E-4</v>
      </c>
      <c r="AV71" s="34">
        <f>AV92*'Fixed data'!$G$10</f>
        <v>3.7756016644503357E-4</v>
      </c>
      <c r="AW71" s="34">
        <f>AW92*'Fixed data'!$G$10</f>
        <v>3.7756016644503357E-4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1.8636089235824785E-2</v>
      </c>
      <c r="G76" s="53">
        <f t="shared" si="10"/>
        <v>3.4236117361280211E-2</v>
      </c>
      <c r="H76" s="53">
        <f t="shared" si="10"/>
        <v>4.7133997953787699E-2</v>
      </c>
      <c r="I76" s="53">
        <f t="shared" si="10"/>
        <v>6.9986279369812748E-2</v>
      </c>
      <c r="J76" s="53">
        <f t="shared" si="10"/>
        <v>8.2347281012946291E-2</v>
      </c>
      <c r="K76" s="53">
        <f t="shared" si="10"/>
        <v>9.6326103383269066E-2</v>
      </c>
      <c r="L76" s="53">
        <f t="shared" si="10"/>
        <v>0.108519798057891</v>
      </c>
      <c r="M76" s="53">
        <f t="shared" si="10"/>
        <v>0.12330560286379001</v>
      </c>
      <c r="N76" s="53">
        <f t="shared" si="10"/>
        <v>0.13021069978186131</v>
      </c>
      <c r="O76" s="53">
        <f t="shared" si="10"/>
        <v>0.13572977088902657</v>
      </c>
      <c r="P76" s="53">
        <f t="shared" si="10"/>
        <v>0.14151224337792845</v>
      </c>
      <c r="Q76" s="53">
        <f t="shared" si="10"/>
        <v>0.14625059684795078</v>
      </c>
      <c r="R76" s="53">
        <f t="shared" si="10"/>
        <v>0.14934868885810093</v>
      </c>
      <c r="S76" s="53">
        <f t="shared" si="10"/>
        <v>0.14934868885810093</v>
      </c>
      <c r="T76" s="53">
        <f t="shared" si="10"/>
        <v>0.14934868885810093</v>
      </c>
      <c r="U76" s="53">
        <f t="shared" si="10"/>
        <v>0.14934868885810093</v>
      </c>
      <c r="V76" s="53">
        <f t="shared" si="10"/>
        <v>0.14934868885810093</v>
      </c>
      <c r="W76" s="53">
        <f t="shared" si="10"/>
        <v>0.14934868885810093</v>
      </c>
      <c r="X76" s="53">
        <f t="shared" si="10"/>
        <v>0.14934868885810093</v>
      </c>
      <c r="Y76" s="53">
        <f t="shared" si="10"/>
        <v>0.14934868885810093</v>
      </c>
      <c r="Z76" s="53">
        <f t="shared" si="10"/>
        <v>0.14934868885810093</v>
      </c>
      <c r="AA76" s="53">
        <f t="shared" si="10"/>
        <v>0.14934868885810093</v>
      </c>
      <c r="AB76" s="53">
        <f t="shared" si="10"/>
        <v>0.14934868885810093</v>
      </c>
      <c r="AC76" s="53">
        <f t="shared" si="10"/>
        <v>0.14934868885810093</v>
      </c>
      <c r="AD76" s="53">
        <f t="shared" si="10"/>
        <v>0.14934868885810093</v>
      </c>
      <c r="AE76" s="53">
        <f t="shared" si="10"/>
        <v>0.14934868885810093</v>
      </c>
      <c r="AF76" s="53">
        <f t="shared" si="10"/>
        <v>0.14934868885810093</v>
      </c>
      <c r="AG76" s="53">
        <f t="shared" si="10"/>
        <v>0.14934868885810093</v>
      </c>
      <c r="AH76" s="53">
        <f t="shared" si="10"/>
        <v>0.14934868885810093</v>
      </c>
      <c r="AI76" s="53">
        <f t="shared" si="10"/>
        <v>0.14934868885810093</v>
      </c>
      <c r="AJ76" s="53">
        <f t="shared" si="10"/>
        <v>0.14934868885810093</v>
      </c>
      <c r="AK76" s="53">
        <f t="shared" si="10"/>
        <v>0.14934868885810093</v>
      </c>
      <c r="AL76" s="53">
        <f t="shared" si="10"/>
        <v>0.14934868885810093</v>
      </c>
      <c r="AM76" s="53">
        <f t="shared" si="10"/>
        <v>0.14934868885810093</v>
      </c>
      <c r="AN76" s="53">
        <f t="shared" si="10"/>
        <v>0.14934868885810093</v>
      </c>
      <c r="AO76" s="53">
        <f t="shared" si="10"/>
        <v>0.14934868885810093</v>
      </c>
      <c r="AP76" s="53">
        <f t="shared" si="10"/>
        <v>0.14934868885810093</v>
      </c>
      <c r="AQ76" s="53">
        <f t="shared" si="10"/>
        <v>0.14934868885810093</v>
      </c>
      <c r="AR76" s="53">
        <f t="shared" si="10"/>
        <v>0.14934868885810093</v>
      </c>
      <c r="AS76" s="53">
        <f t="shared" si="10"/>
        <v>0.14934868885810093</v>
      </c>
      <c r="AT76" s="53">
        <f t="shared" si="10"/>
        <v>0.14934868885810093</v>
      </c>
      <c r="AU76" s="53">
        <f t="shared" si="10"/>
        <v>0.14934868885810093</v>
      </c>
      <c r="AV76" s="53">
        <f t="shared" si="10"/>
        <v>0.14934868885810093</v>
      </c>
      <c r="AW76" s="53">
        <f t="shared" si="10"/>
        <v>0.14934868885810093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-1.2654763999999995E-2</v>
      </c>
      <c r="F77" s="54">
        <f>IF('Fixed data'!$G$19=FALSE,F64+F76,F64)</f>
        <v>4.8523869105850295E-3</v>
      </c>
      <c r="G77" s="54">
        <f>IF('Fixed data'!$G$19=FALSE,G64+G76,G64)</f>
        <v>1.9711361802068127E-2</v>
      </c>
      <c r="H77" s="54">
        <f>IF('Fixed data'!$G$19=FALSE,H64+H76,H64)</f>
        <v>3.2182661245365257E-2</v>
      </c>
      <c r="I77" s="54">
        <f>IF('Fixed data'!$G$19=FALSE,I64+I76,I64)</f>
        <v>5.4600886606321154E-2</v>
      </c>
      <c r="J77" s="54">
        <f>IF('Fixed data'!$G$19=FALSE,J64+J76,J64)</f>
        <v>6.6646529802699639E-2</v>
      </c>
      <c r="K77" s="54">
        <f>IF('Fixed data'!$G$19=FALSE,K64+K76,K64)</f>
        <v>8.0601388214877084E-2</v>
      </c>
      <c r="L77" s="54">
        <f>IF('Fixed data'!$G$19=FALSE,L64+L76,L64)</f>
        <v>9.3025637151757337E-2</v>
      </c>
      <c r="M77" s="54">
        <f>IF('Fixed data'!$G$19=FALSE,M64+M76,M64)</f>
        <v>0.11096432886287536</v>
      </c>
      <c r="N77" s="54">
        <f>IF('Fixed data'!$G$19=FALSE,N64+N76,N64)</f>
        <v>0.11839329374439851</v>
      </c>
      <c r="O77" s="54">
        <f>IF('Fixed data'!$G$19=FALSE,O64+O76,O64)</f>
        <v>0.12444093315437946</v>
      </c>
      <c r="P77" s="54">
        <f>IF('Fixed data'!$G$19=FALSE,P64+P76,P64)</f>
        <v>0.13076878520365637</v>
      </c>
      <c r="Q77" s="54">
        <f>IF('Fixed data'!$G$19=FALSE,Q64+Q76,Q64)</f>
        <v>0.13606089022058704</v>
      </c>
      <c r="R77" s="54">
        <f>IF('Fixed data'!$G$19=FALSE,R64+R76,R64)</f>
        <v>0.13970263620894685</v>
      </c>
      <c r="S77" s="54">
        <f>IF('Fixed data'!$G$19=FALSE,S64+S76,S64)</f>
        <v>0.14021089751725099</v>
      </c>
      <c r="T77" s="54">
        <f>IF('Fixed data'!$G$19=FALSE,T64+T76,T64)</f>
        <v>0.14071439980523723</v>
      </c>
      <c r="U77" s="54">
        <f>IF('Fixed data'!$G$19=FALSE,U64+U76,U64)</f>
        <v>0.14121314307290561</v>
      </c>
      <c r="V77" s="54">
        <f>IF('Fixed data'!$G$19=FALSE,V64+V76,V64)</f>
        <v>0.14170712732025606</v>
      </c>
      <c r="W77" s="54">
        <f>IF('Fixed data'!$G$19=FALSE,W64+W76,W64)</f>
        <v>0.14219635254728866</v>
      </c>
      <c r="X77" s="54">
        <f>IF('Fixed data'!$G$19=FALSE,X64+X76,X64)</f>
        <v>0.14268081875400335</v>
      </c>
      <c r="Y77" s="54">
        <f>IF('Fixed data'!$G$19=FALSE,Y64+Y76,Y64)</f>
        <v>0.14316052594040016</v>
      </c>
      <c r="Z77" s="54">
        <f>IF('Fixed data'!$G$19=FALSE,Z64+Z76,Z64)</f>
        <v>0.14363547410647909</v>
      </c>
      <c r="AA77" s="54">
        <f>IF('Fixed data'!$G$19=FALSE,AA64+AA76,AA64)</f>
        <v>0.14410566325224011</v>
      </c>
      <c r="AB77" s="54">
        <f>IF('Fixed data'!$G$19=FALSE,AB64+AB76,AB64)</f>
        <v>0.14457109337768326</v>
      </c>
      <c r="AC77" s="54">
        <f>IF('Fixed data'!$G$19=FALSE,AC64+AC76,AC64)</f>
        <v>0.1450317644828085</v>
      </c>
      <c r="AD77" s="54">
        <f>IF('Fixed data'!$G$19=FALSE,AD64+AD76,AD64)</f>
        <v>0.14548767656761585</v>
      </c>
      <c r="AE77" s="54">
        <f>IF('Fixed data'!$G$19=FALSE,AE64+AE76,AE64)</f>
        <v>0.14593882963210533</v>
      </c>
      <c r="AF77" s="54">
        <f>IF('Fixed data'!$G$19=FALSE,AF64+AF76,AF64)</f>
        <v>0.14638522367627693</v>
      </c>
      <c r="AG77" s="54">
        <f>IF('Fixed data'!$G$19=FALSE,AG64+AG76,AG64)</f>
        <v>0.14682685870013062</v>
      </c>
      <c r="AH77" s="54">
        <f>IF('Fixed data'!$G$19=FALSE,AH64+AH76,AH64)</f>
        <v>0.14726373470366644</v>
      </c>
      <c r="AI77" s="54">
        <f>IF('Fixed data'!$G$19=FALSE,AI64+AI76,AI64)</f>
        <v>0.14769585168688434</v>
      </c>
      <c r="AJ77" s="54">
        <f>IF('Fixed data'!$G$19=FALSE,AJ64+AJ76,AJ64)</f>
        <v>0.14802705871857916</v>
      </c>
      <c r="AK77" s="54">
        <f>IF('Fixed data'!$G$19=FALSE,AK64+AK76,AK64)</f>
        <v>0.14835826575027397</v>
      </c>
      <c r="AL77" s="54">
        <f>IF('Fixed data'!$G$19=FALSE,AL64+AL76,AL64)</f>
        <v>0.14868947278196878</v>
      </c>
      <c r="AM77" s="54">
        <f>IF('Fixed data'!$G$19=FALSE,AM64+AM76,AM64)</f>
        <v>0.1490206798136636</v>
      </c>
      <c r="AN77" s="54">
        <f>IF('Fixed data'!$G$19=FALSE,AN64+AN76,AN64)</f>
        <v>0.14935188684535841</v>
      </c>
      <c r="AO77" s="54">
        <f>IF('Fixed data'!$G$19=FALSE,AO64+AO76,AO64)</f>
        <v>0.14968309387705322</v>
      </c>
      <c r="AP77" s="54">
        <f>IF('Fixed data'!$G$19=FALSE,AP64+AP76,AP64)</f>
        <v>0.15001430090874804</v>
      </c>
      <c r="AQ77" s="54">
        <f>IF('Fixed data'!$G$19=FALSE,AQ64+AQ76,AQ64)</f>
        <v>0.15034550794044285</v>
      </c>
      <c r="AR77" s="54">
        <f>IF('Fixed data'!$G$19=FALSE,AR64+AR76,AR64)</f>
        <v>0.15067671497213767</v>
      </c>
      <c r="AS77" s="54">
        <f>IF('Fixed data'!$G$19=FALSE,AS64+AS76,AS64)</f>
        <v>0.15100792200383248</v>
      </c>
      <c r="AT77" s="54">
        <f>IF('Fixed data'!$G$19=FALSE,AT64+AT76,AT64)</f>
        <v>0.15133912903552729</v>
      </c>
      <c r="AU77" s="54">
        <f>IF('Fixed data'!$G$19=FALSE,AU64+AU76,AU64)</f>
        <v>0.15167033606722211</v>
      </c>
      <c r="AV77" s="54">
        <f>IF('Fixed data'!$G$19=FALSE,AV64+AV76,AV64)</f>
        <v>0.15200154309891692</v>
      </c>
      <c r="AW77" s="54">
        <f>IF('Fixed data'!$G$19=FALSE,AW64+AW76,AW64)</f>
        <v>0.15233275013061173</v>
      </c>
      <c r="AX77" s="54">
        <f>IF('Fixed data'!$G$19=FALSE,AX64+AX76,AX64)</f>
        <v>2.0997228817063122E-3</v>
      </c>
      <c r="AY77" s="54">
        <f>IF('Fixed data'!$G$19=FALSE,AY64+AY76,AY64)</f>
        <v>3.2177792435405675E-3</v>
      </c>
      <c r="AZ77" s="54">
        <f>IF('Fixed data'!$G$19=FALSE,AZ64+AZ76,AZ64)</f>
        <v>4.1200521532414897E-3</v>
      </c>
      <c r="BA77" s="54">
        <f>IF('Fixed data'!$G$19=FALSE,BA64+BA76,BA64)</f>
        <v>4.8304442416365152E-3</v>
      </c>
      <c r="BB77" s="54">
        <f>IF('Fixed data'!$G$19=FALSE,BB64+BB76,BB64)</f>
        <v>5.373237075753632E-3</v>
      </c>
      <c r="BC77" s="54">
        <f>IF('Fixed data'!$G$19=FALSE,BC64+BC76,BC64)</f>
        <v>5.7924598851496626E-3</v>
      </c>
      <c r="BD77" s="54">
        <f>IF('Fixed data'!$G$19=FALSE,BD64+BD76,BD64)</f>
        <v>6.1102362123897167E-3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-1.2226825120772944E-2</v>
      </c>
      <c r="F80" s="55">
        <f t="shared" ref="F80:BD80" si="11">F77*F78</f>
        <v>4.5297551033489977E-3</v>
      </c>
      <c r="G80" s="55">
        <f t="shared" si="11"/>
        <v>1.7778518996158631E-2</v>
      </c>
      <c r="H80" s="55">
        <f t="shared" si="11"/>
        <v>2.8045330008929611E-2</v>
      </c>
      <c r="I80" s="55">
        <f t="shared" si="11"/>
        <v>4.59724814092074E-2</v>
      </c>
      <c r="J80" s="55">
        <f t="shared" si="11"/>
        <v>5.4216994935372007E-2</v>
      </c>
      <c r="K80" s="55">
        <f t="shared" si="11"/>
        <v>6.3351962555460703E-2</v>
      </c>
      <c r="L80" s="55">
        <f t="shared" si="11"/>
        <v>7.0644743877424296E-2</v>
      </c>
      <c r="M80" s="55">
        <f t="shared" si="11"/>
        <v>8.1417964894925601E-2</v>
      </c>
      <c r="N80" s="55">
        <f t="shared" si="11"/>
        <v>8.3931233352471588E-2</v>
      </c>
      <c r="O80" s="55">
        <f t="shared" si="11"/>
        <v>8.5235283776560145E-2</v>
      </c>
      <c r="P80" s="55">
        <f t="shared" si="11"/>
        <v>8.6540597985338349E-2</v>
      </c>
      <c r="Q80" s="55">
        <f t="shared" si="11"/>
        <v>8.6997898259261075E-2</v>
      </c>
      <c r="R80" s="55">
        <f t="shared" si="11"/>
        <v>8.6305744703533943E-2</v>
      </c>
      <c r="S80" s="55">
        <f t="shared" si="11"/>
        <v>8.369056935701108E-2</v>
      </c>
      <c r="T80" s="55">
        <f t="shared" si="11"/>
        <v>8.1150826231078443E-2</v>
      </c>
      <c r="U80" s="55">
        <f t="shared" si="11"/>
        <v>7.8684497026058703E-2</v>
      </c>
      <c r="V80" s="55">
        <f t="shared" si="11"/>
        <v>7.6289610546534811E-2</v>
      </c>
      <c r="W80" s="55">
        <f t="shared" si="11"/>
        <v>7.3964241929716762E-2</v>
      </c>
      <c r="X80" s="55">
        <f t="shared" si="11"/>
        <v>7.1706511868540587E-2</v>
      </c>
      <c r="Y80" s="55">
        <f t="shared" si="11"/>
        <v>6.9514585830860245E-2</v>
      </c>
      <c r="Z80" s="55">
        <f t="shared" si="11"/>
        <v>6.7386673276001771E-2</v>
      </c>
      <c r="AA80" s="55">
        <f t="shared" si="11"/>
        <v>6.5321026869864948E-2</v>
      </c>
      <c r="AB80" s="55">
        <f t="shared" si="11"/>
        <v>6.3315941699675388E-2</v>
      </c>
      <c r="AC80" s="55">
        <f t="shared" si="11"/>
        <v>6.1369754489414514E-2</v>
      </c>
      <c r="AD80" s="55">
        <f t="shared" si="11"/>
        <v>5.9480842816881693E-2</v>
      </c>
      <c r="AE80" s="55">
        <f t="shared" si="11"/>
        <v>5.7647624333273778E-2</v>
      </c>
      <c r="AF80" s="55">
        <f t="shared" si="11"/>
        <v>5.5868555986102839E-2</v>
      </c>
      <c r="AG80" s="55">
        <f t="shared" si="11"/>
        <v>5.4142133246210776E-2</v>
      </c>
      <c r="AH80" s="55">
        <f t="shared" si="11"/>
        <v>5.2466889339581393E-2</v>
      </c>
      <c r="AI80" s="55">
        <f t="shared" si="11"/>
        <v>5.9076442068370351E-2</v>
      </c>
      <c r="AJ80" s="55">
        <f t="shared" si="11"/>
        <v>5.74843889547915E-2</v>
      </c>
      <c r="AK80" s="55">
        <f t="shared" si="11"/>
        <v>5.5934960107927346E-2</v>
      </c>
      <c r="AL80" s="55">
        <f t="shared" si="11"/>
        <v>5.4427023157261618E-2</v>
      </c>
      <c r="AM80" s="55">
        <f t="shared" si="11"/>
        <v>5.2959475535895528E-2</v>
      </c>
      <c r="AN80" s="55">
        <f t="shared" si="11"/>
        <v>5.1531243705045887E-2</v>
      </c>
      <c r="AO80" s="55">
        <f t="shared" si="11"/>
        <v>5.014128239843435E-2</v>
      </c>
      <c r="AP80" s="55">
        <f t="shared" si="11"/>
        <v>4.8788573886067374E-2</v>
      </c>
      <c r="AQ80" s="55">
        <f t="shared" si="11"/>
        <v>4.7472127256918108E-2</v>
      </c>
      <c r="AR80" s="55">
        <f t="shared" si="11"/>
        <v>4.6190977720033888E-2</v>
      </c>
      <c r="AS80" s="55">
        <f t="shared" si="11"/>
        <v>4.4944185923604191E-2</v>
      </c>
      <c r="AT80" s="55">
        <f t="shared" si="11"/>
        <v>4.3730837291536193E-2</v>
      </c>
      <c r="AU80" s="55">
        <f t="shared" si="11"/>
        <v>4.2550041377095268E-2</v>
      </c>
      <c r="AV80" s="55">
        <f t="shared" si="11"/>
        <v>4.1400931233179436E-2</v>
      </c>
      <c r="AW80" s="55">
        <f t="shared" si="11"/>
        <v>4.028266279880701E-2</v>
      </c>
      <c r="AX80" s="55">
        <f t="shared" si="11"/>
        <v>5.3907556225760969E-4</v>
      </c>
      <c r="AY80" s="55">
        <f t="shared" si="11"/>
        <v>8.0205968021489367E-4</v>
      </c>
      <c r="AZ80" s="55">
        <f t="shared" si="11"/>
        <v>9.9704768093158004E-4</v>
      </c>
      <c r="BA80" s="55">
        <f t="shared" si="11"/>
        <v>1.1349142859483463E-3</v>
      </c>
      <c r="BB80" s="55">
        <f t="shared" si="11"/>
        <v>1.225673418368198E-3</v>
      </c>
      <c r="BC80" s="55">
        <f t="shared" si="11"/>
        <v>1.2828166108745469E-3</v>
      </c>
      <c r="BD80" s="55">
        <f t="shared" si="11"/>
        <v>1.3137789982409513E-3</v>
      </c>
    </row>
    <row r="81" spans="1:56" x14ac:dyDescent="0.3">
      <c r="A81" s="74"/>
      <c r="B81" s="15" t="s">
        <v>18</v>
      </c>
      <c r="C81" s="15"/>
      <c r="D81" s="14" t="s">
        <v>40</v>
      </c>
      <c r="E81" s="56">
        <f>+E80</f>
        <v>-1.2226825120772944E-2</v>
      </c>
      <c r="F81" s="56">
        <f t="shared" ref="F81:BD81" si="12">+E81+F80</f>
        <v>-7.6970700174239463E-3</v>
      </c>
      <c r="G81" s="56">
        <f t="shared" si="12"/>
        <v>1.0081448978734685E-2</v>
      </c>
      <c r="H81" s="56">
        <f t="shared" si="12"/>
        <v>3.8126778987664298E-2</v>
      </c>
      <c r="I81" s="56">
        <f t="shared" si="12"/>
        <v>8.4099260396871697E-2</v>
      </c>
      <c r="J81" s="56">
        <f t="shared" si="12"/>
        <v>0.1383162553322437</v>
      </c>
      <c r="K81" s="56">
        <f t="shared" si="12"/>
        <v>0.20166821788770439</v>
      </c>
      <c r="L81" s="56">
        <f t="shared" si="12"/>
        <v>0.2723129617651287</v>
      </c>
      <c r="M81" s="56">
        <f t="shared" si="12"/>
        <v>0.35373092666005429</v>
      </c>
      <c r="N81" s="56">
        <f t="shared" si="12"/>
        <v>0.43766216001252589</v>
      </c>
      <c r="O81" s="56">
        <f t="shared" si="12"/>
        <v>0.52289744378908609</v>
      </c>
      <c r="P81" s="56">
        <f t="shared" si="12"/>
        <v>0.6094380417744244</v>
      </c>
      <c r="Q81" s="56">
        <f t="shared" si="12"/>
        <v>0.69643594003368547</v>
      </c>
      <c r="R81" s="56">
        <f t="shared" si="12"/>
        <v>0.78274168473721939</v>
      </c>
      <c r="S81" s="56">
        <f t="shared" si="12"/>
        <v>0.86643225409423041</v>
      </c>
      <c r="T81" s="56">
        <f t="shared" si="12"/>
        <v>0.94758308032530891</v>
      </c>
      <c r="U81" s="56">
        <f t="shared" si="12"/>
        <v>1.0262675773513676</v>
      </c>
      <c r="V81" s="56">
        <f t="shared" si="12"/>
        <v>1.1025571878979024</v>
      </c>
      <c r="W81" s="56">
        <f t="shared" si="12"/>
        <v>1.1765214298276192</v>
      </c>
      <c r="X81" s="56">
        <f t="shared" si="12"/>
        <v>1.2482279416961597</v>
      </c>
      <c r="Y81" s="56">
        <f t="shared" si="12"/>
        <v>1.31774252752702</v>
      </c>
      <c r="Z81" s="56">
        <f t="shared" si="12"/>
        <v>1.3851292008030218</v>
      </c>
      <c r="AA81" s="56">
        <f t="shared" si="12"/>
        <v>1.4504502276728868</v>
      </c>
      <c r="AB81" s="56">
        <f t="shared" si="12"/>
        <v>1.5137661693725621</v>
      </c>
      <c r="AC81" s="56">
        <f t="shared" si="12"/>
        <v>1.5751359238619767</v>
      </c>
      <c r="AD81" s="56">
        <f t="shared" si="12"/>
        <v>1.6346167666788582</v>
      </c>
      <c r="AE81" s="56">
        <f t="shared" si="12"/>
        <v>1.692264391012132</v>
      </c>
      <c r="AF81" s="56">
        <f t="shared" si="12"/>
        <v>1.7481329469982347</v>
      </c>
      <c r="AG81" s="56">
        <f t="shared" si="12"/>
        <v>1.8022750802444456</v>
      </c>
      <c r="AH81" s="56">
        <f t="shared" si="12"/>
        <v>1.854741969584027</v>
      </c>
      <c r="AI81" s="56">
        <f t="shared" si="12"/>
        <v>1.9138184116523973</v>
      </c>
      <c r="AJ81" s="56">
        <f t="shared" si="12"/>
        <v>1.9713028006071889</v>
      </c>
      <c r="AK81" s="56">
        <f t="shared" si="12"/>
        <v>2.0272377607151162</v>
      </c>
      <c r="AL81" s="56">
        <f t="shared" si="12"/>
        <v>2.0816647838723776</v>
      </c>
      <c r="AM81" s="56">
        <f t="shared" si="12"/>
        <v>2.1346242594082732</v>
      </c>
      <c r="AN81" s="56">
        <f t="shared" si="12"/>
        <v>2.1861555031133189</v>
      </c>
      <c r="AO81" s="56">
        <f t="shared" si="12"/>
        <v>2.2362967855117533</v>
      </c>
      <c r="AP81" s="56">
        <f t="shared" si="12"/>
        <v>2.2850853593978204</v>
      </c>
      <c r="AQ81" s="56">
        <f t="shared" si="12"/>
        <v>2.3325574866547387</v>
      </c>
      <c r="AR81" s="56">
        <f t="shared" si="12"/>
        <v>2.3787484643747727</v>
      </c>
      <c r="AS81" s="56">
        <f t="shared" si="12"/>
        <v>2.4236926502983769</v>
      </c>
      <c r="AT81" s="56">
        <f t="shared" si="12"/>
        <v>2.467423487589913</v>
      </c>
      <c r="AU81" s="56">
        <f t="shared" si="12"/>
        <v>2.5099735289670084</v>
      </c>
      <c r="AV81" s="56">
        <f t="shared" si="12"/>
        <v>2.5513744602001878</v>
      </c>
      <c r="AW81" s="56">
        <f t="shared" si="12"/>
        <v>2.5916571229989946</v>
      </c>
      <c r="AX81" s="56">
        <f t="shared" si="12"/>
        <v>2.5921961985612523</v>
      </c>
      <c r="AY81" s="56">
        <f t="shared" si="12"/>
        <v>2.592998258241467</v>
      </c>
      <c r="AZ81" s="56">
        <f t="shared" si="12"/>
        <v>2.5939953059223986</v>
      </c>
      <c r="BA81" s="56">
        <f t="shared" si="12"/>
        <v>2.5951302202083468</v>
      </c>
      <c r="BB81" s="56">
        <f t="shared" si="12"/>
        <v>2.5963558936267148</v>
      </c>
      <c r="BC81" s="56">
        <f t="shared" si="12"/>
        <v>2.5976387102375895</v>
      </c>
      <c r="BD81" s="56">
        <f t="shared" si="12"/>
        <v>2.5989524892358307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v>0</v>
      </c>
      <c r="F88" s="43">
        <v>288.63803114716563</v>
      </c>
      <c r="G88" s="43">
        <v>523.59931291339103</v>
      </c>
      <c r="H88" s="43">
        <v>716.71490418115889</v>
      </c>
      <c r="I88" s="43">
        <v>1072.1401861236982</v>
      </c>
      <c r="J88" s="43">
        <v>1258.5721202621708</v>
      </c>
      <c r="K88" s="43">
        <v>1469.2154633690097</v>
      </c>
      <c r="L88" s="43">
        <v>1650.5520716862759</v>
      </c>
      <c r="M88" s="43">
        <v>1874.3682662490473</v>
      </c>
      <c r="N88" s="43">
        <v>1975.1645478432674</v>
      </c>
      <c r="O88" s="43">
        <v>2055.0065460824881</v>
      </c>
      <c r="P88" s="43">
        <v>2138.4348743459905</v>
      </c>
      <c r="Q88" s="43">
        <v>2205.5235667404036</v>
      </c>
      <c r="R88" s="43">
        <v>2249.3883698188383</v>
      </c>
      <c r="S88" s="43">
        <v>2249.3883698188383</v>
      </c>
      <c r="T88" s="43">
        <v>2249.3883698188383</v>
      </c>
      <c r="U88" s="43">
        <v>2249.3883698188383</v>
      </c>
      <c r="V88" s="43">
        <v>2249.3883698188383</v>
      </c>
      <c r="W88" s="43">
        <v>2249.3883698188383</v>
      </c>
      <c r="X88" s="43">
        <v>2249.3883698188383</v>
      </c>
      <c r="Y88" s="43">
        <v>2249.3883698188383</v>
      </c>
      <c r="Z88" s="43">
        <v>2249.3883698188383</v>
      </c>
      <c r="AA88" s="43">
        <v>2249.3883698188383</v>
      </c>
      <c r="AB88" s="43">
        <v>2249.3883698188383</v>
      </c>
      <c r="AC88" s="43">
        <v>2249.3883698188383</v>
      </c>
      <c r="AD88" s="43">
        <v>2249.3883698188383</v>
      </c>
      <c r="AE88" s="43">
        <v>2249.3883698188383</v>
      </c>
      <c r="AF88" s="43">
        <v>2249.3883698188383</v>
      </c>
      <c r="AG88" s="43">
        <v>2249.3883698188383</v>
      </c>
      <c r="AH88" s="43">
        <v>2249.3883698188383</v>
      </c>
      <c r="AI88" s="43">
        <v>2249.3883698188383</v>
      </c>
      <c r="AJ88" s="43">
        <v>2249.3883698188383</v>
      </c>
      <c r="AK88" s="43">
        <v>2249.3883698188383</v>
      </c>
      <c r="AL88" s="43">
        <v>2249.3883698188383</v>
      </c>
      <c r="AM88" s="43">
        <v>2249.3883698188383</v>
      </c>
      <c r="AN88" s="43">
        <v>2249.3883698188383</v>
      </c>
      <c r="AO88" s="43">
        <v>2249.3883698188383</v>
      </c>
      <c r="AP88" s="43">
        <v>2249.3883698188383</v>
      </c>
      <c r="AQ88" s="43">
        <v>2249.3883698188383</v>
      </c>
      <c r="AR88" s="43">
        <v>2249.3883698188383</v>
      </c>
      <c r="AS88" s="43">
        <v>2249.3883698188383</v>
      </c>
      <c r="AT88" s="43">
        <v>2249.3883698188383</v>
      </c>
      <c r="AU88" s="43">
        <v>2249.3883698188383</v>
      </c>
      <c r="AV88" s="43">
        <v>2249.3883698188383</v>
      </c>
      <c r="AW88" s="43">
        <v>2249.3883698188383</v>
      </c>
      <c r="AX88" s="43"/>
      <c r="AY88" s="43"/>
      <c r="AZ88" s="43"/>
      <c r="BA88" s="43"/>
      <c r="BB88" s="43"/>
      <c r="BC88" s="43"/>
      <c r="BD88" s="43"/>
    </row>
    <row r="89" spans="1:56" x14ac:dyDescent="0.3">
      <c r="A89" s="170"/>
      <c r="B89" s="4" t="s">
        <v>214</v>
      </c>
      <c r="D89" s="4" t="s">
        <v>88</v>
      </c>
      <c r="E89" s="43">
        <v>0</v>
      </c>
      <c r="F89" s="43">
        <v>34686.837028370137</v>
      </c>
      <c r="G89" s="43">
        <v>62923.115027531487</v>
      </c>
      <c r="H89" s="43">
        <v>86130.621728293248</v>
      </c>
      <c r="I89" s="43">
        <v>128843.56146636132</v>
      </c>
      <c r="J89" s="43">
        <v>151247.86519114647</v>
      </c>
      <c r="K89" s="43">
        <v>176561.75499429749</v>
      </c>
      <c r="L89" s="43">
        <v>198353.73214637165</v>
      </c>
      <c r="M89" s="43">
        <v>225250.6584947576</v>
      </c>
      <c r="N89" s="43">
        <v>237363.76839517112</v>
      </c>
      <c r="O89" s="43">
        <v>246958.71459798524</v>
      </c>
      <c r="P89" s="43">
        <v>256984.64504978407</v>
      </c>
      <c r="Q89" s="43">
        <v>265046.97325470799</v>
      </c>
      <c r="R89" s="43">
        <v>270318.3897399719</v>
      </c>
      <c r="S89" s="43">
        <v>270318.3897399719</v>
      </c>
      <c r="T89" s="43">
        <v>270318.3897399719</v>
      </c>
      <c r="U89" s="43">
        <v>270318.3897399719</v>
      </c>
      <c r="V89" s="43">
        <v>270318.3897399719</v>
      </c>
      <c r="W89" s="43">
        <v>270318.3897399719</v>
      </c>
      <c r="X89" s="43">
        <v>270318.3897399719</v>
      </c>
      <c r="Y89" s="43">
        <v>270318.3897399719</v>
      </c>
      <c r="Z89" s="43">
        <v>270318.3897399719</v>
      </c>
      <c r="AA89" s="43">
        <v>270318.3897399719</v>
      </c>
      <c r="AB89" s="43">
        <v>270318.3897399719</v>
      </c>
      <c r="AC89" s="43">
        <v>270318.3897399719</v>
      </c>
      <c r="AD89" s="43">
        <v>270318.3897399719</v>
      </c>
      <c r="AE89" s="43">
        <v>270318.3897399719</v>
      </c>
      <c r="AF89" s="43">
        <v>270318.3897399719</v>
      </c>
      <c r="AG89" s="43">
        <v>270318.3897399719</v>
      </c>
      <c r="AH89" s="43">
        <v>270318.3897399719</v>
      </c>
      <c r="AI89" s="43">
        <v>270318.3897399719</v>
      </c>
      <c r="AJ89" s="43">
        <v>270318.3897399719</v>
      </c>
      <c r="AK89" s="43">
        <v>270318.3897399719</v>
      </c>
      <c r="AL89" s="43">
        <v>270318.3897399719</v>
      </c>
      <c r="AM89" s="43">
        <v>270318.3897399719</v>
      </c>
      <c r="AN89" s="43">
        <v>270318.3897399719</v>
      </c>
      <c r="AO89" s="43">
        <v>270318.3897399719</v>
      </c>
      <c r="AP89" s="43">
        <v>270318.3897399719</v>
      </c>
      <c r="AQ89" s="43">
        <v>270318.3897399719</v>
      </c>
      <c r="AR89" s="43">
        <v>270318.3897399719</v>
      </c>
      <c r="AS89" s="43">
        <v>270318.3897399719</v>
      </c>
      <c r="AT89" s="43">
        <v>270318.3897399719</v>
      </c>
      <c r="AU89" s="43">
        <v>270318.3897399719</v>
      </c>
      <c r="AV89" s="43">
        <v>270318.3897399719</v>
      </c>
      <c r="AW89" s="43">
        <v>270318.3897399719</v>
      </c>
      <c r="AX89" s="43"/>
      <c r="AY89" s="43"/>
      <c r="AZ89" s="43"/>
      <c r="BA89" s="43"/>
      <c r="BB89" s="43"/>
      <c r="BC89" s="43"/>
      <c r="BD89" s="43"/>
    </row>
    <row r="90" spans="1:56" ht="16.5" x14ac:dyDescent="0.3">
      <c r="A90" s="170"/>
      <c r="B90" s="4" t="s">
        <v>331</v>
      </c>
      <c r="D90" s="4" t="s">
        <v>89</v>
      </c>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37"/>
      <c r="AY90" s="37"/>
      <c r="AZ90" s="37"/>
      <c r="BA90" s="37"/>
      <c r="BB90" s="37"/>
      <c r="BC90" s="37"/>
      <c r="BD90" s="37"/>
    </row>
    <row r="91" spans="1:56" ht="16.5" x14ac:dyDescent="0.3">
      <c r="A91" s="170"/>
      <c r="B91" s="4" t="s">
        <v>332</v>
      </c>
      <c r="D91" s="4" t="s">
        <v>42</v>
      </c>
      <c r="E91" s="35">
        <v>0</v>
      </c>
      <c r="F91" s="35">
        <v>6.0258122894239893E-4</v>
      </c>
      <c r="G91" s="35">
        <v>1.3257021897117656E-3</v>
      </c>
      <c r="H91" s="35">
        <v>1.9612708118808991E-3</v>
      </c>
      <c r="I91" s="35">
        <v>2.6513234927171957E-3</v>
      </c>
      <c r="J91" s="35">
        <v>3.215903349636463E-3</v>
      </c>
      <c r="K91" s="35">
        <v>3.8605881802785936E-3</v>
      </c>
      <c r="L91" s="35">
        <v>4.502064933181023E-3</v>
      </c>
      <c r="M91" s="35">
        <v>5.1506820264992674E-3</v>
      </c>
      <c r="N91" s="35">
        <v>5.5761216977116088E-3</v>
      </c>
      <c r="O91" s="35">
        <v>5.939894871047899E-3</v>
      </c>
      <c r="P91" s="35">
        <v>6.3283981112904784E-3</v>
      </c>
      <c r="Q91" s="35">
        <v>6.6886690815382349E-3</v>
      </c>
      <c r="R91" s="35">
        <v>6.924226141912705E-3</v>
      </c>
      <c r="S91" s="35">
        <v>6.924226141912705E-3</v>
      </c>
      <c r="T91" s="35">
        <v>6.924226141912705E-3</v>
      </c>
      <c r="U91" s="35">
        <v>6.924226141912705E-3</v>
      </c>
      <c r="V91" s="35">
        <v>6.924226141912705E-3</v>
      </c>
      <c r="W91" s="35">
        <v>6.924226141912705E-3</v>
      </c>
      <c r="X91" s="35">
        <v>6.924226141912705E-3</v>
      </c>
      <c r="Y91" s="35">
        <v>6.924226141912705E-3</v>
      </c>
      <c r="Z91" s="35">
        <v>6.924226141912705E-3</v>
      </c>
      <c r="AA91" s="35">
        <v>6.924226141912705E-3</v>
      </c>
      <c r="AB91" s="35">
        <v>6.924226141912705E-3</v>
      </c>
      <c r="AC91" s="35">
        <v>6.924226141912705E-3</v>
      </c>
      <c r="AD91" s="35">
        <v>6.924226141912705E-3</v>
      </c>
      <c r="AE91" s="35">
        <v>6.924226141912705E-3</v>
      </c>
      <c r="AF91" s="35">
        <v>6.924226141912705E-3</v>
      </c>
      <c r="AG91" s="35">
        <v>6.924226141912705E-3</v>
      </c>
      <c r="AH91" s="35">
        <v>6.924226141912705E-3</v>
      </c>
      <c r="AI91" s="35">
        <v>6.924226141912705E-3</v>
      </c>
      <c r="AJ91" s="35">
        <v>6.924226141912705E-3</v>
      </c>
      <c r="AK91" s="35">
        <v>6.924226141912705E-3</v>
      </c>
      <c r="AL91" s="35">
        <v>6.924226141912705E-3</v>
      </c>
      <c r="AM91" s="35">
        <v>6.924226141912705E-3</v>
      </c>
      <c r="AN91" s="35">
        <v>6.924226141912705E-3</v>
      </c>
      <c r="AO91" s="35">
        <v>6.924226141912705E-3</v>
      </c>
      <c r="AP91" s="35">
        <v>6.924226141912705E-3</v>
      </c>
      <c r="AQ91" s="35">
        <v>6.924226141912705E-3</v>
      </c>
      <c r="AR91" s="35">
        <v>6.924226141912705E-3</v>
      </c>
      <c r="AS91" s="35">
        <v>6.924226141912705E-3</v>
      </c>
      <c r="AT91" s="35">
        <v>6.924226141912705E-3</v>
      </c>
      <c r="AU91" s="35">
        <v>6.924226141912705E-3</v>
      </c>
      <c r="AV91" s="35">
        <v>6.924226141912705E-3</v>
      </c>
      <c r="AW91" s="35">
        <v>6.924226141912705E-3</v>
      </c>
      <c r="AX91" s="35"/>
      <c r="AY91" s="35"/>
      <c r="AZ91" s="35"/>
      <c r="BA91" s="35"/>
      <c r="BB91" s="35"/>
      <c r="BC91" s="35"/>
      <c r="BD91" s="35"/>
    </row>
    <row r="92" spans="1:56" ht="16.5" x14ac:dyDescent="0.3">
      <c r="A92" s="170"/>
      <c r="B92" s="4" t="s">
        <v>333</v>
      </c>
      <c r="D92" s="4" t="s">
        <v>42</v>
      </c>
      <c r="E92" s="35">
        <v>0</v>
      </c>
      <c r="F92" s="35">
        <v>1.1953372091064391E-3</v>
      </c>
      <c r="G92" s="35">
        <v>2.6297884491649375E-3</v>
      </c>
      <c r="H92" s="35">
        <v>3.8905625764185472E-3</v>
      </c>
      <c r="I92" s="35">
        <v>5.2594164437966915E-3</v>
      </c>
      <c r="J92" s="35">
        <v>6.3793705314340553E-3</v>
      </c>
      <c r="K92" s="35">
        <v>7.6582284334061239E-3</v>
      </c>
      <c r="L92" s="35">
        <v>8.9307224884679712E-3</v>
      </c>
      <c r="M92" s="35">
        <v>1.0217380799193255E-2</v>
      </c>
      <c r="N92" s="35">
        <v>1.1061323233514789E-2</v>
      </c>
      <c r="O92" s="35">
        <v>1.1782938160894466E-2</v>
      </c>
      <c r="P92" s="35">
        <v>1.2553609991703824E-2</v>
      </c>
      <c r="Q92" s="35">
        <v>1.3268277617268351E-2</v>
      </c>
      <c r="R92" s="35">
        <v>1.3735550916882274E-2</v>
      </c>
      <c r="S92" s="35">
        <v>1.3735550916882274E-2</v>
      </c>
      <c r="T92" s="35">
        <v>1.3735550916882274E-2</v>
      </c>
      <c r="U92" s="35">
        <v>1.3735550916882274E-2</v>
      </c>
      <c r="V92" s="35">
        <v>1.3735550916882274E-2</v>
      </c>
      <c r="W92" s="35">
        <v>1.3735550916882274E-2</v>
      </c>
      <c r="X92" s="35">
        <v>1.3735550916882274E-2</v>
      </c>
      <c r="Y92" s="35">
        <v>1.3735550916882274E-2</v>
      </c>
      <c r="Z92" s="35">
        <v>1.3735550916882274E-2</v>
      </c>
      <c r="AA92" s="35">
        <v>1.3735550916882274E-2</v>
      </c>
      <c r="AB92" s="35">
        <v>1.3735550916882274E-2</v>
      </c>
      <c r="AC92" s="35">
        <v>1.3735550916882274E-2</v>
      </c>
      <c r="AD92" s="35">
        <v>1.3735550916882274E-2</v>
      </c>
      <c r="AE92" s="35">
        <v>1.3735550916882274E-2</v>
      </c>
      <c r="AF92" s="35">
        <v>1.3735550916882274E-2</v>
      </c>
      <c r="AG92" s="35">
        <v>1.3735550916882274E-2</v>
      </c>
      <c r="AH92" s="35">
        <v>1.3735550916882274E-2</v>
      </c>
      <c r="AI92" s="35">
        <v>1.3735550916882274E-2</v>
      </c>
      <c r="AJ92" s="35">
        <v>1.3735550916882274E-2</v>
      </c>
      <c r="AK92" s="35">
        <v>1.3735550916882274E-2</v>
      </c>
      <c r="AL92" s="35">
        <v>1.3735550916882274E-2</v>
      </c>
      <c r="AM92" s="35">
        <v>1.3735550916882274E-2</v>
      </c>
      <c r="AN92" s="35">
        <v>1.3735550916882274E-2</v>
      </c>
      <c r="AO92" s="35">
        <v>1.3735550916882274E-2</v>
      </c>
      <c r="AP92" s="35">
        <v>1.3735550916882274E-2</v>
      </c>
      <c r="AQ92" s="35">
        <v>1.3735550916882274E-2</v>
      </c>
      <c r="AR92" s="35">
        <v>1.3735550916882274E-2</v>
      </c>
      <c r="AS92" s="35">
        <v>1.3735550916882274E-2</v>
      </c>
      <c r="AT92" s="35">
        <v>1.3735550916882274E-2</v>
      </c>
      <c r="AU92" s="35">
        <v>1.3735550916882274E-2</v>
      </c>
      <c r="AV92" s="35">
        <v>1.3735550916882274E-2</v>
      </c>
      <c r="AW92" s="35">
        <v>1.3735550916882274E-2</v>
      </c>
      <c r="AX92" s="35"/>
      <c r="AY92" s="35"/>
      <c r="AZ92" s="35"/>
      <c r="BA92" s="35"/>
      <c r="BB92" s="35"/>
      <c r="BC92" s="35"/>
      <c r="BD92" s="35"/>
    </row>
    <row r="93" spans="1:56" x14ac:dyDescent="0.3">
      <c r="A93" s="170"/>
      <c r="B93" s="4" t="s">
        <v>215</v>
      </c>
      <c r="D93" s="4" t="s">
        <v>90</v>
      </c>
      <c r="E93" s="43"/>
      <c r="F93" s="43"/>
      <c r="G93" s="43"/>
      <c r="H93" s="43"/>
      <c r="I93" s="43"/>
      <c r="J93" s="43"/>
      <c r="K93" s="43"/>
      <c r="L93" s="43"/>
      <c r="M93" s="43"/>
      <c r="N93" s="43"/>
      <c r="O93" s="43"/>
      <c r="P93" s="43"/>
      <c r="Q93" s="43"/>
      <c r="R93" s="43"/>
      <c r="S93" s="43"/>
      <c r="T93" s="43"/>
      <c r="U93" s="43"/>
      <c r="V93" s="43"/>
      <c r="W93" s="43"/>
      <c r="X93" s="43"/>
      <c r="Y93" s="43"/>
      <c r="Z93" s="43"/>
      <c r="AA93" s="43"/>
      <c r="AB93" s="43"/>
      <c r="AC93" s="43"/>
      <c r="AD93" s="43"/>
      <c r="AE93" s="43"/>
      <c r="AF93" s="43"/>
      <c r="AG93" s="43"/>
      <c r="AH93" s="43"/>
      <c r="AI93" s="43"/>
      <c r="AJ93" s="43"/>
      <c r="AK93" s="43"/>
      <c r="AL93" s="43"/>
      <c r="AM93" s="43"/>
      <c r="AN93" s="43"/>
      <c r="AO93" s="43"/>
      <c r="AP93" s="43"/>
      <c r="AQ93" s="43"/>
      <c r="AR93" s="43"/>
      <c r="AS93" s="43"/>
      <c r="AT93" s="43"/>
      <c r="AU93" s="43"/>
      <c r="AV93" s="43"/>
      <c r="AW93" s="43"/>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3" sqref="C23"/>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74" t="s">
        <v>11</v>
      </c>
      <c r="B5" s="132" t="s">
        <v>160</v>
      </c>
      <c r="C5" s="135" t="s">
        <v>358</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ht="45" x14ac:dyDescent="0.25">
      <c r="A11" s="180" t="s">
        <v>300</v>
      </c>
      <c r="B11" s="61" t="s">
        <v>199</v>
      </c>
      <c r="C11" s="136" t="s">
        <v>359</v>
      </c>
    </row>
    <row r="12" spans="1:3" x14ac:dyDescent="0.25">
      <c r="A12" s="180"/>
      <c r="B12" s="61" t="s">
        <v>197</v>
      </c>
      <c r="C12" s="136"/>
    </row>
    <row r="13" spans="1:3" x14ac:dyDescent="0.25">
      <c r="A13" s="180"/>
      <c r="B13" s="61" t="s">
        <v>197</v>
      </c>
      <c r="C13" s="136"/>
    </row>
    <row r="14" spans="1:3" x14ac:dyDescent="0.25">
      <c r="A14" s="180"/>
      <c r="B14" s="61" t="s">
        <v>197</v>
      </c>
      <c r="C14" s="136"/>
    </row>
    <row r="15" spans="1:3" x14ac:dyDescent="0.25">
      <c r="A15" s="180"/>
      <c r="B15" s="61" t="s">
        <v>197</v>
      </c>
      <c r="C15" s="136"/>
    </row>
    <row r="16" spans="1:3" ht="15.75" thickBot="1" x14ac:dyDescent="0.3">
      <c r="A16" s="180"/>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360</v>
      </c>
    </row>
    <row r="20" spans="1:3" ht="60" x14ac:dyDescent="0.25">
      <c r="A20" s="178"/>
      <c r="B20" s="133" t="s">
        <v>214</v>
      </c>
      <c r="C20" s="136" t="s">
        <v>361</v>
      </c>
    </row>
    <row r="21" spans="1:3" ht="60" x14ac:dyDescent="0.25">
      <c r="A21" s="178"/>
      <c r="B21" s="133" t="s">
        <v>331</v>
      </c>
      <c r="C21" s="136" t="s">
        <v>365</v>
      </c>
    </row>
    <row r="22" spans="1:3" ht="60" x14ac:dyDescent="0.25">
      <c r="A22" s="178"/>
      <c r="B22" s="133" t="s">
        <v>332</v>
      </c>
      <c r="C22" s="136" t="s">
        <v>362</v>
      </c>
    </row>
    <row r="23" spans="1:3" ht="60" x14ac:dyDescent="0.25">
      <c r="A23" s="178"/>
      <c r="B23" s="133" t="s">
        <v>333</v>
      </c>
      <c r="C23" s="136" t="s">
        <v>363</v>
      </c>
    </row>
    <row r="24" spans="1:3" ht="60.75" thickBot="1" x14ac:dyDescent="0.3">
      <c r="A24" s="179"/>
      <c r="B24" s="134" t="s">
        <v>215</v>
      </c>
      <c r="C24" s="137" t="s">
        <v>364</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B14" sqref="B1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0.93016416843484373</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1.4918201466897056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1.9463761571558242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2.5637554688778912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-6.3470000000000013E-2</v>
      </c>
      <c r="F13" s="62">
        <f>'Option 1'!F13*1.1</f>
        <v>-5.3460000000000001E-2</v>
      </c>
      <c r="G13" s="62">
        <f>'Option 1'!G13*1.1</f>
        <v>-4.4550000000000006E-2</v>
      </c>
      <c r="H13" s="62">
        <f>'Option 1'!H13*1.1</f>
        <v>-3.663000000000001E-2</v>
      </c>
      <c r="I13" s="62">
        <f>'Option 1'!I13*1.1</f>
        <v>-3.1130000000000001E-2</v>
      </c>
      <c r="J13" s="62">
        <f>'Option 1'!J13*1.1</f>
        <v>-2.6620000000000001E-2</v>
      </c>
      <c r="K13" s="62">
        <f>'Option 1'!K13*1.1</f>
        <v>-2.2110000000000001E-2</v>
      </c>
      <c r="L13" s="62">
        <f>'Option 1'!L13*1.1</f>
        <v>-1.771E-2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-6.3470000000000013E-2</v>
      </c>
      <c r="F18" s="59">
        <f t="shared" ref="F18:AW18" si="0">SUM(F13:F17)</f>
        <v>-5.3460000000000001E-2</v>
      </c>
      <c r="G18" s="59">
        <f t="shared" si="0"/>
        <v>-4.4550000000000006E-2</v>
      </c>
      <c r="H18" s="59">
        <f t="shared" si="0"/>
        <v>-3.663000000000001E-2</v>
      </c>
      <c r="I18" s="59">
        <f t="shared" si="0"/>
        <v>-3.1130000000000001E-2</v>
      </c>
      <c r="J18" s="59">
        <f t="shared" si="0"/>
        <v>-2.6620000000000001E-2</v>
      </c>
      <c r="K18" s="59">
        <f t="shared" si="0"/>
        <v>-2.2110000000000001E-2</v>
      </c>
      <c r="L18" s="59">
        <f t="shared" si="0"/>
        <v>-1.771E-2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4.8232226520466973E-4</v>
      </c>
      <c r="G19" s="33">
        <f>'Option 1'!G19</f>
        <v>1.0611277823087966E-3</v>
      </c>
      <c r="H19" s="33">
        <f>'Option 1'!H19</f>
        <v>1.5698540466095561E-3</v>
      </c>
      <c r="I19" s="33">
        <f>'Option 1'!I19</f>
        <v>2.1221908207166183E-3</v>
      </c>
      <c r="J19" s="33">
        <f>'Option 1'!J19</f>
        <v>2.574095762986661E-3</v>
      </c>
      <c r="K19" s="33">
        <f>'Option 1'!K19</f>
        <v>3.0901188863822239E-3</v>
      </c>
      <c r="L19" s="33">
        <f>'Option 1'!L19</f>
        <v>3.6035741778440351E-3</v>
      </c>
      <c r="M19" s="33">
        <f>'Option 1'!M19</f>
        <v>4.1227447903252733E-3</v>
      </c>
      <c r="N19" s="33">
        <f>'Option 1'!N19</f>
        <v>4.4632781758195822E-3</v>
      </c>
      <c r="O19" s="33">
        <f>'Option 1'!O19</f>
        <v>4.7544520334789125E-3</v>
      </c>
      <c r="P19" s="33">
        <f>'Option 1'!P19</f>
        <v>5.0654205035755269E-3</v>
      </c>
      <c r="Q19" s="33">
        <f>'Option 1'!Q19</f>
        <v>5.3537911034403163E-3</v>
      </c>
      <c r="R19" s="33">
        <f>'Option 1'!R19</f>
        <v>5.5423373267340162E-3</v>
      </c>
      <c r="S19" s="33">
        <f>'Option 1'!S19</f>
        <v>5.5423373267340162E-3</v>
      </c>
      <c r="T19" s="33">
        <f>'Option 1'!T19</f>
        <v>5.5423373267340162E-3</v>
      </c>
      <c r="U19" s="33">
        <f>'Option 1'!U19</f>
        <v>5.5423373267340162E-3</v>
      </c>
      <c r="V19" s="33">
        <f>'Option 1'!V19</f>
        <v>5.5423373267340162E-3</v>
      </c>
      <c r="W19" s="33">
        <f>'Option 1'!W19</f>
        <v>5.5423373267340162E-3</v>
      </c>
      <c r="X19" s="33">
        <f>'Option 1'!X19</f>
        <v>5.5423373267340162E-3</v>
      </c>
      <c r="Y19" s="33">
        <f>'Option 1'!Y19</f>
        <v>5.5423373267340162E-3</v>
      </c>
      <c r="Z19" s="33">
        <f>'Option 1'!Z19</f>
        <v>5.5423373267340162E-3</v>
      </c>
      <c r="AA19" s="33">
        <f>'Option 1'!AA19</f>
        <v>5.5423373267340162E-3</v>
      </c>
      <c r="AB19" s="33">
        <f>'Option 1'!AB19</f>
        <v>5.5423373267340162E-3</v>
      </c>
      <c r="AC19" s="33">
        <f>'Option 1'!AC19</f>
        <v>5.5423373267340162E-3</v>
      </c>
      <c r="AD19" s="33">
        <f>'Option 1'!AD19</f>
        <v>5.5423373267340162E-3</v>
      </c>
      <c r="AE19" s="33">
        <f>'Option 1'!AE19</f>
        <v>5.5423373267340162E-3</v>
      </c>
      <c r="AF19" s="33">
        <f>'Option 1'!AF19</f>
        <v>5.5423373267340162E-3</v>
      </c>
      <c r="AG19" s="33">
        <f>'Option 1'!AG19</f>
        <v>5.5423373267340162E-3</v>
      </c>
      <c r="AH19" s="33">
        <f>'Option 1'!AH19</f>
        <v>5.5423373267340162E-3</v>
      </c>
      <c r="AI19" s="33">
        <f>'Option 1'!AI19</f>
        <v>5.5423373267340162E-3</v>
      </c>
      <c r="AJ19" s="33">
        <f>'Option 1'!AJ19</f>
        <v>5.5423373267340162E-3</v>
      </c>
      <c r="AK19" s="33">
        <f>'Option 1'!AK19</f>
        <v>5.5423373267340162E-3</v>
      </c>
      <c r="AL19" s="33">
        <f>'Option 1'!AL19</f>
        <v>5.5423373267340162E-3</v>
      </c>
      <c r="AM19" s="33">
        <f>'Option 1'!AM19</f>
        <v>5.5423373267340162E-3</v>
      </c>
      <c r="AN19" s="33">
        <f>'Option 1'!AN19</f>
        <v>5.5423373267340162E-3</v>
      </c>
      <c r="AO19" s="33">
        <f>'Option 1'!AO19</f>
        <v>5.5423373267340162E-3</v>
      </c>
      <c r="AP19" s="33">
        <f>'Option 1'!AP19</f>
        <v>5.5423373267340162E-3</v>
      </c>
      <c r="AQ19" s="33">
        <f>'Option 1'!AQ19</f>
        <v>5.5423373267340162E-3</v>
      </c>
      <c r="AR19" s="33">
        <f>'Option 1'!AR19</f>
        <v>5.5423373267340162E-3</v>
      </c>
      <c r="AS19" s="33">
        <f>'Option 1'!AS19</f>
        <v>5.5423373267340162E-3</v>
      </c>
      <c r="AT19" s="33">
        <f>'Option 1'!AT19</f>
        <v>5.5423373267340162E-3</v>
      </c>
      <c r="AU19" s="33">
        <f>'Option 1'!AU19</f>
        <v>5.5423373267340162E-3</v>
      </c>
      <c r="AV19" s="33">
        <f>'Option 1'!AV19</f>
        <v>5.5423373267340162E-3</v>
      </c>
      <c r="AW19" s="33">
        <f>'Option 1'!AW19</f>
        <v>5.5423373267340162E-3</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4.8232226520466973E-4</v>
      </c>
      <c r="G25" s="67">
        <f t="shared" si="1"/>
        <v>1.0611277823087966E-3</v>
      </c>
      <c r="H25" s="67">
        <f t="shared" si="1"/>
        <v>1.5698540466095561E-3</v>
      </c>
      <c r="I25" s="67">
        <f t="shared" si="1"/>
        <v>2.1221908207166183E-3</v>
      </c>
      <c r="J25" s="67">
        <f t="shared" si="1"/>
        <v>2.574095762986661E-3</v>
      </c>
      <c r="K25" s="67">
        <f t="shared" si="1"/>
        <v>3.0901188863822239E-3</v>
      </c>
      <c r="L25" s="67">
        <f t="shared" si="1"/>
        <v>3.6035741778440351E-3</v>
      </c>
      <c r="M25" s="67">
        <f t="shared" si="1"/>
        <v>4.1227447903252733E-3</v>
      </c>
      <c r="N25" s="67">
        <f t="shared" si="1"/>
        <v>4.4632781758195822E-3</v>
      </c>
      <c r="O25" s="67">
        <f t="shared" si="1"/>
        <v>4.7544520334789125E-3</v>
      </c>
      <c r="P25" s="67">
        <f t="shared" si="1"/>
        <v>5.0654205035755269E-3</v>
      </c>
      <c r="Q25" s="67">
        <f t="shared" si="1"/>
        <v>5.3537911034403163E-3</v>
      </c>
      <c r="R25" s="67">
        <f t="shared" si="1"/>
        <v>5.5423373267340162E-3</v>
      </c>
      <c r="S25" s="67">
        <f t="shared" si="1"/>
        <v>5.5423373267340162E-3</v>
      </c>
      <c r="T25" s="67">
        <f t="shared" si="1"/>
        <v>5.5423373267340162E-3</v>
      </c>
      <c r="U25" s="67">
        <f t="shared" si="1"/>
        <v>5.5423373267340162E-3</v>
      </c>
      <c r="V25" s="67">
        <f t="shared" si="1"/>
        <v>5.5423373267340162E-3</v>
      </c>
      <c r="W25" s="67">
        <f t="shared" si="1"/>
        <v>5.5423373267340162E-3</v>
      </c>
      <c r="X25" s="67">
        <f t="shared" si="1"/>
        <v>5.5423373267340162E-3</v>
      </c>
      <c r="Y25" s="67">
        <f t="shared" si="1"/>
        <v>5.5423373267340162E-3</v>
      </c>
      <c r="Z25" s="67">
        <f t="shared" si="1"/>
        <v>5.5423373267340162E-3</v>
      </c>
      <c r="AA25" s="67">
        <f t="shared" si="1"/>
        <v>5.5423373267340162E-3</v>
      </c>
      <c r="AB25" s="67">
        <f t="shared" si="1"/>
        <v>5.5423373267340162E-3</v>
      </c>
      <c r="AC25" s="67">
        <f t="shared" si="1"/>
        <v>5.5423373267340162E-3</v>
      </c>
      <c r="AD25" s="67">
        <f t="shared" si="1"/>
        <v>5.5423373267340162E-3</v>
      </c>
      <c r="AE25" s="67">
        <f t="shared" si="1"/>
        <v>5.5423373267340162E-3</v>
      </c>
      <c r="AF25" s="67">
        <f t="shared" si="1"/>
        <v>5.5423373267340162E-3</v>
      </c>
      <c r="AG25" s="67">
        <f t="shared" si="1"/>
        <v>5.5423373267340162E-3</v>
      </c>
      <c r="AH25" s="67">
        <f t="shared" si="1"/>
        <v>5.5423373267340162E-3</v>
      </c>
      <c r="AI25" s="67">
        <f t="shared" si="1"/>
        <v>5.5423373267340162E-3</v>
      </c>
      <c r="AJ25" s="67">
        <f t="shared" si="1"/>
        <v>5.5423373267340162E-3</v>
      </c>
      <c r="AK25" s="67">
        <f t="shared" si="1"/>
        <v>5.5423373267340162E-3</v>
      </c>
      <c r="AL25" s="67">
        <f t="shared" si="1"/>
        <v>5.5423373267340162E-3</v>
      </c>
      <c r="AM25" s="67">
        <f t="shared" si="1"/>
        <v>5.5423373267340162E-3</v>
      </c>
      <c r="AN25" s="67">
        <f t="shared" si="1"/>
        <v>5.5423373267340162E-3</v>
      </c>
      <c r="AO25" s="67">
        <f t="shared" si="1"/>
        <v>5.5423373267340162E-3</v>
      </c>
      <c r="AP25" s="67">
        <f t="shared" si="1"/>
        <v>5.5423373267340162E-3</v>
      </c>
      <c r="AQ25" s="67">
        <f t="shared" si="1"/>
        <v>5.5423373267340162E-3</v>
      </c>
      <c r="AR25" s="67">
        <f t="shared" si="1"/>
        <v>5.5423373267340162E-3</v>
      </c>
      <c r="AS25" s="67">
        <f t="shared" si="1"/>
        <v>5.5423373267340162E-3</v>
      </c>
      <c r="AT25" s="67">
        <f t="shared" si="1"/>
        <v>5.5423373267340162E-3</v>
      </c>
      <c r="AU25" s="67">
        <f t="shared" si="1"/>
        <v>5.5423373267340162E-3</v>
      </c>
      <c r="AV25" s="67">
        <f t="shared" si="1"/>
        <v>5.5423373267340162E-3</v>
      </c>
      <c r="AW25" s="67">
        <f t="shared" si="1"/>
        <v>5.5423373267340162E-3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-6.3470000000000013E-2</v>
      </c>
      <c r="F26" s="59">
        <f t="shared" ref="F26:BD26" si="2">F18+F25</f>
        <v>-5.297767773479533E-2</v>
      </c>
      <c r="G26" s="59">
        <f t="shared" si="2"/>
        <v>-4.348887221769121E-2</v>
      </c>
      <c r="H26" s="59">
        <f t="shared" si="2"/>
        <v>-3.5060145953390451E-2</v>
      </c>
      <c r="I26" s="59">
        <f t="shared" si="2"/>
        <v>-2.9007809179283382E-2</v>
      </c>
      <c r="J26" s="59">
        <f t="shared" si="2"/>
        <v>-2.4045904237013339E-2</v>
      </c>
      <c r="K26" s="59">
        <f t="shared" si="2"/>
        <v>-1.9019881113617777E-2</v>
      </c>
      <c r="L26" s="59">
        <f t="shared" si="2"/>
        <v>-1.4106425822155965E-2</v>
      </c>
      <c r="M26" s="59">
        <f t="shared" si="2"/>
        <v>4.1227447903252733E-3</v>
      </c>
      <c r="N26" s="59">
        <f t="shared" si="2"/>
        <v>4.4632781758195822E-3</v>
      </c>
      <c r="O26" s="59">
        <f t="shared" si="2"/>
        <v>4.7544520334789125E-3</v>
      </c>
      <c r="P26" s="59">
        <f t="shared" si="2"/>
        <v>5.0654205035755269E-3</v>
      </c>
      <c r="Q26" s="59">
        <f t="shared" si="2"/>
        <v>5.3537911034403163E-3</v>
      </c>
      <c r="R26" s="59">
        <f t="shared" si="2"/>
        <v>5.5423373267340162E-3</v>
      </c>
      <c r="S26" s="59">
        <f t="shared" si="2"/>
        <v>5.5423373267340162E-3</v>
      </c>
      <c r="T26" s="59">
        <f t="shared" si="2"/>
        <v>5.5423373267340162E-3</v>
      </c>
      <c r="U26" s="59">
        <f t="shared" si="2"/>
        <v>5.5423373267340162E-3</v>
      </c>
      <c r="V26" s="59">
        <f t="shared" si="2"/>
        <v>5.5423373267340162E-3</v>
      </c>
      <c r="W26" s="59">
        <f t="shared" si="2"/>
        <v>5.5423373267340162E-3</v>
      </c>
      <c r="X26" s="59">
        <f t="shared" si="2"/>
        <v>5.5423373267340162E-3</v>
      </c>
      <c r="Y26" s="59">
        <f t="shared" si="2"/>
        <v>5.5423373267340162E-3</v>
      </c>
      <c r="Z26" s="59">
        <f t="shared" si="2"/>
        <v>5.5423373267340162E-3</v>
      </c>
      <c r="AA26" s="59">
        <f t="shared" si="2"/>
        <v>5.5423373267340162E-3</v>
      </c>
      <c r="AB26" s="59">
        <f t="shared" si="2"/>
        <v>5.5423373267340162E-3</v>
      </c>
      <c r="AC26" s="59">
        <f t="shared" si="2"/>
        <v>5.5423373267340162E-3</v>
      </c>
      <c r="AD26" s="59">
        <f t="shared" si="2"/>
        <v>5.5423373267340162E-3</v>
      </c>
      <c r="AE26" s="59">
        <f t="shared" si="2"/>
        <v>5.5423373267340162E-3</v>
      </c>
      <c r="AF26" s="59">
        <f t="shared" si="2"/>
        <v>5.5423373267340162E-3</v>
      </c>
      <c r="AG26" s="59">
        <f t="shared" si="2"/>
        <v>5.5423373267340162E-3</v>
      </c>
      <c r="AH26" s="59">
        <f t="shared" si="2"/>
        <v>5.5423373267340162E-3</v>
      </c>
      <c r="AI26" s="59">
        <f t="shared" si="2"/>
        <v>5.5423373267340162E-3</v>
      </c>
      <c r="AJ26" s="59">
        <f t="shared" si="2"/>
        <v>5.5423373267340162E-3</v>
      </c>
      <c r="AK26" s="59">
        <f t="shared" si="2"/>
        <v>5.5423373267340162E-3</v>
      </c>
      <c r="AL26" s="59">
        <f t="shared" si="2"/>
        <v>5.5423373267340162E-3</v>
      </c>
      <c r="AM26" s="59">
        <f t="shared" si="2"/>
        <v>5.5423373267340162E-3</v>
      </c>
      <c r="AN26" s="59">
        <f t="shared" si="2"/>
        <v>5.5423373267340162E-3</v>
      </c>
      <c r="AO26" s="59">
        <f t="shared" si="2"/>
        <v>5.5423373267340162E-3</v>
      </c>
      <c r="AP26" s="59">
        <f t="shared" si="2"/>
        <v>5.5423373267340162E-3</v>
      </c>
      <c r="AQ26" s="59">
        <f t="shared" si="2"/>
        <v>5.5423373267340162E-3</v>
      </c>
      <c r="AR26" s="59">
        <f t="shared" si="2"/>
        <v>5.5423373267340162E-3</v>
      </c>
      <c r="AS26" s="59">
        <f t="shared" si="2"/>
        <v>5.5423373267340162E-3</v>
      </c>
      <c r="AT26" s="59">
        <f t="shared" si="2"/>
        <v>5.5423373267340162E-3</v>
      </c>
      <c r="AU26" s="59">
        <f t="shared" si="2"/>
        <v>5.5423373267340162E-3</v>
      </c>
      <c r="AV26" s="59">
        <f t="shared" si="2"/>
        <v>5.5423373267340162E-3</v>
      </c>
      <c r="AW26" s="59">
        <f t="shared" si="2"/>
        <v>5.5423373267340162E-3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-5.0776000000000016E-2</v>
      </c>
      <c r="F28" s="34">
        <f t="shared" ref="F28:AW28" si="4">F26*F27</f>
        <v>-4.2382142187836265E-2</v>
      </c>
      <c r="G28" s="34">
        <f t="shared" si="4"/>
        <v>-3.4791097774152971E-2</v>
      </c>
      <c r="H28" s="34">
        <f t="shared" si="4"/>
        <v>-2.8048116762712363E-2</v>
      </c>
      <c r="I28" s="34">
        <f t="shared" si="4"/>
        <v>-2.3206247343426707E-2</v>
      </c>
      <c r="J28" s="34">
        <f t="shared" si="4"/>
        <v>-1.9236723389610674E-2</v>
      </c>
      <c r="K28" s="34">
        <f t="shared" si="4"/>
        <v>-1.5215904890894222E-2</v>
      </c>
      <c r="L28" s="34">
        <f t="shared" si="4"/>
        <v>-1.1285140657724773E-2</v>
      </c>
      <c r="M28" s="34">
        <f t="shared" si="4"/>
        <v>3.2981958322602189E-3</v>
      </c>
      <c r="N28" s="34">
        <f t="shared" si="4"/>
        <v>3.5706225406556659E-3</v>
      </c>
      <c r="O28" s="34">
        <f t="shared" si="4"/>
        <v>3.8035616267831302E-3</v>
      </c>
      <c r="P28" s="34">
        <f t="shared" si="4"/>
        <v>4.0523364028604214E-3</v>
      </c>
      <c r="Q28" s="34">
        <f t="shared" si="4"/>
        <v>4.2830328827522532E-3</v>
      </c>
      <c r="R28" s="34">
        <f t="shared" si="4"/>
        <v>4.4338698613872133E-3</v>
      </c>
      <c r="S28" s="34">
        <f t="shared" si="4"/>
        <v>4.4338698613872133E-3</v>
      </c>
      <c r="T28" s="34">
        <f t="shared" si="4"/>
        <v>4.4338698613872133E-3</v>
      </c>
      <c r="U28" s="34">
        <f t="shared" si="4"/>
        <v>4.4338698613872133E-3</v>
      </c>
      <c r="V28" s="34">
        <f t="shared" si="4"/>
        <v>4.4338698613872133E-3</v>
      </c>
      <c r="W28" s="34">
        <f t="shared" si="4"/>
        <v>4.4338698613872133E-3</v>
      </c>
      <c r="X28" s="34">
        <f t="shared" si="4"/>
        <v>4.4338698613872133E-3</v>
      </c>
      <c r="Y28" s="34">
        <f t="shared" si="4"/>
        <v>4.4338698613872133E-3</v>
      </c>
      <c r="Z28" s="34">
        <f t="shared" si="4"/>
        <v>4.4338698613872133E-3</v>
      </c>
      <c r="AA28" s="34">
        <f t="shared" si="4"/>
        <v>4.4338698613872133E-3</v>
      </c>
      <c r="AB28" s="34">
        <f t="shared" si="4"/>
        <v>4.4338698613872133E-3</v>
      </c>
      <c r="AC28" s="34">
        <f t="shared" si="4"/>
        <v>4.4338698613872133E-3</v>
      </c>
      <c r="AD28" s="34">
        <f t="shared" si="4"/>
        <v>4.4338698613872133E-3</v>
      </c>
      <c r="AE28" s="34">
        <f t="shared" si="4"/>
        <v>4.4338698613872133E-3</v>
      </c>
      <c r="AF28" s="34">
        <f t="shared" si="4"/>
        <v>4.4338698613872133E-3</v>
      </c>
      <c r="AG28" s="34">
        <f t="shared" si="4"/>
        <v>4.4338698613872133E-3</v>
      </c>
      <c r="AH28" s="34">
        <f t="shared" si="4"/>
        <v>4.4338698613872133E-3</v>
      </c>
      <c r="AI28" s="34">
        <f t="shared" si="4"/>
        <v>4.4338698613872133E-3</v>
      </c>
      <c r="AJ28" s="34">
        <f t="shared" si="4"/>
        <v>4.4338698613872133E-3</v>
      </c>
      <c r="AK28" s="34">
        <f t="shared" si="4"/>
        <v>4.4338698613872133E-3</v>
      </c>
      <c r="AL28" s="34">
        <f t="shared" si="4"/>
        <v>4.4338698613872133E-3</v>
      </c>
      <c r="AM28" s="34">
        <f t="shared" si="4"/>
        <v>4.4338698613872133E-3</v>
      </c>
      <c r="AN28" s="34">
        <f t="shared" si="4"/>
        <v>4.4338698613872133E-3</v>
      </c>
      <c r="AO28" s="34">
        <f t="shared" si="4"/>
        <v>4.4338698613872133E-3</v>
      </c>
      <c r="AP28" s="34">
        <f t="shared" si="4"/>
        <v>4.4338698613872133E-3</v>
      </c>
      <c r="AQ28" s="34">
        <f t="shared" si="4"/>
        <v>4.4338698613872133E-3</v>
      </c>
      <c r="AR28" s="34">
        <f t="shared" si="4"/>
        <v>4.4338698613872133E-3</v>
      </c>
      <c r="AS28" s="34">
        <f t="shared" si="4"/>
        <v>4.4338698613872133E-3</v>
      </c>
      <c r="AT28" s="34">
        <f t="shared" si="4"/>
        <v>4.4338698613872133E-3</v>
      </c>
      <c r="AU28" s="34">
        <f t="shared" si="4"/>
        <v>4.4338698613872133E-3</v>
      </c>
      <c r="AV28" s="34">
        <f t="shared" si="4"/>
        <v>4.4338698613872133E-3</v>
      </c>
      <c r="AW28" s="34">
        <f t="shared" si="4"/>
        <v>4.4338698613872133E-3</v>
      </c>
      <c r="AX28" s="34"/>
      <c r="AY28" s="34"/>
      <c r="AZ28" s="34"/>
      <c r="BA28" s="34"/>
      <c r="BB28" s="34"/>
      <c r="BC28" s="34"/>
      <c r="BD28" s="34"/>
    </row>
    <row r="29" spans="1:56" x14ac:dyDescent="0.3">
      <c r="A29" s="115"/>
      <c r="B29" s="9" t="s">
        <v>92</v>
      </c>
      <c r="C29" s="11" t="s">
        <v>44</v>
      </c>
      <c r="D29" s="9" t="s">
        <v>40</v>
      </c>
      <c r="E29" s="34">
        <f>E26-E28</f>
        <v>-1.2693999999999997E-2</v>
      </c>
      <c r="F29" s="34">
        <f t="shared" ref="F29:AW29" si="5">F26-F28</f>
        <v>-1.0595535546959065E-2</v>
      </c>
      <c r="G29" s="34">
        <f t="shared" si="5"/>
        <v>-8.6977744435382393E-3</v>
      </c>
      <c r="H29" s="34">
        <f t="shared" si="5"/>
        <v>-7.0120291906780874E-3</v>
      </c>
      <c r="I29" s="34">
        <f t="shared" si="5"/>
        <v>-5.8015618358566758E-3</v>
      </c>
      <c r="J29" s="34">
        <f t="shared" si="5"/>
        <v>-4.8091808474026651E-3</v>
      </c>
      <c r="K29" s="34">
        <f t="shared" si="5"/>
        <v>-3.8039762227235555E-3</v>
      </c>
      <c r="L29" s="34">
        <f t="shared" si="5"/>
        <v>-2.8212851644311924E-3</v>
      </c>
      <c r="M29" s="34">
        <f t="shared" si="5"/>
        <v>8.2454895806505441E-4</v>
      </c>
      <c r="N29" s="34">
        <f t="shared" si="5"/>
        <v>8.9265563516391627E-4</v>
      </c>
      <c r="O29" s="34">
        <f t="shared" si="5"/>
        <v>9.5089040669578233E-4</v>
      </c>
      <c r="P29" s="34">
        <f t="shared" si="5"/>
        <v>1.0130841007151056E-3</v>
      </c>
      <c r="Q29" s="34">
        <f t="shared" si="5"/>
        <v>1.0707582206880631E-3</v>
      </c>
      <c r="R29" s="34">
        <f t="shared" si="5"/>
        <v>1.1084674653468029E-3</v>
      </c>
      <c r="S29" s="34">
        <f t="shared" si="5"/>
        <v>1.1084674653468029E-3</v>
      </c>
      <c r="T29" s="34">
        <f t="shared" si="5"/>
        <v>1.1084674653468029E-3</v>
      </c>
      <c r="U29" s="34">
        <f t="shared" si="5"/>
        <v>1.1084674653468029E-3</v>
      </c>
      <c r="V29" s="34">
        <f t="shared" si="5"/>
        <v>1.1084674653468029E-3</v>
      </c>
      <c r="W29" s="34">
        <f t="shared" si="5"/>
        <v>1.1084674653468029E-3</v>
      </c>
      <c r="X29" s="34">
        <f t="shared" si="5"/>
        <v>1.1084674653468029E-3</v>
      </c>
      <c r="Y29" s="34">
        <f t="shared" si="5"/>
        <v>1.1084674653468029E-3</v>
      </c>
      <c r="Z29" s="34">
        <f t="shared" si="5"/>
        <v>1.1084674653468029E-3</v>
      </c>
      <c r="AA29" s="34">
        <f t="shared" si="5"/>
        <v>1.1084674653468029E-3</v>
      </c>
      <c r="AB29" s="34">
        <f t="shared" si="5"/>
        <v>1.1084674653468029E-3</v>
      </c>
      <c r="AC29" s="34">
        <f t="shared" si="5"/>
        <v>1.1084674653468029E-3</v>
      </c>
      <c r="AD29" s="34">
        <f t="shared" si="5"/>
        <v>1.1084674653468029E-3</v>
      </c>
      <c r="AE29" s="34">
        <f t="shared" si="5"/>
        <v>1.1084674653468029E-3</v>
      </c>
      <c r="AF29" s="34">
        <f t="shared" si="5"/>
        <v>1.1084674653468029E-3</v>
      </c>
      <c r="AG29" s="34">
        <f t="shared" si="5"/>
        <v>1.1084674653468029E-3</v>
      </c>
      <c r="AH29" s="34">
        <f t="shared" si="5"/>
        <v>1.1084674653468029E-3</v>
      </c>
      <c r="AI29" s="34">
        <f t="shared" si="5"/>
        <v>1.1084674653468029E-3</v>
      </c>
      <c r="AJ29" s="34">
        <f t="shared" si="5"/>
        <v>1.1084674653468029E-3</v>
      </c>
      <c r="AK29" s="34">
        <f t="shared" si="5"/>
        <v>1.1084674653468029E-3</v>
      </c>
      <c r="AL29" s="34">
        <f t="shared" si="5"/>
        <v>1.1084674653468029E-3</v>
      </c>
      <c r="AM29" s="34">
        <f t="shared" si="5"/>
        <v>1.1084674653468029E-3</v>
      </c>
      <c r="AN29" s="34">
        <f t="shared" si="5"/>
        <v>1.1084674653468029E-3</v>
      </c>
      <c r="AO29" s="34">
        <f t="shared" si="5"/>
        <v>1.1084674653468029E-3</v>
      </c>
      <c r="AP29" s="34">
        <f t="shared" si="5"/>
        <v>1.1084674653468029E-3</v>
      </c>
      <c r="AQ29" s="34">
        <f t="shared" si="5"/>
        <v>1.1084674653468029E-3</v>
      </c>
      <c r="AR29" s="34">
        <f t="shared" si="5"/>
        <v>1.1084674653468029E-3</v>
      </c>
      <c r="AS29" s="34">
        <f t="shared" si="5"/>
        <v>1.1084674653468029E-3</v>
      </c>
      <c r="AT29" s="34">
        <f t="shared" si="5"/>
        <v>1.1084674653468029E-3</v>
      </c>
      <c r="AU29" s="34">
        <f t="shared" si="5"/>
        <v>1.1084674653468029E-3</v>
      </c>
      <c r="AV29" s="34">
        <f t="shared" si="5"/>
        <v>1.1084674653468029E-3</v>
      </c>
      <c r="AW29" s="34">
        <f t="shared" si="5"/>
        <v>1.1084674653468029E-3</v>
      </c>
      <c r="AX29" s="34"/>
      <c r="AY29" s="34"/>
      <c r="AZ29" s="34"/>
      <c r="BA29" s="34"/>
      <c r="BB29" s="34"/>
      <c r="BC29" s="34"/>
      <c r="BD29" s="34"/>
    </row>
    <row r="30" spans="1:56" ht="16.5" hidden="1" customHeight="1" outlineLevel="1" x14ac:dyDescent="0.35">
      <c r="A30" s="115"/>
      <c r="B30" s="9" t="s">
        <v>1</v>
      </c>
      <c r="C30" s="11" t="s">
        <v>53</v>
      </c>
      <c r="D30" s="9" t="s">
        <v>40</v>
      </c>
      <c r="F30" s="34">
        <f>$E$28/'Fixed data'!$C$7</f>
        <v>-1.1283555555555559E-3</v>
      </c>
      <c r="G30" s="34">
        <f>$E$28/'Fixed data'!$C$7</f>
        <v>-1.1283555555555559E-3</v>
      </c>
      <c r="H30" s="34">
        <f>$E$28/'Fixed data'!$C$7</f>
        <v>-1.1283555555555559E-3</v>
      </c>
      <c r="I30" s="34">
        <f>$E$28/'Fixed data'!$C$7</f>
        <v>-1.1283555555555559E-3</v>
      </c>
      <c r="J30" s="34">
        <f>$E$28/'Fixed data'!$C$7</f>
        <v>-1.1283555555555559E-3</v>
      </c>
      <c r="K30" s="34">
        <f>$E$28/'Fixed data'!$C$7</f>
        <v>-1.1283555555555559E-3</v>
      </c>
      <c r="L30" s="34">
        <f>$E$28/'Fixed data'!$C$7</f>
        <v>-1.1283555555555559E-3</v>
      </c>
      <c r="M30" s="34">
        <f>$E$28/'Fixed data'!$C$7</f>
        <v>-1.1283555555555559E-3</v>
      </c>
      <c r="N30" s="34">
        <f>$E$28/'Fixed data'!$C$7</f>
        <v>-1.1283555555555559E-3</v>
      </c>
      <c r="O30" s="34">
        <f>$E$28/'Fixed data'!$C$7</f>
        <v>-1.1283555555555559E-3</v>
      </c>
      <c r="P30" s="34">
        <f>$E$28/'Fixed data'!$C$7</f>
        <v>-1.1283555555555559E-3</v>
      </c>
      <c r="Q30" s="34">
        <f>$E$28/'Fixed data'!$C$7</f>
        <v>-1.1283555555555559E-3</v>
      </c>
      <c r="R30" s="34">
        <f>$E$28/'Fixed data'!$C$7</f>
        <v>-1.1283555555555559E-3</v>
      </c>
      <c r="S30" s="34">
        <f>$E$28/'Fixed data'!$C$7</f>
        <v>-1.1283555555555559E-3</v>
      </c>
      <c r="T30" s="34">
        <f>$E$28/'Fixed data'!$C$7</f>
        <v>-1.1283555555555559E-3</v>
      </c>
      <c r="U30" s="34">
        <f>$E$28/'Fixed data'!$C$7</f>
        <v>-1.1283555555555559E-3</v>
      </c>
      <c r="V30" s="34">
        <f>$E$28/'Fixed data'!$C$7</f>
        <v>-1.1283555555555559E-3</v>
      </c>
      <c r="W30" s="34">
        <f>$E$28/'Fixed data'!$C$7</f>
        <v>-1.1283555555555559E-3</v>
      </c>
      <c r="X30" s="34">
        <f>$E$28/'Fixed data'!$C$7</f>
        <v>-1.1283555555555559E-3</v>
      </c>
      <c r="Y30" s="34">
        <f>$E$28/'Fixed data'!$C$7</f>
        <v>-1.1283555555555559E-3</v>
      </c>
      <c r="Z30" s="34">
        <f>$E$28/'Fixed data'!$C$7</f>
        <v>-1.1283555555555559E-3</v>
      </c>
      <c r="AA30" s="34">
        <f>$E$28/'Fixed data'!$C$7</f>
        <v>-1.1283555555555559E-3</v>
      </c>
      <c r="AB30" s="34">
        <f>$E$28/'Fixed data'!$C$7</f>
        <v>-1.1283555555555559E-3</v>
      </c>
      <c r="AC30" s="34">
        <f>$E$28/'Fixed data'!$C$7</f>
        <v>-1.1283555555555559E-3</v>
      </c>
      <c r="AD30" s="34">
        <f>$E$28/'Fixed data'!$C$7</f>
        <v>-1.1283555555555559E-3</v>
      </c>
      <c r="AE30" s="34">
        <f>$E$28/'Fixed data'!$C$7</f>
        <v>-1.1283555555555559E-3</v>
      </c>
      <c r="AF30" s="34">
        <f>$E$28/'Fixed data'!$C$7</f>
        <v>-1.1283555555555559E-3</v>
      </c>
      <c r="AG30" s="34">
        <f>$E$28/'Fixed data'!$C$7</f>
        <v>-1.1283555555555559E-3</v>
      </c>
      <c r="AH30" s="34">
        <f>$E$28/'Fixed data'!$C$7</f>
        <v>-1.1283555555555559E-3</v>
      </c>
      <c r="AI30" s="34">
        <f>$E$28/'Fixed data'!$C$7</f>
        <v>-1.1283555555555559E-3</v>
      </c>
      <c r="AJ30" s="34">
        <f>$E$28/'Fixed data'!$C$7</f>
        <v>-1.1283555555555559E-3</v>
      </c>
      <c r="AK30" s="34">
        <f>$E$28/'Fixed data'!$C$7</f>
        <v>-1.1283555555555559E-3</v>
      </c>
      <c r="AL30" s="34">
        <f>$E$28/'Fixed data'!$C$7</f>
        <v>-1.1283555555555559E-3</v>
      </c>
      <c r="AM30" s="34">
        <f>$E$28/'Fixed data'!$C$7</f>
        <v>-1.1283555555555559E-3</v>
      </c>
      <c r="AN30" s="34">
        <f>$E$28/'Fixed data'!$C$7</f>
        <v>-1.1283555555555559E-3</v>
      </c>
      <c r="AO30" s="34">
        <f>$E$28/'Fixed data'!$C$7</f>
        <v>-1.1283555555555559E-3</v>
      </c>
      <c r="AP30" s="34">
        <f>$E$28/'Fixed data'!$C$7</f>
        <v>-1.1283555555555559E-3</v>
      </c>
      <c r="AQ30" s="34">
        <f>$E$28/'Fixed data'!$C$7</f>
        <v>-1.1283555555555559E-3</v>
      </c>
      <c r="AR30" s="34">
        <f>$E$28/'Fixed data'!$C$7</f>
        <v>-1.1283555555555559E-3</v>
      </c>
      <c r="AS30" s="34">
        <f>$E$28/'Fixed data'!$C$7</f>
        <v>-1.1283555555555559E-3</v>
      </c>
      <c r="AT30" s="34">
        <f>$E$28/'Fixed data'!$C$7</f>
        <v>-1.1283555555555559E-3</v>
      </c>
      <c r="AU30" s="34">
        <f>$E$28/'Fixed data'!$C$7</f>
        <v>-1.1283555555555559E-3</v>
      </c>
      <c r="AV30" s="34">
        <f>$E$28/'Fixed data'!$C$7</f>
        <v>-1.1283555555555559E-3</v>
      </c>
      <c r="AW30" s="34">
        <f>$E$28/'Fixed data'!$C$7</f>
        <v>-1.1283555555555559E-3</v>
      </c>
      <c r="AX30" s="34">
        <f>$E$28/'Fixed data'!$C$7</f>
        <v>-1.1283555555555559E-3</v>
      </c>
      <c r="AY30" s="34"/>
      <c r="AZ30" s="34"/>
      <c r="BA30" s="34"/>
      <c r="BB30" s="34"/>
      <c r="BC30" s="34"/>
      <c r="BD30" s="34"/>
    </row>
    <row r="31" spans="1:56" ht="16.5" hidden="1" customHeight="1" outlineLevel="1" x14ac:dyDescent="0.35">
      <c r="A31" s="115"/>
      <c r="B31" s="9" t="s">
        <v>2</v>
      </c>
      <c r="C31" s="11" t="s">
        <v>54</v>
      </c>
      <c r="D31" s="9" t="s">
        <v>40</v>
      </c>
      <c r="F31" s="34"/>
      <c r="G31" s="34">
        <f>$F$28/'Fixed data'!$C$7</f>
        <v>-9.4182538195191701E-4</v>
      </c>
      <c r="H31" s="34">
        <f>$F$28/'Fixed data'!$C$7</f>
        <v>-9.4182538195191701E-4</v>
      </c>
      <c r="I31" s="34">
        <f>$F$28/'Fixed data'!$C$7</f>
        <v>-9.4182538195191701E-4</v>
      </c>
      <c r="J31" s="34">
        <f>$F$28/'Fixed data'!$C$7</f>
        <v>-9.4182538195191701E-4</v>
      </c>
      <c r="K31" s="34">
        <f>$F$28/'Fixed data'!$C$7</f>
        <v>-9.4182538195191701E-4</v>
      </c>
      <c r="L31" s="34">
        <f>$F$28/'Fixed data'!$C$7</f>
        <v>-9.4182538195191701E-4</v>
      </c>
      <c r="M31" s="34">
        <f>$F$28/'Fixed data'!$C$7</f>
        <v>-9.4182538195191701E-4</v>
      </c>
      <c r="N31" s="34">
        <f>$F$28/'Fixed data'!$C$7</f>
        <v>-9.4182538195191701E-4</v>
      </c>
      <c r="O31" s="34">
        <f>$F$28/'Fixed data'!$C$7</f>
        <v>-9.4182538195191701E-4</v>
      </c>
      <c r="P31" s="34">
        <f>$F$28/'Fixed data'!$C$7</f>
        <v>-9.4182538195191701E-4</v>
      </c>
      <c r="Q31" s="34">
        <f>$F$28/'Fixed data'!$C$7</f>
        <v>-9.4182538195191701E-4</v>
      </c>
      <c r="R31" s="34">
        <f>$F$28/'Fixed data'!$C$7</f>
        <v>-9.4182538195191701E-4</v>
      </c>
      <c r="S31" s="34">
        <f>$F$28/'Fixed data'!$C$7</f>
        <v>-9.4182538195191701E-4</v>
      </c>
      <c r="T31" s="34">
        <f>$F$28/'Fixed data'!$C$7</f>
        <v>-9.4182538195191701E-4</v>
      </c>
      <c r="U31" s="34">
        <f>$F$28/'Fixed data'!$C$7</f>
        <v>-9.4182538195191701E-4</v>
      </c>
      <c r="V31" s="34">
        <f>$F$28/'Fixed data'!$C$7</f>
        <v>-9.4182538195191701E-4</v>
      </c>
      <c r="W31" s="34">
        <f>$F$28/'Fixed data'!$C$7</f>
        <v>-9.4182538195191701E-4</v>
      </c>
      <c r="X31" s="34">
        <f>$F$28/'Fixed data'!$C$7</f>
        <v>-9.4182538195191701E-4</v>
      </c>
      <c r="Y31" s="34">
        <f>$F$28/'Fixed data'!$C$7</f>
        <v>-9.4182538195191701E-4</v>
      </c>
      <c r="Z31" s="34">
        <f>$F$28/'Fixed data'!$C$7</f>
        <v>-9.4182538195191701E-4</v>
      </c>
      <c r="AA31" s="34">
        <f>$F$28/'Fixed data'!$C$7</f>
        <v>-9.4182538195191701E-4</v>
      </c>
      <c r="AB31" s="34">
        <f>$F$28/'Fixed data'!$C$7</f>
        <v>-9.4182538195191701E-4</v>
      </c>
      <c r="AC31" s="34">
        <f>$F$28/'Fixed data'!$C$7</f>
        <v>-9.4182538195191701E-4</v>
      </c>
      <c r="AD31" s="34">
        <f>$F$28/'Fixed data'!$C$7</f>
        <v>-9.4182538195191701E-4</v>
      </c>
      <c r="AE31" s="34">
        <f>$F$28/'Fixed data'!$C$7</f>
        <v>-9.4182538195191701E-4</v>
      </c>
      <c r="AF31" s="34">
        <f>$F$28/'Fixed data'!$C$7</f>
        <v>-9.4182538195191701E-4</v>
      </c>
      <c r="AG31" s="34">
        <f>$F$28/'Fixed data'!$C$7</f>
        <v>-9.4182538195191701E-4</v>
      </c>
      <c r="AH31" s="34">
        <f>$F$28/'Fixed data'!$C$7</f>
        <v>-9.4182538195191701E-4</v>
      </c>
      <c r="AI31" s="34">
        <f>$F$28/'Fixed data'!$C$7</f>
        <v>-9.4182538195191701E-4</v>
      </c>
      <c r="AJ31" s="34">
        <f>$F$28/'Fixed data'!$C$7</f>
        <v>-9.4182538195191701E-4</v>
      </c>
      <c r="AK31" s="34">
        <f>$F$28/'Fixed data'!$C$7</f>
        <v>-9.4182538195191701E-4</v>
      </c>
      <c r="AL31" s="34">
        <f>$F$28/'Fixed data'!$C$7</f>
        <v>-9.4182538195191701E-4</v>
      </c>
      <c r="AM31" s="34">
        <f>$F$28/'Fixed data'!$C$7</f>
        <v>-9.4182538195191701E-4</v>
      </c>
      <c r="AN31" s="34">
        <f>$F$28/'Fixed data'!$C$7</f>
        <v>-9.4182538195191701E-4</v>
      </c>
      <c r="AO31" s="34">
        <f>$F$28/'Fixed data'!$C$7</f>
        <v>-9.4182538195191701E-4</v>
      </c>
      <c r="AP31" s="34">
        <f>$F$28/'Fixed data'!$C$7</f>
        <v>-9.4182538195191701E-4</v>
      </c>
      <c r="AQ31" s="34">
        <f>$F$28/'Fixed data'!$C$7</f>
        <v>-9.4182538195191701E-4</v>
      </c>
      <c r="AR31" s="34">
        <f>$F$28/'Fixed data'!$C$7</f>
        <v>-9.4182538195191701E-4</v>
      </c>
      <c r="AS31" s="34">
        <f>$F$28/'Fixed data'!$C$7</f>
        <v>-9.4182538195191701E-4</v>
      </c>
      <c r="AT31" s="34">
        <f>$F$28/'Fixed data'!$C$7</f>
        <v>-9.4182538195191701E-4</v>
      </c>
      <c r="AU31" s="34">
        <f>$F$28/'Fixed data'!$C$7</f>
        <v>-9.4182538195191701E-4</v>
      </c>
      <c r="AV31" s="34">
        <f>$F$28/'Fixed data'!$C$7</f>
        <v>-9.4182538195191701E-4</v>
      </c>
      <c r="AW31" s="34">
        <f>$F$28/'Fixed data'!$C$7</f>
        <v>-9.4182538195191701E-4</v>
      </c>
      <c r="AX31" s="34">
        <f>$F$28/'Fixed data'!$C$7</f>
        <v>-9.4182538195191701E-4</v>
      </c>
      <c r="AY31" s="34">
        <f>$F$28/'Fixed data'!$C$7</f>
        <v>-9.4182538195191701E-4</v>
      </c>
      <c r="AZ31" s="34"/>
      <c r="BA31" s="34"/>
      <c r="BB31" s="34"/>
      <c r="BC31" s="34"/>
      <c r="BD31" s="34"/>
    </row>
    <row r="32" spans="1:56" ht="16.5" hidden="1" customHeight="1" outlineLevel="1" x14ac:dyDescent="0.35">
      <c r="A32" s="115"/>
      <c r="B32" s="9" t="s">
        <v>3</v>
      </c>
      <c r="C32" s="11" t="s">
        <v>55</v>
      </c>
      <c r="D32" s="9" t="s">
        <v>40</v>
      </c>
      <c r="F32" s="34"/>
      <c r="G32" s="34"/>
      <c r="H32" s="34">
        <f>$G$28/'Fixed data'!$C$7</f>
        <v>-7.7313550609228829E-4</v>
      </c>
      <c r="I32" s="34">
        <f>$G$28/'Fixed data'!$C$7</f>
        <v>-7.7313550609228829E-4</v>
      </c>
      <c r="J32" s="34">
        <f>$G$28/'Fixed data'!$C$7</f>
        <v>-7.7313550609228829E-4</v>
      </c>
      <c r="K32" s="34">
        <f>$G$28/'Fixed data'!$C$7</f>
        <v>-7.7313550609228829E-4</v>
      </c>
      <c r="L32" s="34">
        <f>$G$28/'Fixed data'!$C$7</f>
        <v>-7.7313550609228829E-4</v>
      </c>
      <c r="M32" s="34">
        <f>$G$28/'Fixed data'!$C$7</f>
        <v>-7.7313550609228829E-4</v>
      </c>
      <c r="N32" s="34">
        <f>$G$28/'Fixed data'!$C$7</f>
        <v>-7.7313550609228829E-4</v>
      </c>
      <c r="O32" s="34">
        <f>$G$28/'Fixed data'!$C$7</f>
        <v>-7.7313550609228829E-4</v>
      </c>
      <c r="P32" s="34">
        <f>$G$28/'Fixed data'!$C$7</f>
        <v>-7.7313550609228829E-4</v>
      </c>
      <c r="Q32" s="34">
        <f>$G$28/'Fixed data'!$C$7</f>
        <v>-7.7313550609228829E-4</v>
      </c>
      <c r="R32" s="34">
        <f>$G$28/'Fixed data'!$C$7</f>
        <v>-7.7313550609228829E-4</v>
      </c>
      <c r="S32" s="34">
        <f>$G$28/'Fixed data'!$C$7</f>
        <v>-7.7313550609228829E-4</v>
      </c>
      <c r="T32" s="34">
        <f>$G$28/'Fixed data'!$C$7</f>
        <v>-7.7313550609228829E-4</v>
      </c>
      <c r="U32" s="34">
        <f>$G$28/'Fixed data'!$C$7</f>
        <v>-7.7313550609228829E-4</v>
      </c>
      <c r="V32" s="34">
        <f>$G$28/'Fixed data'!$C$7</f>
        <v>-7.7313550609228829E-4</v>
      </c>
      <c r="W32" s="34">
        <f>$G$28/'Fixed data'!$C$7</f>
        <v>-7.7313550609228829E-4</v>
      </c>
      <c r="X32" s="34">
        <f>$G$28/'Fixed data'!$C$7</f>
        <v>-7.7313550609228829E-4</v>
      </c>
      <c r="Y32" s="34">
        <f>$G$28/'Fixed data'!$C$7</f>
        <v>-7.7313550609228829E-4</v>
      </c>
      <c r="Z32" s="34">
        <f>$G$28/'Fixed data'!$C$7</f>
        <v>-7.7313550609228829E-4</v>
      </c>
      <c r="AA32" s="34">
        <f>$G$28/'Fixed data'!$C$7</f>
        <v>-7.7313550609228829E-4</v>
      </c>
      <c r="AB32" s="34">
        <f>$G$28/'Fixed data'!$C$7</f>
        <v>-7.7313550609228829E-4</v>
      </c>
      <c r="AC32" s="34">
        <f>$G$28/'Fixed data'!$C$7</f>
        <v>-7.7313550609228829E-4</v>
      </c>
      <c r="AD32" s="34">
        <f>$G$28/'Fixed data'!$C$7</f>
        <v>-7.7313550609228829E-4</v>
      </c>
      <c r="AE32" s="34">
        <f>$G$28/'Fixed data'!$C$7</f>
        <v>-7.7313550609228829E-4</v>
      </c>
      <c r="AF32" s="34">
        <f>$G$28/'Fixed data'!$C$7</f>
        <v>-7.7313550609228829E-4</v>
      </c>
      <c r="AG32" s="34">
        <f>$G$28/'Fixed data'!$C$7</f>
        <v>-7.7313550609228829E-4</v>
      </c>
      <c r="AH32" s="34">
        <f>$G$28/'Fixed data'!$C$7</f>
        <v>-7.7313550609228829E-4</v>
      </c>
      <c r="AI32" s="34">
        <f>$G$28/'Fixed data'!$C$7</f>
        <v>-7.7313550609228829E-4</v>
      </c>
      <c r="AJ32" s="34">
        <f>$G$28/'Fixed data'!$C$7</f>
        <v>-7.7313550609228829E-4</v>
      </c>
      <c r="AK32" s="34">
        <f>$G$28/'Fixed data'!$C$7</f>
        <v>-7.7313550609228829E-4</v>
      </c>
      <c r="AL32" s="34">
        <f>$G$28/'Fixed data'!$C$7</f>
        <v>-7.7313550609228829E-4</v>
      </c>
      <c r="AM32" s="34">
        <f>$G$28/'Fixed data'!$C$7</f>
        <v>-7.7313550609228829E-4</v>
      </c>
      <c r="AN32" s="34">
        <f>$G$28/'Fixed data'!$C$7</f>
        <v>-7.7313550609228829E-4</v>
      </c>
      <c r="AO32" s="34">
        <f>$G$28/'Fixed data'!$C$7</f>
        <v>-7.7313550609228829E-4</v>
      </c>
      <c r="AP32" s="34">
        <f>$G$28/'Fixed data'!$C$7</f>
        <v>-7.7313550609228829E-4</v>
      </c>
      <c r="AQ32" s="34">
        <f>$G$28/'Fixed data'!$C$7</f>
        <v>-7.7313550609228829E-4</v>
      </c>
      <c r="AR32" s="34">
        <f>$G$28/'Fixed data'!$C$7</f>
        <v>-7.7313550609228829E-4</v>
      </c>
      <c r="AS32" s="34">
        <f>$G$28/'Fixed data'!$C$7</f>
        <v>-7.7313550609228829E-4</v>
      </c>
      <c r="AT32" s="34">
        <f>$G$28/'Fixed data'!$C$7</f>
        <v>-7.7313550609228829E-4</v>
      </c>
      <c r="AU32" s="34">
        <f>$G$28/'Fixed data'!$C$7</f>
        <v>-7.7313550609228829E-4</v>
      </c>
      <c r="AV32" s="34">
        <f>$G$28/'Fixed data'!$C$7</f>
        <v>-7.7313550609228829E-4</v>
      </c>
      <c r="AW32" s="34">
        <f>$G$28/'Fixed data'!$C$7</f>
        <v>-7.7313550609228829E-4</v>
      </c>
      <c r="AX32" s="34">
        <f>$G$28/'Fixed data'!$C$7</f>
        <v>-7.7313550609228829E-4</v>
      </c>
      <c r="AY32" s="34">
        <f>$G$28/'Fixed data'!$C$7</f>
        <v>-7.7313550609228829E-4</v>
      </c>
      <c r="AZ32" s="34">
        <f>$G$28/'Fixed data'!$C$7</f>
        <v>-7.7313550609228829E-4</v>
      </c>
      <c r="BA32" s="34"/>
      <c r="BB32" s="34"/>
      <c r="BC32" s="34"/>
      <c r="BD32" s="34"/>
    </row>
    <row r="33" spans="1:57" ht="16.5" hidden="1" customHeight="1" outlineLevel="1" x14ac:dyDescent="0.35">
      <c r="A33" s="115"/>
      <c r="B33" s="9" t="s">
        <v>4</v>
      </c>
      <c r="C33" s="11" t="s">
        <v>56</v>
      </c>
      <c r="D33" s="9" t="s">
        <v>40</v>
      </c>
      <c r="F33" s="34"/>
      <c r="G33" s="34"/>
      <c r="H33" s="34"/>
      <c r="I33" s="34">
        <f>$H$28/'Fixed data'!$C$7</f>
        <v>-6.2329148361583032E-4</v>
      </c>
      <c r="J33" s="34">
        <f>$H$28/'Fixed data'!$C$7</f>
        <v>-6.2329148361583032E-4</v>
      </c>
      <c r="K33" s="34">
        <f>$H$28/'Fixed data'!$C$7</f>
        <v>-6.2329148361583032E-4</v>
      </c>
      <c r="L33" s="34">
        <f>$H$28/'Fixed data'!$C$7</f>
        <v>-6.2329148361583032E-4</v>
      </c>
      <c r="M33" s="34">
        <f>$H$28/'Fixed data'!$C$7</f>
        <v>-6.2329148361583032E-4</v>
      </c>
      <c r="N33" s="34">
        <f>$H$28/'Fixed data'!$C$7</f>
        <v>-6.2329148361583032E-4</v>
      </c>
      <c r="O33" s="34">
        <f>$H$28/'Fixed data'!$C$7</f>
        <v>-6.2329148361583032E-4</v>
      </c>
      <c r="P33" s="34">
        <f>$H$28/'Fixed data'!$C$7</f>
        <v>-6.2329148361583032E-4</v>
      </c>
      <c r="Q33" s="34">
        <f>$H$28/'Fixed data'!$C$7</f>
        <v>-6.2329148361583032E-4</v>
      </c>
      <c r="R33" s="34">
        <f>$H$28/'Fixed data'!$C$7</f>
        <v>-6.2329148361583032E-4</v>
      </c>
      <c r="S33" s="34">
        <f>$H$28/'Fixed data'!$C$7</f>
        <v>-6.2329148361583032E-4</v>
      </c>
      <c r="T33" s="34">
        <f>$H$28/'Fixed data'!$C$7</f>
        <v>-6.2329148361583032E-4</v>
      </c>
      <c r="U33" s="34">
        <f>$H$28/'Fixed data'!$C$7</f>
        <v>-6.2329148361583032E-4</v>
      </c>
      <c r="V33" s="34">
        <f>$H$28/'Fixed data'!$C$7</f>
        <v>-6.2329148361583032E-4</v>
      </c>
      <c r="W33" s="34">
        <f>$H$28/'Fixed data'!$C$7</f>
        <v>-6.2329148361583032E-4</v>
      </c>
      <c r="X33" s="34">
        <f>$H$28/'Fixed data'!$C$7</f>
        <v>-6.2329148361583032E-4</v>
      </c>
      <c r="Y33" s="34">
        <f>$H$28/'Fixed data'!$C$7</f>
        <v>-6.2329148361583032E-4</v>
      </c>
      <c r="Z33" s="34">
        <f>$H$28/'Fixed data'!$C$7</f>
        <v>-6.2329148361583032E-4</v>
      </c>
      <c r="AA33" s="34">
        <f>$H$28/'Fixed data'!$C$7</f>
        <v>-6.2329148361583032E-4</v>
      </c>
      <c r="AB33" s="34">
        <f>$H$28/'Fixed data'!$C$7</f>
        <v>-6.2329148361583032E-4</v>
      </c>
      <c r="AC33" s="34">
        <f>$H$28/'Fixed data'!$C$7</f>
        <v>-6.2329148361583032E-4</v>
      </c>
      <c r="AD33" s="34">
        <f>$H$28/'Fixed data'!$C$7</f>
        <v>-6.2329148361583032E-4</v>
      </c>
      <c r="AE33" s="34">
        <f>$H$28/'Fixed data'!$C$7</f>
        <v>-6.2329148361583032E-4</v>
      </c>
      <c r="AF33" s="34">
        <f>$H$28/'Fixed data'!$C$7</f>
        <v>-6.2329148361583032E-4</v>
      </c>
      <c r="AG33" s="34">
        <f>$H$28/'Fixed data'!$C$7</f>
        <v>-6.2329148361583032E-4</v>
      </c>
      <c r="AH33" s="34">
        <f>$H$28/'Fixed data'!$C$7</f>
        <v>-6.2329148361583032E-4</v>
      </c>
      <c r="AI33" s="34">
        <f>$H$28/'Fixed data'!$C$7</f>
        <v>-6.2329148361583032E-4</v>
      </c>
      <c r="AJ33" s="34">
        <f>$H$28/'Fixed data'!$C$7</f>
        <v>-6.2329148361583032E-4</v>
      </c>
      <c r="AK33" s="34">
        <f>$H$28/'Fixed data'!$C$7</f>
        <v>-6.2329148361583032E-4</v>
      </c>
      <c r="AL33" s="34">
        <f>$H$28/'Fixed data'!$C$7</f>
        <v>-6.2329148361583032E-4</v>
      </c>
      <c r="AM33" s="34">
        <f>$H$28/'Fixed data'!$C$7</f>
        <v>-6.2329148361583032E-4</v>
      </c>
      <c r="AN33" s="34">
        <f>$H$28/'Fixed data'!$C$7</f>
        <v>-6.2329148361583032E-4</v>
      </c>
      <c r="AO33" s="34">
        <f>$H$28/'Fixed data'!$C$7</f>
        <v>-6.2329148361583032E-4</v>
      </c>
      <c r="AP33" s="34">
        <f>$H$28/'Fixed data'!$C$7</f>
        <v>-6.2329148361583032E-4</v>
      </c>
      <c r="AQ33" s="34">
        <f>$H$28/'Fixed data'!$C$7</f>
        <v>-6.2329148361583032E-4</v>
      </c>
      <c r="AR33" s="34">
        <f>$H$28/'Fixed data'!$C$7</f>
        <v>-6.2329148361583032E-4</v>
      </c>
      <c r="AS33" s="34">
        <f>$H$28/'Fixed data'!$C$7</f>
        <v>-6.2329148361583032E-4</v>
      </c>
      <c r="AT33" s="34">
        <f>$H$28/'Fixed data'!$C$7</f>
        <v>-6.2329148361583032E-4</v>
      </c>
      <c r="AU33" s="34">
        <f>$H$28/'Fixed data'!$C$7</f>
        <v>-6.2329148361583032E-4</v>
      </c>
      <c r="AV33" s="34">
        <f>$H$28/'Fixed data'!$C$7</f>
        <v>-6.2329148361583032E-4</v>
      </c>
      <c r="AW33" s="34">
        <f>$H$28/'Fixed data'!$C$7</f>
        <v>-6.2329148361583032E-4</v>
      </c>
      <c r="AX33" s="34">
        <f>$H$28/'Fixed data'!$C$7</f>
        <v>-6.2329148361583032E-4</v>
      </c>
      <c r="AY33" s="34">
        <f>$H$28/'Fixed data'!$C$7</f>
        <v>-6.2329148361583032E-4</v>
      </c>
      <c r="AZ33" s="34">
        <f>$H$28/'Fixed data'!$C$7</f>
        <v>-6.2329148361583032E-4</v>
      </c>
      <c r="BA33" s="34">
        <f>$H$28/'Fixed data'!$C$7</f>
        <v>-6.2329148361583032E-4</v>
      </c>
      <c r="BB33" s="34"/>
      <c r="BC33" s="34"/>
      <c r="BD33" s="34"/>
    </row>
    <row r="34" spans="1:57" ht="16.5" hidden="1" customHeight="1" outlineLevel="1" x14ac:dyDescent="0.35">
      <c r="A34" s="115"/>
      <c r="B34" s="9" t="s">
        <v>5</v>
      </c>
      <c r="C34" s="11" t="s">
        <v>57</v>
      </c>
      <c r="D34" s="9" t="s">
        <v>40</v>
      </c>
      <c r="F34" s="34"/>
      <c r="G34" s="34"/>
      <c r="H34" s="34"/>
      <c r="I34" s="34"/>
      <c r="J34" s="34">
        <f>$I$28/'Fixed data'!$C$7</f>
        <v>-5.1569438540948235E-4</v>
      </c>
      <c r="K34" s="34">
        <f>$I$28/'Fixed data'!$C$7</f>
        <v>-5.1569438540948235E-4</v>
      </c>
      <c r="L34" s="34">
        <f>$I$28/'Fixed data'!$C$7</f>
        <v>-5.1569438540948235E-4</v>
      </c>
      <c r="M34" s="34">
        <f>$I$28/'Fixed data'!$C$7</f>
        <v>-5.1569438540948235E-4</v>
      </c>
      <c r="N34" s="34">
        <f>$I$28/'Fixed data'!$C$7</f>
        <v>-5.1569438540948235E-4</v>
      </c>
      <c r="O34" s="34">
        <f>$I$28/'Fixed data'!$C$7</f>
        <v>-5.1569438540948235E-4</v>
      </c>
      <c r="P34" s="34">
        <f>$I$28/'Fixed data'!$C$7</f>
        <v>-5.1569438540948235E-4</v>
      </c>
      <c r="Q34" s="34">
        <f>$I$28/'Fixed data'!$C$7</f>
        <v>-5.1569438540948235E-4</v>
      </c>
      <c r="R34" s="34">
        <f>$I$28/'Fixed data'!$C$7</f>
        <v>-5.1569438540948235E-4</v>
      </c>
      <c r="S34" s="34">
        <f>$I$28/'Fixed data'!$C$7</f>
        <v>-5.1569438540948235E-4</v>
      </c>
      <c r="T34" s="34">
        <f>$I$28/'Fixed data'!$C$7</f>
        <v>-5.1569438540948235E-4</v>
      </c>
      <c r="U34" s="34">
        <f>$I$28/'Fixed data'!$C$7</f>
        <v>-5.1569438540948235E-4</v>
      </c>
      <c r="V34" s="34">
        <f>$I$28/'Fixed data'!$C$7</f>
        <v>-5.1569438540948235E-4</v>
      </c>
      <c r="W34" s="34">
        <f>$I$28/'Fixed data'!$C$7</f>
        <v>-5.1569438540948235E-4</v>
      </c>
      <c r="X34" s="34">
        <f>$I$28/'Fixed data'!$C$7</f>
        <v>-5.1569438540948235E-4</v>
      </c>
      <c r="Y34" s="34">
        <f>$I$28/'Fixed data'!$C$7</f>
        <v>-5.1569438540948235E-4</v>
      </c>
      <c r="Z34" s="34">
        <f>$I$28/'Fixed data'!$C$7</f>
        <v>-5.1569438540948235E-4</v>
      </c>
      <c r="AA34" s="34">
        <f>$I$28/'Fixed data'!$C$7</f>
        <v>-5.1569438540948235E-4</v>
      </c>
      <c r="AB34" s="34">
        <f>$I$28/'Fixed data'!$C$7</f>
        <v>-5.1569438540948235E-4</v>
      </c>
      <c r="AC34" s="34">
        <f>$I$28/'Fixed data'!$C$7</f>
        <v>-5.1569438540948235E-4</v>
      </c>
      <c r="AD34" s="34">
        <f>$I$28/'Fixed data'!$C$7</f>
        <v>-5.1569438540948235E-4</v>
      </c>
      <c r="AE34" s="34">
        <f>$I$28/'Fixed data'!$C$7</f>
        <v>-5.1569438540948235E-4</v>
      </c>
      <c r="AF34" s="34">
        <f>$I$28/'Fixed data'!$C$7</f>
        <v>-5.1569438540948235E-4</v>
      </c>
      <c r="AG34" s="34">
        <f>$I$28/'Fixed data'!$C$7</f>
        <v>-5.1569438540948235E-4</v>
      </c>
      <c r="AH34" s="34">
        <f>$I$28/'Fixed data'!$C$7</f>
        <v>-5.1569438540948235E-4</v>
      </c>
      <c r="AI34" s="34">
        <f>$I$28/'Fixed data'!$C$7</f>
        <v>-5.1569438540948235E-4</v>
      </c>
      <c r="AJ34" s="34">
        <f>$I$28/'Fixed data'!$C$7</f>
        <v>-5.1569438540948235E-4</v>
      </c>
      <c r="AK34" s="34">
        <f>$I$28/'Fixed data'!$C$7</f>
        <v>-5.1569438540948235E-4</v>
      </c>
      <c r="AL34" s="34">
        <f>$I$28/'Fixed data'!$C$7</f>
        <v>-5.1569438540948235E-4</v>
      </c>
      <c r="AM34" s="34">
        <f>$I$28/'Fixed data'!$C$7</f>
        <v>-5.1569438540948235E-4</v>
      </c>
      <c r="AN34" s="34">
        <f>$I$28/'Fixed data'!$C$7</f>
        <v>-5.1569438540948235E-4</v>
      </c>
      <c r="AO34" s="34">
        <f>$I$28/'Fixed data'!$C$7</f>
        <v>-5.1569438540948235E-4</v>
      </c>
      <c r="AP34" s="34">
        <f>$I$28/'Fixed data'!$C$7</f>
        <v>-5.1569438540948235E-4</v>
      </c>
      <c r="AQ34" s="34">
        <f>$I$28/'Fixed data'!$C$7</f>
        <v>-5.1569438540948235E-4</v>
      </c>
      <c r="AR34" s="34">
        <f>$I$28/'Fixed data'!$C$7</f>
        <v>-5.1569438540948235E-4</v>
      </c>
      <c r="AS34" s="34">
        <f>$I$28/'Fixed data'!$C$7</f>
        <v>-5.1569438540948235E-4</v>
      </c>
      <c r="AT34" s="34">
        <f>$I$28/'Fixed data'!$C$7</f>
        <v>-5.1569438540948235E-4</v>
      </c>
      <c r="AU34" s="34">
        <f>$I$28/'Fixed data'!$C$7</f>
        <v>-5.1569438540948235E-4</v>
      </c>
      <c r="AV34" s="34">
        <f>$I$28/'Fixed data'!$C$7</f>
        <v>-5.1569438540948235E-4</v>
      </c>
      <c r="AW34" s="34">
        <f>$I$28/'Fixed data'!$C$7</f>
        <v>-5.1569438540948235E-4</v>
      </c>
      <c r="AX34" s="34">
        <f>$I$28/'Fixed data'!$C$7</f>
        <v>-5.1569438540948235E-4</v>
      </c>
      <c r="AY34" s="34">
        <f>$I$28/'Fixed data'!$C$7</f>
        <v>-5.1569438540948235E-4</v>
      </c>
      <c r="AZ34" s="34">
        <f>$I$28/'Fixed data'!$C$7</f>
        <v>-5.1569438540948235E-4</v>
      </c>
      <c r="BA34" s="34">
        <f>$I$28/'Fixed data'!$C$7</f>
        <v>-5.1569438540948235E-4</v>
      </c>
      <c r="BB34" s="34">
        <f>$I$28/'Fixed data'!$C$7</f>
        <v>-5.1569438540948235E-4</v>
      </c>
      <c r="BC34" s="34"/>
      <c r="BD34" s="34"/>
    </row>
    <row r="35" spans="1:57" ht="16.5" hidden="1" customHeight="1" outlineLevel="1" x14ac:dyDescent="0.35">
      <c r="A35" s="115"/>
      <c r="B35" s="9" t="s">
        <v>6</v>
      </c>
      <c r="C35" s="11" t="s">
        <v>58</v>
      </c>
      <c r="D35" s="9" t="s">
        <v>40</v>
      </c>
      <c r="F35" s="34"/>
      <c r="G35" s="34"/>
      <c r="H35" s="34"/>
      <c r="I35" s="34"/>
      <c r="J35" s="34"/>
      <c r="K35" s="34">
        <f>$J$28/'Fixed data'!$C$7</f>
        <v>-4.2748274199134832E-4</v>
      </c>
      <c r="L35" s="34">
        <f>$J$28/'Fixed data'!$C$7</f>
        <v>-4.2748274199134832E-4</v>
      </c>
      <c r="M35" s="34">
        <f>$J$28/'Fixed data'!$C$7</f>
        <v>-4.2748274199134832E-4</v>
      </c>
      <c r="N35" s="34">
        <f>$J$28/'Fixed data'!$C$7</f>
        <v>-4.2748274199134832E-4</v>
      </c>
      <c r="O35" s="34">
        <f>$J$28/'Fixed data'!$C$7</f>
        <v>-4.2748274199134832E-4</v>
      </c>
      <c r="P35" s="34">
        <f>$J$28/'Fixed data'!$C$7</f>
        <v>-4.2748274199134832E-4</v>
      </c>
      <c r="Q35" s="34">
        <f>$J$28/'Fixed data'!$C$7</f>
        <v>-4.2748274199134832E-4</v>
      </c>
      <c r="R35" s="34">
        <f>$J$28/'Fixed data'!$C$7</f>
        <v>-4.2748274199134832E-4</v>
      </c>
      <c r="S35" s="34">
        <f>$J$28/'Fixed data'!$C$7</f>
        <v>-4.2748274199134832E-4</v>
      </c>
      <c r="T35" s="34">
        <f>$J$28/'Fixed data'!$C$7</f>
        <v>-4.2748274199134832E-4</v>
      </c>
      <c r="U35" s="34">
        <f>$J$28/'Fixed data'!$C$7</f>
        <v>-4.2748274199134832E-4</v>
      </c>
      <c r="V35" s="34">
        <f>$J$28/'Fixed data'!$C$7</f>
        <v>-4.2748274199134832E-4</v>
      </c>
      <c r="W35" s="34">
        <f>$J$28/'Fixed data'!$C$7</f>
        <v>-4.2748274199134832E-4</v>
      </c>
      <c r="X35" s="34">
        <f>$J$28/'Fixed data'!$C$7</f>
        <v>-4.2748274199134832E-4</v>
      </c>
      <c r="Y35" s="34">
        <f>$J$28/'Fixed data'!$C$7</f>
        <v>-4.2748274199134832E-4</v>
      </c>
      <c r="Z35" s="34">
        <f>$J$28/'Fixed data'!$C$7</f>
        <v>-4.2748274199134832E-4</v>
      </c>
      <c r="AA35" s="34">
        <f>$J$28/'Fixed data'!$C$7</f>
        <v>-4.2748274199134832E-4</v>
      </c>
      <c r="AB35" s="34">
        <f>$J$28/'Fixed data'!$C$7</f>
        <v>-4.2748274199134832E-4</v>
      </c>
      <c r="AC35" s="34">
        <f>$J$28/'Fixed data'!$C$7</f>
        <v>-4.2748274199134832E-4</v>
      </c>
      <c r="AD35" s="34">
        <f>$J$28/'Fixed data'!$C$7</f>
        <v>-4.2748274199134832E-4</v>
      </c>
      <c r="AE35" s="34">
        <f>$J$28/'Fixed data'!$C$7</f>
        <v>-4.2748274199134832E-4</v>
      </c>
      <c r="AF35" s="34">
        <f>$J$28/'Fixed data'!$C$7</f>
        <v>-4.2748274199134832E-4</v>
      </c>
      <c r="AG35" s="34">
        <f>$J$28/'Fixed data'!$C$7</f>
        <v>-4.2748274199134832E-4</v>
      </c>
      <c r="AH35" s="34">
        <f>$J$28/'Fixed data'!$C$7</f>
        <v>-4.2748274199134832E-4</v>
      </c>
      <c r="AI35" s="34">
        <f>$J$28/'Fixed data'!$C$7</f>
        <v>-4.2748274199134832E-4</v>
      </c>
      <c r="AJ35" s="34">
        <f>$J$28/'Fixed data'!$C$7</f>
        <v>-4.2748274199134832E-4</v>
      </c>
      <c r="AK35" s="34">
        <f>$J$28/'Fixed data'!$C$7</f>
        <v>-4.2748274199134832E-4</v>
      </c>
      <c r="AL35" s="34">
        <f>$J$28/'Fixed data'!$C$7</f>
        <v>-4.2748274199134832E-4</v>
      </c>
      <c r="AM35" s="34">
        <f>$J$28/'Fixed data'!$C$7</f>
        <v>-4.2748274199134832E-4</v>
      </c>
      <c r="AN35" s="34">
        <f>$J$28/'Fixed data'!$C$7</f>
        <v>-4.2748274199134832E-4</v>
      </c>
      <c r="AO35" s="34">
        <f>$J$28/'Fixed data'!$C$7</f>
        <v>-4.2748274199134832E-4</v>
      </c>
      <c r="AP35" s="34">
        <f>$J$28/'Fixed data'!$C$7</f>
        <v>-4.2748274199134832E-4</v>
      </c>
      <c r="AQ35" s="34">
        <f>$J$28/'Fixed data'!$C$7</f>
        <v>-4.2748274199134832E-4</v>
      </c>
      <c r="AR35" s="34">
        <f>$J$28/'Fixed data'!$C$7</f>
        <v>-4.2748274199134832E-4</v>
      </c>
      <c r="AS35" s="34">
        <f>$J$28/'Fixed data'!$C$7</f>
        <v>-4.2748274199134832E-4</v>
      </c>
      <c r="AT35" s="34">
        <f>$J$28/'Fixed data'!$C$7</f>
        <v>-4.2748274199134832E-4</v>
      </c>
      <c r="AU35" s="34">
        <f>$J$28/'Fixed data'!$C$7</f>
        <v>-4.2748274199134832E-4</v>
      </c>
      <c r="AV35" s="34">
        <f>$J$28/'Fixed data'!$C$7</f>
        <v>-4.2748274199134832E-4</v>
      </c>
      <c r="AW35" s="34">
        <f>$J$28/'Fixed data'!$C$7</f>
        <v>-4.2748274199134832E-4</v>
      </c>
      <c r="AX35" s="34">
        <f>$J$28/'Fixed data'!$C$7</f>
        <v>-4.2748274199134832E-4</v>
      </c>
      <c r="AY35" s="34">
        <f>$J$28/'Fixed data'!$C$7</f>
        <v>-4.2748274199134832E-4</v>
      </c>
      <c r="AZ35" s="34">
        <f>$J$28/'Fixed data'!$C$7</f>
        <v>-4.2748274199134832E-4</v>
      </c>
      <c r="BA35" s="34">
        <f>$J$28/'Fixed data'!$C$7</f>
        <v>-4.2748274199134832E-4</v>
      </c>
      <c r="BB35" s="34">
        <f>$J$28/'Fixed data'!$C$7</f>
        <v>-4.2748274199134832E-4</v>
      </c>
      <c r="BC35" s="34">
        <f>$J$28/'Fixed data'!$C$7</f>
        <v>-4.2748274199134832E-4</v>
      </c>
      <c r="BD35" s="34"/>
    </row>
    <row r="36" spans="1:57" ht="16.5" hidden="1" customHeight="1" outlineLevel="1" x14ac:dyDescent="0.35">
      <c r="A36" s="115"/>
      <c r="B36" s="9" t="s">
        <v>32</v>
      </c>
      <c r="C36" s="11" t="s">
        <v>59</v>
      </c>
      <c r="D36" s="9" t="s">
        <v>40</v>
      </c>
      <c r="F36" s="34"/>
      <c r="G36" s="34"/>
      <c r="H36" s="34"/>
      <c r="I36" s="34"/>
      <c r="J36" s="34"/>
      <c r="K36" s="34"/>
      <c r="L36" s="34">
        <f>$K$28/'Fixed data'!$C$7</f>
        <v>-3.3813121979764935E-4</v>
      </c>
      <c r="M36" s="34">
        <f>$K$28/'Fixed data'!$C$7</f>
        <v>-3.3813121979764935E-4</v>
      </c>
      <c r="N36" s="34">
        <f>$K$28/'Fixed data'!$C$7</f>
        <v>-3.3813121979764935E-4</v>
      </c>
      <c r="O36" s="34">
        <f>$K$28/'Fixed data'!$C$7</f>
        <v>-3.3813121979764935E-4</v>
      </c>
      <c r="P36" s="34">
        <f>$K$28/'Fixed data'!$C$7</f>
        <v>-3.3813121979764935E-4</v>
      </c>
      <c r="Q36" s="34">
        <f>$K$28/'Fixed data'!$C$7</f>
        <v>-3.3813121979764935E-4</v>
      </c>
      <c r="R36" s="34">
        <f>$K$28/'Fixed data'!$C$7</f>
        <v>-3.3813121979764935E-4</v>
      </c>
      <c r="S36" s="34">
        <f>$K$28/'Fixed data'!$C$7</f>
        <v>-3.3813121979764935E-4</v>
      </c>
      <c r="T36" s="34">
        <f>$K$28/'Fixed data'!$C$7</f>
        <v>-3.3813121979764935E-4</v>
      </c>
      <c r="U36" s="34">
        <f>$K$28/'Fixed data'!$C$7</f>
        <v>-3.3813121979764935E-4</v>
      </c>
      <c r="V36" s="34">
        <f>$K$28/'Fixed data'!$C$7</f>
        <v>-3.3813121979764935E-4</v>
      </c>
      <c r="W36" s="34">
        <f>$K$28/'Fixed data'!$C$7</f>
        <v>-3.3813121979764935E-4</v>
      </c>
      <c r="X36" s="34">
        <f>$K$28/'Fixed data'!$C$7</f>
        <v>-3.3813121979764935E-4</v>
      </c>
      <c r="Y36" s="34">
        <f>$K$28/'Fixed data'!$C$7</f>
        <v>-3.3813121979764935E-4</v>
      </c>
      <c r="Z36" s="34">
        <f>$K$28/'Fixed data'!$C$7</f>
        <v>-3.3813121979764935E-4</v>
      </c>
      <c r="AA36" s="34">
        <f>$K$28/'Fixed data'!$C$7</f>
        <v>-3.3813121979764935E-4</v>
      </c>
      <c r="AB36" s="34">
        <f>$K$28/'Fixed data'!$C$7</f>
        <v>-3.3813121979764935E-4</v>
      </c>
      <c r="AC36" s="34">
        <f>$K$28/'Fixed data'!$C$7</f>
        <v>-3.3813121979764935E-4</v>
      </c>
      <c r="AD36" s="34">
        <f>$K$28/'Fixed data'!$C$7</f>
        <v>-3.3813121979764935E-4</v>
      </c>
      <c r="AE36" s="34">
        <f>$K$28/'Fixed data'!$C$7</f>
        <v>-3.3813121979764935E-4</v>
      </c>
      <c r="AF36" s="34">
        <f>$K$28/'Fixed data'!$C$7</f>
        <v>-3.3813121979764935E-4</v>
      </c>
      <c r="AG36" s="34">
        <f>$K$28/'Fixed data'!$C$7</f>
        <v>-3.3813121979764935E-4</v>
      </c>
      <c r="AH36" s="34">
        <f>$K$28/'Fixed data'!$C$7</f>
        <v>-3.3813121979764935E-4</v>
      </c>
      <c r="AI36" s="34">
        <f>$K$28/'Fixed data'!$C$7</f>
        <v>-3.3813121979764935E-4</v>
      </c>
      <c r="AJ36" s="34">
        <f>$K$28/'Fixed data'!$C$7</f>
        <v>-3.3813121979764935E-4</v>
      </c>
      <c r="AK36" s="34">
        <f>$K$28/'Fixed data'!$C$7</f>
        <v>-3.3813121979764935E-4</v>
      </c>
      <c r="AL36" s="34">
        <f>$K$28/'Fixed data'!$C$7</f>
        <v>-3.3813121979764935E-4</v>
      </c>
      <c r="AM36" s="34">
        <f>$K$28/'Fixed data'!$C$7</f>
        <v>-3.3813121979764935E-4</v>
      </c>
      <c r="AN36" s="34">
        <f>$K$28/'Fixed data'!$C$7</f>
        <v>-3.3813121979764935E-4</v>
      </c>
      <c r="AO36" s="34">
        <f>$K$28/'Fixed data'!$C$7</f>
        <v>-3.3813121979764935E-4</v>
      </c>
      <c r="AP36" s="34">
        <f>$K$28/'Fixed data'!$C$7</f>
        <v>-3.3813121979764935E-4</v>
      </c>
      <c r="AQ36" s="34">
        <f>$K$28/'Fixed data'!$C$7</f>
        <v>-3.3813121979764935E-4</v>
      </c>
      <c r="AR36" s="34">
        <f>$K$28/'Fixed data'!$C$7</f>
        <v>-3.3813121979764935E-4</v>
      </c>
      <c r="AS36" s="34">
        <f>$K$28/'Fixed data'!$C$7</f>
        <v>-3.3813121979764935E-4</v>
      </c>
      <c r="AT36" s="34">
        <f>$K$28/'Fixed data'!$C$7</f>
        <v>-3.3813121979764935E-4</v>
      </c>
      <c r="AU36" s="34">
        <f>$K$28/'Fixed data'!$C$7</f>
        <v>-3.3813121979764935E-4</v>
      </c>
      <c r="AV36" s="34">
        <f>$K$28/'Fixed data'!$C$7</f>
        <v>-3.3813121979764935E-4</v>
      </c>
      <c r="AW36" s="34">
        <f>$K$28/'Fixed data'!$C$7</f>
        <v>-3.3813121979764935E-4</v>
      </c>
      <c r="AX36" s="34">
        <f>$K$28/'Fixed data'!$C$7</f>
        <v>-3.3813121979764935E-4</v>
      </c>
      <c r="AY36" s="34">
        <f>$K$28/'Fixed data'!$C$7</f>
        <v>-3.3813121979764935E-4</v>
      </c>
      <c r="AZ36" s="34">
        <f>$K$28/'Fixed data'!$C$7</f>
        <v>-3.3813121979764935E-4</v>
      </c>
      <c r="BA36" s="34">
        <f>$K$28/'Fixed data'!$C$7</f>
        <v>-3.3813121979764935E-4</v>
      </c>
      <c r="BB36" s="34">
        <f>$K$28/'Fixed data'!$C$7</f>
        <v>-3.3813121979764935E-4</v>
      </c>
      <c r="BC36" s="34">
        <f>$K$28/'Fixed data'!$C$7</f>
        <v>-3.3813121979764935E-4</v>
      </c>
      <c r="BD36" s="34">
        <f>$K$28/'Fixed data'!$C$7</f>
        <v>-3.3813121979764935E-4</v>
      </c>
    </row>
    <row r="37" spans="1:57" ht="16.5" hidden="1" customHeight="1" outlineLevel="1" x14ac:dyDescent="0.35">
      <c r="A37" s="115"/>
      <c r="B37" s="9" t="s">
        <v>33</v>
      </c>
      <c r="C37" s="11" t="s">
        <v>60</v>
      </c>
      <c r="D37" s="9" t="s">
        <v>40</v>
      </c>
      <c r="F37" s="34"/>
      <c r="G37" s="34"/>
      <c r="H37" s="34"/>
      <c r="I37" s="34"/>
      <c r="J37" s="34"/>
      <c r="K37" s="34"/>
      <c r="L37" s="34"/>
      <c r="M37" s="34">
        <f>$L$28/'Fixed data'!$C$7</f>
        <v>-2.5078090350499498E-4</v>
      </c>
      <c r="N37" s="34">
        <f>$L$28/'Fixed data'!$C$7</f>
        <v>-2.5078090350499498E-4</v>
      </c>
      <c r="O37" s="34">
        <f>$L$28/'Fixed data'!$C$7</f>
        <v>-2.5078090350499498E-4</v>
      </c>
      <c r="P37" s="34">
        <f>$L$28/'Fixed data'!$C$7</f>
        <v>-2.5078090350499498E-4</v>
      </c>
      <c r="Q37" s="34">
        <f>$L$28/'Fixed data'!$C$7</f>
        <v>-2.5078090350499498E-4</v>
      </c>
      <c r="R37" s="34">
        <f>$L$28/'Fixed data'!$C$7</f>
        <v>-2.5078090350499498E-4</v>
      </c>
      <c r="S37" s="34">
        <f>$L$28/'Fixed data'!$C$7</f>
        <v>-2.5078090350499498E-4</v>
      </c>
      <c r="T37" s="34">
        <f>$L$28/'Fixed data'!$C$7</f>
        <v>-2.5078090350499498E-4</v>
      </c>
      <c r="U37" s="34">
        <f>$L$28/'Fixed data'!$C$7</f>
        <v>-2.5078090350499498E-4</v>
      </c>
      <c r="V37" s="34">
        <f>$L$28/'Fixed data'!$C$7</f>
        <v>-2.5078090350499498E-4</v>
      </c>
      <c r="W37" s="34">
        <f>$L$28/'Fixed data'!$C$7</f>
        <v>-2.5078090350499498E-4</v>
      </c>
      <c r="X37" s="34">
        <f>$L$28/'Fixed data'!$C$7</f>
        <v>-2.5078090350499498E-4</v>
      </c>
      <c r="Y37" s="34">
        <f>$L$28/'Fixed data'!$C$7</f>
        <v>-2.5078090350499498E-4</v>
      </c>
      <c r="Z37" s="34">
        <f>$L$28/'Fixed data'!$C$7</f>
        <v>-2.5078090350499498E-4</v>
      </c>
      <c r="AA37" s="34">
        <f>$L$28/'Fixed data'!$C$7</f>
        <v>-2.5078090350499498E-4</v>
      </c>
      <c r="AB37" s="34">
        <f>$L$28/'Fixed data'!$C$7</f>
        <v>-2.5078090350499498E-4</v>
      </c>
      <c r="AC37" s="34">
        <f>$L$28/'Fixed data'!$C$7</f>
        <v>-2.5078090350499498E-4</v>
      </c>
      <c r="AD37" s="34">
        <f>$L$28/'Fixed data'!$C$7</f>
        <v>-2.5078090350499498E-4</v>
      </c>
      <c r="AE37" s="34">
        <f>$L$28/'Fixed data'!$C$7</f>
        <v>-2.5078090350499498E-4</v>
      </c>
      <c r="AF37" s="34">
        <f>$L$28/'Fixed data'!$C$7</f>
        <v>-2.5078090350499498E-4</v>
      </c>
      <c r="AG37" s="34">
        <f>$L$28/'Fixed data'!$C$7</f>
        <v>-2.5078090350499498E-4</v>
      </c>
      <c r="AH37" s="34">
        <f>$L$28/'Fixed data'!$C$7</f>
        <v>-2.5078090350499498E-4</v>
      </c>
      <c r="AI37" s="34">
        <f>$L$28/'Fixed data'!$C$7</f>
        <v>-2.5078090350499498E-4</v>
      </c>
      <c r="AJ37" s="34">
        <f>$L$28/'Fixed data'!$C$7</f>
        <v>-2.5078090350499498E-4</v>
      </c>
      <c r="AK37" s="34">
        <f>$L$28/'Fixed data'!$C$7</f>
        <v>-2.5078090350499498E-4</v>
      </c>
      <c r="AL37" s="34">
        <f>$L$28/'Fixed data'!$C$7</f>
        <v>-2.5078090350499498E-4</v>
      </c>
      <c r="AM37" s="34">
        <f>$L$28/'Fixed data'!$C$7</f>
        <v>-2.5078090350499498E-4</v>
      </c>
      <c r="AN37" s="34">
        <f>$L$28/'Fixed data'!$C$7</f>
        <v>-2.5078090350499498E-4</v>
      </c>
      <c r="AO37" s="34">
        <f>$L$28/'Fixed data'!$C$7</f>
        <v>-2.5078090350499498E-4</v>
      </c>
      <c r="AP37" s="34">
        <f>$L$28/'Fixed data'!$C$7</f>
        <v>-2.5078090350499498E-4</v>
      </c>
      <c r="AQ37" s="34">
        <f>$L$28/'Fixed data'!$C$7</f>
        <v>-2.5078090350499498E-4</v>
      </c>
      <c r="AR37" s="34">
        <f>$L$28/'Fixed data'!$C$7</f>
        <v>-2.5078090350499498E-4</v>
      </c>
      <c r="AS37" s="34">
        <f>$L$28/'Fixed data'!$C$7</f>
        <v>-2.5078090350499498E-4</v>
      </c>
      <c r="AT37" s="34">
        <f>$L$28/'Fixed data'!$C$7</f>
        <v>-2.5078090350499498E-4</v>
      </c>
      <c r="AU37" s="34">
        <f>$L$28/'Fixed data'!$C$7</f>
        <v>-2.5078090350499498E-4</v>
      </c>
      <c r="AV37" s="34">
        <f>$L$28/'Fixed data'!$C$7</f>
        <v>-2.5078090350499498E-4</v>
      </c>
      <c r="AW37" s="34">
        <f>$L$28/'Fixed data'!$C$7</f>
        <v>-2.5078090350499498E-4</v>
      </c>
      <c r="AX37" s="34">
        <f>$L$28/'Fixed data'!$C$7</f>
        <v>-2.5078090350499498E-4</v>
      </c>
      <c r="AY37" s="34">
        <f>$L$28/'Fixed data'!$C$7</f>
        <v>-2.5078090350499498E-4</v>
      </c>
      <c r="AZ37" s="34">
        <f>$L$28/'Fixed data'!$C$7</f>
        <v>-2.5078090350499498E-4</v>
      </c>
      <c r="BA37" s="34">
        <f>$L$28/'Fixed data'!$C$7</f>
        <v>-2.5078090350499498E-4</v>
      </c>
      <c r="BB37" s="34">
        <f>$L$28/'Fixed data'!$C$7</f>
        <v>-2.5078090350499498E-4</v>
      </c>
      <c r="BC37" s="34">
        <f>$L$28/'Fixed data'!$C$7</f>
        <v>-2.5078090350499498E-4</v>
      </c>
      <c r="BD37" s="34">
        <f>$L$28/'Fixed data'!$C$7</f>
        <v>-2.5078090350499498E-4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7.3293240716893756E-5</v>
      </c>
      <c r="O38" s="34">
        <f>$M$28/'Fixed data'!$C$7</f>
        <v>7.3293240716893756E-5</v>
      </c>
      <c r="P38" s="34">
        <f>$M$28/'Fixed data'!$C$7</f>
        <v>7.3293240716893756E-5</v>
      </c>
      <c r="Q38" s="34">
        <f>$M$28/'Fixed data'!$C$7</f>
        <v>7.3293240716893756E-5</v>
      </c>
      <c r="R38" s="34">
        <f>$M$28/'Fixed data'!$C$7</f>
        <v>7.3293240716893756E-5</v>
      </c>
      <c r="S38" s="34">
        <f>$M$28/'Fixed data'!$C$7</f>
        <v>7.3293240716893756E-5</v>
      </c>
      <c r="T38" s="34">
        <f>$M$28/'Fixed data'!$C$7</f>
        <v>7.3293240716893756E-5</v>
      </c>
      <c r="U38" s="34">
        <f>$M$28/'Fixed data'!$C$7</f>
        <v>7.3293240716893756E-5</v>
      </c>
      <c r="V38" s="34">
        <f>$M$28/'Fixed data'!$C$7</f>
        <v>7.3293240716893756E-5</v>
      </c>
      <c r="W38" s="34">
        <f>$M$28/'Fixed data'!$C$7</f>
        <v>7.3293240716893756E-5</v>
      </c>
      <c r="X38" s="34">
        <f>$M$28/'Fixed data'!$C$7</f>
        <v>7.3293240716893756E-5</v>
      </c>
      <c r="Y38" s="34">
        <f>$M$28/'Fixed data'!$C$7</f>
        <v>7.3293240716893756E-5</v>
      </c>
      <c r="Z38" s="34">
        <f>$M$28/'Fixed data'!$C$7</f>
        <v>7.3293240716893756E-5</v>
      </c>
      <c r="AA38" s="34">
        <f>$M$28/'Fixed data'!$C$7</f>
        <v>7.3293240716893756E-5</v>
      </c>
      <c r="AB38" s="34">
        <f>$M$28/'Fixed data'!$C$7</f>
        <v>7.3293240716893756E-5</v>
      </c>
      <c r="AC38" s="34">
        <f>$M$28/'Fixed data'!$C$7</f>
        <v>7.3293240716893756E-5</v>
      </c>
      <c r="AD38" s="34">
        <f>$M$28/'Fixed data'!$C$7</f>
        <v>7.3293240716893756E-5</v>
      </c>
      <c r="AE38" s="34">
        <f>$M$28/'Fixed data'!$C$7</f>
        <v>7.3293240716893756E-5</v>
      </c>
      <c r="AF38" s="34">
        <f>$M$28/'Fixed data'!$C$7</f>
        <v>7.3293240716893756E-5</v>
      </c>
      <c r="AG38" s="34">
        <f>$M$28/'Fixed data'!$C$7</f>
        <v>7.3293240716893756E-5</v>
      </c>
      <c r="AH38" s="34">
        <f>$M$28/'Fixed data'!$C$7</f>
        <v>7.3293240716893756E-5</v>
      </c>
      <c r="AI38" s="34">
        <f>$M$28/'Fixed data'!$C$7</f>
        <v>7.3293240716893756E-5</v>
      </c>
      <c r="AJ38" s="34">
        <f>$M$28/'Fixed data'!$C$7</f>
        <v>7.3293240716893756E-5</v>
      </c>
      <c r="AK38" s="34">
        <f>$M$28/'Fixed data'!$C$7</f>
        <v>7.3293240716893756E-5</v>
      </c>
      <c r="AL38" s="34">
        <f>$M$28/'Fixed data'!$C$7</f>
        <v>7.3293240716893756E-5</v>
      </c>
      <c r="AM38" s="34">
        <f>$M$28/'Fixed data'!$C$7</f>
        <v>7.3293240716893756E-5</v>
      </c>
      <c r="AN38" s="34">
        <f>$M$28/'Fixed data'!$C$7</f>
        <v>7.3293240716893756E-5</v>
      </c>
      <c r="AO38" s="34">
        <f>$M$28/'Fixed data'!$C$7</f>
        <v>7.3293240716893756E-5</v>
      </c>
      <c r="AP38" s="34">
        <f>$M$28/'Fixed data'!$C$7</f>
        <v>7.3293240716893756E-5</v>
      </c>
      <c r="AQ38" s="34">
        <f>$M$28/'Fixed data'!$C$7</f>
        <v>7.3293240716893756E-5</v>
      </c>
      <c r="AR38" s="34">
        <f>$M$28/'Fixed data'!$C$7</f>
        <v>7.3293240716893756E-5</v>
      </c>
      <c r="AS38" s="34">
        <f>$M$28/'Fixed data'!$C$7</f>
        <v>7.3293240716893756E-5</v>
      </c>
      <c r="AT38" s="34">
        <f>$M$28/'Fixed data'!$C$7</f>
        <v>7.3293240716893756E-5</v>
      </c>
      <c r="AU38" s="34">
        <f>$M$28/'Fixed data'!$C$7</f>
        <v>7.3293240716893756E-5</v>
      </c>
      <c r="AV38" s="34">
        <f>$M$28/'Fixed data'!$C$7</f>
        <v>7.3293240716893756E-5</v>
      </c>
      <c r="AW38" s="34">
        <f>$M$28/'Fixed data'!$C$7</f>
        <v>7.3293240716893756E-5</v>
      </c>
      <c r="AX38" s="34">
        <f>$M$28/'Fixed data'!$C$7</f>
        <v>7.3293240716893756E-5</v>
      </c>
      <c r="AY38" s="34">
        <f>$M$28/'Fixed data'!$C$7</f>
        <v>7.3293240716893756E-5</v>
      </c>
      <c r="AZ38" s="34">
        <f>$M$28/'Fixed data'!$C$7</f>
        <v>7.3293240716893756E-5</v>
      </c>
      <c r="BA38" s="34">
        <f>$M$28/'Fixed data'!$C$7</f>
        <v>7.3293240716893756E-5</v>
      </c>
      <c r="BB38" s="34">
        <f>$M$28/'Fixed data'!$C$7</f>
        <v>7.3293240716893756E-5</v>
      </c>
      <c r="BC38" s="34">
        <f>$M$28/'Fixed data'!$C$7</f>
        <v>7.3293240716893756E-5</v>
      </c>
      <c r="BD38" s="34">
        <f>$M$28/'Fixed data'!$C$7</f>
        <v>7.3293240716893756E-5</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7.9347167570125904E-5</v>
      </c>
      <c r="P39" s="34">
        <f>$N$28/'Fixed data'!$C$7</f>
        <v>7.9347167570125904E-5</v>
      </c>
      <c r="Q39" s="34">
        <f>$N$28/'Fixed data'!$C$7</f>
        <v>7.9347167570125904E-5</v>
      </c>
      <c r="R39" s="34">
        <f>$N$28/'Fixed data'!$C$7</f>
        <v>7.9347167570125904E-5</v>
      </c>
      <c r="S39" s="34">
        <f>$N$28/'Fixed data'!$C$7</f>
        <v>7.9347167570125904E-5</v>
      </c>
      <c r="T39" s="34">
        <f>$N$28/'Fixed data'!$C$7</f>
        <v>7.9347167570125904E-5</v>
      </c>
      <c r="U39" s="34">
        <f>$N$28/'Fixed data'!$C$7</f>
        <v>7.9347167570125904E-5</v>
      </c>
      <c r="V39" s="34">
        <f>$N$28/'Fixed data'!$C$7</f>
        <v>7.9347167570125904E-5</v>
      </c>
      <c r="W39" s="34">
        <f>$N$28/'Fixed data'!$C$7</f>
        <v>7.9347167570125904E-5</v>
      </c>
      <c r="X39" s="34">
        <f>$N$28/'Fixed data'!$C$7</f>
        <v>7.9347167570125904E-5</v>
      </c>
      <c r="Y39" s="34">
        <f>$N$28/'Fixed data'!$C$7</f>
        <v>7.9347167570125904E-5</v>
      </c>
      <c r="Z39" s="34">
        <f>$N$28/'Fixed data'!$C$7</f>
        <v>7.9347167570125904E-5</v>
      </c>
      <c r="AA39" s="34">
        <f>$N$28/'Fixed data'!$C$7</f>
        <v>7.9347167570125904E-5</v>
      </c>
      <c r="AB39" s="34">
        <f>$N$28/'Fixed data'!$C$7</f>
        <v>7.9347167570125904E-5</v>
      </c>
      <c r="AC39" s="34">
        <f>$N$28/'Fixed data'!$C$7</f>
        <v>7.9347167570125904E-5</v>
      </c>
      <c r="AD39" s="34">
        <f>$N$28/'Fixed data'!$C$7</f>
        <v>7.9347167570125904E-5</v>
      </c>
      <c r="AE39" s="34">
        <f>$N$28/'Fixed data'!$C$7</f>
        <v>7.9347167570125904E-5</v>
      </c>
      <c r="AF39" s="34">
        <f>$N$28/'Fixed data'!$C$7</f>
        <v>7.9347167570125904E-5</v>
      </c>
      <c r="AG39" s="34">
        <f>$N$28/'Fixed data'!$C$7</f>
        <v>7.9347167570125904E-5</v>
      </c>
      <c r="AH39" s="34">
        <f>$N$28/'Fixed data'!$C$7</f>
        <v>7.9347167570125904E-5</v>
      </c>
      <c r="AI39" s="34">
        <f>$N$28/'Fixed data'!$C$7</f>
        <v>7.9347167570125904E-5</v>
      </c>
      <c r="AJ39" s="34">
        <f>$N$28/'Fixed data'!$C$7</f>
        <v>7.9347167570125904E-5</v>
      </c>
      <c r="AK39" s="34">
        <f>$N$28/'Fixed data'!$C$7</f>
        <v>7.9347167570125904E-5</v>
      </c>
      <c r="AL39" s="34">
        <f>$N$28/'Fixed data'!$C$7</f>
        <v>7.9347167570125904E-5</v>
      </c>
      <c r="AM39" s="34">
        <f>$N$28/'Fixed data'!$C$7</f>
        <v>7.9347167570125904E-5</v>
      </c>
      <c r="AN39" s="34">
        <f>$N$28/'Fixed data'!$C$7</f>
        <v>7.9347167570125904E-5</v>
      </c>
      <c r="AO39" s="34">
        <f>$N$28/'Fixed data'!$C$7</f>
        <v>7.9347167570125904E-5</v>
      </c>
      <c r="AP39" s="34">
        <f>$N$28/'Fixed data'!$C$7</f>
        <v>7.9347167570125904E-5</v>
      </c>
      <c r="AQ39" s="34">
        <f>$N$28/'Fixed data'!$C$7</f>
        <v>7.9347167570125904E-5</v>
      </c>
      <c r="AR39" s="34">
        <f>$N$28/'Fixed data'!$C$7</f>
        <v>7.9347167570125904E-5</v>
      </c>
      <c r="AS39" s="34">
        <f>$N$28/'Fixed data'!$C$7</f>
        <v>7.9347167570125904E-5</v>
      </c>
      <c r="AT39" s="34">
        <f>$N$28/'Fixed data'!$C$7</f>
        <v>7.9347167570125904E-5</v>
      </c>
      <c r="AU39" s="34">
        <f>$N$28/'Fixed data'!$C$7</f>
        <v>7.9347167570125904E-5</v>
      </c>
      <c r="AV39" s="34">
        <f>$N$28/'Fixed data'!$C$7</f>
        <v>7.9347167570125904E-5</v>
      </c>
      <c r="AW39" s="34">
        <f>$N$28/'Fixed data'!$C$7</f>
        <v>7.9347167570125904E-5</v>
      </c>
      <c r="AX39" s="34">
        <f>$N$28/'Fixed data'!$C$7</f>
        <v>7.9347167570125904E-5</v>
      </c>
      <c r="AY39" s="34">
        <f>$N$28/'Fixed data'!$C$7</f>
        <v>7.9347167570125904E-5</v>
      </c>
      <c r="AZ39" s="34">
        <f>$N$28/'Fixed data'!$C$7</f>
        <v>7.9347167570125904E-5</v>
      </c>
      <c r="BA39" s="34">
        <f>$N$28/'Fixed data'!$C$7</f>
        <v>7.9347167570125904E-5</v>
      </c>
      <c r="BB39" s="34">
        <f>$N$28/'Fixed data'!$C$7</f>
        <v>7.9347167570125904E-5</v>
      </c>
      <c r="BC39" s="34">
        <f>$N$28/'Fixed data'!$C$7</f>
        <v>7.9347167570125904E-5</v>
      </c>
      <c r="BD39" s="34">
        <f>$N$28/'Fixed data'!$C$7</f>
        <v>7.9347167570125904E-5</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8.4523591706291783E-5</v>
      </c>
      <c r="Q40" s="34">
        <f>$O$28/'Fixed data'!$C$7</f>
        <v>8.4523591706291783E-5</v>
      </c>
      <c r="R40" s="34">
        <f>$O$28/'Fixed data'!$C$7</f>
        <v>8.4523591706291783E-5</v>
      </c>
      <c r="S40" s="34">
        <f>$O$28/'Fixed data'!$C$7</f>
        <v>8.4523591706291783E-5</v>
      </c>
      <c r="T40" s="34">
        <f>$O$28/'Fixed data'!$C$7</f>
        <v>8.4523591706291783E-5</v>
      </c>
      <c r="U40" s="34">
        <f>$O$28/'Fixed data'!$C$7</f>
        <v>8.4523591706291783E-5</v>
      </c>
      <c r="V40" s="34">
        <f>$O$28/'Fixed data'!$C$7</f>
        <v>8.4523591706291783E-5</v>
      </c>
      <c r="W40" s="34">
        <f>$O$28/'Fixed data'!$C$7</f>
        <v>8.4523591706291783E-5</v>
      </c>
      <c r="X40" s="34">
        <f>$O$28/'Fixed data'!$C$7</f>
        <v>8.4523591706291783E-5</v>
      </c>
      <c r="Y40" s="34">
        <f>$O$28/'Fixed data'!$C$7</f>
        <v>8.4523591706291783E-5</v>
      </c>
      <c r="Z40" s="34">
        <f>$O$28/'Fixed data'!$C$7</f>
        <v>8.4523591706291783E-5</v>
      </c>
      <c r="AA40" s="34">
        <f>$O$28/'Fixed data'!$C$7</f>
        <v>8.4523591706291783E-5</v>
      </c>
      <c r="AB40" s="34">
        <f>$O$28/'Fixed data'!$C$7</f>
        <v>8.4523591706291783E-5</v>
      </c>
      <c r="AC40" s="34">
        <f>$O$28/'Fixed data'!$C$7</f>
        <v>8.4523591706291783E-5</v>
      </c>
      <c r="AD40" s="34">
        <f>$O$28/'Fixed data'!$C$7</f>
        <v>8.4523591706291783E-5</v>
      </c>
      <c r="AE40" s="34">
        <f>$O$28/'Fixed data'!$C$7</f>
        <v>8.4523591706291783E-5</v>
      </c>
      <c r="AF40" s="34">
        <f>$O$28/'Fixed data'!$C$7</f>
        <v>8.4523591706291783E-5</v>
      </c>
      <c r="AG40" s="34">
        <f>$O$28/'Fixed data'!$C$7</f>
        <v>8.4523591706291783E-5</v>
      </c>
      <c r="AH40" s="34">
        <f>$O$28/'Fixed data'!$C$7</f>
        <v>8.4523591706291783E-5</v>
      </c>
      <c r="AI40" s="34">
        <f>$O$28/'Fixed data'!$C$7</f>
        <v>8.4523591706291783E-5</v>
      </c>
      <c r="AJ40" s="34">
        <f>$O$28/'Fixed data'!$C$7</f>
        <v>8.4523591706291783E-5</v>
      </c>
      <c r="AK40" s="34">
        <f>$O$28/'Fixed data'!$C$7</f>
        <v>8.4523591706291783E-5</v>
      </c>
      <c r="AL40" s="34">
        <f>$O$28/'Fixed data'!$C$7</f>
        <v>8.4523591706291783E-5</v>
      </c>
      <c r="AM40" s="34">
        <f>$O$28/'Fixed data'!$C$7</f>
        <v>8.4523591706291783E-5</v>
      </c>
      <c r="AN40" s="34">
        <f>$O$28/'Fixed data'!$C$7</f>
        <v>8.4523591706291783E-5</v>
      </c>
      <c r="AO40" s="34">
        <f>$O$28/'Fixed data'!$C$7</f>
        <v>8.4523591706291783E-5</v>
      </c>
      <c r="AP40" s="34">
        <f>$O$28/'Fixed data'!$C$7</f>
        <v>8.4523591706291783E-5</v>
      </c>
      <c r="AQ40" s="34">
        <f>$O$28/'Fixed data'!$C$7</f>
        <v>8.4523591706291783E-5</v>
      </c>
      <c r="AR40" s="34">
        <f>$O$28/'Fixed data'!$C$7</f>
        <v>8.4523591706291783E-5</v>
      </c>
      <c r="AS40" s="34">
        <f>$O$28/'Fixed data'!$C$7</f>
        <v>8.4523591706291783E-5</v>
      </c>
      <c r="AT40" s="34">
        <f>$O$28/'Fixed data'!$C$7</f>
        <v>8.4523591706291783E-5</v>
      </c>
      <c r="AU40" s="34">
        <f>$O$28/'Fixed data'!$C$7</f>
        <v>8.4523591706291783E-5</v>
      </c>
      <c r="AV40" s="34">
        <f>$O$28/'Fixed data'!$C$7</f>
        <v>8.4523591706291783E-5</v>
      </c>
      <c r="AW40" s="34">
        <f>$O$28/'Fixed data'!$C$7</f>
        <v>8.4523591706291783E-5</v>
      </c>
      <c r="AX40" s="34">
        <f>$O$28/'Fixed data'!$C$7</f>
        <v>8.4523591706291783E-5</v>
      </c>
      <c r="AY40" s="34">
        <f>$O$28/'Fixed data'!$C$7</f>
        <v>8.4523591706291783E-5</v>
      </c>
      <c r="AZ40" s="34">
        <f>$O$28/'Fixed data'!$C$7</f>
        <v>8.4523591706291783E-5</v>
      </c>
      <c r="BA40" s="34">
        <f>$O$28/'Fixed data'!$C$7</f>
        <v>8.4523591706291783E-5</v>
      </c>
      <c r="BB40" s="34">
        <f>$O$28/'Fixed data'!$C$7</f>
        <v>8.4523591706291783E-5</v>
      </c>
      <c r="BC40" s="34">
        <f>$O$28/'Fixed data'!$C$7</f>
        <v>8.4523591706291783E-5</v>
      </c>
      <c r="BD40" s="34">
        <f>$O$28/'Fixed data'!$C$7</f>
        <v>8.4523591706291783E-5</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9.0051920063564922E-5</v>
      </c>
      <c r="R41" s="34">
        <f>$P$28/'Fixed data'!$C$7</f>
        <v>9.0051920063564922E-5</v>
      </c>
      <c r="S41" s="34">
        <f>$P$28/'Fixed data'!$C$7</f>
        <v>9.0051920063564922E-5</v>
      </c>
      <c r="T41" s="34">
        <f>$P$28/'Fixed data'!$C$7</f>
        <v>9.0051920063564922E-5</v>
      </c>
      <c r="U41" s="34">
        <f>$P$28/'Fixed data'!$C$7</f>
        <v>9.0051920063564922E-5</v>
      </c>
      <c r="V41" s="34">
        <f>$P$28/'Fixed data'!$C$7</f>
        <v>9.0051920063564922E-5</v>
      </c>
      <c r="W41" s="34">
        <f>$P$28/'Fixed data'!$C$7</f>
        <v>9.0051920063564922E-5</v>
      </c>
      <c r="X41" s="34">
        <f>$P$28/'Fixed data'!$C$7</f>
        <v>9.0051920063564922E-5</v>
      </c>
      <c r="Y41" s="34">
        <f>$P$28/'Fixed data'!$C$7</f>
        <v>9.0051920063564922E-5</v>
      </c>
      <c r="Z41" s="34">
        <f>$P$28/'Fixed data'!$C$7</f>
        <v>9.0051920063564922E-5</v>
      </c>
      <c r="AA41" s="34">
        <f>$P$28/'Fixed data'!$C$7</f>
        <v>9.0051920063564922E-5</v>
      </c>
      <c r="AB41" s="34">
        <f>$P$28/'Fixed data'!$C$7</f>
        <v>9.0051920063564922E-5</v>
      </c>
      <c r="AC41" s="34">
        <f>$P$28/'Fixed data'!$C$7</f>
        <v>9.0051920063564922E-5</v>
      </c>
      <c r="AD41" s="34">
        <f>$P$28/'Fixed data'!$C$7</f>
        <v>9.0051920063564922E-5</v>
      </c>
      <c r="AE41" s="34">
        <f>$P$28/'Fixed data'!$C$7</f>
        <v>9.0051920063564922E-5</v>
      </c>
      <c r="AF41" s="34">
        <f>$P$28/'Fixed data'!$C$7</f>
        <v>9.0051920063564922E-5</v>
      </c>
      <c r="AG41" s="34">
        <f>$P$28/'Fixed data'!$C$7</f>
        <v>9.0051920063564922E-5</v>
      </c>
      <c r="AH41" s="34">
        <f>$P$28/'Fixed data'!$C$7</f>
        <v>9.0051920063564922E-5</v>
      </c>
      <c r="AI41" s="34">
        <f>$P$28/'Fixed data'!$C$7</f>
        <v>9.0051920063564922E-5</v>
      </c>
      <c r="AJ41" s="34">
        <f>$P$28/'Fixed data'!$C$7</f>
        <v>9.0051920063564922E-5</v>
      </c>
      <c r="AK41" s="34">
        <f>$P$28/'Fixed data'!$C$7</f>
        <v>9.0051920063564922E-5</v>
      </c>
      <c r="AL41" s="34">
        <f>$P$28/'Fixed data'!$C$7</f>
        <v>9.0051920063564922E-5</v>
      </c>
      <c r="AM41" s="34">
        <f>$P$28/'Fixed data'!$C$7</f>
        <v>9.0051920063564922E-5</v>
      </c>
      <c r="AN41" s="34">
        <f>$P$28/'Fixed data'!$C$7</f>
        <v>9.0051920063564922E-5</v>
      </c>
      <c r="AO41" s="34">
        <f>$P$28/'Fixed data'!$C$7</f>
        <v>9.0051920063564922E-5</v>
      </c>
      <c r="AP41" s="34">
        <f>$P$28/'Fixed data'!$C$7</f>
        <v>9.0051920063564922E-5</v>
      </c>
      <c r="AQ41" s="34">
        <f>$P$28/'Fixed data'!$C$7</f>
        <v>9.0051920063564922E-5</v>
      </c>
      <c r="AR41" s="34">
        <f>$P$28/'Fixed data'!$C$7</f>
        <v>9.0051920063564922E-5</v>
      </c>
      <c r="AS41" s="34">
        <f>$P$28/'Fixed data'!$C$7</f>
        <v>9.0051920063564922E-5</v>
      </c>
      <c r="AT41" s="34">
        <f>$P$28/'Fixed data'!$C$7</f>
        <v>9.0051920063564922E-5</v>
      </c>
      <c r="AU41" s="34">
        <f>$P$28/'Fixed data'!$C$7</f>
        <v>9.0051920063564922E-5</v>
      </c>
      <c r="AV41" s="34">
        <f>$P$28/'Fixed data'!$C$7</f>
        <v>9.0051920063564922E-5</v>
      </c>
      <c r="AW41" s="34">
        <f>$P$28/'Fixed data'!$C$7</f>
        <v>9.0051920063564922E-5</v>
      </c>
      <c r="AX41" s="34">
        <f>$P$28/'Fixed data'!$C$7</f>
        <v>9.0051920063564922E-5</v>
      </c>
      <c r="AY41" s="34">
        <f>$P$28/'Fixed data'!$C$7</f>
        <v>9.0051920063564922E-5</v>
      </c>
      <c r="AZ41" s="34">
        <f>$P$28/'Fixed data'!$C$7</f>
        <v>9.0051920063564922E-5</v>
      </c>
      <c r="BA41" s="34">
        <f>$P$28/'Fixed data'!$C$7</f>
        <v>9.0051920063564922E-5</v>
      </c>
      <c r="BB41" s="34">
        <f>$P$28/'Fixed data'!$C$7</f>
        <v>9.0051920063564922E-5</v>
      </c>
      <c r="BC41" s="34">
        <f>$P$28/'Fixed data'!$C$7</f>
        <v>9.0051920063564922E-5</v>
      </c>
      <c r="BD41" s="34">
        <f>$P$28/'Fixed data'!$C$7</f>
        <v>9.0051920063564922E-5</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9.5178508505605627E-5</v>
      </c>
      <c r="S42" s="34">
        <f>$Q$28/'Fixed data'!$C$7</f>
        <v>9.5178508505605627E-5</v>
      </c>
      <c r="T42" s="34">
        <f>$Q$28/'Fixed data'!$C$7</f>
        <v>9.5178508505605627E-5</v>
      </c>
      <c r="U42" s="34">
        <f>$Q$28/'Fixed data'!$C$7</f>
        <v>9.5178508505605627E-5</v>
      </c>
      <c r="V42" s="34">
        <f>$Q$28/'Fixed data'!$C$7</f>
        <v>9.5178508505605627E-5</v>
      </c>
      <c r="W42" s="34">
        <f>$Q$28/'Fixed data'!$C$7</f>
        <v>9.5178508505605627E-5</v>
      </c>
      <c r="X42" s="34">
        <f>$Q$28/'Fixed data'!$C$7</f>
        <v>9.5178508505605627E-5</v>
      </c>
      <c r="Y42" s="34">
        <f>$Q$28/'Fixed data'!$C$7</f>
        <v>9.5178508505605627E-5</v>
      </c>
      <c r="Z42" s="34">
        <f>$Q$28/'Fixed data'!$C$7</f>
        <v>9.5178508505605627E-5</v>
      </c>
      <c r="AA42" s="34">
        <f>$Q$28/'Fixed data'!$C$7</f>
        <v>9.5178508505605627E-5</v>
      </c>
      <c r="AB42" s="34">
        <f>$Q$28/'Fixed data'!$C$7</f>
        <v>9.5178508505605627E-5</v>
      </c>
      <c r="AC42" s="34">
        <f>$Q$28/'Fixed data'!$C$7</f>
        <v>9.5178508505605627E-5</v>
      </c>
      <c r="AD42" s="34">
        <f>$Q$28/'Fixed data'!$C$7</f>
        <v>9.5178508505605627E-5</v>
      </c>
      <c r="AE42" s="34">
        <f>$Q$28/'Fixed data'!$C$7</f>
        <v>9.5178508505605627E-5</v>
      </c>
      <c r="AF42" s="34">
        <f>$Q$28/'Fixed data'!$C$7</f>
        <v>9.5178508505605627E-5</v>
      </c>
      <c r="AG42" s="34">
        <f>$Q$28/'Fixed data'!$C$7</f>
        <v>9.5178508505605627E-5</v>
      </c>
      <c r="AH42" s="34">
        <f>$Q$28/'Fixed data'!$C$7</f>
        <v>9.5178508505605627E-5</v>
      </c>
      <c r="AI42" s="34">
        <f>$Q$28/'Fixed data'!$C$7</f>
        <v>9.5178508505605627E-5</v>
      </c>
      <c r="AJ42" s="34">
        <f>$Q$28/'Fixed data'!$C$7</f>
        <v>9.5178508505605627E-5</v>
      </c>
      <c r="AK42" s="34">
        <f>$Q$28/'Fixed data'!$C$7</f>
        <v>9.5178508505605627E-5</v>
      </c>
      <c r="AL42" s="34">
        <f>$Q$28/'Fixed data'!$C$7</f>
        <v>9.5178508505605627E-5</v>
      </c>
      <c r="AM42" s="34">
        <f>$Q$28/'Fixed data'!$C$7</f>
        <v>9.5178508505605627E-5</v>
      </c>
      <c r="AN42" s="34">
        <f>$Q$28/'Fixed data'!$C$7</f>
        <v>9.5178508505605627E-5</v>
      </c>
      <c r="AO42" s="34">
        <f>$Q$28/'Fixed data'!$C$7</f>
        <v>9.5178508505605627E-5</v>
      </c>
      <c r="AP42" s="34">
        <f>$Q$28/'Fixed data'!$C$7</f>
        <v>9.5178508505605627E-5</v>
      </c>
      <c r="AQ42" s="34">
        <f>$Q$28/'Fixed data'!$C$7</f>
        <v>9.5178508505605627E-5</v>
      </c>
      <c r="AR42" s="34">
        <f>$Q$28/'Fixed data'!$C$7</f>
        <v>9.5178508505605627E-5</v>
      </c>
      <c r="AS42" s="34">
        <f>$Q$28/'Fixed data'!$C$7</f>
        <v>9.5178508505605627E-5</v>
      </c>
      <c r="AT42" s="34">
        <f>$Q$28/'Fixed data'!$C$7</f>
        <v>9.5178508505605627E-5</v>
      </c>
      <c r="AU42" s="34">
        <f>$Q$28/'Fixed data'!$C$7</f>
        <v>9.5178508505605627E-5</v>
      </c>
      <c r="AV42" s="34">
        <f>$Q$28/'Fixed data'!$C$7</f>
        <v>9.5178508505605627E-5</v>
      </c>
      <c r="AW42" s="34">
        <f>$Q$28/'Fixed data'!$C$7</f>
        <v>9.5178508505605627E-5</v>
      </c>
      <c r="AX42" s="34">
        <f>$Q$28/'Fixed data'!$C$7</f>
        <v>9.5178508505605627E-5</v>
      </c>
      <c r="AY42" s="34">
        <f>$Q$28/'Fixed data'!$C$7</f>
        <v>9.5178508505605627E-5</v>
      </c>
      <c r="AZ42" s="34">
        <f>$Q$28/'Fixed data'!$C$7</f>
        <v>9.5178508505605627E-5</v>
      </c>
      <c r="BA42" s="34">
        <f>$Q$28/'Fixed data'!$C$7</f>
        <v>9.5178508505605627E-5</v>
      </c>
      <c r="BB42" s="34">
        <f>$Q$28/'Fixed data'!$C$7</f>
        <v>9.5178508505605627E-5</v>
      </c>
      <c r="BC42" s="34">
        <f>$Q$28/'Fixed data'!$C$7</f>
        <v>9.5178508505605627E-5</v>
      </c>
      <c r="BD42" s="34">
        <f>$Q$28/'Fixed data'!$C$7</f>
        <v>9.5178508505605627E-5</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9.8530441364160301E-5</v>
      </c>
      <c r="T43" s="34">
        <f>$R$28/'Fixed data'!$C$7</f>
        <v>9.8530441364160301E-5</v>
      </c>
      <c r="U43" s="34">
        <f>$R$28/'Fixed data'!$C$7</f>
        <v>9.8530441364160301E-5</v>
      </c>
      <c r="V43" s="34">
        <f>$R$28/'Fixed data'!$C$7</f>
        <v>9.8530441364160301E-5</v>
      </c>
      <c r="W43" s="34">
        <f>$R$28/'Fixed data'!$C$7</f>
        <v>9.8530441364160301E-5</v>
      </c>
      <c r="X43" s="34">
        <f>$R$28/'Fixed data'!$C$7</f>
        <v>9.8530441364160301E-5</v>
      </c>
      <c r="Y43" s="34">
        <f>$R$28/'Fixed data'!$C$7</f>
        <v>9.8530441364160301E-5</v>
      </c>
      <c r="Z43" s="34">
        <f>$R$28/'Fixed data'!$C$7</f>
        <v>9.8530441364160301E-5</v>
      </c>
      <c r="AA43" s="34">
        <f>$R$28/'Fixed data'!$C$7</f>
        <v>9.8530441364160301E-5</v>
      </c>
      <c r="AB43" s="34">
        <f>$R$28/'Fixed data'!$C$7</f>
        <v>9.8530441364160301E-5</v>
      </c>
      <c r="AC43" s="34">
        <f>$R$28/'Fixed data'!$C$7</f>
        <v>9.8530441364160301E-5</v>
      </c>
      <c r="AD43" s="34">
        <f>$R$28/'Fixed data'!$C$7</f>
        <v>9.8530441364160301E-5</v>
      </c>
      <c r="AE43" s="34">
        <f>$R$28/'Fixed data'!$C$7</f>
        <v>9.8530441364160301E-5</v>
      </c>
      <c r="AF43" s="34">
        <f>$R$28/'Fixed data'!$C$7</f>
        <v>9.8530441364160301E-5</v>
      </c>
      <c r="AG43" s="34">
        <f>$R$28/'Fixed data'!$C$7</f>
        <v>9.8530441364160301E-5</v>
      </c>
      <c r="AH43" s="34">
        <f>$R$28/'Fixed data'!$C$7</f>
        <v>9.8530441364160301E-5</v>
      </c>
      <c r="AI43" s="34">
        <f>$R$28/'Fixed data'!$C$7</f>
        <v>9.8530441364160301E-5</v>
      </c>
      <c r="AJ43" s="34">
        <f>$R$28/'Fixed data'!$C$7</f>
        <v>9.8530441364160301E-5</v>
      </c>
      <c r="AK43" s="34">
        <f>$R$28/'Fixed data'!$C$7</f>
        <v>9.8530441364160301E-5</v>
      </c>
      <c r="AL43" s="34">
        <f>$R$28/'Fixed data'!$C$7</f>
        <v>9.8530441364160301E-5</v>
      </c>
      <c r="AM43" s="34">
        <f>$R$28/'Fixed data'!$C$7</f>
        <v>9.8530441364160301E-5</v>
      </c>
      <c r="AN43" s="34">
        <f>$R$28/'Fixed data'!$C$7</f>
        <v>9.8530441364160301E-5</v>
      </c>
      <c r="AO43" s="34">
        <f>$R$28/'Fixed data'!$C$7</f>
        <v>9.8530441364160301E-5</v>
      </c>
      <c r="AP43" s="34">
        <f>$R$28/'Fixed data'!$C$7</f>
        <v>9.8530441364160301E-5</v>
      </c>
      <c r="AQ43" s="34">
        <f>$R$28/'Fixed data'!$C$7</f>
        <v>9.8530441364160301E-5</v>
      </c>
      <c r="AR43" s="34">
        <f>$R$28/'Fixed data'!$C$7</f>
        <v>9.8530441364160301E-5</v>
      </c>
      <c r="AS43" s="34">
        <f>$R$28/'Fixed data'!$C$7</f>
        <v>9.8530441364160301E-5</v>
      </c>
      <c r="AT43" s="34">
        <f>$R$28/'Fixed data'!$C$7</f>
        <v>9.8530441364160301E-5</v>
      </c>
      <c r="AU43" s="34">
        <f>$R$28/'Fixed data'!$C$7</f>
        <v>9.8530441364160301E-5</v>
      </c>
      <c r="AV43" s="34">
        <f>$R$28/'Fixed data'!$C$7</f>
        <v>9.8530441364160301E-5</v>
      </c>
      <c r="AW43" s="34">
        <f>$R$28/'Fixed data'!$C$7</f>
        <v>9.8530441364160301E-5</v>
      </c>
      <c r="AX43" s="34">
        <f>$R$28/'Fixed data'!$C$7</f>
        <v>9.8530441364160301E-5</v>
      </c>
      <c r="AY43" s="34">
        <f>$R$28/'Fixed data'!$C$7</f>
        <v>9.8530441364160301E-5</v>
      </c>
      <c r="AZ43" s="34">
        <f>$R$28/'Fixed data'!$C$7</f>
        <v>9.8530441364160301E-5</v>
      </c>
      <c r="BA43" s="34">
        <f>$R$28/'Fixed data'!$C$7</f>
        <v>9.8530441364160301E-5</v>
      </c>
      <c r="BB43" s="34">
        <f>$R$28/'Fixed data'!$C$7</f>
        <v>9.8530441364160301E-5</v>
      </c>
      <c r="BC43" s="34">
        <f>$R$28/'Fixed data'!$C$7</f>
        <v>9.8530441364160301E-5</v>
      </c>
      <c r="BD43" s="34">
        <f>$R$28/'Fixed data'!$C$7</f>
        <v>9.8530441364160301E-5</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9.8530441364160301E-5</v>
      </c>
      <c r="U44" s="34">
        <f>$S$28/'Fixed data'!$C$7</f>
        <v>9.8530441364160301E-5</v>
      </c>
      <c r="V44" s="34">
        <f>$S$28/'Fixed data'!$C$7</f>
        <v>9.8530441364160301E-5</v>
      </c>
      <c r="W44" s="34">
        <f>$S$28/'Fixed data'!$C$7</f>
        <v>9.8530441364160301E-5</v>
      </c>
      <c r="X44" s="34">
        <f>$S$28/'Fixed data'!$C$7</f>
        <v>9.8530441364160301E-5</v>
      </c>
      <c r="Y44" s="34">
        <f>$S$28/'Fixed data'!$C$7</f>
        <v>9.8530441364160301E-5</v>
      </c>
      <c r="Z44" s="34">
        <f>$S$28/'Fixed data'!$C$7</f>
        <v>9.8530441364160301E-5</v>
      </c>
      <c r="AA44" s="34">
        <f>$S$28/'Fixed data'!$C$7</f>
        <v>9.8530441364160301E-5</v>
      </c>
      <c r="AB44" s="34">
        <f>$S$28/'Fixed data'!$C$7</f>
        <v>9.8530441364160301E-5</v>
      </c>
      <c r="AC44" s="34">
        <f>$S$28/'Fixed data'!$C$7</f>
        <v>9.8530441364160301E-5</v>
      </c>
      <c r="AD44" s="34">
        <f>$S$28/'Fixed data'!$C$7</f>
        <v>9.8530441364160301E-5</v>
      </c>
      <c r="AE44" s="34">
        <f>$S$28/'Fixed data'!$C$7</f>
        <v>9.8530441364160301E-5</v>
      </c>
      <c r="AF44" s="34">
        <f>$S$28/'Fixed data'!$C$7</f>
        <v>9.8530441364160301E-5</v>
      </c>
      <c r="AG44" s="34">
        <f>$S$28/'Fixed data'!$C$7</f>
        <v>9.8530441364160301E-5</v>
      </c>
      <c r="AH44" s="34">
        <f>$S$28/'Fixed data'!$C$7</f>
        <v>9.8530441364160301E-5</v>
      </c>
      <c r="AI44" s="34">
        <f>$S$28/'Fixed data'!$C$7</f>
        <v>9.8530441364160301E-5</v>
      </c>
      <c r="AJ44" s="34">
        <f>$S$28/'Fixed data'!$C$7</f>
        <v>9.8530441364160301E-5</v>
      </c>
      <c r="AK44" s="34">
        <f>$S$28/'Fixed data'!$C$7</f>
        <v>9.8530441364160301E-5</v>
      </c>
      <c r="AL44" s="34">
        <f>$S$28/'Fixed data'!$C$7</f>
        <v>9.8530441364160301E-5</v>
      </c>
      <c r="AM44" s="34">
        <f>$S$28/'Fixed data'!$C$7</f>
        <v>9.8530441364160301E-5</v>
      </c>
      <c r="AN44" s="34">
        <f>$S$28/'Fixed data'!$C$7</f>
        <v>9.8530441364160301E-5</v>
      </c>
      <c r="AO44" s="34">
        <f>$S$28/'Fixed data'!$C$7</f>
        <v>9.8530441364160301E-5</v>
      </c>
      <c r="AP44" s="34">
        <f>$S$28/'Fixed data'!$C$7</f>
        <v>9.8530441364160301E-5</v>
      </c>
      <c r="AQ44" s="34">
        <f>$S$28/'Fixed data'!$C$7</f>
        <v>9.8530441364160301E-5</v>
      </c>
      <c r="AR44" s="34">
        <f>$S$28/'Fixed data'!$C$7</f>
        <v>9.8530441364160301E-5</v>
      </c>
      <c r="AS44" s="34">
        <f>$S$28/'Fixed data'!$C$7</f>
        <v>9.8530441364160301E-5</v>
      </c>
      <c r="AT44" s="34">
        <f>$S$28/'Fixed data'!$C$7</f>
        <v>9.8530441364160301E-5</v>
      </c>
      <c r="AU44" s="34">
        <f>$S$28/'Fixed data'!$C$7</f>
        <v>9.8530441364160301E-5</v>
      </c>
      <c r="AV44" s="34">
        <f>$S$28/'Fixed data'!$C$7</f>
        <v>9.8530441364160301E-5</v>
      </c>
      <c r="AW44" s="34">
        <f>$S$28/'Fixed data'!$C$7</f>
        <v>9.8530441364160301E-5</v>
      </c>
      <c r="AX44" s="34">
        <f>$S$28/'Fixed data'!$C$7</f>
        <v>9.8530441364160301E-5</v>
      </c>
      <c r="AY44" s="34">
        <f>$S$28/'Fixed data'!$C$7</f>
        <v>9.8530441364160301E-5</v>
      </c>
      <c r="AZ44" s="34">
        <f>$S$28/'Fixed data'!$C$7</f>
        <v>9.8530441364160301E-5</v>
      </c>
      <c r="BA44" s="34">
        <f>$S$28/'Fixed data'!$C$7</f>
        <v>9.8530441364160301E-5</v>
      </c>
      <c r="BB44" s="34">
        <f>$S$28/'Fixed data'!$C$7</f>
        <v>9.8530441364160301E-5</v>
      </c>
      <c r="BC44" s="34">
        <f>$S$28/'Fixed data'!$C$7</f>
        <v>9.8530441364160301E-5</v>
      </c>
      <c r="BD44" s="34">
        <f>$S$28/'Fixed data'!$C$7</f>
        <v>9.8530441364160301E-5</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9.8530441364160301E-5</v>
      </c>
      <c r="V45" s="34">
        <f>$T$28/'Fixed data'!$C$7</f>
        <v>9.8530441364160301E-5</v>
      </c>
      <c r="W45" s="34">
        <f>$T$28/'Fixed data'!$C$7</f>
        <v>9.8530441364160301E-5</v>
      </c>
      <c r="X45" s="34">
        <f>$T$28/'Fixed data'!$C$7</f>
        <v>9.8530441364160301E-5</v>
      </c>
      <c r="Y45" s="34">
        <f>$T$28/'Fixed data'!$C$7</f>
        <v>9.8530441364160301E-5</v>
      </c>
      <c r="Z45" s="34">
        <f>$T$28/'Fixed data'!$C$7</f>
        <v>9.8530441364160301E-5</v>
      </c>
      <c r="AA45" s="34">
        <f>$T$28/'Fixed data'!$C$7</f>
        <v>9.8530441364160301E-5</v>
      </c>
      <c r="AB45" s="34">
        <f>$T$28/'Fixed data'!$C$7</f>
        <v>9.8530441364160301E-5</v>
      </c>
      <c r="AC45" s="34">
        <f>$T$28/'Fixed data'!$C$7</f>
        <v>9.8530441364160301E-5</v>
      </c>
      <c r="AD45" s="34">
        <f>$T$28/'Fixed data'!$C$7</f>
        <v>9.8530441364160301E-5</v>
      </c>
      <c r="AE45" s="34">
        <f>$T$28/'Fixed data'!$C$7</f>
        <v>9.8530441364160301E-5</v>
      </c>
      <c r="AF45" s="34">
        <f>$T$28/'Fixed data'!$C$7</f>
        <v>9.8530441364160301E-5</v>
      </c>
      <c r="AG45" s="34">
        <f>$T$28/'Fixed data'!$C$7</f>
        <v>9.8530441364160301E-5</v>
      </c>
      <c r="AH45" s="34">
        <f>$T$28/'Fixed data'!$C$7</f>
        <v>9.8530441364160301E-5</v>
      </c>
      <c r="AI45" s="34">
        <f>$T$28/'Fixed data'!$C$7</f>
        <v>9.8530441364160301E-5</v>
      </c>
      <c r="AJ45" s="34">
        <f>$T$28/'Fixed data'!$C$7</f>
        <v>9.8530441364160301E-5</v>
      </c>
      <c r="AK45" s="34">
        <f>$T$28/'Fixed data'!$C$7</f>
        <v>9.8530441364160301E-5</v>
      </c>
      <c r="AL45" s="34">
        <f>$T$28/'Fixed data'!$C$7</f>
        <v>9.8530441364160301E-5</v>
      </c>
      <c r="AM45" s="34">
        <f>$T$28/'Fixed data'!$C$7</f>
        <v>9.8530441364160301E-5</v>
      </c>
      <c r="AN45" s="34">
        <f>$T$28/'Fixed data'!$C$7</f>
        <v>9.8530441364160301E-5</v>
      </c>
      <c r="AO45" s="34">
        <f>$T$28/'Fixed data'!$C$7</f>
        <v>9.8530441364160301E-5</v>
      </c>
      <c r="AP45" s="34">
        <f>$T$28/'Fixed data'!$C$7</f>
        <v>9.8530441364160301E-5</v>
      </c>
      <c r="AQ45" s="34">
        <f>$T$28/'Fixed data'!$C$7</f>
        <v>9.8530441364160301E-5</v>
      </c>
      <c r="AR45" s="34">
        <f>$T$28/'Fixed data'!$C$7</f>
        <v>9.8530441364160301E-5</v>
      </c>
      <c r="AS45" s="34">
        <f>$T$28/'Fixed data'!$C$7</f>
        <v>9.8530441364160301E-5</v>
      </c>
      <c r="AT45" s="34">
        <f>$T$28/'Fixed data'!$C$7</f>
        <v>9.8530441364160301E-5</v>
      </c>
      <c r="AU45" s="34">
        <f>$T$28/'Fixed data'!$C$7</f>
        <v>9.8530441364160301E-5</v>
      </c>
      <c r="AV45" s="34">
        <f>$T$28/'Fixed data'!$C$7</f>
        <v>9.8530441364160301E-5</v>
      </c>
      <c r="AW45" s="34">
        <f>$T$28/'Fixed data'!$C$7</f>
        <v>9.8530441364160301E-5</v>
      </c>
      <c r="AX45" s="34">
        <f>$T$28/'Fixed data'!$C$7</f>
        <v>9.8530441364160301E-5</v>
      </c>
      <c r="AY45" s="34">
        <f>$T$28/'Fixed data'!$C$7</f>
        <v>9.8530441364160301E-5</v>
      </c>
      <c r="AZ45" s="34">
        <f>$T$28/'Fixed data'!$C$7</f>
        <v>9.8530441364160301E-5</v>
      </c>
      <c r="BA45" s="34">
        <f>$T$28/'Fixed data'!$C$7</f>
        <v>9.8530441364160301E-5</v>
      </c>
      <c r="BB45" s="34">
        <f>$T$28/'Fixed data'!$C$7</f>
        <v>9.8530441364160301E-5</v>
      </c>
      <c r="BC45" s="34">
        <f>$T$28/'Fixed data'!$C$7</f>
        <v>9.8530441364160301E-5</v>
      </c>
      <c r="BD45" s="34">
        <f>$T$28/'Fixed data'!$C$7</f>
        <v>9.8530441364160301E-5</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9.8530441364160301E-5</v>
      </c>
      <c r="W46" s="34">
        <f>$U$28/'Fixed data'!$C$7</f>
        <v>9.8530441364160301E-5</v>
      </c>
      <c r="X46" s="34">
        <f>$U$28/'Fixed data'!$C$7</f>
        <v>9.8530441364160301E-5</v>
      </c>
      <c r="Y46" s="34">
        <f>$U$28/'Fixed data'!$C$7</f>
        <v>9.8530441364160301E-5</v>
      </c>
      <c r="Z46" s="34">
        <f>$U$28/'Fixed data'!$C$7</f>
        <v>9.8530441364160301E-5</v>
      </c>
      <c r="AA46" s="34">
        <f>$U$28/'Fixed data'!$C$7</f>
        <v>9.8530441364160301E-5</v>
      </c>
      <c r="AB46" s="34">
        <f>$U$28/'Fixed data'!$C$7</f>
        <v>9.8530441364160301E-5</v>
      </c>
      <c r="AC46" s="34">
        <f>$U$28/'Fixed data'!$C$7</f>
        <v>9.8530441364160301E-5</v>
      </c>
      <c r="AD46" s="34">
        <f>$U$28/'Fixed data'!$C$7</f>
        <v>9.8530441364160301E-5</v>
      </c>
      <c r="AE46" s="34">
        <f>$U$28/'Fixed data'!$C$7</f>
        <v>9.8530441364160301E-5</v>
      </c>
      <c r="AF46" s="34">
        <f>$U$28/'Fixed data'!$C$7</f>
        <v>9.8530441364160301E-5</v>
      </c>
      <c r="AG46" s="34">
        <f>$U$28/'Fixed data'!$C$7</f>
        <v>9.8530441364160301E-5</v>
      </c>
      <c r="AH46" s="34">
        <f>$U$28/'Fixed data'!$C$7</f>
        <v>9.8530441364160301E-5</v>
      </c>
      <c r="AI46" s="34">
        <f>$U$28/'Fixed data'!$C$7</f>
        <v>9.8530441364160301E-5</v>
      </c>
      <c r="AJ46" s="34">
        <f>$U$28/'Fixed data'!$C$7</f>
        <v>9.8530441364160301E-5</v>
      </c>
      <c r="AK46" s="34">
        <f>$U$28/'Fixed data'!$C$7</f>
        <v>9.8530441364160301E-5</v>
      </c>
      <c r="AL46" s="34">
        <f>$U$28/'Fixed data'!$C$7</f>
        <v>9.8530441364160301E-5</v>
      </c>
      <c r="AM46" s="34">
        <f>$U$28/'Fixed data'!$C$7</f>
        <v>9.8530441364160301E-5</v>
      </c>
      <c r="AN46" s="34">
        <f>$U$28/'Fixed data'!$C$7</f>
        <v>9.8530441364160301E-5</v>
      </c>
      <c r="AO46" s="34">
        <f>$U$28/'Fixed data'!$C$7</f>
        <v>9.8530441364160301E-5</v>
      </c>
      <c r="AP46" s="34">
        <f>$U$28/'Fixed data'!$C$7</f>
        <v>9.8530441364160301E-5</v>
      </c>
      <c r="AQ46" s="34">
        <f>$U$28/'Fixed data'!$C$7</f>
        <v>9.8530441364160301E-5</v>
      </c>
      <c r="AR46" s="34">
        <f>$U$28/'Fixed data'!$C$7</f>
        <v>9.8530441364160301E-5</v>
      </c>
      <c r="AS46" s="34">
        <f>$U$28/'Fixed data'!$C$7</f>
        <v>9.8530441364160301E-5</v>
      </c>
      <c r="AT46" s="34">
        <f>$U$28/'Fixed data'!$C$7</f>
        <v>9.8530441364160301E-5</v>
      </c>
      <c r="AU46" s="34">
        <f>$U$28/'Fixed data'!$C$7</f>
        <v>9.8530441364160301E-5</v>
      </c>
      <c r="AV46" s="34">
        <f>$U$28/'Fixed data'!$C$7</f>
        <v>9.8530441364160301E-5</v>
      </c>
      <c r="AW46" s="34">
        <f>$U$28/'Fixed data'!$C$7</f>
        <v>9.8530441364160301E-5</v>
      </c>
      <c r="AX46" s="34">
        <f>$U$28/'Fixed data'!$C$7</f>
        <v>9.8530441364160301E-5</v>
      </c>
      <c r="AY46" s="34">
        <f>$U$28/'Fixed data'!$C$7</f>
        <v>9.8530441364160301E-5</v>
      </c>
      <c r="AZ46" s="34">
        <f>$U$28/'Fixed data'!$C$7</f>
        <v>9.8530441364160301E-5</v>
      </c>
      <c r="BA46" s="34">
        <f>$U$28/'Fixed data'!$C$7</f>
        <v>9.8530441364160301E-5</v>
      </c>
      <c r="BB46" s="34">
        <f>$U$28/'Fixed data'!$C$7</f>
        <v>9.8530441364160301E-5</v>
      </c>
      <c r="BC46" s="34">
        <f>$U$28/'Fixed data'!$C$7</f>
        <v>9.8530441364160301E-5</v>
      </c>
      <c r="BD46" s="34">
        <f>$U$28/'Fixed data'!$C$7</f>
        <v>9.8530441364160301E-5</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9.8530441364160301E-5</v>
      </c>
      <c r="X47" s="34">
        <f>$V$28/'Fixed data'!$C$7</f>
        <v>9.8530441364160301E-5</v>
      </c>
      <c r="Y47" s="34">
        <f>$V$28/'Fixed data'!$C$7</f>
        <v>9.8530441364160301E-5</v>
      </c>
      <c r="Z47" s="34">
        <f>$V$28/'Fixed data'!$C$7</f>
        <v>9.8530441364160301E-5</v>
      </c>
      <c r="AA47" s="34">
        <f>$V$28/'Fixed data'!$C$7</f>
        <v>9.8530441364160301E-5</v>
      </c>
      <c r="AB47" s="34">
        <f>$V$28/'Fixed data'!$C$7</f>
        <v>9.8530441364160301E-5</v>
      </c>
      <c r="AC47" s="34">
        <f>$V$28/'Fixed data'!$C$7</f>
        <v>9.8530441364160301E-5</v>
      </c>
      <c r="AD47" s="34">
        <f>$V$28/'Fixed data'!$C$7</f>
        <v>9.8530441364160301E-5</v>
      </c>
      <c r="AE47" s="34">
        <f>$V$28/'Fixed data'!$C$7</f>
        <v>9.8530441364160301E-5</v>
      </c>
      <c r="AF47" s="34">
        <f>$V$28/'Fixed data'!$C$7</f>
        <v>9.8530441364160301E-5</v>
      </c>
      <c r="AG47" s="34">
        <f>$V$28/'Fixed data'!$C$7</f>
        <v>9.8530441364160301E-5</v>
      </c>
      <c r="AH47" s="34">
        <f>$V$28/'Fixed data'!$C$7</f>
        <v>9.8530441364160301E-5</v>
      </c>
      <c r="AI47" s="34">
        <f>$V$28/'Fixed data'!$C$7</f>
        <v>9.8530441364160301E-5</v>
      </c>
      <c r="AJ47" s="34">
        <f>$V$28/'Fixed data'!$C$7</f>
        <v>9.8530441364160301E-5</v>
      </c>
      <c r="AK47" s="34">
        <f>$V$28/'Fixed data'!$C$7</f>
        <v>9.8530441364160301E-5</v>
      </c>
      <c r="AL47" s="34">
        <f>$V$28/'Fixed data'!$C$7</f>
        <v>9.8530441364160301E-5</v>
      </c>
      <c r="AM47" s="34">
        <f>$V$28/'Fixed data'!$C$7</f>
        <v>9.8530441364160301E-5</v>
      </c>
      <c r="AN47" s="34">
        <f>$V$28/'Fixed data'!$C$7</f>
        <v>9.8530441364160301E-5</v>
      </c>
      <c r="AO47" s="34">
        <f>$V$28/'Fixed data'!$C$7</f>
        <v>9.8530441364160301E-5</v>
      </c>
      <c r="AP47" s="34">
        <f>$V$28/'Fixed data'!$C$7</f>
        <v>9.8530441364160301E-5</v>
      </c>
      <c r="AQ47" s="34">
        <f>$V$28/'Fixed data'!$C$7</f>
        <v>9.8530441364160301E-5</v>
      </c>
      <c r="AR47" s="34">
        <f>$V$28/'Fixed data'!$C$7</f>
        <v>9.8530441364160301E-5</v>
      </c>
      <c r="AS47" s="34">
        <f>$V$28/'Fixed data'!$C$7</f>
        <v>9.8530441364160301E-5</v>
      </c>
      <c r="AT47" s="34">
        <f>$V$28/'Fixed data'!$C$7</f>
        <v>9.8530441364160301E-5</v>
      </c>
      <c r="AU47" s="34">
        <f>$V$28/'Fixed data'!$C$7</f>
        <v>9.8530441364160301E-5</v>
      </c>
      <c r="AV47" s="34">
        <f>$V$28/'Fixed data'!$C$7</f>
        <v>9.8530441364160301E-5</v>
      </c>
      <c r="AW47" s="34">
        <f>$V$28/'Fixed data'!$C$7</f>
        <v>9.8530441364160301E-5</v>
      </c>
      <c r="AX47" s="34">
        <f>$V$28/'Fixed data'!$C$7</f>
        <v>9.8530441364160301E-5</v>
      </c>
      <c r="AY47" s="34">
        <f>$V$28/'Fixed data'!$C$7</f>
        <v>9.8530441364160301E-5</v>
      </c>
      <c r="AZ47" s="34">
        <f>$V$28/'Fixed data'!$C$7</f>
        <v>9.8530441364160301E-5</v>
      </c>
      <c r="BA47" s="34">
        <f>$V$28/'Fixed data'!$C$7</f>
        <v>9.8530441364160301E-5</v>
      </c>
      <c r="BB47" s="34">
        <f>$V$28/'Fixed data'!$C$7</f>
        <v>9.8530441364160301E-5</v>
      </c>
      <c r="BC47" s="34">
        <f>$V$28/'Fixed data'!$C$7</f>
        <v>9.8530441364160301E-5</v>
      </c>
      <c r="BD47" s="34">
        <f>$V$28/'Fixed data'!$C$7</f>
        <v>9.8530441364160301E-5</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9.8530441364160301E-5</v>
      </c>
      <c r="Y48" s="34">
        <f>$W$28/'Fixed data'!$C$7</f>
        <v>9.8530441364160301E-5</v>
      </c>
      <c r="Z48" s="34">
        <f>$W$28/'Fixed data'!$C$7</f>
        <v>9.8530441364160301E-5</v>
      </c>
      <c r="AA48" s="34">
        <f>$W$28/'Fixed data'!$C$7</f>
        <v>9.8530441364160301E-5</v>
      </c>
      <c r="AB48" s="34">
        <f>$W$28/'Fixed data'!$C$7</f>
        <v>9.8530441364160301E-5</v>
      </c>
      <c r="AC48" s="34">
        <f>$W$28/'Fixed data'!$C$7</f>
        <v>9.8530441364160301E-5</v>
      </c>
      <c r="AD48" s="34">
        <f>$W$28/'Fixed data'!$C$7</f>
        <v>9.8530441364160301E-5</v>
      </c>
      <c r="AE48" s="34">
        <f>$W$28/'Fixed data'!$C$7</f>
        <v>9.8530441364160301E-5</v>
      </c>
      <c r="AF48" s="34">
        <f>$W$28/'Fixed data'!$C$7</f>
        <v>9.8530441364160301E-5</v>
      </c>
      <c r="AG48" s="34">
        <f>$W$28/'Fixed data'!$C$7</f>
        <v>9.8530441364160301E-5</v>
      </c>
      <c r="AH48" s="34">
        <f>$W$28/'Fixed data'!$C$7</f>
        <v>9.8530441364160301E-5</v>
      </c>
      <c r="AI48" s="34">
        <f>$W$28/'Fixed data'!$C$7</f>
        <v>9.8530441364160301E-5</v>
      </c>
      <c r="AJ48" s="34">
        <f>$W$28/'Fixed data'!$C$7</f>
        <v>9.8530441364160301E-5</v>
      </c>
      <c r="AK48" s="34">
        <f>$W$28/'Fixed data'!$C$7</f>
        <v>9.8530441364160301E-5</v>
      </c>
      <c r="AL48" s="34">
        <f>$W$28/'Fixed data'!$C$7</f>
        <v>9.8530441364160301E-5</v>
      </c>
      <c r="AM48" s="34">
        <f>$W$28/'Fixed data'!$C$7</f>
        <v>9.8530441364160301E-5</v>
      </c>
      <c r="AN48" s="34">
        <f>$W$28/'Fixed data'!$C$7</f>
        <v>9.8530441364160301E-5</v>
      </c>
      <c r="AO48" s="34">
        <f>$W$28/'Fixed data'!$C$7</f>
        <v>9.8530441364160301E-5</v>
      </c>
      <c r="AP48" s="34">
        <f>$W$28/'Fixed data'!$C$7</f>
        <v>9.8530441364160301E-5</v>
      </c>
      <c r="AQ48" s="34">
        <f>$W$28/'Fixed data'!$C$7</f>
        <v>9.8530441364160301E-5</v>
      </c>
      <c r="AR48" s="34">
        <f>$W$28/'Fixed data'!$C$7</f>
        <v>9.8530441364160301E-5</v>
      </c>
      <c r="AS48" s="34">
        <f>$W$28/'Fixed data'!$C$7</f>
        <v>9.8530441364160301E-5</v>
      </c>
      <c r="AT48" s="34">
        <f>$W$28/'Fixed data'!$C$7</f>
        <v>9.8530441364160301E-5</v>
      </c>
      <c r="AU48" s="34">
        <f>$W$28/'Fixed data'!$C$7</f>
        <v>9.8530441364160301E-5</v>
      </c>
      <c r="AV48" s="34">
        <f>$W$28/'Fixed data'!$C$7</f>
        <v>9.8530441364160301E-5</v>
      </c>
      <c r="AW48" s="34">
        <f>$W$28/'Fixed data'!$C$7</f>
        <v>9.8530441364160301E-5</v>
      </c>
      <c r="AX48" s="34">
        <f>$W$28/'Fixed data'!$C$7</f>
        <v>9.8530441364160301E-5</v>
      </c>
      <c r="AY48" s="34">
        <f>$W$28/'Fixed data'!$C$7</f>
        <v>9.8530441364160301E-5</v>
      </c>
      <c r="AZ48" s="34">
        <f>$W$28/'Fixed data'!$C$7</f>
        <v>9.8530441364160301E-5</v>
      </c>
      <c r="BA48" s="34">
        <f>$W$28/'Fixed data'!$C$7</f>
        <v>9.8530441364160301E-5</v>
      </c>
      <c r="BB48" s="34">
        <f>$W$28/'Fixed data'!$C$7</f>
        <v>9.8530441364160301E-5</v>
      </c>
      <c r="BC48" s="34">
        <f>$W$28/'Fixed data'!$C$7</f>
        <v>9.8530441364160301E-5</v>
      </c>
      <c r="BD48" s="34">
        <f>$W$28/'Fixed data'!$C$7</f>
        <v>9.8530441364160301E-5</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9.8530441364160301E-5</v>
      </c>
      <c r="Z49" s="34">
        <f>$X$28/'Fixed data'!$C$7</f>
        <v>9.8530441364160301E-5</v>
      </c>
      <c r="AA49" s="34">
        <f>$X$28/'Fixed data'!$C$7</f>
        <v>9.8530441364160301E-5</v>
      </c>
      <c r="AB49" s="34">
        <f>$X$28/'Fixed data'!$C$7</f>
        <v>9.8530441364160301E-5</v>
      </c>
      <c r="AC49" s="34">
        <f>$X$28/'Fixed data'!$C$7</f>
        <v>9.8530441364160301E-5</v>
      </c>
      <c r="AD49" s="34">
        <f>$X$28/'Fixed data'!$C$7</f>
        <v>9.8530441364160301E-5</v>
      </c>
      <c r="AE49" s="34">
        <f>$X$28/'Fixed data'!$C$7</f>
        <v>9.8530441364160301E-5</v>
      </c>
      <c r="AF49" s="34">
        <f>$X$28/'Fixed data'!$C$7</f>
        <v>9.8530441364160301E-5</v>
      </c>
      <c r="AG49" s="34">
        <f>$X$28/'Fixed data'!$C$7</f>
        <v>9.8530441364160301E-5</v>
      </c>
      <c r="AH49" s="34">
        <f>$X$28/'Fixed data'!$C$7</f>
        <v>9.8530441364160301E-5</v>
      </c>
      <c r="AI49" s="34">
        <f>$X$28/'Fixed data'!$C$7</f>
        <v>9.8530441364160301E-5</v>
      </c>
      <c r="AJ49" s="34">
        <f>$X$28/'Fixed data'!$C$7</f>
        <v>9.8530441364160301E-5</v>
      </c>
      <c r="AK49" s="34">
        <f>$X$28/'Fixed data'!$C$7</f>
        <v>9.8530441364160301E-5</v>
      </c>
      <c r="AL49" s="34">
        <f>$X$28/'Fixed data'!$C$7</f>
        <v>9.8530441364160301E-5</v>
      </c>
      <c r="AM49" s="34">
        <f>$X$28/'Fixed data'!$C$7</f>
        <v>9.8530441364160301E-5</v>
      </c>
      <c r="AN49" s="34">
        <f>$X$28/'Fixed data'!$C$7</f>
        <v>9.8530441364160301E-5</v>
      </c>
      <c r="AO49" s="34">
        <f>$X$28/'Fixed data'!$C$7</f>
        <v>9.8530441364160301E-5</v>
      </c>
      <c r="AP49" s="34">
        <f>$X$28/'Fixed data'!$C$7</f>
        <v>9.8530441364160301E-5</v>
      </c>
      <c r="AQ49" s="34">
        <f>$X$28/'Fixed data'!$C$7</f>
        <v>9.8530441364160301E-5</v>
      </c>
      <c r="AR49" s="34">
        <f>$X$28/'Fixed data'!$C$7</f>
        <v>9.8530441364160301E-5</v>
      </c>
      <c r="AS49" s="34">
        <f>$X$28/'Fixed data'!$C$7</f>
        <v>9.8530441364160301E-5</v>
      </c>
      <c r="AT49" s="34">
        <f>$X$28/'Fixed data'!$C$7</f>
        <v>9.8530441364160301E-5</v>
      </c>
      <c r="AU49" s="34">
        <f>$X$28/'Fixed data'!$C$7</f>
        <v>9.8530441364160301E-5</v>
      </c>
      <c r="AV49" s="34">
        <f>$X$28/'Fixed data'!$C$7</f>
        <v>9.8530441364160301E-5</v>
      </c>
      <c r="AW49" s="34">
        <f>$X$28/'Fixed data'!$C$7</f>
        <v>9.8530441364160301E-5</v>
      </c>
      <c r="AX49" s="34">
        <f>$X$28/'Fixed data'!$C$7</f>
        <v>9.8530441364160301E-5</v>
      </c>
      <c r="AY49" s="34">
        <f>$X$28/'Fixed data'!$C$7</f>
        <v>9.8530441364160301E-5</v>
      </c>
      <c r="AZ49" s="34">
        <f>$X$28/'Fixed data'!$C$7</f>
        <v>9.8530441364160301E-5</v>
      </c>
      <c r="BA49" s="34">
        <f>$X$28/'Fixed data'!$C$7</f>
        <v>9.8530441364160301E-5</v>
      </c>
      <c r="BB49" s="34">
        <f>$X$28/'Fixed data'!$C$7</f>
        <v>9.8530441364160301E-5</v>
      </c>
      <c r="BC49" s="34">
        <f>$X$28/'Fixed data'!$C$7</f>
        <v>9.8530441364160301E-5</v>
      </c>
      <c r="BD49" s="34">
        <f>$X$28/'Fixed data'!$C$7</f>
        <v>9.8530441364160301E-5</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9.8530441364160301E-5</v>
      </c>
      <c r="AA50" s="34">
        <f>$Y$28/'Fixed data'!$C$7</f>
        <v>9.8530441364160301E-5</v>
      </c>
      <c r="AB50" s="34">
        <f>$Y$28/'Fixed data'!$C$7</f>
        <v>9.8530441364160301E-5</v>
      </c>
      <c r="AC50" s="34">
        <f>$Y$28/'Fixed data'!$C$7</f>
        <v>9.8530441364160301E-5</v>
      </c>
      <c r="AD50" s="34">
        <f>$Y$28/'Fixed data'!$C$7</f>
        <v>9.8530441364160301E-5</v>
      </c>
      <c r="AE50" s="34">
        <f>$Y$28/'Fixed data'!$C$7</f>
        <v>9.8530441364160301E-5</v>
      </c>
      <c r="AF50" s="34">
        <f>$Y$28/'Fixed data'!$C$7</f>
        <v>9.8530441364160301E-5</v>
      </c>
      <c r="AG50" s="34">
        <f>$Y$28/'Fixed data'!$C$7</f>
        <v>9.8530441364160301E-5</v>
      </c>
      <c r="AH50" s="34">
        <f>$Y$28/'Fixed data'!$C$7</f>
        <v>9.8530441364160301E-5</v>
      </c>
      <c r="AI50" s="34">
        <f>$Y$28/'Fixed data'!$C$7</f>
        <v>9.8530441364160301E-5</v>
      </c>
      <c r="AJ50" s="34">
        <f>$Y$28/'Fixed data'!$C$7</f>
        <v>9.8530441364160301E-5</v>
      </c>
      <c r="AK50" s="34">
        <f>$Y$28/'Fixed data'!$C$7</f>
        <v>9.8530441364160301E-5</v>
      </c>
      <c r="AL50" s="34">
        <f>$Y$28/'Fixed data'!$C$7</f>
        <v>9.8530441364160301E-5</v>
      </c>
      <c r="AM50" s="34">
        <f>$Y$28/'Fixed data'!$C$7</f>
        <v>9.8530441364160301E-5</v>
      </c>
      <c r="AN50" s="34">
        <f>$Y$28/'Fixed data'!$C$7</f>
        <v>9.8530441364160301E-5</v>
      </c>
      <c r="AO50" s="34">
        <f>$Y$28/'Fixed data'!$C$7</f>
        <v>9.8530441364160301E-5</v>
      </c>
      <c r="AP50" s="34">
        <f>$Y$28/'Fixed data'!$C$7</f>
        <v>9.8530441364160301E-5</v>
      </c>
      <c r="AQ50" s="34">
        <f>$Y$28/'Fixed data'!$C$7</f>
        <v>9.8530441364160301E-5</v>
      </c>
      <c r="AR50" s="34">
        <f>$Y$28/'Fixed data'!$C$7</f>
        <v>9.8530441364160301E-5</v>
      </c>
      <c r="AS50" s="34">
        <f>$Y$28/'Fixed data'!$C$7</f>
        <v>9.8530441364160301E-5</v>
      </c>
      <c r="AT50" s="34">
        <f>$Y$28/'Fixed data'!$C$7</f>
        <v>9.8530441364160301E-5</v>
      </c>
      <c r="AU50" s="34">
        <f>$Y$28/'Fixed data'!$C$7</f>
        <v>9.8530441364160301E-5</v>
      </c>
      <c r="AV50" s="34">
        <f>$Y$28/'Fixed data'!$C$7</f>
        <v>9.8530441364160301E-5</v>
      </c>
      <c r="AW50" s="34">
        <f>$Y$28/'Fixed data'!$C$7</f>
        <v>9.8530441364160301E-5</v>
      </c>
      <c r="AX50" s="34">
        <f>$Y$28/'Fixed data'!$C$7</f>
        <v>9.8530441364160301E-5</v>
      </c>
      <c r="AY50" s="34">
        <f>$Y$28/'Fixed data'!$C$7</f>
        <v>9.8530441364160301E-5</v>
      </c>
      <c r="AZ50" s="34">
        <f>$Y$28/'Fixed data'!$C$7</f>
        <v>9.8530441364160301E-5</v>
      </c>
      <c r="BA50" s="34">
        <f>$Y$28/'Fixed data'!$C$7</f>
        <v>9.8530441364160301E-5</v>
      </c>
      <c r="BB50" s="34">
        <f>$Y$28/'Fixed data'!$C$7</f>
        <v>9.8530441364160301E-5</v>
      </c>
      <c r="BC50" s="34">
        <f>$Y$28/'Fixed data'!$C$7</f>
        <v>9.8530441364160301E-5</v>
      </c>
      <c r="BD50" s="34">
        <f>$Y$28/'Fixed data'!$C$7</f>
        <v>9.8530441364160301E-5</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9.8530441364160301E-5</v>
      </c>
      <c r="AB51" s="34">
        <f>$Z$28/'Fixed data'!$C$7</f>
        <v>9.8530441364160301E-5</v>
      </c>
      <c r="AC51" s="34">
        <f>$Z$28/'Fixed data'!$C$7</f>
        <v>9.8530441364160301E-5</v>
      </c>
      <c r="AD51" s="34">
        <f>$Z$28/'Fixed data'!$C$7</f>
        <v>9.8530441364160301E-5</v>
      </c>
      <c r="AE51" s="34">
        <f>$Z$28/'Fixed data'!$C$7</f>
        <v>9.8530441364160301E-5</v>
      </c>
      <c r="AF51" s="34">
        <f>$Z$28/'Fixed data'!$C$7</f>
        <v>9.8530441364160301E-5</v>
      </c>
      <c r="AG51" s="34">
        <f>$Z$28/'Fixed data'!$C$7</f>
        <v>9.8530441364160301E-5</v>
      </c>
      <c r="AH51" s="34">
        <f>$Z$28/'Fixed data'!$C$7</f>
        <v>9.8530441364160301E-5</v>
      </c>
      <c r="AI51" s="34">
        <f>$Z$28/'Fixed data'!$C$7</f>
        <v>9.8530441364160301E-5</v>
      </c>
      <c r="AJ51" s="34">
        <f>$Z$28/'Fixed data'!$C$7</f>
        <v>9.8530441364160301E-5</v>
      </c>
      <c r="AK51" s="34">
        <f>$Z$28/'Fixed data'!$C$7</f>
        <v>9.8530441364160301E-5</v>
      </c>
      <c r="AL51" s="34">
        <f>$Z$28/'Fixed data'!$C$7</f>
        <v>9.8530441364160301E-5</v>
      </c>
      <c r="AM51" s="34">
        <f>$Z$28/'Fixed data'!$C$7</f>
        <v>9.8530441364160301E-5</v>
      </c>
      <c r="AN51" s="34">
        <f>$Z$28/'Fixed data'!$C$7</f>
        <v>9.8530441364160301E-5</v>
      </c>
      <c r="AO51" s="34">
        <f>$Z$28/'Fixed data'!$C$7</f>
        <v>9.8530441364160301E-5</v>
      </c>
      <c r="AP51" s="34">
        <f>$Z$28/'Fixed data'!$C$7</f>
        <v>9.8530441364160301E-5</v>
      </c>
      <c r="AQ51" s="34">
        <f>$Z$28/'Fixed data'!$C$7</f>
        <v>9.8530441364160301E-5</v>
      </c>
      <c r="AR51" s="34">
        <f>$Z$28/'Fixed data'!$C$7</f>
        <v>9.8530441364160301E-5</v>
      </c>
      <c r="AS51" s="34">
        <f>$Z$28/'Fixed data'!$C$7</f>
        <v>9.8530441364160301E-5</v>
      </c>
      <c r="AT51" s="34">
        <f>$Z$28/'Fixed data'!$C$7</f>
        <v>9.8530441364160301E-5</v>
      </c>
      <c r="AU51" s="34">
        <f>$Z$28/'Fixed data'!$C$7</f>
        <v>9.8530441364160301E-5</v>
      </c>
      <c r="AV51" s="34">
        <f>$Z$28/'Fixed data'!$C$7</f>
        <v>9.8530441364160301E-5</v>
      </c>
      <c r="AW51" s="34">
        <f>$Z$28/'Fixed data'!$C$7</f>
        <v>9.8530441364160301E-5</v>
      </c>
      <c r="AX51" s="34">
        <f>$Z$28/'Fixed data'!$C$7</f>
        <v>9.8530441364160301E-5</v>
      </c>
      <c r="AY51" s="34">
        <f>$Z$28/'Fixed data'!$C$7</f>
        <v>9.8530441364160301E-5</v>
      </c>
      <c r="AZ51" s="34">
        <f>$Z$28/'Fixed data'!$C$7</f>
        <v>9.8530441364160301E-5</v>
      </c>
      <c r="BA51" s="34">
        <f>$Z$28/'Fixed data'!$C$7</f>
        <v>9.8530441364160301E-5</v>
      </c>
      <c r="BB51" s="34">
        <f>$Z$28/'Fixed data'!$C$7</f>
        <v>9.8530441364160301E-5</v>
      </c>
      <c r="BC51" s="34">
        <f>$Z$28/'Fixed data'!$C$7</f>
        <v>9.8530441364160301E-5</v>
      </c>
      <c r="BD51" s="34">
        <f>$Z$28/'Fixed data'!$C$7</f>
        <v>9.8530441364160301E-5</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9.8530441364160301E-5</v>
      </c>
      <c r="AC52" s="34">
        <f>$AA$28/'Fixed data'!$C$7</f>
        <v>9.8530441364160301E-5</v>
      </c>
      <c r="AD52" s="34">
        <f>$AA$28/'Fixed data'!$C$7</f>
        <v>9.8530441364160301E-5</v>
      </c>
      <c r="AE52" s="34">
        <f>$AA$28/'Fixed data'!$C$7</f>
        <v>9.8530441364160301E-5</v>
      </c>
      <c r="AF52" s="34">
        <f>$AA$28/'Fixed data'!$C$7</f>
        <v>9.8530441364160301E-5</v>
      </c>
      <c r="AG52" s="34">
        <f>$AA$28/'Fixed data'!$C$7</f>
        <v>9.8530441364160301E-5</v>
      </c>
      <c r="AH52" s="34">
        <f>$AA$28/'Fixed data'!$C$7</f>
        <v>9.8530441364160301E-5</v>
      </c>
      <c r="AI52" s="34">
        <f>$AA$28/'Fixed data'!$C$7</f>
        <v>9.8530441364160301E-5</v>
      </c>
      <c r="AJ52" s="34">
        <f>$AA$28/'Fixed data'!$C$7</f>
        <v>9.8530441364160301E-5</v>
      </c>
      <c r="AK52" s="34">
        <f>$AA$28/'Fixed data'!$C$7</f>
        <v>9.8530441364160301E-5</v>
      </c>
      <c r="AL52" s="34">
        <f>$AA$28/'Fixed data'!$C$7</f>
        <v>9.8530441364160301E-5</v>
      </c>
      <c r="AM52" s="34">
        <f>$AA$28/'Fixed data'!$C$7</f>
        <v>9.8530441364160301E-5</v>
      </c>
      <c r="AN52" s="34">
        <f>$AA$28/'Fixed data'!$C$7</f>
        <v>9.8530441364160301E-5</v>
      </c>
      <c r="AO52" s="34">
        <f>$AA$28/'Fixed data'!$C$7</f>
        <v>9.8530441364160301E-5</v>
      </c>
      <c r="AP52" s="34">
        <f>$AA$28/'Fixed data'!$C$7</f>
        <v>9.8530441364160301E-5</v>
      </c>
      <c r="AQ52" s="34">
        <f>$AA$28/'Fixed data'!$C$7</f>
        <v>9.8530441364160301E-5</v>
      </c>
      <c r="AR52" s="34">
        <f>$AA$28/'Fixed data'!$C$7</f>
        <v>9.8530441364160301E-5</v>
      </c>
      <c r="AS52" s="34">
        <f>$AA$28/'Fixed data'!$C$7</f>
        <v>9.8530441364160301E-5</v>
      </c>
      <c r="AT52" s="34">
        <f>$AA$28/'Fixed data'!$C$7</f>
        <v>9.8530441364160301E-5</v>
      </c>
      <c r="AU52" s="34">
        <f>$AA$28/'Fixed data'!$C$7</f>
        <v>9.8530441364160301E-5</v>
      </c>
      <c r="AV52" s="34">
        <f>$AA$28/'Fixed data'!$C$7</f>
        <v>9.8530441364160301E-5</v>
      </c>
      <c r="AW52" s="34">
        <f>$AA$28/'Fixed data'!$C$7</f>
        <v>9.8530441364160301E-5</v>
      </c>
      <c r="AX52" s="34">
        <f>$AA$28/'Fixed data'!$C$7</f>
        <v>9.8530441364160301E-5</v>
      </c>
      <c r="AY52" s="34">
        <f>$AA$28/'Fixed data'!$C$7</f>
        <v>9.8530441364160301E-5</v>
      </c>
      <c r="AZ52" s="34">
        <f>$AA$28/'Fixed data'!$C$7</f>
        <v>9.8530441364160301E-5</v>
      </c>
      <c r="BA52" s="34">
        <f>$AA$28/'Fixed data'!$C$7</f>
        <v>9.8530441364160301E-5</v>
      </c>
      <c r="BB52" s="34">
        <f>$AA$28/'Fixed data'!$C$7</f>
        <v>9.8530441364160301E-5</v>
      </c>
      <c r="BC52" s="34">
        <f>$AA$28/'Fixed data'!$C$7</f>
        <v>9.8530441364160301E-5</v>
      </c>
      <c r="BD52" s="34">
        <f>$AA$28/'Fixed data'!$C$7</f>
        <v>9.8530441364160301E-5</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9.8530441364160301E-5</v>
      </c>
      <c r="AD53" s="34">
        <f>$AB$28/'Fixed data'!$C$7</f>
        <v>9.8530441364160301E-5</v>
      </c>
      <c r="AE53" s="34">
        <f>$AB$28/'Fixed data'!$C$7</f>
        <v>9.8530441364160301E-5</v>
      </c>
      <c r="AF53" s="34">
        <f>$AB$28/'Fixed data'!$C$7</f>
        <v>9.8530441364160301E-5</v>
      </c>
      <c r="AG53" s="34">
        <f>$AB$28/'Fixed data'!$C$7</f>
        <v>9.8530441364160301E-5</v>
      </c>
      <c r="AH53" s="34">
        <f>$AB$28/'Fixed data'!$C$7</f>
        <v>9.8530441364160301E-5</v>
      </c>
      <c r="AI53" s="34">
        <f>$AB$28/'Fixed data'!$C$7</f>
        <v>9.8530441364160301E-5</v>
      </c>
      <c r="AJ53" s="34">
        <f>$AB$28/'Fixed data'!$C$7</f>
        <v>9.8530441364160301E-5</v>
      </c>
      <c r="AK53" s="34">
        <f>$AB$28/'Fixed data'!$C$7</f>
        <v>9.8530441364160301E-5</v>
      </c>
      <c r="AL53" s="34">
        <f>$AB$28/'Fixed data'!$C$7</f>
        <v>9.8530441364160301E-5</v>
      </c>
      <c r="AM53" s="34">
        <f>$AB$28/'Fixed data'!$C$7</f>
        <v>9.8530441364160301E-5</v>
      </c>
      <c r="AN53" s="34">
        <f>$AB$28/'Fixed data'!$C$7</f>
        <v>9.8530441364160301E-5</v>
      </c>
      <c r="AO53" s="34">
        <f>$AB$28/'Fixed data'!$C$7</f>
        <v>9.8530441364160301E-5</v>
      </c>
      <c r="AP53" s="34">
        <f>$AB$28/'Fixed data'!$C$7</f>
        <v>9.8530441364160301E-5</v>
      </c>
      <c r="AQ53" s="34">
        <f>$AB$28/'Fixed data'!$C$7</f>
        <v>9.8530441364160301E-5</v>
      </c>
      <c r="AR53" s="34">
        <f>$AB$28/'Fixed data'!$C$7</f>
        <v>9.8530441364160301E-5</v>
      </c>
      <c r="AS53" s="34">
        <f>$AB$28/'Fixed data'!$C$7</f>
        <v>9.8530441364160301E-5</v>
      </c>
      <c r="AT53" s="34">
        <f>$AB$28/'Fixed data'!$C$7</f>
        <v>9.8530441364160301E-5</v>
      </c>
      <c r="AU53" s="34">
        <f>$AB$28/'Fixed data'!$C$7</f>
        <v>9.8530441364160301E-5</v>
      </c>
      <c r="AV53" s="34">
        <f>$AB$28/'Fixed data'!$C$7</f>
        <v>9.8530441364160301E-5</v>
      </c>
      <c r="AW53" s="34">
        <f>$AB$28/'Fixed data'!$C$7</f>
        <v>9.8530441364160301E-5</v>
      </c>
      <c r="AX53" s="34">
        <f>$AB$28/'Fixed data'!$C$7</f>
        <v>9.8530441364160301E-5</v>
      </c>
      <c r="AY53" s="34">
        <f>$AB$28/'Fixed data'!$C$7</f>
        <v>9.8530441364160301E-5</v>
      </c>
      <c r="AZ53" s="34">
        <f>$AB$28/'Fixed data'!$C$7</f>
        <v>9.8530441364160301E-5</v>
      </c>
      <c r="BA53" s="34">
        <f>$AB$28/'Fixed data'!$C$7</f>
        <v>9.8530441364160301E-5</v>
      </c>
      <c r="BB53" s="34">
        <f>$AB$28/'Fixed data'!$C$7</f>
        <v>9.8530441364160301E-5</v>
      </c>
      <c r="BC53" s="34">
        <f>$AB$28/'Fixed data'!$C$7</f>
        <v>9.8530441364160301E-5</v>
      </c>
      <c r="BD53" s="34">
        <f>$AB$28/'Fixed data'!$C$7</f>
        <v>9.8530441364160301E-5</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9.8530441364160301E-5</v>
      </c>
      <c r="AE54" s="34">
        <f>$AC$28/'Fixed data'!$C$7</f>
        <v>9.8530441364160301E-5</v>
      </c>
      <c r="AF54" s="34">
        <f>$AC$28/'Fixed data'!$C$7</f>
        <v>9.8530441364160301E-5</v>
      </c>
      <c r="AG54" s="34">
        <f>$AC$28/'Fixed data'!$C$7</f>
        <v>9.8530441364160301E-5</v>
      </c>
      <c r="AH54" s="34">
        <f>$AC$28/'Fixed data'!$C$7</f>
        <v>9.8530441364160301E-5</v>
      </c>
      <c r="AI54" s="34">
        <f>$AC$28/'Fixed data'!$C$7</f>
        <v>9.8530441364160301E-5</v>
      </c>
      <c r="AJ54" s="34">
        <f>$AC$28/'Fixed data'!$C$7</f>
        <v>9.8530441364160301E-5</v>
      </c>
      <c r="AK54" s="34">
        <f>$AC$28/'Fixed data'!$C$7</f>
        <v>9.8530441364160301E-5</v>
      </c>
      <c r="AL54" s="34">
        <f>$AC$28/'Fixed data'!$C$7</f>
        <v>9.8530441364160301E-5</v>
      </c>
      <c r="AM54" s="34">
        <f>$AC$28/'Fixed data'!$C$7</f>
        <v>9.8530441364160301E-5</v>
      </c>
      <c r="AN54" s="34">
        <f>$AC$28/'Fixed data'!$C$7</f>
        <v>9.8530441364160301E-5</v>
      </c>
      <c r="AO54" s="34">
        <f>$AC$28/'Fixed data'!$C$7</f>
        <v>9.8530441364160301E-5</v>
      </c>
      <c r="AP54" s="34">
        <f>$AC$28/'Fixed data'!$C$7</f>
        <v>9.8530441364160301E-5</v>
      </c>
      <c r="AQ54" s="34">
        <f>$AC$28/'Fixed data'!$C$7</f>
        <v>9.8530441364160301E-5</v>
      </c>
      <c r="AR54" s="34">
        <f>$AC$28/'Fixed data'!$C$7</f>
        <v>9.8530441364160301E-5</v>
      </c>
      <c r="AS54" s="34">
        <f>$AC$28/'Fixed data'!$C$7</f>
        <v>9.8530441364160301E-5</v>
      </c>
      <c r="AT54" s="34">
        <f>$AC$28/'Fixed data'!$C$7</f>
        <v>9.8530441364160301E-5</v>
      </c>
      <c r="AU54" s="34">
        <f>$AC$28/'Fixed data'!$C$7</f>
        <v>9.8530441364160301E-5</v>
      </c>
      <c r="AV54" s="34">
        <f>$AC$28/'Fixed data'!$C$7</f>
        <v>9.8530441364160301E-5</v>
      </c>
      <c r="AW54" s="34">
        <f>$AC$28/'Fixed data'!$C$7</f>
        <v>9.8530441364160301E-5</v>
      </c>
      <c r="AX54" s="34">
        <f>$AC$28/'Fixed data'!$C$7</f>
        <v>9.8530441364160301E-5</v>
      </c>
      <c r="AY54" s="34">
        <f>$AC$28/'Fixed data'!$C$7</f>
        <v>9.8530441364160301E-5</v>
      </c>
      <c r="AZ54" s="34">
        <f>$AC$28/'Fixed data'!$C$7</f>
        <v>9.8530441364160301E-5</v>
      </c>
      <c r="BA54" s="34">
        <f>$AC$28/'Fixed data'!$C$7</f>
        <v>9.8530441364160301E-5</v>
      </c>
      <c r="BB54" s="34">
        <f>$AC$28/'Fixed data'!$C$7</f>
        <v>9.8530441364160301E-5</v>
      </c>
      <c r="BC54" s="34">
        <f>$AC$28/'Fixed data'!$C$7</f>
        <v>9.8530441364160301E-5</v>
      </c>
      <c r="BD54" s="34">
        <f>$AC$28/'Fixed data'!$C$7</f>
        <v>9.8530441364160301E-5</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9.8530441364160301E-5</v>
      </c>
      <c r="AF55" s="34">
        <f>$AD$28/'Fixed data'!$C$7</f>
        <v>9.8530441364160301E-5</v>
      </c>
      <c r="AG55" s="34">
        <f>$AD$28/'Fixed data'!$C$7</f>
        <v>9.8530441364160301E-5</v>
      </c>
      <c r="AH55" s="34">
        <f>$AD$28/'Fixed data'!$C$7</f>
        <v>9.8530441364160301E-5</v>
      </c>
      <c r="AI55" s="34">
        <f>$AD$28/'Fixed data'!$C$7</f>
        <v>9.8530441364160301E-5</v>
      </c>
      <c r="AJ55" s="34">
        <f>$AD$28/'Fixed data'!$C$7</f>
        <v>9.8530441364160301E-5</v>
      </c>
      <c r="AK55" s="34">
        <f>$AD$28/'Fixed data'!$C$7</f>
        <v>9.8530441364160301E-5</v>
      </c>
      <c r="AL55" s="34">
        <f>$AD$28/'Fixed data'!$C$7</f>
        <v>9.8530441364160301E-5</v>
      </c>
      <c r="AM55" s="34">
        <f>$AD$28/'Fixed data'!$C$7</f>
        <v>9.8530441364160301E-5</v>
      </c>
      <c r="AN55" s="34">
        <f>$AD$28/'Fixed data'!$C$7</f>
        <v>9.8530441364160301E-5</v>
      </c>
      <c r="AO55" s="34">
        <f>$AD$28/'Fixed data'!$C$7</f>
        <v>9.8530441364160301E-5</v>
      </c>
      <c r="AP55" s="34">
        <f>$AD$28/'Fixed data'!$C$7</f>
        <v>9.8530441364160301E-5</v>
      </c>
      <c r="AQ55" s="34">
        <f>$AD$28/'Fixed data'!$C$7</f>
        <v>9.8530441364160301E-5</v>
      </c>
      <c r="AR55" s="34">
        <f>$AD$28/'Fixed data'!$C$7</f>
        <v>9.8530441364160301E-5</v>
      </c>
      <c r="AS55" s="34">
        <f>$AD$28/'Fixed data'!$C$7</f>
        <v>9.8530441364160301E-5</v>
      </c>
      <c r="AT55" s="34">
        <f>$AD$28/'Fixed data'!$C$7</f>
        <v>9.8530441364160301E-5</v>
      </c>
      <c r="AU55" s="34">
        <f>$AD$28/'Fixed data'!$C$7</f>
        <v>9.8530441364160301E-5</v>
      </c>
      <c r="AV55" s="34">
        <f>$AD$28/'Fixed data'!$C$7</f>
        <v>9.8530441364160301E-5</v>
      </c>
      <c r="AW55" s="34">
        <f>$AD$28/'Fixed data'!$C$7</f>
        <v>9.8530441364160301E-5</v>
      </c>
      <c r="AX55" s="34">
        <f>$AD$28/'Fixed data'!$C$7</f>
        <v>9.8530441364160301E-5</v>
      </c>
      <c r="AY55" s="34">
        <f>$AD$28/'Fixed data'!$C$7</f>
        <v>9.8530441364160301E-5</v>
      </c>
      <c r="AZ55" s="34">
        <f>$AD$28/'Fixed data'!$C$7</f>
        <v>9.8530441364160301E-5</v>
      </c>
      <c r="BA55" s="34">
        <f>$AD$28/'Fixed data'!$C$7</f>
        <v>9.8530441364160301E-5</v>
      </c>
      <c r="BB55" s="34">
        <f>$AD$28/'Fixed data'!$C$7</f>
        <v>9.8530441364160301E-5</v>
      </c>
      <c r="BC55" s="34">
        <f>$AD$28/'Fixed data'!$C$7</f>
        <v>9.8530441364160301E-5</v>
      </c>
      <c r="BD55" s="34">
        <f>$AD$28/'Fixed data'!$C$7</f>
        <v>9.8530441364160301E-5</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9.8530441364160301E-5</v>
      </c>
      <c r="AG56" s="34">
        <f>$AE$28/'Fixed data'!$C$7</f>
        <v>9.8530441364160301E-5</v>
      </c>
      <c r="AH56" s="34">
        <f>$AE$28/'Fixed data'!$C$7</f>
        <v>9.8530441364160301E-5</v>
      </c>
      <c r="AI56" s="34">
        <f>$AE$28/'Fixed data'!$C$7</f>
        <v>9.8530441364160301E-5</v>
      </c>
      <c r="AJ56" s="34">
        <f>$AE$28/'Fixed data'!$C$7</f>
        <v>9.8530441364160301E-5</v>
      </c>
      <c r="AK56" s="34">
        <f>$AE$28/'Fixed data'!$C$7</f>
        <v>9.8530441364160301E-5</v>
      </c>
      <c r="AL56" s="34">
        <f>$AE$28/'Fixed data'!$C$7</f>
        <v>9.8530441364160301E-5</v>
      </c>
      <c r="AM56" s="34">
        <f>$AE$28/'Fixed data'!$C$7</f>
        <v>9.8530441364160301E-5</v>
      </c>
      <c r="AN56" s="34">
        <f>$AE$28/'Fixed data'!$C$7</f>
        <v>9.8530441364160301E-5</v>
      </c>
      <c r="AO56" s="34">
        <f>$AE$28/'Fixed data'!$C$7</f>
        <v>9.8530441364160301E-5</v>
      </c>
      <c r="AP56" s="34">
        <f>$AE$28/'Fixed data'!$C$7</f>
        <v>9.8530441364160301E-5</v>
      </c>
      <c r="AQ56" s="34">
        <f>$AE$28/'Fixed data'!$C$7</f>
        <v>9.8530441364160301E-5</v>
      </c>
      <c r="AR56" s="34">
        <f>$AE$28/'Fixed data'!$C$7</f>
        <v>9.8530441364160301E-5</v>
      </c>
      <c r="AS56" s="34">
        <f>$AE$28/'Fixed data'!$C$7</f>
        <v>9.8530441364160301E-5</v>
      </c>
      <c r="AT56" s="34">
        <f>$AE$28/'Fixed data'!$C$7</f>
        <v>9.8530441364160301E-5</v>
      </c>
      <c r="AU56" s="34">
        <f>$AE$28/'Fixed data'!$C$7</f>
        <v>9.8530441364160301E-5</v>
      </c>
      <c r="AV56" s="34">
        <f>$AE$28/'Fixed data'!$C$7</f>
        <v>9.8530441364160301E-5</v>
      </c>
      <c r="AW56" s="34">
        <f>$AE$28/'Fixed data'!$C$7</f>
        <v>9.8530441364160301E-5</v>
      </c>
      <c r="AX56" s="34">
        <f>$AE$28/'Fixed data'!$C$7</f>
        <v>9.8530441364160301E-5</v>
      </c>
      <c r="AY56" s="34">
        <f>$AE$28/'Fixed data'!$C$7</f>
        <v>9.8530441364160301E-5</v>
      </c>
      <c r="AZ56" s="34">
        <f>$AE$28/'Fixed data'!$C$7</f>
        <v>9.8530441364160301E-5</v>
      </c>
      <c r="BA56" s="34">
        <f>$AE$28/'Fixed data'!$C$7</f>
        <v>9.8530441364160301E-5</v>
      </c>
      <c r="BB56" s="34">
        <f>$AE$28/'Fixed data'!$C$7</f>
        <v>9.8530441364160301E-5</v>
      </c>
      <c r="BC56" s="34">
        <f>$AE$28/'Fixed data'!$C$7</f>
        <v>9.8530441364160301E-5</v>
      </c>
      <c r="BD56" s="34">
        <f>$AE$28/'Fixed data'!$C$7</f>
        <v>9.8530441364160301E-5</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9.8530441364160301E-5</v>
      </c>
      <c r="AH57" s="34">
        <f>$AF$28/'Fixed data'!$C$7</f>
        <v>9.8530441364160301E-5</v>
      </c>
      <c r="AI57" s="34">
        <f>$AF$28/'Fixed data'!$C$7</f>
        <v>9.8530441364160301E-5</v>
      </c>
      <c r="AJ57" s="34">
        <f>$AF$28/'Fixed data'!$C$7</f>
        <v>9.8530441364160301E-5</v>
      </c>
      <c r="AK57" s="34">
        <f>$AF$28/'Fixed data'!$C$7</f>
        <v>9.8530441364160301E-5</v>
      </c>
      <c r="AL57" s="34">
        <f>$AF$28/'Fixed data'!$C$7</f>
        <v>9.8530441364160301E-5</v>
      </c>
      <c r="AM57" s="34">
        <f>$AF$28/'Fixed data'!$C$7</f>
        <v>9.8530441364160301E-5</v>
      </c>
      <c r="AN57" s="34">
        <f>$AF$28/'Fixed data'!$C$7</f>
        <v>9.8530441364160301E-5</v>
      </c>
      <c r="AO57" s="34">
        <f>$AF$28/'Fixed data'!$C$7</f>
        <v>9.8530441364160301E-5</v>
      </c>
      <c r="AP57" s="34">
        <f>$AF$28/'Fixed data'!$C$7</f>
        <v>9.8530441364160301E-5</v>
      </c>
      <c r="AQ57" s="34">
        <f>$AF$28/'Fixed data'!$C$7</f>
        <v>9.8530441364160301E-5</v>
      </c>
      <c r="AR57" s="34">
        <f>$AF$28/'Fixed data'!$C$7</f>
        <v>9.8530441364160301E-5</v>
      </c>
      <c r="AS57" s="34">
        <f>$AF$28/'Fixed data'!$C$7</f>
        <v>9.8530441364160301E-5</v>
      </c>
      <c r="AT57" s="34">
        <f>$AF$28/'Fixed data'!$C$7</f>
        <v>9.8530441364160301E-5</v>
      </c>
      <c r="AU57" s="34">
        <f>$AF$28/'Fixed data'!$C$7</f>
        <v>9.8530441364160301E-5</v>
      </c>
      <c r="AV57" s="34">
        <f>$AF$28/'Fixed data'!$C$7</f>
        <v>9.8530441364160301E-5</v>
      </c>
      <c r="AW57" s="34">
        <f>$AF$28/'Fixed data'!$C$7</f>
        <v>9.8530441364160301E-5</v>
      </c>
      <c r="AX57" s="34">
        <f>$AF$28/'Fixed data'!$C$7</f>
        <v>9.8530441364160301E-5</v>
      </c>
      <c r="AY57" s="34">
        <f>$AF$28/'Fixed data'!$C$7</f>
        <v>9.8530441364160301E-5</v>
      </c>
      <c r="AZ57" s="34">
        <f>$AF$28/'Fixed data'!$C$7</f>
        <v>9.8530441364160301E-5</v>
      </c>
      <c r="BA57" s="34">
        <f>$AF$28/'Fixed data'!$C$7</f>
        <v>9.8530441364160301E-5</v>
      </c>
      <c r="BB57" s="34">
        <f>$AF$28/'Fixed data'!$C$7</f>
        <v>9.8530441364160301E-5</v>
      </c>
      <c r="BC57" s="34">
        <f>$AF$28/'Fixed data'!$C$7</f>
        <v>9.8530441364160301E-5</v>
      </c>
      <c r="BD57" s="34">
        <f>$AF$28/'Fixed data'!$C$7</f>
        <v>9.8530441364160301E-5</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9.8530441364160301E-5</v>
      </c>
      <c r="AI58" s="34">
        <f>$AG$28/'Fixed data'!$C$7</f>
        <v>9.8530441364160301E-5</v>
      </c>
      <c r="AJ58" s="34">
        <f>$AG$28/'Fixed data'!$C$7</f>
        <v>9.8530441364160301E-5</v>
      </c>
      <c r="AK58" s="34">
        <f>$AG$28/'Fixed data'!$C$7</f>
        <v>9.8530441364160301E-5</v>
      </c>
      <c r="AL58" s="34">
        <f>$AG$28/'Fixed data'!$C$7</f>
        <v>9.8530441364160301E-5</v>
      </c>
      <c r="AM58" s="34">
        <f>$AG$28/'Fixed data'!$C$7</f>
        <v>9.8530441364160301E-5</v>
      </c>
      <c r="AN58" s="34">
        <f>$AG$28/'Fixed data'!$C$7</f>
        <v>9.8530441364160301E-5</v>
      </c>
      <c r="AO58" s="34">
        <f>$AG$28/'Fixed data'!$C$7</f>
        <v>9.8530441364160301E-5</v>
      </c>
      <c r="AP58" s="34">
        <f>$AG$28/'Fixed data'!$C$7</f>
        <v>9.8530441364160301E-5</v>
      </c>
      <c r="AQ58" s="34">
        <f>$AG$28/'Fixed data'!$C$7</f>
        <v>9.8530441364160301E-5</v>
      </c>
      <c r="AR58" s="34">
        <f>$AG$28/'Fixed data'!$C$7</f>
        <v>9.8530441364160301E-5</v>
      </c>
      <c r="AS58" s="34">
        <f>$AG$28/'Fixed data'!$C$7</f>
        <v>9.8530441364160301E-5</v>
      </c>
      <c r="AT58" s="34">
        <f>$AG$28/'Fixed data'!$C$7</f>
        <v>9.8530441364160301E-5</v>
      </c>
      <c r="AU58" s="34">
        <f>$AG$28/'Fixed data'!$C$7</f>
        <v>9.8530441364160301E-5</v>
      </c>
      <c r="AV58" s="34">
        <f>$AG$28/'Fixed data'!$C$7</f>
        <v>9.8530441364160301E-5</v>
      </c>
      <c r="AW58" s="34">
        <f>$AG$28/'Fixed data'!$C$7</f>
        <v>9.8530441364160301E-5</v>
      </c>
      <c r="AX58" s="34">
        <f>$AG$28/'Fixed data'!$C$7</f>
        <v>9.8530441364160301E-5</v>
      </c>
      <c r="AY58" s="34">
        <f>$AG$28/'Fixed data'!$C$7</f>
        <v>9.8530441364160301E-5</v>
      </c>
      <c r="AZ58" s="34">
        <f>$AG$28/'Fixed data'!$C$7</f>
        <v>9.8530441364160301E-5</v>
      </c>
      <c r="BA58" s="34">
        <f>$AG$28/'Fixed data'!$C$7</f>
        <v>9.8530441364160301E-5</v>
      </c>
      <c r="BB58" s="34">
        <f>$AG$28/'Fixed data'!$C$7</f>
        <v>9.8530441364160301E-5</v>
      </c>
      <c r="BC58" s="34">
        <f>$AG$28/'Fixed data'!$C$7</f>
        <v>9.8530441364160301E-5</v>
      </c>
      <c r="BD58" s="34">
        <f>$AG$28/'Fixed data'!$C$7</f>
        <v>9.8530441364160301E-5</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9.8530441364160301E-5</v>
      </c>
      <c r="AJ59" s="34">
        <f>$AH$28/'Fixed data'!$C$7</f>
        <v>9.8530441364160301E-5</v>
      </c>
      <c r="AK59" s="34">
        <f>$AH$28/'Fixed data'!$C$7</f>
        <v>9.8530441364160301E-5</v>
      </c>
      <c r="AL59" s="34">
        <f>$AH$28/'Fixed data'!$C$7</f>
        <v>9.8530441364160301E-5</v>
      </c>
      <c r="AM59" s="34">
        <f>$AH$28/'Fixed data'!$C$7</f>
        <v>9.8530441364160301E-5</v>
      </c>
      <c r="AN59" s="34">
        <f>$AH$28/'Fixed data'!$C$7</f>
        <v>9.8530441364160301E-5</v>
      </c>
      <c r="AO59" s="34">
        <f>$AH$28/'Fixed data'!$C$7</f>
        <v>9.8530441364160301E-5</v>
      </c>
      <c r="AP59" s="34">
        <f>$AH$28/'Fixed data'!$C$7</f>
        <v>9.8530441364160301E-5</v>
      </c>
      <c r="AQ59" s="34">
        <f>$AH$28/'Fixed data'!$C$7</f>
        <v>9.8530441364160301E-5</v>
      </c>
      <c r="AR59" s="34">
        <f>$AH$28/'Fixed data'!$C$7</f>
        <v>9.8530441364160301E-5</v>
      </c>
      <c r="AS59" s="34">
        <f>$AH$28/'Fixed data'!$C$7</f>
        <v>9.8530441364160301E-5</v>
      </c>
      <c r="AT59" s="34">
        <f>$AH$28/'Fixed data'!$C$7</f>
        <v>9.8530441364160301E-5</v>
      </c>
      <c r="AU59" s="34">
        <f>$AH$28/'Fixed data'!$C$7</f>
        <v>9.8530441364160301E-5</v>
      </c>
      <c r="AV59" s="34">
        <f>$AH$28/'Fixed data'!$C$7</f>
        <v>9.8530441364160301E-5</v>
      </c>
      <c r="AW59" s="34">
        <f>$AH$28/'Fixed data'!$C$7</f>
        <v>9.8530441364160301E-5</v>
      </c>
      <c r="AX59" s="34">
        <f>$AH$28/'Fixed data'!$C$7</f>
        <v>9.8530441364160301E-5</v>
      </c>
      <c r="AY59" s="34">
        <f>$AH$28/'Fixed data'!$C$7</f>
        <v>9.8530441364160301E-5</v>
      </c>
      <c r="AZ59" s="34">
        <f>$AH$28/'Fixed data'!$C$7</f>
        <v>9.8530441364160301E-5</v>
      </c>
      <c r="BA59" s="34">
        <f>$AH$28/'Fixed data'!$C$7</f>
        <v>9.8530441364160301E-5</v>
      </c>
      <c r="BB59" s="34">
        <f>$AH$28/'Fixed data'!$C$7</f>
        <v>9.8530441364160301E-5</v>
      </c>
      <c r="BC59" s="34">
        <f>$AH$28/'Fixed data'!$C$7</f>
        <v>9.8530441364160301E-5</v>
      </c>
      <c r="BD59" s="34">
        <f>$AH$28/'Fixed data'!$C$7</f>
        <v>9.8530441364160301E-5</v>
      </c>
    </row>
    <row r="60" spans="1:56" ht="16.5" collapsed="1" x14ac:dyDescent="0.35">
      <c r="A60" s="115"/>
      <c r="B60" s="9" t="s">
        <v>7</v>
      </c>
      <c r="C60" s="9" t="s">
        <v>61</v>
      </c>
      <c r="D60" s="9" t="s">
        <v>40</v>
      </c>
      <c r="E60" s="34">
        <f>SUM(E30:E59)</f>
        <v>0</v>
      </c>
      <c r="F60" s="34">
        <f t="shared" ref="F60:BD60" si="6">SUM(F30:F59)</f>
        <v>-1.1283555555555559E-3</v>
      </c>
      <c r="G60" s="34">
        <f t="shared" si="6"/>
        <v>-2.0701809375074732E-3</v>
      </c>
      <c r="H60" s="34">
        <f t="shared" si="6"/>
        <v>-2.8433164435997613E-3</v>
      </c>
      <c r="I60" s="34">
        <f t="shared" si="6"/>
        <v>-3.4666079272155917E-3</v>
      </c>
      <c r="J60" s="34">
        <f t="shared" si="6"/>
        <v>-3.9823023126250743E-3</v>
      </c>
      <c r="K60" s="34">
        <f t="shared" si="6"/>
        <v>-4.4097850546164228E-3</v>
      </c>
      <c r="L60" s="34">
        <f t="shared" si="6"/>
        <v>-4.7479162744140718E-3</v>
      </c>
      <c r="M60" s="34">
        <f t="shared" si="6"/>
        <v>-4.9986971779190665E-3</v>
      </c>
      <c r="N60" s="34">
        <f t="shared" si="6"/>
        <v>-4.9254039372021727E-3</v>
      </c>
      <c r="O60" s="34">
        <f t="shared" si="6"/>
        <v>-4.846056769632047E-3</v>
      </c>
      <c r="P60" s="34">
        <f t="shared" si="6"/>
        <v>-4.7615331779257549E-3</v>
      </c>
      <c r="Q60" s="34">
        <f t="shared" si="6"/>
        <v>-4.6714812578621898E-3</v>
      </c>
      <c r="R60" s="34">
        <f t="shared" si="6"/>
        <v>-4.5763027493565846E-3</v>
      </c>
      <c r="S60" s="34">
        <f t="shared" si="6"/>
        <v>-4.4777723079924246E-3</v>
      </c>
      <c r="T60" s="34">
        <f t="shared" si="6"/>
        <v>-4.3792418666282647E-3</v>
      </c>
      <c r="U60" s="34">
        <f t="shared" si="6"/>
        <v>-4.2807114252641047E-3</v>
      </c>
      <c r="V60" s="34">
        <f t="shared" si="6"/>
        <v>-4.1821809838999448E-3</v>
      </c>
      <c r="W60" s="34">
        <f t="shared" si="6"/>
        <v>-4.0836505425357848E-3</v>
      </c>
      <c r="X60" s="34">
        <f t="shared" si="6"/>
        <v>-3.9851201011716249E-3</v>
      </c>
      <c r="Y60" s="34">
        <f t="shared" si="6"/>
        <v>-3.8865896598074645E-3</v>
      </c>
      <c r="Z60" s="34">
        <f t="shared" si="6"/>
        <v>-3.7880592184433041E-3</v>
      </c>
      <c r="AA60" s="34">
        <f t="shared" si="6"/>
        <v>-3.6895287770791437E-3</v>
      </c>
      <c r="AB60" s="34">
        <f t="shared" si="6"/>
        <v>-3.5909983357149833E-3</v>
      </c>
      <c r="AC60" s="34">
        <f t="shared" si="6"/>
        <v>-3.492467894350823E-3</v>
      </c>
      <c r="AD60" s="34">
        <f t="shared" si="6"/>
        <v>-3.3939374529866626E-3</v>
      </c>
      <c r="AE60" s="34">
        <f t="shared" si="6"/>
        <v>-3.2954070116225022E-3</v>
      </c>
      <c r="AF60" s="34">
        <f t="shared" si="6"/>
        <v>-3.1968765702583418E-3</v>
      </c>
      <c r="AG60" s="34">
        <f t="shared" si="6"/>
        <v>-3.0983461288941814E-3</v>
      </c>
      <c r="AH60" s="34">
        <f t="shared" si="6"/>
        <v>-2.9998156875300211E-3</v>
      </c>
      <c r="AI60" s="34">
        <f t="shared" si="6"/>
        <v>-2.9012852461658607E-3</v>
      </c>
      <c r="AJ60" s="34">
        <f t="shared" si="6"/>
        <v>-2.9012852461658607E-3</v>
      </c>
      <c r="AK60" s="34">
        <f t="shared" si="6"/>
        <v>-2.9012852461658607E-3</v>
      </c>
      <c r="AL60" s="34">
        <f t="shared" si="6"/>
        <v>-2.9012852461658607E-3</v>
      </c>
      <c r="AM60" s="34">
        <f t="shared" si="6"/>
        <v>-2.9012852461658607E-3</v>
      </c>
      <c r="AN60" s="34">
        <f t="shared" si="6"/>
        <v>-2.9012852461658607E-3</v>
      </c>
      <c r="AO60" s="34">
        <f t="shared" si="6"/>
        <v>-2.9012852461658607E-3</v>
      </c>
      <c r="AP60" s="34">
        <f t="shared" si="6"/>
        <v>-2.9012852461658607E-3</v>
      </c>
      <c r="AQ60" s="34">
        <f t="shared" si="6"/>
        <v>-2.9012852461658607E-3</v>
      </c>
      <c r="AR60" s="34">
        <f t="shared" si="6"/>
        <v>-2.9012852461658607E-3</v>
      </c>
      <c r="AS60" s="34">
        <f t="shared" si="6"/>
        <v>-2.9012852461658607E-3</v>
      </c>
      <c r="AT60" s="34">
        <f t="shared" si="6"/>
        <v>-2.9012852461658607E-3</v>
      </c>
      <c r="AU60" s="34">
        <f t="shared" si="6"/>
        <v>-2.9012852461658607E-3</v>
      </c>
      <c r="AV60" s="34">
        <f t="shared" si="6"/>
        <v>-2.9012852461658607E-3</v>
      </c>
      <c r="AW60" s="34">
        <f t="shared" si="6"/>
        <v>-2.9012852461658607E-3</v>
      </c>
      <c r="AX60" s="34">
        <f t="shared" si="6"/>
        <v>-2.9012852461658607E-3</v>
      </c>
      <c r="AY60" s="34">
        <f t="shared" si="6"/>
        <v>-1.7729296906103024E-3</v>
      </c>
      <c r="AZ60" s="34">
        <f t="shared" si="6"/>
        <v>-8.3110430865838557E-4</v>
      </c>
      <c r="BA60" s="34">
        <f t="shared" si="6"/>
        <v>-5.7968802566098199E-5</v>
      </c>
      <c r="BB60" s="34">
        <f t="shared" si="6"/>
        <v>5.6532268104973206E-4</v>
      </c>
      <c r="BC60" s="34">
        <f t="shared" si="6"/>
        <v>1.0810170664592143E-3</v>
      </c>
      <c r="BD60" s="34">
        <f t="shared" si="6"/>
        <v>1.5084998084505632E-3</v>
      </c>
    </row>
    <row r="61" spans="1:56" ht="17.25" hidden="1" customHeight="1" outlineLevel="1" x14ac:dyDescent="0.35">
      <c r="A61" s="115"/>
      <c r="B61" s="9" t="s">
        <v>35</v>
      </c>
      <c r="C61" s="9" t="s">
        <v>62</v>
      </c>
      <c r="D61" s="9" t="s">
        <v>40</v>
      </c>
      <c r="E61" s="34">
        <v>0</v>
      </c>
      <c r="F61" s="34">
        <f>E62</f>
        <v>-5.0776000000000016E-2</v>
      </c>
      <c r="G61" s="34">
        <f t="shared" ref="G61:BD61" si="7">F62</f>
        <v>-9.202978663228073E-2</v>
      </c>
      <c r="H61" s="34">
        <f t="shared" si="7"/>
        <v>-0.12475070346892622</v>
      </c>
      <c r="I61" s="34">
        <f t="shared" si="7"/>
        <v>-0.14995550378803882</v>
      </c>
      <c r="J61" s="34">
        <f t="shared" si="7"/>
        <v>-0.16969514320424994</v>
      </c>
      <c r="K61" s="34">
        <f t="shared" si="7"/>
        <v>-0.18494956428123555</v>
      </c>
      <c r="L61" s="34">
        <f t="shared" si="7"/>
        <v>-0.19575568411751335</v>
      </c>
      <c r="M61" s="34">
        <f t="shared" si="7"/>
        <v>-0.20229290850082404</v>
      </c>
      <c r="N61" s="34">
        <f t="shared" si="7"/>
        <v>-0.19399601549064477</v>
      </c>
      <c r="O61" s="34">
        <f t="shared" si="7"/>
        <v>-0.18549998901278694</v>
      </c>
      <c r="P61" s="34">
        <f t="shared" si="7"/>
        <v>-0.17685037061637177</v>
      </c>
      <c r="Q61" s="34">
        <f t="shared" si="7"/>
        <v>-0.16803650103558559</v>
      </c>
      <c r="R61" s="34">
        <f t="shared" si="7"/>
        <v>-0.15908198689497116</v>
      </c>
      <c r="S61" s="34">
        <f t="shared" si="7"/>
        <v>-0.15007181428422736</v>
      </c>
      <c r="T61" s="34">
        <f t="shared" si="7"/>
        <v>-0.14116017211484772</v>
      </c>
      <c r="U61" s="34">
        <f t="shared" si="7"/>
        <v>-0.13234706038683225</v>
      </c>
      <c r="V61" s="34">
        <f t="shared" si="7"/>
        <v>-0.12363247910018094</v>
      </c>
      <c r="W61" s="34">
        <f t="shared" si="7"/>
        <v>-0.11501642825489378</v>
      </c>
      <c r="X61" s="34">
        <f t="shared" si="7"/>
        <v>-0.10649890785097078</v>
      </c>
      <c r="Y61" s="34">
        <f t="shared" si="7"/>
        <v>-9.8079917888411944E-2</v>
      </c>
      <c r="Z61" s="34">
        <f t="shared" si="7"/>
        <v>-8.9759458367217271E-2</v>
      </c>
      <c r="AA61" s="34">
        <f t="shared" si="7"/>
        <v>-8.1537529287386751E-2</v>
      </c>
      <c r="AB61" s="34">
        <f t="shared" si="7"/>
        <v>-7.3414130648920398E-2</v>
      </c>
      <c r="AC61" s="34">
        <f t="shared" si="7"/>
        <v>-6.5389262451818198E-2</v>
      </c>
      <c r="AD61" s="34">
        <f t="shared" si="7"/>
        <v>-5.7462924696080164E-2</v>
      </c>
      <c r="AE61" s="34">
        <f t="shared" si="7"/>
        <v>-4.9635117381706284E-2</v>
      </c>
      <c r="AF61" s="34">
        <f t="shared" si="7"/>
        <v>-4.1905840508696571E-2</v>
      </c>
      <c r="AG61" s="34">
        <f t="shared" si="7"/>
        <v>-3.4275094077051017E-2</v>
      </c>
      <c r="AH61" s="34">
        <f t="shared" si="7"/>
        <v>-2.6742878086769624E-2</v>
      </c>
      <c r="AI61" s="34">
        <f t="shared" si="7"/>
        <v>-1.930919253785239E-2</v>
      </c>
      <c r="AJ61" s="34">
        <f t="shared" si="7"/>
        <v>-1.1974037430299317E-2</v>
      </c>
      <c r="AK61" s="34">
        <f t="shared" si="7"/>
        <v>-4.6388823227462433E-3</v>
      </c>
      <c r="AL61" s="34">
        <f t="shared" si="7"/>
        <v>2.6962727848068302E-3</v>
      </c>
      <c r="AM61" s="34">
        <f t="shared" si="7"/>
        <v>1.0031427892359904E-2</v>
      </c>
      <c r="AN61" s="34">
        <f t="shared" si="7"/>
        <v>1.7366582999912977E-2</v>
      </c>
      <c r="AO61" s="34">
        <f t="shared" si="7"/>
        <v>2.4701738107466051E-2</v>
      </c>
      <c r="AP61" s="34">
        <f t="shared" si="7"/>
        <v>3.2036893215019124E-2</v>
      </c>
      <c r="AQ61" s="34">
        <f t="shared" si="7"/>
        <v>3.9372048322572198E-2</v>
      </c>
      <c r="AR61" s="34">
        <f t="shared" si="7"/>
        <v>4.6707203430125271E-2</v>
      </c>
      <c r="AS61" s="34">
        <f t="shared" si="7"/>
        <v>5.4042358537678345E-2</v>
      </c>
      <c r="AT61" s="34">
        <f t="shared" si="7"/>
        <v>6.1377513645231419E-2</v>
      </c>
      <c r="AU61" s="34">
        <f t="shared" si="7"/>
        <v>6.8712668752784492E-2</v>
      </c>
      <c r="AV61" s="34">
        <f t="shared" si="7"/>
        <v>7.6047823860337566E-2</v>
      </c>
      <c r="AW61" s="34">
        <f t="shared" si="7"/>
        <v>8.3382978967890639E-2</v>
      </c>
      <c r="AX61" s="34">
        <f t="shared" si="7"/>
        <v>9.0718134075443713E-2</v>
      </c>
      <c r="AY61" s="34">
        <f t="shared" si="7"/>
        <v>9.3619419321609568E-2</v>
      </c>
      <c r="AZ61" s="34">
        <f t="shared" si="7"/>
        <v>9.5392349012219865E-2</v>
      </c>
      <c r="BA61" s="34">
        <f t="shared" si="7"/>
        <v>9.6223453320878255E-2</v>
      </c>
      <c r="BB61" s="34">
        <f t="shared" si="7"/>
        <v>9.6281422123444357E-2</v>
      </c>
      <c r="BC61" s="34">
        <f t="shared" si="7"/>
        <v>9.571609944239462E-2</v>
      </c>
      <c r="BD61" s="34">
        <f t="shared" si="7"/>
        <v>9.4635082375935403E-2</v>
      </c>
    </row>
    <row r="62" spans="1:56" ht="16.5" hidden="1" customHeight="1" outlineLevel="1" x14ac:dyDescent="0.3">
      <c r="A62" s="115"/>
      <c r="B62" s="9" t="s">
        <v>34</v>
      </c>
      <c r="C62" s="9" t="s">
        <v>68</v>
      </c>
      <c r="D62" s="9" t="s">
        <v>40</v>
      </c>
      <c r="E62" s="34">
        <f t="shared" ref="E62:BD62" si="8">E28-E60+E61</f>
        <v>-5.0776000000000016E-2</v>
      </c>
      <c r="F62" s="34">
        <f t="shared" si="8"/>
        <v>-9.202978663228073E-2</v>
      </c>
      <c r="G62" s="34">
        <f t="shared" si="8"/>
        <v>-0.12475070346892622</v>
      </c>
      <c r="H62" s="34">
        <f t="shared" si="8"/>
        <v>-0.14995550378803882</v>
      </c>
      <c r="I62" s="34">
        <f t="shared" si="8"/>
        <v>-0.16969514320424994</v>
      </c>
      <c r="J62" s="34">
        <f t="shared" si="8"/>
        <v>-0.18494956428123555</v>
      </c>
      <c r="K62" s="34">
        <f t="shared" si="8"/>
        <v>-0.19575568411751335</v>
      </c>
      <c r="L62" s="34">
        <f t="shared" si="8"/>
        <v>-0.20229290850082404</v>
      </c>
      <c r="M62" s="34">
        <f t="shared" si="8"/>
        <v>-0.19399601549064477</v>
      </c>
      <c r="N62" s="34">
        <f t="shared" si="8"/>
        <v>-0.18549998901278694</v>
      </c>
      <c r="O62" s="34">
        <f t="shared" si="8"/>
        <v>-0.17685037061637177</v>
      </c>
      <c r="P62" s="34">
        <f t="shared" si="8"/>
        <v>-0.16803650103558559</v>
      </c>
      <c r="Q62" s="34">
        <f t="shared" si="8"/>
        <v>-0.15908198689497116</v>
      </c>
      <c r="R62" s="34">
        <f t="shared" si="8"/>
        <v>-0.15007181428422736</v>
      </c>
      <c r="S62" s="34">
        <f t="shared" si="8"/>
        <v>-0.14116017211484772</v>
      </c>
      <c r="T62" s="34">
        <f t="shared" si="8"/>
        <v>-0.13234706038683225</v>
      </c>
      <c r="U62" s="34">
        <f t="shared" si="8"/>
        <v>-0.12363247910018094</v>
      </c>
      <c r="V62" s="34">
        <f t="shared" si="8"/>
        <v>-0.11501642825489378</v>
      </c>
      <c r="W62" s="34">
        <f t="shared" si="8"/>
        <v>-0.10649890785097078</v>
      </c>
      <c r="X62" s="34">
        <f t="shared" si="8"/>
        <v>-9.8079917888411944E-2</v>
      </c>
      <c r="Y62" s="34">
        <f t="shared" si="8"/>
        <v>-8.9759458367217271E-2</v>
      </c>
      <c r="Z62" s="34">
        <f t="shared" si="8"/>
        <v>-8.1537529287386751E-2</v>
      </c>
      <c r="AA62" s="34">
        <f t="shared" si="8"/>
        <v>-7.3414130648920398E-2</v>
      </c>
      <c r="AB62" s="34">
        <f t="shared" si="8"/>
        <v>-6.5389262451818198E-2</v>
      </c>
      <c r="AC62" s="34">
        <f t="shared" si="8"/>
        <v>-5.7462924696080164E-2</v>
      </c>
      <c r="AD62" s="34">
        <f t="shared" si="8"/>
        <v>-4.9635117381706284E-2</v>
      </c>
      <c r="AE62" s="34">
        <f t="shared" si="8"/>
        <v>-4.1905840508696571E-2</v>
      </c>
      <c r="AF62" s="34">
        <f t="shared" si="8"/>
        <v>-3.4275094077051017E-2</v>
      </c>
      <c r="AG62" s="34">
        <f t="shared" si="8"/>
        <v>-2.6742878086769624E-2</v>
      </c>
      <c r="AH62" s="34">
        <f t="shared" si="8"/>
        <v>-1.930919253785239E-2</v>
      </c>
      <c r="AI62" s="34">
        <f t="shared" si="8"/>
        <v>-1.1974037430299317E-2</v>
      </c>
      <c r="AJ62" s="34">
        <f t="shared" si="8"/>
        <v>-4.6388823227462433E-3</v>
      </c>
      <c r="AK62" s="34">
        <f t="shared" si="8"/>
        <v>2.6962727848068302E-3</v>
      </c>
      <c r="AL62" s="34">
        <f t="shared" si="8"/>
        <v>1.0031427892359904E-2</v>
      </c>
      <c r="AM62" s="34">
        <f t="shared" si="8"/>
        <v>1.7366582999912977E-2</v>
      </c>
      <c r="AN62" s="34">
        <f t="shared" si="8"/>
        <v>2.4701738107466051E-2</v>
      </c>
      <c r="AO62" s="34">
        <f t="shared" si="8"/>
        <v>3.2036893215019124E-2</v>
      </c>
      <c r="AP62" s="34">
        <f t="shared" si="8"/>
        <v>3.9372048322572198E-2</v>
      </c>
      <c r="AQ62" s="34">
        <f t="shared" si="8"/>
        <v>4.6707203430125271E-2</v>
      </c>
      <c r="AR62" s="34">
        <f t="shared" si="8"/>
        <v>5.4042358537678345E-2</v>
      </c>
      <c r="AS62" s="34">
        <f t="shared" si="8"/>
        <v>6.1377513645231419E-2</v>
      </c>
      <c r="AT62" s="34">
        <f t="shared" si="8"/>
        <v>6.8712668752784492E-2</v>
      </c>
      <c r="AU62" s="34">
        <f t="shared" si="8"/>
        <v>7.6047823860337566E-2</v>
      </c>
      <c r="AV62" s="34">
        <f t="shared" si="8"/>
        <v>8.3382978967890639E-2</v>
      </c>
      <c r="AW62" s="34">
        <f t="shared" si="8"/>
        <v>9.0718134075443713E-2</v>
      </c>
      <c r="AX62" s="34">
        <f t="shared" si="8"/>
        <v>9.3619419321609568E-2</v>
      </c>
      <c r="AY62" s="34">
        <f t="shared" si="8"/>
        <v>9.5392349012219865E-2</v>
      </c>
      <c r="AZ62" s="34">
        <f t="shared" si="8"/>
        <v>9.6223453320878255E-2</v>
      </c>
      <c r="BA62" s="34">
        <f t="shared" si="8"/>
        <v>9.6281422123444357E-2</v>
      </c>
      <c r="BB62" s="34">
        <f t="shared" si="8"/>
        <v>9.571609944239462E-2</v>
      </c>
      <c r="BC62" s="34">
        <f t="shared" si="8"/>
        <v>9.4635082375935403E-2</v>
      </c>
      <c r="BD62" s="34">
        <f t="shared" si="8"/>
        <v>9.3126582567484836E-2</v>
      </c>
    </row>
    <row r="63" spans="1:56" ht="16.5" collapsed="1" x14ac:dyDescent="0.3">
      <c r="A63" s="115"/>
      <c r="B63" s="9" t="s">
        <v>8</v>
      </c>
      <c r="C63" s="11" t="s">
        <v>67</v>
      </c>
      <c r="D63" s="9" t="s">
        <v>40</v>
      </c>
      <c r="E63" s="34">
        <f>AVERAGE(E61:E62)*'Fixed data'!$C$3</f>
        <v>-1.2262404000000005E-3</v>
      </c>
      <c r="F63" s="34">
        <f>AVERAGE(F61:F62)*'Fixed data'!$C$3</f>
        <v>-3.4487597471695801E-3</v>
      </c>
      <c r="G63" s="34">
        <f>AVERAGE(G61:G62)*'Fixed data'!$C$3</f>
        <v>-5.2352488359441477E-3</v>
      </c>
      <c r="H63" s="34">
        <f>AVERAGE(H61:H62)*'Fixed data'!$C$3</f>
        <v>-6.6341549052557061E-3</v>
      </c>
      <c r="I63" s="34">
        <f>AVERAGE(I61:I62)*'Fixed data'!$C$3</f>
        <v>-7.7195631248637734E-3</v>
      </c>
      <c r="J63" s="34">
        <f>AVERAGE(J61:J62)*'Fixed data'!$C$3</f>
        <v>-8.5646696857744758E-3</v>
      </c>
      <c r="K63" s="34">
        <f>AVERAGE(K61:K62)*'Fixed data'!$C$3</f>
        <v>-9.1940317488297847E-3</v>
      </c>
      <c r="L63" s="34">
        <f>AVERAGE(L61:L62)*'Fixed data'!$C$3</f>
        <v>-9.612873511732848E-3</v>
      </c>
      <c r="M63" s="34">
        <f>AVERAGE(M61:M62)*'Fixed data'!$C$3</f>
        <v>-9.5703775143939716E-3</v>
      </c>
      <c r="N63" s="34">
        <f>AVERAGE(N61:N62)*'Fixed data'!$C$3</f>
        <v>-9.164828508757876E-3</v>
      </c>
      <c r="O63" s="34">
        <f>AVERAGE(O61:O62)*'Fixed data'!$C$3</f>
        <v>-8.7507611850441841E-3</v>
      </c>
      <c r="P63" s="34">
        <f>AVERAGE(P61:P62)*'Fixed data'!$C$3</f>
        <v>-8.3290179503947709E-3</v>
      </c>
      <c r="Q63" s="34">
        <f>AVERAGE(Q61:Q62)*'Fixed data'!$C$3</f>
        <v>-7.8999114835229464E-3</v>
      </c>
      <c r="R63" s="34">
        <f>AVERAGE(R61:R62)*'Fixed data'!$C$3</f>
        <v>-7.4660642984776451E-3</v>
      </c>
      <c r="S63" s="34">
        <f>AVERAGE(S61:S62)*'Fixed data'!$C$3</f>
        <v>-7.0332524715376642E-3</v>
      </c>
      <c r="T63" s="34">
        <f>AVERAGE(T61:T62)*'Fixed data'!$C$3</f>
        <v>-6.6051996649155714E-3</v>
      </c>
      <c r="U63" s="34">
        <f>AVERAGE(U61:U62)*'Fixed data'!$C$3</f>
        <v>-6.1819058786113691E-3</v>
      </c>
      <c r="V63" s="34">
        <f>AVERAGE(V61:V62)*'Fixed data'!$C$3</f>
        <v>-5.7633711126250549E-3</v>
      </c>
      <c r="W63" s="34">
        <f>AVERAGE(W61:W62)*'Fixed data'!$C$3</f>
        <v>-5.3495953669566287E-3</v>
      </c>
      <c r="X63" s="34">
        <f>AVERAGE(X61:X62)*'Fixed data'!$C$3</f>
        <v>-4.9405786416060931E-3</v>
      </c>
      <c r="Y63" s="34">
        <f>AVERAGE(Y61:Y62)*'Fixed data'!$C$3</f>
        <v>-4.5363209365734455E-3</v>
      </c>
      <c r="Z63" s="34">
        <f>AVERAGE(Z61:Z62)*'Fixed data'!$C$3</f>
        <v>-4.1368222518586876E-3</v>
      </c>
      <c r="AA63" s="34">
        <f>AVERAGE(AA61:AA62)*'Fixed data'!$C$3</f>
        <v>-3.7420825874618182E-3</v>
      </c>
      <c r="AB63" s="34">
        <f>AVERAGE(AB61:AB62)*'Fixed data'!$C$3</f>
        <v>-3.3521019433828368E-3</v>
      </c>
      <c r="AC63" s="34">
        <f>AVERAGE(AC61:AC62)*'Fixed data'!$C$3</f>
        <v>-2.9668803196217456E-3</v>
      </c>
      <c r="AD63" s="34">
        <f>AVERAGE(AD61:AD62)*'Fixed data'!$C$3</f>
        <v>-2.5864177161785428E-3</v>
      </c>
      <c r="AE63" s="34">
        <f>AVERAGE(AE61:AE62)*'Fixed data'!$C$3</f>
        <v>-2.2107141330532289E-3</v>
      </c>
      <c r="AF63" s="34">
        <f>AVERAGE(AF61:AF62)*'Fixed data'!$C$3</f>
        <v>-1.8397695702458046E-3</v>
      </c>
      <c r="AG63" s="34">
        <f>AVERAGE(AG61:AG62)*'Fixed data'!$C$3</f>
        <v>-1.4735840277562686E-3</v>
      </c>
      <c r="AH63" s="34">
        <f>AVERAGE(AH61:AH62)*'Fixed data'!$C$3</f>
        <v>-1.1121575055846218E-3</v>
      </c>
      <c r="AI63" s="34">
        <f>AVERAGE(AI61:AI62)*'Fixed data'!$C$3</f>
        <v>-7.5549000373086375E-4</v>
      </c>
      <c r="AJ63" s="34">
        <f>AVERAGE(AJ61:AJ62)*'Fixed data'!$C$3</f>
        <v>-4.012020120360503E-4</v>
      </c>
      <c r="AK63" s="34">
        <f>AVERAGE(AK61:AK62)*'Fixed data'!$C$3</f>
        <v>-4.6914020341236831E-5</v>
      </c>
      <c r="AL63" s="34">
        <f>AVERAGE(AL61:AL62)*'Fixed data'!$C$3</f>
        <v>3.0737397135357662E-4</v>
      </c>
      <c r="AM63" s="34">
        <f>AVERAGE(AM61:AM62)*'Fixed data'!$C$3</f>
        <v>6.6166196304839008E-4</v>
      </c>
      <c r="AN63" s="34">
        <f>AVERAGE(AN61:AN62)*'Fixed data'!$C$3</f>
        <v>1.0159499547432035E-3</v>
      </c>
      <c r="AO63" s="34">
        <f>AVERAGE(AO61:AO62)*'Fixed data'!$C$3</f>
        <v>1.370237946438017E-3</v>
      </c>
      <c r="AP63" s="34">
        <f>AVERAGE(AP61:AP62)*'Fixed data'!$C$3</f>
        <v>1.7245259381328305E-3</v>
      </c>
      <c r="AQ63" s="34">
        <f>AVERAGE(AQ61:AQ62)*'Fixed data'!$C$3</f>
        <v>2.0788139298276438E-3</v>
      </c>
      <c r="AR63" s="34">
        <f>AVERAGE(AR61:AR62)*'Fixed data'!$C$3</f>
        <v>2.4331019215224573E-3</v>
      </c>
      <c r="AS63" s="34">
        <f>AVERAGE(AS61:AS62)*'Fixed data'!$C$3</f>
        <v>2.7873899132172708E-3</v>
      </c>
      <c r="AT63" s="34">
        <f>AVERAGE(AT61:AT62)*'Fixed data'!$C$3</f>
        <v>3.1416779049120839E-3</v>
      </c>
      <c r="AU63" s="34">
        <f>AVERAGE(AU61:AU62)*'Fixed data'!$C$3</f>
        <v>3.4959658966068983E-3</v>
      </c>
      <c r="AV63" s="34">
        <f>AVERAGE(AV61:AV62)*'Fixed data'!$C$3</f>
        <v>3.8502538883017109E-3</v>
      </c>
      <c r="AW63" s="34">
        <f>AVERAGE(AW61:AW62)*'Fixed data'!$C$3</f>
        <v>4.2045418799965253E-3</v>
      </c>
      <c r="AX63" s="34">
        <f>AVERAGE(AX61:AX62)*'Fixed data'!$C$3</f>
        <v>4.4517519145388365E-3</v>
      </c>
      <c r="AY63" s="34">
        <f>AVERAGE(AY61:AY62)*'Fixed data'!$C$3</f>
        <v>4.5646342052619807E-3</v>
      </c>
      <c r="AZ63" s="34">
        <f>AVERAGE(AZ61:AZ62)*'Fixed data'!$C$3</f>
        <v>4.6275216263443192E-3</v>
      </c>
      <c r="BA63" s="34">
        <f>AVERAGE(BA61:BA62)*'Fixed data'!$C$3</f>
        <v>4.6489927419803914E-3</v>
      </c>
      <c r="BB63" s="34">
        <f>AVERAGE(BB61:BB62)*'Fixed data'!$C$3</f>
        <v>4.6367401458150123E-3</v>
      </c>
      <c r="BC63" s="34">
        <f>AVERAGE(BC61:BC62)*'Fixed data'!$C$3</f>
        <v>4.5969810409126699E-3</v>
      </c>
      <c r="BD63" s="34">
        <f>AVERAGE(BD61:BD62)*'Fixed data'!$C$3</f>
        <v>4.5344442083835989E-3</v>
      </c>
    </row>
    <row r="64" spans="1:56" ht="15.75" thickBot="1" x14ac:dyDescent="0.35">
      <c r="A64" s="114"/>
      <c r="B64" s="12" t="s">
        <v>94</v>
      </c>
      <c r="C64" s="12" t="s">
        <v>45</v>
      </c>
      <c r="D64" s="12" t="s">
        <v>40</v>
      </c>
      <c r="E64" s="53">
        <f t="shared" ref="E64:BD64" si="9">E29+E60+E63</f>
        <v>-1.3920240399999997E-2</v>
      </c>
      <c r="F64" s="53">
        <f t="shared" si="9"/>
        <v>-1.5172650849684201E-2</v>
      </c>
      <c r="G64" s="53">
        <f t="shared" si="9"/>
        <v>-1.600320421698986E-2</v>
      </c>
      <c r="H64" s="53">
        <f t="shared" si="9"/>
        <v>-1.6489500539533554E-2</v>
      </c>
      <c r="I64" s="53">
        <f t="shared" si="9"/>
        <v>-1.6987732887936043E-2</v>
      </c>
      <c r="J64" s="53">
        <f t="shared" si="9"/>
        <v>-1.7356152845802216E-2</v>
      </c>
      <c r="K64" s="53">
        <f t="shared" si="9"/>
        <v>-1.7407793026169762E-2</v>
      </c>
      <c r="L64" s="53">
        <f t="shared" si="9"/>
        <v>-1.7182074950578111E-2</v>
      </c>
      <c r="M64" s="53">
        <f t="shared" si="9"/>
        <v>-1.3744525734247984E-2</v>
      </c>
      <c r="N64" s="53">
        <f t="shared" si="9"/>
        <v>-1.3197576810796132E-2</v>
      </c>
      <c r="O64" s="53">
        <f t="shared" si="9"/>
        <v>-1.2645927547980449E-2</v>
      </c>
      <c r="P64" s="53">
        <f t="shared" si="9"/>
        <v>-1.2077467027605419E-2</v>
      </c>
      <c r="Q64" s="53">
        <f t="shared" si="9"/>
        <v>-1.1500634520697073E-2</v>
      </c>
      <c r="R64" s="53">
        <f t="shared" si="9"/>
        <v>-1.0933899582487427E-2</v>
      </c>
      <c r="S64" s="53">
        <f t="shared" si="9"/>
        <v>-1.0402557314183287E-2</v>
      </c>
      <c r="T64" s="53">
        <f t="shared" si="9"/>
        <v>-9.8759740661970331E-3</v>
      </c>
      <c r="U64" s="53">
        <f t="shared" si="9"/>
        <v>-9.3541498385286709E-3</v>
      </c>
      <c r="V64" s="53">
        <f t="shared" si="9"/>
        <v>-8.8370846311781968E-3</v>
      </c>
      <c r="W64" s="53">
        <f t="shared" si="9"/>
        <v>-8.3247784441456106E-3</v>
      </c>
      <c r="X64" s="53">
        <f t="shared" si="9"/>
        <v>-7.8172312774309159E-3</v>
      </c>
      <c r="Y64" s="53">
        <f t="shared" si="9"/>
        <v>-7.3144431310341075E-3</v>
      </c>
      <c r="Z64" s="53">
        <f t="shared" si="9"/>
        <v>-6.8164140049551888E-3</v>
      </c>
      <c r="AA64" s="53">
        <f t="shared" si="9"/>
        <v>-6.3231438991941591E-3</v>
      </c>
      <c r="AB64" s="53">
        <f t="shared" si="9"/>
        <v>-5.8346328137510173E-3</v>
      </c>
      <c r="AC64" s="53">
        <f t="shared" si="9"/>
        <v>-5.3508807486257661E-3</v>
      </c>
      <c r="AD64" s="53">
        <f t="shared" si="9"/>
        <v>-4.871887703818403E-3</v>
      </c>
      <c r="AE64" s="53">
        <f t="shared" si="9"/>
        <v>-4.3976536793289278E-3</v>
      </c>
      <c r="AF64" s="53">
        <f t="shared" si="9"/>
        <v>-3.9281786751573433E-3</v>
      </c>
      <c r="AG64" s="53">
        <f t="shared" si="9"/>
        <v>-3.4634626913036472E-3</v>
      </c>
      <c r="AH64" s="53">
        <f t="shared" si="9"/>
        <v>-3.00350572776784E-3</v>
      </c>
      <c r="AI64" s="53">
        <f t="shared" si="9"/>
        <v>-2.5483077845499216E-3</v>
      </c>
      <c r="AJ64" s="53">
        <f t="shared" si="9"/>
        <v>-2.1940197928551081E-3</v>
      </c>
      <c r="AK64" s="53">
        <f t="shared" si="9"/>
        <v>-1.8397318011602946E-3</v>
      </c>
      <c r="AL64" s="53">
        <f t="shared" si="9"/>
        <v>-1.4854438094654811E-3</v>
      </c>
      <c r="AM64" s="53">
        <f t="shared" si="9"/>
        <v>-1.1311558177706676E-3</v>
      </c>
      <c r="AN64" s="53">
        <f t="shared" si="9"/>
        <v>-7.768678260758543E-4</v>
      </c>
      <c r="AO64" s="53">
        <f t="shared" si="9"/>
        <v>-4.2257983438104079E-4</v>
      </c>
      <c r="AP64" s="53">
        <f t="shared" si="9"/>
        <v>-6.8291842686227277E-5</v>
      </c>
      <c r="AQ64" s="53">
        <f t="shared" si="9"/>
        <v>2.8599614900858602E-4</v>
      </c>
      <c r="AR64" s="53">
        <f t="shared" si="9"/>
        <v>6.4028414070339953E-4</v>
      </c>
      <c r="AS64" s="53">
        <f t="shared" si="9"/>
        <v>9.9457213239821304E-4</v>
      </c>
      <c r="AT64" s="53">
        <f t="shared" si="9"/>
        <v>1.3488601240930261E-3</v>
      </c>
      <c r="AU64" s="53">
        <f t="shared" si="9"/>
        <v>1.7031481157878405E-3</v>
      </c>
      <c r="AV64" s="53">
        <f t="shared" si="9"/>
        <v>2.0574361074826531E-3</v>
      </c>
      <c r="AW64" s="53">
        <f t="shared" si="9"/>
        <v>2.4117240991774675E-3</v>
      </c>
      <c r="AX64" s="53">
        <f t="shared" si="9"/>
        <v>1.5504666683729758E-3</v>
      </c>
      <c r="AY64" s="53">
        <f t="shared" si="9"/>
        <v>2.7917045146516784E-3</v>
      </c>
      <c r="AZ64" s="53">
        <f t="shared" si="9"/>
        <v>3.7964173176859338E-3</v>
      </c>
      <c r="BA64" s="53">
        <f t="shared" si="9"/>
        <v>4.5910239394142934E-3</v>
      </c>
      <c r="BB64" s="53">
        <f t="shared" si="9"/>
        <v>5.2020628268647446E-3</v>
      </c>
      <c r="BC64" s="53">
        <f t="shared" si="9"/>
        <v>5.677998107371884E-3</v>
      </c>
      <c r="BD64" s="53">
        <f t="shared" si="9"/>
        <v>6.0429440168341623E-3</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4.4575874475699081E-3</v>
      </c>
      <c r="G67" s="81">
        <f>'Fixed data'!$G$7*G$88/1000000</f>
        <v>8.086216897761983E-3</v>
      </c>
      <c r="H67" s="81">
        <f>'Fixed data'!$G$7*H$88/1000000</f>
        <v>1.1068601554918747E-2</v>
      </c>
      <c r="I67" s="81">
        <f>'Fixed data'!$G$7*I$88/1000000</f>
        <v>1.6557619301607381E-2</v>
      </c>
      <c r="J67" s="81">
        <f>'Fixed data'!$G$7*J$88/1000000</f>
        <v>1.9436784760639082E-2</v>
      </c>
      <c r="K67" s="81">
        <f>'Fixed data'!$G$7*K$88/1000000</f>
        <v>2.2689859618499602E-2</v>
      </c>
      <c r="L67" s="81">
        <f>'Fixed data'!$G$7*L$88/1000000</f>
        <v>2.5490335307054357E-2</v>
      </c>
      <c r="M67" s="81">
        <f>'Fixed data'!$G$7*M$88/1000000</f>
        <v>2.8946845370820675E-2</v>
      </c>
      <c r="N67" s="81">
        <f>'Fixed data'!$G$7*N$88/1000000</f>
        <v>3.0503494845633063E-2</v>
      </c>
      <c r="O67" s="81">
        <f>'Fixed data'!$G$7*O$88/1000000</f>
        <v>3.1736536408886337E-2</v>
      </c>
      <c r="P67" s="81">
        <f>'Fixed data'!$G$7*P$88/1000000</f>
        <v>3.3024963534588003E-2</v>
      </c>
      <c r="Q67" s="81">
        <f>'Fixed data'!$G$7*Q$88/1000000</f>
        <v>3.4061049153321796E-2</v>
      </c>
      <c r="R67" s="81">
        <f>'Fixed data'!$G$7*R$88/1000000</f>
        <v>3.4738476153552619E-2</v>
      </c>
      <c r="S67" s="81">
        <f>'Fixed data'!$G$7*S$88/1000000</f>
        <v>3.4738476153552619E-2</v>
      </c>
      <c r="T67" s="81">
        <f>'Fixed data'!$G$7*T$88/1000000</f>
        <v>3.4738476153552619E-2</v>
      </c>
      <c r="U67" s="81">
        <f>'Fixed data'!$G$7*U$88/1000000</f>
        <v>3.4738476153552619E-2</v>
      </c>
      <c r="V67" s="81">
        <f>'Fixed data'!$G$7*V$88/1000000</f>
        <v>3.4738476153552619E-2</v>
      </c>
      <c r="W67" s="81">
        <f>'Fixed data'!$G$7*W$88/1000000</f>
        <v>3.4738476153552619E-2</v>
      </c>
      <c r="X67" s="81">
        <f>'Fixed data'!$G$7*X$88/1000000</f>
        <v>3.4738476153552619E-2</v>
      </c>
      <c r="Y67" s="81">
        <f>'Fixed data'!$G$7*Y$88/1000000</f>
        <v>3.4738476153552619E-2</v>
      </c>
      <c r="Z67" s="81">
        <f>'Fixed data'!$G$7*Z$88/1000000</f>
        <v>3.4738476153552619E-2</v>
      </c>
      <c r="AA67" s="81">
        <f>'Fixed data'!$G$7*AA$88/1000000</f>
        <v>3.4738476153552619E-2</v>
      </c>
      <c r="AB67" s="81">
        <f>'Fixed data'!$G$7*AB$88/1000000</f>
        <v>3.4738476153552619E-2</v>
      </c>
      <c r="AC67" s="81">
        <f>'Fixed data'!$G$7*AC$88/1000000</f>
        <v>3.4738476153552619E-2</v>
      </c>
      <c r="AD67" s="81">
        <f>'Fixed data'!$G$7*AD$88/1000000</f>
        <v>3.4738476153552619E-2</v>
      </c>
      <c r="AE67" s="81">
        <f>'Fixed data'!$G$7*AE$88/1000000</f>
        <v>3.4738476153552619E-2</v>
      </c>
      <c r="AF67" s="81">
        <f>'Fixed data'!$G$7*AF$88/1000000</f>
        <v>3.4738476153552619E-2</v>
      </c>
      <c r="AG67" s="81">
        <f>'Fixed data'!$G$7*AG$88/1000000</f>
        <v>3.4738476153552619E-2</v>
      </c>
      <c r="AH67" s="81">
        <f>'Fixed data'!$G$7*AH$88/1000000</f>
        <v>3.4738476153552619E-2</v>
      </c>
      <c r="AI67" s="81">
        <f>'Fixed data'!$G$7*AI$88/1000000</f>
        <v>3.4738476153552619E-2</v>
      </c>
      <c r="AJ67" s="81">
        <f>'Fixed data'!$G$7*AJ$88/1000000</f>
        <v>3.4738476153552619E-2</v>
      </c>
      <c r="AK67" s="81">
        <f>'Fixed data'!$G$7*AK$88/1000000</f>
        <v>3.4738476153552619E-2</v>
      </c>
      <c r="AL67" s="81">
        <f>'Fixed data'!$G$7*AL$88/1000000</f>
        <v>3.4738476153552619E-2</v>
      </c>
      <c r="AM67" s="81">
        <f>'Fixed data'!$G$7*AM$88/1000000</f>
        <v>3.4738476153552619E-2</v>
      </c>
      <c r="AN67" s="81">
        <f>'Fixed data'!$G$7*AN$88/1000000</f>
        <v>3.4738476153552619E-2</v>
      </c>
      <c r="AO67" s="81">
        <f>'Fixed data'!$G$7*AO$88/1000000</f>
        <v>3.4738476153552619E-2</v>
      </c>
      <c r="AP67" s="81">
        <f>'Fixed data'!$G$7*AP$88/1000000</f>
        <v>3.4738476153552619E-2</v>
      </c>
      <c r="AQ67" s="81">
        <f>'Fixed data'!$G$7*AQ$88/1000000</f>
        <v>3.4738476153552619E-2</v>
      </c>
      <c r="AR67" s="81">
        <f>'Fixed data'!$G$7*AR$88/1000000</f>
        <v>3.4738476153552619E-2</v>
      </c>
      <c r="AS67" s="81">
        <f>'Fixed data'!$G$7*AS$88/1000000</f>
        <v>3.4738476153552619E-2</v>
      </c>
      <c r="AT67" s="81">
        <f>'Fixed data'!$G$7*AT$88/1000000</f>
        <v>3.4738476153552619E-2</v>
      </c>
      <c r="AU67" s="81">
        <f>'Fixed data'!$G$7*AU$88/1000000</f>
        <v>3.4738476153552619E-2</v>
      </c>
      <c r="AV67" s="81">
        <f>'Fixed data'!$G$7*AV$88/1000000</f>
        <v>3.4738476153552619E-2</v>
      </c>
      <c r="AW67" s="81">
        <f>'Fixed data'!$G$7*AW$88/1000000</f>
        <v>3.4738476153552619E-2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1.306553391026527E-2</v>
      </c>
      <c r="G68" s="81">
        <f>'Fixed data'!$G$8*G89/1000000</f>
        <v>2.3701327753214426E-2</v>
      </c>
      <c r="H68" s="81">
        <f>'Fixed data'!$G$8*H89/1000000</f>
        <v>3.2442928076227763E-2</v>
      </c>
      <c r="I68" s="81">
        <f>'Fixed data'!$G$8*I89/1000000</f>
        <v>4.8531664045391103E-2</v>
      </c>
      <c r="J68" s="81">
        <f>'Fixed data'!$G$8*J89/1000000</f>
        <v>5.6970720907584836E-2</v>
      </c>
      <c r="K68" s="81">
        <f>'Fixed data'!$G$8*K89/1000000</f>
        <v>6.6505735165393307E-2</v>
      </c>
      <c r="L68" s="81">
        <f>'Fixed data'!$G$8*L89/1000000</f>
        <v>7.4714146218245348E-2</v>
      </c>
      <c r="M68" s="81">
        <f>'Fixed data'!$G$8*M89/1000000</f>
        <v>8.4845444814289656E-2</v>
      </c>
      <c r="N68" s="81">
        <f>'Fixed data'!$G$8*N89/1000000</f>
        <v>8.9408104939027455E-2</v>
      </c>
      <c r="O68" s="81">
        <f>'Fixed data'!$G$8*O89/1000000</f>
        <v>9.3022245221622404E-2</v>
      </c>
      <c r="P68" s="81">
        <f>'Fixed data'!$G$8*P89/1000000</f>
        <v>9.6798724875642159E-2</v>
      </c>
      <c r="Q68" s="81">
        <f>'Fixed data'!$G$8*Q89/1000000</f>
        <v>9.9835572036741524E-2</v>
      </c>
      <c r="R68" s="81">
        <f>'Fixed data'!$G$8*R89/1000000</f>
        <v>0.10182116302005935</v>
      </c>
      <c r="S68" s="81">
        <f>'Fixed data'!$G$8*S89/1000000</f>
        <v>0.10182116302005935</v>
      </c>
      <c r="T68" s="81">
        <f>'Fixed data'!$G$8*T89/1000000</f>
        <v>0.10182116302005935</v>
      </c>
      <c r="U68" s="81">
        <f>'Fixed data'!$G$8*U89/1000000</f>
        <v>0.10182116302005935</v>
      </c>
      <c r="V68" s="81">
        <f>'Fixed data'!$G$8*V89/1000000</f>
        <v>0.10182116302005935</v>
      </c>
      <c r="W68" s="81">
        <f>'Fixed data'!$G$8*W89/1000000</f>
        <v>0.10182116302005935</v>
      </c>
      <c r="X68" s="81">
        <f>'Fixed data'!$G$8*X89/1000000</f>
        <v>0.10182116302005935</v>
      </c>
      <c r="Y68" s="81">
        <f>'Fixed data'!$G$8*Y89/1000000</f>
        <v>0.10182116302005935</v>
      </c>
      <c r="Z68" s="81">
        <f>'Fixed data'!$G$8*Z89/1000000</f>
        <v>0.10182116302005935</v>
      </c>
      <c r="AA68" s="81">
        <f>'Fixed data'!$G$8*AA89/1000000</f>
        <v>0.10182116302005935</v>
      </c>
      <c r="AB68" s="81">
        <f>'Fixed data'!$G$8*AB89/1000000</f>
        <v>0.10182116302005935</v>
      </c>
      <c r="AC68" s="81">
        <f>'Fixed data'!$G$8*AC89/1000000</f>
        <v>0.10182116302005935</v>
      </c>
      <c r="AD68" s="81">
        <f>'Fixed data'!$G$8*AD89/1000000</f>
        <v>0.10182116302005935</v>
      </c>
      <c r="AE68" s="81">
        <f>'Fixed data'!$G$8*AE89/1000000</f>
        <v>0.10182116302005935</v>
      </c>
      <c r="AF68" s="81">
        <f>'Fixed data'!$G$8*AF89/1000000</f>
        <v>0.10182116302005935</v>
      </c>
      <c r="AG68" s="81">
        <f>'Fixed data'!$G$8*AG89/1000000</f>
        <v>0.10182116302005935</v>
      </c>
      <c r="AH68" s="81">
        <f>'Fixed data'!$G$8*AH89/1000000</f>
        <v>0.10182116302005935</v>
      </c>
      <c r="AI68" s="81">
        <f>'Fixed data'!$G$8*AI89/1000000</f>
        <v>0.10182116302005935</v>
      </c>
      <c r="AJ68" s="81">
        <f>'Fixed data'!$G$8*AJ89/1000000</f>
        <v>0.10182116302005935</v>
      </c>
      <c r="AK68" s="81">
        <f>'Fixed data'!$G$8*AK89/1000000</f>
        <v>0.10182116302005935</v>
      </c>
      <c r="AL68" s="81">
        <f>'Fixed data'!$G$8*AL89/1000000</f>
        <v>0.10182116302005935</v>
      </c>
      <c r="AM68" s="81">
        <f>'Fixed data'!$G$8*AM89/1000000</f>
        <v>0.10182116302005935</v>
      </c>
      <c r="AN68" s="81">
        <f>'Fixed data'!$G$8*AN89/1000000</f>
        <v>0.10182116302005935</v>
      </c>
      <c r="AO68" s="81">
        <f>'Fixed data'!$G$8*AO89/1000000</f>
        <v>0.10182116302005935</v>
      </c>
      <c r="AP68" s="81">
        <f>'Fixed data'!$G$8*AP89/1000000</f>
        <v>0.10182116302005935</v>
      </c>
      <c r="AQ68" s="81">
        <f>'Fixed data'!$G$8*AQ89/1000000</f>
        <v>0.10182116302005935</v>
      </c>
      <c r="AR68" s="81">
        <f>'Fixed data'!$G$8*AR89/1000000</f>
        <v>0.10182116302005935</v>
      </c>
      <c r="AS68" s="81">
        <f>'Fixed data'!$G$8*AS89/1000000</f>
        <v>0.10182116302005935</v>
      </c>
      <c r="AT68" s="81">
        <f>'Fixed data'!$G$8*AT89/1000000</f>
        <v>0.10182116302005935</v>
      </c>
      <c r="AU68" s="81">
        <f>'Fixed data'!$G$8*AU89/1000000</f>
        <v>0.10182116302005935</v>
      </c>
      <c r="AV68" s="81">
        <f>'Fixed data'!$G$8*AV89/1000000</f>
        <v>0.10182116302005935</v>
      </c>
      <c r="AW68" s="81">
        <f>'Fixed data'!$G$8*AW89/1000000</f>
        <v>0.10182116302005935</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1.0801106800250575E-3</v>
      </c>
      <c r="G70" s="34">
        <f>G91*'Fixed data'!$G$9</f>
        <v>2.3762855941487676E-3</v>
      </c>
      <c r="H70" s="34">
        <f>H91*'Fixed data'!$G$9</f>
        <v>3.5155252911744333E-3</v>
      </c>
      <c r="I70" s="34">
        <f>I91*'Fixed data'!$G$9</f>
        <v>4.7524262010473712E-3</v>
      </c>
      <c r="J70" s="34">
        <f>J91*'Fixed data'!$G$9</f>
        <v>5.7644204416509252E-3</v>
      </c>
      <c r="K70" s="34">
        <f>K91*'Fixed data'!$G$9</f>
        <v>6.9200006976918478E-3</v>
      </c>
      <c r="L70" s="34">
        <f>L91*'Fixed data'!$G$9</f>
        <v>8.0698305604868931E-3</v>
      </c>
      <c r="M70" s="34">
        <f>M91*'Fixed data'!$G$9</f>
        <v>9.2324592918355992E-3</v>
      </c>
      <c r="N70" s="34">
        <f>N91*'Fixed data'!$G$9</f>
        <v>9.9950484839837084E-3</v>
      </c>
      <c r="O70" s="34">
        <f>O91*'Fixed data'!$G$9</f>
        <v>1.0647102133774204E-2</v>
      </c>
      <c r="P70" s="34">
        <f>P91*'Fixed data'!$G$9</f>
        <v>1.1343483764756711E-2</v>
      </c>
      <c r="Q70" s="34">
        <f>Q91*'Fixed data'!$G$9</f>
        <v>1.1989259809507664E-2</v>
      </c>
      <c r="R70" s="34">
        <f>R91*'Fixed data'!$G$9</f>
        <v>1.2411489518043928E-2</v>
      </c>
      <c r="S70" s="34">
        <f>S91*'Fixed data'!$G$9</f>
        <v>1.2411489518043928E-2</v>
      </c>
      <c r="T70" s="34">
        <f>T91*'Fixed data'!$G$9</f>
        <v>1.2411489518043928E-2</v>
      </c>
      <c r="U70" s="34">
        <f>U91*'Fixed data'!$G$9</f>
        <v>1.2411489518043928E-2</v>
      </c>
      <c r="V70" s="34">
        <f>V91*'Fixed data'!$G$9</f>
        <v>1.2411489518043928E-2</v>
      </c>
      <c r="W70" s="34">
        <f>W91*'Fixed data'!$G$9</f>
        <v>1.2411489518043928E-2</v>
      </c>
      <c r="X70" s="34">
        <f>X91*'Fixed data'!$G$9</f>
        <v>1.2411489518043928E-2</v>
      </c>
      <c r="Y70" s="34">
        <f>Y91*'Fixed data'!$G$9</f>
        <v>1.2411489518043928E-2</v>
      </c>
      <c r="Z70" s="34">
        <f>Z91*'Fixed data'!$G$9</f>
        <v>1.2411489518043928E-2</v>
      </c>
      <c r="AA70" s="34">
        <f>AA91*'Fixed data'!$G$9</f>
        <v>1.2411489518043928E-2</v>
      </c>
      <c r="AB70" s="34">
        <f>AB91*'Fixed data'!$G$9</f>
        <v>1.2411489518043928E-2</v>
      </c>
      <c r="AC70" s="34">
        <f>AC91*'Fixed data'!$G$9</f>
        <v>1.2411489518043928E-2</v>
      </c>
      <c r="AD70" s="34">
        <f>AD91*'Fixed data'!$G$9</f>
        <v>1.2411489518043928E-2</v>
      </c>
      <c r="AE70" s="34">
        <f>AE91*'Fixed data'!$G$9</f>
        <v>1.2411489518043928E-2</v>
      </c>
      <c r="AF70" s="34">
        <f>AF91*'Fixed data'!$G$9</f>
        <v>1.2411489518043928E-2</v>
      </c>
      <c r="AG70" s="34">
        <f>AG91*'Fixed data'!$G$9</f>
        <v>1.2411489518043928E-2</v>
      </c>
      <c r="AH70" s="34">
        <f>AH91*'Fixed data'!$G$9</f>
        <v>1.2411489518043928E-2</v>
      </c>
      <c r="AI70" s="34">
        <f>AI91*'Fixed data'!$G$9</f>
        <v>1.2411489518043928E-2</v>
      </c>
      <c r="AJ70" s="34">
        <f>AJ91*'Fixed data'!$G$9</f>
        <v>1.2411489518043928E-2</v>
      </c>
      <c r="AK70" s="34">
        <f>AK91*'Fixed data'!$G$9</f>
        <v>1.2411489518043928E-2</v>
      </c>
      <c r="AL70" s="34">
        <f>AL91*'Fixed data'!$G$9</f>
        <v>1.2411489518043928E-2</v>
      </c>
      <c r="AM70" s="34">
        <f>AM91*'Fixed data'!$G$9</f>
        <v>1.2411489518043928E-2</v>
      </c>
      <c r="AN70" s="34">
        <f>AN91*'Fixed data'!$G$9</f>
        <v>1.2411489518043928E-2</v>
      </c>
      <c r="AO70" s="34">
        <f>AO91*'Fixed data'!$G$9</f>
        <v>1.2411489518043928E-2</v>
      </c>
      <c r="AP70" s="34">
        <f>AP91*'Fixed data'!$G$9</f>
        <v>1.2411489518043928E-2</v>
      </c>
      <c r="AQ70" s="34">
        <f>AQ91*'Fixed data'!$G$9</f>
        <v>1.2411489518043928E-2</v>
      </c>
      <c r="AR70" s="34">
        <f>AR91*'Fixed data'!$G$9</f>
        <v>1.2411489518043928E-2</v>
      </c>
      <c r="AS70" s="34">
        <f>AS91*'Fixed data'!$G$9</f>
        <v>1.2411489518043928E-2</v>
      </c>
      <c r="AT70" s="34">
        <f>AT91*'Fixed data'!$G$9</f>
        <v>1.2411489518043928E-2</v>
      </c>
      <c r="AU70" s="34">
        <f>AU91*'Fixed data'!$G$9</f>
        <v>1.2411489518043928E-2</v>
      </c>
      <c r="AV70" s="34">
        <f>AV91*'Fixed data'!$G$9</f>
        <v>1.2411489518043928E-2</v>
      </c>
      <c r="AW70" s="34">
        <f>AW91*'Fixed data'!$G$9</f>
        <v>1.2411489518043928E-2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3.2857197964550867E-5</v>
      </c>
      <c r="G71" s="34">
        <f>G92*'Fixed data'!$G$10</f>
        <v>7.2287116155025832E-5</v>
      </c>
      <c r="H71" s="34">
        <f>H92*'Fixed data'!$G$10</f>
        <v>1.0694303146675854E-4</v>
      </c>
      <c r="I71" s="34">
        <f>I92*'Fixed data'!$G$10</f>
        <v>1.4456982176688362E-4</v>
      </c>
      <c r="J71" s="34">
        <f>J92*'Fixed data'!$G$10</f>
        <v>1.7535490307144465E-4</v>
      </c>
      <c r="K71" s="34">
        <f>K92*'Fixed data'!$G$10</f>
        <v>2.1050790168431122E-4</v>
      </c>
      <c r="L71" s="34">
        <f>L92*'Fixed data'!$G$10</f>
        <v>2.454859721044032E-4</v>
      </c>
      <c r="M71" s="34">
        <f>M92*'Fixed data'!$G$10</f>
        <v>2.8085338684408001E-4</v>
      </c>
      <c r="N71" s="34">
        <f>N92*'Fixed data'!$G$10</f>
        <v>3.0405151321706938E-4</v>
      </c>
      <c r="O71" s="34">
        <f>O92*'Fixed data'!$G$10</f>
        <v>3.2388712474363884E-4</v>
      </c>
      <c r="P71" s="34">
        <f>P92*'Fixed data'!$G$10</f>
        <v>3.4507120294156862E-4</v>
      </c>
      <c r="Q71" s="34">
        <f>Q92*'Fixed data'!$G$10</f>
        <v>3.6471584837980683E-4</v>
      </c>
      <c r="R71" s="34">
        <f>R92*'Fixed data'!$G$10</f>
        <v>3.7756016644503357E-4</v>
      </c>
      <c r="S71" s="34">
        <f>S92*'Fixed data'!$G$10</f>
        <v>3.7756016644503357E-4</v>
      </c>
      <c r="T71" s="34">
        <f>T92*'Fixed data'!$G$10</f>
        <v>3.7756016644503357E-4</v>
      </c>
      <c r="U71" s="34">
        <f>U92*'Fixed data'!$G$10</f>
        <v>3.7756016644503357E-4</v>
      </c>
      <c r="V71" s="34">
        <f>V92*'Fixed data'!$G$10</f>
        <v>3.7756016644503357E-4</v>
      </c>
      <c r="W71" s="34">
        <f>W92*'Fixed data'!$G$10</f>
        <v>3.7756016644503357E-4</v>
      </c>
      <c r="X71" s="34">
        <f>X92*'Fixed data'!$G$10</f>
        <v>3.7756016644503357E-4</v>
      </c>
      <c r="Y71" s="34">
        <f>Y92*'Fixed data'!$G$10</f>
        <v>3.7756016644503357E-4</v>
      </c>
      <c r="Z71" s="34">
        <f>Z92*'Fixed data'!$G$10</f>
        <v>3.7756016644503357E-4</v>
      </c>
      <c r="AA71" s="34">
        <f>AA92*'Fixed data'!$G$10</f>
        <v>3.7756016644503357E-4</v>
      </c>
      <c r="AB71" s="34">
        <f>AB92*'Fixed data'!$G$10</f>
        <v>3.7756016644503357E-4</v>
      </c>
      <c r="AC71" s="34">
        <f>AC92*'Fixed data'!$G$10</f>
        <v>3.7756016644503357E-4</v>
      </c>
      <c r="AD71" s="34">
        <f>AD92*'Fixed data'!$G$10</f>
        <v>3.7756016644503357E-4</v>
      </c>
      <c r="AE71" s="34">
        <f>AE92*'Fixed data'!$G$10</f>
        <v>3.7756016644503357E-4</v>
      </c>
      <c r="AF71" s="34">
        <f>AF92*'Fixed data'!$G$10</f>
        <v>3.7756016644503357E-4</v>
      </c>
      <c r="AG71" s="34">
        <f>AG92*'Fixed data'!$G$10</f>
        <v>3.7756016644503357E-4</v>
      </c>
      <c r="AH71" s="34">
        <f>AH92*'Fixed data'!$G$10</f>
        <v>3.7756016644503357E-4</v>
      </c>
      <c r="AI71" s="34">
        <f>AI92*'Fixed data'!$G$10</f>
        <v>3.7756016644503357E-4</v>
      </c>
      <c r="AJ71" s="34">
        <f>AJ92*'Fixed data'!$G$10</f>
        <v>3.7756016644503357E-4</v>
      </c>
      <c r="AK71" s="34">
        <f>AK92*'Fixed data'!$G$10</f>
        <v>3.7756016644503357E-4</v>
      </c>
      <c r="AL71" s="34">
        <f>AL92*'Fixed data'!$G$10</f>
        <v>3.7756016644503357E-4</v>
      </c>
      <c r="AM71" s="34">
        <f>AM92*'Fixed data'!$G$10</f>
        <v>3.7756016644503357E-4</v>
      </c>
      <c r="AN71" s="34">
        <f>AN92*'Fixed data'!$G$10</f>
        <v>3.7756016644503357E-4</v>
      </c>
      <c r="AO71" s="34">
        <f>AO92*'Fixed data'!$G$10</f>
        <v>3.7756016644503357E-4</v>
      </c>
      <c r="AP71" s="34">
        <f>AP92*'Fixed data'!$G$10</f>
        <v>3.7756016644503357E-4</v>
      </c>
      <c r="AQ71" s="34">
        <f>AQ92*'Fixed data'!$G$10</f>
        <v>3.7756016644503357E-4</v>
      </c>
      <c r="AR71" s="34">
        <f>AR92*'Fixed data'!$G$10</f>
        <v>3.7756016644503357E-4</v>
      </c>
      <c r="AS71" s="34">
        <f>AS92*'Fixed data'!$G$10</f>
        <v>3.7756016644503357E-4</v>
      </c>
      <c r="AT71" s="34">
        <f>AT92*'Fixed data'!$G$10</f>
        <v>3.7756016644503357E-4</v>
      </c>
      <c r="AU71" s="34">
        <f>AU92*'Fixed data'!$G$10</f>
        <v>3.7756016644503357E-4</v>
      </c>
      <c r="AV71" s="34">
        <f>AV92*'Fixed data'!$G$10</f>
        <v>3.7756016644503357E-4</v>
      </c>
      <c r="AW71" s="34">
        <f>AW92*'Fixed data'!$G$10</f>
        <v>3.7756016644503357E-4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1.8636089235824785E-2</v>
      </c>
      <c r="G76" s="53">
        <f t="shared" si="10"/>
        <v>3.4236117361280211E-2</v>
      </c>
      <c r="H76" s="53">
        <f t="shared" si="10"/>
        <v>4.7133997953787699E-2</v>
      </c>
      <c r="I76" s="53">
        <f t="shared" si="10"/>
        <v>6.9986279369812748E-2</v>
      </c>
      <c r="J76" s="53">
        <f t="shared" si="10"/>
        <v>8.2347281012946291E-2</v>
      </c>
      <c r="K76" s="53">
        <f t="shared" si="10"/>
        <v>9.6326103383269066E-2</v>
      </c>
      <c r="L76" s="53">
        <f t="shared" si="10"/>
        <v>0.108519798057891</v>
      </c>
      <c r="M76" s="53">
        <f t="shared" si="10"/>
        <v>0.12330560286379001</v>
      </c>
      <c r="N76" s="53">
        <f t="shared" si="10"/>
        <v>0.13021069978186131</v>
      </c>
      <c r="O76" s="53">
        <f t="shared" si="10"/>
        <v>0.13572977088902657</v>
      </c>
      <c r="P76" s="53">
        <f t="shared" si="10"/>
        <v>0.14151224337792845</v>
      </c>
      <c r="Q76" s="53">
        <f t="shared" si="10"/>
        <v>0.14625059684795078</v>
      </c>
      <c r="R76" s="53">
        <f t="shared" si="10"/>
        <v>0.14934868885810093</v>
      </c>
      <c r="S76" s="53">
        <f t="shared" si="10"/>
        <v>0.14934868885810093</v>
      </c>
      <c r="T76" s="53">
        <f t="shared" si="10"/>
        <v>0.14934868885810093</v>
      </c>
      <c r="U76" s="53">
        <f t="shared" si="10"/>
        <v>0.14934868885810093</v>
      </c>
      <c r="V76" s="53">
        <f t="shared" si="10"/>
        <v>0.14934868885810093</v>
      </c>
      <c r="W76" s="53">
        <f t="shared" si="10"/>
        <v>0.14934868885810093</v>
      </c>
      <c r="X76" s="53">
        <f t="shared" si="10"/>
        <v>0.14934868885810093</v>
      </c>
      <c r="Y76" s="53">
        <f t="shared" si="10"/>
        <v>0.14934868885810093</v>
      </c>
      <c r="Z76" s="53">
        <f t="shared" si="10"/>
        <v>0.14934868885810093</v>
      </c>
      <c r="AA76" s="53">
        <f t="shared" si="10"/>
        <v>0.14934868885810093</v>
      </c>
      <c r="AB76" s="53">
        <f t="shared" si="10"/>
        <v>0.14934868885810093</v>
      </c>
      <c r="AC76" s="53">
        <f t="shared" si="10"/>
        <v>0.14934868885810093</v>
      </c>
      <c r="AD76" s="53">
        <f t="shared" si="10"/>
        <v>0.14934868885810093</v>
      </c>
      <c r="AE76" s="53">
        <f t="shared" si="10"/>
        <v>0.14934868885810093</v>
      </c>
      <c r="AF76" s="53">
        <f t="shared" si="10"/>
        <v>0.14934868885810093</v>
      </c>
      <c r="AG76" s="53">
        <f t="shared" si="10"/>
        <v>0.14934868885810093</v>
      </c>
      <c r="AH76" s="53">
        <f t="shared" si="10"/>
        <v>0.14934868885810093</v>
      </c>
      <c r="AI76" s="53">
        <f t="shared" si="10"/>
        <v>0.14934868885810093</v>
      </c>
      <c r="AJ76" s="53">
        <f t="shared" si="10"/>
        <v>0.14934868885810093</v>
      </c>
      <c r="AK76" s="53">
        <f t="shared" si="10"/>
        <v>0.14934868885810093</v>
      </c>
      <c r="AL76" s="53">
        <f t="shared" si="10"/>
        <v>0.14934868885810093</v>
      </c>
      <c r="AM76" s="53">
        <f t="shared" si="10"/>
        <v>0.14934868885810093</v>
      </c>
      <c r="AN76" s="53">
        <f t="shared" si="10"/>
        <v>0.14934868885810093</v>
      </c>
      <c r="AO76" s="53">
        <f t="shared" si="10"/>
        <v>0.14934868885810093</v>
      </c>
      <c r="AP76" s="53">
        <f t="shared" si="10"/>
        <v>0.14934868885810093</v>
      </c>
      <c r="AQ76" s="53">
        <f t="shared" si="10"/>
        <v>0.14934868885810093</v>
      </c>
      <c r="AR76" s="53">
        <f t="shared" si="10"/>
        <v>0.14934868885810093</v>
      </c>
      <c r="AS76" s="53">
        <f t="shared" si="10"/>
        <v>0.14934868885810093</v>
      </c>
      <c r="AT76" s="53">
        <f t="shared" si="10"/>
        <v>0.14934868885810093</v>
      </c>
      <c r="AU76" s="53">
        <f t="shared" si="10"/>
        <v>0.14934868885810093</v>
      </c>
      <c r="AV76" s="53">
        <f t="shared" si="10"/>
        <v>0.14934868885810093</v>
      </c>
      <c r="AW76" s="53">
        <f t="shared" si="10"/>
        <v>0.14934868885810093</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-1.3920240399999997E-2</v>
      </c>
      <c r="F77" s="54">
        <f>IF('Fixed data'!$G$19=FALSE,F64+F76,F64)</f>
        <v>3.463438386140584E-3</v>
      </c>
      <c r="G77" s="54">
        <f>IF('Fixed data'!$G$19=FALSE,G64+G76,G64)</f>
        <v>1.823291314429035E-2</v>
      </c>
      <c r="H77" s="54">
        <f>IF('Fixed data'!$G$19=FALSE,H64+H76,H64)</f>
        <v>3.0644497414254145E-2</v>
      </c>
      <c r="I77" s="54">
        <f>IF('Fixed data'!$G$19=FALSE,I64+I76,I64)</f>
        <v>5.2998546481876706E-2</v>
      </c>
      <c r="J77" s="54">
        <f>IF('Fixed data'!$G$19=FALSE,J64+J76,J64)</f>
        <v>6.4991128167144072E-2</v>
      </c>
      <c r="K77" s="54">
        <f>IF('Fixed data'!$G$19=FALSE,K64+K76,K64)</f>
        <v>7.89183103570993E-2</v>
      </c>
      <c r="L77" s="54">
        <f>IF('Fixed data'!$G$19=FALSE,L64+L76,L64)</f>
        <v>9.133772310731289E-2</v>
      </c>
      <c r="M77" s="54">
        <f>IF('Fixed data'!$G$19=FALSE,M64+M76,M64)</f>
        <v>0.10956107712954202</v>
      </c>
      <c r="N77" s="54">
        <f>IF('Fixed data'!$G$19=FALSE,N64+N76,N64)</f>
        <v>0.11701312297106518</v>
      </c>
      <c r="O77" s="54">
        <f>IF('Fixed data'!$G$19=FALSE,O64+O76,O64)</f>
        <v>0.12308384334104612</v>
      </c>
      <c r="P77" s="54">
        <f>IF('Fixed data'!$G$19=FALSE,P64+P76,P64)</f>
        <v>0.12943477635032302</v>
      </c>
      <c r="Q77" s="54">
        <f>IF('Fixed data'!$G$19=FALSE,Q64+Q76,Q64)</f>
        <v>0.1347499623272537</v>
      </c>
      <c r="R77" s="54">
        <f>IF('Fixed data'!$G$19=FALSE,R64+R76,R64)</f>
        <v>0.13841478927561351</v>
      </c>
      <c r="S77" s="54">
        <f>IF('Fixed data'!$G$19=FALSE,S64+S76,S64)</f>
        <v>0.13894613154391763</v>
      </c>
      <c r="T77" s="54">
        <f>IF('Fixed data'!$G$19=FALSE,T64+T76,T64)</f>
        <v>0.1394727147919039</v>
      </c>
      <c r="U77" s="54">
        <f>IF('Fixed data'!$G$19=FALSE,U64+U76,U64)</f>
        <v>0.13999453901957226</v>
      </c>
      <c r="V77" s="54">
        <f>IF('Fixed data'!$G$19=FALSE,V64+V76,V64)</f>
        <v>0.14051160422692274</v>
      </c>
      <c r="W77" s="54">
        <f>IF('Fixed data'!$G$19=FALSE,W64+W76,W64)</f>
        <v>0.14102391041395532</v>
      </c>
      <c r="X77" s="54">
        <f>IF('Fixed data'!$G$19=FALSE,X64+X76,X64)</f>
        <v>0.14153145758067001</v>
      </c>
      <c r="Y77" s="54">
        <f>IF('Fixed data'!$G$19=FALSE,Y64+Y76,Y64)</f>
        <v>0.14203424572706683</v>
      </c>
      <c r="Z77" s="54">
        <f>IF('Fixed data'!$G$19=FALSE,Z64+Z76,Z64)</f>
        <v>0.14253227485314574</v>
      </c>
      <c r="AA77" s="54">
        <f>IF('Fixed data'!$G$19=FALSE,AA64+AA76,AA64)</f>
        <v>0.14302554495890676</v>
      </c>
      <c r="AB77" s="54">
        <f>IF('Fixed data'!$G$19=FALSE,AB64+AB76,AB64)</f>
        <v>0.14351405604434991</v>
      </c>
      <c r="AC77" s="54">
        <f>IF('Fixed data'!$G$19=FALSE,AC64+AC76,AC64)</f>
        <v>0.14399780810947516</v>
      </c>
      <c r="AD77" s="54">
        <f>IF('Fixed data'!$G$19=FALSE,AD64+AD76,AD64)</f>
        <v>0.14447680115428252</v>
      </c>
      <c r="AE77" s="54">
        <f>IF('Fixed data'!$G$19=FALSE,AE64+AE76,AE64)</f>
        <v>0.144951035178772</v>
      </c>
      <c r="AF77" s="54">
        <f>IF('Fixed data'!$G$19=FALSE,AF64+AF76,AF64)</f>
        <v>0.14542051018294358</v>
      </c>
      <c r="AG77" s="54">
        <f>IF('Fixed data'!$G$19=FALSE,AG64+AG76,AG64)</f>
        <v>0.14588522616679728</v>
      </c>
      <c r="AH77" s="54">
        <f>IF('Fixed data'!$G$19=FALSE,AH64+AH76,AH64)</f>
        <v>0.1463451831303331</v>
      </c>
      <c r="AI77" s="54">
        <f>IF('Fixed data'!$G$19=FALSE,AI64+AI76,AI64)</f>
        <v>0.14680038107355101</v>
      </c>
      <c r="AJ77" s="54">
        <f>IF('Fixed data'!$G$19=FALSE,AJ64+AJ76,AJ64)</f>
        <v>0.14715466906524582</v>
      </c>
      <c r="AK77" s="54">
        <f>IF('Fixed data'!$G$19=FALSE,AK64+AK76,AK64)</f>
        <v>0.14750895705694064</v>
      </c>
      <c r="AL77" s="54">
        <f>IF('Fixed data'!$G$19=FALSE,AL64+AL76,AL64)</f>
        <v>0.14786324504863546</v>
      </c>
      <c r="AM77" s="54">
        <f>IF('Fixed data'!$G$19=FALSE,AM64+AM76,AM64)</f>
        <v>0.14821753304033025</v>
      </c>
      <c r="AN77" s="54">
        <f>IF('Fixed data'!$G$19=FALSE,AN64+AN76,AN64)</f>
        <v>0.14857182103202507</v>
      </c>
      <c r="AO77" s="54">
        <f>IF('Fixed data'!$G$19=FALSE,AO64+AO76,AO64)</f>
        <v>0.14892610902371989</v>
      </c>
      <c r="AP77" s="54">
        <f>IF('Fixed data'!$G$19=FALSE,AP64+AP76,AP64)</f>
        <v>0.14928039701541471</v>
      </c>
      <c r="AQ77" s="54">
        <f>IF('Fixed data'!$G$19=FALSE,AQ64+AQ76,AQ64)</f>
        <v>0.14963468500710952</v>
      </c>
      <c r="AR77" s="54">
        <f>IF('Fixed data'!$G$19=FALSE,AR64+AR76,AR64)</f>
        <v>0.14998897299880434</v>
      </c>
      <c r="AS77" s="54">
        <f>IF('Fixed data'!$G$19=FALSE,AS64+AS76,AS64)</f>
        <v>0.15034326099049913</v>
      </c>
      <c r="AT77" s="54">
        <f>IF('Fixed data'!$G$19=FALSE,AT64+AT76,AT64)</f>
        <v>0.15069754898219395</v>
      </c>
      <c r="AU77" s="54">
        <f>IF('Fixed data'!$G$19=FALSE,AU64+AU76,AU64)</f>
        <v>0.15105183697388877</v>
      </c>
      <c r="AV77" s="54">
        <f>IF('Fixed data'!$G$19=FALSE,AV64+AV76,AV64)</f>
        <v>0.15140612496558359</v>
      </c>
      <c r="AW77" s="54">
        <f>IF('Fixed data'!$G$19=FALSE,AW64+AW76,AW64)</f>
        <v>0.15176041295727841</v>
      </c>
      <c r="AX77" s="54">
        <f>IF('Fixed data'!$G$19=FALSE,AX64+AX76,AX64)</f>
        <v>1.5504666683729758E-3</v>
      </c>
      <c r="AY77" s="54">
        <f>IF('Fixed data'!$G$19=FALSE,AY64+AY76,AY64)</f>
        <v>2.7917045146516784E-3</v>
      </c>
      <c r="AZ77" s="54">
        <f>IF('Fixed data'!$G$19=FALSE,AZ64+AZ76,AZ64)</f>
        <v>3.7964173176859338E-3</v>
      </c>
      <c r="BA77" s="54">
        <f>IF('Fixed data'!$G$19=FALSE,BA64+BA76,BA64)</f>
        <v>4.5910239394142934E-3</v>
      </c>
      <c r="BB77" s="54">
        <f>IF('Fixed data'!$G$19=FALSE,BB64+BB76,BB64)</f>
        <v>5.2020628268647446E-3</v>
      </c>
      <c r="BC77" s="54">
        <f>IF('Fixed data'!$G$19=FALSE,BC64+BC76,BC64)</f>
        <v>5.677998107371884E-3</v>
      </c>
      <c r="BD77" s="54">
        <f>IF('Fixed data'!$G$19=FALSE,BD64+BD76,BD64)</f>
        <v>6.0429440168341623E-3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-1.344950763285024E-2</v>
      </c>
      <c r="F80" s="55">
        <f t="shared" ref="F80:BD80" si="11">F77*F78</f>
        <v>3.2331567935219812E-3</v>
      </c>
      <c r="G80" s="55">
        <f t="shared" si="11"/>
        <v>1.6445043013571289E-2</v>
      </c>
      <c r="H80" s="55">
        <f t="shared" si="11"/>
        <v>2.6704909093380774E-2</v>
      </c>
      <c r="I80" s="55">
        <f t="shared" si="11"/>
        <v>4.4623354020244428E-2</v>
      </c>
      <c r="J80" s="55">
        <f t="shared" si="11"/>
        <v>5.2870324638259442E-2</v>
      </c>
      <c r="K80" s="55">
        <f t="shared" si="11"/>
        <v>6.2029078573120275E-2</v>
      </c>
      <c r="L80" s="55">
        <f t="shared" si="11"/>
        <v>6.9362922446173467E-2</v>
      </c>
      <c r="M80" s="55">
        <f t="shared" si="11"/>
        <v>8.0388355636400163E-2</v>
      </c>
      <c r="N80" s="55">
        <f t="shared" si="11"/>
        <v>8.2952804325123225E-2</v>
      </c>
      <c r="O80" s="55">
        <f t="shared" si="11"/>
        <v>8.4305750925771847E-2</v>
      </c>
      <c r="P80" s="55">
        <f t="shared" si="11"/>
        <v>8.5657773206432516E-2</v>
      </c>
      <c r="Q80" s="55">
        <f t="shared" si="11"/>
        <v>8.6159685520063617E-2</v>
      </c>
      <c r="R80" s="55">
        <f t="shared" si="11"/>
        <v>8.5510136319456961E-2</v>
      </c>
      <c r="S80" s="55">
        <f t="shared" si="11"/>
        <v>8.2935642412772528E-2</v>
      </c>
      <c r="T80" s="55">
        <f t="shared" si="11"/>
        <v>8.0434739143401462E-2</v>
      </c>
      <c r="U80" s="55">
        <f t="shared" si="11"/>
        <v>7.8005486241907077E-2</v>
      </c>
      <c r="V80" s="55">
        <f t="shared" si="11"/>
        <v>7.5645987371649168E-2</v>
      </c>
      <c r="W80" s="55">
        <f t="shared" si="11"/>
        <v>7.3354389482414212E-2</v>
      </c>
      <c r="X80" s="55">
        <f t="shared" si="11"/>
        <v>7.1128882153932899E-2</v>
      </c>
      <c r="Y80" s="55">
        <f t="shared" si="11"/>
        <v>6.8967696930829561E-2</v>
      </c>
      <c r="Z80" s="55">
        <f t="shared" si="11"/>
        <v>6.6869106650450802E-2</v>
      </c>
      <c r="AA80" s="55">
        <f t="shared" si="11"/>
        <v>6.4831424764929188E-2</v>
      </c>
      <c r="AB80" s="55">
        <f t="shared" si="11"/>
        <v>6.2853004658749295E-2</v>
      </c>
      <c r="AC80" s="55">
        <f t="shared" si="11"/>
        <v>6.0932238963001997E-2</v>
      </c>
      <c r="AD80" s="55">
        <f t="shared" si="11"/>
        <v>5.9067558867433333E-2</v>
      </c>
      <c r="AE80" s="55">
        <f t="shared" si="11"/>
        <v>5.7257433431319851E-2</v>
      </c>
      <c r="AF80" s="55">
        <f t="shared" si="11"/>
        <v>5.5500368894132179E-2</v>
      </c>
      <c r="AG80" s="55">
        <f t="shared" si="11"/>
        <v>5.3794907986881191E-2</v>
      </c>
      <c r="AH80" s="55">
        <f t="shared" si="11"/>
        <v>5.2139629244977947E-2</v>
      </c>
      <c r="AI80" s="55">
        <f t="shared" si="11"/>
        <v>5.8718265334167512E-2</v>
      </c>
      <c r="AJ80" s="55">
        <f t="shared" si="11"/>
        <v>5.7145607744204255E-2</v>
      </c>
      <c r="AK80" s="55">
        <f t="shared" si="11"/>
        <v>5.5614748438960547E-2</v>
      </c>
      <c r="AL80" s="55">
        <f t="shared" si="11"/>
        <v>5.4124586709449037E-2</v>
      </c>
      <c r="AM80" s="55">
        <f t="shared" si="11"/>
        <v>5.2674050506649479E-2</v>
      </c>
      <c r="AN80" s="55">
        <f t="shared" si="11"/>
        <v>5.1262095705767667E-2</v>
      </c>
      <c r="AO80" s="55">
        <f t="shared" si="11"/>
        <v>4.9887705389039416E-2</v>
      </c>
      <c r="AP80" s="55">
        <f t="shared" si="11"/>
        <v>4.8549889146624121E-2</v>
      </c>
      <c r="AQ80" s="55">
        <f t="shared" si="11"/>
        <v>4.7247682395142106E-2</v>
      </c>
      <c r="AR80" s="55">
        <f t="shared" si="11"/>
        <v>4.598014571342128E-2</v>
      </c>
      <c r="AS80" s="55">
        <f t="shared" si="11"/>
        <v>4.4746364195028476E-2</v>
      </c>
      <c r="AT80" s="55">
        <f t="shared" si="11"/>
        <v>4.3545446817171631E-2</v>
      </c>
      <c r="AU80" s="55">
        <f t="shared" si="11"/>
        <v>4.2376525825568001E-2</v>
      </c>
      <c r="AV80" s="55">
        <f t="shared" si="11"/>
        <v>4.1238756134884022E-2</v>
      </c>
      <c r="AW80" s="55">
        <f t="shared" si="11"/>
        <v>4.0131314744361456E-2</v>
      </c>
      <c r="AX80" s="55">
        <f t="shared" si="11"/>
        <v>3.9806142910421961E-4</v>
      </c>
      <c r="AY80" s="55">
        <f t="shared" si="11"/>
        <v>6.9585681950396069E-4</v>
      </c>
      <c r="AZ80" s="55">
        <f t="shared" si="11"/>
        <v>9.1872843878182484E-4</v>
      </c>
      <c r="BA80" s="55">
        <f t="shared" si="11"/>
        <v>1.0786624159865863E-3</v>
      </c>
      <c r="BB80" s="55">
        <f t="shared" si="11"/>
        <v>1.1866273603189494E-3</v>
      </c>
      <c r="BC80" s="55">
        <f t="shared" si="11"/>
        <v>1.2574675410916023E-3</v>
      </c>
      <c r="BD80" s="55">
        <f t="shared" si="11"/>
        <v>1.2993103148392937E-3</v>
      </c>
    </row>
    <row r="81" spans="1:56" x14ac:dyDescent="0.3">
      <c r="A81" s="74"/>
      <c r="B81" s="15" t="s">
        <v>18</v>
      </c>
      <c r="C81" s="15"/>
      <c r="D81" s="14" t="s">
        <v>40</v>
      </c>
      <c r="E81" s="56">
        <f>+E80</f>
        <v>-1.344950763285024E-2</v>
      </c>
      <c r="F81" s="56">
        <f t="shared" ref="F81:BD81" si="12">+E81+F80</f>
        <v>-1.0216350839328259E-2</v>
      </c>
      <c r="G81" s="56">
        <f t="shared" si="12"/>
        <v>6.2286921742430307E-3</v>
      </c>
      <c r="H81" s="56">
        <f t="shared" si="12"/>
        <v>3.2933601267623805E-2</v>
      </c>
      <c r="I81" s="56">
        <f t="shared" si="12"/>
        <v>7.755695528786824E-2</v>
      </c>
      <c r="J81" s="56">
        <f t="shared" si="12"/>
        <v>0.13042727992612768</v>
      </c>
      <c r="K81" s="56">
        <f t="shared" si="12"/>
        <v>0.19245635849924797</v>
      </c>
      <c r="L81" s="56">
        <f t="shared" si="12"/>
        <v>0.26181928094542145</v>
      </c>
      <c r="M81" s="56">
        <f t="shared" si="12"/>
        <v>0.34220763658182163</v>
      </c>
      <c r="N81" s="56">
        <f t="shared" si="12"/>
        <v>0.42516044090694483</v>
      </c>
      <c r="O81" s="56">
        <f t="shared" si="12"/>
        <v>0.50946619183271669</v>
      </c>
      <c r="P81" s="56">
        <f t="shared" si="12"/>
        <v>0.59512396503914922</v>
      </c>
      <c r="Q81" s="56">
        <f t="shared" si="12"/>
        <v>0.68128365055921281</v>
      </c>
      <c r="R81" s="56">
        <f t="shared" si="12"/>
        <v>0.76679378687866973</v>
      </c>
      <c r="S81" s="56">
        <f t="shared" si="12"/>
        <v>0.84972942929144224</v>
      </c>
      <c r="T81" s="56">
        <f t="shared" si="12"/>
        <v>0.93016416843484373</v>
      </c>
      <c r="U81" s="56">
        <f t="shared" si="12"/>
        <v>1.0081696546767509</v>
      </c>
      <c r="V81" s="56">
        <f t="shared" si="12"/>
        <v>1.0838156420484</v>
      </c>
      <c r="W81" s="56">
        <f t="shared" si="12"/>
        <v>1.1571700315308142</v>
      </c>
      <c r="X81" s="56">
        <f t="shared" si="12"/>
        <v>1.2282989136847471</v>
      </c>
      <c r="Y81" s="56">
        <f t="shared" si="12"/>
        <v>1.2972666106155766</v>
      </c>
      <c r="Z81" s="56">
        <f t="shared" si="12"/>
        <v>1.3641357172660273</v>
      </c>
      <c r="AA81" s="56">
        <f t="shared" si="12"/>
        <v>1.4289671420309564</v>
      </c>
      <c r="AB81" s="56">
        <f t="shared" si="12"/>
        <v>1.4918201466897056</v>
      </c>
      <c r="AC81" s="56">
        <f t="shared" si="12"/>
        <v>1.5527523856527077</v>
      </c>
      <c r="AD81" s="56">
        <f t="shared" si="12"/>
        <v>1.6118199445201411</v>
      </c>
      <c r="AE81" s="56">
        <f t="shared" si="12"/>
        <v>1.6690773779514609</v>
      </c>
      <c r="AF81" s="56">
        <f t="shared" si="12"/>
        <v>1.7245777468455932</v>
      </c>
      <c r="AG81" s="56">
        <f t="shared" si="12"/>
        <v>1.7783726548324743</v>
      </c>
      <c r="AH81" s="56">
        <f t="shared" si="12"/>
        <v>1.8305122840774524</v>
      </c>
      <c r="AI81" s="56">
        <f t="shared" si="12"/>
        <v>1.8892305494116199</v>
      </c>
      <c r="AJ81" s="56">
        <f t="shared" si="12"/>
        <v>1.9463761571558242</v>
      </c>
      <c r="AK81" s="56">
        <f t="shared" si="12"/>
        <v>2.0019909055947847</v>
      </c>
      <c r="AL81" s="56">
        <f t="shared" si="12"/>
        <v>2.0561154923042335</v>
      </c>
      <c r="AM81" s="56">
        <f t="shared" si="12"/>
        <v>2.1087895428108832</v>
      </c>
      <c r="AN81" s="56">
        <f t="shared" si="12"/>
        <v>2.1600516385166508</v>
      </c>
      <c r="AO81" s="56">
        <f t="shared" si="12"/>
        <v>2.20993934390569</v>
      </c>
      <c r="AP81" s="56">
        <f t="shared" si="12"/>
        <v>2.2584892330523143</v>
      </c>
      <c r="AQ81" s="56">
        <f t="shared" si="12"/>
        <v>2.3057369154474565</v>
      </c>
      <c r="AR81" s="56">
        <f t="shared" si="12"/>
        <v>2.351717061160878</v>
      </c>
      <c r="AS81" s="56">
        <f t="shared" si="12"/>
        <v>2.3964634253559063</v>
      </c>
      <c r="AT81" s="56">
        <f t="shared" si="12"/>
        <v>2.4400088721730779</v>
      </c>
      <c r="AU81" s="56">
        <f t="shared" si="12"/>
        <v>2.4823853979986459</v>
      </c>
      <c r="AV81" s="56">
        <f t="shared" si="12"/>
        <v>2.5236241541335298</v>
      </c>
      <c r="AW81" s="56">
        <f t="shared" si="12"/>
        <v>2.5637554688778912</v>
      </c>
      <c r="AX81" s="56">
        <f t="shared" si="12"/>
        <v>2.5641535303069953</v>
      </c>
      <c r="AY81" s="56">
        <f t="shared" si="12"/>
        <v>2.5648493871264995</v>
      </c>
      <c r="AZ81" s="56">
        <f t="shared" si="12"/>
        <v>2.5657681155652812</v>
      </c>
      <c r="BA81" s="56">
        <f t="shared" si="12"/>
        <v>2.5668467779812678</v>
      </c>
      <c r="BB81" s="56">
        <f t="shared" si="12"/>
        <v>2.5680334053415868</v>
      </c>
      <c r="BC81" s="56">
        <f t="shared" si="12"/>
        <v>2.5692908728826782</v>
      </c>
      <c r="BD81" s="56">
        <f t="shared" si="12"/>
        <v>2.5705901831975173</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288.63803114716563</v>
      </c>
      <c r="G88" s="43">
        <f>'Option 1'!G88</f>
        <v>523.59931291339103</v>
      </c>
      <c r="H88" s="43">
        <f>'Option 1'!H88</f>
        <v>716.71490418115889</v>
      </c>
      <c r="I88" s="43">
        <f>'Option 1'!I88</f>
        <v>1072.1401861236982</v>
      </c>
      <c r="J88" s="43">
        <f>'Option 1'!J88</f>
        <v>1258.5721202621708</v>
      </c>
      <c r="K88" s="43">
        <f>'Option 1'!K88</f>
        <v>1469.2154633690097</v>
      </c>
      <c r="L88" s="43">
        <f>'Option 1'!L88</f>
        <v>1650.5520716862759</v>
      </c>
      <c r="M88" s="43">
        <f>'Option 1'!M88</f>
        <v>1874.3682662490473</v>
      </c>
      <c r="N88" s="43">
        <f>'Option 1'!N88</f>
        <v>1975.1645478432674</v>
      </c>
      <c r="O88" s="43">
        <f>'Option 1'!O88</f>
        <v>2055.0065460824881</v>
      </c>
      <c r="P88" s="43">
        <f>'Option 1'!P88</f>
        <v>2138.4348743459905</v>
      </c>
      <c r="Q88" s="43">
        <f>'Option 1'!Q88</f>
        <v>2205.5235667404036</v>
      </c>
      <c r="R88" s="43">
        <f>'Option 1'!R88</f>
        <v>2249.3883698188383</v>
      </c>
      <c r="S88" s="43">
        <f>'Option 1'!S88</f>
        <v>2249.3883698188383</v>
      </c>
      <c r="T88" s="43">
        <f>'Option 1'!T88</f>
        <v>2249.3883698188383</v>
      </c>
      <c r="U88" s="43">
        <f>'Option 1'!U88</f>
        <v>2249.3883698188383</v>
      </c>
      <c r="V88" s="43">
        <f>'Option 1'!V88</f>
        <v>2249.3883698188383</v>
      </c>
      <c r="W88" s="43">
        <f>'Option 1'!W88</f>
        <v>2249.3883698188383</v>
      </c>
      <c r="X88" s="43">
        <f>'Option 1'!X88</f>
        <v>2249.3883698188383</v>
      </c>
      <c r="Y88" s="43">
        <f>'Option 1'!Y88</f>
        <v>2249.3883698188383</v>
      </c>
      <c r="Z88" s="43">
        <f>'Option 1'!Z88</f>
        <v>2249.3883698188383</v>
      </c>
      <c r="AA88" s="43">
        <f>'Option 1'!AA88</f>
        <v>2249.3883698188383</v>
      </c>
      <c r="AB88" s="43">
        <f>'Option 1'!AB88</f>
        <v>2249.3883698188383</v>
      </c>
      <c r="AC88" s="43">
        <f>'Option 1'!AC88</f>
        <v>2249.3883698188383</v>
      </c>
      <c r="AD88" s="43">
        <f>'Option 1'!AD88</f>
        <v>2249.3883698188383</v>
      </c>
      <c r="AE88" s="43">
        <f>'Option 1'!AE88</f>
        <v>2249.3883698188383</v>
      </c>
      <c r="AF88" s="43">
        <f>'Option 1'!AF88</f>
        <v>2249.3883698188383</v>
      </c>
      <c r="AG88" s="43">
        <f>'Option 1'!AG88</f>
        <v>2249.3883698188383</v>
      </c>
      <c r="AH88" s="43">
        <f>'Option 1'!AH88</f>
        <v>2249.3883698188383</v>
      </c>
      <c r="AI88" s="43">
        <f>'Option 1'!AI88</f>
        <v>2249.3883698188383</v>
      </c>
      <c r="AJ88" s="43">
        <f>'Option 1'!AJ88</f>
        <v>2249.3883698188383</v>
      </c>
      <c r="AK88" s="43">
        <f>'Option 1'!AK88</f>
        <v>2249.3883698188383</v>
      </c>
      <c r="AL88" s="43">
        <f>'Option 1'!AL88</f>
        <v>2249.3883698188383</v>
      </c>
      <c r="AM88" s="43">
        <f>'Option 1'!AM88</f>
        <v>2249.3883698188383</v>
      </c>
      <c r="AN88" s="43">
        <f>'Option 1'!AN88</f>
        <v>2249.3883698188383</v>
      </c>
      <c r="AO88" s="43">
        <f>'Option 1'!AO88</f>
        <v>2249.3883698188383</v>
      </c>
      <c r="AP88" s="43">
        <f>'Option 1'!AP88</f>
        <v>2249.3883698188383</v>
      </c>
      <c r="AQ88" s="43">
        <f>'Option 1'!AQ88</f>
        <v>2249.3883698188383</v>
      </c>
      <c r="AR88" s="43">
        <f>'Option 1'!AR88</f>
        <v>2249.3883698188383</v>
      </c>
      <c r="AS88" s="43">
        <f>'Option 1'!AS88</f>
        <v>2249.3883698188383</v>
      </c>
      <c r="AT88" s="43">
        <f>'Option 1'!AT88</f>
        <v>2249.3883698188383</v>
      </c>
      <c r="AU88" s="43">
        <f>'Option 1'!AU88</f>
        <v>2249.3883698188383</v>
      </c>
      <c r="AV88" s="43">
        <f>'Option 1'!AV88</f>
        <v>2249.3883698188383</v>
      </c>
      <c r="AW88" s="43">
        <f>'Option 1'!AW88</f>
        <v>2249.3883698188383</v>
      </c>
      <c r="AX88" s="43"/>
      <c r="AY88" s="43"/>
      <c r="AZ88" s="43"/>
      <c r="BA88" s="43"/>
      <c r="BB88" s="43"/>
      <c r="BC88" s="43"/>
      <c r="BD88" s="43"/>
    </row>
    <row r="89" spans="1:56" x14ac:dyDescent="0.3">
      <c r="A89" s="170"/>
      <c r="B89" s="4" t="s">
        <v>214</v>
      </c>
      <c r="D89" s="4" t="s">
        <v>88</v>
      </c>
      <c r="E89" s="43">
        <f>'Option 1'!E89</f>
        <v>0</v>
      </c>
      <c r="F89" s="43">
        <f>'Option 1'!F89</f>
        <v>34686.837028370137</v>
      </c>
      <c r="G89" s="43">
        <f>'Option 1'!G89</f>
        <v>62923.115027531487</v>
      </c>
      <c r="H89" s="43">
        <f>'Option 1'!H89</f>
        <v>86130.621728293248</v>
      </c>
      <c r="I89" s="43">
        <f>'Option 1'!I89</f>
        <v>128843.56146636132</v>
      </c>
      <c r="J89" s="43">
        <f>'Option 1'!J89</f>
        <v>151247.86519114647</v>
      </c>
      <c r="K89" s="43">
        <f>'Option 1'!K89</f>
        <v>176561.75499429749</v>
      </c>
      <c r="L89" s="43">
        <f>'Option 1'!L89</f>
        <v>198353.73214637165</v>
      </c>
      <c r="M89" s="43">
        <f>'Option 1'!M89</f>
        <v>225250.6584947576</v>
      </c>
      <c r="N89" s="43">
        <f>'Option 1'!N89</f>
        <v>237363.76839517112</v>
      </c>
      <c r="O89" s="43">
        <f>'Option 1'!O89</f>
        <v>246958.71459798524</v>
      </c>
      <c r="P89" s="43">
        <f>'Option 1'!P89</f>
        <v>256984.64504978407</v>
      </c>
      <c r="Q89" s="43">
        <f>'Option 1'!Q89</f>
        <v>265046.97325470799</v>
      </c>
      <c r="R89" s="43">
        <f>'Option 1'!R89</f>
        <v>270318.3897399719</v>
      </c>
      <c r="S89" s="43">
        <f>'Option 1'!S89</f>
        <v>270318.3897399719</v>
      </c>
      <c r="T89" s="43">
        <f>'Option 1'!T89</f>
        <v>270318.3897399719</v>
      </c>
      <c r="U89" s="43">
        <f>'Option 1'!U89</f>
        <v>270318.3897399719</v>
      </c>
      <c r="V89" s="43">
        <f>'Option 1'!V89</f>
        <v>270318.3897399719</v>
      </c>
      <c r="W89" s="43">
        <f>'Option 1'!W89</f>
        <v>270318.3897399719</v>
      </c>
      <c r="X89" s="43">
        <f>'Option 1'!X89</f>
        <v>270318.3897399719</v>
      </c>
      <c r="Y89" s="43">
        <f>'Option 1'!Y89</f>
        <v>270318.3897399719</v>
      </c>
      <c r="Z89" s="43">
        <f>'Option 1'!Z89</f>
        <v>270318.3897399719</v>
      </c>
      <c r="AA89" s="43">
        <f>'Option 1'!AA89</f>
        <v>270318.3897399719</v>
      </c>
      <c r="AB89" s="43">
        <f>'Option 1'!AB89</f>
        <v>270318.3897399719</v>
      </c>
      <c r="AC89" s="43">
        <f>'Option 1'!AC89</f>
        <v>270318.3897399719</v>
      </c>
      <c r="AD89" s="43">
        <f>'Option 1'!AD89</f>
        <v>270318.3897399719</v>
      </c>
      <c r="AE89" s="43">
        <f>'Option 1'!AE89</f>
        <v>270318.3897399719</v>
      </c>
      <c r="AF89" s="43">
        <f>'Option 1'!AF89</f>
        <v>270318.3897399719</v>
      </c>
      <c r="AG89" s="43">
        <f>'Option 1'!AG89</f>
        <v>270318.3897399719</v>
      </c>
      <c r="AH89" s="43">
        <f>'Option 1'!AH89</f>
        <v>270318.3897399719</v>
      </c>
      <c r="AI89" s="43">
        <f>'Option 1'!AI89</f>
        <v>270318.3897399719</v>
      </c>
      <c r="AJ89" s="43">
        <f>'Option 1'!AJ89</f>
        <v>270318.3897399719</v>
      </c>
      <c r="AK89" s="43">
        <f>'Option 1'!AK89</f>
        <v>270318.3897399719</v>
      </c>
      <c r="AL89" s="43">
        <f>'Option 1'!AL89</f>
        <v>270318.3897399719</v>
      </c>
      <c r="AM89" s="43">
        <f>'Option 1'!AM89</f>
        <v>270318.3897399719</v>
      </c>
      <c r="AN89" s="43">
        <f>'Option 1'!AN89</f>
        <v>270318.3897399719</v>
      </c>
      <c r="AO89" s="43">
        <f>'Option 1'!AO89</f>
        <v>270318.3897399719</v>
      </c>
      <c r="AP89" s="43">
        <f>'Option 1'!AP89</f>
        <v>270318.3897399719</v>
      </c>
      <c r="AQ89" s="43">
        <f>'Option 1'!AQ89</f>
        <v>270318.3897399719</v>
      </c>
      <c r="AR89" s="43">
        <f>'Option 1'!AR89</f>
        <v>270318.3897399719</v>
      </c>
      <c r="AS89" s="43">
        <f>'Option 1'!AS89</f>
        <v>270318.3897399719</v>
      </c>
      <c r="AT89" s="43">
        <f>'Option 1'!AT89</f>
        <v>270318.3897399719</v>
      </c>
      <c r="AU89" s="43">
        <f>'Option 1'!AU89</f>
        <v>270318.3897399719</v>
      </c>
      <c r="AV89" s="43">
        <f>'Option 1'!AV89</f>
        <v>270318.3897399719</v>
      </c>
      <c r="AW89" s="43">
        <f>'Option 1'!AW89</f>
        <v>270318.3897399719</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6.0258122894239893E-4</v>
      </c>
      <c r="G91" s="43">
        <f>'Option 1'!G91</f>
        <v>1.3257021897117656E-3</v>
      </c>
      <c r="H91" s="43">
        <f>'Option 1'!H91</f>
        <v>1.9612708118808991E-3</v>
      </c>
      <c r="I91" s="43">
        <f>'Option 1'!I91</f>
        <v>2.6513234927171957E-3</v>
      </c>
      <c r="J91" s="43">
        <f>'Option 1'!J91</f>
        <v>3.215903349636463E-3</v>
      </c>
      <c r="K91" s="43">
        <f>'Option 1'!K91</f>
        <v>3.8605881802785936E-3</v>
      </c>
      <c r="L91" s="43">
        <f>'Option 1'!L91</f>
        <v>4.502064933181023E-3</v>
      </c>
      <c r="M91" s="43">
        <f>'Option 1'!M91</f>
        <v>5.1506820264992674E-3</v>
      </c>
      <c r="N91" s="43">
        <f>'Option 1'!N91</f>
        <v>5.5761216977116088E-3</v>
      </c>
      <c r="O91" s="43">
        <f>'Option 1'!O91</f>
        <v>5.939894871047899E-3</v>
      </c>
      <c r="P91" s="43">
        <f>'Option 1'!P91</f>
        <v>6.3283981112904784E-3</v>
      </c>
      <c r="Q91" s="43">
        <f>'Option 1'!Q91</f>
        <v>6.6886690815382349E-3</v>
      </c>
      <c r="R91" s="43">
        <f>'Option 1'!R91</f>
        <v>6.924226141912705E-3</v>
      </c>
      <c r="S91" s="43">
        <f>'Option 1'!S91</f>
        <v>6.924226141912705E-3</v>
      </c>
      <c r="T91" s="43">
        <f>'Option 1'!T91</f>
        <v>6.924226141912705E-3</v>
      </c>
      <c r="U91" s="43">
        <f>'Option 1'!U91</f>
        <v>6.924226141912705E-3</v>
      </c>
      <c r="V91" s="43">
        <f>'Option 1'!V91</f>
        <v>6.924226141912705E-3</v>
      </c>
      <c r="W91" s="43">
        <f>'Option 1'!W91</f>
        <v>6.924226141912705E-3</v>
      </c>
      <c r="X91" s="43">
        <f>'Option 1'!X91</f>
        <v>6.924226141912705E-3</v>
      </c>
      <c r="Y91" s="43">
        <f>'Option 1'!Y91</f>
        <v>6.924226141912705E-3</v>
      </c>
      <c r="Z91" s="43">
        <f>'Option 1'!Z91</f>
        <v>6.924226141912705E-3</v>
      </c>
      <c r="AA91" s="43">
        <f>'Option 1'!AA91</f>
        <v>6.924226141912705E-3</v>
      </c>
      <c r="AB91" s="43">
        <f>'Option 1'!AB91</f>
        <v>6.924226141912705E-3</v>
      </c>
      <c r="AC91" s="43">
        <f>'Option 1'!AC91</f>
        <v>6.924226141912705E-3</v>
      </c>
      <c r="AD91" s="43">
        <f>'Option 1'!AD91</f>
        <v>6.924226141912705E-3</v>
      </c>
      <c r="AE91" s="43">
        <f>'Option 1'!AE91</f>
        <v>6.924226141912705E-3</v>
      </c>
      <c r="AF91" s="43">
        <f>'Option 1'!AF91</f>
        <v>6.924226141912705E-3</v>
      </c>
      <c r="AG91" s="43">
        <f>'Option 1'!AG91</f>
        <v>6.924226141912705E-3</v>
      </c>
      <c r="AH91" s="43">
        <f>'Option 1'!AH91</f>
        <v>6.924226141912705E-3</v>
      </c>
      <c r="AI91" s="43">
        <f>'Option 1'!AI91</f>
        <v>6.924226141912705E-3</v>
      </c>
      <c r="AJ91" s="43">
        <f>'Option 1'!AJ91</f>
        <v>6.924226141912705E-3</v>
      </c>
      <c r="AK91" s="43">
        <f>'Option 1'!AK91</f>
        <v>6.924226141912705E-3</v>
      </c>
      <c r="AL91" s="43">
        <f>'Option 1'!AL91</f>
        <v>6.924226141912705E-3</v>
      </c>
      <c r="AM91" s="43">
        <f>'Option 1'!AM91</f>
        <v>6.924226141912705E-3</v>
      </c>
      <c r="AN91" s="43">
        <f>'Option 1'!AN91</f>
        <v>6.924226141912705E-3</v>
      </c>
      <c r="AO91" s="43">
        <f>'Option 1'!AO91</f>
        <v>6.924226141912705E-3</v>
      </c>
      <c r="AP91" s="43">
        <f>'Option 1'!AP91</f>
        <v>6.924226141912705E-3</v>
      </c>
      <c r="AQ91" s="43">
        <f>'Option 1'!AQ91</f>
        <v>6.924226141912705E-3</v>
      </c>
      <c r="AR91" s="43">
        <f>'Option 1'!AR91</f>
        <v>6.924226141912705E-3</v>
      </c>
      <c r="AS91" s="43">
        <f>'Option 1'!AS91</f>
        <v>6.924226141912705E-3</v>
      </c>
      <c r="AT91" s="43">
        <f>'Option 1'!AT91</f>
        <v>6.924226141912705E-3</v>
      </c>
      <c r="AU91" s="43">
        <f>'Option 1'!AU91</f>
        <v>6.924226141912705E-3</v>
      </c>
      <c r="AV91" s="43">
        <f>'Option 1'!AV91</f>
        <v>6.924226141912705E-3</v>
      </c>
      <c r="AW91" s="43">
        <f>'Option 1'!AW91</f>
        <v>6.924226141912705E-3</v>
      </c>
      <c r="AX91" s="35"/>
      <c r="AY91" s="35"/>
      <c r="AZ91" s="35"/>
      <c r="BA91" s="35"/>
      <c r="BB91" s="35"/>
      <c r="BC91" s="35"/>
      <c r="BD91" s="35"/>
    </row>
    <row r="92" spans="1:56" ht="16.5" x14ac:dyDescent="0.3">
      <c r="A92" s="170"/>
      <c r="B92" s="4" t="s">
        <v>333</v>
      </c>
      <c r="D92" s="4" t="s">
        <v>42</v>
      </c>
      <c r="E92" s="43">
        <f>'Option 1'!E92</f>
        <v>0</v>
      </c>
      <c r="F92" s="43">
        <f>'Option 1'!F92</f>
        <v>1.1953372091064391E-3</v>
      </c>
      <c r="G92" s="43">
        <f>'Option 1'!G92</f>
        <v>2.6297884491649375E-3</v>
      </c>
      <c r="H92" s="43">
        <f>'Option 1'!H92</f>
        <v>3.8905625764185472E-3</v>
      </c>
      <c r="I92" s="43">
        <f>'Option 1'!I92</f>
        <v>5.2594164437966915E-3</v>
      </c>
      <c r="J92" s="43">
        <f>'Option 1'!J92</f>
        <v>6.3793705314340553E-3</v>
      </c>
      <c r="K92" s="43">
        <f>'Option 1'!K92</f>
        <v>7.6582284334061239E-3</v>
      </c>
      <c r="L92" s="43">
        <f>'Option 1'!L92</f>
        <v>8.9307224884679712E-3</v>
      </c>
      <c r="M92" s="43">
        <f>'Option 1'!M92</f>
        <v>1.0217380799193255E-2</v>
      </c>
      <c r="N92" s="43">
        <f>'Option 1'!N92</f>
        <v>1.1061323233514789E-2</v>
      </c>
      <c r="O92" s="43">
        <f>'Option 1'!O92</f>
        <v>1.1782938160894466E-2</v>
      </c>
      <c r="P92" s="43">
        <f>'Option 1'!P92</f>
        <v>1.2553609991703824E-2</v>
      </c>
      <c r="Q92" s="43">
        <f>'Option 1'!Q92</f>
        <v>1.3268277617268351E-2</v>
      </c>
      <c r="R92" s="43">
        <f>'Option 1'!R92</f>
        <v>1.3735550916882274E-2</v>
      </c>
      <c r="S92" s="43">
        <f>'Option 1'!S92</f>
        <v>1.3735550916882274E-2</v>
      </c>
      <c r="T92" s="43">
        <f>'Option 1'!T92</f>
        <v>1.3735550916882274E-2</v>
      </c>
      <c r="U92" s="43">
        <f>'Option 1'!U92</f>
        <v>1.3735550916882274E-2</v>
      </c>
      <c r="V92" s="43">
        <f>'Option 1'!V92</f>
        <v>1.3735550916882274E-2</v>
      </c>
      <c r="W92" s="43">
        <f>'Option 1'!W92</f>
        <v>1.3735550916882274E-2</v>
      </c>
      <c r="X92" s="43">
        <f>'Option 1'!X92</f>
        <v>1.3735550916882274E-2</v>
      </c>
      <c r="Y92" s="43">
        <f>'Option 1'!Y92</f>
        <v>1.3735550916882274E-2</v>
      </c>
      <c r="Z92" s="43">
        <f>'Option 1'!Z92</f>
        <v>1.3735550916882274E-2</v>
      </c>
      <c r="AA92" s="43">
        <f>'Option 1'!AA92</f>
        <v>1.3735550916882274E-2</v>
      </c>
      <c r="AB92" s="43">
        <f>'Option 1'!AB92</f>
        <v>1.3735550916882274E-2</v>
      </c>
      <c r="AC92" s="43">
        <f>'Option 1'!AC92</f>
        <v>1.3735550916882274E-2</v>
      </c>
      <c r="AD92" s="43">
        <f>'Option 1'!AD92</f>
        <v>1.3735550916882274E-2</v>
      </c>
      <c r="AE92" s="43">
        <f>'Option 1'!AE92</f>
        <v>1.3735550916882274E-2</v>
      </c>
      <c r="AF92" s="43">
        <f>'Option 1'!AF92</f>
        <v>1.3735550916882274E-2</v>
      </c>
      <c r="AG92" s="43">
        <f>'Option 1'!AG92</f>
        <v>1.3735550916882274E-2</v>
      </c>
      <c r="AH92" s="43">
        <f>'Option 1'!AH92</f>
        <v>1.3735550916882274E-2</v>
      </c>
      <c r="AI92" s="43">
        <f>'Option 1'!AI92</f>
        <v>1.3735550916882274E-2</v>
      </c>
      <c r="AJ92" s="43">
        <f>'Option 1'!AJ92</f>
        <v>1.3735550916882274E-2</v>
      </c>
      <c r="AK92" s="43">
        <f>'Option 1'!AK92</f>
        <v>1.3735550916882274E-2</v>
      </c>
      <c r="AL92" s="43">
        <f>'Option 1'!AL92</f>
        <v>1.3735550916882274E-2</v>
      </c>
      <c r="AM92" s="43">
        <f>'Option 1'!AM92</f>
        <v>1.3735550916882274E-2</v>
      </c>
      <c r="AN92" s="43">
        <f>'Option 1'!AN92</f>
        <v>1.3735550916882274E-2</v>
      </c>
      <c r="AO92" s="43">
        <f>'Option 1'!AO92</f>
        <v>1.3735550916882274E-2</v>
      </c>
      <c r="AP92" s="43">
        <f>'Option 1'!AP92</f>
        <v>1.3735550916882274E-2</v>
      </c>
      <c r="AQ92" s="43">
        <f>'Option 1'!AQ92</f>
        <v>1.3735550916882274E-2</v>
      </c>
      <c r="AR92" s="43">
        <f>'Option 1'!AR92</f>
        <v>1.3735550916882274E-2</v>
      </c>
      <c r="AS92" s="43">
        <f>'Option 1'!AS92</f>
        <v>1.3735550916882274E-2</v>
      </c>
      <c r="AT92" s="43">
        <f>'Option 1'!AT92</f>
        <v>1.3735550916882274E-2</v>
      </c>
      <c r="AU92" s="43">
        <f>'Option 1'!AU92</f>
        <v>1.3735550916882274E-2</v>
      </c>
      <c r="AV92" s="43">
        <f>'Option 1'!AV92</f>
        <v>1.3735550916882274E-2</v>
      </c>
      <c r="AW92" s="43">
        <f>'Option 1'!AW92</f>
        <v>1.3735550916882274E-2</v>
      </c>
      <c r="AX92" s="35"/>
      <c r="AY92" s="35"/>
      <c r="AZ92" s="35"/>
      <c r="BA92" s="35"/>
      <c r="BB92" s="35"/>
      <c r="BC92" s="35"/>
      <c r="BD92" s="35"/>
    </row>
    <row r="93" spans="1:56" x14ac:dyDescent="0.3">
      <c r="A93" s="170"/>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D59107C5-B401-4A16-BB12-3D243B9D13F0}">
  <ds:schemaRefs>
    <ds:schemaRef ds:uri="http://schemas.microsoft.com/office/2006/documentManagement/types"/>
    <ds:schemaRef ds:uri="http://schemas.microsoft.com/office/2006/metadata/properties"/>
    <ds:schemaRef ds:uri="efb98dbe-6680-48eb-ac67-85b3a61e7855"/>
    <ds:schemaRef ds:uri="http://purl.org/dc/elements/1.1/"/>
    <ds:schemaRef ds:uri="http://schemas.openxmlformats.org/package/2006/metadata/core-properties"/>
    <ds:schemaRef ds:uri="eecedeb9-13b3-4e62-b003-046c92e1668a"/>
    <ds:schemaRef ds:uri="http://purl.org/dc/terms/"/>
    <ds:schemaRef ds:uri="http://purl.org/dc/dcmitype/"/>
    <ds:schemaRef ds:uri="http://schemas.microsoft.com/sharepoint/v3/fields"/>
    <ds:schemaRef ds:uri="http://www.w3.org/XML/1998/namespace"/>
  </ds:schemaRefs>
</ds:datastoreItem>
</file>

<file path=customXml/itemProps2.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2013-09-25T10:40:44Z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