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90" yWindow="30" windowWidth="19185" windowHeight="481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P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Q55" i="33" s="1"/>
  <c r="AD19" i="35"/>
  <c r="AD25" i="35" s="1"/>
  <c r="AD26" i="35" s="1"/>
  <c r="Z19" i="33"/>
  <c r="Z25" i="33" s="1"/>
  <c r="Z26" i="33" s="1"/>
  <c r="Z28" i="33" s="1"/>
  <c r="AR51" i="33" s="1"/>
  <c r="Z19" i="35"/>
  <c r="Z25" i="35" s="1"/>
  <c r="Z26" i="35" s="1"/>
  <c r="V19" i="33"/>
  <c r="V25" i="33" s="1"/>
  <c r="V26" i="33" s="1"/>
  <c r="V28" i="33" s="1"/>
  <c r="AG47" i="33" s="1"/>
  <c r="V19" i="35"/>
  <c r="V25" i="35" s="1"/>
  <c r="V26" i="35" s="1"/>
  <c r="R19" i="33"/>
  <c r="R25" i="33" s="1"/>
  <c r="R26" i="33" s="1"/>
  <c r="R28" i="33" s="1"/>
  <c r="BB43" i="33" s="1"/>
  <c r="R19" i="35"/>
  <c r="R25" i="35" s="1"/>
  <c r="R26" i="35" s="1"/>
  <c r="N19" i="33"/>
  <c r="N25" i="33" s="1"/>
  <c r="N26" i="33" s="1"/>
  <c r="N28" i="33" s="1"/>
  <c r="Z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G56" i="35" s="1"/>
  <c r="AE19" i="33"/>
  <c r="AE25" i="33" s="1"/>
  <c r="AE26" i="33" s="1"/>
  <c r="AE28" i="33" s="1"/>
  <c r="AZ56" i="33" s="1"/>
  <c r="W19" i="35"/>
  <c r="W25" i="35" s="1"/>
  <c r="W26" i="35" s="1"/>
  <c r="W28" i="35" s="1"/>
  <c r="AT48" i="35" s="1"/>
  <c r="W19" i="33"/>
  <c r="W25" i="33" s="1"/>
  <c r="W26" i="33" s="1"/>
  <c r="W28" i="33" s="1"/>
  <c r="AQ48" i="33" s="1"/>
  <c r="O19" i="35"/>
  <c r="O25" i="35" s="1"/>
  <c r="O26" i="35" s="1"/>
  <c r="O28" i="35" s="1"/>
  <c r="AC40"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I50" i="33" s="1"/>
  <c r="Y19" i="35"/>
  <c r="Y25" i="35" s="1"/>
  <c r="Y26" i="35" s="1"/>
  <c r="Y28" i="35" s="1"/>
  <c r="AY50" i="35" s="1"/>
  <c r="U19" i="33"/>
  <c r="U25" i="33" s="1"/>
  <c r="U26" i="33" s="1"/>
  <c r="U28" i="33" s="1"/>
  <c r="AP46" i="33" s="1"/>
  <c r="U19" i="35"/>
  <c r="U25" i="35" s="1"/>
  <c r="U26" i="35" s="1"/>
  <c r="U28" i="35" s="1"/>
  <c r="AS46" i="35" s="1"/>
  <c r="Q19" i="33"/>
  <c r="Q25" i="33" s="1"/>
  <c r="Q26" i="33" s="1"/>
  <c r="Q28" i="33" s="1"/>
  <c r="V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O42" i="33"/>
  <c r="Y39" i="33" l="1"/>
  <c r="AL55" i="33"/>
  <c r="AU39" i="33"/>
  <c r="BC50" i="33"/>
  <c r="AD40" i="35"/>
  <c r="AT50" i="33"/>
  <c r="BC47" i="33"/>
  <c r="AI44" i="35"/>
  <c r="Y42" i="33"/>
  <c r="AT39" i="33"/>
  <c r="AR47" i="33"/>
  <c r="AR42" i="33"/>
  <c r="I28" i="33"/>
  <c r="Q29" i="33"/>
  <c r="BD42" i="33"/>
  <c r="AV42" i="33"/>
  <c r="AN42" i="33"/>
  <c r="AY42" i="33"/>
  <c r="AQ42" i="33"/>
  <c r="AI42" i="33"/>
  <c r="AH42" i="33"/>
  <c r="W42" i="33"/>
  <c r="AZ42" i="33"/>
  <c r="AP42" i="33"/>
  <c r="AW42" i="33"/>
  <c r="AM42" i="33"/>
  <c r="AC42" i="33"/>
  <c r="U42" i="33"/>
  <c r="AB42" i="33"/>
  <c r="T42" i="33"/>
  <c r="AX42" i="33"/>
  <c r="AL42" i="33"/>
  <c r="AU42" i="33"/>
  <c r="AK42" i="33"/>
  <c r="AD42" i="33"/>
  <c r="S42" i="33"/>
  <c r="Z42" i="33"/>
  <c r="R42" i="33"/>
  <c r="Y29" i="33"/>
  <c r="AX50" i="33"/>
  <c r="AP50" i="33"/>
  <c r="AH50" i="33"/>
  <c r="Z50" i="33"/>
  <c r="AW50" i="33"/>
  <c r="AO50" i="33"/>
  <c r="AG50" i="33"/>
  <c r="BB50" i="33"/>
  <c r="AR50" i="33"/>
  <c r="AF50" i="33"/>
  <c r="BA50" i="33"/>
  <c r="AQ50" i="33"/>
  <c r="AE50" i="33"/>
  <c r="AZ50" i="33"/>
  <c r="AN50" i="33"/>
  <c r="AD50" i="33"/>
  <c r="AY50" i="33"/>
  <c r="AM50" i="33"/>
  <c r="AC50" i="33"/>
  <c r="AG28" i="33"/>
  <c r="AG29" i="33" s="1"/>
  <c r="AO28" i="33"/>
  <c r="AO29" i="33" s="1"/>
  <c r="AW28" i="33"/>
  <c r="AW29" i="33" s="1"/>
  <c r="O29" i="35"/>
  <c r="AX40" i="35"/>
  <c r="AP40" i="35"/>
  <c r="AH40" i="35"/>
  <c r="Z40" i="35"/>
  <c r="R40" i="35"/>
  <c r="AY40" i="35"/>
  <c r="AQ40" i="35"/>
  <c r="AI40" i="35"/>
  <c r="AA40" i="35"/>
  <c r="S40" i="35"/>
  <c r="AV40" i="35"/>
  <c r="AL40" i="35"/>
  <c r="AB40" i="35"/>
  <c r="P40" i="35"/>
  <c r="AU40" i="35"/>
  <c r="AK40" i="35"/>
  <c r="Y40" i="35"/>
  <c r="BD40" i="35"/>
  <c r="AT40" i="35"/>
  <c r="AJ40" i="35"/>
  <c r="X40" i="35"/>
  <c r="BC40" i="35"/>
  <c r="AS40" i="35"/>
  <c r="AG40" i="35"/>
  <c r="W40" i="35"/>
  <c r="BB40" i="35"/>
  <c r="AR40" i="35"/>
  <c r="AF40" i="35"/>
  <c r="V40" i="35"/>
  <c r="BA40" i="35"/>
  <c r="AO40" i="35"/>
  <c r="AE40" i="35"/>
  <c r="U40" i="35"/>
  <c r="AE29" i="35"/>
  <c r="BA56" i="35"/>
  <c r="AS56" i="35"/>
  <c r="AK56" i="35"/>
  <c r="BB56" i="35"/>
  <c r="AT56" i="35"/>
  <c r="AL56" i="35"/>
  <c r="AY56" i="35"/>
  <c r="AO56" i="35"/>
  <c r="BD56" i="35"/>
  <c r="AR56" i="35"/>
  <c r="AH56" i="35"/>
  <c r="AW56" i="35"/>
  <c r="AM56" i="35"/>
  <c r="AZ56" i="35"/>
  <c r="AP56" i="35"/>
  <c r="AF56" i="35"/>
  <c r="AU56" i="35"/>
  <c r="AI56" i="35"/>
  <c r="AX56" i="35"/>
  <c r="AN56" i="35"/>
  <c r="AU28" i="35"/>
  <c r="AU29" i="35" s="1"/>
  <c r="N29" i="33"/>
  <c r="BA39" i="33"/>
  <c r="AS39" i="33"/>
  <c r="AK39" i="33"/>
  <c r="AC39" i="33"/>
  <c r="U39" i="33"/>
  <c r="BD39" i="33"/>
  <c r="AV39" i="33"/>
  <c r="AN39" i="33"/>
  <c r="AF39" i="33"/>
  <c r="X39" i="33"/>
  <c r="P39" i="33"/>
  <c r="BC39" i="33"/>
  <c r="AQ39" i="33"/>
  <c r="AG39" i="33"/>
  <c r="W39" i="33"/>
  <c r="BB39" i="33"/>
  <c r="AR39" i="33"/>
  <c r="AH39" i="33"/>
  <c r="V39" i="33"/>
  <c r="AY39" i="33"/>
  <c r="AO39" i="33"/>
  <c r="AE39" i="33"/>
  <c r="S39" i="33"/>
  <c r="AZ39" i="33"/>
  <c r="AP39" i="33"/>
  <c r="AD39" i="33"/>
  <c r="T39" i="33"/>
  <c r="V29" i="33"/>
  <c r="AX47" i="33"/>
  <c r="AP47" i="33"/>
  <c r="AH47" i="33"/>
  <c r="Z47" i="33"/>
  <c r="AY47" i="33"/>
  <c r="AQ47" i="33"/>
  <c r="AI47" i="33"/>
  <c r="AA47" i="33"/>
  <c r="AZ47" i="33"/>
  <c r="AN47" i="33"/>
  <c r="AD47" i="33"/>
  <c r="BA47" i="33"/>
  <c r="AO47" i="33"/>
  <c r="AE47" i="33"/>
  <c r="AV47" i="33"/>
  <c r="AL47" i="33"/>
  <c r="AB47" i="33"/>
  <c r="AW47" i="33"/>
  <c r="AM47" i="33"/>
  <c r="AC47" i="33"/>
  <c r="AD29" i="33"/>
  <c r="BA55" i="33"/>
  <c r="AS55" i="33"/>
  <c r="AK55" i="33"/>
  <c r="BD55" i="33"/>
  <c r="AV55" i="33"/>
  <c r="AN55" i="33"/>
  <c r="AF55" i="33"/>
  <c r="AY55" i="33"/>
  <c r="AO55" i="33"/>
  <c r="AE55" i="33"/>
  <c r="AT55" i="33"/>
  <c r="AJ55" i="33"/>
  <c r="AW55" i="33"/>
  <c r="AM55" i="33"/>
  <c r="BB55" i="33"/>
  <c r="AR55" i="33"/>
  <c r="AH55" i="33"/>
  <c r="AU55" i="33"/>
  <c r="AI55" i="33"/>
  <c r="AZ55" i="33"/>
  <c r="S29" i="35"/>
  <c r="BD44" i="35"/>
  <c r="AV44" i="35"/>
  <c r="AN44" i="35"/>
  <c r="AF44" i="35"/>
  <c r="X44" i="35"/>
  <c r="BA44" i="35"/>
  <c r="AS44" i="35"/>
  <c r="AK44" i="35"/>
  <c r="AC44" i="35"/>
  <c r="U44" i="35"/>
  <c r="AX44" i="35"/>
  <c r="AL44" i="35"/>
  <c r="AB44" i="35"/>
  <c r="BC44" i="35"/>
  <c r="AQ44" i="35"/>
  <c r="AG44" i="35"/>
  <c r="W44" i="35"/>
  <c r="AT44" i="35"/>
  <c r="AJ44" i="35"/>
  <c r="Z44" i="35"/>
  <c r="AY44" i="35"/>
  <c r="AO44" i="35"/>
  <c r="AE44" i="35"/>
  <c r="BB44" i="35"/>
  <c r="AR44" i="35"/>
  <c r="AH44" i="35"/>
  <c r="V44" i="35"/>
  <c r="AW44" i="35"/>
  <c r="AM44" i="35"/>
  <c r="AA44" i="35"/>
  <c r="AI28" i="35"/>
  <c r="AI29" i="35" s="1"/>
  <c r="X42" i="33"/>
  <c r="AA42" i="33"/>
  <c r="AS42" i="33"/>
  <c r="AT42" i="33"/>
  <c r="AK50" i="33"/>
  <c r="AB50" i="33"/>
  <c r="AV50" i="33"/>
  <c r="AB39" i="33"/>
  <c r="AX39" i="33"/>
  <c r="AA39" i="33"/>
  <c r="AW39" i="33"/>
  <c r="AK47" i="33"/>
  <c r="X47" i="33"/>
  <c r="AT47" i="33"/>
  <c r="AP55" i="33"/>
  <c r="BC55" i="33"/>
  <c r="AM40" i="35"/>
  <c r="AN40" i="35"/>
  <c r="AU44" i="35"/>
  <c r="AZ44" i="35"/>
  <c r="AQ56" i="35"/>
  <c r="AF42" i="33"/>
  <c r="AE42" i="33"/>
  <c r="BA42" i="33"/>
  <c r="BB42" i="33"/>
  <c r="AS50" i="33"/>
  <c r="AJ50" i="33"/>
  <c r="BD50" i="33"/>
  <c r="AJ39" i="33"/>
  <c r="O39" i="33"/>
  <c r="AI39" i="33"/>
  <c r="W47" i="33"/>
  <c r="AS47" i="33"/>
  <c r="AF47" i="33"/>
  <c r="BB47" i="33"/>
  <c r="AX55" i="33"/>
  <c r="AW40" i="35"/>
  <c r="AZ40" i="35"/>
  <c r="T44" i="35"/>
  <c r="AJ56" i="35"/>
  <c r="BC56" i="35"/>
  <c r="AJ42" i="33"/>
  <c r="AG42" i="33"/>
  <c r="BC42" i="33"/>
  <c r="AA50" i="33"/>
  <c r="AU50" i="33"/>
  <c r="AL50" i="33"/>
  <c r="R39" i="33"/>
  <c r="AL39" i="33"/>
  <c r="Q39" i="33"/>
  <c r="AM39" i="33"/>
  <c r="Y47" i="33"/>
  <c r="AU47" i="33"/>
  <c r="AJ47" i="33"/>
  <c r="BD47" i="33"/>
  <c r="AG55" i="33"/>
  <c r="Q40" i="35"/>
  <c r="T40" i="35"/>
  <c r="Y44" i="35"/>
  <c r="AD44" i="35"/>
  <c r="AV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X34" i="33" l="1"/>
  <c r="AP34" i="33"/>
  <c r="AH34" i="33"/>
  <c r="Z34" i="33"/>
  <c r="Z60" i="33" s="1"/>
  <c r="R34" i="33"/>
  <c r="R60" i="33" s="1"/>
  <c r="J34" i="33"/>
  <c r="J60" i="33" s="1"/>
  <c r="AU34" i="33"/>
  <c r="AM34" i="33"/>
  <c r="AE34" i="33"/>
  <c r="W34" i="33"/>
  <c r="W60" i="33" s="1"/>
  <c r="O34" i="33"/>
  <c r="O60" i="33" s="1"/>
  <c r="AV34" i="33"/>
  <c r="AL34" i="33"/>
  <c r="AB34" i="33"/>
  <c r="P34" i="33"/>
  <c r="P60" i="33" s="1"/>
  <c r="AY34" i="33"/>
  <c r="AO34" i="33"/>
  <c r="AC34" i="33"/>
  <c r="S34" i="33"/>
  <c r="S60" i="33" s="1"/>
  <c r="AT34" i="33"/>
  <c r="AJ34" i="33"/>
  <c r="X34" i="33"/>
  <c r="N34" i="33"/>
  <c r="N60" i="33" s="1"/>
  <c r="AW34" i="33"/>
  <c r="AK34" i="33"/>
  <c r="AA34" i="33"/>
  <c r="AA60" i="33" s="1"/>
  <c r="Q34" i="33"/>
  <c r="Q60" i="33" s="1"/>
  <c r="BB34" i="33"/>
  <c r="AR34" i="33"/>
  <c r="AF34" i="33"/>
  <c r="V34" i="33"/>
  <c r="V60" i="33" s="1"/>
  <c r="L34" i="33"/>
  <c r="L60" i="33" s="1"/>
  <c r="AS34" i="33"/>
  <c r="AI34" i="33"/>
  <c r="Y34" i="33"/>
  <c r="Y60" i="33" s="1"/>
  <c r="M34" i="33"/>
  <c r="M60" i="33" s="1"/>
  <c r="T34" i="33"/>
  <c r="T60" i="33" s="1"/>
  <c r="U34" i="33"/>
  <c r="U60" i="33" s="1"/>
  <c r="AZ34" i="33"/>
  <c r="BA34" i="33"/>
  <c r="K34" i="33"/>
  <c r="K60" i="33" s="1"/>
  <c r="AN34" i="33"/>
  <c r="AQ34" i="33"/>
  <c r="AD34" i="33"/>
  <c r="AG34" i="33"/>
  <c r="BA58" i="33"/>
  <c r="AS58" i="33"/>
  <c r="AK58" i="33"/>
  <c r="AZ58" i="33"/>
  <c r="AR58" i="33"/>
  <c r="AJ58" i="33"/>
  <c r="AU58" i="33"/>
  <c r="AI58" i="33"/>
  <c r="AV58" i="33"/>
  <c r="AL58" i="33"/>
  <c r="BC58" i="33"/>
  <c r="AQ58" i="33"/>
  <c r="BD58" i="33"/>
  <c r="AT58" i="33"/>
  <c r="AH58" i="33"/>
  <c r="AY58" i="33"/>
  <c r="AO58" i="33"/>
  <c r="BB58" i="33"/>
  <c r="AP58" i="33"/>
  <c r="AN58" i="33"/>
  <c r="AW58" i="33"/>
  <c r="AM58" i="33"/>
  <c r="AX58" i="33"/>
  <c r="I29" i="33"/>
  <c r="G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AS52" i="33"/>
  <c r="AK52" i="33"/>
  <c r="AN52" i="33"/>
  <c r="AC52" i="33"/>
  <c r="AL52" i="33"/>
  <c r="AB52" i="33"/>
  <c r="AZ52" i="33"/>
  <c r="AW52" i="33"/>
  <c r="AO52" i="33"/>
  <c r="AV52" i="33"/>
  <c r="AG52" i="33"/>
  <c r="AT52" i="33"/>
  <c r="AF52" i="33"/>
  <c r="BB52" i="33"/>
  <c r="AQ52" i="33"/>
  <c r="AJ52" i="33"/>
  <c r="AH52" i="33"/>
  <c r="AY52" i="33"/>
  <c r="AX52" i="33"/>
  <c r="AU52" i="33"/>
  <c r="AR52" i="33"/>
  <c r="BC52" i="33"/>
  <c r="AM52" i="33"/>
  <c r="AE52" i="33"/>
  <c r="AD52" i="33"/>
  <c r="AI52" i="33"/>
  <c r="AP52" i="33"/>
  <c r="Z29" i="35"/>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E60" i="33" l="1"/>
  <c r="AG60" i="33"/>
  <c r="AI60" i="33"/>
  <c r="AB60" i="33"/>
  <c r="AX60" i="33"/>
  <c r="AR60" i="33"/>
  <c r="AF60" i="33"/>
  <c r="AO60" i="33"/>
  <c r="AP60" i="33"/>
  <c r="AN60" i="33"/>
  <c r="BD60" i="33"/>
  <c r="AC60" i="33"/>
  <c r="AM60" i="33"/>
  <c r="AQ60" i="33"/>
  <c r="AZ60" i="33"/>
  <c r="AY60" i="33"/>
  <c r="AV60" i="33"/>
  <c r="AK60" i="33"/>
  <c r="AL60" i="33"/>
  <c r="AS60" i="33"/>
  <c r="BC60" i="33"/>
  <c r="BB60" i="33"/>
  <c r="AD60" i="33"/>
  <c r="AH60" i="33"/>
  <c r="AU60" i="33"/>
  <c r="AJ60" i="33"/>
  <c r="AT60" i="33"/>
  <c r="AW60" i="33"/>
  <c r="BA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<sst xmlns="http://schemas.openxmlformats.org/spreadsheetml/2006/main" count="1211" uniqueCount="409">
  <si>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</si>
  <si>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</si>
  <si>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</si>
  <si>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</si>
  <si>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</si>
  <si>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</si>
  <si>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</si>
  <si>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</si>
  <si>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</si>
  <si>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</si>
  <si>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</si>
  <si>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</si>
  <si>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</si>
  <si>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</si>
  <si>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</si>
  <si>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</si>
  <si>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</si>
  <si>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</si>
  <si>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</si>
  <si>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</si>
  <si>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</si>
  <si>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</si>
  <si>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</si>
  <si>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</si>
  <si>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</si>
  <si>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</si>
  <si>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</si>
  <si>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</si>
  <si>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</si>
  <si>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</si>
  <si>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</si>
  <si>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</si>
  <si>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</si>
  <si>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</si>
  <si>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</si>
  <si>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</si>
  <si>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</si>
  <si>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</si>
  <si>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</si>
  <si>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</si>
  <si>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</si>
  <si>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</si>
  <si>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</si>
  <si>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</si>
  <si>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</si>
  <si>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</si>
  <si>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</si>
  <si>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</si>
  <si>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</si>
  <si>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</si>
  <si>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</si>
  <si>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</si>
  <si>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</si>
  <si>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</si>
  <si>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</si>
  <si>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</si>
  <si>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</si>
  <si>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</si>
  <si>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</si>
  <si>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</si>
  <si>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</si>
  <si>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</si>
  <si>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</si>
  <si>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</si>
  <si>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</si>
  <si>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</si>
  <si>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</si>
  <si>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</si>
  <si>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</si>
  <si>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</si>
  <si>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</si>
  <si>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</si>
  <si>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</si>
  <si>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</si>
  <si>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</si>
  <si>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</si>
  <si>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</si>
  <si>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</si>
  <si>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</si>
  <si>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</si>
  <si>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</si>
  <si>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</si>
  <si>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</si>
  <si>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</si>
  <si>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</si>
  <si>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</si>
  <si>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</si>
  <si>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</si>
  <si>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</si>
  <si>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</si>
  <si>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</si>
  <si>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</si>
  <si>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</si>
  <si>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</si>
  <si>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</si>
  <si>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</si>
  <si>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</si>
  <si>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</si>
  <si>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</si>
  <si>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</si>
  <si>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</si>
  <si>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</si>
  <si>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</si>
  <si>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</si>
  <si>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</si>
  <si>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</si>
  <si>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</si>
  <si>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</si>
  <si>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</si>
  <si>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</si>
  <si>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</si>
  <si>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</si>
  <si>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</si>
  <si>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</si>
  <si>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</si>
  <si>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</si>
  <si>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</si>
  <si>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</si>
  <si>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</si>
  <si>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</si>
  <si>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</si>
  <si>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</si>
  <si>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</si>
  <si>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</si>
  <si>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</si>
  <si>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</si>
  <si>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</si>
  <si>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</si>
  <si>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</si>
  <si>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</si>
  <si>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</si>
  <si>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</si>
  <si>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</si>
  <si>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</si>
  <si>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</si>
  <si>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</si>
  <si>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</si>
  <si>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</si>
  <si>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</si>
  <si>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</si>
  <si>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</si>
  <si>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</si>
  <si>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</si>
  <si>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</si>
  <si>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</si>
  <si>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</si>
  <si>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</si>
  <si>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</si>
  <si>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</si>
  <si>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</si>
  <si>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</si>
  <si>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</si>
  <si>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</si>
  <si>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</si>
  <si>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</si>
  <si>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</si>
  <si>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</si>
  <si>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</si>
  <si>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</si>
  <si>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</si>
  <si>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</si>
  <si>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</si>
  <si>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</si>
  <si>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</si>
  <si>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</si>
  <si>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</si>
  <si>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</si>
  <si>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</si>
  <si>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</si>
  <si>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</si>
  <si>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</si>
  <si>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</si>
  <si>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</si>
  <si>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</si>
  <si>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</si>
  <si>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</si>
  <si>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</si>
  <si>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</si>
  <si>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</si>
  <si>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</si>
  <si>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</si>
  <si>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</si>
  <si>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</si>
  <si>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</si>
  <si>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</si>
  <si>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</si>
  <si>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</si>
  <si>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</si>
  <si>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</si>
  <si>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</si>
  <si>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</si>
  <si>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</si>
  <si>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</si>
  <si>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</si>
  <si>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</si>
  <si>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</si>
  <si>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</si>
  <si>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</si>
  <si>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</si>
  <si>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</si>
  <si>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</si>
  <si>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</si>
  <si>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</si>
  <si>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</si>
  <si>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</si>
  <si>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</si>
  <si>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</si>
  <si>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</si>
  <si>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</si>
  <si>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</si>
  <si>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</si>
  <si>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</si>
  <si>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</si>
  <si>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</si>
  <si>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</si>
  <si>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</si>
  <si>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</si>
  <si>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</si>
  <si>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</si>
  <si>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</si>
  <si>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</si>
  <si>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</si>
  <si>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</si>
  <si>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</si>
  <si>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</si>
  <si>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</si>
  <si>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</si>
  <si>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</si>
  <si>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</si>
  <si>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</si>
  <si>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</si>
  <si>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</si>
  <si>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</si>
  <si>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</si>
  <si>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</si>
  <si>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</si>
  <si>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</si>
  <si>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</si>
  <si>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</si>
  <si>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</si>
  <si>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</si>
  <si>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</si>
  <si>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</si>
  <si>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</si>
  <si>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</si>
  <si>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</si>
  <si>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</si>
  <si>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</si>
  <si>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</si>
  <si>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</si>
  <si>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</si>
  <si>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</si>
  <si>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</si>
  <si>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</si>
  <si>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</si>
  <si>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</si>
  <si>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</si>
  <si>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</si>
  <si>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</si>
  <si>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</si>
  <si>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</si>
  <si>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</si>
  <si>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</si>
  <si>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</si>
  <si>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</si>
  <si>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</si>
  <si>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</si>
  <si>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</si>
  <si>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</si>
  <si>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</si>
  <si>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</si>
  <si>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</si>
  <si>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</si>
  <si>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</si>
  <si>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</si>
  <si>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</si>
  <si>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</si>
  <si>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</si>
  <si>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</si>
  <si>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</si>
  <si>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</si>
  <si>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</si>
  <si>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</si>
  <si>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</si>
  <si>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</si>
  <si>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</si>
  <si>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</si>
  <si>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</si>
  <si>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</si>
  <si>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</si>
  <si>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</si>
  <si>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</si>
  <si>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</si>
  <si>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</si>
  <si>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</si>
  <si>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</si>
  <si>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</si>
  <si>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</si>
  <si>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</si>
  <si>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</si>
  <si>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</si>
  <si>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</si>
  <si>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</si>
  <si>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</si>
  <si>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</si>
  <si>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</si>
  <si>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</si>
  <si>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</si>
  <si>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</si>
  <si>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</si>
  <si>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</si>
  <si>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</si>
  <si>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</si>
  <si>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</si>
  <si>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</si>
  <si>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</si>
  <si>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</si>
  <si>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</si>
  <si>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</si>
  <si>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</si>
  <si>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</si>
  <si>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</si>
  <si>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</si>
  <si>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</si>
  <si>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</si>
  <si>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</si>
  <si>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</si>
  <si>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</si>
  <si>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</si>
  <si>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</si>
  <si>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</si>
  <si>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</si>
  <si>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</si>
  <si>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</si>
  <si>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</si>
  <si>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</si>
  <si>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</si>
  <si>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</si>
  <si>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</si>
  <si>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</si>
  <si>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</si>
  <si>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</si>
  <si>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</si>
  <si>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</si>
  <si>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</si>
  <si>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</si>
  <si>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</si>
  <si>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</si>
  <si>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</si>
  <si>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</si>
  <si>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</si>
  <si>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</si>
  <si>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</si>
  <si>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</si>
  <si>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</si>
  <si>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</si>
  <si>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</si>
  <si>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</si>
  <si>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</si>
  <si>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</si>
  <si>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</si>
  <si>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</si>
  <si>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</si>
  <si>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</si>
  <si>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</si>
  <si>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</si>
  <si>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</si>
  <si>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</si>
  <si>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</si>
  <si>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</si>
  <si>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</si>
  <si>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</si>
  <si>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</si>
  <si>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</si>
  <si>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</si>
  <si>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</si>
  <si>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</si>
  <si>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</si>
  <si>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</si>
  <si>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</si>
  <si>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</si>
  <si>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</si>
  <si>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</si>
  <si>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</si>
  <si>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</si>
  <si>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</si>
  <si>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</si>
  <si>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</si>
  <si>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</si>
  <si>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</si>
  <si>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</si>
  <si>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</si>
  <si>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</si>
  <si>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</si>
  <si>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</si>
  <si>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</si>
  <si>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</si>
  <si>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</si>
  <si>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</si>
  <si>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</si>
  <si>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</si>
  <si>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</si>
  <si>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</si>
  <si>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</si>
  <si>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Poles</t>
  </si>
  <si>
    <t>LV Board WA</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</si>
  <si>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</si>
  <si>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</si>
  <si>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outweighs the  benefits of the risk avoided in the long term and proactively manages the current level of safety risk and customer service inline with WPDs Company Policy.</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</si>
</sst>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-5.195911167879304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3.1398733604574383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16.850614002598029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46.618900514901178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-3.2675000000000001</v>
      </c>
      <c r="F13" s="62">
        <f>'Option 1'!F13</f>
        <v>-3.2831000000000001</v>
      </c>
      <c r="G13" s="62">
        <f>'Option 1'!G13</f>
        <v>-3.2881999999999998</v>
      </c>
      <c r="H13" s="62">
        <f>'Option 1'!H13</f>
        <v>-3.28</v>
      </c>
      <c r="I13" s="62">
        <f>'Option 1'!I13</f>
        <v>-3.2637999999999998</v>
      </c>
      <c r="J13" s="62">
        <f>'Option 1'!J13</f>
        <v>-3.238</v>
      </c>
      <c r="K13" s="62">
        <f>'Option 1'!K13</f>
        <v>-3.202</v>
      </c>
      <c r="L13" s="62">
        <f>'Option 1'!L13</f>
        <v>-3.1585000000000001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-3.2675000000000001</v>
      </c>
      <c r="F18" s="59">
        <f t="shared" ref="F18:AW18" si="0">SUM(F13:F17)</f>
        <v>-3.2831000000000001</v>
      </c>
      <c r="G18" s="59">
        <f t="shared" si="0"/>
        <v>-3.2881999999999998</v>
      </c>
      <c r="H18" s="59">
        <f t="shared" si="0"/>
        <v>-3.28</v>
      </c>
      <c r="I18" s="59">
        <f t="shared" si="0"/>
        <v>-3.2637999999999998</v>
      </c>
      <c r="J18" s="59">
        <f t="shared" si="0"/>
        <v>-3.238</v>
      </c>
      <c r="K18" s="59">
        <f t="shared" si="0"/>
        <v>-3.202</v>
      </c>
      <c r="L18" s="59">
        <f t="shared" si="0"/>
        <v>-3.1585000000000001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0.15496533802051377</v>
      </c>
      <c r="G19" s="33">
        <f>'Option 1'!G19</f>
        <v>0.30993067604102753</v>
      </c>
      <c r="H19" s="33">
        <f>'Option 1'!H19</f>
        <v>0.46489634200960861</v>
      </c>
      <c r="I19" s="33">
        <f>'Option 1'!I19</f>
        <v>0.61986135208205417</v>
      </c>
      <c r="J19" s="33">
        <f>'Option 1'!J19</f>
        <v>0.77870074414630697</v>
      </c>
      <c r="K19" s="33">
        <f>'Option 1'!K19</f>
        <v>0.93754013621055987</v>
      </c>
      <c r="L19" s="33">
        <f>'Option 1'!L19</f>
        <v>1.0963795282748128</v>
      </c>
      <c r="M19" s="33">
        <f>'Option 1'!M19</f>
        <v>1.2552189203390656</v>
      </c>
      <c r="N19" s="33">
        <f>'Option 1'!N19</f>
        <v>1.4140583124033184</v>
      </c>
      <c r="O19" s="33">
        <f>'Option 1'!O19</f>
        <v>1.5728977044675714</v>
      </c>
      <c r="P19" s="33">
        <f>'Option 1'!P19</f>
        <v>1.7317370965318242</v>
      </c>
      <c r="Q19" s="33">
        <f>'Option 1'!Q19</f>
        <v>1.8905764885960772</v>
      </c>
      <c r="R19" s="33">
        <f>'Option 1'!R19</f>
        <v>2.0494158806603298</v>
      </c>
      <c r="S19" s="33">
        <f>'Option 1'!S19</f>
        <v>2.2082552727245828</v>
      </c>
      <c r="T19" s="33">
        <f>'Option 1'!T19</f>
        <v>2.3670946647888358</v>
      </c>
      <c r="U19" s="33">
        <f>'Option 1'!U19</f>
        <v>2.5259340568530884</v>
      </c>
      <c r="V19" s="33">
        <f>'Option 1'!V19</f>
        <v>2.6847734489173414</v>
      </c>
      <c r="W19" s="33">
        <f>'Option 1'!W19</f>
        <v>2.8436128409815944</v>
      </c>
      <c r="X19" s="33">
        <f>'Option 1'!X19</f>
        <v>3.002452233045847</v>
      </c>
      <c r="Y19" s="33">
        <f>'Option 1'!Y19</f>
        <v>3.1612916251101</v>
      </c>
      <c r="Z19" s="33">
        <f>'Option 1'!Z19</f>
        <v>3.320131017174353</v>
      </c>
      <c r="AA19" s="33">
        <f>'Option 1'!AA19</f>
        <v>3.4789704092386056</v>
      </c>
      <c r="AB19" s="33">
        <f>'Option 1'!AB19</f>
        <v>3.6378098013028586</v>
      </c>
      <c r="AC19" s="33">
        <f>'Option 1'!AC19</f>
        <v>3.7966491933671116</v>
      </c>
      <c r="AD19" s="33">
        <f>'Option 1'!AD19</f>
        <v>3.9554885854313642</v>
      </c>
      <c r="AE19" s="33">
        <f>'Option 1'!AE19</f>
        <v>4.1143279774956172</v>
      </c>
      <c r="AF19" s="33">
        <f>'Option 1'!AF19</f>
        <v>4.2731673695598698</v>
      </c>
      <c r="AG19" s="33">
        <f>'Option 1'!AG19</f>
        <v>4.4320067616241232</v>
      </c>
      <c r="AH19" s="33">
        <f>'Option 1'!AH19</f>
        <v>4.5908461536883758</v>
      </c>
      <c r="AI19" s="33">
        <f>'Option 1'!AI19</f>
        <v>4.7496855457526284</v>
      </c>
      <c r="AJ19" s="33">
        <f>'Option 1'!AJ19</f>
        <v>4.9085249378168818</v>
      </c>
      <c r="AK19" s="33">
        <f>'Option 1'!AK19</f>
        <v>5.0673643298811344</v>
      </c>
      <c r="AL19" s="33">
        <f>'Option 1'!AL19</f>
        <v>5.226203721945387</v>
      </c>
      <c r="AM19" s="33">
        <f>'Option 1'!AM19</f>
        <v>5.3850431140096404</v>
      </c>
      <c r="AN19" s="33">
        <f>'Option 1'!AN19</f>
        <v>5.543882506073893</v>
      </c>
      <c r="AO19" s="33">
        <f>'Option 1'!AO19</f>
        <v>5.7027218981381456</v>
      </c>
      <c r="AP19" s="33">
        <f>'Option 1'!AP19</f>
        <v>5.861561290202399</v>
      </c>
      <c r="AQ19" s="33">
        <f>'Option 1'!AQ19</f>
        <v>6.0204006822666516</v>
      </c>
      <c r="AR19" s="33">
        <f>'Option 1'!AR19</f>
        <v>6.1792400743309042</v>
      </c>
      <c r="AS19" s="33">
        <f>'Option 1'!AS19</f>
        <v>6.3380794663951576</v>
      </c>
      <c r="AT19" s="33">
        <f>'Option 1'!AT19</f>
        <v>6.4969188584594102</v>
      </c>
      <c r="AU19" s="33">
        <f>'Option 1'!AU19</f>
        <v>6.6557582505236628</v>
      </c>
      <c r="AV19" s="33">
        <f>'Option 1'!AV19</f>
        <v>6.8145976425879162</v>
      </c>
      <c r="AW19" s="33">
        <f>'Option 1'!AW19</f>
        <v>6.9734370346521688</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0.15496533802051377</v>
      </c>
      <c r="G25" s="67">
        <f t="shared" si="1"/>
        <v>0.30993067604102753</v>
      </c>
      <c r="H25" s="67">
        <f t="shared" si="1"/>
        <v>0.46489634200960861</v>
      </c>
      <c r="I25" s="67">
        <f t="shared" si="1"/>
        <v>0.61986135208205417</v>
      </c>
      <c r="J25" s="67">
        <f t="shared" si="1"/>
        <v>0.77870074414630697</v>
      </c>
      <c r="K25" s="67">
        <f t="shared" si="1"/>
        <v>0.93754013621055987</v>
      </c>
      <c r="L25" s="67">
        <f t="shared" si="1"/>
        <v>1.0963795282748128</v>
      </c>
      <c r="M25" s="67">
        <f t="shared" si="1"/>
        <v>1.2552189203390656</v>
      </c>
      <c r="N25" s="67">
        <f t="shared" si="1"/>
        <v>1.4140583124033184</v>
      </c>
      <c r="O25" s="67">
        <f t="shared" si="1"/>
        <v>1.5728977044675714</v>
      </c>
      <c r="P25" s="67">
        <f t="shared" si="1"/>
        <v>1.7317370965318242</v>
      </c>
      <c r="Q25" s="67">
        <f t="shared" si="1"/>
        <v>1.8905764885960772</v>
      </c>
      <c r="R25" s="67">
        <f t="shared" si="1"/>
        <v>2.0494158806603298</v>
      </c>
      <c r="S25" s="67">
        <f t="shared" si="1"/>
        <v>2.2082552727245828</v>
      </c>
      <c r="T25" s="67">
        <f t="shared" si="1"/>
        <v>2.3670946647888358</v>
      </c>
      <c r="U25" s="67">
        <f t="shared" si="1"/>
        <v>2.5259340568530884</v>
      </c>
      <c r="V25" s="67">
        <f t="shared" si="1"/>
        <v>2.6847734489173414</v>
      </c>
      <c r="W25" s="67">
        <f t="shared" si="1"/>
        <v>2.8436128409815944</v>
      </c>
      <c r="X25" s="67">
        <f t="shared" si="1"/>
        <v>3.002452233045847</v>
      </c>
      <c r="Y25" s="67">
        <f t="shared" si="1"/>
        <v>3.1612916251101</v>
      </c>
      <c r="Z25" s="67">
        <f t="shared" si="1"/>
        <v>3.320131017174353</v>
      </c>
      <c r="AA25" s="67">
        <f t="shared" si="1"/>
        <v>3.4789704092386056</v>
      </c>
      <c r="AB25" s="67">
        <f t="shared" si="1"/>
        <v>3.6378098013028586</v>
      </c>
      <c r="AC25" s="67">
        <f t="shared" si="1"/>
        <v>3.7966491933671116</v>
      </c>
      <c r="AD25" s="67">
        <f t="shared" si="1"/>
        <v>3.9554885854313642</v>
      </c>
      <c r="AE25" s="67">
        <f t="shared" si="1"/>
        <v>4.1143279774956172</v>
      </c>
      <c r="AF25" s="67">
        <f t="shared" si="1"/>
        <v>4.2731673695598698</v>
      </c>
      <c r="AG25" s="67">
        <f t="shared" si="1"/>
        <v>4.4320067616241232</v>
      </c>
      <c r="AH25" s="67">
        <f t="shared" si="1"/>
        <v>4.5908461536883758</v>
      </c>
      <c r="AI25" s="67">
        <f t="shared" si="1"/>
        <v>4.7496855457526284</v>
      </c>
      <c r="AJ25" s="67">
        <f t="shared" si="1"/>
        <v>4.9085249378168818</v>
      </c>
      <c r="AK25" s="67">
        <f t="shared" si="1"/>
        <v>5.0673643298811344</v>
      </c>
      <c r="AL25" s="67">
        <f t="shared" si="1"/>
        <v>5.226203721945387</v>
      </c>
      <c r="AM25" s="67">
        <f t="shared" si="1"/>
        <v>5.3850431140096404</v>
      </c>
      <c r="AN25" s="67">
        <f t="shared" si="1"/>
        <v>5.543882506073893</v>
      </c>
      <c r="AO25" s="67">
        <f t="shared" si="1"/>
        <v>5.7027218981381456</v>
      </c>
      <c r="AP25" s="67">
        <f t="shared" si="1"/>
        <v>5.861561290202399</v>
      </c>
      <c r="AQ25" s="67">
        <f t="shared" si="1"/>
        <v>6.0204006822666516</v>
      </c>
      <c r="AR25" s="67">
        <f t="shared" si="1"/>
        <v>6.1792400743309042</v>
      </c>
      <c r="AS25" s="67">
        <f t="shared" si="1"/>
        <v>6.3380794663951576</v>
      </c>
      <c r="AT25" s="67">
        <f t="shared" si="1"/>
        <v>6.4969188584594102</v>
      </c>
      <c r="AU25" s="67">
        <f t="shared" si="1"/>
        <v>6.6557582505236628</v>
      </c>
      <c r="AV25" s="67">
        <f t="shared" si="1"/>
        <v>6.8145976425879162</v>
      </c>
      <c r="AW25" s="67">
        <f t="shared" si="1"/>
        <v>6.9734370346521688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-3.2675000000000001</v>
      </c>
      <c r="F26" s="59">
        <f t="shared" ref="F26:BD26" si="2">F18+F25</f>
        <v>-3.1281346619794865</v>
      </c>
      <c r="G26" s="59">
        <f t="shared" si="2"/>
        <v>-2.9782693239589721</v>
      </c>
      <c r="H26" s="59">
        <f t="shared" si="2"/>
        <v>-2.8151036579903912</v>
      </c>
      <c r="I26" s="59">
        <f t="shared" si="2"/>
        <v>-2.6439386479179454</v>
      </c>
      <c r="J26" s="59">
        <f t="shared" si="2"/>
        <v>-2.459299255853693</v>
      </c>
      <c r="K26" s="59">
        <f t="shared" si="2"/>
        <v>-2.26445986378944</v>
      </c>
      <c r="L26" s="59">
        <f t="shared" si="2"/>
        <v>-2.0621204717251871</v>
      </c>
      <c r="M26" s="59">
        <f t="shared" si="2"/>
        <v>1.2552189203390656</v>
      </c>
      <c r="N26" s="59">
        <f t="shared" si="2"/>
        <v>1.4140583124033184</v>
      </c>
      <c r="O26" s="59">
        <f t="shared" si="2"/>
        <v>1.5728977044675714</v>
      </c>
      <c r="P26" s="59">
        <f t="shared" si="2"/>
        <v>1.7317370965318242</v>
      </c>
      <c r="Q26" s="59">
        <f t="shared" si="2"/>
        <v>1.8905764885960772</v>
      </c>
      <c r="R26" s="59">
        <f t="shared" si="2"/>
        <v>2.0494158806603298</v>
      </c>
      <c r="S26" s="59">
        <f t="shared" si="2"/>
        <v>2.2082552727245828</v>
      </c>
      <c r="T26" s="59">
        <f t="shared" si="2"/>
        <v>2.3670946647888358</v>
      </c>
      <c r="U26" s="59">
        <f t="shared" si="2"/>
        <v>2.5259340568530884</v>
      </c>
      <c r="V26" s="59">
        <f t="shared" si="2"/>
        <v>2.6847734489173414</v>
      </c>
      <c r="W26" s="59">
        <f t="shared" si="2"/>
        <v>2.8436128409815944</v>
      </c>
      <c r="X26" s="59">
        <f t="shared" si="2"/>
        <v>3.002452233045847</v>
      </c>
      <c r="Y26" s="59">
        <f t="shared" si="2"/>
        <v>3.1612916251101</v>
      </c>
      <c r="Z26" s="59">
        <f t="shared" si="2"/>
        <v>3.320131017174353</v>
      </c>
      <c r="AA26" s="59">
        <f t="shared" si="2"/>
        <v>3.4789704092386056</v>
      </c>
      <c r="AB26" s="59">
        <f t="shared" si="2"/>
        <v>3.6378098013028586</v>
      </c>
      <c r="AC26" s="59">
        <f t="shared" si="2"/>
        <v>3.7966491933671116</v>
      </c>
      <c r="AD26" s="59">
        <f t="shared" si="2"/>
        <v>3.9554885854313642</v>
      </c>
      <c r="AE26" s="59">
        <f t="shared" si="2"/>
        <v>4.1143279774956172</v>
      </c>
      <c r="AF26" s="59">
        <f t="shared" si="2"/>
        <v>4.2731673695598698</v>
      </c>
      <c r="AG26" s="59">
        <f t="shared" si="2"/>
        <v>4.4320067616241232</v>
      </c>
      <c r="AH26" s="59">
        <f t="shared" si="2"/>
        <v>4.5908461536883758</v>
      </c>
      <c r="AI26" s="59">
        <f t="shared" si="2"/>
        <v>4.7496855457526284</v>
      </c>
      <c r="AJ26" s="59">
        <f t="shared" si="2"/>
        <v>4.9085249378168818</v>
      </c>
      <c r="AK26" s="59">
        <f t="shared" si="2"/>
        <v>5.0673643298811344</v>
      </c>
      <c r="AL26" s="59">
        <f t="shared" si="2"/>
        <v>5.226203721945387</v>
      </c>
      <c r="AM26" s="59">
        <f t="shared" si="2"/>
        <v>5.3850431140096404</v>
      </c>
      <c r="AN26" s="59">
        <f t="shared" si="2"/>
        <v>5.543882506073893</v>
      </c>
      <c r="AO26" s="59">
        <f t="shared" si="2"/>
        <v>5.7027218981381456</v>
      </c>
      <c r="AP26" s="59">
        <f t="shared" si="2"/>
        <v>5.861561290202399</v>
      </c>
      <c r="AQ26" s="59">
        <f t="shared" si="2"/>
        <v>6.0204006822666516</v>
      </c>
      <c r="AR26" s="59">
        <f t="shared" si="2"/>
        <v>6.1792400743309042</v>
      </c>
      <c r="AS26" s="59">
        <f t="shared" si="2"/>
        <v>6.3380794663951576</v>
      </c>
      <c r="AT26" s="59">
        <f t="shared" si="2"/>
        <v>6.4969188584594102</v>
      </c>
      <c r="AU26" s="59">
        <f t="shared" si="2"/>
        <v>6.6557582505236628</v>
      </c>
      <c r="AV26" s="59">
        <f t="shared" si="2"/>
        <v>6.8145976425879162</v>
      </c>
      <c r="AW26" s="59">
        <f t="shared" si="2"/>
        <v>6.9734370346521688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-2.6140000000000003</v>
      </c>
      <c r="F28" s="34">
        <f t="shared" ref="F28:AW28" si="4">F26*F27</f>
        <v>-2.5025077295835896</v>
      </c>
      <c r="G28" s="34">
        <f t="shared" si="4"/>
        <v>-2.382615459167178</v>
      </c>
      <c r="H28" s="34">
        <f t="shared" si="4"/>
        <v>-2.2520829263923132</v>
      </c>
      <c r="I28" s="34">
        <f t="shared" si="4"/>
        <v>-2.1151509183343564</v>
      </c>
      <c r="J28" s="34">
        <f t="shared" si="4"/>
        <v>-1.9674394046829544</v>
      </c>
      <c r="K28" s="34">
        <f t="shared" si="4"/>
        <v>-1.811567891031552</v>
      </c>
      <c r="L28" s="34">
        <f t="shared" si="4"/>
        <v>-1.6496963773801498</v>
      </c>
      <c r="M28" s="34">
        <f t="shared" si="4"/>
        <v>1.0041751362712525</v>
      </c>
      <c r="N28" s="34">
        <f t="shared" si="4"/>
        <v>1.1312466499226548</v>
      </c>
      <c r="O28" s="34">
        <f t="shared" si="4"/>
        <v>1.2583181635740572</v>
      </c>
      <c r="P28" s="34">
        <f t="shared" si="4"/>
        <v>1.3853896772254595</v>
      </c>
      <c r="Q28" s="34">
        <f t="shared" si="4"/>
        <v>1.5124611908768619</v>
      </c>
      <c r="R28" s="34">
        <f t="shared" si="4"/>
        <v>1.6395327045282639</v>
      </c>
      <c r="S28" s="34">
        <f t="shared" si="4"/>
        <v>1.7666042181796664</v>
      </c>
      <c r="T28" s="34">
        <f t="shared" si="4"/>
        <v>1.8936757318310686</v>
      </c>
      <c r="U28" s="34">
        <f t="shared" si="4"/>
        <v>2.0207472454824709</v>
      </c>
      <c r="V28" s="34">
        <f t="shared" si="4"/>
        <v>2.1478187591338731</v>
      </c>
      <c r="W28" s="34">
        <f t="shared" si="4"/>
        <v>2.2748902727852758</v>
      </c>
      <c r="X28" s="34">
        <f t="shared" si="4"/>
        <v>2.4019617864366776</v>
      </c>
      <c r="Y28" s="34">
        <f t="shared" si="4"/>
        <v>2.5290333000880802</v>
      </c>
      <c r="Z28" s="34">
        <f t="shared" si="4"/>
        <v>2.6561048137394825</v>
      </c>
      <c r="AA28" s="34">
        <f t="shared" si="4"/>
        <v>2.7831763273908847</v>
      </c>
      <c r="AB28" s="34">
        <f t="shared" si="4"/>
        <v>2.910247841042287</v>
      </c>
      <c r="AC28" s="34">
        <f t="shared" si="4"/>
        <v>3.0373193546936896</v>
      </c>
      <c r="AD28" s="34">
        <f t="shared" si="4"/>
        <v>3.1643908683450914</v>
      </c>
      <c r="AE28" s="34">
        <f t="shared" si="4"/>
        <v>3.2914623819964941</v>
      </c>
      <c r="AF28" s="34">
        <f t="shared" si="4"/>
        <v>3.4185338956478959</v>
      </c>
      <c r="AG28" s="34">
        <f t="shared" si="4"/>
        <v>3.5456054092992986</v>
      </c>
      <c r="AH28" s="34">
        <f t="shared" si="4"/>
        <v>3.6726769229507008</v>
      </c>
      <c r="AI28" s="34">
        <f t="shared" si="4"/>
        <v>3.799748436602103</v>
      </c>
      <c r="AJ28" s="34">
        <f t="shared" si="4"/>
        <v>3.9268199502535057</v>
      </c>
      <c r="AK28" s="34">
        <f t="shared" si="4"/>
        <v>4.0538914639049075</v>
      </c>
      <c r="AL28" s="34">
        <f t="shared" si="4"/>
        <v>4.1809629775563097</v>
      </c>
      <c r="AM28" s="34">
        <f t="shared" si="4"/>
        <v>4.3080344912077129</v>
      </c>
      <c r="AN28" s="34">
        <f t="shared" si="4"/>
        <v>4.4351060048591142</v>
      </c>
      <c r="AO28" s="34">
        <f t="shared" si="4"/>
        <v>4.5621775185105164</v>
      </c>
      <c r="AP28" s="34">
        <f t="shared" si="4"/>
        <v>4.6892490321619196</v>
      </c>
      <c r="AQ28" s="34">
        <f t="shared" si="4"/>
        <v>4.8163205458133218</v>
      </c>
      <c r="AR28" s="34">
        <f t="shared" si="4"/>
        <v>4.943392059464724</v>
      </c>
      <c r="AS28" s="34">
        <f t="shared" si="4"/>
        <v>5.0704635731161263</v>
      </c>
      <c r="AT28" s="34">
        <f t="shared" si="4"/>
        <v>5.1975350867675285</v>
      </c>
      <c r="AU28" s="34">
        <f t="shared" si="4"/>
        <v>5.3246066004189307</v>
      </c>
      <c r="AV28" s="34">
        <f t="shared" si="4"/>
        <v>5.451678114070333</v>
      </c>
      <c r="AW28" s="34">
        <f t="shared" si="4"/>
        <v>5.5787496277217352</v>
      </c>
      <c r="AX28" s="34"/>
      <c r="AY28" s="34"/>
      <c r="AZ28" s="34"/>
      <c r="BA28" s="34"/>
      <c r="BB28" s="34"/>
      <c r="BC28" s="34"/>
      <c r="BD28" s="34"/>
    </row>
    <row r="29" spans="1:56" x14ac:dyDescent="0.3">
      <c r="A29" s="115"/>
      <c r="B29" s="9" t="s">
        <v>92</v>
      </c>
      <c r="C29" s="11" t="s">
        <v>44</v>
      </c>
      <c r="D29" s="9" t="s">
        <v>40</v>
      </c>
      <c r="E29" s="34">
        <f>E26-E28</f>
        <v>-0.65349999999999975</v>
      </c>
      <c r="F29" s="34">
        <f t="shared" ref="F29:AW29" si="5">F26-F28</f>
        <v>-0.62562693239589695</v>
      </c>
      <c r="G29" s="34">
        <f t="shared" si="5"/>
        <v>-0.59565386479179416</v>
      </c>
      <c r="H29" s="34">
        <f t="shared" si="5"/>
        <v>-0.56302073159807797</v>
      </c>
      <c r="I29" s="34">
        <f t="shared" si="5"/>
        <v>-0.52878772958358899</v>
      </c>
      <c r="J29" s="34">
        <f t="shared" si="5"/>
        <v>-0.4918598511707386</v>
      </c>
      <c r="K29" s="34">
        <f t="shared" si="5"/>
        <v>-0.45289197275788795</v>
      </c>
      <c r="L29" s="34">
        <f t="shared" si="5"/>
        <v>-0.41242409434503724</v>
      </c>
      <c r="M29" s="34">
        <f t="shared" si="5"/>
        <v>0.25104378406781303</v>
      </c>
      <c r="N29" s="34">
        <f t="shared" si="5"/>
        <v>0.28281166248066358</v>
      </c>
      <c r="O29" s="34">
        <f t="shared" si="5"/>
        <v>0.31457954089351414</v>
      </c>
      <c r="P29" s="34">
        <f t="shared" si="5"/>
        <v>0.3463474193063647</v>
      </c>
      <c r="Q29" s="34">
        <f t="shared" si="5"/>
        <v>0.37811529771921526</v>
      </c>
      <c r="R29" s="34">
        <f t="shared" si="5"/>
        <v>0.40988317613206582</v>
      </c>
      <c r="S29" s="34">
        <f t="shared" si="5"/>
        <v>0.44165105454491638</v>
      </c>
      <c r="T29" s="34">
        <f t="shared" si="5"/>
        <v>0.47341893295776716</v>
      </c>
      <c r="U29" s="34">
        <f t="shared" si="5"/>
        <v>0.50518681137061749</v>
      </c>
      <c r="V29" s="34">
        <f t="shared" si="5"/>
        <v>0.53695468978346828</v>
      </c>
      <c r="W29" s="34">
        <f t="shared" si="5"/>
        <v>0.56872256819631861</v>
      </c>
      <c r="X29" s="34">
        <f t="shared" si="5"/>
        <v>0.60049044660916939</v>
      </c>
      <c r="Y29" s="34">
        <f t="shared" si="5"/>
        <v>0.63225832502201973</v>
      </c>
      <c r="Z29" s="34">
        <f t="shared" si="5"/>
        <v>0.66402620343487051</v>
      </c>
      <c r="AA29" s="34">
        <f t="shared" si="5"/>
        <v>0.69579408184772085</v>
      </c>
      <c r="AB29" s="34">
        <f t="shared" si="5"/>
        <v>0.72756196026057163</v>
      </c>
      <c r="AC29" s="34">
        <f t="shared" si="5"/>
        <v>0.75932983867342196</v>
      </c>
      <c r="AD29" s="34">
        <f t="shared" si="5"/>
        <v>0.79109771708627274</v>
      </c>
      <c r="AE29" s="34">
        <f t="shared" si="5"/>
        <v>0.82286559549912308</v>
      </c>
      <c r="AF29" s="34">
        <f t="shared" si="5"/>
        <v>0.85463347391197386</v>
      </c>
      <c r="AG29" s="34">
        <f t="shared" si="5"/>
        <v>0.88640135232482464</v>
      </c>
      <c r="AH29" s="34">
        <f t="shared" si="5"/>
        <v>0.91816923073767498</v>
      </c>
      <c r="AI29" s="34">
        <f t="shared" si="5"/>
        <v>0.94993710915052532</v>
      </c>
      <c r="AJ29" s="34">
        <f t="shared" si="5"/>
        <v>0.9817049875633761</v>
      </c>
      <c r="AK29" s="34">
        <f t="shared" si="5"/>
        <v>1.0134728659762269</v>
      </c>
      <c r="AL29" s="34">
        <f t="shared" si="5"/>
        <v>1.0452407443890772</v>
      </c>
      <c r="AM29" s="34">
        <f t="shared" si="5"/>
        <v>1.0770086228019276</v>
      </c>
      <c r="AN29" s="34">
        <f t="shared" si="5"/>
        <v>1.1087765012147788</v>
      </c>
      <c r="AO29" s="34">
        <f t="shared" si="5"/>
        <v>1.1405443796276291</v>
      </c>
      <c r="AP29" s="34">
        <f t="shared" si="5"/>
        <v>1.1723122580404794</v>
      </c>
      <c r="AQ29" s="34">
        <f t="shared" si="5"/>
        <v>1.2040801364533298</v>
      </c>
      <c r="AR29" s="34">
        <f t="shared" si="5"/>
        <v>1.2358480148661801</v>
      </c>
      <c r="AS29" s="34">
        <f t="shared" si="5"/>
        <v>1.2676158932790313</v>
      </c>
      <c r="AT29" s="34">
        <f t="shared" si="5"/>
        <v>1.2993837716918817</v>
      </c>
      <c r="AU29" s="34">
        <f t="shared" si="5"/>
        <v>1.331151650104732</v>
      </c>
      <c r="AV29" s="34">
        <f t="shared" si="5"/>
        <v>1.3629195285175832</v>
      </c>
      <c r="AW29" s="34">
        <f t="shared" si="5"/>
        <v>1.3946874069304336</v>
      </c>
      <c r="AX29" s="34"/>
      <c r="AY29" s="34"/>
      <c r="AZ29" s="34"/>
      <c r="BA29" s="34"/>
      <c r="BB29" s="34"/>
      <c r="BC29" s="34"/>
      <c r="BD29" s="34"/>
    </row>
    <row r="30" spans="1:56" ht="16.5" hidden="1" customHeight="1" outlineLevel="1" x14ac:dyDescent="0.35">
      <c r="A30" s="115"/>
      <c r="B30" s="9" t="s">
        <v>1</v>
      </c>
      <c r="C30" s="11" t="s">
        <v>53</v>
      </c>
      <c r="D30" s="9" t="s">
        <v>40</v>
      </c>
      <c r="F30" s="34">
        <f>$E$28/'Fixed data'!$C$7</f>
        <v>-5.8088888888888898E-2</v>
      </c>
      <c r="G30" s="34">
        <f>$E$28/'Fixed data'!$C$7</f>
        <v>-5.8088888888888898E-2</v>
      </c>
      <c r="H30" s="34">
        <f>$E$28/'Fixed data'!$C$7</f>
        <v>-5.8088888888888898E-2</v>
      </c>
      <c r="I30" s="34">
        <f>$E$28/'Fixed data'!$C$7</f>
        <v>-5.8088888888888898E-2</v>
      </c>
      <c r="J30" s="34">
        <f>$E$28/'Fixed data'!$C$7</f>
        <v>-5.8088888888888898E-2</v>
      </c>
      <c r="K30" s="34">
        <f>$E$28/'Fixed data'!$C$7</f>
        <v>-5.8088888888888898E-2</v>
      </c>
      <c r="L30" s="34">
        <f>$E$28/'Fixed data'!$C$7</f>
        <v>-5.8088888888888898E-2</v>
      </c>
      <c r="M30" s="34">
        <f>$E$28/'Fixed data'!$C$7</f>
        <v>-5.8088888888888898E-2</v>
      </c>
      <c r="N30" s="34">
        <f>$E$28/'Fixed data'!$C$7</f>
        <v>-5.8088888888888898E-2</v>
      </c>
      <c r="O30" s="34">
        <f>$E$28/'Fixed data'!$C$7</f>
        <v>-5.8088888888888898E-2</v>
      </c>
      <c r="P30" s="34">
        <f>$E$28/'Fixed data'!$C$7</f>
        <v>-5.8088888888888898E-2</v>
      </c>
      <c r="Q30" s="34">
        <f>$E$28/'Fixed data'!$C$7</f>
        <v>-5.8088888888888898E-2</v>
      </c>
      <c r="R30" s="34">
        <f>$E$28/'Fixed data'!$C$7</f>
        <v>-5.8088888888888898E-2</v>
      </c>
      <c r="S30" s="34">
        <f>$E$28/'Fixed data'!$C$7</f>
        <v>-5.8088888888888898E-2</v>
      </c>
      <c r="T30" s="34">
        <f>$E$28/'Fixed data'!$C$7</f>
        <v>-5.8088888888888898E-2</v>
      </c>
      <c r="U30" s="34">
        <f>$E$28/'Fixed data'!$C$7</f>
        <v>-5.8088888888888898E-2</v>
      </c>
      <c r="V30" s="34">
        <f>$E$28/'Fixed data'!$C$7</f>
        <v>-5.8088888888888898E-2</v>
      </c>
      <c r="W30" s="34">
        <f>$E$28/'Fixed data'!$C$7</f>
        <v>-5.8088888888888898E-2</v>
      </c>
      <c r="X30" s="34">
        <f>$E$28/'Fixed data'!$C$7</f>
        <v>-5.8088888888888898E-2</v>
      </c>
      <c r="Y30" s="34">
        <f>$E$28/'Fixed data'!$C$7</f>
        <v>-5.8088888888888898E-2</v>
      </c>
      <c r="Z30" s="34">
        <f>$E$28/'Fixed data'!$C$7</f>
        <v>-5.8088888888888898E-2</v>
      </c>
      <c r="AA30" s="34">
        <f>$E$28/'Fixed data'!$C$7</f>
        <v>-5.8088888888888898E-2</v>
      </c>
      <c r="AB30" s="34">
        <f>$E$28/'Fixed data'!$C$7</f>
        <v>-5.8088888888888898E-2</v>
      </c>
      <c r="AC30" s="34">
        <f>$E$28/'Fixed data'!$C$7</f>
        <v>-5.8088888888888898E-2</v>
      </c>
      <c r="AD30" s="34">
        <f>$E$28/'Fixed data'!$C$7</f>
        <v>-5.8088888888888898E-2</v>
      </c>
      <c r="AE30" s="34">
        <f>$E$28/'Fixed data'!$C$7</f>
        <v>-5.8088888888888898E-2</v>
      </c>
      <c r="AF30" s="34">
        <f>$E$28/'Fixed data'!$C$7</f>
        <v>-5.8088888888888898E-2</v>
      </c>
      <c r="AG30" s="34">
        <f>$E$28/'Fixed data'!$C$7</f>
        <v>-5.8088888888888898E-2</v>
      </c>
      <c r="AH30" s="34">
        <f>$E$28/'Fixed data'!$C$7</f>
        <v>-5.8088888888888898E-2</v>
      </c>
      <c r="AI30" s="34">
        <f>$E$28/'Fixed data'!$C$7</f>
        <v>-5.8088888888888898E-2</v>
      </c>
      <c r="AJ30" s="34">
        <f>$E$28/'Fixed data'!$C$7</f>
        <v>-5.8088888888888898E-2</v>
      </c>
      <c r="AK30" s="34">
        <f>$E$28/'Fixed data'!$C$7</f>
        <v>-5.8088888888888898E-2</v>
      </c>
      <c r="AL30" s="34">
        <f>$E$28/'Fixed data'!$C$7</f>
        <v>-5.8088888888888898E-2</v>
      </c>
      <c r="AM30" s="34">
        <f>$E$28/'Fixed data'!$C$7</f>
        <v>-5.8088888888888898E-2</v>
      </c>
      <c r="AN30" s="34">
        <f>$E$28/'Fixed data'!$C$7</f>
        <v>-5.8088888888888898E-2</v>
      </c>
      <c r="AO30" s="34">
        <f>$E$28/'Fixed data'!$C$7</f>
        <v>-5.8088888888888898E-2</v>
      </c>
      <c r="AP30" s="34">
        <f>$E$28/'Fixed data'!$C$7</f>
        <v>-5.8088888888888898E-2</v>
      </c>
      <c r="AQ30" s="34">
        <f>$E$28/'Fixed data'!$C$7</f>
        <v>-5.8088888888888898E-2</v>
      </c>
      <c r="AR30" s="34">
        <f>$E$28/'Fixed data'!$C$7</f>
        <v>-5.8088888888888898E-2</v>
      </c>
      <c r="AS30" s="34">
        <f>$E$28/'Fixed data'!$C$7</f>
        <v>-5.8088888888888898E-2</v>
      </c>
      <c r="AT30" s="34">
        <f>$E$28/'Fixed data'!$C$7</f>
        <v>-5.8088888888888898E-2</v>
      </c>
      <c r="AU30" s="34">
        <f>$E$28/'Fixed data'!$C$7</f>
        <v>-5.8088888888888898E-2</v>
      </c>
      <c r="AV30" s="34">
        <f>$E$28/'Fixed data'!$C$7</f>
        <v>-5.8088888888888898E-2</v>
      </c>
      <c r="AW30" s="34">
        <f>$E$28/'Fixed data'!$C$7</f>
        <v>-5.8088888888888898E-2</v>
      </c>
      <c r="AX30" s="34">
        <f>$E$28/'Fixed data'!$C$7</f>
        <v>-5.8088888888888898E-2</v>
      </c>
      <c r="AY30" s="34"/>
      <c r="AZ30" s="34"/>
      <c r="BA30" s="34"/>
      <c r="BB30" s="34"/>
      <c r="BC30" s="34"/>
      <c r="BD30" s="34"/>
    </row>
    <row r="31" spans="1:56" ht="16.5" hidden="1" customHeight="1" outlineLevel="1" x14ac:dyDescent="0.35">
      <c r="A31" s="115"/>
      <c r="B31" s="9" t="s">
        <v>2</v>
      </c>
      <c r="C31" s="11" t="s">
        <v>54</v>
      </c>
      <c r="D31" s="9" t="s">
        <v>40</v>
      </c>
      <c r="F31" s="34"/>
      <c r="G31" s="34">
        <f>$F$28/'Fixed data'!$C$7</f>
        <v>-5.5611282879635321E-2</v>
      </c>
      <c r="H31" s="34">
        <f>$F$28/'Fixed data'!$C$7</f>
        <v>-5.5611282879635321E-2</v>
      </c>
      <c r="I31" s="34">
        <f>$F$28/'Fixed data'!$C$7</f>
        <v>-5.5611282879635321E-2</v>
      </c>
      <c r="J31" s="34">
        <f>$F$28/'Fixed data'!$C$7</f>
        <v>-5.5611282879635321E-2</v>
      </c>
      <c r="K31" s="34">
        <f>$F$28/'Fixed data'!$C$7</f>
        <v>-5.5611282879635321E-2</v>
      </c>
      <c r="L31" s="34">
        <f>$F$28/'Fixed data'!$C$7</f>
        <v>-5.5611282879635321E-2</v>
      </c>
      <c r="M31" s="34">
        <f>$F$28/'Fixed data'!$C$7</f>
        <v>-5.5611282879635321E-2</v>
      </c>
      <c r="N31" s="34">
        <f>$F$28/'Fixed data'!$C$7</f>
        <v>-5.5611282879635321E-2</v>
      </c>
      <c r="O31" s="34">
        <f>$F$28/'Fixed data'!$C$7</f>
        <v>-5.5611282879635321E-2</v>
      </c>
      <c r="P31" s="34">
        <f>$F$28/'Fixed data'!$C$7</f>
        <v>-5.5611282879635321E-2</v>
      </c>
      <c r="Q31" s="34">
        <f>$F$28/'Fixed data'!$C$7</f>
        <v>-5.5611282879635321E-2</v>
      </c>
      <c r="R31" s="34">
        <f>$F$28/'Fixed data'!$C$7</f>
        <v>-5.5611282879635321E-2</v>
      </c>
      <c r="S31" s="34">
        <f>$F$28/'Fixed data'!$C$7</f>
        <v>-5.5611282879635321E-2</v>
      </c>
      <c r="T31" s="34">
        <f>$F$28/'Fixed data'!$C$7</f>
        <v>-5.5611282879635321E-2</v>
      </c>
      <c r="U31" s="34">
        <f>$F$28/'Fixed data'!$C$7</f>
        <v>-5.5611282879635321E-2</v>
      </c>
      <c r="V31" s="34">
        <f>$F$28/'Fixed data'!$C$7</f>
        <v>-5.5611282879635321E-2</v>
      </c>
      <c r="W31" s="34">
        <f>$F$28/'Fixed data'!$C$7</f>
        <v>-5.5611282879635321E-2</v>
      </c>
      <c r="X31" s="34">
        <f>$F$28/'Fixed data'!$C$7</f>
        <v>-5.5611282879635321E-2</v>
      </c>
      <c r="Y31" s="34">
        <f>$F$28/'Fixed data'!$C$7</f>
        <v>-5.5611282879635321E-2</v>
      </c>
      <c r="Z31" s="34">
        <f>$F$28/'Fixed data'!$C$7</f>
        <v>-5.5611282879635321E-2</v>
      </c>
      <c r="AA31" s="34">
        <f>$F$28/'Fixed data'!$C$7</f>
        <v>-5.5611282879635321E-2</v>
      </c>
      <c r="AB31" s="34">
        <f>$F$28/'Fixed data'!$C$7</f>
        <v>-5.5611282879635321E-2</v>
      </c>
      <c r="AC31" s="34">
        <f>$F$28/'Fixed data'!$C$7</f>
        <v>-5.5611282879635321E-2</v>
      </c>
      <c r="AD31" s="34">
        <f>$F$28/'Fixed data'!$C$7</f>
        <v>-5.5611282879635321E-2</v>
      </c>
      <c r="AE31" s="34">
        <f>$F$28/'Fixed data'!$C$7</f>
        <v>-5.5611282879635321E-2</v>
      </c>
      <c r="AF31" s="34">
        <f>$F$28/'Fixed data'!$C$7</f>
        <v>-5.5611282879635321E-2</v>
      </c>
      <c r="AG31" s="34">
        <f>$F$28/'Fixed data'!$C$7</f>
        <v>-5.5611282879635321E-2</v>
      </c>
      <c r="AH31" s="34">
        <f>$F$28/'Fixed data'!$C$7</f>
        <v>-5.5611282879635321E-2</v>
      </c>
      <c r="AI31" s="34">
        <f>$F$28/'Fixed data'!$C$7</f>
        <v>-5.5611282879635321E-2</v>
      </c>
      <c r="AJ31" s="34">
        <f>$F$28/'Fixed data'!$C$7</f>
        <v>-5.5611282879635321E-2</v>
      </c>
      <c r="AK31" s="34">
        <f>$F$28/'Fixed data'!$C$7</f>
        <v>-5.5611282879635321E-2</v>
      </c>
      <c r="AL31" s="34">
        <f>$F$28/'Fixed data'!$C$7</f>
        <v>-5.5611282879635321E-2</v>
      </c>
      <c r="AM31" s="34">
        <f>$F$28/'Fixed data'!$C$7</f>
        <v>-5.5611282879635321E-2</v>
      </c>
      <c r="AN31" s="34">
        <f>$F$28/'Fixed data'!$C$7</f>
        <v>-5.5611282879635321E-2</v>
      </c>
      <c r="AO31" s="34">
        <f>$F$28/'Fixed data'!$C$7</f>
        <v>-5.5611282879635321E-2</v>
      </c>
      <c r="AP31" s="34">
        <f>$F$28/'Fixed data'!$C$7</f>
        <v>-5.5611282879635321E-2</v>
      </c>
      <c r="AQ31" s="34">
        <f>$F$28/'Fixed data'!$C$7</f>
        <v>-5.5611282879635321E-2</v>
      </c>
      <c r="AR31" s="34">
        <f>$F$28/'Fixed data'!$C$7</f>
        <v>-5.5611282879635321E-2</v>
      </c>
      <c r="AS31" s="34">
        <f>$F$28/'Fixed data'!$C$7</f>
        <v>-5.5611282879635321E-2</v>
      </c>
      <c r="AT31" s="34">
        <f>$F$28/'Fixed data'!$C$7</f>
        <v>-5.5611282879635321E-2</v>
      </c>
      <c r="AU31" s="34">
        <f>$F$28/'Fixed data'!$C$7</f>
        <v>-5.5611282879635321E-2</v>
      </c>
      <c r="AV31" s="34">
        <f>$F$28/'Fixed data'!$C$7</f>
        <v>-5.5611282879635321E-2</v>
      </c>
      <c r="AW31" s="34">
        <f>$F$28/'Fixed data'!$C$7</f>
        <v>-5.5611282879635321E-2</v>
      </c>
      <c r="AX31" s="34">
        <f>$F$28/'Fixed data'!$C$7</f>
        <v>-5.5611282879635321E-2</v>
      </c>
      <c r="AY31" s="34">
        <f>$F$28/'Fixed data'!$C$7</f>
        <v>-5.5611282879635321E-2</v>
      </c>
      <c r="AZ31" s="34"/>
      <c r="BA31" s="34"/>
      <c r="BB31" s="34"/>
      <c r="BC31" s="34"/>
      <c r="BD31" s="34"/>
    </row>
    <row r="32" spans="1:56" ht="16.5" hidden="1" customHeight="1" outlineLevel="1" x14ac:dyDescent="0.35">
      <c r="A32" s="115"/>
      <c r="B32" s="9" t="s">
        <v>3</v>
      </c>
      <c r="C32" s="11" t="s">
        <v>55</v>
      </c>
      <c r="D32" s="9" t="s">
        <v>40</v>
      </c>
      <c r="F32" s="34"/>
      <c r="G32" s="34"/>
      <c r="H32" s="34">
        <f>$G$28/'Fixed data'!$C$7</f>
        <v>-5.2947010203715068E-2</v>
      </c>
      <c r="I32" s="34">
        <f>$G$28/'Fixed data'!$C$7</f>
        <v>-5.2947010203715068E-2</v>
      </c>
      <c r="J32" s="34">
        <f>$G$28/'Fixed data'!$C$7</f>
        <v>-5.2947010203715068E-2</v>
      </c>
      <c r="K32" s="34">
        <f>$G$28/'Fixed data'!$C$7</f>
        <v>-5.2947010203715068E-2</v>
      </c>
      <c r="L32" s="34">
        <f>$G$28/'Fixed data'!$C$7</f>
        <v>-5.2947010203715068E-2</v>
      </c>
      <c r="M32" s="34">
        <f>$G$28/'Fixed data'!$C$7</f>
        <v>-5.2947010203715068E-2</v>
      </c>
      <c r="N32" s="34">
        <f>$G$28/'Fixed data'!$C$7</f>
        <v>-5.2947010203715068E-2</v>
      </c>
      <c r="O32" s="34">
        <f>$G$28/'Fixed data'!$C$7</f>
        <v>-5.2947010203715068E-2</v>
      </c>
      <c r="P32" s="34">
        <f>$G$28/'Fixed data'!$C$7</f>
        <v>-5.2947010203715068E-2</v>
      </c>
      <c r="Q32" s="34">
        <f>$G$28/'Fixed data'!$C$7</f>
        <v>-5.2947010203715068E-2</v>
      </c>
      <c r="R32" s="34">
        <f>$G$28/'Fixed data'!$C$7</f>
        <v>-5.2947010203715068E-2</v>
      </c>
      <c r="S32" s="34">
        <f>$G$28/'Fixed data'!$C$7</f>
        <v>-5.2947010203715068E-2</v>
      </c>
      <c r="T32" s="34">
        <f>$G$28/'Fixed data'!$C$7</f>
        <v>-5.2947010203715068E-2</v>
      </c>
      <c r="U32" s="34">
        <f>$G$28/'Fixed data'!$C$7</f>
        <v>-5.2947010203715068E-2</v>
      </c>
      <c r="V32" s="34">
        <f>$G$28/'Fixed data'!$C$7</f>
        <v>-5.2947010203715068E-2</v>
      </c>
      <c r="W32" s="34">
        <f>$G$28/'Fixed data'!$C$7</f>
        <v>-5.2947010203715068E-2</v>
      </c>
      <c r="X32" s="34">
        <f>$G$28/'Fixed data'!$C$7</f>
        <v>-5.2947010203715068E-2</v>
      </c>
      <c r="Y32" s="34">
        <f>$G$28/'Fixed data'!$C$7</f>
        <v>-5.2947010203715068E-2</v>
      </c>
      <c r="Z32" s="34">
        <f>$G$28/'Fixed data'!$C$7</f>
        <v>-5.2947010203715068E-2</v>
      </c>
      <c r="AA32" s="34">
        <f>$G$28/'Fixed data'!$C$7</f>
        <v>-5.2947010203715068E-2</v>
      </c>
      <c r="AB32" s="34">
        <f>$G$28/'Fixed data'!$C$7</f>
        <v>-5.2947010203715068E-2</v>
      </c>
      <c r="AC32" s="34">
        <f>$G$28/'Fixed data'!$C$7</f>
        <v>-5.2947010203715068E-2</v>
      </c>
      <c r="AD32" s="34">
        <f>$G$28/'Fixed data'!$C$7</f>
        <v>-5.2947010203715068E-2</v>
      </c>
      <c r="AE32" s="34">
        <f>$G$28/'Fixed data'!$C$7</f>
        <v>-5.2947010203715068E-2</v>
      </c>
      <c r="AF32" s="34">
        <f>$G$28/'Fixed data'!$C$7</f>
        <v>-5.2947010203715068E-2</v>
      </c>
      <c r="AG32" s="34">
        <f>$G$28/'Fixed data'!$C$7</f>
        <v>-5.2947010203715068E-2</v>
      </c>
      <c r="AH32" s="34">
        <f>$G$28/'Fixed data'!$C$7</f>
        <v>-5.2947010203715068E-2</v>
      </c>
      <c r="AI32" s="34">
        <f>$G$28/'Fixed data'!$C$7</f>
        <v>-5.2947010203715068E-2</v>
      </c>
      <c r="AJ32" s="34">
        <f>$G$28/'Fixed data'!$C$7</f>
        <v>-5.2947010203715068E-2</v>
      </c>
      <c r="AK32" s="34">
        <f>$G$28/'Fixed data'!$C$7</f>
        <v>-5.2947010203715068E-2</v>
      </c>
      <c r="AL32" s="34">
        <f>$G$28/'Fixed data'!$C$7</f>
        <v>-5.2947010203715068E-2</v>
      </c>
      <c r="AM32" s="34">
        <f>$G$28/'Fixed data'!$C$7</f>
        <v>-5.2947010203715068E-2</v>
      </c>
      <c r="AN32" s="34">
        <f>$G$28/'Fixed data'!$C$7</f>
        <v>-5.2947010203715068E-2</v>
      </c>
      <c r="AO32" s="34">
        <f>$G$28/'Fixed data'!$C$7</f>
        <v>-5.2947010203715068E-2</v>
      </c>
      <c r="AP32" s="34">
        <f>$G$28/'Fixed data'!$C$7</f>
        <v>-5.2947010203715068E-2</v>
      </c>
      <c r="AQ32" s="34">
        <f>$G$28/'Fixed data'!$C$7</f>
        <v>-5.2947010203715068E-2</v>
      </c>
      <c r="AR32" s="34">
        <f>$G$28/'Fixed data'!$C$7</f>
        <v>-5.2947010203715068E-2</v>
      </c>
      <c r="AS32" s="34">
        <f>$G$28/'Fixed data'!$C$7</f>
        <v>-5.2947010203715068E-2</v>
      </c>
      <c r="AT32" s="34">
        <f>$G$28/'Fixed data'!$C$7</f>
        <v>-5.2947010203715068E-2</v>
      </c>
      <c r="AU32" s="34">
        <f>$G$28/'Fixed data'!$C$7</f>
        <v>-5.2947010203715068E-2</v>
      </c>
      <c r="AV32" s="34">
        <f>$G$28/'Fixed data'!$C$7</f>
        <v>-5.2947010203715068E-2</v>
      </c>
      <c r="AW32" s="34">
        <f>$G$28/'Fixed data'!$C$7</f>
        <v>-5.2947010203715068E-2</v>
      </c>
      <c r="AX32" s="34">
        <f>$G$28/'Fixed data'!$C$7</f>
        <v>-5.2947010203715068E-2</v>
      </c>
      <c r="AY32" s="34">
        <f>$G$28/'Fixed data'!$C$7</f>
        <v>-5.2947010203715068E-2</v>
      </c>
      <c r="AZ32" s="34">
        <f>$G$28/'Fixed data'!$C$7</f>
        <v>-5.2947010203715068E-2</v>
      </c>
      <c r="BA32" s="34"/>
      <c r="BB32" s="34"/>
      <c r="BC32" s="34"/>
      <c r="BD32" s="34"/>
    </row>
    <row r="33" spans="1:57" ht="16.5" hidden="1" customHeight="1" outlineLevel="1" x14ac:dyDescent="0.35">
      <c r="A33" s="115"/>
      <c r="B33" s="9" t="s">
        <v>4</v>
      </c>
      <c r="C33" s="11" t="s">
        <v>56</v>
      </c>
      <c r="D33" s="9" t="s">
        <v>40</v>
      </c>
      <c r="F33" s="34"/>
      <c r="G33" s="34"/>
      <c r="H33" s="34"/>
      <c r="I33" s="34">
        <f>$H$28/'Fixed data'!$C$7</f>
        <v>-5.0046287253162514E-2</v>
      </c>
      <c r="J33" s="34">
        <f>$H$28/'Fixed data'!$C$7</f>
        <v>-5.0046287253162514E-2</v>
      </c>
      <c r="K33" s="34">
        <f>$H$28/'Fixed data'!$C$7</f>
        <v>-5.0046287253162514E-2</v>
      </c>
      <c r="L33" s="34">
        <f>$H$28/'Fixed data'!$C$7</f>
        <v>-5.0046287253162514E-2</v>
      </c>
      <c r="M33" s="34">
        <f>$H$28/'Fixed data'!$C$7</f>
        <v>-5.0046287253162514E-2</v>
      </c>
      <c r="N33" s="34">
        <f>$H$28/'Fixed data'!$C$7</f>
        <v>-5.0046287253162514E-2</v>
      </c>
      <c r="O33" s="34">
        <f>$H$28/'Fixed data'!$C$7</f>
        <v>-5.0046287253162514E-2</v>
      </c>
      <c r="P33" s="34">
        <f>$H$28/'Fixed data'!$C$7</f>
        <v>-5.0046287253162514E-2</v>
      </c>
      <c r="Q33" s="34">
        <f>$H$28/'Fixed data'!$C$7</f>
        <v>-5.0046287253162514E-2</v>
      </c>
      <c r="R33" s="34">
        <f>$H$28/'Fixed data'!$C$7</f>
        <v>-5.0046287253162514E-2</v>
      </c>
      <c r="S33" s="34">
        <f>$H$28/'Fixed data'!$C$7</f>
        <v>-5.0046287253162514E-2</v>
      </c>
      <c r="T33" s="34">
        <f>$H$28/'Fixed data'!$C$7</f>
        <v>-5.0046287253162514E-2</v>
      </c>
      <c r="U33" s="34">
        <f>$H$28/'Fixed data'!$C$7</f>
        <v>-5.0046287253162514E-2</v>
      </c>
      <c r="V33" s="34">
        <f>$H$28/'Fixed data'!$C$7</f>
        <v>-5.0046287253162514E-2</v>
      </c>
      <c r="W33" s="34">
        <f>$H$28/'Fixed data'!$C$7</f>
        <v>-5.0046287253162514E-2</v>
      </c>
      <c r="X33" s="34">
        <f>$H$28/'Fixed data'!$C$7</f>
        <v>-5.0046287253162514E-2</v>
      </c>
      <c r="Y33" s="34">
        <f>$H$28/'Fixed data'!$C$7</f>
        <v>-5.0046287253162514E-2</v>
      </c>
      <c r="Z33" s="34">
        <f>$H$28/'Fixed data'!$C$7</f>
        <v>-5.0046287253162514E-2</v>
      </c>
      <c r="AA33" s="34">
        <f>$H$28/'Fixed data'!$C$7</f>
        <v>-5.0046287253162514E-2</v>
      </c>
      <c r="AB33" s="34">
        <f>$H$28/'Fixed data'!$C$7</f>
        <v>-5.0046287253162514E-2</v>
      </c>
      <c r="AC33" s="34">
        <f>$H$28/'Fixed data'!$C$7</f>
        <v>-5.0046287253162514E-2</v>
      </c>
      <c r="AD33" s="34">
        <f>$H$28/'Fixed data'!$C$7</f>
        <v>-5.0046287253162514E-2</v>
      </c>
      <c r="AE33" s="34">
        <f>$H$28/'Fixed data'!$C$7</f>
        <v>-5.0046287253162514E-2</v>
      </c>
      <c r="AF33" s="34">
        <f>$H$28/'Fixed data'!$C$7</f>
        <v>-5.0046287253162514E-2</v>
      </c>
      <c r="AG33" s="34">
        <f>$H$28/'Fixed data'!$C$7</f>
        <v>-5.0046287253162514E-2</v>
      </c>
      <c r="AH33" s="34">
        <f>$H$28/'Fixed data'!$C$7</f>
        <v>-5.0046287253162514E-2</v>
      </c>
      <c r="AI33" s="34">
        <f>$H$28/'Fixed data'!$C$7</f>
        <v>-5.0046287253162514E-2</v>
      </c>
      <c r="AJ33" s="34">
        <f>$H$28/'Fixed data'!$C$7</f>
        <v>-5.0046287253162514E-2</v>
      </c>
      <c r="AK33" s="34">
        <f>$H$28/'Fixed data'!$C$7</f>
        <v>-5.0046287253162514E-2</v>
      </c>
      <c r="AL33" s="34">
        <f>$H$28/'Fixed data'!$C$7</f>
        <v>-5.0046287253162514E-2</v>
      </c>
      <c r="AM33" s="34">
        <f>$H$28/'Fixed data'!$C$7</f>
        <v>-5.0046287253162514E-2</v>
      </c>
      <c r="AN33" s="34">
        <f>$H$28/'Fixed data'!$C$7</f>
        <v>-5.0046287253162514E-2</v>
      </c>
      <c r="AO33" s="34">
        <f>$H$28/'Fixed data'!$C$7</f>
        <v>-5.0046287253162514E-2</v>
      </c>
      <c r="AP33" s="34">
        <f>$H$28/'Fixed data'!$C$7</f>
        <v>-5.0046287253162514E-2</v>
      </c>
      <c r="AQ33" s="34">
        <f>$H$28/'Fixed data'!$C$7</f>
        <v>-5.0046287253162514E-2</v>
      </c>
      <c r="AR33" s="34">
        <f>$H$28/'Fixed data'!$C$7</f>
        <v>-5.0046287253162514E-2</v>
      </c>
      <c r="AS33" s="34">
        <f>$H$28/'Fixed data'!$C$7</f>
        <v>-5.0046287253162514E-2</v>
      </c>
      <c r="AT33" s="34">
        <f>$H$28/'Fixed data'!$C$7</f>
        <v>-5.0046287253162514E-2</v>
      </c>
      <c r="AU33" s="34">
        <f>$H$28/'Fixed data'!$C$7</f>
        <v>-5.0046287253162514E-2</v>
      </c>
      <c r="AV33" s="34">
        <f>$H$28/'Fixed data'!$C$7</f>
        <v>-5.0046287253162514E-2</v>
      </c>
      <c r="AW33" s="34">
        <f>$H$28/'Fixed data'!$C$7</f>
        <v>-5.0046287253162514E-2</v>
      </c>
      <c r="AX33" s="34">
        <f>$H$28/'Fixed data'!$C$7</f>
        <v>-5.0046287253162514E-2</v>
      </c>
      <c r="AY33" s="34">
        <f>$H$28/'Fixed data'!$C$7</f>
        <v>-5.0046287253162514E-2</v>
      </c>
      <c r="AZ33" s="34">
        <f>$H$28/'Fixed data'!$C$7</f>
        <v>-5.0046287253162514E-2</v>
      </c>
      <c r="BA33" s="34">
        <f>$H$28/'Fixed data'!$C$7</f>
        <v>-5.0046287253162514E-2</v>
      </c>
      <c r="BB33" s="34"/>
      <c r="BC33" s="34"/>
      <c r="BD33" s="34"/>
    </row>
    <row r="34" spans="1:57" ht="16.5" hidden="1" customHeight="1" outlineLevel="1" x14ac:dyDescent="0.35">
      <c r="A34" s="115"/>
      <c r="B34" s="9" t="s">
        <v>5</v>
      </c>
      <c r="C34" s="11" t="s">
        <v>57</v>
      </c>
      <c r="D34" s="9" t="s">
        <v>40</v>
      </c>
      <c r="F34" s="34"/>
      <c r="G34" s="34"/>
      <c r="H34" s="34"/>
      <c r="I34" s="34"/>
      <c r="J34" s="34">
        <f>$I$28/'Fixed data'!$C$7</f>
        <v>-4.7003353740763476E-2</v>
      </c>
      <c r="K34" s="34">
        <f>$I$28/'Fixed data'!$C$7</f>
        <v>-4.7003353740763476E-2</v>
      </c>
      <c r="L34" s="34">
        <f>$I$28/'Fixed data'!$C$7</f>
        <v>-4.7003353740763476E-2</v>
      </c>
      <c r="M34" s="34">
        <f>$I$28/'Fixed data'!$C$7</f>
        <v>-4.7003353740763476E-2</v>
      </c>
      <c r="N34" s="34">
        <f>$I$28/'Fixed data'!$C$7</f>
        <v>-4.7003353740763476E-2</v>
      </c>
      <c r="O34" s="34">
        <f>$I$28/'Fixed data'!$C$7</f>
        <v>-4.7003353740763476E-2</v>
      </c>
      <c r="P34" s="34">
        <f>$I$28/'Fixed data'!$C$7</f>
        <v>-4.7003353740763476E-2</v>
      </c>
      <c r="Q34" s="34">
        <f>$I$28/'Fixed data'!$C$7</f>
        <v>-4.7003353740763476E-2</v>
      </c>
      <c r="R34" s="34">
        <f>$I$28/'Fixed data'!$C$7</f>
        <v>-4.7003353740763476E-2</v>
      </c>
      <c r="S34" s="34">
        <f>$I$28/'Fixed data'!$C$7</f>
        <v>-4.7003353740763476E-2</v>
      </c>
      <c r="T34" s="34">
        <f>$I$28/'Fixed data'!$C$7</f>
        <v>-4.7003353740763476E-2</v>
      </c>
      <c r="U34" s="34">
        <f>$I$28/'Fixed data'!$C$7</f>
        <v>-4.7003353740763476E-2</v>
      </c>
      <c r="V34" s="34">
        <f>$I$28/'Fixed data'!$C$7</f>
        <v>-4.7003353740763476E-2</v>
      </c>
      <c r="W34" s="34">
        <f>$I$28/'Fixed data'!$C$7</f>
        <v>-4.7003353740763476E-2</v>
      </c>
      <c r="X34" s="34">
        <f>$I$28/'Fixed data'!$C$7</f>
        <v>-4.7003353740763476E-2</v>
      </c>
      <c r="Y34" s="34">
        <f>$I$28/'Fixed data'!$C$7</f>
        <v>-4.7003353740763476E-2</v>
      </c>
      <c r="Z34" s="34">
        <f>$I$28/'Fixed data'!$C$7</f>
        <v>-4.7003353740763476E-2</v>
      </c>
      <c r="AA34" s="34">
        <f>$I$28/'Fixed data'!$C$7</f>
        <v>-4.7003353740763476E-2</v>
      </c>
      <c r="AB34" s="34">
        <f>$I$28/'Fixed data'!$C$7</f>
        <v>-4.7003353740763476E-2</v>
      </c>
      <c r="AC34" s="34">
        <f>$I$28/'Fixed data'!$C$7</f>
        <v>-4.7003353740763476E-2</v>
      </c>
      <c r="AD34" s="34">
        <f>$I$28/'Fixed data'!$C$7</f>
        <v>-4.7003353740763476E-2</v>
      </c>
      <c r="AE34" s="34">
        <f>$I$28/'Fixed data'!$C$7</f>
        <v>-4.7003353740763476E-2</v>
      </c>
      <c r="AF34" s="34">
        <f>$I$28/'Fixed data'!$C$7</f>
        <v>-4.7003353740763476E-2</v>
      </c>
      <c r="AG34" s="34">
        <f>$I$28/'Fixed data'!$C$7</f>
        <v>-4.7003353740763476E-2</v>
      </c>
      <c r="AH34" s="34">
        <f>$I$28/'Fixed data'!$C$7</f>
        <v>-4.7003353740763476E-2</v>
      </c>
      <c r="AI34" s="34">
        <f>$I$28/'Fixed data'!$C$7</f>
        <v>-4.7003353740763476E-2</v>
      </c>
      <c r="AJ34" s="34">
        <f>$I$28/'Fixed data'!$C$7</f>
        <v>-4.7003353740763476E-2</v>
      </c>
      <c r="AK34" s="34">
        <f>$I$28/'Fixed data'!$C$7</f>
        <v>-4.7003353740763476E-2</v>
      </c>
      <c r="AL34" s="34">
        <f>$I$28/'Fixed data'!$C$7</f>
        <v>-4.7003353740763476E-2</v>
      </c>
      <c r="AM34" s="34">
        <f>$I$28/'Fixed data'!$C$7</f>
        <v>-4.7003353740763476E-2</v>
      </c>
      <c r="AN34" s="34">
        <f>$I$28/'Fixed data'!$C$7</f>
        <v>-4.7003353740763476E-2</v>
      </c>
      <c r="AO34" s="34">
        <f>$I$28/'Fixed data'!$C$7</f>
        <v>-4.7003353740763476E-2</v>
      </c>
      <c r="AP34" s="34">
        <f>$I$28/'Fixed data'!$C$7</f>
        <v>-4.7003353740763476E-2</v>
      </c>
      <c r="AQ34" s="34">
        <f>$I$28/'Fixed data'!$C$7</f>
        <v>-4.7003353740763476E-2</v>
      </c>
      <c r="AR34" s="34">
        <f>$I$28/'Fixed data'!$C$7</f>
        <v>-4.7003353740763476E-2</v>
      </c>
      <c r="AS34" s="34">
        <f>$I$28/'Fixed data'!$C$7</f>
        <v>-4.7003353740763476E-2</v>
      </c>
      <c r="AT34" s="34">
        <f>$I$28/'Fixed data'!$C$7</f>
        <v>-4.7003353740763476E-2</v>
      </c>
      <c r="AU34" s="34">
        <f>$I$28/'Fixed data'!$C$7</f>
        <v>-4.7003353740763476E-2</v>
      </c>
      <c r="AV34" s="34">
        <f>$I$28/'Fixed data'!$C$7</f>
        <v>-4.7003353740763476E-2</v>
      </c>
      <c r="AW34" s="34">
        <f>$I$28/'Fixed data'!$C$7</f>
        <v>-4.7003353740763476E-2</v>
      </c>
      <c r="AX34" s="34">
        <f>$I$28/'Fixed data'!$C$7</f>
        <v>-4.7003353740763476E-2</v>
      </c>
      <c r="AY34" s="34">
        <f>$I$28/'Fixed data'!$C$7</f>
        <v>-4.7003353740763476E-2</v>
      </c>
      <c r="AZ34" s="34">
        <f>$I$28/'Fixed data'!$C$7</f>
        <v>-4.7003353740763476E-2</v>
      </c>
      <c r="BA34" s="34">
        <f>$I$28/'Fixed data'!$C$7</f>
        <v>-4.7003353740763476E-2</v>
      </c>
      <c r="BB34" s="34">
        <f>$I$28/'Fixed data'!$C$7</f>
        <v>-4.7003353740763476E-2</v>
      </c>
      <c r="BC34" s="34"/>
      <c r="BD34" s="34"/>
    </row>
    <row r="35" spans="1:57" ht="16.5" hidden="1" customHeight="1" outlineLevel="1" x14ac:dyDescent="0.35">
      <c r="A35" s="115"/>
      <c r="B35" s="9" t="s">
        <v>6</v>
      </c>
      <c r="C35" s="11" t="s">
        <v>58</v>
      </c>
      <c r="D35" s="9" t="s">
        <v>40</v>
      </c>
      <c r="F35" s="34"/>
      <c r="G35" s="34"/>
      <c r="H35" s="34"/>
      <c r="I35" s="34"/>
      <c r="J35" s="34"/>
      <c r="K35" s="34">
        <f>$J$28/'Fixed data'!$C$7</f>
        <v>-4.3720875659621211E-2</v>
      </c>
      <c r="L35" s="34">
        <f>$J$28/'Fixed data'!$C$7</f>
        <v>-4.3720875659621211E-2</v>
      </c>
      <c r="M35" s="34">
        <f>$J$28/'Fixed data'!$C$7</f>
        <v>-4.3720875659621211E-2</v>
      </c>
      <c r="N35" s="34">
        <f>$J$28/'Fixed data'!$C$7</f>
        <v>-4.3720875659621211E-2</v>
      </c>
      <c r="O35" s="34">
        <f>$J$28/'Fixed data'!$C$7</f>
        <v>-4.3720875659621211E-2</v>
      </c>
      <c r="P35" s="34">
        <f>$J$28/'Fixed data'!$C$7</f>
        <v>-4.3720875659621211E-2</v>
      </c>
      <c r="Q35" s="34">
        <f>$J$28/'Fixed data'!$C$7</f>
        <v>-4.3720875659621211E-2</v>
      </c>
      <c r="R35" s="34">
        <f>$J$28/'Fixed data'!$C$7</f>
        <v>-4.3720875659621211E-2</v>
      </c>
      <c r="S35" s="34">
        <f>$J$28/'Fixed data'!$C$7</f>
        <v>-4.3720875659621211E-2</v>
      </c>
      <c r="T35" s="34">
        <f>$J$28/'Fixed data'!$C$7</f>
        <v>-4.3720875659621211E-2</v>
      </c>
      <c r="U35" s="34">
        <f>$J$28/'Fixed data'!$C$7</f>
        <v>-4.3720875659621211E-2</v>
      </c>
      <c r="V35" s="34">
        <f>$J$28/'Fixed data'!$C$7</f>
        <v>-4.3720875659621211E-2</v>
      </c>
      <c r="W35" s="34">
        <f>$J$28/'Fixed data'!$C$7</f>
        <v>-4.3720875659621211E-2</v>
      </c>
      <c r="X35" s="34">
        <f>$J$28/'Fixed data'!$C$7</f>
        <v>-4.3720875659621211E-2</v>
      </c>
      <c r="Y35" s="34">
        <f>$J$28/'Fixed data'!$C$7</f>
        <v>-4.3720875659621211E-2</v>
      </c>
      <c r="Z35" s="34">
        <f>$J$28/'Fixed data'!$C$7</f>
        <v>-4.3720875659621211E-2</v>
      </c>
      <c r="AA35" s="34">
        <f>$J$28/'Fixed data'!$C$7</f>
        <v>-4.3720875659621211E-2</v>
      </c>
      <c r="AB35" s="34">
        <f>$J$28/'Fixed data'!$C$7</f>
        <v>-4.3720875659621211E-2</v>
      </c>
      <c r="AC35" s="34">
        <f>$J$28/'Fixed data'!$C$7</f>
        <v>-4.3720875659621211E-2</v>
      </c>
      <c r="AD35" s="34">
        <f>$J$28/'Fixed data'!$C$7</f>
        <v>-4.3720875659621211E-2</v>
      </c>
      <c r="AE35" s="34">
        <f>$J$28/'Fixed data'!$C$7</f>
        <v>-4.3720875659621211E-2</v>
      </c>
      <c r="AF35" s="34">
        <f>$J$28/'Fixed data'!$C$7</f>
        <v>-4.3720875659621211E-2</v>
      </c>
      <c r="AG35" s="34">
        <f>$J$28/'Fixed data'!$C$7</f>
        <v>-4.3720875659621211E-2</v>
      </c>
      <c r="AH35" s="34">
        <f>$J$28/'Fixed data'!$C$7</f>
        <v>-4.3720875659621211E-2</v>
      </c>
      <c r="AI35" s="34">
        <f>$J$28/'Fixed data'!$C$7</f>
        <v>-4.3720875659621211E-2</v>
      </c>
      <c r="AJ35" s="34">
        <f>$J$28/'Fixed data'!$C$7</f>
        <v>-4.3720875659621211E-2</v>
      </c>
      <c r="AK35" s="34">
        <f>$J$28/'Fixed data'!$C$7</f>
        <v>-4.3720875659621211E-2</v>
      </c>
      <c r="AL35" s="34">
        <f>$J$28/'Fixed data'!$C$7</f>
        <v>-4.3720875659621211E-2</v>
      </c>
      <c r="AM35" s="34">
        <f>$J$28/'Fixed data'!$C$7</f>
        <v>-4.3720875659621211E-2</v>
      </c>
      <c r="AN35" s="34">
        <f>$J$28/'Fixed data'!$C$7</f>
        <v>-4.3720875659621211E-2</v>
      </c>
      <c r="AO35" s="34">
        <f>$J$28/'Fixed data'!$C$7</f>
        <v>-4.3720875659621211E-2</v>
      </c>
      <c r="AP35" s="34">
        <f>$J$28/'Fixed data'!$C$7</f>
        <v>-4.3720875659621211E-2</v>
      </c>
      <c r="AQ35" s="34">
        <f>$J$28/'Fixed data'!$C$7</f>
        <v>-4.3720875659621211E-2</v>
      </c>
      <c r="AR35" s="34">
        <f>$J$28/'Fixed data'!$C$7</f>
        <v>-4.3720875659621211E-2</v>
      </c>
      <c r="AS35" s="34">
        <f>$J$28/'Fixed data'!$C$7</f>
        <v>-4.3720875659621211E-2</v>
      </c>
      <c r="AT35" s="34">
        <f>$J$28/'Fixed data'!$C$7</f>
        <v>-4.3720875659621211E-2</v>
      </c>
      <c r="AU35" s="34">
        <f>$J$28/'Fixed data'!$C$7</f>
        <v>-4.3720875659621211E-2</v>
      </c>
      <c r="AV35" s="34">
        <f>$J$28/'Fixed data'!$C$7</f>
        <v>-4.3720875659621211E-2</v>
      </c>
      <c r="AW35" s="34">
        <f>$J$28/'Fixed data'!$C$7</f>
        <v>-4.3720875659621211E-2</v>
      </c>
      <c r="AX35" s="34">
        <f>$J$28/'Fixed data'!$C$7</f>
        <v>-4.3720875659621211E-2</v>
      </c>
      <c r="AY35" s="34">
        <f>$J$28/'Fixed data'!$C$7</f>
        <v>-4.3720875659621211E-2</v>
      </c>
      <c r="AZ35" s="34">
        <f>$J$28/'Fixed data'!$C$7</f>
        <v>-4.3720875659621211E-2</v>
      </c>
      <c r="BA35" s="34">
        <f>$J$28/'Fixed data'!$C$7</f>
        <v>-4.3720875659621211E-2</v>
      </c>
      <c r="BB35" s="34">
        <f>$J$28/'Fixed data'!$C$7</f>
        <v>-4.3720875659621211E-2</v>
      </c>
      <c r="BC35" s="34">
        <f>$J$28/'Fixed data'!$C$7</f>
        <v>-4.3720875659621211E-2</v>
      </c>
      <c r="BD35" s="34"/>
    </row>
    <row r="36" spans="1:57" ht="16.5" hidden="1" customHeight="1" outlineLevel="1" x14ac:dyDescent="0.35">
      <c r="A36" s="115"/>
      <c r="B36" s="9" t="s">
        <v>32</v>
      </c>
      <c r="C36" s="11" t="s">
        <v>59</v>
      </c>
      <c r="D36" s="9" t="s">
        <v>40</v>
      </c>
      <c r="F36" s="34"/>
      <c r="G36" s="34"/>
      <c r="H36" s="34"/>
      <c r="I36" s="34"/>
      <c r="J36" s="34"/>
      <c r="K36" s="34"/>
      <c r="L36" s="34">
        <f>$K$28/'Fixed data'!$C$7</f>
        <v>-4.02570642451456E-2</v>
      </c>
      <c r="M36" s="34">
        <f>$K$28/'Fixed data'!$C$7</f>
        <v>-4.02570642451456E-2</v>
      </c>
      <c r="N36" s="34">
        <f>$K$28/'Fixed data'!$C$7</f>
        <v>-4.02570642451456E-2</v>
      </c>
      <c r="O36" s="34">
        <f>$K$28/'Fixed data'!$C$7</f>
        <v>-4.02570642451456E-2</v>
      </c>
      <c r="P36" s="34">
        <f>$K$28/'Fixed data'!$C$7</f>
        <v>-4.02570642451456E-2</v>
      </c>
      <c r="Q36" s="34">
        <f>$K$28/'Fixed data'!$C$7</f>
        <v>-4.02570642451456E-2</v>
      </c>
      <c r="R36" s="34">
        <f>$K$28/'Fixed data'!$C$7</f>
        <v>-4.02570642451456E-2</v>
      </c>
      <c r="S36" s="34">
        <f>$K$28/'Fixed data'!$C$7</f>
        <v>-4.02570642451456E-2</v>
      </c>
      <c r="T36" s="34">
        <f>$K$28/'Fixed data'!$C$7</f>
        <v>-4.02570642451456E-2</v>
      </c>
      <c r="U36" s="34">
        <f>$K$28/'Fixed data'!$C$7</f>
        <v>-4.02570642451456E-2</v>
      </c>
      <c r="V36" s="34">
        <f>$K$28/'Fixed data'!$C$7</f>
        <v>-4.02570642451456E-2</v>
      </c>
      <c r="W36" s="34">
        <f>$K$28/'Fixed data'!$C$7</f>
        <v>-4.02570642451456E-2</v>
      </c>
      <c r="X36" s="34">
        <f>$K$28/'Fixed data'!$C$7</f>
        <v>-4.02570642451456E-2</v>
      </c>
      <c r="Y36" s="34">
        <f>$K$28/'Fixed data'!$C$7</f>
        <v>-4.02570642451456E-2</v>
      </c>
      <c r="Z36" s="34">
        <f>$K$28/'Fixed data'!$C$7</f>
        <v>-4.02570642451456E-2</v>
      </c>
      <c r="AA36" s="34">
        <f>$K$28/'Fixed data'!$C$7</f>
        <v>-4.02570642451456E-2</v>
      </c>
      <c r="AB36" s="34">
        <f>$K$28/'Fixed data'!$C$7</f>
        <v>-4.02570642451456E-2</v>
      </c>
      <c r="AC36" s="34">
        <f>$K$28/'Fixed data'!$C$7</f>
        <v>-4.02570642451456E-2</v>
      </c>
      <c r="AD36" s="34">
        <f>$K$28/'Fixed data'!$C$7</f>
        <v>-4.02570642451456E-2</v>
      </c>
      <c r="AE36" s="34">
        <f>$K$28/'Fixed data'!$C$7</f>
        <v>-4.02570642451456E-2</v>
      </c>
      <c r="AF36" s="34">
        <f>$K$28/'Fixed data'!$C$7</f>
        <v>-4.02570642451456E-2</v>
      </c>
      <c r="AG36" s="34">
        <f>$K$28/'Fixed data'!$C$7</f>
        <v>-4.02570642451456E-2</v>
      </c>
      <c r="AH36" s="34">
        <f>$K$28/'Fixed data'!$C$7</f>
        <v>-4.02570642451456E-2</v>
      </c>
      <c r="AI36" s="34">
        <f>$K$28/'Fixed data'!$C$7</f>
        <v>-4.02570642451456E-2</v>
      </c>
      <c r="AJ36" s="34">
        <f>$K$28/'Fixed data'!$C$7</f>
        <v>-4.02570642451456E-2</v>
      </c>
      <c r="AK36" s="34">
        <f>$K$28/'Fixed data'!$C$7</f>
        <v>-4.02570642451456E-2</v>
      </c>
      <c r="AL36" s="34">
        <f>$K$28/'Fixed data'!$C$7</f>
        <v>-4.02570642451456E-2</v>
      </c>
      <c r="AM36" s="34">
        <f>$K$28/'Fixed data'!$C$7</f>
        <v>-4.02570642451456E-2</v>
      </c>
      <c r="AN36" s="34">
        <f>$K$28/'Fixed data'!$C$7</f>
        <v>-4.02570642451456E-2</v>
      </c>
      <c r="AO36" s="34">
        <f>$K$28/'Fixed data'!$C$7</f>
        <v>-4.02570642451456E-2</v>
      </c>
      <c r="AP36" s="34">
        <f>$K$28/'Fixed data'!$C$7</f>
        <v>-4.02570642451456E-2</v>
      </c>
      <c r="AQ36" s="34">
        <f>$K$28/'Fixed data'!$C$7</f>
        <v>-4.02570642451456E-2</v>
      </c>
      <c r="AR36" s="34">
        <f>$K$28/'Fixed data'!$C$7</f>
        <v>-4.02570642451456E-2</v>
      </c>
      <c r="AS36" s="34">
        <f>$K$28/'Fixed data'!$C$7</f>
        <v>-4.02570642451456E-2</v>
      </c>
      <c r="AT36" s="34">
        <f>$K$28/'Fixed data'!$C$7</f>
        <v>-4.02570642451456E-2</v>
      </c>
      <c r="AU36" s="34">
        <f>$K$28/'Fixed data'!$C$7</f>
        <v>-4.02570642451456E-2</v>
      </c>
      <c r="AV36" s="34">
        <f>$K$28/'Fixed data'!$C$7</f>
        <v>-4.02570642451456E-2</v>
      </c>
      <c r="AW36" s="34">
        <f>$K$28/'Fixed data'!$C$7</f>
        <v>-4.02570642451456E-2</v>
      </c>
      <c r="AX36" s="34">
        <f>$K$28/'Fixed data'!$C$7</f>
        <v>-4.02570642451456E-2</v>
      </c>
      <c r="AY36" s="34">
        <f>$K$28/'Fixed data'!$C$7</f>
        <v>-4.02570642451456E-2</v>
      </c>
      <c r="AZ36" s="34">
        <f>$K$28/'Fixed data'!$C$7</f>
        <v>-4.02570642451456E-2</v>
      </c>
      <c r="BA36" s="34">
        <f>$K$28/'Fixed data'!$C$7</f>
        <v>-4.02570642451456E-2</v>
      </c>
      <c r="BB36" s="34">
        <f>$K$28/'Fixed data'!$C$7</f>
        <v>-4.02570642451456E-2</v>
      </c>
      <c r="BC36" s="34">
        <f>$K$28/'Fixed data'!$C$7</f>
        <v>-4.02570642451456E-2</v>
      </c>
      <c r="BD36" s="34">
        <f>$K$28/'Fixed data'!$C$7</f>
        <v>-4.02570642451456E-2</v>
      </c>
    </row>
    <row r="37" spans="1:57" ht="16.5" hidden="1" customHeight="1" outlineLevel="1" x14ac:dyDescent="0.35">
      <c r="A37" s="115"/>
      <c r="B37" s="9" t="s">
        <v>33</v>
      </c>
      <c r="C37" s="11" t="s">
        <v>60</v>
      </c>
      <c r="D37" s="9" t="s">
        <v>40</v>
      </c>
      <c r="F37" s="34"/>
      <c r="G37" s="34"/>
      <c r="H37" s="34"/>
      <c r="I37" s="34"/>
      <c r="J37" s="34"/>
      <c r="K37" s="34"/>
      <c r="L37" s="34"/>
      <c r="M37" s="34">
        <f>$L$28/'Fixed data'!$C$7</f>
        <v>-3.6659919497336664E-2</v>
      </c>
      <c r="N37" s="34">
        <f>$L$28/'Fixed data'!$C$7</f>
        <v>-3.6659919497336664E-2</v>
      </c>
      <c r="O37" s="34">
        <f>$L$28/'Fixed data'!$C$7</f>
        <v>-3.6659919497336664E-2</v>
      </c>
      <c r="P37" s="34">
        <f>$L$28/'Fixed data'!$C$7</f>
        <v>-3.6659919497336664E-2</v>
      </c>
      <c r="Q37" s="34">
        <f>$L$28/'Fixed data'!$C$7</f>
        <v>-3.6659919497336664E-2</v>
      </c>
      <c r="R37" s="34">
        <f>$L$28/'Fixed data'!$C$7</f>
        <v>-3.6659919497336664E-2</v>
      </c>
      <c r="S37" s="34">
        <f>$L$28/'Fixed data'!$C$7</f>
        <v>-3.6659919497336664E-2</v>
      </c>
      <c r="T37" s="34">
        <f>$L$28/'Fixed data'!$C$7</f>
        <v>-3.6659919497336664E-2</v>
      </c>
      <c r="U37" s="34">
        <f>$L$28/'Fixed data'!$C$7</f>
        <v>-3.6659919497336664E-2</v>
      </c>
      <c r="V37" s="34">
        <f>$L$28/'Fixed data'!$C$7</f>
        <v>-3.6659919497336664E-2</v>
      </c>
      <c r="W37" s="34">
        <f>$L$28/'Fixed data'!$C$7</f>
        <v>-3.6659919497336664E-2</v>
      </c>
      <c r="X37" s="34">
        <f>$L$28/'Fixed data'!$C$7</f>
        <v>-3.6659919497336664E-2</v>
      </c>
      <c r="Y37" s="34">
        <f>$L$28/'Fixed data'!$C$7</f>
        <v>-3.6659919497336664E-2</v>
      </c>
      <c r="Z37" s="34">
        <f>$L$28/'Fixed data'!$C$7</f>
        <v>-3.6659919497336664E-2</v>
      </c>
      <c r="AA37" s="34">
        <f>$L$28/'Fixed data'!$C$7</f>
        <v>-3.6659919497336664E-2</v>
      </c>
      <c r="AB37" s="34">
        <f>$L$28/'Fixed data'!$C$7</f>
        <v>-3.6659919497336664E-2</v>
      </c>
      <c r="AC37" s="34">
        <f>$L$28/'Fixed data'!$C$7</f>
        <v>-3.6659919497336664E-2</v>
      </c>
      <c r="AD37" s="34">
        <f>$L$28/'Fixed data'!$C$7</f>
        <v>-3.6659919497336664E-2</v>
      </c>
      <c r="AE37" s="34">
        <f>$L$28/'Fixed data'!$C$7</f>
        <v>-3.6659919497336664E-2</v>
      </c>
      <c r="AF37" s="34">
        <f>$L$28/'Fixed data'!$C$7</f>
        <v>-3.6659919497336664E-2</v>
      </c>
      <c r="AG37" s="34">
        <f>$L$28/'Fixed data'!$C$7</f>
        <v>-3.6659919497336664E-2</v>
      </c>
      <c r="AH37" s="34">
        <f>$L$28/'Fixed data'!$C$7</f>
        <v>-3.6659919497336664E-2</v>
      </c>
      <c r="AI37" s="34">
        <f>$L$28/'Fixed data'!$C$7</f>
        <v>-3.6659919497336664E-2</v>
      </c>
      <c r="AJ37" s="34">
        <f>$L$28/'Fixed data'!$C$7</f>
        <v>-3.6659919497336664E-2</v>
      </c>
      <c r="AK37" s="34">
        <f>$L$28/'Fixed data'!$C$7</f>
        <v>-3.6659919497336664E-2</v>
      </c>
      <c r="AL37" s="34">
        <f>$L$28/'Fixed data'!$C$7</f>
        <v>-3.6659919497336664E-2</v>
      </c>
      <c r="AM37" s="34">
        <f>$L$28/'Fixed data'!$C$7</f>
        <v>-3.6659919497336664E-2</v>
      </c>
      <c r="AN37" s="34">
        <f>$L$28/'Fixed data'!$C$7</f>
        <v>-3.6659919497336664E-2</v>
      </c>
      <c r="AO37" s="34">
        <f>$L$28/'Fixed data'!$C$7</f>
        <v>-3.6659919497336664E-2</v>
      </c>
      <c r="AP37" s="34">
        <f>$L$28/'Fixed data'!$C$7</f>
        <v>-3.6659919497336664E-2</v>
      </c>
      <c r="AQ37" s="34">
        <f>$L$28/'Fixed data'!$C$7</f>
        <v>-3.6659919497336664E-2</v>
      </c>
      <c r="AR37" s="34">
        <f>$L$28/'Fixed data'!$C$7</f>
        <v>-3.6659919497336664E-2</v>
      </c>
      <c r="AS37" s="34">
        <f>$L$28/'Fixed data'!$C$7</f>
        <v>-3.6659919497336664E-2</v>
      </c>
      <c r="AT37" s="34">
        <f>$L$28/'Fixed data'!$C$7</f>
        <v>-3.6659919497336664E-2</v>
      </c>
      <c r="AU37" s="34">
        <f>$L$28/'Fixed data'!$C$7</f>
        <v>-3.6659919497336664E-2</v>
      </c>
      <c r="AV37" s="34">
        <f>$L$28/'Fixed data'!$C$7</f>
        <v>-3.6659919497336664E-2</v>
      </c>
      <c r="AW37" s="34">
        <f>$L$28/'Fixed data'!$C$7</f>
        <v>-3.6659919497336664E-2</v>
      </c>
      <c r="AX37" s="34">
        <f>$L$28/'Fixed data'!$C$7</f>
        <v>-3.6659919497336664E-2</v>
      </c>
      <c r="AY37" s="34">
        <f>$L$28/'Fixed data'!$C$7</f>
        <v>-3.6659919497336664E-2</v>
      </c>
      <c r="AZ37" s="34">
        <f>$L$28/'Fixed data'!$C$7</f>
        <v>-3.6659919497336664E-2</v>
      </c>
      <c r="BA37" s="34">
        <f>$L$28/'Fixed data'!$C$7</f>
        <v>-3.6659919497336664E-2</v>
      </c>
      <c r="BB37" s="34">
        <f>$L$28/'Fixed data'!$C$7</f>
        <v>-3.6659919497336664E-2</v>
      </c>
      <c r="BC37" s="34">
        <f>$L$28/'Fixed data'!$C$7</f>
        <v>-3.6659919497336664E-2</v>
      </c>
      <c r="BD37" s="34">
        <f>$L$28/'Fixed data'!$C$7</f>
        <v>-3.6659919497336664E-2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2.2315003028250055E-2</v>
      </c>
      <c r="O38" s="34">
        <f>$M$28/'Fixed data'!$C$7</f>
        <v>2.2315003028250055E-2</v>
      </c>
      <c r="P38" s="34">
        <f>$M$28/'Fixed data'!$C$7</f>
        <v>2.2315003028250055E-2</v>
      </c>
      <c r="Q38" s="34">
        <f>$M$28/'Fixed data'!$C$7</f>
        <v>2.2315003028250055E-2</v>
      </c>
      <c r="R38" s="34">
        <f>$M$28/'Fixed data'!$C$7</f>
        <v>2.2315003028250055E-2</v>
      </c>
      <c r="S38" s="34">
        <f>$M$28/'Fixed data'!$C$7</f>
        <v>2.2315003028250055E-2</v>
      </c>
      <c r="T38" s="34">
        <f>$M$28/'Fixed data'!$C$7</f>
        <v>2.2315003028250055E-2</v>
      </c>
      <c r="U38" s="34">
        <f>$M$28/'Fixed data'!$C$7</f>
        <v>2.2315003028250055E-2</v>
      </c>
      <c r="V38" s="34">
        <f>$M$28/'Fixed data'!$C$7</f>
        <v>2.2315003028250055E-2</v>
      </c>
      <c r="W38" s="34">
        <f>$M$28/'Fixed data'!$C$7</f>
        <v>2.2315003028250055E-2</v>
      </c>
      <c r="X38" s="34">
        <f>$M$28/'Fixed data'!$C$7</f>
        <v>2.2315003028250055E-2</v>
      </c>
      <c r="Y38" s="34">
        <f>$M$28/'Fixed data'!$C$7</f>
        <v>2.2315003028250055E-2</v>
      </c>
      <c r="Z38" s="34">
        <f>$M$28/'Fixed data'!$C$7</f>
        <v>2.2315003028250055E-2</v>
      </c>
      <c r="AA38" s="34">
        <f>$M$28/'Fixed data'!$C$7</f>
        <v>2.2315003028250055E-2</v>
      </c>
      <c r="AB38" s="34">
        <f>$M$28/'Fixed data'!$C$7</f>
        <v>2.2315003028250055E-2</v>
      </c>
      <c r="AC38" s="34">
        <f>$M$28/'Fixed data'!$C$7</f>
        <v>2.2315003028250055E-2</v>
      </c>
      <c r="AD38" s="34">
        <f>$M$28/'Fixed data'!$C$7</f>
        <v>2.2315003028250055E-2</v>
      </c>
      <c r="AE38" s="34">
        <f>$M$28/'Fixed data'!$C$7</f>
        <v>2.2315003028250055E-2</v>
      </c>
      <c r="AF38" s="34">
        <f>$M$28/'Fixed data'!$C$7</f>
        <v>2.2315003028250055E-2</v>
      </c>
      <c r="AG38" s="34">
        <f>$M$28/'Fixed data'!$C$7</f>
        <v>2.2315003028250055E-2</v>
      </c>
      <c r="AH38" s="34">
        <f>$M$28/'Fixed data'!$C$7</f>
        <v>2.2315003028250055E-2</v>
      </c>
      <c r="AI38" s="34">
        <f>$M$28/'Fixed data'!$C$7</f>
        <v>2.2315003028250055E-2</v>
      </c>
      <c r="AJ38" s="34">
        <f>$M$28/'Fixed data'!$C$7</f>
        <v>2.2315003028250055E-2</v>
      </c>
      <c r="AK38" s="34">
        <f>$M$28/'Fixed data'!$C$7</f>
        <v>2.2315003028250055E-2</v>
      </c>
      <c r="AL38" s="34">
        <f>$M$28/'Fixed data'!$C$7</f>
        <v>2.2315003028250055E-2</v>
      </c>
      <c r="AM38" s="34">
        <f>$M$28/'Fixed data'!$C$7</f>
        <v>2.2315003028250055E-2</v>
      </c>
      <c r="AN38" s="34">
        <f>$M$28/'Fixed data'!$C$7</f>
        <v>2.2315003028250055E-2</v>
      </c>
      <c r="AO38" s="34">
        <f>$M$28/'Fixed data'!$C$7</f>
        <v>2.2315003028250055E-2</v>
      </c>
      <c r="AP38" s="34">
        <f>$M$28/'Fixed data'!$C$7</f>
        <v>2.2315003028250055E-2</v>
      </c>
      <c r="AQ38" s="34">
        <f>$M$28/'Fixed data'!$C$7</f>
        <v>2.2315003028250055E-2</v>
      </c>
      <c r="AR38" s="34">
        <f>$M$28/'Fixed data'!$C$7</f>
        <v>2.2315003028250055E-2</v>
      </c>
      <c r="AS38" s="34">
        <f>$M$28/'Fixed data'!$C$7</f>
        <v>2.2315003028250055E-2</v>
      </c>
      <c r="AT38" s="34">
        <f>$M$28/'Fixed data'!$C$7</f>
        <v>2.2315003028250055E-2</v>
      </c>
      <c r="AU38" s="34">
        <f>$M$28/'Fixed data'!$C$7</f>
        <v>2.2315003028250055E-2</v>
      </c>
      <c r="AV38" s="34">
        <f>$M$28/'Fixed data'!$C$7</f>
        <v>2.2315003028250055E-2</v>
      </c>
      <c r="AW38" s="34">
        <f>$M$28/'Fixed data'!$C$7</f>
        <v>2.2315003028250055E-2</v>
      </c>
      <c r="AX38" s="34">
        <f>$M$28/'Fixed data'!$C$7</f>
        <v>2.2315003028250055E-2</v>
      </c>
      <c r="AY38" s="34">
        <f>$M$28/'Fixed data'!$C$7</f>
        <v>2.2315003028250055E-2</v>
      </c>
      <c r="AZ38" s="34">
        <f>$M$28/'Fixed data'!$C$7</f>
        <v>2.2315003028250055E-2</v>
      </c>
      <c r="BA38" s="34">
        <f>$M$28/'Fixed data'!$C$7</f>
        <v>2.2315003028250055E-2</v>
      </c>
      <c r="BB38" s="34">
        <f>$M$28/'Fixed data'!$C$7</f>
        <v>2.2315003028250055E-2</v>
      </c>
      <c r="BC38" s="34">
        <f>$M$28/'Fixed data'!$C$7</f>
        <v>2.2315003028250055E-2</v>
      </c>
      <c r="BD38" s="34">
        <f>$M$28/'Fixed data'!$C$7</f>
        <v>2.2315003028250055E-2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2.5138814442725661E-2</v>
      </c>
      <c r="P39" s="34">
        <f>$N$28/'Fixed data'!$C$7</f>
        <v>2.5138814442725661E-2</v>
      </c>
      <c r="Q39" s="34">
        <f>$N$28/'Fixed data'!$C$7</f>
        <v>2.5138814442725661E-2</v>
      </c>
      <c r="R39" s="34">
        <f>$N$28/'Fixed data'!$C$7</f>
        <v>2.5138814442725661E-2</v>
      </c>
      <c r="S39" s="34">
        <f>$N$28/'Fixed data'!$C$7</f>
        <v>2.5138814442725661E-2</v>
      </c>
      <c r="T39" s="34">
        <f>$N$28/'Fixed data'!$C$7</f>
        <v>2.5138814442725661E-2</v>
      </c>
      <c r="U39" s="34">
        <f>$N$28/'Fixed data'!$C$7</f>
        <v>2.5138814442725661E-2</v>
      </c>
      <c r="V39" s="34">
        <f>$N$28/'Fixed data'!$C$7</f>
        <v>2.5138814442725661E-2</v>
      </c>
      <c r="W39" s="34">
        <f>$N$28/'Fixed data'!$C$7</f>
        <v>2.5138814442725661E-2</v>
      </c>
      <c r="X39" s="34">
        <f>$N$28/'Fixed data'!$C$7</f>
        <v>2.5138814442725661E-2</v>
      </c>
      <c r="Y39" s="34">
        <f>$N$28/'Fixed data'!$C$7</f>
        <v>2.5138814442725661E-2</v>
      </c>
      <c r="Z39" s="34">
        <f>$N$28/'Fixed data'!$C$7</f>
        <v>2.5138814442725661E-2</v>
      </c>
      <c r="AA39" s="34">
        <f>$N$28/'Fixed data'!$C$7</f>
        <v>2.5138814442725661E-2</v>
      </c>
      <c r="AB39" s="34">
        <f>$N$28/'Fixed data'!$C$7</f>
        <v>2.5138814442725661E-2</v>
      </c>
      <c r="AC39" s="34">
        <f>$N$28/'Fixed data'!$C$7</f>
        <v>2.5138814442725661E-2</v>
      </c>
      <c r="AD39" s="34">
        <f>$N$28/'Fixed data'!$C$7</f>
        <v>2.5138814442725661E-2</v>
      </c>
      <c r="AE39" s="34">
        <f>$N$28/'Fixed data'!$C$7</f>
        <v>2.5138814442725661E-2</v>
      </c>
      <c r="AF39" s="34">
        <f>$N$28/'Fixed data'!$C$7</f>
        <v>2.5138814442725661E-2</v>
      </c>
      <c r="AG39" s="34">
        <f>$N$28/'Fixed data'!$C$7</f>
        <v>2.5138814442725661E-2</v>
      </c>
      <c r="AH39" s="34">
        <f>$N$28/'Fixed data'!$C$7</f>
        <v>2.5138814442725661E-2</v>
      </c>
      <c r="AI39" s="34">
        <f>$N$28/'Fixed data'!$C$7</f>
        <v>2.5138814442725661E-2</v>
      </c>
      <c r="AJ39" s="34">
        <f>$N$28/'Fixed data'!$C$7</f>
        <v>2.5138814442725661E-2</v>
      </c>
      <c r="AK39" s="34">
        <f>$N$28/'Fixed data'!$C$7</f>
        <v>2.5138814442725661E-2</v>
      </c>
      <c r="AL39" s="34">
        <f>$N$28/'Fixed data'!$C$7</f>
        <v>2.5138814442725661E-2</v>
      </c>
      <c r="AM39" s="34">
        <f>$N$28/'Fixed data'!$C$7</f>
        <v>2.5138814442725661E-2</v>
      </c>
      <c r="AN39" s="34">
        <f>$N$28/'Fixed data'!$C$7</f>
        <v>2.5138814442725661E-2</v>
      </c>
      <c r="AO39" s="34">
        <f>$N$28/'Fixed data'!$C$7</f>
        <v>2.5138814442725661E-2</v>
      </c>
      <c r="AP39" s="34">
        <f>$N$28/'Fixed data'!$C$7</f>
        <v>2.5138814442725661E-2</v>
      </c>
      <c r="AQ39" s="34">
        <f>$N$28/'Fixed data'!$C$7</f>
        <v>2.5138814442725661E-2</v>
      </c>
      <c r="AR39" s="34">
        <f>$N$28/'Fixed data'!$C$7</f>
        <v>2.5138814442725661E-2</v>
      </c>
      <c r="AS39" s="34">
        <f>$N$28/'Fixed data'!$C$7</f>
        <v>2.5138814442725661E-2</v>
      </c>
      <c r="AT39" s="34">
        <f>$N$28/'Fixed data'!$C$7</f>
        <v>2.5138814442725661E-2</v>
      </c>
      <c r="AU39" s="34">
        <f>$N$28/'Fixed data'!$C$7</f>
        <v>2.5138814442725661E-2</v>
      </c>
      <c r="AV39" s="34">
        <f>$N$28/'Fixed data'!$C$7</f>
        <v>2.5138814442725661E-2</v>
      </c>
      <c r="AW39" s="34">
        <f>$N$28/'Fixed data'!$C$7</f>
        <v>2.5138814442725661E-2</v>
      </c>
      <c r="AX39" s="34">
        <f>$N$28/'Fixed data'!$C$7</f>
        <v>2.5138814442725661E-2</v>
      </c>
      <c r="AY39" s="34">
        <f>$N$28/'Fixed data'!$C$7</f>
        <v>2.5138814442725661E-2</v>
      </c>
      <c r="AZ39" s="34">
        <f>$N$28/'Fixed data'!$C$7</f>
        <v>2.5138814442725661E-2</v>
      </c>
      <c r="BA39" s="34">
        <f>$N$28/'Fixed data'!$C$7</f>
        <v>2.5138814442725661E-2</v>
      </c>
      <c r="BB39" s="34">
        <f>$N$28/'Fixed data'!$C$7</f>
        <v>2.5138814442725661E-2</v>
      </c>
      <c r="BC39" s="34">
        <f>$N$28/'Fixed data'!$C$7</f>
        <v>2.5138814442725661E-2</v>
      </c>
      <c r="BD39" s="34">
        <f>$N$28/'Fixed data'!$C$7</f>
        <v>2.5138814442725661E-2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2.7962625857201273E-2</v>
      </c>
      <c r="Q40" s="34">
        <f>$O$28/'Fixed data'!$C$7</f>
        <v>2.7962625857201273E-2</v>
      </c>
      <c r="R40" s="34">
        <f>$O$28/'Fixed data'!$C$7</f>
        <v>2.7962625857201273E-2</v>
      </c>
      <c r="S40" s="34">
        <f>$O$28/'Fixed data'!$C$7</f>
        <v>2.7962625857201273E-2</v>
      </c>
      <c r="T40" s="34">
        <f>$O$28/'Fixed data'!$C$7</f>
        <v>2.7962625857201273E-2</v>
      </c>
      <c r="U40" s="34">
        <f>$O$28/'Fixed data'!$C$7</f>
        <v>2.7962625857201273E-2</v>
      </c>
      <c r="V40" s="34">
        <f>$O$28/'Fixed data'!$C$7</f>
        <v>2.7962625857201273E-2</v>
      </c>
      <c r="W40" s="34">
        <f>$O$28/'Fixed data'!$C$7</f>
        <v>2.7962625857201273E-2</v>
      </c>
      <c r="X40" s="34">
        <f>$O$28/'Fixed data'!$C$7</f>
        <v>2.7962625857201273E-2</v>
      </c>
      <c r="Y40" s="34">
        <f>$O$28/'Fixed data'!$C$7</f>
        <v>2.7962625857201273E-2</v>
      </c>
      <c r="Z40" s="34">
        <f>$O$28/'Fixed data'!$C$7</f>
        <v>2.7962625857201273E-2</v>
      </c>
      <c r="AA40" s="34">
        <f>$O$28/'Fixed data'!$C$7</f>
        <v>2.7962625857201273E-2</v>
      </c>
      <c r="AB40" s="34">
        <f>$O$28/'Fixed data'!$C$7</f>
        <v>2.7962625857201273E-2</v>
      </c>
      <c r="AC40" s="34">
        <f>$O$28/'Fixed data'!$C$7</f>
        <v>2.7962625857201273E-2</v>
      </c>
      <c r="AD40" s="34">
        <f>$O$28/'Fixed data'!$C$7</f>
        <v>2.7962625857201273E-2</v>
      </c>
      <c r="AE40" s="34">
        <f>$O$28/'Fixed data'!$C$7</f>
        <v>2.7962625857201273E-2</v>
      </c>
      <c r="AF40" s="34">
        <f>$O$28/'Fixed data'!$C$7</f>
        <v>2.7962625857201273E-2</v>
      </c>
      <c r="AG40" s="34">
        <f>$O$28/'Fixed data'!$C$7</f>
        <v>2.7962625857201273E-2</v>
      </c>
      <c r="AH40" s="34">
        <f>$O$28/'Fixed data'!$C$7</f>
        <v>2.7962625857201273E-2</v>
      </c>
      <c r="AI40" s="34">
        <f>$O$28/'Fixed data'!$C$7</f>
        <v>2.7962625857201273E-2</v>
      </c>
      <c r="AJ40" s="34">
        <f>$O$28/'Fixed data'!$C$7</f>
        <v>2.7962625857201273E-2</v>
      </c>
      <c r="AK40" s="34">
        <f>$O$28/'Fixed data'!$C$7</f>
        <v>2.7962625857201273E-2</v>
      </c>
      <c r="AL40" s="34">
        <f>$O$28/'Fixed data'!$C$7</f>
        <v>2.7962625857201273E-2</v>
      </c>
      <c r="AM40" s="34">
        <f>$O$28/'Fixed data'!$C$7</f>
        <v>2.7962625857201273E-2</v>
      </c>
      <c r="AN40" s="34">
        <f>$O$28/'Fixed data'!$C$7</f>
        <v>2.7962625857201273E-2</v>
      </c>
      <c r="AO40" s="34">
        <f>$O$28/'Fixed data'!$C$7</f>
        <v>2.7962625857201273E-2</v>
      </c>
      <c r="AP40" s="34">
        <f>$O$28/'Fixed data'!$C$7</f>
        <v>2.7962625857201273E-2</v>
      </c>
      <c r="AQ40" s="34">
        <f>$O$28/'Fixed data'!$C$7</f>
        <v>2.7962625857201273E-2</v>
      </c>
      <c r="AR40" s="34">
        <f>$O$28/'Fixed data'!$C$7</f>
        <v>2.7962625857201273E-2</v>
      </c>
      <c r="AS40" s="34">
        <f>$O$28/'Fixed data'!$C$7</f>
        <v>2.7962625857201273E-2</v>
      </c>
      <c r="AT40" s="34">
        <f>$O$28/'Fixed data'!$C$7</f>
        <v>2.7962625857201273E-2</v>
      </c>
      <c r="AU40" s="34">
        <f>$O$28/'Fixed data'!$C$7</f>
        <v>2.7962625857201273E-2</v>
      </c>
      <c r="AV40" s="34">
        <f>$O$28/'Fixed data'!$C$7</f>
        <v>2.7962625857201273E-2</v>
      </c>
      <c r="AW40" s="34">
        <f>$O$28/'Fixed data'!$C$7</f>
        <v>2.7962625857201273E-2</v>
      </c>
      <c r="AX40" s="34">
        <f>$O$28/'Fixed data'!$C$7</f>
        <v>2.7962625857201273E-2</v>
      </c>
      <c r="AY40" s="34">
        <f>$O$28/'Fixed data'!$C$7</f>
        <v>2.7962625857201273E-2</v>
      </c>
      <c r="AZ40" s="34">
        <f>$O$28/'Fixed data'!$C$7</f>
        <v>2.7962625857201273E-2</v>
      </c>
      <c r="BA40" s="34">
        <f>$O$28/'Fixed data'!$C$7</f>
        <v>2.7962625857201273E-2</v>
      </c>
      <c r="BB40" s="34">
        <f>$O$28/'Fixed data'!$C$7</f>
        <v>2.7962625857201273E-2</v>
      </c>
      <c r="BC40" s="34">
        <f>$O$28/'Fixed data'!$C$7</f>
        <v>2.7962625857201273E-2</v>
      </c>
      <c r="BD40" s="34">
        <f>$O$28/'Fixed data'!$C$7</f>
        <v>2.7962625857201273E-2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3.0786437271676879E-2</v>
      </c>
      <c r="R41" s="34">
        <f>$P$28/'Fixed data'!$C$7</f>
        <v>3.0786437271676879E-2</v>
      </c>
      <c r="S41" s="34">
        <f>$P$28/'Fixed data'!$C$7</f>
        <v>3.0786437271676879E-2</v>
      </c>
      <c r="T41" s="34">
        <f>$P$28/'Fixed data'!$C$7</f>
        <v>3.0786437271676879E-2</v>
      </c>
      <c r="U41" s="34">
        <f>$P$28/'Fixed data'!$C$7</f>
        <v>3.0786437271676879E-2</v>
      </c>
      <c r="V41" s="34">
        <f>$P$28/'Fixed data'!$C$7</f>
        <v>3.0786437271676879E-2</v>
      </c>
      <c r="W41" s="34">
        <f>$P$28/'Fixed data'!$C$7</f>
        <v>3.0786437271676879E-2</v>
      </c>
      <c r="X41" s="34">
        <f>$P$28/'Fixed data'!$C$7</f>
        <v>3.0786437271676879E-2</v>
      </c>
      <c r="Y41" s="34">
        <f>$P$28/'Fixed data'!$C$7</f>
        <v>3.0786437271676879E-2</v>
      </c>
      <c r="Z41" s="34">
        <f>$P$28/'Fixed data'!$C$7</f>
        <v>3.0786437271676879E-2</v>
      </c>
      <c r="AA41" s="34">
        <f>$P$28/'Fixed data'!$C$7</f>
        <v>3.0786437271676879E-2</v>
      </c>
      <c r="AB41" s="34">
        <f>$P$28/'Fixed data'!$C$7</f>
        <v>3.0786437271676879E-2</v>
      </c>
      <c r="AC41" s="34">
        <f>$P$28/'Fixed data'!$C$7</f>
        <v>3.0786437271676879E-2</v>
      </c>
      <c r="AD41" s="34">
        <f>$P$28/'Fixed data'!$C$7</f>
        <v>3.0786437271676879E-2</v>
      </c>
      <c r="AE41" s="34">
        <f>$P$28/'Fixed data'!$C$7</f>
        <v>3.0786437271676879E-2</v>
      </c>
      <c r="AF41" s="34">
        <f>$P$28/'Fixed data'!$C$7</f>
        <v>3.0786437271676879E-2</v>
      </c>
      <c r="AG41" s="34">
        <f>$P$28/'Fixed data'!$C$7</f>
        <v>3.0786437271676879E-2</v>
      </c>
      <c r="AH41" s="34">
        <f>$P$28/'Fixed data'!$C$7</f>
        <v>3.0786437271676879E-2</v>
      </c>
      <c r="AI41" s="34">
        <f>$P$28/'Fixed data'!$C$7</f>
        <v>3.0786437271676879E-2</v>
      </c>
      <c r="AJ41" s="34">
        <f>$P$28/'Fixed data'!$C$7</f>
        <v>3.0786437271676879E-2</v>
      </c>
      <c r="AK41" s="34">
        <f>$P$28/'Fixed data'!$C$7</f>
        <v>3.0786437271676879E-2</v>
      </c>
      <c r="AL41" s="34">
        <f>$P$28/'Fixed data'!$C$7</f>
        <v>3.0786437271676879E-2</v>
      </c>
      <c r="AM41" s="34">
        <f>$P$28/'Fixed data'!$C$7</f>
        <v>3.0786437271676879E-2</v>
      </c>
      <c r="AN41" s="34">
        <f>$P$28/'Fixed data'!$C$7</f>
        <v>3.0786437271676879E-2</v>
      </c>
      <c r="AO41" s="34">
        <f>$P$28/'Fixed data'!$C$7</f>
        <v>3.0786437271676879E-2</v>
      </c>
      <c r="AP41" s="34">
        <f>$P$28/'Fixed data'!$C$7</f>
        <v>3.0786437271676879E-2</v>
      </c>
      <c r="AQ41" s="34">
        <f>$P$28/'Fixed data'!$C$7</f>
        <v>3.0786437271676879E-2</v>
      </c>
      <c r="AR41" s="34">
        <f>$P$28/'Fixed data'!$C$7</f>
        <v>3.0786437271676879E-2</v>
      </c>
      <c r="AS41" s="34">
        <f>$P$28/'Fixed data'!$C$7</f>
        <v>3.0786437271676879E-2</v>
      </c>
      <c r="AT41" s="34">
        <f>$P$28/'Fixed data'!$C$7</f>
        <v>3.0786437271676879E-2</v>
      </c>
      <c r="AU41" s="34">
        <f>$P$28/'Fixed data'!$C$7</f>
        <v>3.0786437271676879E-2</v>
      </c>
      <c r="AV41" s="34">
        <f>$P$28/'Fixed data'!$C$7</f>
        <v>3.0786437271676879E-2</v>
      </c>
      <c r="AW41" s="34">
        <f>$P$28/'Fixed data'!$C$7</f>
        <v>3.0786437271676879E-2</v>
      </c>
      <c r="AX41" s="34">
        <f>$P$28/'Fixed data'!$C$7</f>
        <v>3.0786437271676879E-2</v>
      </c>
      <c r="AY41" s="34">
        <f>$P$28/'Fixed data'!$C$7</f>
        <v>3.0786437271676879E-2</v>
      </c>
      <c r="AZ41" s="34">
        <f>$P$28/'Fixed data'!$C$7</f>
        <v>3.0786437271676879E-2</v>
      </c>
      <c r="BA41" s="34">
        <f>$P$28/'Fixed data'!$C$7</f>
        <v>3.0786437271676879E-2</v>
      </c>
      <c r="BB41" s="34">
        <f>$P$28/'Fixed data'!$C$7</f>
        <v>3.0786437271676879E-2</v>
      </c>
      <c r="BC41" s="34">
        <f>$P$28/'Fixed data'!$C$7</f>
        <v>3.0786437271676879E-2</v>
      </c>
      <c r="BD41" s="34">
        <f>$P$28/'Fixed data'!$C$7</f>
        <v>3.0786437271676879E-2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3.3610248686152484E-2</v>
      </c>
      <c r="S42" s="34">
        <f>$Q$28/'Fixed data'!$C$7</f>
        <v>3.3610248686152484E-2</v>
      </c>
      <c r="T42" s="34">
        <f>$Q$28/'Fixed data'!$C$7</f>
        <v>3.3610248686152484E-2</v>
      </c>
      <c r="U42" s="34">
        <f>$Q$28/'Fixed data'!$C$7</f>
        <v>3.3610248686152484E-2</v>
      </c>
      <c r="V42" s="34">
        <f>$Q$28/'Fixed data'!$C$7</f>
        <v>3.3610248686152484E-2</v>
      </c>
      <c r="W42" s="34">
        <f>$Q$28/'Fixed data'!$C$7</f>
        <v>3.3610248686152484E-2</v>
      </c>
      <c r="X42" s="34">
        <f>$Q$28/'Fixed data'!$C$7</f>
        <v>3.3610248686152484E-2</v>
      </c>
      <c r="Y42" s="34">
        <f>$Q$28/'Fixed data'!$C$7</f>
        <v>3.3610248686152484E-2</v>
      </c>
      <c r="Z42" s="34">
        <f>$Q$28/'Fixed data'!$C$7</f>
        <v>3.3610248686152484E-2</v>
      </c>
      <c r="AA42" s="34">
        <f>$Q$28/'Fixed data'!$C$7</f>
        <v>3.3610248686152484E-2</v>
      </c>
      <c r="AB42" s="34">
        <f>$Q$28/'Fixed data'!$C$7</f>
        <v>3.3610248686152484E-2</v>
      </c>
      <c r="AC42" s="34">
        <f>$Q$28/'Fixed data'!$C$7</f>
        <v>3.3610248686152484E-2</v>
      </c>
      <c r="AD42" s="34">
        <f>$Q$28/'Fixed data'!$C$7</f>
        <v>3.3610248686152484E-2</v>
      </c>
      <c r="AE42" s="34">
        <f>$Q$28/'Fixed data'!$C$7</f>
        <v>3.3610248686152484E-2</v>
      </c>
      <c r="AF42" s="34">
        <f>$Q$28/'Fixed data'!$C$7</f>
        <v>3.3610248686152484E-2</v>
      </c>
      <c r="AG42" s="34">
        <f>$Q$28/'Fixed data'!$C$7</f>
        <v>3.3610248686152484E-2</v>
      </c>
      <c r="AH42" s="34">
        <f>$Q$28/'Fixed data'!$C$7</f>
        <v>3.3610248686152484E-2</v>
      </c>
      <c r="AI42" s="34">
        <f>$Q$28/'Fixed data'!$C$7</f>
        <v>3.3610248686152484E-2</v>
      </c>
      <c r="AJ42" s="34">
        <f>$Q$28/'Fixed data'!$C$7</f>
        <v>3.3610248686152484E-2</v>
      </c>
      <c r="AK42" s="34">
        <f>$Q$28/'Fixed data'!$C$7</f>
        <v>3.3610248686152484E-2</v>
      </c>
      <c r="AL42" s="34">
        <f>$Q$28/'Fixed data'!$C$7</f>
        <v>3.3610248686152484E-2</v>
      </c>
      <c r="AM42" s="34">
        <f>$Q$28/'Fixed data'!$C$7</f>
        <v>3.3610248686152484E-2</v>
      </c>
      <c r="AN42" s="34">
        <f>$Q$28/'Fixed data'!$C$7</f>
        <v>3.3610248686152484E-2</v>
      </c>
      <c r="AO42" s="34">
        <f>$Q$28/'Fixed data'!$C$7</f>
        <v>3.3610248686152484E-2</v>
      </c>
      <c r="AP42" s="34">
        <f>$Q$28/'Fixed data'!$C$7</f>
        <v>3.3610248686152484E-2</v>
      </c>
      <c r="AQ42" s="34">
        <f>$Q$28/'Fixed data'!$C$7</f>
        <v>3.3610248686152484E-2</v>
      </c>
      <c r="AR42" s="34">
        <f>$Q$28/'Fixed data'!$C$7</f>
        <v>3.3610248686152484E-2</v>
      </c>
      <c r="AS42" s="34">
        <f>$Q$28/'Fixed data'!$C$7</f>
        <v>3.3610248686152484E-2</v>
      </c>
      <c r="AT42" s="34">
        <f>$Q$28/'Fixed data'!$C$7</f>
        <v>3.3610248686152484E-2</v>
      </c>
      <c r="AU42" s="34">
        <f>$Q$28/'Fixed data'!$C$7</f>
        <v>3.3610248686152484E-2</v>
      </c>
      <c r="AV42" s="34">
        <f>$Q$28/'Fixed data'!$C$7</f>
        <v>3.3610248686152484E-2</v>
      </c>
      <c r="AW42" s="34">
        <f>$Q$28/'Fixed data'!$C$7</f>
        <v>3.3610248686152484E-2</v>
      </c>
      <c r="AX42" s="34">
        <f>$Q$28/'Fixed data'!$C$7</f>
        <v>3.3610248686152484E-2</v>
      </c>
      <c r="AY42" s="34">
        <f>$Q$28/'Fixed data'!$C$7</f>
        <v>3.3610248686152484E-2</v>
      </c>
      <c r="AZ42" s="34">
        <f>$Q$28/'Fixed data'!$C$7</f>
        <v>3.3610248686152484E-2</v>
      </c>
      <c r="BA42" s="34">
        <f>$Q$28/'Fixed data'!$C$7</f>
        <v>3.3610248686152484E-2</v>
      </c>
      <c r="BB42" s="34">
        <f>$Q$28/'Fixed data'!$C$7</f>
        <v>3.3610248686152484E-2</v>
      </c>
      <c r="BC42" s="34">
        <f>$Q$28/'Fixed data'!$C$7</f>
        <v>3.3610248686152484E-2</v>
      </c>
      <c r="BD42" s="34">
        <f>$Q$28/'Fixed data'!$C$7</f>
        <v>3.3610248686152484E-2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3.6434060100628086E-2</v>
      </c>
      <c r="T43" s="34">
        <f>$R$28/'Fixed data'!$C$7</f>
        <v>3.6434060100628086E-2</v>
      </c>
      <c r="U43" s="34">
        <f>$R$28/'Fixed data'!$C$7</f>
        <v>3.6434060100628086E-2</v>
      </c>
      <c r="V43" s="34">
        <f>$R$28/'Fixed data'!$C$7</f>
        <v>3.6434060100628086E-2</v>
      </c>
      <c r="W43" s="34">
        <f>$R$28/'Fixed data'!$C$7</f>
        <v>3.6434060100628086E-2</v>
      </c>
      <c r="X43" s="34">
        <f>$R$28/'Fixed data'!$C$7</f>
        <v>3.6434060100628086E-2</v>
      </c>
      <c r="Y43" s="34">
        <f>$R$28/'Fixed data'!$C$7</f>
        <v>3.6434060100628086E-2</v>
      </c>
      <c r="Z43" s="34">
        <f>$R$28/'Fixed data'!$C$7</f>
        <v>3.6434060100628086E-2</v>
      </c>
      <c r="AA43" s="34">
        <f>$R$28/'Fixed data'!$C$7</f>
        <v>3.6434060100628086E-2</v>
      </c>
      <c r="AB43" s="34">
        <f>$R$28/'Fixed data'!$C$7</f>
        <v>3.6434060100628086E-2</v>
      </c>
      <c r="AC43" s="34">
        <f>$R$28/'Fixed data'!$C$7</f>
        <v>3.6434060100628086E-2</v>
      </c>
      <c r="AD43" s="34">
        <f>$R$28/'Fixed data'!$C$7</f>
        <v>3.6434060100628086E-2</v>
      </c>
      <c r="AE43" s="34">
        <f>$R$28/'Fixed data'!$C$7</f>
        <v>3.6434060100628086E-2</v>
      </c>
      <c r="AF43" s="34">
        <f>$R$28/'Fixed data'!$C$7</f>
        <v>3.6434060100628086E-2</v>
      </c>
      <c r="AG43" s="34">
        <f>$R$28/'Fixed data'!$C$7</f>
        <v>3.6434060100628086E-2</v>
      </c>
      <c r="AH43" s="34">
        <f>$R$28/'Fixed data'!$C$7</f>
        <v>3.6434060100628086E-2</v>
      </c>
      <c r="AI43" s="34">
        <f>$R$28/'Fixed data'!$C$7</f>
        <v>3.6434060100628086E-2</v>
      </c>
      <c r="AJ43" s="34">
        <f>$R$28/'Fixed data'!$C$7</f>
        <v>3.6434060100628086E-2</v>
      </c>
      <c r="AK43" s="34">
        <f>$R$28/'Fixed data'!$C$7</f>
        <v>3.6434060100628086E-2</v>
      </c>
      <c r="AL43" s="34">
        <f>$R$28/'Fixed data'!$C$7</f>
        <v>3.6434060100628086E-2</v>
      </c>
      <c r="AM43" s="34">
        <f>$R$28/'Fixed data'!$C$7</f>
        <v>3.6434060100628086E-2</v>
      </c>
      <c r="AN43" s="34">
        <f>$R$28/'Fixed data'!$C$7</f>
        <v>3.6434060100628086E-2</v>
      </c>
      <c r="AO43" s="34">
        <f>$R$28/'Fixed data'!$C$7</f>
        <v>3.6434060100628086E-2</v>
      </c>
      <c r="AP43" s="34">
        <f>$R$28/'Fixed data'!$C$7</f>
        <v>3.6434060100628086E-2</v>
      </c>
      <c r="AQ43" s="34">
        <f>$R$28/'Fixed data'!$C$7</f>
        <v>3.6434060100628086E-2</v>
      </c>
      <c r="AR43" s="34">
        <f>$R$28/'Fixed data'!$C$7</f>
        <v>3.6434060100628086E-2</v>
      </c>
      <c r="AS43" s="34">
        <f>$R$28/'Fixed data'!$C$7</f>
        <v>3.6434060100628086E-2</v>
      </c>
      <c r="AT43" s="34">
        <f>$R$28/'Fixed data'!$C$7</f>
        <v>3.6434060100628086E-2</v>
      </c>
      <c r="AU43" s="34">
        <f>$R$28/'Fixed data'!$C$7</f>
        <v>3.6434060100628086E-2</v>
      </c>
      <c r="AV43" s="34">
        <f>$R$28/'Fixed data'!$C$7</f>
        <v>3.6434060100628086E-2</v>
      </c>
      <c r="AW43" s="34">
        <f>$R$28/'Fixed data'!$C$7</f>
        <v>3.6434060100628086E-2</v>
      </c>
      <c r="AX43" s="34">
        <f>$R$28/'Fixed data'!$C$7</f>
        <v>3.6434060100628086E-2</v>
      </c>
      <c r="AY43" s="34">
        <f>$R$28/'Fixed data'!$C$7</f>
        <v>3.6434060100628086E-2</v>
      </c>
      <c r="AZ43" s="34">
        <f>$R$28/'Fixed data'!$C$7</f>
        <v>3.6434060100628086E-2</v>
      </c>
      <c r="BA43" s="34">
        <f>$R$28/'Fixed data'!$C$7</f>
        <v>3.6434060100628086E-2</v>
      </c>
      <c r="BB43" s="34">
        <f>$R$28/'Fixed data'!$C$7</f>
        <v>3.6434060100628086E-2</v>
      </c>
      <c r="BC43" s="34">
        <f>$R$28/'Fixed data'!$C$7</f>
        <v>3.6434060100628086E-2</v>
      </c>
      <c r="BD43" s="34">
        <f>$R$28/'Fixed data'!$C$7</f>
        <v>3.6434060100628086E-2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3.9257871515103696E-2</v>
      </c>
      <c r="U44" s="34">
        <f>$S$28/'Fixed data'!$C$7</f>
        <v>3.9257871515103696E-2</v>
      </c>
      <c r="V44" s="34">
        <f>$S$28/'Fixed data'!$C$7</f>
        <v>3.9257871515103696E-2</v>
      </c>
      <c r="W44" s="34">
        <f>$S$28/'Fixed data'!$C$7</f>
        <v>3.9257871515103696E-2</v>
      </c>
      <c r="X44" s="34">
        <f>$S$28/'Fixed data'!$C$7</f>
        <v>3.9257871515103696E-2</v>
      </c>
      <c r="Y44" s="34">
        <f>$S$28/'Fixed data'!$C$7</f>
        <v>3.9257871515103696E-2</v>
      </c>
      <c r="Z44" s="34">
        <f>$S$28/'Fixed data'!$C$7</f>
        <v>3.9257871515103696E-2</v>
      </c>
      <c r="AA44" s="34">
        <f>$S$28/'Fixed data'!$C$7</f>
        <v>3.9257871515103696E-2</v>
      </c>
      <c r="AB44" s="34">
        <f>$S$28/'Fixed data'!$C$7</f>
        <v>3.9257871515103696E-2</v>
      </c>
      <c r="AC44" s="34">
        <f>$S$28/'Fixed data'!$C$7</f>
        <v>3.9257871515103696E-2</v>
      </c>
      <c r="AD44" s="34">
        <f>$S$28/'Fixed data'!$C$7</f>
        <v>3.9257871515103696E-2</v>
      </c>
      <c r="AE44" s="34">
        <f>$S$28/'Fixed data'!$C$7</f>
        <v>3.9257871515103696E-2</v>
      </c>
      <c r="AF44" s="34">
        <f>$S$28/'Fixed data'!$C$7</f>
        <v>3.9257871515103696E-2</v>
      </c>
      <c r="AG44" s="34">
        <f>$S$28/'Fixed data'!$C$7</f>
        <v>3.9257871515103696E-2</v>
      </c>
      <c r="AH44" s="34">
        <f>$S$28/'Fixed data'!$C$7</f>
        <v>3.9257871515103696E-2</v>
      </c>
      <c r="AI44" s="34">
        <f>$S$28/'Fixed data'!$C$7</f>
        <v>3.9257871515103696E-2</v>
      </c>
      <c r="AJ44" s="34">
        <f>$S$28/'Fixed data'!$C$7</f>
        <v>3.9257871515103696E-2</v>
      </c>
      <c r="AK44" s="34">
        <f>$S$28/'Fixed data'!$C$7</f>
        <v>3.9257871515103696E-2</v>
      </c>
      <c r="AL44" s="34">
        <f>$S$28/'Fixed data'!$C$7</f>
        <v>3.9257871515103696E-2</v>
      </c>
      <c r="AM44" s="34">
        <f>$S$28/'Fixed data'!$C$7</f>
        <v>3.9257871515103696E-2</v>
      </c>
      <c r="AN44" s="34">
        <f>$S$28/'Fixed data'!$C$7</f>
        <v>3.9257871515103696E-2</v>
      </c>
      <c r="AO44" s="34">
        <f>$S$28/'Fixed data'!$C$7</f>
        <v>3.9257871515103696E-2</v>
      </c>
      <c r="AP44" s="34">
        <f>$S$28/'Fixed data'!$C$7</f>
        <v>3.9257871515103696E-2</v>
      </c>
      <c r="AQ44" s="34">
        <f>$S$28/'Fixed data'!$C$7</f>
        <v>3.9257871515103696E-2</v>
      </c>
      <c r="AR44" s="34">
        <f>$S$28/'Fixed data'!$C$7</f>
        <v>3.9257871515103696E-2</v>
      </c>
      <c r="AS44" s="34">
        <f>$S$28/'Fixed data'!$C$7</f>
        <v>3.9257871515103696E-2</v>
      </c>
      <c r="AT44" s="34">
        <f>$S$28/'Fixed data'!$C$7</f>
        <v>3.9257871515103696E-2</v>
      </c>
      <c r="AU44" s="34">
        <f>$S$28/'Fixed data'!$C$7</f>
        <v>3.9257871515103696E-2</v>
      </c>
      <c r="AV44" s="34">
        <f>$S$28/'Fixed data'!$C$7</f>
        <v>3.9257871515103696E-2</v>
      </c>
      <c r="AW44" s="34">
        <f>$S$28/'Fixed data'!$C$7</f>
        <v>3.9257871515103696E-2</v>
      </c>
      <c r="AX44" s="34">
        <f>$S$28/'Fixed data'!$C$7</f>
        <v>3.9257871515103696E-2</v>
      </c>
      <c r="AY44" s="34">
        <f>$S$28/'Fixed data'!$C$7</f>
        <v>3.9257871515103696E-2</v>
      </c>
      <c r="AZ44" s="34">
        <f>$S$28/'Fixed data'!$C$7</f>
        <v>3.9257871515103696E-2</v>
      </c>
      <c r="BA44" s="34">
        <f>$S$28/'Fixed data'!$C$7</f>
        <v>3.9257871515103696E-2</v>
      </c>
      <c r="BB44" s="34">
        <f>$S$28/'Fixed data'!$C$7</f>
        <v>3.9257871515103696E-2</v>
      </c>
      <c r="BC44" s="34">
        <f>$S$28/'Fixed data'!$C$7</f>
        <v>3.9257871515103696E-2</v>
      </c>
      <c r="BD44" s="34">
        <f>$S$28/'Fixed data'!$C$7</f>
        <v>3.9257871515103696E-2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4.2081682929579305E-2</v>
      </c>
      <c r="V45" s="34">
        <f>$T$28/'Fixed data'!$C$7</f>
        <v>4.2081682929579305E-2</v>
      </c>
      <c r="W45" s="34">
        <f>$T$28/'Fixed data'!$C$7</f>
        <v>4.2081682929579305E-2</v>
      </c>
      <c r="X45" s="34">
        <f>$T$28/'Fixed data'!$C$7</f>
        <v>4.2081682929579305E-2</v>
      </c>
      <c r="Y45" s="34">
        <f>$T$28/'Fixed data'!$C$7</f>
        <v>4.2081682929579305E-2</v>
      </c>
      <c r="Z45" s="34">
        <f>$T$28/'Fixed data'!$C$7</f>
        <v>4.2081682929579305E-2</v>
      </c>
      <c r="AA45" s="34">
        <f>$T$28/'Fixed data'!$C$7</f>
        <v>4.2081682929579305E-2</v>
      </c>
      <c r="AB45" s="34">
        <f>$T$28/'Fixed data'!$C$7</f>
        <v>4.2081682929579305E-2</v>
      </c>
      <c r="AC45" s="34">
        <f>$T$28/'Fixed data'!$C$7</f>
        <v>4.2081682929579305E-2</v>
      </c>
      <c r="AD45" s="34">
        <f>$T$28/'Fixed data'!$C$7</f>
        <v>4.2081682929579305E-2</v>
      </c>
      <c r="AE45" s="34">
        <f>$T$28/'Fixed data'!$C$7</f>
        <v>4.2081682929579305E-2</v>
      </c>
      <c r="AF45" s="34">
        <f>$T$28/'Fixed data'!$C$7</f>
        <v>4.2081682929579305E-2</v>
      </c>
      <c r="AG45" s="34">
        <f>$T$28/'Fixed data'!$C$7</f>
        <v>4.2081682929579305E-2</v>
      </c>
      <c r="AH45" s="34">
        <f>$T$28/'Fixed data'!$C$7</f>
        <v>4.2081682929579305E-2</v>
      </c>
      <c r="AI45" s="34">
        <f>$T$28/'Fixed data'!$C$7</f>
        <v>4.2081682929579305E-2</v>
      </c>
      <c r="AJ45" s="34">
        <f>$T$28/'Fixed data'!$C$7</f>
        <v>4.2081682929579305E-2</v>
      </c>
      <c r="AK45" s="34">
        <f>$T$28/'Fixed data'!$C$7</f>
        <v>4.2081682929579305E-2</v>
      </c>
      <c r="AL45" s="34">
        <f>$T$28/'Fixed data'!$C$7</f>
        <v>4.2081682929579305E-2</v>
      </c>
      <c r="AM45" s="34">
        <f>$T$28/'Fixed data'!$C$7</f>
        <v>4.2081682929579305E-2</v>
      </c>
      <c r="AN45" s="34">
        <f>$T$28/'Fixed data'!$C$7</f>
        <v>4.2081682929579305E-2</v>
      </c>
      <c r="AO45" s="34">
        <f>$T$28/'Fixed data'!$C$7</f>
        <v>4.2081682929579305E-2</v>
      </c>
      <c r="AP45" s="34">
        <f>$T$28/'Fixed data'!$C$7</f>
        <v>4.2081682929579305E-2</v>
      </c>
      <c r="AQ45" s="34">
        <f>$T$28/'Fixed data'!$C$7</f>
        <v>4.2081682929579305E-2</v>
      </c>
      <c r="AR45" s="34">
        <f>$T$28/'Fixed data'!$C$7</f>
        <v>4.2081682929579305E-2</v>
      </c>
      <c r="AS45" s="34">
        <f>$T$28/'Fixed data'!$C$7</f>
        <v>4.2081682929579305E-2</v>
      </c>
      <c r="AT45" s="34">
        <f>$T$28/'Fixed data'!$C$7</f>
        <v>4.2081682929579305E-2</v>
      </c>
      <c r="AU45" s="34">
        <f>$T$28/'Fixed data'!$C$7</f>
        <v>4.2081682929579305E-2</v>
      </c>
      <c r="AV45" s="34">
        <f>$T$28/'Fixed data'!$C$7</f>
        <v>4.2081682929579305E-2</v>
      </c>
      <c r="AW45" s="34">
        <f>$T$28/'Fixed data'!$C$7</f>
        <v>4.2081682929579305E-2</v>
      </c>
      <c r="AX45" s="34">
        <f>$T$28/'Fixed data'!$C$7</f>
        <v>4.2081682929579305E-2</v>
      </c>
      <c r="AY45" s="34">
        <f>$T$28/'Fixed data'!$C$7</f>
        <v>4.2081682929579305E-2</v>
      </c>
      <c r="AZ45" s="34">
        <f>$T$28/'Fixed data'!$C$7</f>
        <v>4.2081682929579305E-2</v>
      </c>
      <c r="BA45" s="34">
        <f>$T$28/'Fixed data'!$C$7</f>
        <v>4.2081682929579305E-2</v>
      </c>
      <c r="BB45" s="34">
        <f>$T$28/'Fixed data'!$C$7</f>
        <v>4.2081682929579305E-2</v>
      </c>
      <c r="BC45" s="34">
        <f>$T$28/'Fixed data'!$C$7</f>
        <v>4.2081682929579305E-2</v>
      </c>
      <c r="BD45" s="34">
        <f>$T$28/'Fixed data'!$C$7</f>
        <v>4.2081682929579305E-2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4.4905494344054907E-2</v>
      </c>
      <c r="W46" s="34">
        <f>$U$28/'Fixed data'!$C$7</f>
        <v>4.4905494344054907E-2</v>
      </c>
      <c r="X46" s="34">
        <f>$U$28/'Fixed data'!$C$7</f>
        <v>4.4905494344054907E-2</v>
      </c>
      <c r="Y46" s="34">
        <f>$U$28/'Fixed data'!$C$7</f>
        <v>4.4905494344054907E-2</v>
      </c>
      <c r="Z46" s="34">
        <f>$U$28/'Fixed data'!$C$7</f>
        <v>4.4905494344054907E-2</v>
      </c>
      <c r="AA46" s="34">
        <f>$U$28/'Fixed data'!$C$7</f>
        <v>4.4905494344054907E-2</v>
      </c>
      <c r="AB46" s="34">
        <f>$U$28/'Fixed data'!$C$7</f>
        <v>4.4905494344054907E-2</v>
      </c>
      <c r="AC46" s="34">
        <f>$U$28/'Fixed data'!$C$7</f>
        <v>4.4905494344054907E-2</v>
      </c>
      <c r="AD46" s="34">
        <f>$U$28/'Fixed data'!$C$7</f>
        <v>4.4905494344054907E-2</v>
      </c>
      <c r="AE46" s="34">
        <f>$U$28/'Fixed data'!$C$7</f>
        <v>4.4905494344054907E-2</v>
      </c>
      <c r="AF46" s="34">
        <f>$U$28/'Fixed data'!$C$7</f>
        <v>4.4905494344054907E-2</v>
      </c>
      <c r="AG46" s="34">
        <f>$U$28/'Fixed data'!$C$7</f>
        <v>4.4905494344054907E-2</v>
      </c>
      <c r="AH46" s="34">
        <f>$U$28/'Fixed data'!$C$7</f>
        <v>4.4905494344054907E-2</v>
      </c>
      <c r="AI46" s="34">
        <f>$U$28/'Fixed data'!$C$7</f>
        <v>4.4905494344054907E-2</v>
      </c>
      <c r="AJ46" s="34">
        <f>$U$28/'Fixed data'!$C$7</f>
        <v>4.4905494344054907E-2</v>
      </c>
      <c r="AK46" s="34">
        <f>$U$28/'Fixed data'!$C$7</f>
        <v>4.4905494344054907E-2</v>
      </c>
      <c r="AL46" s="34">
        <f>$U$28/'Fixed data'!$C$7</f>
        <v>4.4905494344054907E-2</v>
      </c>
      <c r="AM46" s="34">
        <f>$U$28/'Fixed data'!$C$7</f>
        <v>4.4905494344054907E-2</v>
      </c>
      <c r="AN46" s="34">
        <f>$U$28/'Fixed data'!$C$7</f>
        <v>4.4905494344054907E-2</v>
      </c>
      <c r="AO46" s="34">
        <f>$U$28/'Fixed data'!$C$7</f>
        <v>4.4905494344054907E-2</v>
      </c>
      <c r="AP46" s="34">
        <f>$U$28/'Fixed data'!$C$7</f>
        <v>4.4905494344054907E-2</v>
      </c>
      <c r="AQ46" s="34">
        <f>$U$28/'Fixed data'!$C$7</f>
        <v>4.4905494344054907E-2</v>
      </c>
      <c r="AR46" s="34">
        <f>$U$28/'Fixed data'!$C$7</f>
        <v>4.4905494344054907E-2</v>
      </c>
      <c r="AS46" s="34">
        <f>$U$28/'Fixed data'!$C$7</f>
        <v>4.4905494344054907E-2</v>
      </c>
      <c r="AT46" s="34">
        <f>$U$28/'Fixed data'!$C$7</f>
        <v>4.4905494344054907E-2</v>
      </c>
      <c r="AU46" s="34">
        <f>$U$28/'Fixed data'!$C$7</f>
        <v>4.4905494344054907E-2</v>
      </c>
      <c r="AV46" s="34">
        <f>$U$28/'Fixed data'!$C$7</f>
        <v>4.4905494344054907E-2</v>
      </c>
      <c r="AW46" s="34">
        <f>$U$28/'Fixed data'!$C$7</f>
        <v>4.4905494344054907E-2</v>
      </c>
      <c r="AX46" s="34">
        <f>$U$28/'Fixed data'!$C$7</f>
        <v>4.4905494344054907E-2</v>
      </c>
      <c r="AY46" s="34">
        <f>$U$28/'Fixed data'!$C$7</f>
        <v>4.4905494344054907E-2</v>
      </c>
      <c r="AZ46" s="34">
        <f>$U$28/'Fixed data'!$C$7</f>
        <v>4.4905494344054907E-2</v>
      </c>
      <c r="BA46" s="34">
        <f>$U$28/'Fixed data'!$C$7</f>
        <v>4.4905494344054907E-2</v>
      </c>
      <c r="BB46" s="34">
        <f>$U$28/'Fixed data'!$C$7</f>
        <v>4.4905494344054907E-2</v>
      </c>
      <c r="BC46" s="34">
        <f>$U$28/'Fixed data'!$C$7</f>
        <v>4.4905494344054907E-2</v>
      </c>
      <c r="BD46" s="34">
        <f>$U$28/'Fixed data'!$C$7</f>
        <v>4.4905494344054907E-2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4.7729305758530516E-2</v>
      </c>
      <c r="X47" s="34">
        <f>$V$28/'Fixed data'!$C$7</f>
        <v>4.7729305758530516E-2</v>
      </c>
      <c r="Y47" s="34">
        <f>$V$28/'Fixed data'!$C$7</f>
        <v>4.7729305758530516E-2</v>
      </c>
      <c r="Z47" s="34">
        <f>$V$28/'Fixed data'!$C$7</f>
        <v>4.7729305758530516E-2</v>
      </c>
      <c r="AA47" s="34">
        <f>$V$28/'Fixed data'!$C$7</f>
        <v>4.7729305758530516E-2</v>
      </c>
      <c r="AB47" s="34">
        <f>$V$28/'Fixed data'!$C$7</f>
        <v>4.7729305758530516E-2</v>
      </c>
      <c r="AC47" s="34">
        <f>$V$28/'Fixed data'!$C$7</f>
        <v>4.7729305758530516E-2</v>
      </c>
      <c r="AD47" s="34">
        <f>$V$28/'Fixed data'!$C$7</f>
        <v>4.7729305758530516E-2</v>
      </c>
      <c r="AE47" s="34">
        <f>$V$28/'Fixed data'!$C$7</f>
        <v>4.7729305758530516E-2</v>
      </c>
      <c r="AF47" s="34">
        <f>$V$28/'Fixed data'!$C$7</f>
        <v>4.7729305758530516E-2</v>
      </c>
      <c r="AG47" s="34">
        <f>$V$28/'Fixed data'!$C$7</f>
        <v>4.7729305758530516E-2</v>
      </c>
      <c r="AH47" s="34">
        <f>$V$28/'Fixed data'!$C$7</f>
        <v>4.7729305758530516E-2</v>
      </c>
      <c r="AI47" s="34">
        <f>$V$28/'Fixed data'!$C$7</f>
        <v>4.7729305758530516E-2</v>
      </c>
      <c r="AJ47" s="34">
        <f>$V$28/'Fixed data'!$C$7</f>
        <v>4.7729305758530516E-2</v>
      </c>
      <c r="AK47" s="34">
        <f>$V$28/'Fixed data'!$C$7</f>
        <v>4.7729305758530516E-2</v>
      </c>
      <c r="AL47" s="34">
        <f>$V$28/'Fixed data'!$C$7</f>
        <v>4.7729305758530516E-2</v>
      </c>
      <c r="AM47" s="34">
        <f>$V$28/'Fixed data'!$C$7</f>
        <v>4.7729305758530516E-2</v>
      </c>
      <c r="AN47" s="34">
        <f>$V$28/'Fixed data'!$C$7</f>
        <v>4.7729305758530516E-2</v>
      </c>
      <c r="AO47" s="34">
        <f>$V$28/'Fixed data'!$C$7</f>
        <v>4.7729305758530516E-2</v>
      </c>
      <c r="AP47" s="34">
        <f>$V$28/'Fixed data'!$C$7</f>
        <v>4.7729305758530516E-2</v>
      </c>
      <c r="AQ47" s="34">
        <f>$V$28/'Fixed data'!$C$7</f>
        <v>4.7729305758530516E-2</v>
      </c>
      <c r="AR47" s="34">
        <f>$V$28/'Fixed data'!$C$7</f>
        <v>4.7729305758530516E-2</v>
      </c>
      <c r="AS47" s="34">
        <f>$V$28/'Fixed data'!$C$7</f>
        <v>4.7729305758530516E-2</v>
      </c>
      <c r="AT47" s="34">
        <f>$V$28/'Fixed data'!$C$7</f>
        <v>4.7729305758530516E-2</v>
      </c>
      <c r="AU47" s="34">
        <f>$V$28/'Fixed data'!$C$7</f>
        <v>4.7729305758530516E-2</v>
      </c>
      <c r="AV47" s="34">
        <f>$V$28/'Fixed data'!$C$7</f>
        <v>4.7729305758530516E-2</v>
      </c>
      <c r="AW47" s="34">
        <f>$V$28/'Fixed data'!$C$7</f>
        <v>4.7729305758530516E-2</v>
      </c>
      <c r="AX47" s="34">
        <f>$V$28/'Fixed data'!$C$7</f>
        <v>4.7729305758530516E-2</v>
      </c>
      <c r="AY47" s="34">
        <f>$V$28/'Fixed data'!$C$7</f>
        <v>4.7729305758530516E-2</v>
      </c>
      <c r="AZ47" s="34">
        <f>$V$28/'Fixed data'!$C$7</f>
        <v>4.7729305758530516E-2</v>
      </c>
      <c r="BA47" s="34">
        <f>$V$28/'Fixed data'!$C$7</f>
        <v>4.7729305758530516E-2</v>
      </c>
      <c r="BB47" s="34">
        <f>$V$28/'Fixed data'!$C$7</f>
        <v>4.7729305758530516E-2</v>
      </c>
      <c r="BC47" s="34">
        <f>$V$28/'Fixed data'!$C$7</f>
        <v>4.7729305758530516E-2</v>
      </c>
      <c r="BD47" s="34">
        <f>$V$28/'Fixed data'!$C$7</f>
        <v>4.7729305758530516E-2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5.0553117173006132E-2</v>
      </c>
      <c r="Y48" s="34">
        <f>$W$28/'Fixed data'!$C$7</f>
        <v>5.0553117173006132E-2</v>
      </c>
      <c r="Z48" s="34">
        <f>$W$28/'Fixed data'!$C$7</f>
        <v>5.0553117173006132E-2</v>
      </c>
      <c r="AA48" s="34">
        <f>$W$28/'Fixed data'!$C$7</f>
        <v>5.0553117173006132E-2</v>
      </c>
      <c r="AB48" s="34">
        <f>$W$28/'Fixed data'!$C$7</f>
        <v>5.0553117173006132E-2</v>
      </c>
      <c r="AC48" s="34">
        <f>$W$28/'Fixed data'!$C$7</f>
        <v>5.0553117173006132E-2</v>
      </c>
      <c r="AD48" s="34">
        <f>$W$28/'Fixed data'!$C$7</f>
        <v>5.0553117173006132E-2</v>
      </c>
      <c r="AE48" s="34">
        <f>$W$28/'Fixed data'!$C$7</f>
        <v>5.0553117173006132E-2</v>
      </c>
      <c r="AF48" s="34">
        <f>$W$28/'Fixed data'!$C$7</f>
        <v>5.0553117173006132E-2</v>
      </c>
      <c r="AG48" s="34">
        <f>$W$28/'Fixed data'!$C$7</f>
        <v>5.0553117173006132E-2</v>
      </c>
      <c r="AH48" s="34">
        <f>$W$28/'Fixed data'!$C$7</f>
        <v>5.0553117173006132E-2</v>
      </c>
      <c r="AI48" s="34">
        <f>$W$28/'Fixed data'!$C$7</f>
        <v>5.0553117173006132E-2</v>
      </c>
      <c r="AJ48" s="34">
        <f>$W$28/'Fixed data'!$C$7</f>
        <v>5.0553117173006132E-2</v>
      </c>
      <c r="AK48" s="34">
        <f>$W$28/'Fixed data'!$C$7</f>
        <v>5.0553117173006132E-2</v>
      </c>
      <c r="AL48" s="34">
        <f>$W$28/'Fixed data'!$C$7</f>
        <v>5.0553117173006132E-2</v>
      </c>
      <c r="AM48" s="34">
        <f>$W$28/'Fixed data'!$C$7</f>
        <v>5.0553117173006132E-2</v>
      </c>
      <c r="AN48" s="34">
        <f>$W$28/'Fixed data'!$C$7</f>
        <v>5.0553117173006132E-2</v>
      </c>
      <c r="AO48" s="34">
        <f>$W$28/'Fixed data'!$C$7</f>
        <v>5.0553117173006132E-2</v>
      </c>
      <c r="AP48" s="34">
        <f>$W$28/'Fixed data'!$C$7</f>
        <v>5.0553117173006132E-2</v>
      </c>
      <c r="AQ48" s="34">
        <f>$W$28/'Fixed data'!$C$7</f>
        <v>5.0553117173006132E-2</v>
      </c>
      <c r="AR48" s="34">
        <f>$W$28/'Fixed data'!$C$7</f>
        <v>5.0553117173006132E-2</v>
      </c>
      <c r="AS48" s="34">
        <f>$W$28/'Fixed data'!$C$7</f>
        <v>5.0553117173006132E-2</v>
      </c>
      <c r="AT48" s="34">
        <f>$W$28/'Fixed data'!$C$7</f>
        <v>5.0553117173006132E-2</v>
      </c>
      <c r="AU48" s="34">
        <f>$W$28/'Fixed data'!$C$7</f>
        <v>5.0553117173006132E-2</v>
      </c>
      <c r="AV48" s="34">
        <f>$W$28/'Fixed data'!$C$7</f>
        <v>5.0553117173006132E-2</v>
      </c>
      <c r="AW48" s="34">
        <f>$W$28/'Fixed data'!$C$7</f>
        <v>5.0553117173006132E-2</v>
      </c>
      <c r="AX48" s="34">
        <f>$W$28/'Fixed data'!$C$7</f>
        <v>5.0553117173006132E-2</v>
      </c>
      <c r="AY48" s="34">
        <f>$W$28/'Fixed data'!$C$7</f>
        <v>5.0553117173006132E-2</v>
      </c>
      <c r="AZ48" s="34">
        <f>$W$28/'Fixed data'!$C$7</f>
        <v>5.0553117173006132E-2</v>
      </c>
      <c r="BA48" s="34">
        <f>$W$28/'Fixed data'!$C$7</f>
        <v>5.0553117173006132E-2</v>
      </c>
      <c r="BB48" s="34">
        <f>$W$28/'Fixed data'!$C$7</f>
        <v>5.0553117173006132E-2</v>
      </c>
      <c r="BC48" s="34">
        <f>$W$28/'Fixed data'!$C$7</f>
        <v>5.0553117173006132E-2</v>
      </c>
      <c r="BD48" s="34">
        <f>$W$28/'Fixed data'!$C$7</f>
        <v>5.0553117173006132E-2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5.3376928587481727E-2</v>
      </c>
      <c r="Z49" s="34">
        <f>$X$28/'Fixed data'!$C$7</f>
        <v>5.3376928587481727E-2</v>
      </c>
      <c r="AA49" s="34">
        <f>$X$28/'Fixed data'!$C$7</f>
        <v>5.3376928587481727E-2</v>
      </c>
      <c r="AB49" s="34">
        <f>$X$28/'Fixed data'!$C$7</f>
        <v>5.3376928587481727E-2</v>
      </c>
      <c r="AC49" s="34">
        <f>$X$28/'Fixed data'!$C$7</f>
        <v>5.3376928587481727E-2</v>
      </c>
      <c r="AD49" s="34">
        <f>$X$28/'Fixed data'!$C$7</f>
        <v>5.3376928587481727E-2</v>
      </c>
      <c r="AE49" s="34">
        <f>$X$28/'Fixed data'!$C$7</f>
        <v>5.3376928587481727E-2</v>
      </c>
      <c r="AF49" s="34">
        <f>$X$28/'Fixed data'!$C$7</f>
        <v>5.3376928587481727E-2</v>
      </c>
      <c r="AG49" s="34">
        <f>$X$28/'Fixed data'!$C$7</f>
        <v>5.3376928587481727E-2</v>
      </c>
      <c r="AH49" s="34">
        <f>$X$28/'Fixed data'!$C$7</f>
        <v>5.3376928587481727E-2</v>
      </c>
      <c r="AI49" s="34">
        <f>$X$28/'Fixed data'!$C$7</f>
        <v>5.3376928587481727E-2</v>
      </c>
      <c r="AJ49" s="34">
        <f>$X$28/'Fixed data'!$C$7</f>
        <v>5.3376928587481727E-2</v>
      </c>
      <c r="AK49" s="34">
        <f>$X$28/'Fixed data'!$C$7</f>
        <v>5.3376928587481727E-2</v>
      </c>
      <c r="AL49" s="34">
        <f>$X$28/'Fixed data'!$C$7</f>
        <v>5.3376928587481727E-2</v>
      </c>
      <c r="AM49" s="34">
        <f>$X$28/'Fixed data'!$C$7</f>
        <v>5.3376928587481727E-2</v>
      </c>
      <c r="AN49" s="34">
        <f>$X$28/'Fixed data'!$C$7</f>
        <v>5.3376928587481727E-2</v>
      </c>
      <c r="AO49" s="34">
        <f>$X$28/'Fixed data'!$C$7</f>
        <v>5.3376928587481727E-2</v>
      </c>
      <c r="AP49" s="34">
        <f>$X$28/'Fixed data'!$C$7</f>
        <v>5.3376928587481727E-2</v>
      </c>
      <c r="AQ49" s="34">
        <f>$X$28/'Fixed data'!$C$7</f>
        <v>5.3376928587481727E-2</v>
      </c>
      <c r="AR49" s="34">
        <f>$X$28/'Fixed data'!$C$7</f>
        <v>5.3376928587481727E-2</v>
      </c>
      <c r="AS49" s="34">
        <f>$X$28/'Fixed data'!$C$7</f>
        <v>5.3376928587481727E-2</v>
      </c>
      <c r="AT49" s="34">
        <f>$X$28/'Fixed data'!$C$7</f>
        <v>5.3376928587481727E-2</v>
      </c>
      <c r="AU49" s="34">
        <f>$X$28/'Fixed data'!$C$7</f>
        <v>5.3376928587481727E-2</v>
      </c>
      <c r="AV49" s="34">
        <f>$X$28/'Fixed data'!$C$7</f>
        <v>5.3376928587481727E-2</v>
      </c>
      <c r="AW49" s="34">
        <f>$X$28/'Fixed data'!$C$7</f>
        <v>5.3376928587481727E-2</v>
      </c>
      <c r="AX49" s="34">
        <f>$X$28/'Fixed data'!$C$7</f>
        <v>5.3376928587481727E-2</v>
      </c>
      <c r="AY49" s="34">
        <f>$X$28/'Fixed data'!$C$7</f>
        <v>5.3376928587481727E-2</v>
      </c>
      <c r="AZ49" s="34">
        <f>$X$28/'Fixed data'!$C$7</f>
        <v>5.3376928587481727E-2</v>
      </c>
      <c r="BA49" s="34">
        <f>$X$28/'Fixed data'!$C$7</f>
        <v>5.3376928587481727E-2</v>
      </c>
      <c r="BB49" s="34">
        <f>$X$28/'Fixed data'!$C$7</f>
        <v>5.3376928587481727E-2</v>
      </c>
      <c r="BC49" s="34">
        <f>$X$28/'Fixed data'!$C$7</f>
        <v>5.3376928587481727E-2</v>
      </c>
      <c r="BD49" s="34">
        <f>$X$28/'Fixed data'!$C$7</f>
        <v>5.3376928587481727E-2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5.6200740001957336E-2</v>
      </c>
      <c r="AA50" s="34">
        <f>$Y$28/'Fixed data'!$C$7</f>
        <v>5.6200740001957336E-2</v>
      </c>
      <c r="AB50" s="34">
        <f>$Y$28/'Fixed data'!$C$7</f>
        <v>5.6200740001957336E-2</v>
      </c>
      <c r="AC50" s="34">
        <f>$Y$28/'Fixed data'!$C$7</f>
        <v>5.6200740001957336E-2</v>
      </c>
      <c r="AD50" s="34">
        <f>$Y$28/'Fixed data'!$C$7</f>
        <v>5.6200740001957336E-2</v>
      </c>
      <c r="AE50" s="34">
        <f>$Y$28/'Fixed data'!$C$7</f>
        <v>5.6200740001957336E-2</v>
      </c>
      <c r="AF50" s="34">
        <f>$Y$28/'Fixed data'!$C$7</f>
        <v>5.6200740001957336E-2</v>
      </c>
      <c r="AG50" s="34">
        <f>$Y$28/'Fixed data'!$C$7</f>
        <v>5.6200740001957336E-2</v>
      </c>
      <c r="AH50" s="34">
        <f>$Y$28/'Fixed data'!$C$7</f>
        <v>5.6200740001957336E-2</v>
      </c>
      <c r="AI50" s="34">
        <f>$Y$28/'Fixed data'!$C$7</f>
        <v>5.6200740001957336E-2</v>
      </c>
      <c r="AJ50" s="34">
        <f>$Y$28/'Fixed data'!$C$7</f>
        <v>5.6200740001957336E-2</v>
      </c>
      <c r="AK50" s="34">
        <f>$Y$28/'Fixed data'!$C$7</f>
        <v>5.6200740001957336E-2</v>
      </c>
      <c r="AL50" s="34">
        <f>$Y$28/'Fixed data'!$C$7</f>
        <v>5.6200740001957336E-2</v>
      </c>
      <c r="AM50" s="34">
        <f>$Y$28/'Fixed data'!$C$7</f>
        <v>5.6200740001957336E-2</v>
      </c>
      <c r="AN50" s="34">
        <f>$Y$28/'Fixed data'!$C$7</f>
        <v>5.6200740001957336E-2</v>
      </c>
      <c r="AO50" s="34">
        <f>$Y$28/'Fixed data'!$C$7</f>
        <v>5.6200740001957336E-2</v>
      </c>
      <c r="AP50" s="34">
        <f>$Y$28/'Fixed data'!$C$7</f>
        <v>5.6200740001957336E-2</v>
      </c>
      <c r="AQ50" s="34">
        <f>$Y$28/'Fixed data'!$C$7</f>
        <v>5.6200740001957336E-2</v>
      </c>
      <c r="AR50" s="34">
        <f>$Y$28/'Fixed data'!$C$7</f>
        <v>5.6200740001957336E-2</v>
      </c>
      <c r="AS50" s="34">
        <f>$Y$28/'Fixed data'!$C$7</f>
        <v>5.6200740001957336E-2</v>
      </c>
      <c r="AT50" s="34">
        <f>$Y$28/'Fixed data'!$C$7</f>
        <v>5.6200740001957336E-2</v>
      </c>
      <c r="AU50" s="34">
        <f>$Y$28/'Fixed data'!$C$7</f>
        <v>5.6200740001957336E-2</v>
      </c>
      <c r="AV50" s="34">
        <f>$Y$28/'Fixed data'!$C$7</f>
        <v>5.6200740001957336E-2</v>
      </c>
      <c r="AW50" s="34">
        <f>$Y$28/'Fixed data'!$C$7</f>
        <v>5.6200740001957336E-2</v>
      </c>
      <c r="AX50" s="34">
        <f>$Y$28/'Fixed data'!$C$7</f>
        <v>5.6200740001957336E-2</v>
      </c>
      <c r="AY50" s="34">
        <f>$Y$28/'Fixed data'!$C$7</f>
        <v>5.6200740001957336E-2</v>
      </c>
      <c r="AZ50" s="34">
        <f>$Y$28/'Fixed data'!$C$7</f>
        <v>5.6200740001957336E-2</v>
      </c>
      <c r="BA50" s="34">
        <f>$Y$28/'Fixed data'!$C$7</f>
        <v>5.6200740001957336E-2</v>
      </c>
      <c r="BB50" s="34">
        <f>$Y$28/'Fixed data'!$C$7</f>
        <v>5.6200740001957336E-2</v>
      </c>
      <c r="BC50" s="34">
        <f>$Y$28/'Fixed data'!$C$7</f>
        <v>5.6200740001957336E-2</v>
      </c>
      <c r="BD50" s="34">
        <f>$Y$28/'Fixed data'!$C$7</f>
        <v>5.6200740001957336E-2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5.9024551416432945E-2</v>
      </c>
      <c r="AB51" s="34">
        <f>$Z$28/'Fixed data'!$C$7</f>
        <v>5.9024551416432945E-2</v>
      </c>
      <c r="AC51" s="34">
        <f>$Z$28/'Fixed data'!$C$7</f>
        <v>5.9024551416432945E-2</v>
      </c>
      <c r="AD51" s="34">
        <f>$Z$28/'Fixed data'!$C$7</f>
        <v>5.9024551416432945E-2</v>
      </c>
      <c r="AE51" s="34">
        <f>$Z$28/'Fixed data'!$C$7</f>
        <v>5.9024551416432945E-2</v>
      </c>
      <c r="AF51" s="34">
        <f>$Z$28/'Fixed data'!$C$7</f>
        <v>5.9024551416432945E-2</v>
      </c>
      <c r="AG51" s="34">
        <f>$Z$28/'Fixed data'!$C$7</f>
        <v>5.9024551416432945E-2</v>
      </c>
      <c r="AH51" s="34">
        <f>$Z$28/'Fixed data'!$C$7</f>
        <v>5.9024551416432945E-2</v>
      </c>
      <c r="AI51" s="34">
        <f>$Z$28/'Fixed data'!$C$7</f>
        <v>5.9024551416432945E-2</v>
      </c>
      <c r="AJ51" s="34">
        <f>$Z$28/'Fixed data'!$C$7</f>
        <v>5.9024551416432945E-2</v>
      </c>
      <c r="AK51" s="34">
        <f>$Z$28/'Fixed data'!$C$7</f>
        <v>5.9024551416432945E-2</v>
      </c>
      <c r="AL51" s="34">
        <f>$Z$28/'Fixed data'!$C$7</f>
        <v>5.9024551416432945E-2</v>
      </c>
      <c r="AM51" s="34">
        <f>$Z$28/'Fixed data'!$C$7</f>
        <v>5.9024551416432945E-2</v>
      </c>
      <c r="AN51" s="34">
        <f>$Z$28/'Fixed data'!$C$7</f>
        <v>5.9024551416432945E-2</v>
      </c>
      <c r="AO51" s="34">
        <f>$Z$28/'Fixed data'!$C$7</f>
        <v>5.9024551416432945E-2</v>
      </c>
      <c r="AP51" s="34">
        <f>$Z$28/'Fixed data'!$C$7</f>
        <v>5.9024551416432945E-2</v>
      </c>
      <c r="AQ51" s="34">
        <f>$Z$28/'Fixed data'!$C$7</f>
        <v>5.9024551416432945E-2</v>
      </c>
      <c r="AR51" s="34">
        <f>$Z$28/'Fixed data'!$C$7</f>
        <v>5.9024551416432945E-2</v>
      </c>
      <c r="AS51" s="34">
        <f>$Z$28/'Fixed data'!$C$7</f>
        <v>5.9024551416432945E-2</v>
      </c>
      <c r="AT51" s="34">
        <f>$Z$28/'Fixed data'!$C$7</f>
        <v>5.9024551416432945E-2</v>
      </c>
      <c r="AU51" s="34">
        <f>$Z$28/'Fixed data'!$C$7</f>
        <v>5.9024551416432945E-2</v>
      </c>
      <c r="AV51" s="34">
        <f>$Z$28/'Fixed data'!$C$7</f>
        <v>5.9024551416432945E-2</v>
      </c>
      <c r="AW51" s="34">
        <f>$Z$28/'Fixed data'!$C$7</f>
        <v>5.9024551416432945E-2</v>
      </c>
      <c r="AX51" s="34">
        <f>$Z$28/'Fixed data'!$C$7</f>
        <v>5.9024551416432945E-2</v>
      </c>
      <c r="AY51" s="34">
        <f>$Z$28/'Fixed data'!$C$7</f>
        <v>5.9024551416432945E-2</v>
      </c>
      <c r="AZ51" s="34">
        <f>$Z$28/'Fixed data'!$C$7</f>
        <v>5.9024551416432945E-2</v>
      </c>
      <c r="BA51" s="34">
        <f>$Z$28/'Fixed data'!$C$7</f>
        <v>5.9024551416432945E-2</v>
      </c>
      <c r="BB51" s="34">
        <f>$Z$28/'Fixed data'!$C$7</f>
        <v>5.9024551416432945E-2</v>
      </c>
      <c r="BC51" s="34">
        <f>$Z$28/'Fixed data'!$C$7</f>
        <v>5.9024551416432945E-2</v>
      </c>
      <c r="BD51" s="34">
        <f>$Z$28/'Fixed data'!$C$7</f>
        <v>5.9024551416432945E-2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6.1848362830908547E-2</v>
      </c>
      <c r="AC52" s="34">
        <f>$AA$28/'Fixed data'!$C$7</f>
        <v>6.1848362830908547E-2</v>
      </c>
      <c r="AD52" s="34">
        <f>$AA$28/'Fixed data'!$C$7</f>
        <v>6.1848362830908547E-2</v>
      </c>
      <c r="AE52" s="34">
        <f>$AA$28/'Fixed data'!$C$7</f>
        <v>6.1848362830908547E-2</v>
      </c>
      <c r="AF52" s="34">
        <f>$AA$28/'Fixed data'!$C$7</f>
        <v>6.1848362830908547E-2</v>
      </c>
      <c r="AG52" s="34">
        <f>$AA$28/'Fixed data'!$C$7</f>
        <v>6.1848362830908547E-2</v>
      </c>
      <c r="AH52" s="34">
        <f>$AA$28/'Fixed data'!$C$7</f>
        <v>6.1848362830908547E-2</v>
      </c>
      <c r="AI52" s="34">
        <f>$AA$28/'Fixed data'!$C$7</f>
        <v>6.1848362830908547E-2</v>
      </c>
      <c r="AJ52" s="34">
        <f>$AA$28/'Fixed data'!$C$7</f>
        <v>6.1848362830908547E-2</v>
      </c>
      <c r="AK52" s="34">
        <f>$AA$28/'Fixed data'!$C$7</f>
        <v>6.1848362830908547E-2</v>
      </c>
      <c r="AL52" s="34">
        <f>$AA$28/'Fixed data'!$C$7</f>
        <v>6.1848362830908547E-2</v>
      </c>
      <c r="AM52" s="34">
        <f>$AA$28/'Fixed data'!$C$7</f>
        <v>6.1848362830908547E-2</v>
      </c>
      <c r="AN52" s="34">
        <f>$AA$28/'Fixed data'!$C$7</f>
        <v>6.1848362830908547E-2</v>
      </c>
      <c r="AO52" s="34">
        <f>$AA$28/'Fixed data'!$C$7</f>
        <v>6.1848362830908547E-2</v>
      </c>
      <c r="AP52" s="34">
        <f>$AA$28/'Fixed data'!$C$7</f>
        <v>6.1848362830908547E-2</v>
      </c>
      <c r="AQ52" s="34">
        <f>$AA$28/'Fixed data'!$C$7</f>
        <v>6.1848362830908547E-2</v>
      </c>
      <c r="AR52" s="34">
        <f>$AA$28/'Fixed data'!$C$7</f>
        <v>6.1848362830908547E-2</v>
      </c>
      <c r="AS52" s="34">
        <f>$AA$28/'Fixed data'!$C$7</f>
        <v>6.1848362830908547E-2</v>
      </c>
      <c r="AT52" s="34">
        <f>$AA$28/'Fixed data'!$C$7</f>
        <v>6.1848362830908547E-2</v>
      </c>
      <c r="AU52" s="34">
        <f>$AA$28/'Fixed data'!$C$7</f>
        <v>6.1848362830908547E-2</v>
      </c>
      <c r="AV52" s="34">
        <f>$AA$28/'Fixed data'!$C$7</f>
        <v>6.1848362830908547E-2</v>
      </c>
      <c r="AW52" s="34">
        <f>$AA$28/'Fixed data'!$C$7</f>
        <v>6.1848362830908547E-2</v>
      </c>
      <c r="AX52" s="34">
        <f>$AA$28/'Fixed data'!$C$7</f>
        <v>6.1848362830908547E-2</v>
      </c>
      <c r="AY52" s="34">
        <f>$AA$28/'Fixed data'!$C$7</f>
        <v>6.1848362830908547E-2</v>
      </c>
      <c r="AZ52" s="34">
        <f>$AA$28/'Fixed data'!$C$7</f>
        <v>6.1848362830908547E-2</v>
      </c>
      <c r="BA52" s="34">
        <f>$AA$28/'Fixed data'!$C$7</f>
        <v>6.1848362830908547E-2</v>
      </c>
      <c r="BB52" s="34">
        <f>$AA$28/'Fixed data'!$C$7</f>
        <v>6.1848362830908547E-2</v>
      </c>
      <c r="BC52" s="34">
        <f>$AA$28/'Fixed data'!$C$7</f>
        <v>6.1848362830908547E-2</v>
      </c>
      <c r="BD52" s="34">
        <f>$AA$28/'Fixed data'!$C$7</f>
        <v>6.1848362830908547E-2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6.4672174245384156E-2</v>
      </c>
      <c r="AD53" s="34">
        <f>$AB$28/'Fixed data'!$C$7</f>
        <v>6.4672174245384156E-2</v>
      </c>
      <c r="AE53" s="34">
        <f>$AB$28/'Fixed data'!$C$7</f>
        <v>6.4672174245384156E-2</v>
      </c>
      <c r="AF53" s="34">
        <f>$AB$28/'Fixed data'!$C$7</f>
        <v>6.4672174245384156E-2</v>
      </c>
      <c r="AG53" s="34">
        <f>$AB$28/'Fixed data'!$C$7</f>
        <v>6.4672174245384156E-2</v>
      </c>
      <c r="AH53" s="34">
        <f>$AB$28/'Fixed data'!$C$7</f>
        <v>6.4672174245384156E-2</v>
      </c>
      <c r="AI53" s="34">
        <f>$AB$28/'Fixed data'!$C$7</f>
        <v>6.4672174245384156E-2</v>
      </c>
      <c r="AJ53" s="34">
        <f>$AB$28/'Fixed data'!$C$7</f>
        <v>6.4672174245384156E-2</v>
      </c>
      <c r="AK53" s="34">
        <f>$AB$28/'Fixed data'!$C$7</f>
        <v>6.4672174245384156E-2</v>
      </c>
      <c r="AL53" s="34">
        <f>$AB$28/'Fixed data'!$C$7</f>
        <v>6.4672174245384156E-2</v>
      </c>
      <c r="AM53" s="34">
        <f>$AB$28/'Fixed data'!$C$7</f>
        <v>6.4672174245384156E-2</v>
      </c>
      <c r="AN53" s="34">
        <f>$AB$28/'Fixed data'!$C$7</f>
        <v>6.4672174245384156E-2</v>
      </c>
      <c r="AO53" s="34">
        <f>$AB$28/'Fixed data'!$C$7</f>
        <v>6.4672174245384156E-2</v>
      </c>
      <c r="AP53" s="34">
        <f>$AB$28/'Fixed data'!$C$7</f>
        <v>6.4672174245384156E-2</v>
      </c>
      <c r="AQ53" s="34">
        <f>$AB$28/'Fixed data'!$C$7</f>
        <v>6.4672174245384156E-2</v>
      </c>
      <c r="AR53" s="34">
        <f>$AB$28/'Fixed data'!$C$7</f>
        <v>6.4672174245384156E-2</v>
      </c>
      <c r="AS53" s="34">
        <f>$AB$28/'Fixed data'!$C$7</f>
        <v>6.4672174245384156E-2</v>
      </c>
      <c r="AT53" s="34">
        <f>$AB$28/'Fixed data'!$C$7</f>
        <v>6.4672174245384156E-2</v>
      </c>
      <c r="AU53" s="34">
        <f>$AB$28/'Fixed data'!$C$7</f>
        <v>6.4672174245384156E-2</v>
      </c>
      <c r="AV53" s="34">
        <f>$AB$28/'Fixed data'!$C$7</f>
        <v>6.4672174245384156E-2</v>
      </c>
      <c r="AW53" s="34">
        <f>$AB$28/'Fixed data'!$C$7</f>
        <v>6.4672174245384156E-2</v>
      </c>
      <c r="AX53" s="34">
        <f>$AB$28/'Fixed data'!$C$7</f>
        <v>6.4672174245384156E-2</v>
      </c>
      <c r="AY53" s="34">
        <f>$AB$28/'Fixed data'!$C$7</f>
        <v>6.4672174245384156E-2</v>
      </c>
      <c r="AZ53" s="34">
        <f>$AB$28/'Fixed data'!$C$7</f>
        <v>6.4672174245384156E-2</v>
      </c>
      <c r="BA53" s="34">
        <f>$AB$28/'Fixed data'!$C$7</f>
        <v>6.4672174245384156E-2</v>
      </c>
      <c r="BB53" s="34">
        <f>$AB$28/'Fixed data'!$C$7</f>
        <v>6.4672174245384156E-2</v>
      </c>
      <c r="BC53" s="34">
        <f>$AB$28/'Fixed data'!$C$7</f>
        <v>6.4672174245384156E-2</v>
      </c>
      <c r="BD53" s="34">
        <f>$AB$28/'Fixed data'!$C$7</f>
        <v>6.4672174245384156E-2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6.7495985659859772E-2</v>
      </c>
      <c r="AE54" s="34">
        <f>$AC$28/'Fixed data'!$C$7</f>
        <v>6.7495985659859772E-2</v>
      </c>
      <c r="AF54" s="34">
        <f>$AC$28/'Fixed data'!$C$7</f>
        <v>6.7495985659859772E-2</v>
      </c>
      <c r="AG54" s="34">
        <f>$AC$28/'Fixed data'!$C$7</f>
        <v>6.7495985659859772E-2</v>
      </c>
      <c r="AH54" s="34">
        <f>$AC$28/'Fixed data'!$C$7</f>
        <v>6.7495985659859772E-2</v>
      </c>
      <c r="AI54" s="34">
        <f>$AC$28/'Fixed data'!$C$7</f>
        <v>6.7495985659859772E-2</v>
      </c>
      <c r="AJ54" s="34">
        <f>$AC$28/'Fixed data'!$C$7</f>
        <v>6.7495985659859772E-2</v>
      </c>
      <c r="AK54" s="34">
        <f>$AC$28/'Fixed data'!$C$7</f>
        <v>6.7495985659859772E-2</v>
      </c>
      <c r="AL54" s="34">
        <f>$AC$28/'Fixed data'!$C$7</f>
        <v>6.7495985659859772E-2</v>
      </c>
      <c r="AM54" s="34">
        <f>$AC$28/'Fixed data'!$C$7</f>
        <v>6.7495985659859772E-2</v>
      </c>
      <c r="AN54" s="34">
        <f>$AC$28/'Fixed data'!$C$7</f>
        <v>6.7495985659859772E-2</v>
      </c>
      <c r="AO54" s="34">
        <f>$AC$28/'Fixed data'!$C$7</f>
        <v>6.7495985659859772E-2</v>
      </c>
      <c r="AP54" s="34">
        <f>$AC$28/'Fixed data'!$C$7</f>
        <v>6.7495985659859772E-2</v>
      </c>
      <c r="AQ54" s="34">
        <f>$AC$28/'Fixed data'!$C$7</f>
        <v>6.7495985659859772E-2</v>
      </c>
      <c r="AR54" s="34">
        <f>$AC$28/'Fixed data'!$C$7</f>
        <v>6.7495985659859772E-2</v>
      </c>
      <c r="AS54" s="34">
        <f>$AC$28/'Fixed data'!$C$7</f>
        <v>6.7495985659859772E-2</v>
      </c>
      <c r="AT54" s="34">
        <f>$AC$28/'Fixed data'!$C$7</f>
        <v>6.7495985659859772E-2</v>
      </c>
      <c r="AU54" s="34">
        <f>$AC$28/'Fixed data'!$C$7</f>
        <v>6.7495985659859772E-2</v>
      </c>
      <c r="AV54" s="34">
        <f>$AC$28/'Fixed data'!$C$7</f>
        <v>6.7495985659859772E-2</v>
      </c>
      <c r="AW54" s="34">
        <f>$AC$28/'Fixed data'!$C$7</f>
        <v>6.7495985659859772E-2</v>
      </c>
      <c r="AX54" s="34">
        <f>$AC$28/'Fixed data'!$C$7</f>
        <v>6.7495985659859772E-2</v>
      </c>
      <c r="AY54" s="34">
        <f>$AC$28/'Fixed data'!$C$7</f>
        <v>6.7495985659859772E-2</v>
      </c>
      <c r="AZ54" s="34">
        <f>$AC$28/'Fixed data'!$C$7</f>
        <v>6.7495985659859772E-2</v>
      </c>
      <c r="BA54" s="34">
        <f>$AC$28/'Fixed data'!$C$7</f>
        <v>6.7495985659859772E-2</v>
      </c>
      <c r="BB54" s="34">
        <f>$AC$28/'Fixed data'!$C$7</f>
        <v>6.7495985659859772E-2</v>
      </c>
      <c r="BC54" s="34">
        <f>$AC$28/'Fixed data'!$C$7</f>
        <v>6.7495985659859772E-2</v>
      </c>
      <c r="BD54" s="34">
        <f>$AC$28/'Fixed data'!$C$7</f>
        <v>6.7495985659859772E-2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7.0319797074335361E-2</v>
      </c>
      <c r="AF55" s="34">
        <f>$AD$28/'Fixed data'!$C$7</f>
        <v>7.0319797074335361E-2</v>
      </c>
      <c r="AG55" s="34">
        <f>$AD$28/'Fixed data'!$C$7</f>
        <v>7.0319797074335361E-2</v>
      </c>
      <c r="AH55" s="34">
        <f>$AD$28/'Fixed data'!$C$7</f>
        <v>7.0319797074335361E-2</v>
      </c>
      <c r="AI55" s="34">
        <f>$AD$28/'Fixed data'!$C$7</f>
        <v>7.0319797074335361E-2</v>
      </c>
      <c r="AJ55" s="34">
        <f>$AD$28/'Fixed data'!$C$7</f>
        <v>7.0319797074335361E-2</v>
      </c>
      <c r="AK55" s="34">
        <f>$AD$28/'Fixed data'!$C$7</f>
        <v>7.0319797074335361E-2</v>
      </c>
      <c r="AL55" s="34">
        <f>$AD$28/'Fixed data'!$C$7</f>
        <v>7.0319797074335361E-2</v>
      </c>
      <c r="AM55" s="34">
        <f>$AD$28/'Fixed data'!$C$7</f>
        <v>7.0319797074335361E-2</v>
      </c>
      <c r="AN55" s="34">
        <f>$AD$28/'Fixed data'!$C$7</f>
        <v>7.0319797074335361E-2</v>
      </c>
      <c r="AO55" s="34">
        <f>$AD$28/'Fixed data'!$C$7</f>
        <v>7.0319797074335361E-2</v>
      </c>
      <c r="AP55" s="34">
        <f>$AD$28/'Fixed data'!$C$7</f>
        <v>7.0319797074335361E-2</v>
      </c>
      <c r="AQ55" s="34">
        <f>$AD$28/'Fixed data'!$C$7</f>
        <v>7.0319797074335361E-2</v>
      </c>
      <c r="AR55" s="34">
        <f>$AD$28/'Fixed data'!$C$7</f>
        <v>7.0319797074335361E-2</v>
      </c>
      <c r="AS55" s="34">
        <f>$AD$28/'Fixed data'!$C$7</f>
        <v>7.0319797074335361E-2</v>
      </c>
      <c r="AT55" s="34">
        <f>$AD$28/'Fixed data'!$C$7</f>
        <v>7.0319797074335361E-2</v>
      </c>
      <c r="AU55" s="34">
        <f>$AD$28/'Fixed data'!$C$7</f>
        <v>7.0319797074335361E-2</v>
      </c>
      <c r="AV55" s="34">
        <f>$AD$28/'Fixed data'!$C$7</f>
        <v>7.0319797074335361E-2</v>
      </c>
      <c r="AW55" s="34">
        <f>$AD$28/'Fixed data'!$C$7</f>
        <v>7.0319797074335361E-2</v>
      </c>
      <c r="AX55" s="34">
        <f>$AD$28/'Fixed data'!$C$7</f>
        <v>7.0319797074335361E-2</v>
      </c>
      <c r="AY55" s="34">
        <f>$AD$28/'Fixed data'!$C$7</f>
        <v>7.0319797074335361E-2</v>
      </c>
      <c r="AZ55" s="34">
        <f>$AD$28/'Fixed data'!$C$7</f>
        <v>7.0319797074335361E-2</v>
      </c>
      <c r="BA55" s="34">
        <f>$AD$28/'Fixed data'!$C$7</f>
        <v>7.0319797074335361E-2</v>
      </c>
      <c r="BB55" s="34">
        <f>$AD$28/'Fixed data'!$C$7</f>
        <v>7.0319797074335361E-2</v>
      </c>
      <c r="BC55" s="34">
        <f>$AD$28/'Fixed data'!$C$7</f>
        <v>7.0319797074335361E-2</v>
      </c>
      <c r="BD55" s="34">
        <f>$AD$28/'Fixed data'!$C$7</f>
        <v>7.0319797074335361E-2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7.3143608488810977E-2</v>
      </c>
      <c r="AG56" s="34">
        <f>$AE$28/'Fixed data'!$C$7</f>
        <v>7.3143608488810977E-2</v>
      </c>
      <c r="AH56" s="34">
        <f>$AE$28/'Fixed data'!$C$7</f>
        <v>7.3143608488810977E-2</v>
      </c>
      <c r="AI56" s="34">
        <f>$AE$28/'Fixed data'!$C$7</f>
        <v>7.3143608488810977E-2</v>
      </c>
      <c r="AJ56" s="34">
        <f>$AE$28/'Fixed data'!$C$7</f>
        <v>7.3143608488810977E-2</v>
      </c>
      <c r="AK56" s="34">
        <f>$AE$28/'Fixed data'!$C$7</f>
        <v>7.3143608488810977E-2</v>
      </c>
      <c r="AL56" s="34">
        <f>$AE$28/'Fixed data'!$C$7</f>
        <v>7.3143608488810977E-2</v>
      </c>
      <c r="AM56" s="34">
        <f>$AE$28/'Fixed data'!$C$7</f>
        <v>7.3143608488810977E-2</v>
      </c>
      <c r="AN56" s="34">
        <f>$AE$28/'Fixed data'!$C$7</f>
        <v>7.3143608488810977E-2</v>
      </c>
      <c r="AO56" s="34">
        <f>$AE$28/'Fixed data'!$C$7</f>
        <v>7.3143608488810977E-2</v>
      </c>
      <c r="AP56" s="34">
        <f>$AE$28/'Fixed data'!$C$7</f>
        <v>7.3143608488810977E-2</v>
      </c>
      <c r="AQ56" s="34">
        <f>$AE$28/'Fixed data'!$C$7</f>
        <v>7.3143608488810977E-2</v>
      </c>
      <c r="AR56" s="34">
        <f>$AE$28/'Fixed data'!$C$7</f>
        <v>7.3143608488810977E-2</v>
      </c>
      <c r="AS56" s="34">
        <f>$AE$28/'Fixed data'!$C$7</f>
        <v>7.3143608488810977E-2</v>
      </c>
      <c r="AT56" s="34">
        <f>$AE$28/'Fixed data'!$C$7</f>
        <v>7.3143608488810977E-2</v>
      </c>
      <c r="AU56" s="34">
        <f>$AE$28/'Fixed data'!$C$7</f>
        <v>7.3143608488810977E-2</v>
      </c>
      <c r="AV56" s="34">
        <f>$AE$28/'Fixed data'!$C$7</f>
        <v>7.3143608488810977E-2</v>
      </c>
      <c r="AW56" s="34">
        <f>$AE$28/'Fixed data'!$C$7</f>
        <v>7.3143608488810977E-2</v>
      </c>
      <c r="AX56" s="34">
        <f>$AE$28/'Fixed data'!$C$7</f>
        <v>7.3143608488810977E-2</v>
      </c>
      <c r="AY56" s="34">
        <f>$AE$28/'Fixed data'!$C$7</f>
        <v>7.3143608488810977E-2</v>
      </c>
      <c r="AZ56" s="34">
        <f>$AE$28/'Fixed data'!$C$7</f>
        <v>7.3143608488810977E-2</v>
      </c>
      <c r="BA56" s="34">
        <f>$AE$28/'Fixed data'!$C$7</f>
        <v>7.3143608488810977E-2</v>
      </c>
      <c r="BB56" s="34">
        <f>$AE$28/'Fixed data'!$C$7</f>
        <v>7.3143608488810977E-2</v>
      </c>
      <c r="BC56" s="34">
        <f>$AE$28/'Fixed data'!$C$7</f>
        <v>7.3143608488810977E-2</v>
      </c>
      <c r="BD56" s="34">
        <f>$AE$28/'Fixed data'!$C$7</f>
        <v>7.3143608488810977E-2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7.5967419903286579E-2</v>
      </c>
      <c r="AH57" s="34">
        <f>$AF$28/'Fixed data'!$C$7</f>
        <v>7.5967419903286579E-2</v>
      </c>
      <c r="AI57" s="34">
        <f>$AF$28/'Fixed data'!$C$7</f>
        <v>7.5967419903286579E-2</v>
      </c>
      <c r="AJ57" s="34">
        <f>$AF$28/'Fixed data'!$C$7</f>
        <v>7.5967419903286579E-2</v>
      </c>
      <c r="AK57" s="34">
        <f>$AF$28/'Fixed data'!$C$7</f>
        <v>7.5967419903286579E-2</v>
      </c>
      <c r="AL57" s="34">
        <f>$AF$28/'Fixed data'!$C$7</f>
        <v>7.5967419903286579E-2</v>
      </c>
      <c r="AM57" s="34">
        <f>$AF$28/'Fixed data'!$C$7</f>
        <v>7.5967419903286579E-2</v>
      </c>
      <c r="AN57" s="34">
        <f>$AF$28/'Fixed data'!$C$7</f>
        <v>7.5967419903286579E-2</v>
      </c>
      <c r="AO57" s="34">
        <f>$AF$28/'Fixed data'!$C$7</f>
        <v>7.5967419903286579E-2</v>
      </c>
      <c r="AP57" s="34">
        <f>$AF$28/'Fixed data'!$C$7</f>
        <v>7.5967419903286579E-2</v>
      </c>
      <c r="AQ57" s="34">
        <f>$AF$28/'Fixed data'!$C$7</f>
        <v>7.5967419903286579E-2</v>
      </c>
      <c r="AR57" s="34">
        <f>$AF$28/'Fixed data'!$C$7</f>
        <v>7.5967419903286579E-2</v>
      </c>
      <c r="AS57" s="34">
        <f>$AF$28/'Fixed data'!$C$7</f>
        <v>7.5967419903286579E-2</v>
      </c>
      <c r="AT57" s="34">
        <f>$AF$28/'Fixed data'!$C$7</f>
        <v>7.5967419903286579E-2</v>
      </c>
      <c r="AU57" s="34">
        <f>$AF$28/'Fixed data'!$C$7</f>
        <v>7.5967419903286579E-2</v>
      </c>
      <c r="AV57" s="34">
        <f>$AF$28/'Fixed data'!$C$7</f>
        <v>7.5967419903286579E-2</v>
      </c>
      <c r="AW57" s="34">
        <f>$AF$28/'Fixed data'!$C$7</f>
        <v>7.5967419903286579E-2</v>
      </c>
      <c r="AX57" s="34">
        <f>$AF$28/'Fixed data'!$C$7</f>
        <v>7.5967419903286579E-2</v>
      </c>
      <c r="AY57" s="34">
        <f>$AF$28/'Fixed data'!$C$7</f>
        <v>7.5967419903286579E-2</v>
      </c>
      <c r="AZ57" s="34">
        <f>$AF$28/'Fixed data'!$C$7</f>
        <v>7.5967419903286579E-2</v>
      </c>
      <c r="BA57" s="34">
        <f>$AF$28/'Fixed data'!$C$7</f>
        <v>7.5967419903286579E-2</v>
      </c>
      <c r="BB57" s="34">
        <f>$AF$28/'Fixed data'!$C$7</f>
        <v>7.5967419903286579E-2</v>
      </c>
      <c r="BC57" s="34">
        <f>$AF$28/'Fixed data'!$C$7</f>
        <v>7.5967419903286579E-2</v>
      </c>
      <c r="BD57" s="34">
        <f>$AF$28/'Fixed data'!$C$7</f>
        <v>7.5967419903286579E-2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7.8791231317762195E-2</v>
      </c>
      <c r="AI58" s="34">
        <f>$AG$28/'Fixed data'!$C$7</f>
        <v>7.8791231317762195E-2</v>
      </c>
      <c r="AJ58" s="34">
        <f>$AG$28/'Fixed data'!$C$7</f>
        <v>7.8791231317762195E-2</v>
      </c>
      <c r="AK58" s="34">
        <f>$AG$28/'Fixed data'!$C$7</f>
        <v>7.8791231317762195E-2</v>
      </c>
      <c r="AL58" s="34">
        <f>$AG$28/'Fixed data'!$C$7</f>
        <v>7.8791231317762195E-2</v>
      </c>
      <c r="AM58" s="34">
        <f>$AG$28/'Fixed data'!$C$7</f>
        <v>7.8791231317762195E-2</v>
      </c>
      <c r="AN58" s="34">
        <f>$AG$28/'Fixed data'!$C$7</f>
        <v>7.8791231317762195E-2</v>
      </c>
      <c r="AO58" s="34">
        <f>$AG$28/'Fixed data'!$C$7</f>
        <v>7.8791231317762195E-2</v>
      </c>
      <c r="AP58" s="34">
        <f>$AG$28/'Fixed data'!$C$7</f>
        <v>7.8791231317762195E-2</v>
      </c>
      <c r="AQ58" s="34">
        <f>$AG$28/'Fixed data'!$C$7</f>
        <v>7.8791231317762195E-2</v>
      </c>
      <c r="AR58" s="34">
        <f>$AG$28/'Fixed data'!$C$7</f>
        <v>7.8791231317762195E-2</v>
      </c>
      <c r="AS58" s="34">
        <f>$AG$28/'Fixed data'!$C$7</f>
        <v>7.8791231317762195E-2</v>
      </c>
      <c r="AT58" s="34">
        <f>$AG$28/'Fixed data'!$C$7</f>
        <v>7.8791231317762195E-2</v>
      </c>
      <c r="AU58" s="34">
        <f>$AG$28/'Fixed data'!$C$7</f>
        <v>7.8791231317762195E-2</v>
      </c>
      <c r="AV58" s="34">
        <f>$AG$28/'Fixed data'!$C$7</f>
        <v>7.8791231317762195E-2</v>
      </c>
      <c r="AW58" s="34">
        <f>$AG$28/'Fixed data'!$C$7</f>
        <v>7.8791231317762195E-2</v>
      </c>
      <c r="AX58" s="34">
        <f>$AG$28/'Fixed data'!$C$7</f>
        <v>7.8791231317762195E-2</v>
      </c>
      <c r="AY58" s="34">
        <f>$AG$28/'Fixed data'!$C$7</f>
        <v>7.8791231317762195E-2</v>
      </c>
      <c r="AZ58" s="34">
        <f>$AG$28/'Fixed data'!$C$7</f>
        <v>7.8791231317762195E-2</v>
      </c>
      <c r="BA58" s="34">
        <f>$AG$28/'Fixed data'!$C$7</f>
        <v>7.8791231317762195E-2</v>
      </c>
      <c r="BB58" s="34">
        <f>$AG$28/'Fixed data'!$C$7</f>
        <v>7.8791231317762195E-2</v>
      </c>
      <c r="BC58" s="34">
        <f>$AG$28/'Fixed data'!$C$7</f>
        <v>7.8791231317762195E-2</v>
      </c>
      <c r="BD58" s="34">
        <f>$AG$28/'Fixed data'!$C$7</f>
        <v>7.8791231317762195E-2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8.1615042732237797E-2</v>
      </c>
      <c r="AJ59" s="34">
        <f>$AH$28/'Fixed data'!$C$7</f>
        <v>8.1615042732237797E-2</v>
      </c>
      <c r="AK59" s="34">
        <f>$AH$28/'Fixed data'!$C$7</f>
        <v>8.1615042732237797E-2</v>
      </c>
      <c r="AL59" s="34">
        <f>$AH$28/'Fixed data'!$C$7</f>
        <v>8.1615042732237797E-2</v>
      </c>
      <c r="AM59" s="34">
        <f>$AH$28/'Fixed data'!$C$7</f>
        <v>8.1615042732237797E-2</v>
      </c>
      <c r="AN59" s="34">
        <f>$AH$28/'Fixed data'!$C$7</f>
        <v>8.1615042732237797E-2</v>
      </c>
      <c r="AO59" s="34">
        <f>$AH$28/'Fixed data'!$C$7</f>
        <v>8.1615042732237797E-2</v>
      </c>
      <c r="AP59" s="34">
        <f>$AH$28/'Fixed data'!$C$7</f>
        <v>8.1615042732237797E-2</v>
      </c>
      <c r="AQ59" s="34">
        <f>$AH$28/'Fixed data'!$C$7</f>
        <v>8.1615042732237797E-2</v>
      </c>
      <c r="AR59" s="34">
        <f>$AH$28/'Fixed data'!$C$7</f>
        <v>8.1615042732237797E-2</v>
      </c>
      <c r="AS59" s="34">
        <f>$AH$28/'Fixed data'!$C$7</f>
        <v>8.1615042732237797E-2</v>
      </c>
      <c r="AT59" s="34">
        <f>$AH$28/'Fixed data'!$C$7</f>
        <v>8.1615042732237797E-2</v>
      </c>
      <c r="AU59" s="34">
        <f>$AH$28/'Fixed data'!$C$7</f>
        <v>8.1615042732237797E-2</v>
      </c>
      <c r="AV59" s="34">
        <f>$AH$28/'Fixed data'!$C$7</f>
        <v>8.1615042732237797E-2</v>
      </c>
      <c r="AW59" s="34">
        <f>$AH$28/'Fixed data'!$C$7</f>
        <v>8.1615042732237797E-2</v>
      </c>
      <c r="AX59" s="34">
        <f>$AH$28/'Fixed data'!$C$7</f>
        <v>8.1615042732237797E-2</v>
      </c>
      <c r="AY59" s="34">
        <f>$AH$28/'Fixed data'!$C$7</f>
        <v>8.1615042732237797E-2</v>
      </c>
      <c r="AZ59" s="34">
        <f>$AH$28/'Fixed data'!$C$7</f>
        <v>8.1615042732237797E-2</v>
      </c>
      <c r="BA59" s="34">
        <f>$AH$28/'Fixed data'!$C$7</f>
        <v>8.1615042732237797E-2</v>
      </c>
      <c r="BB59" s="34">
        <f>$AH$28/'Fixed data'!$C$7</f>
        <v>8.1615042732237797E-2</v>
      </c>
      <c r="BC59" s="34">
        <f>$AH$28/'Fixed data'!$C$7</f>
        <v>8.1615042732237797E-2</v>
      </c>
      <c r="BD59" s="34">
        <f>$AH$28/'Fixed data'!$C$7</f>
        <v>8.1615042732237797E-2</v>
      </c>
    </row>
    <row r="60" spans="1:56" ht="16.5" collapsed="1" x14ac:dyDescent="0.35">
      <c r="A60" s="115"/>
      <c r="B60" s="9" t="s">
        <v>7</v>
      </c>
      <c r="C60" s="9" t="s">
        <v>61</v>
      </c>
      <c r="D60" s="9" t="s">
        <v>40</v>
      </c>
      <c r="E60" s="34">
        <f>SUM(E30:E59)</f>
        <v>0</v>
      </c>
      <c r="F60" s="34">
        <f t="shared" ref="F60:BD60" si="6">SUM(F30:F59)</f>
        <v>-5.8088888888888898E-2</v>
      </c>
      <c r="G60" s="34">
        <f t="shared" si="6"/>
        <v>-0.11370017176852422</v>
      </c>
      <c r="H60" s="34">
        <f t="shared" si="6"/>
        <v>-0.16664718197223929</v>
      </c>
      <c r="I60" s="34">
        <f t="shared" si="6"/>
        <v>-0.21669346922540181</v>
      </c>
      <c r="J60" s="34">
        <f t="shared" si="6"/>
        <v>-0.26369682296616526</v>
      </c>
      <c r="K60" s="34">
        <f t="shared" si="6"/>
        <v>-0.3074176986257865</v>
      </c>
      <c r="L60" s="34">
        <f t="shared" si="6"/>
        <v>-0.34767476287093207</v>
      </c>
      <c r="M60" s="34">
        <f t="shared" si="6"/>
        <v>-0.38433468236826873</v>
      </c>
      <c r="N60" s="34">
        <f t="shared" si="6"/>
        <v>-0.36201967934001866</v>
      </c>
      <c r="O60" s="34">
        <f t="shared" si="6"/>
        <v>-0.33688086489729302</v>
      </c>
      <c r="P60" s="34">
        <f t="shared" si="6"/>
        <v>-0.30891823904009175</v>
      </c>
      <c r="Q60" s="34">
        <f t="shared" si="6"/>
        <v>-0.27813180176841484</v>
      </c>
      <c r="R60" s="34">
        <f t="shared" si="6"/>
        <v>-0.24452155308226237</v>
      </c>
      <c r="S60" s="34">
        <f t="shared" si="6"/>
        <v>-0.20808749298163429</v>
      </c>
      <c r="T60" s="34">
        <f t="shared" si="6"/>
        <v>-0.16882962146653058</v>
      </c>
      <c r="U60" s="34">
        <f t="shared" si="6"/>
        <v>-0.12674793853695127</v>
      </c>
      <c r="V60" s="34">
        <f t="shared" si="6"/>
        <v>-8.1842444192896352E-2</v>
      </c>
      <c r="W60" s="34">
        <f t="shared" si="6"/>
        <v>-3.4113138434365836E-2</v>
      </c>
      <c r="X60" s="34">
        <f t="shared" si="6"/>
        <v>1.6439978738640296E-2</v>
      </c>
      <c r="Y60" s="34">
        <f t="shared" si="6"/>
        <v>6.981690732612203E-2</v>
      </c>
      <c r="Z60" s="34">
        <f t="shared" si="6"/>
        <v>0.12601764732807935</v>
      </c>
      <c r="AA60" s="34">
        <f t="shared" si="6"/>
        <v>0.1850421987445123</v>
      </c>
      <c r="AB60" s="34">
        <f t="shared" si="6"/>
        <v>0.24689056157542086</v>
      </c>
      <c r="AC60" s="34">
        <f t="shared" si="6"/>
        <v>0.31156273582080501</v>
      </c>
      <c r="AD60" s="34">
        <f t="shared" si="6"/>
        <v>0.37905872148066477</v>
      </c>
      <c r="AE60" s="34">
        <f t="shared" si="6"/>
        <v>0.44937851855500011</v>
      </c>
      <c r="AF60" s="34">
        <f t="shared" si="6"/>
        <v>0.52252212704381107</v>
      </c>
      <c r="AG60" s="34">
        <f t="shared" si="6"/>
        <v>0.59848954694709766</v>
      </c>
      <c r="AH60" s="34">
        <f t="shared" si="6"/>
        <v>0.67728077826485988</v>
      </c>
      <c r="AI60" s="34">
        <f t="shared" si="6"/>
        <v>0.75889582099709774</v>
      </c>
      <c r="AJ60" s="34">
        <f t="shared" si="6"/>
        <v>0.75889582099709774</v>
      </c>
      <c r="AK60" s="34">
        <f t="shared" si="6"/>
        <v>0.75889582099709774</v>
      </c>
      <c r="AL60" s="34">
        <f t="shared" si="6"/>
        <v>0.75889582099709774</v>
      </c>
      <c r="AM60" s="34">
        <f t="shared" si="6"/>
        <v>0.75889582099709774</v>
      </c>
      <c r="AN60" s="34">
        <f t="shared" si="6"/>
        <v>0.75889582099709774</v>
      </c>
      <c r="AO60" s="34">
        <f t="shared" si="6"/>
        <v>0.75889582099709774</v>
      </c>
      <c r="AP60" s="34">
        <f t="shared" si="6"/>
        <v>0.75889582099709774</v>
      </c>
      <c r="AQ60" s="34">
        <f t="shared" si="6"/>
        <v>0.75889582099709774</v>
      </c>
      <c r="AR60" s="34">
        <f t="shared" si="6"/>
        <v>0.75889582099709774</v>
      </c>
      <c r="AS60" s="34">
        <f t="shared" si="6"/>
        <v>0.75889582099709774</v>
      </c>
      <c r="AT60" s="34">
        <f t="shared" si="6"/>
        <v>0.75889582099709774</v>
      </c>
      <c r="AU60" s="34">
        <f t="shared" si="6"/>
        <v>0.75889582099709774</v>
      </c>
      <c r="AV60" s="34">
        <f t="shared" si="6"/>
        <v>0.75889582099709774</v>
      </c>
      <c r="AW60" s="34">
        <f t="shared" si="6"/>
        <v>0.75889582099709774</v>
      </c>
      <c r="AX60" s="34">
        <f t="shared" si="6"/>
        <v>0.75889582099709774</v>
      </c>
      <c r="AY60" s="34">
        <f t="shared" si="6"/>
        <v>0.81698470988598659</v>
      </c>
      <c r="AZ60" s="34">
        <f t="shared" si="6"/>
        <v>0.87259599276562194</v>
      </c>
      <c r="BA60" s="34">
        <f t="shared" si="6"/>
        <v>0.925543002969337</v>
      </c>
      <c r="BB60" s="34">
        <f t="shared" si="6"/>
        <v>0.97558929022249941</v>
      </c>
      <c r="BC60" s="34">
        <f t="shared" si="6"/>
        <v>1.0225926439632629</v>
      </c>
      <c r="BD60" s="34">
        <f t="shared" si="6"/>
        <v>1.0663135196228841</v>
      </c>
    </row>
    <row r="61" spans="1:56" ht="17.25" hidden="1" customHeight="1" outlineLevel="1" x14ac:dyDescent="0.35">
      <c r="A61" s="115"/>
      <c r="B61" s="9" t="s">
        <v>35</v>
      </c>
      <c r="C61" s="9" t="s">
        <v>62</v>
      </c>
      <c r="D61" s="9" t="s">
        <v>40</v>
      </c>
      <c r="E61" s="34">
        <v>0</v>
      </c>
      <c r="F61" s="34">
        <f>E62</f>
        <v>-2.6140000000000003</v>
      </c>
      <c r="G61" s="34">
        <f t="shared" ref="G61:BD61" si="7">F62</f>
        <v>-5.058418840694701</v>
      </c>
      <c r="H61" s="34">
        <f t="shared" si="7"/>
        <v>-7.327334128093355</v>
      </c>
      <c r="I61" s="34">
        <f t="shared" si="7"/>
        <v>-9.4127698725134294</v>
      </c>
      <c r="J61" s="34">
        <f t="shared" si="7"/>
        <v>-11.311227321622384</v>
      </c>
      <c r="K61" s="34">
        <f t="shared" si="7"/>
        <v>-13.014969903339173</v>
      </c>
      <c r="L61" s="34">
        <f t="shared" si="7"/>
        <v>-14.519120095744938</v>
      </c>
      <c r="M61" s="34">
        <f t="shared" si="7"/>
        <v>-15.821141710254157</v>
      </c>
      <c r="N61" s="34">
        <f t="shared" si="7"/>
        <v>-14.432631891614635</v>
      </c>
      <c r="O61" s="34">
        <f t="shared" si="7"/>
        <v>-12.939365562351963</v>
      </c>
      <c r="P61" s="34">
        <f t="shared" si="7"/>
        <v>-11.344166533880612</v>
      </c>
      <c r="Q61" s="34">
        <f t="shared" si="7"/>
        <v>-9.6498586176150614</v>
      </c>
      <c r="R61" s="34">
        <f t="shared" si="7"/>
        <v>-7.859265624969785</v>
      </c>
      <c r="S61" s="34">
        <f t="shared" si="7"/>
        <v>-5.9752113673592584</v>
      </c>
      <c r="T61" s="34">
        <f t="shared" si="7"/>
        <v>-4.0005196561979579</v>
      </c>
      <c r="U61" s="34">
        <f t="shared" si="7"/>
        <v>-1.9380143029003589</v>
      </c>
      <c r="V61" s="34">
        <f t="shared" si="7"/>
        <v>0.20948088111906316</v>
      </c>
      <c r="W61" s="34">
        <f t="shared" si="7"/>
        <v>2.4391420844458325</v>
      </c>
      <c r="X61" s="34">
        <f t="shared" si="7"/>
        <v>4.7481454956654741</v>
      </c>
      <c r="Y61" s="34">
        <f t="shared" si="7"/>
        <v>7.1336673033635112</v>
      </c>
      <c r="Z61" s="34">
        <f t="shared" si="7"/>
        <v>9.5928836961254689</v>
      </c>
      <c r="AA61" s="34">
        <f t="shared" si="7"/>
        <v>12.122970862536873</v>
      </c>
      <c r="AB61" s="34">
        <f t="shared" si="7"/>
        <v>14.721104991183246</v>
      </c>
      <c r="AC61" s="34">
        <f t="shared" si="7"/>
        <v>17.384462270650111</v>
      </c>
      <c r="AD61" s="34">
        <f t="shared" si="7"/>
        <v>20.110218889522997</v>
      </c>
      <c r="AE61" s="34">
        <f t="shared" si="7"/>
        <v>22.895551036387424</v>
      </c>
      <c r="AF61" s="34">
        <f t="shared" si="7"/>
        <v>25.737634899828919</v>
      </c>
      <c r="AG61" s="34">
        <f t="shared" si="7"/>
        <v>28.633646668433002</v>
      </c>
      <c r="AH61" s="34">
        <f t="shared" si="7"/>
        <v>31.580762530785204</v>
      </c>
      <c r="AI61" s="34">
        <f t="shared" si="7"/>
        <v>34.576158675471042</v>
      </c>
      <c r="AJ61" s="34">
        <f t="shared" si="7"/>
        <v>37.617011291076047</v>
      </c>
      <c r="AK61" s="34">
        <f t="shared" si="7"/>
        <v>40.784935420332452</v>
      </c>
      <c r="AL61" s="34">
        <f t="shared" si="7"/>
        <v>44.079931063240259</v>
      </c>
      <c r="AM61" s="34">
        <f t="shared" si="7"/>
        <v>47.501998219799475</v>
      </c>
      <c r="AN61" s="34">
        <f t="shared" si="7"/>
        <v>51.051136890010092</v>
      </c>
      <c r="AO61" s="34">
        <f t="shared" si="7"/>
        <v>54.72734707387211</v>
      </c>
      <c r="AP61" s="34">
        <f t="shared" si="7"/>
        <v>58.53062877138553</v>
      </c>
      <c r="AQ61" s="34">
        <f t="shared" si="7"/>
        <v>62.460981982550351</v>
      </c>
      <c r="AR61" s="34">
        <f t="shared" si="7"/>
        <v>66.51840670736658</v>
      </c>
      <c r="AS61" s="34">
        <f t="shared" si="7"/>
        <v>70.702902945834211</v>
      </c>
      <c r="AT61" s="34">
        <f t="shared" si="7"/>
        <v>75.014470697953243</v>
      </c>
      <c r="AU61" s="34">
        <f t="shared" si="7"/>
        <v>79.453109963723676</v>
      </c>
      <c r="AV61" s="34">
        <f t="shared" si="7"/>
        <v>84.018820743145511</v>
      </c>
      <c r="AW61" s="34">
        <f t="shared" si="7"/>
        <v>88.711603036218747</v>
      </c>
      <c r="AX61" s="34">
        <f t="shared" si="7"/>
        <v>93.531456842943385</v>
      </c>
      <c r="AY61" s="34">
        <f t="shared" si="7"/>
        <v>92.772561021946288</v>
      </c>
      <c r="AZ61" s="34">
        <f t="shared" si="7"/>
        <v>91.955576312060302</v>
      </c>
      <c r="BA61" s="34">
        <f t="shared" si="7"/>
        <v>91.082980319294677</v>
      </c>
      <c r="BB61" s="34">
        <f t="shared" si="7"/>
        <v>90.157437316325343</v>
      </c>
      <c r="BC61" s="34">
        <f t="shared" si="7"/>
        <v>89.181848026102841</v>
      </c>
      <c r="BD61" s="34">
        <f t="shared" si="7"/>
        <v>88.159255382139577</v>
      </c>
    </row>
    <row r="62" spans="1:56" ht="16.5" hidden="1" customHeight="1" outlineLevel="1" x14ac:dyDescent="0.3">
      <c r="A62" s="115"/>
      <c r="B62" s="9" t="s">
        <v>34</v>
      </c>
      <c r="C62" s="9" t="s">
        <v>68</v>
      </c>
      <c r="D62" s="9" t="s">
        <v>40</v>
      </c>
      <c r="E62" s="34">
        <f t="shared" ref="E62:BD62" si="8">E28-E60+E61</f>
        <v>-2.6140000000000003</v>
      </c>
      <c r="F62" s="34">
        <f t="shared" si="8"/>
        <v>-5.058418840694701</v>
      </c>
      <c r="G62" s="34">
        <f t="shared" si="8"/>
        <v>-7.327334128093355</v>
      </c>
      <c r="H62" s="34">
        <f t="shared" si="8"/>
        <v>-9.4127698725134294</v>
      </c>
      <c r="I62" s="34">
        <f t="shared" si="8"/>
        <v>-11.311227321622384</v>
      </c>
      <c r="J62" s="34">
        <f t="shared" si="8"/>
        <v>-13.014969903339173</v>
      </c>
      <c r="K62" s="34">
        <f t="shared" si="8"/>
        <v>-14.519120095744938</v>
      </c>
      <c r="L62" s="34">
        <f t="shared" si="8"/>
        <v>-15.821141710254157</v>
      </c>
      <c r="M62" s="34">
        <f t="shared" si="8"/>
        <v>-14.432631891614635</v>
      </c>
      <c r="N62" s="34">
        <f t="shared" si="8"/>
        <v>-12.939365562351963</v>
      </c>
      <c r="O62" s="34">
        <f t="shared" si="8"/>
        <v>-11.344166533880612</v>
      </c>
      <c r="P62" s="34">
        <f t="shared" si="8"/>
        <v>-9.6498586176150614</v>
      </c>
      <c r="Q62" s="34">
        <f t="shared" si="8"/>
        <v>-7.859265624969785</v>
      </c>
      <c r="R62" s="34">
        <f t="shared" si="8"/>
        <v>-5.9752113673592584</v>
      </c>
      <c r="S62" s="34">
        <f t="shared" si="8"/>
        <v>-4.0005196561979579</v>
      </c>
      <c r="T62" s="34">
        <f t="shared" si="8"/>
        <v>-1.9380143029003589</v>
      </c>
      <c r="U62" s="34">
        <f t="shared" si="8"/>
        <v>0.20948088111906316</v>
      </c>
      <c r="V62" s="34">
        <f t="shared" si="8"/>
        <v>2.4391420844458325</v>
      </c>
      <c r="W62" s="34">
        <f t="shared" si="8"/>
        <v>4.7481454956654741</v>
      </c>
      <c r="X62" s="34">
        <f t="shared" si="8"/>
        <v>7.1336673033635112</v>
      </c>
      <c r="Y62" s="34">
        <f t="shared" si="8"/>
        <v>9.5928836961254689</v>
      </c>
      <c r="Z62" s="34">
        <f t="shared" si="8"/>
        <v>12.122970862536873</v>
      </c>
      <c r="AA62" s="34">
        <f t="shared" si="8"/>
        <v>14.721104991183246</v>
      </c>
      <c r="AB62" s="34">
        <f t="shared" si="8"/>
        <v>17.384462270650111</v>
      </c>
      <c r="AC62" s="34">
        <f t="shared" si="8"/>
        <v>20.110218889522997</v>
      </c>
      <c r="AD62" s="34">
        <f t="shared" si="8"/>
        <v>22.895551036387424</v>
      </c>
      <c r="AE62" s="34">
        <f t="shared" si="8"/>
        <v>25.737634899828919</v>
      </c>
      <c r="AF62" s="34">
        <f t="shared" si="8"/>
        <v>28.633646668433002</v>
      </c>
      <c r="AG62" s="34">
        <f t="shared" si="8"/>
        <v>31.580762530785204</v>
      </c>
      <c r="AH62" s="34">
        <f t="shared" si="8"/>
        <v>34.576158675471042</v>
      </c>
      <c r="AI62" s="34">
        <f t="shared" si="8"/>
        <v>37.617011291076047</v>
      </c>
      <c r="AJ62" s="34">
        <f t="shared" si="8"/>
        <v>40.784935420332452</v>
      </c>
      <c r="AK62" s="34">
        <f t="shared" si="8"/>
        <v>44.079931063240259</v>
      </c>
      <c r="AL62" s="34">
        <f t="shared" si="8"/>
        <v>47.501998219799475</v>
      </c>
      <c r="AM62" s="34">
        <f t="shared" si="8"/>
        <v>51.051136890010092</v>
      </c>
      <c r="AN62" s="34">
        <f t="shared" si="8"/>
        <v>54.72734707387211</v>
      </c>
      <c r="AO62" s="34">
        <f t="shared" si="8"/>
        <v>58.53062877138553</v>
      </c>
      <c r="AP62" s="34">
        <f t="shared" si="8"/>
        <v>62.460981982550351</v>
      </c>
      <c r="AQ62" s="34">
        <f t="shared" si="8"/>
        <v>66.51840670736658</v>
      </c>
      <c r="AR62" s="34">
        <f t="shared" si="8"/>
        <v>70.702902945834211</v>
      </c>
      <c r="AS62" s="34">
        <f t="shared" si="8"/>
        <v>75.014470697953243</v>
      </c>
      <c r="AT62" s="34">
        <f t="shared" si="8"/>
        <v>79.453109963723676</v>
      </c>
      <c r="AU62" s="34">
        <f t="shared" si="8"/>
        <v>84.018820743145511</v>
      </c>
      <c r="AV62" s="34">
        <f t="shared" si="8"/>
        <v>88.711603036218747</v>
      </c>
      <c r="AW62" s="34">
        <f t="shared" si="8"/>
        <v>93.531456842943385</v>
      </c>
      <c r="AX62" s="34">
        <f t="shared" si="8"/>
        <v>92.772561021946288</v>
      </c>
      <c r="AY62" s="34">
        <f t="shared" si="8"/>
        <v>91.955576312060302</v>
      </c>
      <c r="AZ62" s="34">
        <f t="shared" si="8"/>
        <v>91.082980319294677</v>
      </c>
      <c r="BA62" s="34">
        <f t="shared" si="8"/>
        <v>90.157437316325343</v>
      </c>
      <c r="BB62" s="34">
        <f t="shared" si="8"/>
        <v>89.181848026102841</v>
      </c>
      <c r="BC62" s="34">
        <f t="shared" si="8"/>
        <v>88.159255382139577</v>
      </c>
      <c r="BD62" s="34">
        <f t="shared" si="8"/>
        <v>87.092941862516696</v>
      </c>
    </row>
    <row r="63" spans="1:56" ht="16.5" collapsed="1" x14ac:dyDescent="0.3">
      <c r="A63" s="115"/>
      <c r="B63" s="9" t="s">
        <v>8</v>
      </c>
      <c r="C63" s="11" t="s">
        <v>67</v>
      </c>
      <c r="D63" s="9" t="s">
        <v>40</v>
      </c>
      <c r="E63" s="34">
        <f>AVERAGE(E61:E62)*'Fixed data'!$C$3</f>
        <v>-6.3128100000000006E-2</v>
      </c>
      <c r="F63" s="34">
        <f>AVERAGE(F61:F62)*'Fixed data'!$C$3</f>
        <v>-0.18528891500277705</v>
      </c>
      <c r="G63" s="34">
        <f>AVERAGE(G61:G62)*'Fixed data'!$C$3</f>
        <v>-0.29911593419623156</v>
      </c>
      <c r="H63" s="34">
        <f>AVERAGE(H61:H62)*'Fixed data'!$C$3</f>
        <v>-0.40427351161465386</v>
      </c>
      <c r="I63" s="34">
        <f>AVERAGE(I61:I62)*'Fixed data'!$C$3</f>
        <v>-0.50048453223837985</v>
      </c>
      <c r="J63" s="34">
        <f>AVERAGE(J61:J62)*'Fixed data'!$C$3</f>
        <v>-0.58747766298282167</v>
      </c>
      <c r="K63" s="34">
        <f>AVERAGE(K61:K62)*'Fixed data'!$C$3</f>
        <v>-0.66494827347788132</v>
      </c>
      <c r="L63" s="34">
        <f>AVERAGE(L61:L62)*'Fixed data'!$C$3</f>
        <v>-0.73271732261487821</v>
      </c>
      <c r="M63" s="34">
        <f>AVERAGE(M61:M62)*'Fixed data'!$C$3</f>
        <v>-0.73062863248513144</v>
      </c>
      <c r="N63" s="34">
        <f>AVERAGE(N61:N62)*'Fixed data'!$C$3</f>
        <v>-0.66103373851329339</v>
      </c>
      <c r="O63" s="34">
        <f>AVERAGE(O61:O62)*'Fixed data'!$C$3</f>
        <v>-0.5864473001240168</v>
      </c>
      <c r="P63" s="34">
        <f>AVERAGE(P61:P62)*'Fixed data'!$C$3</f>
        <v>-0.5070057074086205</v>
      </c>
      <c r="Q63" s="34">
        <f>AVERAGE(Q61:Q62)*'Fixed data'!$C$3</f>
        <v>-0.42284535045842409</v>
      </c>
      <c r="R63" s="34">
        <f>AVERAGE(R61:R62)*'Fixed data'!$C$3</f>
        <v>-0.33410261936474644</v>
      </c>
      <c r="S63" s="34">
        <f>AVERAGE(S61:S62)*'Fixed data'!$C$3</f>
        <v>-0.24091390421890679</v>
      </c>
      <c r="T63" s="34">
        <f>AVERAGE(T61:T62)*'Fixed data'!$C$3</f>
        <v>-0.14341559511222435</v>
      </c>
      <c r="U63" s="34">
        <f>AVERAGE(U61:U62)*'Fixed data'!$C$3</f>
        <v>-4.1744082136018296E-2</v>
      </c>
      <c r="V63" s="34">
        <f>AVERAGE(V61:V62)*'Fixed data'!$C$3</f>
        <v>6.396424461839223E-2</v>
      </c>
      <c r="W63" s="34">
        <f>AVERAGE(W61:W62)*'Fixed data'!$C$3</f>
        <v>0.17357299505968804</v>
      </c>
      <c r="X63" s="34">
        <f>AVERAGE(X61:X62)*'Fixed data'!$C$3</f>
        <v>0.28694577909655</v>
      </c>
      <c r="Y63" s="34">
        <f>AVERAGE(Y61:Y62)*'Fixed data'!$C$3</f>
        <v>0.40394620663765884</v>
      </c>
      <c r="Z63" s="34">
        <f>AVERAGE(Z61:Z62)*'Fixed data'!$C$3</f>
        <v>0.52443788759169563</v>
      </c>
      <c r="AA63" s="34">
        <f>AVERAGE(AA61:AA62)*'Fixed data'!$C$3</f>
        <v>0.64828443186734097</v>
      </c>
      <c r="AB63" s="34">
        <f>AVERAGE(AB61:AB62)*'Fixed data'!$C$3</f>
        <v>0.77534944937327566</v>
      </c>
      <c r="AC63" s="34">
        <f>AVERAGE(AC61:AC62)*'Fixed data'!$C$3</f>
        <v>0.90549655001818063</v>
      </c>
      <c r="AD63" s="34">
        <f>AVERAGE(AD61:AD62)*'Fixed data'!$C$3</f>
        <v>1.0385893437107367</v>
      </c>
      <c r="AE63" s="34">
        <f>AVERAGE(AE61:AE62)*'Fixed data'!$C$3</f>
        <v>1.1744914403596247</v>
      </c>
      <c r="AF63" s="34">
        <f>AVERAGE(AF61:AF62)*'Fixed data'!$C$3</f>
        <v>1.3130664498735254</v>
      </c>
      <c r="AG63" s="34">
        <f>AVERAGE(AG61:AG62)*'Fixed data'!$C$3</f>
        <v>1.4541779821611198</v>
      </c>
      <c r="AH63" s="34">
        <f>AVERAGE(AH61:AH62)*'Fixed data'!$C$3</f>
        <v>1.5976896471310884</v>
      </c>
      <c r="AI63" s="34">
        <f>AVERAGE(AI61:AI62)*'Fixed data'!$C$3</f>
        <v>1.7434650546921122</v>
      </c>
      <c r="AJ63" s="34">
        <f>AVERAGE(AJ61:AJ62)*'Fixed data'!$C$3</f>
        <v>1.8934070130805154</v>
      </c>
      <c r="AK63" s="34">
        <f>AVERAGE(AK61:AK62)*'Fixed data'!$C$3</f>
        <v>2.0494865255782813</v>
      </c>
      <c r="AL63" s="34">
        <f>AVERAGE(AL61:AL62)*'Fixed data'!$C$3</f>
        <v>2.2117035921854096</v>
      </c>
      <c r="AM63" s="34">
        <f>AVERAGE(AM61:AM62)*'Fixed data'!$C$3</f>
        <v>2.3800582129019014</v>
      </c>
      <c r="AN63" s="34">
        <f>AVERAGE(AN61:AN62)*'Fixed data'!$C$3</f>
        <v>2.5545503877277551</v>
      </c>
      <c r="AO63" s="34">
        <f>AVERAGE(AO61:AO62)*'Fixed data'!$C$3</f>
        <v>2.7351801166629723</v>
      </c>
      <c r="AP63" s="34">
        <f>AVERAGE(AP61:AP62)*'Fixed data'!$C$3</f>
        <v>2.9219473997075514</v>
      </c>
      <c r="AQ63" s="34">
        <f>AVERAGE(AQ61:AQ62)*'Fixed data'!$C$3</f>
        <v>3.1148522368614939</v>
      </c>
      <c r="AR63" s="34">
        <f>AVERAGE(AR61:AR62)*'Fixed data'!$C$3</f>
        <v>3.3138946281247992</v>
      </c>
      <c r="AS63" s="34">
        <f>AVERAGE(AS61:AS62)*'Fixed data'!$C$3</f>
        <v>3.5190745734974671</v>
      </c>
      <c r="AT63" s="34">
        <f>AVERAGE(AT61:AT62)*'Fixed data'!$C$3</f>
        <v>3.7303920729794977</v>
      </c>
      <c r="AU63" s="34">
        <f>AVERAGE(AU61:AU62)*'Fixed data'!$C$3</f>
        <v>3.947847126570891</v>
      </c>
      <c r="AV63" s="34">
        <f>AVERAGE(AV61:AV62)*'Fixed data'!$C$3</f>
        <v>4.1714397342716474</v>
      </c>
      <c r="AW63" s="34">
        <f>AVERAGE(AW61:AW62)*'Fixed data'!$C$3</f>
        <v>4.4011698960817656</v>
      </c>
      <c r="AX63" s="34">
        <f>AVERAGE(AX61:AX62)*'Fixed data'!$C$3</f>
        <v>4.4992420314370856</v>
      </c>
      <c r="AY63" s="34">
        <f>AVERAGE(AY61:AY62)*'Fixed data'!$C$3</f>
        <v>4.4611845166162594</v>
      </c>
      <c r="AZ63" s="34">
        <f>AVERAGE(AZ61:AZ62)*'Fixed data'!$C$3</f>
        <v>4.4203811426472237</v>
      </c>
      <c r="BA63" s="34">
        <f>AVERAGE(BA61:BA62)*'Fixed data'!$C$3</f>
        <v>4.3769560859002237</v>
      </c>
      <c r="BB63" s="34">
        <f>AVERAGE(BB61:BB62)*'Fixed data'!$C$3</f>
        <v>4.3310437410196405</v>
      </c>
      <c r="BC63" s="34">
        <f>AVERAGE(BC61:BC62)*'Fixed data'!$C$3</f>
        <v>4.2827876473090543</v>
      </c>
      <c r="BD63" s="34">
        <f>AVERAGE(BD61:BD62)*'Fixed data'!$C$3</f>
        <v>4.2323405634584486</v>
      </c>
    </row>
    <row r="64" spans="1:56" ht="15.75" thickBot="1" x14ac:dyDescent="0.35">
      <c r="A64" s="114"/>
      <c r="B64" s="12" t="s">
        <v>94</v>
      </c>
      <c r="C64" s="12" t="s">
        <v>45</v>
      </c>
      <c r="D64" s="12" t="s">
        <v>40</v>
      </c>
      <c r="E64" s="53">
        <f t="shared" ref="E64:BD64" si="9">E29+E60+E63</f>
        <v>-0.71662809999999977</v>
      </c>
      <c r="F64" s="53">
        <f t="shared" si="9"/>
        <v>-0.86900473628756281</v>
      </c>
      <c r="G64" s="53">
        <f t="shared" si="9"/>
        <v>-1.0084699707565499</v>
      </c>
      <c r="H64" s="53">
        <f t="shared" si="9"/>
        <v>-1.1339414251849711</v>
      </c>
      <c r="I64" s="53">
        <f t="shared" si="9"/>
        <v>-1.2459657310473706</v>
      </c>
      <c r="J64" s="53">
        <f t="shared" si="9"/>
        <v>-1.3430343371197255</v>
      </c>
      <c r="K64" s="53">
        <f t="shared" si="9"/>
        <v>-1.4252579448615559</v>
      </c>
      <c r="L64" s="53">
        <f t="shared" si="9"/>
        <v>-1.4928161798308475</v>
      </c>
      <c r="M64" s="53">
        <f t="shared" si="9"/>
        <v>-0.86391953078558714</v>
      </c>
      <c r="N64" s="53">
        <f t="shared" si="9"/>
        <v>-0.74024175537264847</v>
      </c>
      <c r="O64" s="53">
        <f t="shared" si="9"/>
        <v>-0.60874862412779573</v>
      </c>
      <c r="P64" s="53">
        <f t="shared" si="9"/>
        <v>-0.46957652714234754</v>
      </c>
      <c r="Q64" s="53">
        <f t="shared" si="9"/>
        <v>-0.32286185450762367</v>
      </c>
      <c r="R64" s="53">
        <f t="shared" si="9"/>
        <v>-0.16874099631494299</v>
      </c>
      <c r="S64" s="53">
        <f t="shared" si="9"/>
        <v>-7.3503426556247031E-3</v>
      </c>
      <c r="T64" s="53">
        <f t="shared" si="9"/>
        <v>0.16117371637901223</v>
      </c>
      <c r="U64" s="53">
        <f t="shared" si="9"/>
        <v>0.33669479069764796</v>
      </c>
      <c r="V64" s="53">
        <f t="shared" si="9"/>
        <v>0.51907649020896418</v>
      </c>
      <c r="W64" s="53">
        <f t="shared" si="9"/>
        <v>0.70818242482164084</v>
      </c>
      <c r="X64" s="53">
        <f t="shared" si="9"/>
        <v>0.90387620444435979</v>
      </c>
      <c r="Y64" s="53">
        <f t="shared" si="9"/>
        <v>1.1060214389858005</v>
      </c>
      <c r="Z64" s="53">
        <f t="shared" si="9"/>
        <v>1.3144817383546457</v>
      </c>
      <c r="AA64" s="53">
        <f t="shared" si="9"/>
        <v>1.5291207124595743</v>
      </c>
      <c r="AB64" s="53">
        <f t="shared" si="9"/>
        <v>1.7498019712092683</v>
      </c>
      <c r="AC64" s="53">
        <f t="shared" si="9"/>
        <v>1.9763891245124077</v>
      </c>
      <c r="AD64" s="53">
        <f t="shared" si="9"/>
        <v>2.2087457822776742</v>
      </c>
      <c r="AE64" s="53">
        <f t="shared" si="9"/>
        <v>2.4467355544137481</v>
      </c>
      <c r="AF64" s="53">
        <f t="shared" si="9"/>
        <v>2.69022205082931</v>
      </c>
      <c r="AG64" s="53">
        <f t="shared" si="9"/>
        <v>2.9390688814330419</v>
      </c>
      <c r="AH64" s="53">
        <f t="shared" si="9"/>
        <v>3.1931396561336234</v>
      </c>
      <c r="AI64" s="53">
        <f t="shared" si="9"/>
        <v>3.4522979848397353</v>
      </c>
      <c r="AJ64" s="53">
        <f t="shared" si="9"/>
        <v>3.6340078216409895</v>
      </c>
      <c r="AK64" s="53">
        <f t="shared" si="9"/>
        <v>3.8218552125516059</v>
      </c>
      <c r="AL64" s="53">
        <f t="shared" si="9"/>
        <v>4.015840157571585</v>
      </c>
      <c r="AM64" s="53">
        <f t="shared" si="9"/>
        <v>4.2159626567009267</v>
      </c>
      <c r="AN64" s="53">
        <f t="shared" si="9"/>
        <v>4.4222227099396321</v>
      </c>
      <c r="AO64" s="53">
        <f t="shared" si="9"/>
        <v>4.6346203172876992</v>
      </c>
      <c r="AP64" s="53">
        <f t="shared" si="9"/>
        <v>4.8531554787451281</v>
      </c>
      <c r="AQ64" s="53">
        <f t="shared" si="9"/>
        <v>5.0778281943119215</v>
      </c>
      <c r="AR64" s="53">
        <f t="shared" si="9"/>
        <v>5.3086384639880766</v>
      </c>
      <c r="AS64" s="53">
        <f t="shared" si="9"/>
        <v>5.5455862877735962</v>
      </c>
      <c r="AT64" s="53">
        <f t="shared" si="9"/>
        <v>5.7886716656684776</v>
      </c>
      <c r="AU64" s="53">
        <f t="shared" si="9"/>
        <v>6.0378945976727207</v>
      </c>
      <c r="AV64" s="53">
        <f t="shared" si="9"/>
        <v>6.2932550837863284</v>
      </c>
      <c r="AW64" s="53">
        <f t="shared" si="9"/>
        <v>6.5547531240092969</v>
      </c>
      <c r="AX64" s="53">
        <f t="shared" si="9"/>
        <v>5.2581378524341833</v>
      </c>
      <c r="AY64" s="53">
        <f t="shared" si="9"/>
        <v>5.2781692265022464</v>
      </c>
      <c r="AZ64" s="53">
        <f t="shared" si="9"/>
        <v>5.2929771354128459</v>
      </c>
      <c r="BA64" s="53">
        <f t="shared" si="9"/>
        <v>5.3024990888695607</v>
      </c>
      <c r="BB64" s="53">
        <f t="shared" si="9"/>
        <v>5.3066330312421401</v>
      </c>
      <c r="BC64" s="53">
        <f t="shared" si="9"/>
        <v>5.3053802912723169</v>
      </c>
      <c r="BD64" s="53">
        <f t="shared" si="9"/>
        <v>5.2986540830813329</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1.9606091166922704E-2</v>
      </c>
      <c r="G67" s="81">
        <f>'Fixed data'!$G$7*G$88/1000000</f>
        <v>3.9213185218050242E-2</v>
      </c>
      <c r="H67" s="81">
        <f>'Fixed data'!$G$7*H$88/1000000</f>
        <v>5.8820279269177773E-2</v>
      </c>
      <c r="I67" s="81">
        <f>'Fixed data'!$G$7*I$88/1000000</f>
        <v>7.8434622662015743E-2</v>
      </c>
      <c r="J67" s="81">
        <f>'Fixed data'!$G$7*J$88/1000000</f>
        <v>9.8528660038127935E-2</v>
      </c>
      <c r="K67" s="81">
        <f>'Fixed data'!$G$7*K$88/1000000</f>
        <v>0.11862994675595055</v>
      </c>
      <c r="L67" s="81">
        <f>'Fixed data'!$G$7*L$88/1000000</f>
        <v>0.1387312334737732</v>
      </c>
      <c r="M67" s="81">
        <f>'Fixed data'!$G$7*M$88/1000000</f>
        <v>0.15883007069939845</v>
      </c>
      <c r="N67" s="81">
        <f>'Fixed data'!$G$7*N$88/1000000</f>
        <v>0.1789338069094184</v>
      </c>
      <c r="O67" s="81">
        <f>'Fixed data'!$G$7*O$88/1000000</f>
        <v>0.19903509362724103</v>
      </c>
      <c r="P67" s="81">
        <f>'Fixed data'!$G$7*P$88/1000000</f>
        <v>0.21913638034506366</v>
      </c>
      <c r="Q67" s="81">
        <f>'Fixed data'!$G$7*Q$88/1000000</f>
        <v>0.23923766706288629</v>
      </c>
      <c r="R67" s="81">
        <f>'Fixed data'!$G$7*R$88/1000000</f>
        <v>0.25933895378070893</v>
      </c>
      <c r="S67" s="81">
        <f>'Fixed data'!$G$7*S$88/1000000</f>
        <v>0.27944024049853156</v>
      </c>
      <c r="T67" s="81">
        <f>'Fixed data'!$G$7*T$88/1000000</f>
        <v>0.29954152721635413</v>
      </c>
      <c r="U67" s="81">
        <f>'Fixed data'!$G$7*U$88/1000000</f>
        <v>0.31964281393417676</v>
      </c>
      <c r="V67" s="81">
        <f>'Fixed data'!$G$7*V$88/1000000</f>
        <v>0.33974410065199939</v>
      </c>
      <c r="W67" s="81">
        <f>'Fixed data'!$G$7*W$88/1000000</f>
        <v>0.35984538736982202</v>
      </c>
      <c r="X67" s="81">
        <f>'Fixed data'!$G$7*X$88/1000000</f>
        <v>0.3799466740876446</v>
      </c>
      <c r="Y67" s="81">
        <f>'Fixed data'!$G$7*Y$88/1000000</f>
        <v>0.40004796080546728</v>
      </c>
      <c r="Z67" s="81">
        <f>'Fixed data'!$G$7*Z$88/1000000</f>
        <v>0.42014924752328986</v>
      </c>
      <c r="AA67" s="81">
        <f>'Fixed data'!$G$7*AA$88/1000000</f>
        <v>0.44025053424111255</v>
      </c>
      <c r="AB67" s="81">
        <f>'Fixed data'!$G$7*AB$88/1000000</f>
        <v>0.46035182095893512</v>
      </c>
      <c r="AC67" s="81">
        <f>'Fixed data'!$G$7*AC$88/1000000</f>
        <v>0.48045310767675775</v>
      </c>
      <c r="AD67" s="81">
        <f>'Fixed data'!$G$7*AD$88/1000000</f>
        <v>0.50055439439458038</v>
      </c>
      <c r="AE67" s="81">
        <f>'Fixed data'!$G$7*AE$88/1000000</f>
        <v>0.52065568111240301</v>
      </c>
      <c r="AF67" s="81">
        <f>'Fixed data'!$G$7*AF$88/1000000</f>
        <v>0.54075696783022564</v>
      </c>
      <c r="AG67" s="81">
        <f>'Fixed data'!$G$7*AG$88/1000000</f>
        <v>0.56085825454804827</v>
      </c>
      <c r="AH67" s="81">
        <f>'Fixed data'!$G$7*AH$88/1000000</f>
        <v>0.58095954126587079</v>
      </c>
      <c r="AI67" s="81">
        <f>'Fixed data'!$G$7*AI$88/1000000</f>
        <v>0.60106082798369342</v>
      </c>
      <c r="AJ67" s="81">
        <f>'Fixed data'!$G$7*AJ$88/1000000</f>
        <v>0.62116211470151617</v>
      </c>
      <c r="AK67" s="81">
        <f>'Fixed data'!$G$7*AK$88/1000000</f>
        <v>0.6412634014193388</v>
      </c>
      <c r="AL67" s="81">
        <f>'Fixed data'!$G$7*AL$88/1000000</f>
        <v>0.66136468813716132</v>
      </c>
      <c r="AM67" s="81">
        <f>'Fixed data'!$G$7*AM$88/1000000</f>
        <v>0.68146597485498395</v>
      </c>
      <c r="AN67" s="81">
        <f>'Fixed data'!$G$7*AN$88/1000000</f>
        <v>0.70156726157280658</v>
      </c>
      <c r="AO67" s="81">
        <f>'Fixed data'!$G$7*AO$88/1000000</f>
        <v>0.72166854829062932</v>
      </c>
      <c r="AP67" s="81">
        <f>'Fixed data'!$G$7*AP$88/1000000</f>
        <v>0.74176983500845184</v>
      </c>
      <c r="AQ67" s="81">
        <f>'Fixed data'!$G$7*AQ$88/1000000</f>
        <v>0.76187112172627447</v>
      </c>
      <c r="AR67" s="81">
        <f>'Fixed data'!$G$7*AR$88/1000000</f>
        <v>0.78197240844409699</v>
      </c>
      <c r="AS67" s="81">
        <f>'Fixed data'!$G$7*AS$88/1000000</f>
        <v>0.80207369516191984</v>
      </c>
      <c r="AT67" s="81">
        <f>'Fixed data'!$G$7*AT$88/1000000</f>
        <v>0.82217498187974236</v>
      </c>
      <c r="AU67" s="81">
        <f>'Fixed data'!$G$7*AU$88/1000000</f>
        <v>0.84227626859756499</v>
      </c>
      <c r="AV67" s="81">
        <f>'Fixed data'!$G$7*AV$88/1000000</f>
        <v>0.86237755531538751</v>
      </c>
      <c r="AW67" s="81">
        <f>'Fixed data'!$G$7*AW$88/1000000</f>
        <v>0.88247884203321025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1.2910072672525219E-2</v>
      </c>
      <c r="G68" s="81">
        <f>'Fixed data'!$G$8*G89/1000000</f>
        <v>2.5820253415950525E-2</v>
      </c>
      <c r="H68" s="81">
        <f>'Fixed data'!$G$8*H89/1000000</f>
        <v>3.8730434159375826E-2</v>
      </c>
      <c r="I68" s="81">
        <f>'Fixed data'!$G$8*I89/1000000</f>
        <v>5.164025540656321E-2</v>
      </c>
      <c r="J68" s="81">
        <f>'Fixed data'!$G$8*J89/1000000</f>
        <v>6.4872924890553907E-2</v>
      </c>
      <c r="K68" s="81">
        <f>'Fixed data'!$G$8*K89/1000000</f>
        <v>7.8105837552290447E-2</v>
      </c>
      <c r="L68" s="81">
        <f>'Fixed data'!$G$8*L89/1000000</f>
        <v>9.1338750214027015E-2</v>
      </c>
      <c r="M68" s="81">
        <f>'Fixed data'!$G$8*M89/1000000</f>
        <v>0.10457149073697927</v>
      </c>
      <c r="N68" s="81">
        <f>'Fixed data'!$G$8*N89/1000000</f>
        <v>0.11780427420050821</v>
      </c>
      <c r="O68" s="81">
        <f>'Fixed data'!$G$8*O89/1000000</f>
        <v>0.13103718686224478</v>
      </c>
      <c r="P68" s="81">
        <f>'Fixed data'!$G$8*P89/1000000</f>
        <v>0.14427009952398132</v>
      </c>
      <c r="Q68" s="81">
        <f>'Fixed data'!$G$8*Q89/1000000</f>
        <v>0.15750301218571788</v>
      </c>
      <c r="R68" s="81">
        <f>'Fixed data'!$G$8*R89/1000000</f>
        <v>0.17073592484745442</v>
      </c>
      <c r="S68" s="81">
        <f>'Fixed data'!$G$8*S89/1000000</f>
        <v>0.18396883750919096</v>
      </c>
      <c r="T68" s="81">
        <f>'Fixed data'!$G$8*T89/1000000</f>
        <v>0.1972017501709275</v>
      </c>
      <c r="U68" s="81">
        <f>'Fixed data'!$G$8*U89/1000000</f>
        <v>0.21043466283266407</v>
      </c>
      <c r="V68" s="81">
        <f>'Fixed data'!$G$8*V89/1000000</f>
        <v>0.22366757549440061</v>
      </c>
      <c r="W68" s="81">
        <f>'Fixed data'!$G$8*W89/1000000</f>
        <v>0.23690048815613718</v>
      </c>
      <c r="X68" s="81">
        <f>'Fixed data'!$G$8*X89/1000000</f>
        <v>0.25013340081787372</v>
      </c>
      <c r="Y68" s="81">
        <f>'Fixed data'!$G$8*Y89/1000000</f>
        <v>0.26336631347961026</v>
      </c>
      <c r="Z68" s="81">
        <f>'Fixed data'!$G$8*Z89/1000000</f>
        <v>0.2765992261413468</v>
      </c>
      <c r="AA68" s="81">
        <f>'Fixed data'!$G$8*AA89/1000000</f>
        <v>0.28983213880308334</v>
      </c>
      <c r="AB68" s="81">
        <f>'Fixed data'!$G$8*AB89/1000000</f>
        <v>0.30306505146481993</v>
      </c>
      <c r="AC68" s="81">
        <f>'Fixed data'!$G$8*AC89/1000000</f>
        <v>0.31629796412655647</v>
      </c>
      <c r="AD68" s="81">
        <f>'Fixed data'!$G$8*AD89/1000000</f>
        <v>0.32953087678829296</v>
      </c>
      <c r="AE68" s="81">
        <f>'Fixed data'!$G$8*AE89/1000000</f>
        <v>0.34276378945002955</v>
      </c>
      <c r="AF68" s="81">
        <f>'Fixed data'!$G$8*AF89/1000000</f>
        <v>0.35599670211176609</v>
      </c>
      <c r="AG68" s="81">
        <f>'Fixed data'!$G$8*AG89/1000000</f>
        <v>0.36922961477350263</v>
      </c>
      <c r="AH68" s="81">
        <f>'Fixed data'!$G$8*AH89/1000000</f>
        <v>0.38246252743523917</v>
      </c>
      <c r="AI68" s="81">
        <f>'Fixed data'!$G$8*AI89/1000000</f>
        <v>0.39569544009697571</v>
      </c>
      <c r="AJ68" s="81">
        <f>'Fixed data'!$G$8*AJ89/1000000</f>
        <v>0.40892835275871225</v>
      </c>
      <c r="AK68" s="81">
        <f>'Fixed data'!$G$8*AK89/1000000</f>
        <v>0.42216126542044885</v>
      </c>
      <c r="AL68" s="81">
        <f>'Fixed data'!$G$8*AL89/1000000</f>
        <v>0.43539417808218539</v>
      </c>
      <c r="AM68" s="81">
        <f>'Fixed data'!$G$8*AM89/1000000</f>
        <v>0.44862709074392193</v>
      </c>
      <c r="AN68" s="81">
        <f>'Fixed data'!$G$8*AN89/1000000</f>
        <v>0.46186000340565847</v>
      </c>
      <c r="AO68" s="81">
        <f>'Fixed data'!$G$8*AO89/1000000</f>
        <v>0.47509291606739507</v>
      </c>
      <c r="AP68" s="81">
        <f>'Fixed data'!$G$8*AP89/1000000</f>
        <v>0.48832582872913161</v>
      </c>
      <c r="AQ68" s="81">
        <f>'Fixed data'!$G$8*AQ89/1000000</f>
        <v>0.5015587413908682</v>
      </c>
      <c r="AR68" s="81">
        <f>'Fixed data'!$G$8*AR89/1000000</f>
        <v>0.51479165405260463</v>
      </c>
      <c r="AS68" s="81">
        <f>'Fixed data'!$G$8*AS89/1000000</f>
        <v>0.52802456671434117</v>
      </c>
      <c r="AT68" s="81">
        <f>'Fixed data'!$G$8*AT89/1000000</f>
        <v>0.54125747937607782</v>
      </c>
      <c r="AU68" s="81">
        <f>'Fixed data'!$G$8*AU89/1000000</f>
        <v>0.55449039203781436</v>
      </c>
      <c r="AV68" s="81">
        <f>'Fixed data'!$G$8*AV89/1000000</f>
        <v>0.5677233046995509</v>
      </c>
      <c r="AW68" s="81">
        <f>'Fixed data'!$G$8*AW89/1000000</f>
        <v>0.58095621736128744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2.2052766116785891E-2</v>
      </c>
      <c r="G70" s="34">
        <f>G91*'Fixed data'!$G$9</f>
        <v>4.4105491714037132E-2</v>
      </c>
      <c r="H70" s="34">
        <f>H91*'Fixed data'!$G$9</f>
        <v>6.6158217311288209E-2</v>
      </c>
      <c r="I70" s="34">
        <f>I91*'Fixed data'!$G$9</f>
        <v>8.8210785748788892E-2</v>
      </c>
      <c r="J70" s="34">
        <f>J91*'Fixed data'!$G$9</f>
        <v>0.11081474645431813</v>
      </c>
      <c r="K70" s="34">
        <f>K91*'Fixed data'!$G$9</f>
        <v>0.1334186933979499</v>
      </c>
      <c r="L70" s="34">
        <f>L91*'Fixed data'!$G$9</f>
        <v>0.1560226403415817</v>
      </c>
      <c r="M70" s="34">
        <f>M91*'Fixed data'!$G$9</f>
        <v>0.17862679594064823</v>
      </c>
      <c r="N70" s="34">
        <f>N91*'Fixed data'!$G$9</f>
        <v>0.20123082102455078</v>
      </c>
      <c r="O70" s="34">
        <f>O91*'Fixed data'!$G$9</f>
        <v>0.22383476796818255</v>
      </c>
      <c r="P70" s="34">
        <f>P91*'Fixed data'!$G$9</f>
        <v>0.24643871491181432</v>
      </c>
      <c r="Q70" s="34">
        <f>Q91*'Fixed data'!$G$9</f>
        <v>0.26904266185544595</v>
      </c>
      <c r="R70" s="34">
        <f>R91*'Fixed data'!$G$9</f>
        <v>0.29164660879907767</v>
      </c>
      <c r="S70" s="34">
        <f>S91*'Fixed data'!$G$9</f>
        <v>0.31425055574270949</v>
      </c>
      <c r="T70" s="34">
        <f>T91*'Fixed data'!$G$9</f>
        <v>0.33685450268634126</v>
      </c>
      <c r="U70" s="34">
        <f>U91*'Fixed data'!$G$9</f>
        <v>0.35945844962997286</v>
      </c>
      <c r="V70" s="34">
        <f>V91*'Fixed data'!$G$9</f>
        <v>0.38206239657360463</v>
      </c>
      <c r="W70" s="34">
        <f>W91*'Fixed data'!$G$9</f>
        <v>0.4046663435172364</v>
      </c>
      <c r="X70" s="34">
        <f>X91*'Fixed data'!$G$9</f>
        <v>0.42727029046086817</v>
      </c>
      <c r="Y70" s="34">
        <f>Y91*'Fixed data'!$G$9</f>
        <v>0.44987423740449983</v>
      </c>
      <c r="Z70" s="34">
        <f>Z91*'Fixed data'!$G$9</f>
        <v>0.47247818434813155</v>
      </c>
      <c r="AA70" s="34">
        <f>AA91*'Fixed data'!$G$9</f>
        <v>0.49508213129176332</v>
      </c>
      <c r="AB70" s="34">
        <f>AB91*'Fixed data'!$G$9</f>
        <v>0.51768607823539492</v>
      </c>
      <c r="AC70" s="34">
        <f>AC91*'Fixed data'!$G$9</f>
        <v>0.54029002517902669</v>
      </c>
      <c r="AD70" s="34">
        <f>AD91*'Fixed data'!$G$9</f>
        <v>0.56289397212265846</v>
      </c>
      <c r="AE70" s="34">
        <f>AE91*'Fixed data'!$G$9</f>
        <v>0.58549791906629023</v>
      </c>
      <c r="AF70" s="34">
        <f>AF91*'Fixed data'!$G$9</f>
        <v>0.60810186600992189</v>
      </c>
      <c r="AG70" s="34">
        <f>AG91*'Fixed data'!$G$9</f>
        <v>0.63070581295355366</v>
      </c>
      <c r="AH70" s="34">
        <f>AH91*'Fixed data'!$G$9</f>
        <v>0.65330975989718543</v>
      </c>
      <c r="AI70" s="34">
        <f>AI91*'Fixed data'!$G$9</f>
        <v>0.67591370684081709</v>
      </c>
      <c r="AJ70" s="34">
        <f>AJ91*'Fixed data'!$G$9</f>
        <v>0.69851765378444886</v>
      </c>
      <c r="AK70" s="34">
        <f>AK91*'Fixed data'!$G$9</f>
        <v>0.72112160072808063</v>
      </c>
      <c r="AL70" s="34">
        <f>AL91*'Fixed data'!$G$9</f>
        <v>0.74372554767171228</v>
      </c>
      <c r="AM70" s="34">
        <f>AM91*'Fixed data'!$G$9</f>
        <v>0.76632949461534405</v>
      </c>
      <c r="AN70" s="34">
        <f>AN91*'Fixed data'!$G$9</f>
        <v>0.78893344155897593</v>
      </c>
      <c r="AO70" s="34">
        <f>AO91*'Fixed data'!$G$9</f>
        <v>0.81153738850260737</v>
      </c>
      <c r="AP70" s="34">
        <f>AP91*'Fixed data'!$G$9</f>
        <v>0.83414133544623903</v>
      </c>
      <c r="AQ70" s="34">
        <f>AQ91*'Fixed data'!$G$9</f>
        <v>0.85674528238987091</v>
      </c>
      <c r="AR70" s="34">
        <f>AR91*'Fixed data'!$G$9</f>
        <v>0.87934922933350268</v>
      </c>
      <c r="AS70" s="34">
        <f>AS91*'Fixed data'!$G$9</f>
        <v>0.90195317627713434</v>
      </c>
      <c r="AT70" s="34">
        <f>AT91*'Fixed data'!$G$9</f>
        <v>0.92455712322076622</v>
      </c>
      <c r="AU70" s="34">
        <f>AU91*'Fixed data'!$G$9</f>
        <v>0.94716107016439788</v>
      </c>
      <c r="AV70" s="34">
        <f>AV91*'Fixed data'!$G$9</f>
        <v>0.96976501710802987</v>
      </c>
      <c r="AW70" s="34">
        <f>AW91*'Fixed data'!$G$9</f>
        <v>0.99236896405166108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2.1818532456618659E-3</v>
      </c>
      <c r="G71" s="34">
        <f>G92*'Fixed data'!$G$10</f>
        <v>4.3637055870620585E-3</v>
      </c>
      <c r="H71" s="34">
        <f>H92*'Fixed data'!$G$10</f>
        <v>6.5455579284622502E-3</v>
      </c>
      <c r="I71" s="34">
        <f>I92*'Fixed data'!$G$10</f>
        <v>8.7274096924002936E-3</v>
      </c>
      <c r="J71" s="34">
        <f>J92*'Fixed data'!$G$10</f>
        <v>1.0963807215553624E-2</v>
      </c>
      <c r="K71" s="34">
        <f>K92*'Fixed data'!$G$10</f>
        <v>1.3200204161244825E-2</v>
      </c>
      <c r="L71" s="34">
        <f>L92*'Fixed data'!$G$10</f>
        <v>1.543660110693601E-2</v>
      </c>
      <c r="M71" s="34">
        <f>M92*'Fixed data'!$G$10</f>
        <v>1.7673000155043132E-2</v>
      </c>
      <c r="N71" s="34">
        <f>N92*'Fixed data'!$G$10</f>
        <v>1.9909397197342922E-2</v>
      </c>
      <c r="O71" s="34">
        <f>O92*'Fixed data'!$G$10</f>
        <v>2.2145794143034105E-2</v>
      </c>
      <c r="P71" s="34">
        <f>P92*'Fixed data'!$G$10</f>
        <v>2.4382191088725309E-2</v>
      </c>
      <c r="Q71" s="34">
        <f>Q92*'Fixed data'!$G$10</f>
        <v>2.6618588034416489E-2</v>
      </c>
      <c r="R71" s="34">
        <f>R92*'Fixed data'!$G$10</f>
        <v>2.8854984980107669E-2</v>
      </c>
      <c r="S71" s="34">
        <f>S92*'Fixed data'!$G$10</f>
        <v>3.1091381925798876E-2</v>
      </c>
      <c r="T71" s="34">
        <f>T92*'Fixed data'!$G$10</f>
        <v>3.3327778871490056E-2</v>
      </c>
      <c r="U71" s="34">
        <f>U92*'Fixed data'!$G$10</f>
        <v>3.5564175817181257E-2</v>
      </c>
      <c r="V71" s="34">
        <f>V92*'Fixed data'!$G$10</f>
        <v>3.7800572762872443E-2</v>
      </c>
      <c r="W71" s="34">
        <f>W92*'Fixed data'!$G$10</f>
        <v>4.0036969708563644E-2</v>
      </c>
      <c r="X71" s="34">
        <f>X92*'Fixed data'!$G$10</f>
        <v>4.2273366654254824E-2</v>
      </c>
      <c r="Y71" s="34">
        <f>Y92*'Fixed data'!$G$10</f>
        <v>4.4509763599946003E-2</v>
      </c>
      <c r="Z71" s="34">
        <f>Z92*'Fixed data'!$G$10</f>
        <v>4.6746160545637211E-2</v>
      </c>
      <c r="AA71" s="34">
        <f>AA92*'Fixed data'!$G$10</f>
        <v>4.8982557491328391E-2</v>
      </c>
      <c r="AB71" s="34">
        <f>AB92*'Fixed data'!$G$10</f>
        <v>5.1218954437019591E-2</v>
      </c>
      <c r="AC71" s="34">
        <f>AC92*'Fixed data'!$G$10</f>
        <v>5.3455351382710778E-2</v>
      </c>
      <c r="AD71" s="34">
        <f>AD92*'Fixed data'!$G$10</f>
        <v>5.5691748328401972E-2</v>
      </c>
      <c r="AE71" s="34">
        <f>AE92*'Fixed data'!$G$10</f>
        <v>5.7928145274093158E-2</v>
      </c>
      <c r="AF71" s="34">
        <f>AF92*'Fixed data'!$G$10</f>
        <v>6.0164542219784359E-2</v>
      </c>
      <c r="AG71" s="34">
        <f>AG92*'Fixed data'!$G$10</f>
        <v>6.2400939165475539E-2</v>
      </c>
      <c r="AH71" s="34">
        <f>AH92*'Fixed data'!$G$10</f>
        <v>6.4637336111166718E-2</v>
      </c>
      <c r="AI71" s="34">
        <f>AI92*'Fixed data'!$G$10</f>
        <v>6.6873733056857926E-2</v>
      </c>
      <c r="AJ71" s="34">
        <f>AJ92*'Fixed data'!$G$10</f>
        <v>6.9110130002549106E-2</v>
      </c>
      <c r="AK71" s="34">
        <f>AK92*'Fixed data'!$G$10</f>
        <v>7.1346526948240313E-2</v>
      </c>
      <c r="AL71" s="34">
        <f>AL92*'Fixed data'!$G$10</f>
        <v>7.3582923893931493E-2</v>
      </c>
      <c r="AM71" s="34">
        <f>AM92*'Fixed data'!$G$10</f>
        <v>7.58193208396227E-2</v>
      </c>
      <c r="AN71" s="34">
        <f>AN92*'Fixed data'!$G$10</f>
        <v>7.805571778531388E-2</v>
      </c>
      <c r="AO71" s="34">
        <f>AO92*'Fixed data'!$G$10</f>
        <v>8.0292114731005074E-2</v>
      </c>
      <c r="AP71" s="34">
        <f>AP92*'Fixed data'!$G$10</f>
        <v>8.2528511676696253E-2</v>
      </c>
      <c r="AQ71" s="34">
        <f>AQ92*'Fixed data'!$G$10</f>
        <v>8.4764908622387447E-2</v>
      </c>
      <c r="AR71" s="34">
        <f>AR92*'Fixed data'!$G$10</f>
        <v>8.7001305568078641E-2</v>
      </c>
      <c r="AS71" s="34">
        <f>AS92*'Fixed data'!$G$10</f>
        <v>8.9237702513769834E-2</v>
      </c>
      <c r="AT71" s="34">
        <f>AT92*'Fixed data'!$G$10</f>
        <v>9.1474099459461028E-2</v>
      </c>
      <c r="AU71" s="34">
        <f>AU92*'Fixed data'!$G$10</f>
        <v>9.3710496405152208E-2</v>
      </c>
      <c r="AV71" s="34">
        <f>AV92*'Fixed data'!$G$10</f>
        <v>9.5946893350843415E-2</v>
      </c>
      <c r="AW71" s="34">
        <f>AW92*'Fixed data'!$G$10</f>
        <v>9.8183290296534581E-2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5.675078320189568E-2</v>
      </c>
      <c r="G76" s="53">
        <f t="shared" si="10"/>
        <v>0.11350263593509996</v>
      </c>
      <c r="H76" s="53">
        <f t="shared" si="10"/>
        <v>0.17025448866830406</v>
      </c>
      <c r="I76" s="53">
        <f t="shared" si="10"/>
        <v>0.22701307350976815</v>
      </c>
      <c r="J76" s="53">
        <f t="shared" si="10"/>
        <v>0.28518013859855357</v>
      </c>
      <c r="K76" s="53">
        <f t="shared" si="10"/>
        <v>0.34335468186743573</v>
      </c>
      <c r="L76" s="53">
        <f t="shared" si="10"/>
        <v>0.40152922513631795</v>
      </c>
      <c r="M76" s="53">
        <f t="shared" si="10"/>
        <v>0.45970135753206909</v>
      </c>
      <c r="N76" s="53">
        <f t="shared" si="10"/>
        <v>0.51787829933182039</v>
      </c>
      <c r="O76" s="53">
        <f t="shared" si="10"/>
        <v>0.57605284260070244</v>
      </c>
      <c r="P76" s="53">
        <f t="shared" si="10"/>
        <v>0.6342273858695846</v>
      </c>
      <c r="Q76" s="53">
        <f t="shared" si="10"/>
        <v>0.69240192913846665</v>
      </c>
      <c r="R76" s="53">
        <f t="shared" si="10"/>
        <v>0.7505764724073487</v>
      </c>
      <c r="S76" s="53">
        <f t="shared" si="10"/>
        <v>0.80875101567623087</v>
      </c>
      <c r="T76" s="53">
        <f t="shared" si="10"/>
        <v>0.86692555894511303</v>
      </c>
      <c r="U76" s="53">
        <f t="shared" si="10"/>
        <v>0.92510010221399497</v>
      </c>
      <c r="V76" s="53">
        <f t="shared" si="10"/>
        <v>0.98327464548287702</v>
      </c>
      <c r="W76" s="53">
        <f t="shared" si="10"/>
        <v>1.0414491887517592</v>
      </c>
      <c r="X76" s="53">
        <f t="shared" si="10"/>
        <v>1.0996237320206412</v>
      </c>
      <c r="Y76" s="53">
        <f t="shared" si="10"/>
        <v>1.1577982752895233</v>
      </c>
      <c r="Z76" s="53">
        <f t="shared" si="10"/>
        <v>1.2159728185584053</v>
      </c>
      <c r="AA76" s="53">
        <f t="shared" si="10"/>
        <v>1.2741473618272874</v>
      </c>
      <c r="AB76" s="53">
        <f t="shared" si="10"/>
        <v>1.3323219050961697</v>
      </c>
      <c r="AC76" s="53">
        <f t="shared" si="10"/>
        <v>1.3904964483650517</v>
      </c>
      <c r="AD76" s="53">
        <f t="shared" si="10"/>
        <v>1.4486709916339338</v>
      </c>
      <c r="AE76" s="53">
        <f t="shared" si="10"/>
        <v>1.506845534902816</v>
      </c>
      <c r="AF76" s="53">
        <f t="shared" si="10"/>
        <v>1.5650200781716979</v>
      </c>
      <c r="AG76" s="53">
        <f t="shared" si="10"/>
        <v>1.6231946214405801</v>
      </c>
      <c r="AH76" s="53">
        <f t="shared" si="10"/>
        <v>1.6813691647094622</v>
      </c>
      <c r="AI76" s="53">
        <f t="shared" si="10"/>
        <v>1.739543707978344</v>
      </c>
      <c r="AJ76" s="53">
        <f t="shared" si="10"/>
        <v>1.7977182512472265</v>
      </c>
      <c r="AK76" s="53">
        <f t="shared" si="10"/>
        <v>1.8558927945161088</v>
      </c>
      <c r="AL76" s="53">
        <f t="shared" si="10"/>
        <v>1.9140673377849906</v>
      </c>
      <c r="AM76" s="53">
        <f t="shared" si="10"/>
        <v>1.9722418810538727</v>
      </c>
      <c r="AN76" s="53">
        <f t="shared" si="10"/>
        <v>2.0304164243227549</v>
      </c>
      <c r="AO76" s="53">
        <f t="shared" si="10"/>
        <v>2.088590967591637</v>
      </c>
      <c r="AP76" s="53">
        <f t="shared" si="10"/>
        <v>2.1467655108605186</v>
      </c>
      <c r="AQ76" s="53">
        <f t="shared" si="10"/>
        <v>2.2049400541294006</v>
      </c>
      <c r="AR76" s="53">
        <f t="shared" si="10"/>
        <v>2.2631145973982831</v>
      </c>
      <c r="AS76" s="53">
        <f t="shared" si="10"/>
        <v>2.3212891406671652</v>
      </c>
      <c r="AT76" s="53">
        <f t="shared" si="10"/>
        <v>2.3794636839360472</v>
      </c>
      <c r="AU76" s="53">
        <f t="shared" si="10"/>
        <v>2.4376382272049293</v>
      </c>
      <c r="AV76" s="53">
        <f t="shared" si="10"/>
        <v>2.4958127704738118</v>
      </c>
      <c r="AW76" s="53">
        <f t="shared" si="10"/>
        <v>2.5539873137426934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-0.71662809999999977</v>
      </c>
      <c r="F77" s="54">
        <f>IF('Fixed data'!$G$19=FALSE,F64+F76,F64)</f>
        <v>-0.81225395308566717</v>
      </c>
      <c r="G77" s="54">
        <f>IF('Fixed data'!$G$19=FALSE,G64+G76,G64)</f>
        <v>-0.89496733482144997</v>
      </c>
      <c r="H77" s="54">
        <f>IF('Fixed data'!$G$19=FALSE,H64+H76,H64)</f>
        <v>-0.96368693651666704</v>
      </c>
      <c r="I77" s="54">
        <f>IF('Fixed data'!$G$19=FALSE,I64+I76,I64)</f>
        <v>-1.0189526575376024</v>
      </c>
      <c r="J77" s="54">
        <f>IF('Fixed data'!$G$19=FALSE,J64+J76,J64)</f>
        <v>-1.057854198521172</v>
      </c>
      <c r="K77" s="54">
        <f>IF('Fixed data'!$G$19=FALSE,K64+K76,K64)</f>
        <v>-1.0819032629941201</v>
      </c>
      <c r="L77" s="54">
        <f>IF('Fixed data'!$G$19=FALSE,L64+L76,L64)</f>
        <v>-1.0912869546945294</v>
      </c>
      <c r="M77" s="54">
        <f>IF('Fixed data'!$G$19=FALSE,M64+M76,M64)</f>
        <v>-0.40421817325351805</v>
      </c>
      <c r="N77" s="54">
        <f>IF('Fixed data'!$G$19=FALSE,N64+N76,N64)</f>
        <v>-0.22236345604082808</v>
      </c>
      <c r="O77" s="54">
        <f>IF('Fixed data'!$G$19=FALSE,O64+O76,O64)</f>
        <v>-3.2695781527093293E-2</v>
      </c>
      <c r="P77" s="54">
        <f>IF('Fixed data'!$G$19=FALSE,P64+P76,P64)</f>
        <v>0.16465085872723706</v>
      </c>
      <c r="Q77" s="54">
        <f>IF('Fixed data'!$G$19=FALSE,Q64+Q76,Q64)</f>
        <v>0.36954007463084299</v>
      </c>
      <c r="R77" s="54">
        <f>IF('Fixed data'!$G$19=FALSE,R64+R76,R64)</f>
        <v>0.58183547609240571</v>
      </c>
      <c r="S77" s="54">
        <f>IF('Fixed data'!$G$19=FALSE,S64+S76,S64)</f>
        <v>0.80140067302060614</v>
      </c>
      <c r="T77" s="54">
        <f>IF('Fixed data'!$G$19=FALSE,T64+T76,T64)</f>
        <v>1.0280992753241254</v>
      </c>
      <c r="U77" s="54">
        <f>IF('Fixed data'!$G$19=FALSE,U64+U76,U64)</f>
        <v>1.2617948929116429</v>
      </c>
      <c r="V77" s="54">
        <f>IF('Fixed data'!$G$19=FALSE,V64+V76,V64)</f>
        <v>1.5023511356918413</v>
      </c>
      <c r="W77" s="54">
        <f>IF('Fixed data'!$G$19=FALSE,W64+W76,W64)</f>
        <v>1.7496316135734</v>
      </c>
      <c r="X77" s="54">
        <f>IF('Fixed data'!$G$19=FALSE,X64+X76,X64)</f>
        <v>2.0034999364650012</v>
      </c>
      <c r="Y77" s="54">
        <f>IF('Fixed data'!$G$19=FALSE,Y64+Y76,Y64)</f>
        <v>2.263819714275324</v>
      </c>
      <c r="Z77" s="54">
        <f>IF('Fixed data'!$G$19=FALSE,Z64+Z76,Z64)</f>
        <v>2.530454556913051</v>
      </c>
      <c r="AA77" s="54">
        <f>IF('Fixed data'!$G$19=FALSE,AA64+AA76,AA64)</f>
        <v>2.8032680742868616</v>
      </c>
      <c r="AB77" s="54">
        <f>IF('Fixed data'!$G$19=FALSE,AB64+AB76,AB64)</f>
        <v>3.0821238763054382</v>
      </c>
      <c r="AC77" s="54">
        <f>IF('Fixed data'!$G$19=FALSE,AC64+AC76,AC64)</f>
        <v>3.3668855728774592</v>
      </c>
      <c r="AD77" s="54">
        <f>IF('Fixed data'!$G$19=FALSE,AD64+AD76,AD64)</f>
        <v>3.6574167739116081</v>
      </c>
      <c r="AE77" s="54">
        <f>IF('Fixed data'!$G$19=FALSE,AE64+AE76,AE64)</f>
        <v>3.9535810893165642</v>
      </c>
      <c r="AF77" s="54">
        <f>IF('Fixed data'!$G$19=FALSE,AF64+AF76,AF64)</f>
        <v>4.2552421290010081</v>
      </c>
      <c r="AG77" s="54">
        <f>IF('Fixed data'!$G$19=FALSE,AG64+AG76,AG64)</f>
        <v>4.5622635028736216</v>
      </c>
      <c r="AH77" s="54">
        <f>IF('Fixed data'!$G$19=FALSE,AH64+AH76,AH64)</f>
        <v>4.8745088208430856</v>
      </c>
      <c r="AI77" s="54">
        <f>IF('Fixed data'!$G$19=FALSE,AI64+AI76,AI64)</f>
        <v>5.1918416928180795</v>
      </c>
      <c r="AJ77" s="54">
        <f>IF('Fixed data'!$G$19=FALSE,AJ64+AJ76,AJ64)</f>
        <v>5.4317260728882157</v>
      </c>
      <c r="AK77" s="54">
        <f>IF('Fixed data'!$G$19=FALSE,AK64+AK76,AK64)</f>
        <v>5.6777480070677147</v>
      </c>
      <c r="AL77" s="54">
        <f>IF('Fixed data'!$G$19=FALSE,AL64+AL76,AL64)</f>
        <v>5.9299074953565754</v>
      </c>
      <c r="AM77" s="54">
        <f>IF('Fixed data'!$G$19=FALSE,AM64+AM76,AM64)</f>
        <v>6.1882045377547996</v>
      </c>
      <c r="AN77" s="54">
        <f>IF('Fixed data'!$G$19=FALSE,AN64+AN76,AN64)</f>
        <v>6.4526391342623874</v>
      </c>
      <c r="AO77" s="54">
        <f>IF('Fixed data'!$G$19=FALSE,AO64+AO76,AO64)</f>
        <v>6.7232112848793362</v>
      </c>
      <c r="AP77" s="54">
        <f>IF('Fixed data'!$G$19=FALSE,AP64+AP76,AP64)</f>
        <v>6.9999209896056467</v>
      </c>
      <c r="AQ77" s="54">
        <f>IF('Fixed data'!$G$19=FALSE,AQ64+AQ76,AQ64)</f>
        <v>7.2827682484413216</v>
      </c>
      <c r="AR77" s="54">
        <f>IF('Fixed data'!$G$19=FALSE,AR64+AR76,AR64)</f>
        <v>7.5717530613863602</v>
      </c>
      <c r="AS77" s="54">
        <f>IF('Fixed data'!$G$19=FALSE,AS64+AS76,AS64)</f>
        <v>7.8668754284407614</v>
      </c>
      <c r="AT77" s="54">
        <f>IF('Fixed data'!$G$19=FALSE,AT64+AT76,AT64)</f>
        <v>8.1681353496045244</v>
      </c>
      <c r="AU77" s="54">
        <f>IF('Fixed data'!$G$19=FALSE,AU64+AU76,AU64)</f>
        <v>8.47553282487765</v>
      </c>
      <c r="AV77" s="54">
        <f>IF('Fixed data'!$G$19=FALSE,AV64+AV76,AV64)</f>
        <v>8.7890678542601393</v>
      </c>
      <c r="AW77" s="54">
        <f>IF('Fixed data'!$G$19=FALSE,AW64+AW76,AW64)</f>
        <v>9.1087404377519903</v>
      </c>
      <c r="AX77" s="54">
        <f>IF('Fixed data'!$G$19=FALSE,AX64+AX76,AX64)</f>
        <v>5.2581378524341833</v>
      </c>
      <c r="AY77" s="54">
        <f>IF('Fixed data'!$G$19=FALSE,AY64+AY76,AY64)</f>
        <v>5.2781692265022464</v>
      </c>
      <c r="AZ77" s="54">
        <f>IF('Fixed data'!$G$19=FALSE,AZ64+AZ76,AZ64)</f>
        <v>5.2929771354128459</v>
      </c>
      <c r="BA77" s="54">
        <f>IF('Fixed data'!$G$19=FALSE,BA64+BA76,BA64)</f>
        <v>5.3024990888695607</v>
      </c>
      <c r="BB77" s="54">
        <f>IF('Fixed data'!$G$19=FALSE,BB64+BB76,BB64)</f>
        <v>5.3066330312421401</v>
      </c>
      <c r="BC77" s="54">
        <f>IF('Fixed data'!$G$19=FALSE,BC64+BC76,BC64)</f>
        <v>5.3053802912723169</v>
      </c>
      <c r="BD77" s="54">
        <f>IF('Fixed data'!$G$19=FALSE,BD64+BD76,BD64)</f>
        <v>5.2986540830813329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-0.69239429951690801</v>
      </c>
      <c r="F80" s="55">
        <f t="shared" ref="F80:BD80" si="11">F77*F78</f>
        <v>-0.75824775662038069</v>
      </c>
      <c r="G80" s="55">
        <f t="shared" si="11"/>
        <v>-0.80720925945335753</v>
      </c>
      <c r="H80" s="55">
        <f t="shared" si="11"/>
        <v>-0.83979749076209698</v>
      </c>
      <c r="I80" s="55">
        <f t="shared" si="11"/>
        <v>-0.85793079594584443</v>
      </c>
      <c r="J80" s="55">
        <f t="shared" si="11"/>
        <v>-0.86056507208063493</v>
      </c>
      <c r="K80" s="55">
        <f t="shared" si="11"/>
        <v>-0.85036618504770711</v>
      </c>
      <c r="L80" s="55">
        <f t="shared" si="11"/>
        <v>-0.82873592454306555</v>
      </c>
      <c r="M80" s="55">
        <f t="shared" si="11"/>
        <v>-0.2965873932380137</v>
      </c>
      <c r="N80" s="55">
        <f t="shared" si="11"/>
        <v>-0.15763763746886891</v>
      </c>
      <c r="O80" s="55">
        <f t="shared" si="11"/>
        <v>-2.2394835414010494E-2</v>
      </c>
      <c r="P80" s="55">
        <f t="shared" si="11"/>
        <v>0.10896318835464835</v>
      </c>
      <c r="Q80" s="55">
        <f t="shared" si="11"/>
        <v>0.23628545839537218</v>
      </c>
      <c r="R80" s="55">
        <f t="shared" si="11"/>
        <v>0.3594473620668468</v>
      </c>
      <c r="S80" s="55">
        <f t="shared" si="11"/>
        <v>0.47834854348560463</v>
      </c>
      <c r="T80" s="55">
        <f t="shared" si="11"/>
        <v>0.59291092990911198</v>
      </c>
      <c r="U80" s="55">
        <f t="shared" si="11"/>
        <v>0.70307688320161521</v>
      </c>
      <c r="V80" s="55">
        <f t="shared" si="11"/>
        <v>0.80880746941577153</v>
      </c>
      <c r="W80" s="55">
        <f t="shared" si="11"/>
        <v>0.91008083988080624</v>
      </c>
      <c r="X80" s="55">
        <f t="shared" si="11"/>
        <v>1.0068907175283293</v>
      </c>
      <c r="Y80" s="55">
        <f t="shared" si="11"/>
        <v>1.099244982510754</v>
      </c>
      <c r="Z80" s="55">
        <f t="shared" si="11"/>
        <v>1.1871643514753287</v>
      </c>
      <c r="AA80" s="55">
        <f t="shared" si="11"/>
        <v>1.2706811451497912</v>
      </c>
      <c r="AB80" s="55">
        <f t="shared" si="11"/>
        <v>1.3498381391743464</v>
      </c>
      <c r="AC80" s="55">
        <f t="shared" si="11"/>
        <v>1.4246874933796585</v>
      </c>
      <c r="AD80" s="55">
        <f t="shared" si="11"/>
        <v>1.4952897549625628</v>
      </c>
      <c r="AE80" s="55">
        <f t="shared" si="11"/>
        <v>1.5617129312507334</v>
      </c>
      <c r="AF80" s="55">
        <f t="shared" si="11"/>
        <v>1.624031627975326</v>
      </c>
      <c r="AG80" s="55">
        <f t="shared" si="11"/>
        <v>1.6823262491870512</v>
      </c>
      <c r="AH80" s="55">
        <f t="shared" si="11"/>
        <v>1.7366822551568775</v>
      </c>
      <c r="AI80" s="55">
        <f t="shared" si="11"/>
        <v>2.0766699368385444</v>
      </c>
      <c r="AJ80" s="55">
        <f t="shared" si="11"/>
        <v>2.1093403933898376</v>
      </c>
      <c r="AK80" s="55">
        <f t="shared" si="11"/>
        <v>2.140660021011402</v>
      </c>
      <c r="AL80" s="55">
        <f t="shared" si="11"/>
        <v>2.1706123946209215</v>
      </c>
      <c r="AM80" s="55">
        <f t="shared" si="11"/>
        <v>2.1991851549605816</v>
      </c>
      <c r="AN80" s="55">
        <f t="shared" si="11"/>
        <v>2.2263697285102313</v>
      </c>
      <c r="AO80" s="55">
        <f t="shared" si="11"/>
        <v>2.2521610619324277</v>
      </c>
      <c r="AP80" s="55">
        <f t="shared" si="11"/>
        <v>2.2765573703919686</v>
      </c>
      <c r="AQ80" s="55">
        <f t="shared" si="11"/>
        <v>2.2995598991198607</v>
      </c>
      <c r="AR80" s="55">
        <f t="shared" si="11"/>
        <v>2.3211726976180032</v>
      </c>
      <c r="AS80" s="55">
        <f t="shared" si="11"/>
        <v>2.3414024059261047</v>
      </c>
      <c r="AT80" s="55">
        <f t="shared" si="11"/>
        <v>2.3602580523966603</v>
      </c>
      <c r="AU80" s="55">
        <f t="shared" si="11"/>
        <v>2.377750862447062</v>
      </c>
      <c r="AV80" s="55">
        <f t="shared" si="11"/>
        <v>2.3938940777803506</v>
      </c>
      <c r="AW80" s="55">
        <f t="shared" si="11"/>
        <v>2.4087027855875793</v>
      </c>
      <c r="AX80" s="55">
        <f t="shared" si="11"/>
        <v>1.3499560555941228</v>
      </c>
      <c r="AY80" s="55">
        <f t="shared" si="11"/>
        <v>1.315629942739766</v>
      </c>
      <c r="AZ80" s="55">
        <f t="shared" si="11"/>
        <v>1.2808941202201167</v>
      </c>
      <c r="BA80" s="55">
        <f t="shared" si="11"/>
        <v>1.2458237102323626</v>
      </c>
      <c r="BB80" s="55">
        <f t="shared" si="11"/>
        <v>1.210480564272495</v>
      </c>
      <c r="BC80" s="55">
        <f t="shared" si="11"/>
        <v>1.1749464130254783</v>
      </c>
      <c r="BD80" s="55">
        <f t="shared" si="11"/>
        <v>1.1392784519820336</v>
      </c>
    </row>
    <row r="81" spans="1:56" x14ac:dyDescent="0.3">
      <c r="A81" s="74"/>
      <c r="B81" s="15" t="s">
        <v>18</v>
      </c>
      <c r="C81" s="15"/>
      <c r="D81" s="14" t="s">
        <v>40</v>
      </c>
      <c r="E81" s="56">
        <f>+E80</f>
        <v>-0.69239429951690801</v>
      </c>
      <c r="F81" s="56">
        <f t="shared" ref="F81:BD81" si="12">+E81+F80</f>
        <v>-1.4506420561372888</v>
      </c>
      <c r="G81" s="56">
        <f t="shared" si="12"/>
        <v>-2.2578513155906466</v>
      </c>
      <c r="H81" s="56">
        <f t="shared" si="12"/>
        <v>-3.0976488063527436</v>
      </c>
      <c r="I81" s="56">
        <f t="shared" si="12"/>
        <v>-3.9555796022985881</v>
      </c>
      <c r="J81" s="56">
        <f t="shared" si="12"/>
        <v>-4.8161446743792231</v>
      </c>
      <c r="K81" s="56">
        <f t="shared" si="12"/>
        <v>-5.6665108594269302</v>
      </c>
      <c r="L81" s="56">
        <f t="shared" si="12"/>
        <v>-6.4952467839699954</v>
      </c>
      <c r="M81" s="56">
        <f t="shared" si="12"/>
        <v>-6.7918341772080089</v>
      </c>
      <c r="N81" s="56">
        <f t="shared" si="12"/>
        <v>-6.9494718146768779</v>
      </c>
      <c r="O81" s="56">
        <f t="shared" si="12"/>
        <v>-6.9718666500908881</v>
      </c>
      <c r="P81" s="56">
        <f t="shared" si="12"/>
        <v>-6.8629034617362397</v>
      </c>
      <c r="Q81" s="56">
        <f t="shared" si="12"/>
        <v>-6.6266180033408677</v>
      </c>
      <c r="R81" s="56">
        <f t="shared" si="12"/>
        <v>-6.2671706412740207</v>
      </c>
      <c r="S81" s="56">
        <f t="shared" si="12"/>
        <v>-5.7888220977884162</v>
      </c>
      <c r="T81" s="56">
        <f t="shared" si="12"/>
        <v>-5.195911167879304</v>
      </c>
      <c r="U81" s="56">
        <f t="shared" si="12"/>
        <v>-4.4928342846776887</v>
      </c>
      <c r="V81" s="56">
        <f t="shared" si="12"/>
        <v>-3.6840268152619173</v>
      </c>
      <c r="W81" s="56">
        <f t="shared" si="12"/>
        <v>-2.7739459753811113</v>
      </c>
      <c r="X81" s="56">
        <f t="shared" si="12"/>
        <v>-1.7670552578527821</v>
      </c>
      <c r="Y81" s="56">
        <f t="shared" si="12"/>
        <v>-0.66781027534202808</v>
      </c>
      <c r="Z81" s="56">
        <f t="shared" si="12"/>
        <v>0.51935407613330065</v>
      </c>
      <c r="AA81" s="56">
        <f t="shared" si="12"/>
        <v>1.7900352212830919</v>
      </c>
      <c r="AB81" s="56">
        <f t="shared" si="12"/>
        <v>3.1398733604574383</v>
      </c>
      <c r="AC81" s="56">
        <f t="shared" si="12"/>
        <v>4.5645608538370972</v>
      </c>
      <c r="AD81" s="56">
        <f t="shared" si="12"/>
        <v>6.0598506087996604</v>
      </c>
      <c r="AE81" s="56">
        <f t="shared" si="12"/>
        <v>7.6215635400503938</v>
      </c>
      <c r="AF81" s="56">
        <f t="shared" si="12"/>
        <v>9.2455951680257193</v>
      </c>
      <c r="AG81" s="56">
        <f t="shared" si="12"/>
        <v>10.927921417212771</v>
      </c>
      <c r="AH81" s="56">
        <f t="shared" si="12"/>
        <v>12.664603672369648</v>
      </c>
      <c r="AI81" s="56">
        <f t="shared" si="12"/>
        <v>14.741273609208193</v>
      </c>
      <c r="AJ81" s="56">
        <f t="shared" si="12"/>
        <v>16.850614002598029</v>
      </c>
      <c r="AK81" s="56">
        <f t="shared" si="12"/>
        <v>18.991274023609432</v>
      </c>
      <c r="AL81" s="56">
        <f t="shared" si="12"/>
        <v>21.161886418230353</v>
      </c>
      <c r="AM81" s="56">
        <f t="shared" si="12"/>
        <v>23.361071573190934</v>
      </c>
      <c r="AN81" s="56">
        <f t="shared" si="12"/>
        <v>25.587441301701165</v>
      </c>
      <c r="AO81" s="56">
        <f t="shared" si="12"/>
        <v>27.839602363633592</v>
      </c>
      <c r="AP81" s="56">
        <f t="shared" si="12"/>
        <v>30.116159734025562</v>
      </c>
      <c r="AQ81" s="56">
        <f t="shared" si="12"/>
        <v>32.415719633145422</v>
      </c>
      <c r="AR81" s="56">
        <f t="shared" si="12"/>
        <v>34.736892330763425</v>
      </c>
      <c r="AS81" s="56">
        <f t="shared" si="12"/>
        <v>37.078294736689529</v>
      </c>
      <c r="AT81" s="56">
        <f t="shared" si="12"/>
        <v>39.438552789086188</v>
      </c>
      <c r="AU81" s="56">
        <f t="shared" si="12"/>
        <v>41.816303651533246</v>
      </c>
      <c r="AV81" s="56">
        <f t="shared" si="12"/>
        <v>44.210197729313599</v>
      </c>
      <c r="AW81" s="56">
        <f t="shared" si="12"/>
        <v>46.618900514901178</v>
      </c>
      <c r="AX81" s="56">
        <f t="shared" si="12"/>
        <v>47.968856570495298</v>
      </c>
      <c r="AY81" s="56">
        <f t="shared" si="12"/>
        <v>49.284486513235066</v>
      </c>
      <c r="AZ81" s="56">
        <f t="shared" si="12"/>
        <v>50.565380633455185</v>
      </c>
      <c r="BA81" s="56">
        <f t="shared" si="12"/>
        <v>51.81120434368755</v>
      </c>
      <c r="BB81" s="56">
        <f t="shared" si="12"/>
        <v>53.021684907960044</v>
      </c>
      <c r="BC81" s="56">
        <f t="shared" si="12"/>
        <v>54.196631320985524</v>
      </c>
      <c r="BD81" s="56">
        <f t="shared" si="12"/>
        <v>55.335909772967561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1269.5350611680071</v>
      </c>
      <c r="G88" s="43">
        <f>'Option 1'!G88*0.8</f>
        <v>2539.1350611680073</v>
      </c>
      <c r="H88" s="43">
        <f>'Option 1'!H88*0.8</f>
        <v>3808.7350611680072</v>
      </c>
      <c r="I88" s="43">
        <f>'Option 1'!I88*0.8</f>
        <v>5078.8044710770719</v>
      </c>
      <c r="J88" s="43">
        <f>'Option 1'!J88*0.8</f>
        <v>6379.9350611680075</v>
      </c>
      <c r="K88" s="43">
        <f>'Option 1'!K88*0.8</f>
        <v>7681.5350611680078</v>
      </c>
      <c r="L88" s="43">
        <f>'Option 1'!L88*0.8</f>
        <v>8983.1350611680082</v>
      </c>
      <c r="M88" s="43">
        <f>'Option 1'!M88*0.8</f>
        <v>10284.576451468596</v>
      </c>
      <c r="N88" s="43">
        <f>'Option 1'!N88*0.8</f>
        <v>11586.335061168007</v>
      </c>
      <c r="O88" s="43">
        <f>'Option 1'!O88*0.8</f>
        <v>12887.935061168007</v>
      </c>
      <c r="P88" s="43">
        <f>'Option 1'!P88*0.8</f>
        <v>14189.535061168008</v>
      </c>
      <c r="Q88" s="43">
        <f>'Option 1'!Q88*0.8</f>
        <v>15491.135061168008</v>
      </c>
      <c r="R88" s="43">
        <f>'Option 1'!R88*0.8</f>
        <v>16792.735061168009</v>
      </c>
      <c r="S88" s="43">
        <f>'Option 1'!S88*0.8</f>
        <v>18094.335061168007</v>
      </c>
      <c r="T88" s="43">
        <f>'Option 1'!T88*0.8</f>
        <v>19395.935061168009</v>
      </c>
      <c r="U88" s="43">
        <f>'Option 1'!U88*0.8</f>
        <v>20697.535061168008</v>
      </c>
      <c r="V88" s="43">
        <f>'Option 1'!V88*0.8</f>
        <v>21999.13506116801</v>
      </c>
      <c r="W88" s="43">
        <f>'Option 1'!W88*0.8</f>
        <v>23300.735061168009</v>
      </c>
      <c r="X88" s="43">
        <f>'Option 1'!X88*0.8</f>
        <v>24602.335061168007</v>
      </c>
      <c r="Y88" s="43">
        <f>'Option 1'!Y88*0.8</f>
        <v>25903.935061168009</v>
      </c>
      <c r="Z88" s="43">
        <f>'Option 1'!Z88*0.8</f>
        <v>27205.535061168008</v>
      </c>
      <c r="AA88" s="43">
        <f>'Option 1'!AA88*0.8</f>
        <v>28507.13506116801</v>
      </c>
      <c r="AB88" s="43">
        <f>'Option 1'!AB88*0.8</f>
        <v>29808.735061168009</v>
      </c>
      <c r="AC88" s="43">
        <f>'Option 1'!AC88*0.8</f>
        <v>31110.335061168007</v>
      </c>
      <c r="AD88" s="43">
        <f>'Option 1'!AD88*0.8</f>
        <v>32411.935061168009</v>
      </c>
      <c r="AE88" s="43">
        <f>'Option 1'!AE88*0.8</f>
        <v>33713.535061168011</v>
      </c>
      <c r="AF88" s="43">
        <f>'Option 1'!AF88*0.8</f>
        <v>35015.13506116801</v>
      </c>
      <c r="AG88" s="43">
        <f>'Option 1'!AG88*0.8</f>
        <v>36316.735061168009</v>
      </c>
      <c r="AH88" s="43">
        <f>'Option 1'!AH88*0.8</f>
        <v>37618.335061168007</v>
      </c>
      <c r="AI88" s="43">
        <f>'Option 1'!AI88*0.8</f>
        <v>38919.935061168006</v>
      </c>
      <c r="AJ88" s="43">
        <f>'Option 1'!AJ88*0.8</f>
        <v>40221.535061168011</v>
      </c>
      <c r="AK88" s="43">
        <f>'Option 1'!AK88*0.8</f>
        <v>41523.13506116801</v>
      </c>
      <c r="AL88" s="43">
        <f>'Option 1'!AL88*0.8</f>
        <v>42824.735061168009</v>
      </c>
      <c r="AM88" s="43">
        <f>'Option 1'!AM88*0.8</f>
        <v>44126.335061168007</v>
      </c>
      <c r="AN88" s="43">
        <f>'Option 1'!AN88*0.8</f>
        <v>45427.935061168013</v>
      </c>
      <c r="AO88" s="43">
        <f>'Option 1'!AO88*0.8</f>
        <v>46729.535061168011</v>
      </c>
      <c r="AP88" s="43">
        <f>'Option 1'!AP88*0.8</f>
        <v>48031.13506116801</v>
      </c>
      <c r="AQ88" s="43">
        <f>'Option 1'!AQ88*0.8</f>
        <v>49332.735061168009</v>
      </c>
      <c r="AR88" s="43">
        <f>'Option 1'!AR88*0.8</f>
        <v>50634.335061168007</v>
      </c>
      <c r="AS88" s="43">
        <f>'Option 1'!AS88*0.8</f>
        <v>51935.935061168013</v>
      </c>
      <c r="AT88" s="43">
        <f>'Option 1'!AT88*0.8</f>
        <v>53237.535061168011</v>
      </c>
      <c r="AU88" s="43">
        <f>'Option 1'!AU88*0.8</f>
        <v>54539.13506116801</v>
      </c>
      <c r="AV88" s="43">
        <f>'Option 1'!AV88*0.8</f>
        <v>55840.735061168009</v>
      </c>
      <c r="AW88" s="43">
        <f>'Option 1'!AW88*0.8</f>
        <v>57142.335061168007</v>
      </c>
      <c r="AX88" s="43"/>
      <c r="AY88" s="43"/>
      <c r="AZ88" s="43"/>
      <c r="BA88" s="43"/>
      <c r="BB88" s="43"/>
      <c r="BC88" s="43"/>
      <c r="BD88" s="43"/>
    </row>
    <row r="89" spans="1:56" x14ac:dyDescent="0.3">
      <c r="A89" s="171"/>
      <c r="B89" s="4" t="s">
        <v>214</v>
      </c>
      <c r="D89" s="4" t="s">
        <v>88</v>
      </c>
      <c r="E89" s="43">
        <f>'Option 1'!E89*0.8</f>
        <v>0</v>
      </c>
      <c r="F89" s="43">
        <f>'Option 1'!F89*0.8</f>
        <v>34274.113089589402</v>
      </c>
      <c r="G89" s="43">
        <f>'Option 1'!G89*0.8</f>
        <v>68548.513089589411</v>
      </c>
      <c r="H89" s="43">
        <f>'Option 1'!H89*0.8</f>
        <v>102822.9130895894</v>
      </c>
      <c r="I89" s="43">
        <f>'Option 1'!I89*0.8</f>
        <v>137096.35868638605</v>
      </c>
      <c r="J89" s="43">
        <f>'Option 1'!J89*0.8</f>
        <v>172226.91308958942</v>
      </c>
      <c r="K89" s="43">
        <f>'Option 1'!K89*0.8</f>
        <v>207358.1130895894</v>
      </c>
      <c r="L89" s="43">
        <f>'Option 1'!L89*0.8</f>
        <v>242489.31308958941</v>
      </c>
      <c r="M89" s="43">
        <f>'Option 1'!M89*0.8</f>
        <v>277620.05608951597</v>
      </c>
      <c r="N89" s="43">
        <f>'Option 1'!N89*0.8</f>
        <v>312750.91308958939</v>
      </c>
      <c r="O89" s="43">
        <f>'Option 1'!O89*0.8</f>
        <v>347882.1130895894</v>
      </c>
      <c r="P89" s="43">
        <f>'Option 1'!P89*0.8</f>
        <v>383013.31308958941</v>
      </c>
      <c r="Q89" s="43">
        <f>'Option 1'!Q89*0.8</f>
        <v>418144.51308958943</v>
      </c>
      <c r="R89" s="43">
        <f>'Option 1'!R89*0.8</f>
        <v>453275.71308958944</v>
      </c>
      <c r="S89" s="43">
        <f>'Option 1'!S89*0.8</f>
        <v>488406.91308958945</v>
      </c>
      <c r="T89" s="43">
        <f>'Option 1'!T89*0.8</f>
        <v>523538.1130895894</v>
      </c>
      <c r="U89" s="43">
        <f>'Option 1'!U89*0.8</f>
        <v>558669.31308958947</v>
      </c>
      <c r="V89" s="43">
        <f>'Option 1'!V89*0.8</f>
        <v>593800.51308958943</v>
      </c>
      <c r="W89" s="43">
        <f>'Option 1'!W89*0.8</f>
        <v>628931.7130895895</v>
      </c>
      <c r="X89" s="43">
        <f>'Option 1'!X89*0.8</f>
        <v>664062.91308958945</v>
      </c>
      <c r="Y89" s="43">
        <f>'Option 1'!Y89*0.8</f>
        <v>699194.1130895894</v>
      </c>
      <c r="Z89" s="43">
        <f>'Option 1'!Z89*0.8</f>
        <v>734325.31308958947</v>
      </c>
      <c r="AA89" s="43">
        <f>'Option 1'!AA89*0.8</f>
        <v>769456.51308958943</v>
      </c>
      <c r="AB89" s="43">
        <f>'Option 1'!AB89*0.8</f>
        <v>804587.7130895895</v>
      </c>
      <c r="AC89" s="43">
        <f>'Option 1'!AC89*0.8</f>
        <v>839718.91308958945</v>
      </c>
      <c r="AD89" s="43">
        <f>'Option 1'!AD89*0.8</f>
        <v>874850.1130895894</v>
      </c>
      <c r="AE89" s="43">
        <f>'Option 1'!AE89*0.8</f>
        <v>909981.31308958947</v>
      </c>
      <c r="AF89" s="43">
        <f>'Option 1'!AF89*0.8</f>
        <v>945112.51308958943</v>
      </c>
      <c r="AG89" s="43">
        <f>'Option 1'!AG89*0.8</f>
        <v>980243.7130895895</v>
      </c>
      <c r="AH89" s="43">
        <f>'Option 1'!AH89*0.8</f>
        <v>1015374.9130895894</v>
      </c>
      <c r="AI89" s="43">
        <f>'Option 1'!AI89*0.8</f>
        <v>1050506.1130895894</v>
      </c>
      <c r="AJ89" s="43">
        <f>'Option 1'!AJ89*0.8</f>
        <v>1085637.3130895894</v>
      </c>
      <c r="AK89" s="43">
        <f>'Option 1'!AK89*0.8</f>
        <v>1120768.5130895895</v>
      </c>
      <c r="AL89" s="43">
        <f>'Option 1'!AL89*0.8</f>
        <v>1155899.7130895895</v>
      </c>
      <c r="AM89" s="43">
        <f>'Option 1'!AM89*0.8</f>
        <v>1191030.9130895894</v>
      </c>
      <c r="AN89" s="43">
        <f>'Option 1'!AN89*0.8</f>
        <v>1226162.1130895894</v>
      </c>
      <c r="AO89" s="43">
        <f>'Option 1'!AO89*0.8</f>
        <v>1261293.3130895896</v>
      </c>
      <c r="AP89" s="43">
        <f>'Option 1'!AP89*0.8</f>
        <v>1296424.5130895895</v>
      </c>
      <c r="AQ89" s="43">
        <f>'Option 1'!AQ89*0.8</f>
        <v>1331555.7130895895</v>
      </c>
      <c r="AR89" s="43">
        <f>'Option 1'!AR89*0.8</f>
        <v>1366686.9130895894</v>
      </c>
      <c r="AS89" s="43">
        <f>'Option 1'!AS89*0.8</f>
        <v>1401818.1130895894</v>
      </c>
      <c r="AT89" s="43">
        <f>'Option 1'!AT89*0.8</f>
        <v>1436949.3130895896</v>
      </c>
      <c r="AU89" s="43">
        <f>'Option 1'!AU89*0.8</f>
        <v>1472080.5130895895</v>
      </c>
      <c r="AV89" s="43">
        <f>'Option 1'!AV89*0.8</f>
        <v>1507211.7130895895</v>
      </c>
      <c r="AW89" s="43">
        <f>'Option 1'!AW89*0.8</f>
        <v>1542342.9130895894</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1.2302982605378788E-2</v>
      </c>
      <c r="G91" s="43">
        <f>'Option 1'!G91*0.8</f>
        <v>2.460594260537885E-2</v>
      </c>
      <c r="H91" s="43">
        <f>'Option 1'!H91*0.8</f>
        <v>3.6908902605378824E-2</v>
      </c>
      <c r="I91" s="43">
        <f>'Option 1'!I91*0.8</f>
        <v>4.9211774927775669E-2</v>
      </c>
      <c r="J91" s="43">
        <f>'Option 1'!J91*0.8</f>
        <v>6.1822262605378778E-2</v>
      </c>
      <c r="K91" s="43">
        <f>'Option 1'!K91*0.8</f>
        <v>7.4432742605378799E-2</v>
      </c>
      <c r="L91" s="43">
        <f>'Option 1'!L91*0.8</f>
        <v>8.7043222605378834E-2</v>
      </c>
      <c r="M91" s="43">
        <f>'Option 1'!M91*0.8</f>
        <v>9.9653819011827419E-2</v>
      </c>
      <c r="N91" s="43">
        <f>'Option 1'!N91*0.8</f>
        <v>0.11226434260537879</v>
      </c>
      <c r="O91" s="43">
        <f>'Option 1'!O91*0.8</f>
        <v>0.12487482260537881</v>
      </c>
      <c r="P91" s="43">
        <f>'Option 1'!P91*0.8</f>
        <v>0.13748530260537883</v>
      </c>
      <c r="Q91" s="43">
        <f>'Option 1'!Q91*0.8</f>
        <v>0.15009578260537879</v>
      </c>
      <c r="R91" s="43">
        <f>'Option 1'!R91*0.8</f>
        <v>0.16270626260537879</v>
      </c>
      <c r="S91" s="43">
        <f>'Option 1'!S91*0.8</f>
        <v>0.17531674260537883</v>
      </c>
      <c r="T91" s="43">
        <f>'Option 1'!T91*0.8</f>
        <v>0.18792722260537886</v>
      </c>
      <c r="U91" s="43">
        <f>'Option 1'!U91*0.8</f>
        <v>0.20053770260537879</v>
      </c>
      <c r="V91" s="43">
        <f>'Option 1'!V91*0.8</f>
        <v>0.21314818260537882</v>
      </c>
      <c r="W91" s="43">
        <f>'Option 1'!W91*0.8</f>
        <v>0.22575866260537883</v>
      </c>
      <c r="X91" s="43">
        <f>'Option 1'!X91*0.8</f>
        <v>0.23836914260537886</v>
      </c>
      <c r="Y91" s="43">
        <f>'Option 1'!Y91*0.8</f>
        <v>0.25097962260537882</v>
      </c>
      <c r="Z91" s="43">
        <f>'Option 1'!Z91*0.8</f>
        <v>0.2635901026053788</v>
      </c>
      <c r="AA91" s="43">
        <f>'Option 1'!AA91*0.8</f>
        <v>0.27620058260537883</v>
      </c>
      <c r="AB91" s="43">
        <f>'Option 1'!AB91*0.8</f>
        <v>0.28881106260537875</v>
      </c>
      <c r="AC91" s="43">
        <f>'Option 1'!AC91*0.8</f>
        <v>0.30142154260537879</v>
      </c>
      <c r="AD91" s="43">
        <f>'Option 1'!AD91*0.8</f>
        <v>0.31403202260537882</v>
      </c>
      <c r="AE91" s="43">
        <f>'Option 1'!AE91*0.8</f>
        <v>0.32664250260537886</v>
      </c>
      <c r="AF91" s="43">
        <f>'Option 1'!AF91*0.8</f>
        <v>0.33925298260537878</v>
      </c>
      <c r="AG91" s="43">
        <f>'Option 1'!AG91*0.8</f>
        <v>0.35186346260537882</v>
      </c>
      <c r="AH91" s="43">
        <f>'Option 1'!AH91*0.8</f>
        <v>0.36447394260537885</v>
      </c>
      <c r="AI91" s="43">
        <f>'Option 1'!AI91*0.8</f>
        <v>0.37708442260537878</v>
      </c>
      <c r="AJ91" s="43">
        <f>'Option 1'!AJ91*0.8</f>
        <v>0.38969490260537881</v>
      </c>
      <c r="AK91" s="43">
        <f>'Option 1'!AK91*0.8</f>
        <v>0.40230538260537885</v>
      </c>
      <c r="AL91" s="43">
        <f>'Option 1'!AL91*0.8</f>
        <v>0.41491586260537883</v>
      </c>
      <c r="AM91" s="43">
        <f>'Option 1'!AM91*0.8</f>
        <v>0.42752634260537886</v>
      </c>
      <c r="AN91" s="43">
        <f>'Option 1'!AN91*0.8</f>
        <v>0.4401368226053789</v>
      </c>
      <c r="AO91" s="43">
        <f>'Option 1'!AO91*0.8</f>
        <v>0.45274730260537877</v>
      </c>
      <c r="AP91" s="43">
        <f>'Option 1'!AP91*0.8</f>
        <v>0.46535778260537874</v>
      </c>
      <c r="AQ91" s="43">
        <f>'Option 1'!AQ91*0.8</f>
        <v>0.47796826260537878</v>
      </c>
      <c r="AR91" s="43">
        <f>'Option 1'!AR91*0.8</f>
        <v>0.49057874260537881</v>
      </c>
      <c r="AS91" s="43">
        <f>'Option 1'!AS91*0.8</f>
        <v>0.50318922260537879</v>
      </c>
      <c r="AT91" s="43">
        <f>'Option 1'!AT91*0.8</f>
        <v>0.51579970260537888</v>
      </c>
      <c r="AU91" s="43">
        <f>'Option 1'!AU91*0.8</f>
        <v>0.52841018260537886</v>
      </c>
      <c r="AV91" s="43">
        <f>'Option 1'!AV91*0.8</f>
        <v>0.54102066260537895</v>
      </c>
      <c r="AW91" s="43">
        <f>'Option 1'!AW91*0.8</f>
        <v>0.55363114260537871</v>
      </c>
      <c r="AX91" s="35"/>
      <c r="AY91" s="35"/>
      <c r="AZ91" s="35"/>
      <c r="BA91" s="35"/>
      <c r="BB91" s="35"/>
      <c r="BC91" s="35"/>
      <c r="BD91" s="35"/>
    </row>
    <row r="92" spans="1:56" ht="16.5" x14ac:dyDescent="0.3">
      <c r="A92" s="171"/>
      <c r="B92" s="4" t="s">
        <v>333</v>
      </c>
      <c r="D92" s="4" t="s">
        <v>42</v>
      </c>
      <c r="E92" s="43">
        <f>'Option 1'!E92*0.8</f>
        <v>0</v>
      </c>
      <c r="F92" s="43">
        <f>'Option 1'!F92*0.8</f>
        <v>7.9375312896829087E-2</v>
      </c>
      <c r="G92" s="43">
        <f>'Option 1'!G92*0.8</f>
        <v>0.15875059289682911</v>
      </c>
      <c r="H92" s="43">
        <f>'Option 1'!H92*0.8</f>
        <v>0.2381258728968291</v>
      </c>
      <c r="I92" s="43">
        <f>'Option 1'!I92*0.8</f>
        <v>0.31750113188889062</v>
      </c>
      <c r="J92" s="43">
        <f>'Option 1'!J92*0.8</f>
        <v>0.39886075289682882</v>
      </c>
      <c r="K92" s="43">
        <f>'Option 1'!K92*0.8</f>
        <v>0.48022035289682918</v>
      </c>
      <c r="L92" s="43">
        <f>'Option 1'!L92*0.8</f>
        <v>0.56157995289682894</v>
      </c>
      <c r="M92" s="43">
        <f>'Option 1'!M92*0.8</f>
        <v>0.64293962938223082</v>
      </c>
      <c r="N92" s="43">
        <f>'Option 1'!N92*0.8</f>
        <v>0.72429923289682918</v>
      </c>
      <c r="O92" s="43">
        <f>'Option 1'!O92*0.8</f>
        <v>0.80565883289682894</v>
      </c>
      <c r="P92" s="43">
        <f>'Option 1'!P92*0.8</f>
        <v>0.88701843289682936</v>
      </c>
      <c r="Q92" s="43">
        <f>'Option 1'!Q92*0.8</f>
        <v>0.968378032896829</v>
      </c>
      <c r="R92" s="43">
        <f>'Option 1'!R92*0.8</f>
        <v>1.0497376328968286</v>
      </c>
      <c r="S92" s="43">
        <f>'Option 1'!S92*0.8</f>
        <v>1.1310972328968292</v>
      </c>
      <c r="T92" s="43">
        <f>'Option 1'!T92*0.8</f>
        <v>1.2124568328968288</v>
      </c>
      <c r="U92" s="43">
        <f>'Option 1'!U92*0.8</f>
        <v>1.2938164328968291</v>
      </c>
      <c r="V92" s="43">
        <f>'Option 1'!V92*0.8</f>
        <v>1.375176032896829</v>
      </c>
      <c r="W92" s="43">
        <f>'Option 1'!W92*0.8</f>
        <v>1.4565356328968293</v>
      </c>
      <c r="X92" s="43">
        <f>'Option 1'!X92*0.8</f>
        <v>1.5378952328968289</v>
      </c>
      <c r="Y92" s="43">
        <f>'Option 1'!Y92*0.8</f>
        <v>1.6192548328968286</v>
      </c>
      <c r="Z92" s="43">
        <f>'Option 1'!Z92*0.8</f>
        <v>1.7006144328968291</v>
      </c>
      <c r="AA92" s="43">
        <f>'Option 1'!AA92*0.8</f>
        <v>1.7819740328968288</v>
      </c>
      <c r="AB92" s="43">
        <f>'Option 1'!AB92*0.8</f>
        <v>1.8633336328968291</v>
      </c>
      <c r="AC92" s="43">
        <f>'Option 1'!AC92*0.8</f>
        <v>1.9446932328968289</v>
      </c>
      <c r="AD92" s="43">
        <f>'Option 1'!AD92*0.8</f>
        <v>2.0260528328968292</v>
      </c>
      <c r="AE92" s="43">
        <f>'Option 1'!AE92*0.8</f>
        <v>2.1074124328968291</v>
      </c>
      <c r="AF92" s="43">
        <f>'Option 1'!AF92*0.8</f>
        <v>2.1887720328968294</v>
      </c>
      <c r="AG92" s="43">
        <f>'Option 1'!AG92*0.8</f>
        <v>2.2701316328968288</v>
      </c>
      <c r="AH92" s="43">
        <f>'Option 1'!AH92*0.8</f>
        <v>2.3514912328968287</v>
      </c>
      <c r="AI92" s="43">
        <f>'Option 1'!AI92*0.8</f>
        <v>2.432850832896829</v>
      </c>
      <c r="AJ92" s="43">
        <f>'Option 1'!AJ92*0.8</f>
        <v>2.5142104328968289</v>
      </c>
      <c r="AK92" s="43">
        <f>'Option 1'!AK92*0.8</f>
        <v>2.5955700328968292</v>
      </c>
      <c r="AL92" s="43">
        <f>'Option 1'!AL92*0.8</f>
        <v>2.6769296328968291</v>
      </c>
      <c r="AM92" s="43">
        <f>'Option 1'!AM92*0.8</f>
        <v>2.7582892328968294</v>
      </c>
      <c r="AN92" s="43">
        <f>'Option 1'!AN92*0.8</f>
        <v>2.8396488328968292</v>
      </c>
      <c r="AO92" s="43">
        <f>'Option 1'!AO92*0.8</f>
        <v>2.9210084328968295</v>
      </c>
      <c r="AP92" s="43">
        <f>'Option 1'!AP92*0.8</f>
        <v>3.002368032896829</v>
      </c>
      <c r="AQ92" s="43">
        <f>'Option 1'!AQ92*0.8</f>
        <v>3.0837276328968288</v>
      </c>
      <c r="AR92" s="43">
        <f>'Option 1'!AR92*0.8</f>
        <v>3.1650872328968291</v>
      </c>
      <c r="AS92" s="43">
        <f>'Option 1'!AS92*0.8</f>
        <v>3.246446832896829</v>
      </c>
      <c r="AT92" s="43">
        <f>'Option 1'!AT92*0.8</f>
        <v>3.3278064328968293</v>
      </c>
      <c r="AU92" s="43">
        <f>'Option 1'!AU92*0.8</f>
        <v>3.4091660328968292</v>
      </c>
      <c r="AV92" s="43">
        <f>'Option 1'!AV92*0.8</f>
        <v>3.4905256328968295</v>
      </c>
      <c r="AW92" s="43">
        <f>'Option 1'!AW92*0.8</f>
        <v>3.5718852328968289</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6"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Poles delivers a cost effective reduction in the risk of condition based failure.  This CBA specifically relates to South Wales.</v>
      </c>
      <c r="C2" s="147"/>
      <c r="D2" s="147"/>
      <c r="E2" s="147"/>
      <c r="F2" s="148"/>
      <c r="G2" s="25" t="s">
        <v>406</v>
      </c>
      <c r="Z2" s="26" t="s">
        <v>80</v>
      </c>
      <c r="AJ2" s="22" t="s">
        <v>400</v>
      </c>
    </row>
    <row r="3" spans="2:36" ht="24.75" customHeight="1" x14ac:dyDescent="0.3">
      <c r="B3" s="149"/>
      <c r="C3" s="150"/>
      <c r="D3" s="150"/>
      <c r="E3" s="150"/>
      <c r="F3" s="151"/>
      <c r="G3" s="18" t="s">
        <v>404</v>
      </c>
      <c r="AJ3" s="22" t="s">
        <v>401</v>
      </c>
    </row>
    <row r="4" spans="2:36" ht="18" customHeight="1" x14ac:dyDescent="0.3">
      <c r="B4" s="25" t="s">
        <v>79</v>
      </c>
      <c r="C4" s="27"/>
      <c r="D4" s="27"/>
      <c r="E4" s="27"/>
      <c r="F4" s="27"/>
      <c r="AJ4" s="22" t="s">
        <v>342</v>
      </c>
    </row>
    <row r="5" spans="2:36" ht="96" customHeight="1" x14ac:dyDescent="0.3">
      <c r="B5" s="143" t="s">
        <v>403</v>
      </c>
      <c r="C5" s="144"/>
      <c r="D5" s="144"/>
      <c r="E5" s="144"/>
      <c r="F5" s="145"/>
      <c r="AJ5" s="22" t="s">
        <v>367</v>
      </c>
    </row>
    <row r="6" spans="2:36" ht="13.5" customHeight="1" x14ac:dyDescent="0.3">
      <c r="B6" s="27"/>
      <c r="C6" s="27"/>
      <c r="D6" s="27"/>
      <c r="E6" s="27"/>
      <c r="F6" s="27"/>
      <c r="AJ6" s="22" t="s">
        <v>368</v>
      </c>
    </row>
    <row r="7" spans="2:36" x14ac:dyDescent="0.3">
      <c r="B7" s="25" t="s">
        <v>50</v>
      </c>
      <c r="AJ7" s="22" t="s">
        <v>369</v>
      </c>
    </row>
    <row r="8" spans="2:36" x14ac:dyDescent="0.3">
      <c r="B8" s="154" t="s">
        <v>27</v>
      </c>
      <c r="C8" s="155"/>
      <c r="D8" s="152" t="s">
        <v>30</v>
      </c>
      <c r="E8" s="152"/>
      <c r="F8" s="152"/>
      <c r="AJ8" s="22" t="s">
        <v>370</v>
      </c>
    </row>
    <row r="9" spans="2:36" ht="22.5" customHeight="1" x14ac:dyDescent="0.3">
      <c r="B9" s="156" t="s">
        <v>303</v>
      </c>
      <c r="C9" s="157"/>
      <c r="D9" s="153" t="str">
        <f>'Baseline scenario'!$C$1</f>
        <v>No intervention</v>
      </c>
      <c r="E9" s="153"/>
      <c r="F9" s="153"/>
      <c r="AJ9" s="22" t="s">
        <v>371</v>
      </c>
    </row>
    <row r="10" spans="2:36" ht="22.5" customHeight="1" x14ac:dyDescent="0.3">
      <c r="B10" s="141" t="s">
        <v>226</v>
      </c>
      <c r="C10" s="142"/>
      <c r="D10" s="143" t="str">
        <f>'Option 1'!$C$1</f>
        <v>Asset Replacement Programme</v>
      </c>
      <c r="E10" s="144"/>
      <c r="F10" s="145"/>
      <c r="AJ10" s="22" t="s">
        <v>372</v>
      </c>
    </row>
    <row r="11" spans="2:36" ht="22.5" customHeight="1" x14ac:dyDescent="0.3">
      <c r="B11" s="141" t="s">
        <v>346</v>
      </c>
      <c r="C11" s="142"/>
      <c r="D11" s="143" t="str">
        <f>'Option 1(i)'!$C$1</f>
        <v>Sensitivity Analysis of Option 1 - Asset Replacement Programme Delivered With 10% Increased Costs</v>
      </c>
      <c r="E11" s="144"/>
      <c r="F11" s="145"/>
      <c r="AJ11" s="22" t="s">
        <v>373</v>
      </c>
    </row>
    <row r="12" spans="2:36" ht="22.5" customHeight="1" x14ac:dyDescent="0.3">
      <c r="B12" s="141" t="s">
        <v>347</v>
      </c>
      <c r="C12" s="142"/>
      <c r="D12" s="143" t="str">
        <f>'Option 1(ii)'!$C$1</f>
        <v>Sensitivity Analysis of Option 1 - Asset Replacement Programme Achieving 20% Lower Benefits</v>
      </c>
      <c r="E12" s="144"/>
      <c r="F12" s="145"/>
      <c r="AJ12" s="22" t="s">
        <v>374</v>
      </c>
    </row>
    <row r="13" spans="2:36" ht="22.5" customHeight="1" x14ac:dyDescent="0.3">
      <c r="B13" s="141"/>
      <c r="C13" s="142"/>
      <c r="D13" s="143"/>
      <c r="E13" s="144"/>
      <c r="F13" s="145"/>
      <c r="AJ13" s="22" t="s">
        <v>375</v>
      </c>
    </row>
    <row r="14" spans="2:36" ht="22.5" customHeight="1" x14ac:dyDescent="0.3">
      <c r="B14" s="141"/>
      <c r="C14" s="142"/>
      <c r="D14" s="143"/>
      <c r="E14" s="144"/>
      <c r="F14" s="145"/>
      <c r="AJ14" s="22" t="s">
        <v>376</v>
      </c>
    </row>
    <row r="15" spans="2:36" ht="22.5" customHeight="1" x14ac:dyDescent="0.3">
      <c r="B15" s="141"/>
      <c r="C15" s="142"/>
      <c r="D15" s="143"/>
      <c r="E15" s="144"/>
      <c r="F15" s="145"/>
      <c r="AJ15" s="22" t="s">
        <v>377</v>
      </c>
    </row>
    <row r="16" spans="2:36" ht="22.5" customHeight="1" x14ac:dyDescent="0.3">
      <c r="B16" s="141"/>
      <c r="C16" s="142"/>
      <c r="D16" s="143"/>
      <c r="E16" s="144"/>
      <c r="F16" s="145"/>
      <c r="AJ16" s="22" t="s">
        <v>378</v>
      </c>
    </row>
    <row r="17" spans="2:36" ht="22.5" customHeight="1" x14ac:dyDescent="0.3">
      <c r="B17" s="141"/>
      <c r="C17" s="142"/>
      <c r="D17" s="143"/>
      <c r="E17" s="144"/>
      <c r="F17" s="145"/>
      <c r="AJ17" s="22" t="s">
        <v>379</v>
      </c>
    </row>
    <row r="18" spans="2:36" ht="22.5" customHeight="1" x14ac:dyDescent="0.3">
      <c r="B18" s="141"/>
      <c r="C18" s="142"/>
      <c r="D18" s="143"/>
      <c r="E18" s="144"/>
      <c r="F18" s="145"/>
      <c r="AJ18" s="22" t="s">
        <v>380</v>
      </c>
    </row>
    <row r="19" spans="2:36" ht="22.5" customHeight="1" x14ac:dyDescent="0.3">
      <c r="B19" s="141"/>
      <c r="C19" s="142"/>
      <c r="D19" s="143"/>
      <c r="E19" s="144"/>
      <c r="F19" s="145"/>
      <c r="AJ19" s="22" t="s">
        <v>381</v>
      </c>
    </row>
    <row r="20" spans="2:36" ht="22.5" customHeight="1" x14ac:dyDescent="0.3">
      <c r="B20" s="141"/>
      <c r="C20" s="142"/>
      <c r="D20" s="143"/>
      <c r="E20" s="144"/>
      <c r="F20" s="145"/>
      <c r="AJ20" s="22" t="s">
        <v>382</v>
      </c>
    </row>
    <row r="21" spans="2:36" ht="22.5" customHeight="1" x14ac:dyDescent="0.3">
      <c r="B21" s="141"/>
      <c r="C21" s="142"/>
      <c r="D21" s="143"/>
      <c r="E21" s="144"/>
      <c r="F21" s="145"/>
      <c r="AJ21" s="22" t="s">
        <v>383</v>
      </c>
    </row>
    <row r="22" spans="2:36" ht="22.5" customHeight="1" x14ac:dyDescent="0.3">
      <c r="B22" s="141"/>
      <c r="C22" s="142"/>
      <c r="D22" s="143"/>
      <c r="E22" s="144"/>
      <c r="F22" s="145"/>
      <c r="AJ22" s="22" t="s">
        <v>384</v>
      </c>
    </row>
    <row r="23" spans="2:36" ht="22.5" customHeight="1" x14ac:dyDescent="0.3">
      <c r="B23" s="141"/>
      <c r="C23" s="142"/>
      <c r="D23" s="143"/>
      <c r="E23" s="144"/>
      <c r="F23" s="145"/>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9" t="s">
        <v>48</v>
      </c>
      <c r="C26" s="161" t="s">
        <v>27</v>
      </c>
      <c r="D26" s="161" t="s">
        <v>28</v>
      </c>
      <c r="E26" s="161" t="s">
        <v>30</v>
      </c>
      <c r="F26" s="159" t="s">
        <v>31</v>
      </c>
      <c r="G26" s="158" t="s">
        <v>101</v>
      </c>
      <c r="H26" s="158"/>
      <c r="I26" s="158"/>
      <c r="J26" s="158"/>
      <c r="K26" s="158"/>
      <c r="AJ26" s="22" t="s">
        <v>388</v>
      </c>
    </row>
    <row r="27" spans="2:36" x14ac:dyDescent="0.3">
      <c r="B27" s="160"/>
      <c r="C27" s="162"/>
      <c r="D27" s="162"/>
      <c r="E27" s="162"/>
      <c r="F27" s="160"/>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407</v>
      </c>
      <c r="F28" s="30"/>
      <c r="G28" s="65"/>
      <c r="H28" s="65"/>
      <c r="I28" s="65"/>
      <c r="J28" s="65"/>
      <c r="K28" s="30"/>
      <c r="AJ28" s="22" t="s">
        <v>390</v>
      </c>
    </row>
    <row r="29" spans="2:36" ht="27.75" customHeight="1" x14ac:dyDescent="0.3">
      <c r="B29" s="30">
        <v>1</v>
      </c>
      <c r="C29" s="31" t="str">
        <f>D10</f>
        <v>Asset Replacement Programme</v>
      </c>
      <c r="D29" s="30" t="s">
        <v>29</v>
      </c>
      <c r="E29" s="31" t="s">
        <v>408</v>
      </c>
      <c r="F29" s="30" t="s">
        <v>160</v>
      </c>
      <c r="G29" s="65">
        <f>'Option 1'!$C$4</f>
        <v>-4.0185409211846537</v>
      </c>
      <c r="H29" s="65">
        <f>'Option 1'!$C$5</f>
        <v>5.4254674503885845</v>
      </c>
      <c r="I29" s="65">
        <f>'Option 1'!$C$6</f>
        <v>20.377377104999219</v>
      </c>
      <c r="J29" s="65">
        <f>'Option 1'!$C$7</f>
        <v>52.397440268569461</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-5.593705812658115</v>
      </c>
      <c r="H30" s="65">
        <f>'Option 1(i)'!$C$5</f>
        <v>3.4049366023775076</v>
      </c>
      <c r="I30" s="65">
        <f>'Option 1(i)'!$C$6</f>
        <v>18.062613591498277</v>
      </c>
      <c r="J30" s="65">
        <f>'Option 1(i)'!$C$7</f>
        <v>49.787004624316282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-5.195911167879304</v>
      </c>
      <c r="H31" s="65">
        <f>'Option 1(ii)'!$C$5</f>
        <v>3.1398733604574383</v>
      </c>
      <c r="I31" s="65">
        <f>'Option 1(ii)'!$C$6</f>
        <v>16.850614002598029</v>
      </c>
      <c r="J31" s="65">
        <f>'Option 1(ii)'!$C$7</f>
        <v>46.618900514901178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31" activePane="bottomRight" state="frozen"/>
      <selection activeCell="E44" sqref="E44"/>
      <selection pane="topRight" activeCell="E44" sqref="E44"/>
      <selection pane="bottomLeft" activeCell="E44" sqref="E44"/>
      <selection pane="bottomRight" activeCell="AW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LV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2" t="s">
        <v>11</v>
      </c>
      <c r="B7" s="61" t="s">
        <v>199</v>
      </c>
      <c r="C7" s="60"/>
      <c r="D7" s="61" t="s">
        <v>40</v>
      </c>
      <c r="E7" s="62">
        <v>-5.3417366579903911</v>
      </c>
      <c r="F7" s="62">
        <v>-5.4967019960109047</v>
      </c>
      <c r="G7" s="62">
        <v>-5.6516673340314192</v>
      </c>
      <c r="H7" s="62">
        <v>-5.8066329999999997</v>
      </c>
      <c r="I7" s="62">
        <v>-5.9615980100724455</v>
      </c>
      <c r="J7" s="62">
        <v>-6.1204374021366981</v>
      </c>
      <c r="K7" s="62">
        <v>-6.2792767942009515</v>
      </c>
      <c r="L7" s="62">
        <v>-6.4381161862652041</v>
      </c>
      <c r="M7" s="62">
        <v>-6.5969555783294567</v>
      </c>
      <c r="N7" s="62">
        <v>-6.7557949703937101</v>
      </c>
      <c r="O7" s="62">
        <v>-6.9146343624579627</v>
      </c>
      <c r="P7" s="62">
        <v>-7.0734737545222153</v>
      </c>
      <c r="Q7" s="62">
        <v>-7.2323131465864687</v>
      </c>
      <c r="R7" s="62">
        <v>-7.3911525386507213</v>
      </c>
      <c r="S7" s="62">
        <v>-7.5499919307149739</v>
      </c>
      <c r="T7" s="62">
        <v>-7.7088313227792273</v>
      </c>
      <c r="U7" s="62">
        <v>-7.8676707148434799</v>
      </c>
      <c r="V7" s="62">
        <v>-8.0265101069077325</v>
      </c>
      <c r="W7" s="62">
        <v>-8.1853494989719859</v>
      </c>
      <c r="X7" s="62">
        <v>-8.3441888910362394</v>
      </c>
      <c r="Y7" s="62">
        <v>-8.5030282831004911</v>
      </c>
      <c r="Z7" s="62">
        <v>-8.6618676751647445</v>
      </c>
      <c r="AA7" s="62">
        <v>-8.820707067228998</v>
      </c>
      <c r="AB7" s="62">
        <v>-8.9795464592932497</v>
      </c>
      <c r="AC7" s="62">
        <v>-9.1383858513575031</v>
      </c>
      <c r="AD7" s="62">
        <v>-9.2972252434217566</v>
      </c>
      <c r="AE7" s="62">
        <v>-9.4560646354860083</v>
      </c>
      <c r="AF7" s="62">
        <v>-9.6149040275502617</v>
      </c>
      <c r="AG7" s="62">
        <v>-9.7737434196145152</v>
      </c>
      <c r="AH7" s="62">
        <v>-9.9325828116787669</v>
      </c>
      <c r="AI7" s="62">
        <v>-10.09142220374302</v>
      </c>
      <c r="AJ7" s="62">
        <v>-10.250261595807274</v>
      </c>
      <c r="AK7" s="62">
        <v>-10.409100987871525</v>
      </c>
      <c r="AL7" s="62">
        <v>-10.567940379935779</v>
      </c>
      <c r="AM7" s="62">
        <v>-10.726779772000032</v>
      </c>
      <c r="AN7" s="62">
        <v>-10.885619164064284</v>
      </c>
      <c r="AO7" s="62">
        <v>-11.044458556128538</v>
      </c>
      <c r="AP7" s="62">
        <v>-11.203297948192791</v>
      </c>
      <c r="AQ7" s="62">
        <v>-11.362137340257043</v>
      </c>
      <c r="AR7" s="62">
        <v>-11.520976732321296</v>
      </c>
      <c r="AS7" s="62">
        <v>-11.67981612438555</v>
      </c>
      <c r="AT7" s="62">
        <v>-11.838655516449801</v>
      </c>
      <c r="AU7" s="62">
        <v>-11.997494908514055</v>
      </c>
      <c r="AV7" s="62">
        <v>-12.156334300578308</v>
      </c>
      <c r="AW7" s="62">
        <v>-12.31517369264256</v>
      </c>
      <c r="AX7" s="61"/>
      <c r="AY7" s="61"/>
      <c r="AZ7" s="61"/>
      <c r="BA7" s="61"/>
      <c r="BB7" s="61"/>
      <c r="BC7" s="61"/>
      <c r="BD7" s="61"/>
      <c r="BP7" s="22" t="s">
        <v>369</v>
      </c>
    </row>
    <row r="8" spans="1:68"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4"/>
      <c r="B12" s="124" t="s">
        <v>196</v>
      </c>
      <c r="C12" s="58"/>
      <c r="D12" s="125" t="s">
        <v>40</v>
      </c>
      <c r="E12" s="59">
        <f>SUM(E7:E11)</f>
        <v>-5.3417366579903911</v>
      </c>
      <c r="F12" s="59">
        <f t="shared" ref="F12:AW12" si="0">SUM(F7:F11)</f>
        <v>-5.4967019960109047</v>
      </c>
      <c r="G12" s="59">
        <f t="shared" si="0"/>
        <v>-5.6516673340314192</v>
      </c>
      <c r="H12" s="59">
        <f t="shared" si="0"/>
        <v>-5.8066329999999997</v>
      </c>
      <c r="I12" s="59">
        <f t="shared" si="0"/>
        <v>-5.9615980100724455</v>
      </c>
      <c r="J12" s="59">
        <f t="shared" si="0"/>
        <v>-6.1204374021366981</v>
      </c>
      <c r="K12" s="59">
        <f t="shared" si="0"/>
        <v>-6.2792767942009515</v>
      </c>
      <c r="L12" s="59">
        <f t="shared" si="0"/>
        <v>-6.4381161862652041</v>
      </c>
      <c r="M12" s="59">
        <f t="shared" si="0"/>
        <v>-6.5969555783294567</v>
      </c>
      <c r="N12" s="59">
        <f t="shared" si="0"/>
        <v>-6.7557949703937101</v>
      </c>
      <c r="O12" s="59">
        <f t="shared" si="0"/>
        <v>-6.9146343624579627</v>
      </c>
      <c r="P12" s="59">
        <f t="shared" si="0"/>
        <v>-7.0734737545222153</v>
      </c>
      <c r="Q12" s="59">
        <f t="shared" si="0"/>
        <v>-7.2323131465864687</v>
      </c>
      <c r="R12" s="59">
        <f t="shared" si="0"/>
        <v>-7.3911525386507213</v>
      </c>
      <c r="S12" s="59">
        <f t="shared" si="0"/>
        <v>-7.5499919307149739</v>
      </c>
      <c r="T12" s="59">
        <f t="shared" si="0"/>
        <v>-7.7088313227792273</v>
      </c>
      <c r="U12" s="59">
        <f t="shared" si="0"/>
        <v>-7.8676707148434799</v>
      </c>
      <c r="V12" s="59">
        <f t="shared" si="0"/>
        <v>-8.0265101069077325</v>
      </c>
      <c r="W12" s="59">
        <f t="shared" si="0"/>
        <v>-8.1853494989719859</v>
      </c>
      <c r="X12" s="59">
        <f t="shared" si="0"/>
        <v>-8.3441888910362394</v>
      </c>
      <c r="Y12" s="59">
        <f t="shared" si="0"/>
        <v>-8.5030282831004911</v>
      </c>
      <c r="Z12" s="59">
        <f t="shared" si="0"/>
        <v>-8.6618676751647445</v>
      </c>
      <c r="AA12" s="59">
        <f t="shared" si="0"/>
        <v>-8.820707067228998</v>
      </c>
      <c r="AB12" s="59">
        <f t="shared" si="0"/>
        <v>-8.9795464592932497</v>
      </c>
      <c r="AC12" s="59">
        <f t="shared" si="0"/>
        <v>-9.1383858513575031</v>
      </c>
      <c r="AD12" s="59">
        <f t="shared" si="0"/>
        <v>-9.2972252434217566</v>
      </c>
      <c r="AE12" s="59">
        <f t="shared" si="0"/>
        <v>-9.4560646354860083</v>
      </c>
      <c r="AF12" s="59">
        <f t="shared" si="0"/>
        <v>-9.6149040275502617</v>
      </c>
      <c r="AG12" s="59">
        <f t="shared" si="0"/>
        <v>-9.7737434196145152</v>
      </c>
      <c r="AH12" s="59">
        <f t="shared" si="0"/>
        <v>-9.9325828116787669</v>
      </c>
      <c r="AI12" s="59">
        <f t="shared" si="0"/>
        <v>-10.09142220374302</v>
      </c>
      <c r="AJ12" s="59">
        <f t="shared" si="0"/>
        <v>-10.250261595807274</v>
      </c>
      <c r="AK12" s="59">
        <f t="shared" si="0"/>
        <v>-10.409100987871525</v>
      </c>
      <c r="AL12" s="59">
        <f t="shared" si="0"/>
        <v>-10.567940379935779</v>
      </c>
      <c r="AM12" s="59">
        <f t="shared" si="0"/>
        <v>-10.726779772000032</v>
      </c>
      <c r="AN12" s="59">
        <f t="shared" si="0"/>
        <v>-10.885619164064284</v>
      </c>
      <c r="AO12" s="59">
        <f t="shared" si="0"/>
        <v>-11.044458556128538</v>
      </c>
      <c r="AP12" s="59">
        <f t="shared" si="0"/>
        <v>-11.203297948192791</v>
      </c>
      <c r="AQ12" s="59">
        <f t="shared" si="0"/>
        <v>-11.362137340257043</v>
      </c>
      <c r="AR12" s="59">
        <f t="shared" si="0"/>
        <v>-11.520976732321296</v>
      </c>
      <c r="AS12" s="59">
        <f t="shared" si="0"/>
        <v>-11.67981612438555</v>
      </c>
      <c r="AT12" s="59">
        <f t="shared" si="0"/>
        <v>-11.838655516449801</v>
      </c>
      <c r="AU12" s="59">
        <f t="shared" si="0"/>
        <v>-11.997494908514055</v>
      </c>
      <c r="AV12" s="59">
        <f t="shared" si="0"/>
        <v>-12.156334300578308</v>
      </c>
      <c r="AW12" s="59">
        <f t="shared" si="0"/>
        <v>-12.31517369264256</v>
      </c>
      <c r="AX12" s="61"/>
      <c r="AY12" s="61"/>
      <c r="AZ12" s="61"/>
      <c r="BA12" s="61"/>
      <c r="BB12" s="61"/>
      <c r="BC12" s="61"/>
      <c r="BD12" s="61"/>
      <c r="BP12" s="22" t="s">
        <v>374</v>
      </c>
    </row>
    <row r="13" spans="1:68"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9"/>
      <c r="B15" s="9" t="s">
        <v>297</v>
      </c>
      <c r="C15" s="11"/>
      <c r="D15" s="11" t="s">
        <v>40</v>
      </c>
      <c r="E15" s="81">
        <f>'Fixed data'!$G$7*E$31/1000000</f>
        <v>-0.8449008349246766</v>
      </c>
      <c r="F15" s="81">
        <f>'Fixed data'!$G$7*F$31/1000000</f>
        <v>-0.86940844888333002</v>
      </c>
      <c r="G15" s="81">
        <f>'Fixed data'!$G$7*G$31/1000000</f>
        <v>-0.89391731644723937</v>
      </c>
      <c r="H15" s="81">
        <f>'Fixed data'!$G$7*H$31/1000000</f>
        <v>-0.91842618401114884</v>
      </c>
      <c r="I15" s="81">
        <f>'Fixed data'!$G$7*I$31/1000000</f>
        <v>-0.94294411325219618</v>
      </c>
      <c r="J15" s="81">
        <f>'Fixed data'!$G$7*J$31/1000000</f>
        <v>-0.96806165997233651</v>
      </c>
      <c r="K15" s="81">
        <f>'Fixed data'!$G$7*K$31/1000000</f>
        <v>-0.99318826836961482</v>
      </c>
      <c r="L15" s="81">
        <f>'Fixed data'!$G$7*L$31/1000000</f>
        <v>-1.018314876766893</v>
      </c>
      <c r="M15" s="81">
        <f>'Fixed data'!$G$7*M$31/1000000</f>
        <v>-1.0434384232989247</v>
      </c>
      <c r="N15" s="81">
        <f>'Fixed data'!$G$7*N$31/1000000</f>
        <v>-1.0685680935614497</v>
      </c>
      <c r="O15" s="81">
        <f>'Fixed data'!$G$7*O$31/1000000</f>
        <v>-1.0936947019587278</v>
      </c>
      <c r="P15" s="81">
        <f>'Fixed data'!$G$7*P$31/1000000</f>
        <v>-1.1188213103560063</v>
      </c>
      <c r="Q15" s="81">
        <f>'Fixed data'!$G$7*Q$31/1000000</f>
        <v>-1.1439479187532844</v>
      </c>
      <c r="R15" s="81">
        <f>'Fixed data'!$G$7*R$31/1000000</f>
        <v>-1.1690745271505627</v>
      </c>
      <c r="S15" s="81">
        <f>'Fixed data'!$G$7*S$31/1000000</f>
        <v>-1.194201135547841</v>
      </c>
      <c r="T15" s="81">
        <f>'Fixed data'!$G$7*T$31/1000000</f>
        <v>-1.2193277439451191</v>
      </c>
      <c r="U15" s="81">
        <f>'Fixed data'!$G$7*U$31/1000000</f>
        <v>-1.2444543523423977</v>
      </c>
      <c r="V15" s="81">
        <f>'Fixed data'!$G$7*V$31/1000000</f>
        <v>-1.269580960739676</v>
      </c>
      <c r="W15" s="81">
        <f>'Fixed data'!$G$7*W$31/1000000</f>
        <v>-1.2947075691369541</v>
      </c>
      <c r="X15" s="81">
        <f>'Fixed data'!$G$7*X$31/1000000</f>
        <v>-1.3198341775342324</v>
      </c>
      <c r="Y15" s="81">
        <f>'Fixed data'!$G$7*Y$31/1000000</f>
        <v>-1.3449607859315107</v>
      </c>
      <c r="Z15" s="81">
        <f>'Fixed data'!$G$7*Z$31/1000000</f>
        <v>-1.3700873943287888</v>
      </c>
      <c r="AA15" s="81">
        <f>'Fixed data'!$G$7*AA$31/1000000</f>
        <v>-1.3952140027260673</v>
      </c>
      <c r="AB15" s="81">
        <f>'Fixed data'!$G$7*AB$31/1000000</f>
        <v>-1.4203406111233456</v>
      </c>
      <c r="AC15" s="81">
        <f>'Fixed data'!$G$7*AC$31/1000000</f>
        <v>-1.4454672195206237</v>
      </c>
      <c r="AD15" s="81">
        <f>'Fixed data'!$G$7*AD$31/1000000</f>
        <v>-1.4705938279179021</v>
      </c>
      <c r="AE15" s="81">
        <f>'Fixed data'!$G$7*AE$31/1000000</f>
        <v>-1.4957204363151804</v>
      </c>
      <c r="AF15" s="81">
        <f>'Fixed data'!$G$7*AF$31/1000000</f>
        <v>-1.5208470447124585</v>
      </c>
      <c r="AG15" s="81">
        <f>'Fixed data'!$G$7*AG$31/1000000</f>
        <v>-1.545973653109737</v>
      </c>
      <c r="AH15" s="81">
        <f>'Fixed data'!$G$7*AH$31/1000000</f>
        <v>-1.5711002615070153</v>
      </c>
      <c r="AI15" s="81">
        <f>'Fixed data'!$G$7*AI$31/1000000</f>
        <v>-1.5962268699042934</v>
      </c>
      <c r="AJ15" s="81">
        <f>'Fixed data'!$G$7*AJ$31/1000000</f>
        <v>-1.6213534783015717</v>
      </c>
      <c r="AK15" s="81">
        <f>'Fixed data'!$G$7*AK$31/1000000</f>
        <v>-1.6464800866988498</v>
      </c>
      <c r="AL15" s="81">
        <f>'Fixed data'!$G$7*AL$31/1000000</f>
        <v>-1.6716066950961281</v>
      </c>
      <c r="AM15" s="81">
        <f>'Fixed data'!$G$7*AM$31/1000000</f>
        <v>-1.6967333034934067</v>
      </c>
      <c r="AN15" s="81">
        <f>'Fixed data'!$G$7*AN$31/1000000</f>
        <v>-1.7218599118906848</v>
      </c>
      <c r="AO15" s="81">
        <f>'Fixed data'!$G$7*AO$31/1000000</f>
        <v>-1.7469865202879631</v>
      </c>
      <c r="AP15" s="81">
        <f>'Fixed data'!$G$7*AP$31/1000000</f>
        <v>-1.7721131286852414</v>
      </c>
      <c r="AQ15" s="81">
        <f>'Fixed data'!$G$7*AQ$31/1000000</f>
        <v>-1.7972397370825195</v>
      </c>
      <c r="AR15" s="81">
        <f>'Fixed data'!$G$7*AR$31/1000000</f>
        <v>-1.822366345479798</v>
      </c>
      <c r="AS15" s="81">
        <f>'Fixed data'!$G$7*AS$31/1000000</f>
        <v>-1.8474929538770763</v>
      </c>
      <c r="AT15" s="81">
        <f>'Fixed data'!$G$7*AT$31/1000000</f>
        <v>-1.8726195622743544</v>
      </c>
      <c r="AU15" s="81">
        <f>'Fixed data'!$G$7*AU$31/1000000</f>
        <v>-1.8977461706716328</v>
      </c>
      <c r="AV15" s="81">
        <f>'Fixed data'!$G$7*AV$31/1000000</f>
        <v>-1.9228727790689111</v>
      </c>
      <c r="AW15" s="81">
        <f>'Fixed data'!$G$7*AW$31/1000000</f>
        <v>-1.9479993874661892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9"/>
      <c r="B16" s="9" t="s">
        <v>298</v>
      </c>
      <c r="C16" s="9"/>
      <c r="D16" s="9" t="s">
        <v>40</v>
      </c>
      <c r="E16" s="81">
        <f>'Fixed data'!$G$8*E32/1000000</f>
        <v>-0.55627085881116134</v>
      </c>
      <c r="F16" s="81">
        <f>'Fixed data'!$G$8*F32/1000000</f>
        <v>-0.57240844965181792</v>
      </c>
      <c r="G16" s="81">
        <f>'Fixed data'!$G$8*G32/1000000</f>
        <v>-0.58854617558109945</v>
      </c>
      <c r="H16" s="81">
        <f>'Fixed data'!$G$8*H32/1000000</f>
        <v>-0.60468390151038109</v>
      </c>
      <c r="I16" s="81">
        <f>'Fixed data'!$G$8*I32/1000000</f>
        <v>-0.62082117806936532</v>
      </c>
      <c r="J16" s="81">
        <f>'Fixed data'!$G$8*J32/1000000</f>
        <v>-0.63736201492435385</v>
      </c>
      <c r="K16" s="81">
        <f>'Fixed data'!$G$8*K32/1000000</f>
        <v>-0.65390315575152436</v>
      </c>
      <c r="L16" s="81">
        <f>'Fixed data'!$G$8*L32/1000000</f>
        <v>-0.67044429657869509</v>
      </c>
      <c r="M16" s="81">
        <f>'Fixed data'!$G$8*M32/1000000</f>
        <v>-0.68698522223238545</v>
      </c>
      <c r="N16" s="81">
        <f>'Fixed data'!$G$8*N32/1000000</f>
        <v>-0.70352620156179657</v>
      </c>
      <c r="O16" s="81">
        <f>'Fixed data'!$G$8*O32/1000000</f>
        <v>-0.7200673423889673</v>
      </c>
      <c r="P16" s="81">
        <f>'Fixed data'!$G$8*P32/1000000</f>
        <v>-0.73660848321613792</v>
      </c>
      <c r="Q16" s="81">
        <f>'Fixed data'!$G$8*Q32/1000000</f>
        <v>-0.75314962404330865</v>
      </c>
      <c r="R16" s="81">
        <f>'Fixed data'!$G$8*R32/1000000</f>
        <v>-0.76969076487047938</v>
      </c>
      <c r="S16" s="81">
        <f>'Fixed data'!$G$8*S32/1000000</f>
        <v>-0.78623190569765</v>
      </c>
      <c r="T16" s="81">
        <f>'Fixed data'!$G$8*T32/1000000</f>
        <v>-0.80277304652482073</v>
      </c>
      <c r="U16" s="81">
        <f>'Fixed data'!$G$8*U32/1000000</f>
        <v>-0.81931418735199146</v>
      </c>
      <c r="V16" s="81">
        <f>'Fixed data'!$G$8*V32/1000000</f>
        <v>-0.83585532817916208</v>
      </c>
      <c r="W16" s="81">
        <f>'Fixed data'!$G$8*W32/1000000</f>
        <v>-0.85239646900633281</v>
      </c>
      <c r="X16" s="81">
        <f>'Fixed data'!$G$8*X32/1000000</f>
        <v>-0.86893760983350354</v>
      </c>
      <c r="Y16" s="81">
        <f>'Fixed data'!$G$8*Y32/1000000</f>
        <v>-0.88547875066067416</v>
      </c>
      <c r="Z16" s="81">
        <f>'Fixed data'!$G$8*Z32/1000000</f>
        <v>-0.90201989148784489</v>
      </c>
      <c r="AA16" s="81">
        <f>'Fixed data'!$G$8*AA32/1000000</f>
        <v>-0.91856103231501551</v>
      </c>
      <c r="AB16" s="81">
        <f>'Fixed data'!$G$8*AB32/1000000</f>
        <v>-0.93510217314218624</v>
      </c>
      <c r="AC16" s="81">
        <f>'Fixed data'!$G$8*AC32/1000000</f>
        <v>-0.95164331396935697</v>
      </c>
      <c r="AD16" s="81">
        <f>'Fixed data'!$G$8*AD32/1000000</f>
        <v>-0.96818445479652759</v>
      </c>
      <c r="AE16" s="81">
        <f>'Fixed data'!$G$8*AE32/1000000</f>
        <v>-0.98472559562369832</v>
      </c>
      <c r="AF16" s="81">
        <f>'Fixed data'!$G$8*AF32/1000000</f>
        <v>-1.0012667364508689</v>
      </c>
      <c r="AG16" s="81">
        <f>'Fixed data'!$G$8*AG32/1000000</f>
        <v>-1.0178078772780397</v>
      </c>
      <c r="AH16" s="81">
        <f>'Fixed data'!$G$8*AH32/1000000</f>
        <v>-1.0343490181052102</v>
      </c>
      <c r="AI16" s="81">
        <f>'Fixed data'!$G$8*AI32/1000000</f>
        <v>-1.0508901589323811</v>
      </c>
      <c r="AJ16" s="81">
        <f>'Fixed data'!$G$8*AJ32/1000000</f>
        <v>-1.0674312997595516</v>
      </c>
      <c r="AK16" s="81">
        <f>'Fixed data'!$G$8*AK32/1000000</f>
        <v>-1.0839724405867224</v>
      </c>
      <c r="AL16" s="81">
        <f>'Fixed data'!$G$8*AL32/1000000</f>
        <v>-1.1005135814138931</v>
      </c>
      <c r="AM16" s="81">
        <f>'Fixed data'!$G$8*AM32/1000000</f>
        <v>-1.1170547222410638</v>
      </c>
      <c r="AN16" s="81">
        <f>'Fixed data'!$G$8*AN32/1000000</f>
        <v>-1.1335958630682343</v>
      </c>
      <c r="AO16" s="81">
        <f>'Fixed data'!$G$8*AO32/1000000</f>
        <v>-1.1501370038954053</v>
      </c>
      <c r="AP16" s="81">
        <f>'Fixed data'!$G$8*AP32/1000000</f>
        <v>-1.1666781447225758</v>
      </c>
      <c r="AQ16" s="81">
        <f>'Fixed data'!$G$8*AQ32/1000000</f>
        <v>-1.1832192855497465</v>
      </c>
      <c r="AR16" s="81">
        <f>'Fixed data'!$G$8*AR32/1000000</f>
        <v>-1.1997604263769173</v>
      </c>
      <c r="AS16" s="81">
        <f>'Fixed data'!$G$8*AS32/1000000</f>
        <v>-1.2163015672040878</v>
      </c>
      <c r="AT16" s="81">
        <f>'Fixed data'!$G$8*AT32/1000000</f>
        <v>-1.2328427080312585</v>
      </c>
      <c r="AU16" s="81">
        <f>'Fixed data'!$G$8*AU32/1000000</f>
        <v>-1.249383848858429</v>
      </c>
      <c r="AV16" s="81">
        <f>'Fixed data'!$G$8*AV32/1000000</f>
        <v>-1.2659249896856</v>
      </c>
      <c r="AW16" s="81">
        <f>'Fixed data'!$G$8*AW32/1000000</f>
        <v>-1.2824661305127705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9"/>
      <c r="B18" s="9" t="s">
        <v>69</v>
      </c>
      <c r="C18" s="9"/>
      <c r="D18" s="4" t="s">
        <v>40</v>
      </c>
      <c r="E18" s="34">
        <f>E34*'Fixed data'!$G$9</f>
        <v>-0.95021004754073346</v>
      </c>
      <c r="F18" s="34">
        <f>F34*'Fixed data'!$G$9</f>
        <v>-0.97777600518671581</v>
      </c>
      <c r="G18" s="34">
        <f>G34*'Fixed data'!$G$9</f>
        <v>-1.0053419121832798</v>
      </c>
      <c r="H18" s="34">
        <f>H34*'Fixed data'!$G$9</f>
        <v>-1.0329078191798438</v>
      </c>
      <c r="I18" s="34">
        <f>I34*'Fixed data'!$G$9</f>
        <v>-1.0604735297267196</v>
      </c>
      <c r="J18" s="34">
        <f>J34*'Fixed data'!$G$9</f>
        <v>-1.088728480608631</v>
      </c>
      <c r="K18" s="34">
        <f>K34*'Fixed data'!$G$9</f>
        <v>-1.1169834142881709</v>
      </c>
      <c r="L18" s="34">
        <f>L34*'Fixed data'!$G$9</f>
        <v>-1.1452383479677106</v>
      </c>
      <c r="M18" s="34">
        <f>M34*'Fixed data'!$G$9</f>
        <v>-1.1734935424665438</v>
      </c>
      <c r="N18" s="34">
        <f>N34*'Fixed data'!$G$9</f>
        <v>-1.201748573821422</v>
      </c>
      <c r="O18" s="34">
        <f>O34*'Fixed data'!$G$9</f>
        <v>-1.2300035075009617</v>
      </c>
      <c r="P18" s="34">
        <f>P34*'Fixed data'!$G$9</f>
        <v>-1.2582584411805013</v>
      </c>
      <c r="Q18" s="34">
        <f>Q34*'Fixed data'!$G$9</f>
        <v>-1.2865133748600408</v>
      </c>
      <c r="R18" s="34">
        <f>R34*'Fixed data'!$G$9</f>
        <v>-1.3147683085395805</v>
      </c>
      <c r="S18" s="34">
        <f>S34*'Fixed data'!$G$9</f>
        <v>-1.3430232422191204</v>
      </c>
      <c r="T18" s="34">
        <f>T34*'Fixed data'!$G$9</f>
        <v>-1.3712781758986601</v>
      </c>
      <c r="U18" s="34">
        <f>U34*'Fixed data'!$G$9</f>
        <v>-1.3995331095781995</v>
      </c>
      <c r="V18" s="34">
        <f>V34*'Fixed data'!$G$9</f>
        <v>-1.4277880432577392</v>
      </c>
      <c r="W18" s="34">
        <f>W34*'Fixed data'!$G$9</f>
        <v>-1.4560429769372789</v>
      </c>
      <c r="X18" s="34">
        <f>X34*'Fixed data'!$G$9</f>
        <v>-1.4842979106168186</v>
      </c>
      <c r="Y18" s="34">
        <f>Y34*'Fixed data'!$G$9</f>
        <v>-1.5125528442963583</v>
      </c>
      <c r="Z18" s="34">
        <f>Z34*'Fixed data'!$G$9</f>
        <v>-1.540807777975898</v>
      </c>
      <c r="AA18" s="34">
        <f>AA34*'Fixed data'!$G$9</f>
        <v>-1.5690627116554376</v>
      </c>
      <c r="AB18" s="34">
        <f>AB34*'Fixed data'!$G$9</f>
        <v>-1.5973176453349771</v>
      </c>
      <c r="AC18" s="34">
        <f>AC34*'Fixed data'!$G$9</f>
        <v>-1.6255725790145168</v>
      </c>
      <c r="AD18" s="34">
        <f>AD34*'Fixed data'!$G$9</f>
        <v>-1.6538275126940565</v>
      </c>
      <c r="AE18" s="34">
        <f>AE34*'Fixed data'!$G$9</f>
        <v>-1.6820824463735962</v>
      </c>
      <c r="AF18" s="34">
        <f>AF34*'Fixed data'!$G$9</f>
        <v>-1.7103373800531358</v>
      </c>
      <c r="AG18" s="34">
        <f>AG34*'Fixed data'!$G$9</f>
        <v>-1.7385923137326755</v>
      </c>
      <c r="AH18" s="34">
        <f>AH34*'Fixed data'!$G$9</f>
        <v>-1.7668472474122152</v>
      </c>
      <c r="AI18" s="34">
        <f>AI34*'Fixed data'!$G$9</f>
        <v>-1.7951021810917547</v>
      </c>
      <c r="AJ18" s="34">
        <f>AJ34*'Fixed data'!$G$9</f>
        <v>-1.8233571147712944</v>
      </c>
      <c r="AK18" s="34">
        <f>AK34*'Fixed data'!$G$9</f>
        <v>-1.851612048450834</v>
      </c>
      <c r="AL18" s="34">
        <f>AL34*'Fixed data'!$G$9</f>
        <v>-1.879866982130374</v>
      </c>
      <c r="AM18" s="34">
        <f>AM34*'Fixed data'!$G$9</f>
        <v>-1.9081219158099136</v>
      </c>
      <c r="AN18" s="34">
        <f>AN34*'Fixed data'!$G$9</f>
        <v>-1.9363768494894533</v>
      </c>
      <c r="AO18" s="34">
        <f>AO34*'Fixed data'!$G$9</f>
        <v>-1.9646317831689926</v>
      </c>
      <c r="AP18" s="34">
        <f>AP34*'Fixed data'!$G$9</f>
        <v>-1.9928867168485322</v>
      </c>
      <c r="AQ18" s="34">
        <f>AQ34*'Fixed data'!$G$9</f>
        <v>-2.0211416505280719</v>
      </c>
      <c r="AR18" s="34">
        <f>AR34*'Fixed data'!$G$9</f>
        <v>-2.0493965842076118</v>
      </c>
      <c r="AS18" s="34">
        <f>AS34*'Fixed data'!$G$9</f>
        <v>-2.0776515178871513</v>
      </c>
      <c r="AT18" s="34">
        <f>AT34*'Fixed data'!$G$9</f>
        <v>-2.1059064515666912</v>
      </c>
      <c r="AU18" s="34">
        <f>AU34*'Fixed data'!$G$9</f>
        <v>-2.1341613852462307</v>
      </c>
      <c r="AV18" s="34">
        <f>AV34*'Fixed data'!$G$9</f>
        <v>-2.1624163189257706</v>
      </c>
      <c r="AW18" s="34">
        <f>AW34*'Fixed data'!$G$9</f>
        <v>-2.19067125260531</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9"/>
      <c r="B19" s="9" t="s">
        <v>70</v>
      </c>
      <c r="C19" s="9"/>
      <c r="D19" s="4" t="s">
        <v>40</v>
      </c>
      <c r="E19" s="34">
        <f>E35*'Fixed data'!$G$10</f>
        <v>-9.4011999874255736E-2</v>
      </c>
      <c r="F19" s="34">
        <f>F35*'Fixed data'!$G$10</f>
        <v>-9.6739316431333072E-2</v>
      </c>
      <c r="G19" s="34">
        <f>G35*'Fixed data'!$G$10</f>
        <v>-9.9466631858083313E-2</v>
      </c>
      <c r="H19" s="34">
        <f>H35*'Fixed data'!$G$10</f>
        <v>-0.10219394728483355</v>
      </c>
      <c r="I19" s="34">
        <f>I35*'Fixed data'!$G$10</f>
        <v>-0.1049212619897561</v>
      </c>
      <c r="J19" s="34">
        <f>J35*'Fixed data'!$G$10</f>
        <v>-0.10771675889369776</v>
      </c>
      <c r="K19" s="34">
        <f>K35*'Fixed data'!$G$10</f>
        <v>-0.11051225507581176</v>
      </c>
      <c r="L19" s="34">
        <f>L35*'Fixed data'!$G$10</f>
        <v>-0.11330775125792575</v>
      </c>
      <c r="M19" s="34">
        <f>M35*'Fixed data'!$G$10</f>
        <v>-0.11610325006805965</v>
      </c>
      <c r="N19" s="34">
        <f>N35*'Fixed data'!$G$10</f>
        <v>-0.11889874637093439</v>
      </c>
      <c r="O19" s="34">
        <f>O35*'Fixed data'!$G$10</f>
        <v>-0.12169424255304837</v>
      </c>
      <c r="P19" s="34">
        <f>P35*'Fixed data'!$G$10</f>
        <v>-0.12448973873516236</v>
      </c>
      <c r="Q19" s="34">
        <f>Q35*'Fixed data'!$G$10</f>
        <v>-0.12728523491727634</v>
      </c>
      <c r="R19" s="34">
        <f>R35*'Fixed data'!$G$10</f>
        <v>-0.13008073109939033</v>
      </c>
      <c r="S19" s="34">
        <f>S35*'Fixed data'!$G$10</f>
        <v>-0.13287622728150433</v>
      </c>
      <c r="T19" s="34">
        <f>T35*'Fixed data'!$G$10</f>
        <v>-0.1356717234636183</v>
      </c>
      <c r="U19" s="34">
        <f>U35*'Fixed data'!$G$10</f>
        <v>-0.1384672196457323</v>
      </c>
      <c r="V19" s="34">
        <f>V35*'Fixed data'!$G$10</f>
        <v>-0.14126271582784627</v>
      </c>
      <c r="W19" s="34">
        <f>W35*'Fixed data'!$G$10</f>
        <v>-0.14405821200996027</v>
      </c>
      <c r="X19" s="34">
        <f>X35*'Fixed data'!$G$10</f>
        <v>-0.14685370819207427</v>
      </c>
      <c r="Y19" s="34">
        <f>Y35*'Fixed data'!$G$10</f>
        <v>-0.14964920437418824</v>
      </c>
      <c r="Z19" s="34">
        <f>Z35*'Fixed data'!$G$10</f>
        <v>-0.15244470055630224</v>
      </c>
      <c r="AA19" s="34">
        <f>AA35*'Fixed data'!$G$10</f>
        <v>-0.15524019673841621</v>
      </c>
      <c r="AB19" s="34">
        <f>AB35*'Fixed data'!$G$10</f>
        <v>-0.15803569292053021</v>
      </c>
      <c r="AC19" s="34">
        <f>AC35*'Fixed data'!$G$10</f>
        <v>-0.16083118910264421</v>
      </c>
      <c r="AD19" s="34">
        <f>AD35*'Fixed data'!$G$10</f>
        <v>-0.16362668528475821</v>
      </c>
      <c r="AE19" s="34">
        <f>AE35*'Fixed data'!$G$10</f>
        <v>-0.16642218146687218</v>
      </c>
      <c r="AF19" s="34">
        <f>AF35*'Fixed data'!$G$10</f>
        <v>-0.16921767764898618</v>
      </c>
      <c r="AG19" s="34">
        <f>AG35*'Fixed data'!$G$10</f>
        <v>-0.17201317383110015</v>
      </c>
      <c r="AH19" s="34">
        <f>AH35*'Fixed data'!$G$10</f>
        <v>-0.17480867001321412</v>
      </c>
      <c r="AI19" s="34">
        <f>AI35*'Fixed data'!$G$10</f>
        <v>-0.17760416619532815</v>
      </c>
      <c r="AJ19" s="34">
        <f>AJ35*'Fixed data'!$G$10</f>
        <v>-0.18039966237744212</v>
      </c>
      <c r="AK19" s="34">
        <f>AK35*'Fixed data'!$G$10</f>
        <v>-0.18319515855955612</v>
      </c>
      <c r="AL19" s="34">
        <f>AL35*'Fixed data'!$G$10</f>
        <v>-0.18599065474167009</v>
      </c>
      <c r="AM19" s="34">
        <f>AM35*'Fixed data'!$G$10</f>
        <v>-0.18878615092378409</v>
      </c>
      <c r="AN19" s="34">
        <f>AN35*'Fixed data'!$G$10</f>
        <v>-0.19158164710589806</v>
      </c>
      <c r="AO19" s="34">
        <f>AO35*'Fixed data'!$G$10</f>
        <v>-0.19437714328801209</v>
      </c>
      <c r="AP19" s="34">
        <f>AP35*'Fixed data'!$G$10</f>
        <v>-0.19717263947012606</v>
      </c>
      <c r="AQ19" s="34">
        <f>AQ35*'Fixed data'!$G$10</f>
        <v>-0.19996813565224003</v>
      </c>
      <c r="AR19" s="34">
        <f>AR35*'Fixed data'!$G$10</f>
        <v>-0.20276363183435403</v>
      </c>
      <c r="AS19" s="34">
        <f>AS35*'Fixed data'!$G$10</f>
        <v>-0.205559128016468</v>
      </c>
      <c r="AT19" s="34">
        <f>AT35*'Fixed data'!$G$10</f>
        <v>-0.20835462419858203</v>
      </c>
      <c r="AU19" s="34">
        <f>AU35*'Fixed data'!$G$10</f>
        <v>-0.211150120380696</v>
      </c>
      <c r="AV19" s="34">
        <f>AV35*'Fixed data'!$G$10</f>
        <v>-0.21394561656281</v>
      </c>
      <c r="AW19" s="34">
        <f>AW35*'Fixed data'!$G$10</f>
        <v>-0.21674111274492397</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0"/>
      <c r="B24" s="13" t="s">
        <v>100</v>
      </c>
      <c r="C24" s="13"/>
      <c r="D24" s="13" t="s">
        <v>40</v>
      </c>
      <c r="E24" s="53">
        <f>SUM(E13:E23)</f>
        <v>-2.4453937411508271</v>
      </c>
      <c r="F24" s="53">
        <f t="shared" ref="F24:BD24" si="1">SUM(F13:F23)</f>
        <v>-2.5163322201531968</v>
      </c>
      <c r="G24" s="53">
        <f t="shared" si="1"/>
        <v>-2.5872720360697019</v>
      </c>
      <c r="H24" s="53">
        <f t="shared" si="1"/>
        <v>-2.658211851986207</v>
      </c>
      <c r="I24" s="53">
        <f t="shared" si="1"/>
        <v>-2.7291600830380371</v>
      </c>
      <c r="J24" s="53">
        <f t="shared" si="1"/>
        <v>-2.801868914399019</v>
      </c>
      <c r="K24" s="53">
        <f t="shared" si="1"/>
        <v>-2.8745870934851219</v>
      </c>
      <c r="L24" s="53">
        <f t="shared" si="1"/>
        <v>-2.9473052725712248</v>
      </c>
      <c r="M24" s="53">
        <f t="shared" si="1"/>
        <v>-3.0200204380659135</v>
      </c>
      <c r="N24" s="53">
        <f t="shared" si="1"/>
        <v>-3.0927416153156031</v>
      </c>
      <c r="O24" s="53">
        <f t="shared" si="1"/>
        <v>-3.1654597944017051</v>
      </c>
      <c r="P24" s="53">
        <f t="shared" si="1"/>
        <v>-3.238177973487808</v>
      </c>
      <c r="Q24" s="53">
        <f t="shared" si="1"/>
        <v>-3.3108961525739105</v>
      </c>
      <c r="R24" s="53">
        <f t="shared" si="1"/>
        <v>-3.3836143316600129</v>
      </c>
      <c r="S24" s="53">
        <f t="shared" si="1"/>
        <v>-3.4563325107461158</v>
      </c>
      <c r="T24" s="53">
        <f t="shared" si="1"/>
        <v>-3.5290506898322178</v>
      </c>
      <c r="U24" s="53">
        <f t="shared" si="1"/>
        <v>-3.6017688689183212</v>
      </c>
      <c r="V24" s="53">
        <f t="shared" si="1"/>
        <v>-3.6744870480044236</v>
      </c>
      <c r="W24" s="53">
        <f t="shared" si="1"/>
        <v>-3.7472052270905261</v>
      </c>
      <c r="X24" s="53">
        <f t="shared" si="1"/>
        <v>-3.819923406176629</v>
      </c>
      <c r="Y24" s="53">
        <f t="shared" si="1"/>
        <v>-3.8926415852627314</v>
      </c>
      <c r="Z24" s="53">
        <f t="shared" si="1"/>
        <v>-3.9653597643488339</v>
      </c>
      <c r="AA24" s="53">
        <f t="shared" si="1"/>
        <v>-4.0380779434349359</v>
      </c>
      <c r="AB24" s="53">
        <f t="shared" si="1"/>
        <v>-4.1107961225210392</v>
      </c>
      <c r="AC24" s="53">
        <f t="shared" si="1"/>
        <v>-4.1835143016071417</v>
      </c>
      <c r="AD24" s="53">
        <f t="shared" si="1"/>
        <v>-4.256232480693245</v>
      </c>
      <c r="AE24" s="53">
        <f t="shared" si="1"/>
        <v>-4.3289506597793475</v>
      </c>
      <c r="AF24" s="53">
        <f t="shared" si="1"/>
        <v>-4.4016688388654499</v>
      </c>
      <c r="AG24" s="53">
        <f t="shared" si="1"/>
        <v>-4.4743870179515532</v>
      </c>
      <c r="AH24" s="53">
        <f t="shared" si="1"/>
        <v>-4.5471051970376548</v>
      </c>
      <c r="AI24" s="53">
        <f t="shared" si="1"/>
        <v>-4.6198233761237573</v>
      </c>
      <c r="AJ24" s="53">
        <f t="shared" si="1"/>
        <v>-4.6925415552098597</v>
      </c>
      <c r="AK24" s="53">
        <f t="shared" si="1"/>
        <v>-4.7652597342959622</v>
      </c>
      <c r="AL24" s="53">
        <f t="shared" si="1"/>
        <v>-4.8379779133820655</v>
      </c>
      <c r="AM24" s="53">
        <f t="shared" si="1"/>
        <v>-4.910696092468168</v>
      </c>
      <c r="AN24" s="53">
        <f t="shared" si="1"/>
        <v>-4.9834142715542704</v>
      </c>
      <c r="AO24" s="53">
        <f t="shared" si="1"/>
        <v>-5.0561324506403729</v>
      </c>
      <c r="AP24" s="53">
        <f t="shared" si="1"/>
        <v>-5.1288506297264753</v>
      </c>
      <c r="AQ24" s="53">
        <f t="shared" si="1"/>
        <v>-5.2015688088125778</v>
      </c>
      <c r="AR24" s="53">
        <f t="shared" si="1"/>
        <v>-5.2742869878986811</v>
      </c>
      <c r="AS24" s="53">
        <f t="shared" si="1"/>
        <v>-5.3470051669847827</v>
      </c>
      <c r="AT24" s="53">
        <f t="shared" si="1"/>
        <v>-5.419723346070886</v>
      </c>
      <c r="AU24" s="53">
        <f t="shared" si="1"/>
        <v>-5.4924415251569876</v>
      </c>
      <c r="AV24" s="53">
        <f t="shared" si="1"/>
        <v>-5.5651597042430918</v>
      </c>
      <c r="AW24" s="53">
        <f t="shared" si="1"/>
        <v>-5.6378778833291943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405</v>
      </c>
    </row>
    <row r="30" spans="1:68"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1"/>
      <c r="B31" s="4" t="s">
        <v>213</v>
      </c>
      <c r="D31" s="4" t="s">
        <v>208</v>
      </c>
      <c r="E31" s="62">
        <v>-54709.081173539991</v>
      </c>
      <c r="F31" s="62">
        <v>-56296</v>
      </c>
      <c r="G31" s="62">
        <v>-57883</v>
      </c>
      <c r="H31" s="62">
        <v>-59470</v>
      </c>
      <c r="I31" s="62">
        <v>-61057.586762386331</v>
      </c>
      <c r="J31" s="62">
        <v>-62684</v>
      </c>
      <c r="K31" s="62">
        <v>-64311</v>
      </c>
      <c r="L31" s="62">
        <v>-65938</v>
      </c>
      <c r="M31" s="62">
        <v>-67564.801737875736</v>
      </c>
      <c r="N31" s="62">
        <v>-69192</v>
      </c>
      <c r="O31" s="62">
        <v>-70819</v>
      </c>
      <c r="P31" s="62">
        <v>-72446</v>
      </c>
      <c r="Q31" s="62">
        <v>-74073</v>
      </c>
      <c r="R31" s="62">
        <v>-75700</v>
      </c>
      <c r="S31" s="62">
        <v>-77327</v>
      </c>
      <c r="T31" s="62">
        <v>-78954</v>
      </c>
      <c r="U31" s="62">
        <v>-80581</v>
      </c>
      <c r="V31" s="62">
        <v>-82208</v>
      </c>
      <c r="W31" s="62">
        <v>-83835</v>
      </c>
      <c r="X31" s="62">
        <v>-85462</v>
      </c>
      <c r="Y31" s="62">
        <v>-87089</v>
      </c>
      <c r="Z31" s="62">
        <v>-88716</v>
      </c>
      <c r="AA31" s="62">
        <v>-90343</v>
      </c>
      <c r="AB31" s="62">
        <v>-91970</v>
      </c>
      <c r="AC31" s="62">
        <v>-93597</v>
      </c>
      <c r="AD31" s="62">
        <v>-95224</v>
      </c>
      <c r="AE31" s="62">
        <v>-96851</v>
      </c>
      <c r="AF31" s="62">
        <v>-98478</v>
      </c>
      <c r="AG31" s="62">
        <v>-100105</v>
      </c>
      <c r="AH31" s="62">
        <v>-101732</v>
      </c>
      <c r="AI31" s="62">
        <v>-103359</v>
      </c>
      <c r="AJ31" s="62">
        <v>-104986</v>
      </c>
      <c r="AK31" s="62">
        <v>-106613</v>
      </c>
      <c r="AL31" s="62">
        <v>-108240</v>
      </c>
      <c r="AM31" s="62">
        <v>-109867</v>
      </c>
      <c r="AN31" s="62">
        <v>-111494</v>
      </c>
      <c r="AO31" s="62">
        <v>-113121</v>
      </c>
      <c r="AP31" s="62">
        <v>-114748</v>
      </c>
      <c r="AQ31" s="62">
        <v>-116375</v>
      </c>
      <c r="AR31" s="62">
        <v>-118002</v>
      </c>
      <c r="AS31" s="62">
        <v>-119629</v>
      </c>
      <c r="AT31" s="62">
        <v>-121256</v>
      </c>
      <c r="AU31" s="62">
        <v>-122883</v>
      </c>
      <c r="AV31" s="62">
        <v>-124510</v>
      </c>
      <c r="AW31" s="62">
        <v>-126137</v>
      </c>
      <c r="AX31" s="43"/>
      <c r="AY31" s="43"/>
      <c r="AZ31" s="43"/>
      <c r="BA31" s="43"/>
      <c r="BB31" s="43"/>
      <c r="BC31" s="43"/>
      <c r="BD31" s="43"/>
      <c r="BP31" s="22" t="s">
        <v>393</v>
      </c>
    </row>
    <row r="32" spans="1:68" x14ac:dyDescent="0.3">
      <c r="A32" s="171"/>
      <c r="B32" s="4" t="s">
        <v>214</v>
      </c>
      <c r="D32" s="4" t="s">
        <v>88</v>
      </c>
      <c r="E32" s="62">
        <v>-1476807.3586380132</v>
      </c>
      <c r="F32" s="62">
        <v>-1519650</v>
      </c>
      <c r="G32" s="62">
        <v>-1562493</v>
      </c>
      <c r="H32" s="62">
        <v>-1605336</v>
      </c>
      <c r="I32" s="62">
        <v>-1648177.8069959958</v>
      </c>
      <c r="J32" s="62">
        <v>-1692091</v>
      </c>
      <c r="K32" s="62">
        <v>-1736005</v>
      </c>
      <c r="L32" s="62">
        <v>-1779919</v>
      </c>
      <c r="M32" s="62">
        <v>-1823832.4287499082</v>
      </c>
      <c r="N32" s="62">
        <v>-1867746</v>
      </c>
      <c r="O32" s="62">
        <v>-1911660</v>
      </c>
      <c r="P32" s="62">
        <v>-1955574</v>
      </c>
      <c r="Q32" s="62">
        <v>-1999488</v>
      </c>
      <c r="R32" s="62">
        <v>-2043402</v>
      </c>
      <c r="S32" s="62">
        <v>-2087316</v>
      </c>
      <c r="T32" s="62">
        <v>-2131230</v>
      </c>
      <c r="U32" s="62">
        <v>-2175144</v>
      </c>
      <c r="V32" s="62">
        <v>-2219058</v>
      </c>
      <c r="W32" s="62">
        <v>-2262972</v>
      </c>
      <c r="X32" s="62">
        <v>-2306886</v>
      </c>
      <c r="Y32" s="62">
        <v>-2350800</v>
      </c>
      <c r="Z32" s="62">
        <v>-2394714</v>
      </c>
      <c r="AA32" s="62">
        <v>-2438628</v>
      </c>
      <c r="AB32" s="62">
        <v>-2482542</v>
      </c>
      <c r="AC32" s="62">
        <v>-2526456</v>
      </c>
      <c r="AD32" s="62">
        <v>-2570370</v>
      </c>
      <c r="AE32" s="62">
        <v>-2614284</v>
      </c>
      <c r="AF32" s="62">
        <v>-2658198</v>
      </c>
      <c r="AG32" s="62">
        <v>-2702112</v>
      </c>
      <c r="AH32" s="62">
        <v>-2746026</v>
      </c>
      <c r="AI32" s="62">
        <v>-2789940</v>
      </c>
      <c r="AJ32" s="62">
        <v>-2833854</v>
      </c>
      <c r="AK32" s="62">
        <v>-2877768</v>
      </c>
      <c r="AL32" s="62">
        <v>-2921682</v>
      </c>
      <c r="AM32" s="62">
        <v>-2965596</v>
      </c>
      <c r="AN32" s="62">
        <v>-3009510</v>
      </c>
      <c r="AO32" s="62">
        <v>-3053424</v>
      </c>
      <c r="AP32" s="62">
        <v>-3097338</v>
      </c>
      <c r="AQ32" s="62">
        <v>-3141252</v>
      </c>
      <c r="AR32" s="62">
        <v>-3185166</v>
      </c>
      <c r="AS32" s="62">
        <v>-3229080</v>
      </c>
      <c r="AT32" s="62">
        <v>-3272994</v>
      </c>
      <c r="AU32" s="62">
        <v>-3316908</v>
      </c>
      <c r="AV32" s="62">
        <v>-3360822</v>
      </c>
      <c r="AW32" s="62">
        <v>-3404736</v>
      </c>
      <c r="AX32" s="43"/>
      <c r="AY32" s="43"/>
      <c r="AZ32" s="43"/>
      <c r="BA32" s="43"/>
      <c r="BB32" s="43"/>
      <c r="BC32" s="43"/>
      <c r="BD32" s="43"/>
      <c r="BP32" s="22" t="s">
        <v>394</v>
      </c>
    </row>
    <row r="33" spans="1:68" ht="16.5" x14ac:dyDescent="0.3">
      <c r="A33" s="171"/>
      <c r="B33" s="4" t="s">
        <v>331</v>
      </c>
      <c r="D33" s="4" t="s">
        <v>89</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39">
        <v>0</v>
      </c>
      <c r="AC33" s="139">
        <v>0</v>
      </c>
      <c r="AD33" s="139">
        <v>0</v>
      </c>
      <c r="AE33" s="139">
        <v>0</v>
      </c>
      <c r="AF33" s="139">
        <v>0</v>
      </c>
      <c r="AG33" s="139">
        <v>0</v>
      </c>
      <c r="AH33" s="139">
        <v>0</v>
      </c>
      <c r="AI33" s="139">
        <v>0</v>
      </c>
      <c r="AJ33" s="139">
        <v>0</v>
      </c>
      <c r="AK33" s="139">
        <v>0</v>
      </c>
      <c r="AL33" s="139">
        <v>0</v>
      </c>
      <c r="AM33" s="139">
        <v>0</v>
      </c>
      <c r="AN33" s="139">
        <v>0</v>
      </c>
      <c r="AO33" s="139">
        <v>0</v>
      </c>
      <c r="AP33" s="139">
        <v>0</v>
      </c>
      <c r="AQ33" s="139">
        <v>0</v>
      </c>
      <c r="AR33" s="139">
        <v>0</v>
      </c>
      <c r="AS33" s="139">
        <v>0</v>
      </c>
      <c r="AT33" s="139">
        <v>0</v>
      </c>
      <c r="AU33" s="139">
        <v>0</v>
      </c>
      <c r="AV33" s="139">
        <v>0</v>
      </c>
      <c r="AW33" s="139">
        <v>0</v>
      </c>
      <c r="AX33" s="37"/>
      <c r="AY33" s="37"/>
      <c r="AZ33" s="37"/>
      <c r="BA33" s="37"/>
      <c r="BB33" s="37"/>
      <c r="BC33" s="37"/>
      <c r="BD33" s="37"/>
      <c r="BP33" s="22" t="s">
        <v>395</v>
      </c>
    </row>
    <row r="34" spans="1:68" ht="16.5" x14ac:dyDescent="0.3">
      <c r="A34" s="171"/>
      <c r="B34" s="4" t="s">
        <v>332</v>
      </c>
      <c r="D34" s="4" t="s">
        <v>42</v>
      </c>
      <c r="E34" s="62">
        <v>-0.53011117174327649</v>
      </c>
      <c r="F34" s="62">
        <v>-0.54548989999999997</v>
      </c>
      <c r="G34" s="62">
        <v>-0.56086860000000005</v>
      </c>
      <c r="H34" s="62">
        <v>-0.57624730000000002</v>
      </c>
      <c r="I34" s="62">
        <v>-0.59162589040299607</v>
      </c>
      <c r="J34" s="62">
        <v>-0.60738899999999996</v>
      </c>
      <c r="K34" s="62">
        <v>-0.62315209999999999</v>
      </c>
      <c r="L34" s="62">
        <v>-0.63891520000000002</v>
      </c>
      <c r="M34" s="62">
        <v>-0.65467844550806076</v>
      </c>
      <c r="N34" s="62">
        <v>-0.67044159999999997</v>
      </c>
      <c r="O34" s="62">
        <v>-0.6862047</v>
      </c>
      <c r="P34" s="62">
        <v>-0.70196780000000003</v>
      </c>
      <c r="Q34" s="62">
        <v>-0.71773089999999995</v>
      </c>
      <c r="R34" s="62">
        <v>-0.73349399999999998</v>
      </c>
      <c r="S34" s="62">
        <v>-0.74925710000000001</v>
      </c>
      <c r="T34" s="62">
        <v>-0.76502020000000004</v>
      </c>
      <c r="U34" s="62">
        <v>-0.78078329999999996</v>
      </c>
      <c r="V34" s="62">
        <v>-0.79654639999999999</v>
      </c>
      <c r="W34" s="62">
        <v>-0.81230950000000002</v>
      </c>
      <c r="X34" s="62">
        <v>-0.82807260000000005</v>
      </c>
      <c r="Y34" s="62">
        <v>-0.84383569999999997</v>
      </c>
      <c r="Z34" s="62">
        <v>-0.8595988</v>
      </c>
      <c r="AA34" s="62">
        <v>-0.87536190000000003</v>
      </c>
      <c r="AB34" s="62">
        <v>-0.89112499999999994</v>
      </c>
      <c r="AC34" s="62">
        <v>-0.90688809999999997</v>
      </c>
      <c r="AD34" s="62">
        <v>-0.9226512</v>
      </c>
      <c r="AE34" s="62">
        <v>-0.93841430000000003</v>
      </c>
      <c r="AF34" s="62">
        <v>-0.95417739999999995</v>
      </c>
      <c r="AG34" s="62">
        <v>-0.96994049999999998</v>
      </c>
      <c r="AH34" s="62">
        <v>-0.98570360000000001</v>
      </c>
      <c r="AI34" s="62">
        <v>-1.0014666999999999</v>
      </c>
      <c r="AJ34" s="62">
        <v>-1.0172298</v>
      </c>
      <c r="AK34" s="62">
        <v>-1.0329929</v>
      </c>
      <c r="AL34" s="62">
        <v>-1.048756</v>
      </c>
      <c r="AM34" s="62">
        <v>-1.0645191000000001</v>
      </c>
      <c r="AN34" s="62">
        <v>-1.0802822000000001</v>
      </c>
      <c r="AO34" s="62">
        <v>-1.0960452999999999</v>
      </c>
      <c r="AP34" s="62">
        <v>-1.1118083999999999</v>
      </c>
      <c r="AQ34" s="62">
        <v>-1.1275714999999999</v>
      </c>
      <c r="AR34" s="62">
        <v>-1.1433346</v>
      </c>
      <c r="AS34" s="62">
        <v>-1.1590977</v>
      </c>
      <c r="AT34" s="62">
        <v>-1.1748608</v>
      </c>
      <c r="AU34" s="62">
        <v>-1.1906239000000001</v>
      </c>
      <c r="AV34" s="62">
        <v>-1.2063870000000001</v>
      </c>
      <c r="AW34" s="62">
        <v>-1.2221500999999999</v>
      </c>
      <c r="AX34" s="35"/>
      <c r="AY34" s="35"/>
      <c r="AZ34" s="35"/>
      <c r="BA34" s="35"/>
      <c r="BB34" s="35"/>
      <c r="BC34" s="35"/>
      <c r="BD34" s="35"/>
      <c r="BP34" s="22" t="s">
        <v>396</v>
      </c>
    </row>
    <row r="35" spans="1:68" ht="16.5" x14ac:dyDescent="0.3">
      <c r="A35" s="171"/>
      <c r="B35" s="4" t="s">
        <v>333</v>
      </c>
      <c r="D35" s="4" t="s">
        <v>42</v>
      </c>
      <c r="E35" s="62">
        <v>-3.4201346588789638</v>
      </c>
      <c r="F35" s="62">
        <v>-3.5193538000000002</v>
      </c>
      <c r="G35" s="62">
        <v>-3.6185729000000002</v>
      </c>
      <c r="H35" s="62">
        <v>-3.7177920000000002</v>
      </c>
      <c r="I35" s="62">
        <v>-3.8170110737400771</v>
      </c>
      <c r="J35" s="62">
        <v>-3.9187105999999998</v>
      </c>
      <c r="K35" s="62">
        <v>-4.0204101000000003</v>
      </c>
      <c r="L35" s="62">
        <v>-4.1221095999999999</v>
      </c>
      <c r="M35" s="62">
        <v>-4.2238091956067523</v>
      </c>
      <c r="N35" s="62">
        <v>-4.3255087000000003</v>
      </c>
      <c r="O35" s="62">
        <v>-4.4272081999999999</v>
      </c>
      <c r="P35" s="62">
        <v>-4.5289077000000004</v>
      </c>
      <c r="Q35" s="62">
        <v>-4.6306072</v>
      </c>
      <c r="R35" s="62">
        <v>-4.7323066999999996</v>
      </c>
      <c r="S35" s="62">
        <v>-4.8340062000000001</v>
      </c>
      <c r="T35" s="62">
        <v>-4.9357056999999998</v>
      </c>
      <c r="U35" s="62">
        <v>-5.0374052000000002</v>
      </c>
      <c r="V35" s="62">
        <v>-5.1391046999999999</v>
      </c>
      <c r="W35" s="62">
        <v>-5.2408042000000004</v>
      </c>
      <c r="X35" s="62">
        <v>-5.3425037</v>
      </c>
      <c r="Y35" s="62">
        <v>-5.4442031999999996</v>
      </c>
      <c r="Z35" s="62">
        <v>-5.5459027000000001</v>
      </c>
      <c r="AA35" s="62">
        <v>-5.6476021999999997</v>
      </c>
      <c r="AB35" s="62">
        <v>-5.7493017000000002</v>
      </c>
      <c r="AC35" s="62">
        <v>-5.8510011999999998</v>
      </c>
      <c r="AD35" s="62">
        <v>-5.9527007000000003</v>
      </c>
      <c r="AE35" s="62">
        <v>-6.0544001999999999</v>
      </c>
      <c r="AF35" s="62">
        <v>-6.1560997000000004</v>
      </c>
      <c r="AG35" s="62">
        <v>-6.2577992</v>
      </c>
      <c r="AH35" s="62">
        <v>-6.3594986999999996</v>
      </c>
      <c r="AI35" s="62">
        <v>-6.4611982000000001</v>
      </c>
      <c r="AJ35" s="62">
        <v>-6.5628976999999997</v>
      </c>
      <c r="AK35" s="62">
        <v>-6.6645972000000002</v>
      </c>
      <c r="AL35" s="62">
        <v>-6.7662966999999998</v>
      </c>
      <c r="AM35" s="62">
        <v>-6.8679962000000003</v>
      </c>
      <c r="AN35" s="62">
        <v>-6.9696956999999999</v>
      </c>
      <c r="AO35" s="62">
        <v>-7.0713952000000004</v>
      </c>
      <c r="AP35" s="62">
        <v>-7.1730947</v>
      </c>
      <c r="AQ35" s="62">
        <v>-7.2747941999999997</v>
      </c>
      <c r="AR35" s="62">
        <v>-7.3764937000000002</v>
      </c>
      <c r="AS35" s="62">
        <v>-7.4781931999999998</v>
      </c>
      <c r="AT35" s="62">
        <v>-7.5798927000000003</v>
      </c>
      <c r="AU35" s="62">
        <v>-7.6815921999999999</v>
      </c>
      <c r="AV35" s="62">
        <v>-7.7832917000000004</v>
      </c>
      <c r="AW35" s="62">
        <v>-7.8849912</v>
      </c>
      <c r="AX35" s="35"/>
      <c r="AY35" s="35"/>
      <c r="AZ35" s="35"/>
      <c r="BA35" s="35"/>
      <c r="BB35" s="35"/>
      <c r="BC35" s="35"/>
      <c r="BD35" s="35"/>
      <c r="BP35" s="22" t="s">
        <v>397</v>
      </c>
    </row>
    <row r="36" spans="1:68" x14ac:dyDescent="0.3">
      <c r="A36" s="171"/>
      <c r="B36" s="4" t="s">
        <v>215</v>
      </c>
      <c r="D36" s="4" t="s">
        <v>90</v>
      </c>
      <c r="E36" s="139">
        <v>0</v>
      </c>
      <c r="F36" s="139">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39">
        <v>0</v>
      </c>
      <c r="AC36" s="139">
        <v>0</v>
      </c>
      <c r="AD36" s="139">
        <v>0</v>
      </c>
      <c r="AE36" s="139">
        <v>0</v>
      </c>
      <c r="AF36" s="139">
        <v>0</v>
      </c>
      <c r="AG36" s="139">
        <v>0</v>
      </c>
      <c r="AH36" s="139">
        <v>0</v>
      </c>
      <c r="AI36" s="139">
        <v>0</v>
      </c>
      <c r="AJ36" s="139">
        <v>0</v>
      </c>
      <c r="AK36" s="139">
        <v>0</v>
      </c>
      <c r="AL36" s="139">
        <v>0</v>
      </c>
      <c r="AM36" s="139">
        <v>0</v>
      </c>
      <c r="AN36" s="139">
        <v>0</v>
      </c>
      <c r="AO36" s="139">
        <v>0</v>
      </c>
      <c r="AP36" s="139">
        <v>0</v>
      </c>
      <c r="AQ36" s="139">
        <v>0</v>
      </c>
      <c r="AR36" s="139">
        <v>0</v>
      </c>
      <c r="AS36" s="139">
        <v>0</v>
      </c>
      <c r="AT36" s="139">
        <v>0</v>
      </c>
      <c r="AU36" s="139">
        <v>0</v>
      </c>
      <c r="AV36" s="139">
        <v>0</v>
      </c>
      <c r="AW36" s="139">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354</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352</v>
      </c>
    </row>
    <row r="14" spans="1:3" ht="90" x14ac:dyDescent="0.25">
      <c r="A14" s="179"/>
      <c r="B14" s="133" t="s">
        <v>214</v>
      </c>
      <c r="C14" s="136" t="s">
        <v>353</v>
      </c>
    </row>
    <row r="15" spans="1:3" ht="94.5" x14ac:dyDescent="0.25">
      <c r="A15" s="179"/>
      <c r="B15" s="133" t="s">
        <v>331</v>
      </c>
      <c r="C15" s="136" t="s">
        <v>355</v>
      </c>
    </row>
    <row r="16" spans="1:3" ht="90" x14ac:dyDescent="0.25">
      <c r="A16" s="179"/>
      <c r="B16" s="133" t="s">
        <v>332</v>
      </c>
      <c r="C16" s="136" t="s">
        <v>357</v>
      </c>
    </row>
    <row r="17" spans="1:3" ht="105" x14ac:dyDescent="0.25">
      <c r="A17" s="179"/>
      <c r="B17" s="133" t="s">
        <v>333</v>
      </c>
      <c r="C17" s="136" t="s">
        <v>358</v>
      </c>
    </row>
    <row r="18" spans="1:3" ht="90.75" thickBot="1" x14ac:dyDescent="0.3">
      <c r="A18" s="180"/>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70" zoomScaleNormal="70" zoomScaleSheetLayoutView="75" workbookViewId="0">
      <pane xSplit="2" ySplit="12" topLeftCell="C66" activePane="bottomRight" state="frozen"/>
      <selection activeCell="E64" sqref="E64:V64"/>
      <selection pane="topRight" activeCell="E64" sqref="E64:V64"/>
      <selection pane="bottomLeft" activeCell="E64" sqref="E64:V64"/>
      <selection pane="bottomRight" activeCell="H92" sqref="H9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LV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-4.0185409211846537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5.4254674503885845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20.377377104999219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52.397440268569461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-3.2675000000000001</v>
      </c>
      <c r="F13" s="62">
        <v>-3.2831000000000001</v>
      </c>
      <c r="G13" s="62">
        <v>-3.2881999999999998</v>
      </c>
      <c r="H13" s="62">
        <v>-3.28</v>
      </c>
      <c r="I13" s="62">
        <v>-3.2637999999999998</v>
      </c>
      <c r="J13" s="62">
        <v>-3.238</v>
      </c>
      <c r="K13" s="62">
        <v>-3.202</v>
      </c>
      <c r="L13" s="62">
        <v>-3.1585000000000001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-3.2675000000000001</v>
      </c>
      <c r="F18" s="59">
        <f t="shared" ref="F18:AW18" si="0">SUM(F13:F17)</f>
        <v>-3.2831000000000001</v>
      </c>
      <c r="G18" s="59">
        <f t="shared" si="0"/>
        <v>-3.2881999999999998</v>
      </c>
      <c r="H18" s="59">
        <f t="shared" si="0"/>
        <v>-3.28</v>
      </c>
      <c r="I18" s="59">
        <f t="shared" si="0"/>
        <v>-3.2637999999999998</v>
      </c>
      <c r="J18" s="59">
        <f t="shared" si="0"/>
        <v>-3.238</v>
      </c>
      <c r="K18" s="59">
        <f t="shared" si="0"/>
        <v>-3.202</v>
      </c>
      <c r="L18" s="59">
        <f t="shared" si="0"/>
        <v>-3.1585000000000001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62">
        <v>0</v>
      </c>
      <c r="F19" s="62">
        <v>0.15496533802051377</v>
      </c>
      <c r="G19" s="62">
        <v>0.30993067604102753</v>
      </c>
      <c r="H19" s="62">
        <v>0.46489634200960861</v>
      </c>
      <c r="I19" s="62">
        <v>0.61986135208205417</v>
      </c>
      <c r="J19" s="62">
        <v>0.77870074414630697</v>
      </c>
      <c r="K19" s="62">
        <v>0.93754013621055987</v>
      </c>
      <c r="L19" s="62">
        <v>1.0963795282748128</v>
      </c>
      <c r="M19" s="62">
        <v>1.2552189203390656</v>
      </c>
      <c r="N19" s="62">
        <v>1.4140583124033184</v>
      </c>
      <c r="O19" s="62">
        <v>1.5728977044675714</v>
      </c>
      <c r="P19" s="62">
        <v>1.7317370965318242</v>
      </c>
      <c r="Q19" s="62">
        <v>1.8905764885960772</v>
      </c>
      <c r="R19" s="62">
        <v>2.0494158806603298</v>
      </c>
      <c r="S19" s="62">
        <v>2.2082552727245828</v>
      </c>
      <c r="T19" s="62">
        <v>2.3670946647888358</v>
      </c>
      <c r="U19" s="62">
        <v>2.5259340568530884</v>
      </c>
      <c r="V19" s="62">
        <v>2.6847734489173414</v>
      </c>
      <c r="W19" s="62">
        <v>2.8436128409815944</v>
      </c>
      <c r="X19" s="62">
        <v>3.002452233045847</v>
      </c>
      <c r="Y19" s="62">
        <v>3.1612916251101</v>
      </c>
      <c r="Z19" s="62">
        <v>3.320131017174353</v>
      </c>
      <c r="AA19" s="62">
        <v>3.4789704092386056</v>
      </c>
      <c r="AB19" s="62">
        <v>3.6378098013028586</v>
      </c>
      <c r="AC19" s="62">
        <v>3.7966491933671116</v>
      </c>
      <c r="AD19" s="62">
        <v>3.9554885854313642</v>
      </c>
      <c r="AE19" s="62">
        <v>4.1143279774956172</v>
      </c>
      <c r="AF19" s="62">
        <v>4.2731673695598698</v>
      </c>
      <c r="AG19" s="62">
        <v>4.4320067616241232</v>
      </c>
      <c r="AH19" s="62">
        <v>4.5908461536883758</v>
      </c>
      <c r="AI19" s="62">
        <v>4.7496855457526284</v>
      </c>
      <c r="AJ19" s="62">
        <v>4.9085249378168818</v>
      </c>
      <c r="AK19" s="62">
        <v>5.0673643298811344</v>
      </c>
      <c r="AL19" s="62">
        <v>5.226203721945387</v>
      </c>
      <c r="AM19" s="62">
        <v>5.3850431140096404</v>
      </c>
      <c r="AN19" s="62">
        <v>5.543882506073893</v>
      </c>
      <c r="AO19" s="62">
        <v>5.7027218981381456</v>
      </c>
      <c r="AP19" s="62">
        <v>5.861561290202399</v>
      </c>
      <c r="AQ19" s="62">
        <v>6.0204006822666516</v>
      </c>
      <c r="AR19" s="62">
        <v>6.1792400743309042</v>
      </c>
      <c r="AS19" s="62">
        <v>6.3380794663951576</v>
      </c>
      <c r="AT19" s="62">
        <v>6.4969188584594102</v>
      </c>
      <c r="AU19" s="62">
        <v>6.6557582505236628</v>
      </c>
      <c r="AV19" s="62">
        <v>6.8145976425879162</v>
      </c>
      <c r="AW19" s="62">
        <v>6.9734370346521688</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0.15496533802051377</v>
      </c>
      <c r="G25" s="67">
        <f t="shared" si="1"/>
        <v>0.30993067604102753</v>
      </c>
      <c r="H25" s="67">
        <f t="shared" si="1"/>
        <v>0.46489634200960861</v>
      </c>
      <c r="I25" s="67">
        <f t="shared" si="1"/>
        <v>0.61986135208205417</v>
      </c>
      <c r="J25" s="67">
        <f t="shared" si="1"/>
        <v>0.77870074414630697</v>
      </c>
      <c r="K25" s="67">
        <f t="shared" si="1"/>
        <v>0.93754013621055987</v>
      </c>
      <c r="L25" s="67">
        <f t="shared" si="1"/>
        <v>1.0963795282748128</v>
      </c>
      <c r="M25" s="67">
        <f t="shared" si="1"/>
        <v>1.2552189203390656</v>
      </c>
      <c r="N25" s="67">
        <f t="shared" si="1"/>
        <v>1.4140583124033184</v>
      </c>
      <c r="O25" s="67">
        <f t="shared" si="1"/>
        <v>1.5728977044675714</v>
      </c>
      <c r="P25" s="67">
        <f t="shared" si="1"/>
        <v>1.7317370965318242</v>
      </c>
      <c r="Q25" s="67">
        <f t="shared" si="1"/>
        <v>1.8905764885960772</v>
      </c>
      <c r="R25" s="67">
        <f t="shared" si="1"/>
        <v>2.0494158806603298</v>
      </c>
      <c r="S25" s="67">
        <f t="shared" si="1"/>
        <v>2.2082552727245828</v>
      </c>
      <c r="T25" s="67">
        <f t="shared" si="1"/>
        <v>2.3670946647888358</v>
      </c>
      <c r="U25" s="67">
        <f t="shared" si="1"/>
        <v>2.5259340568530884</v>
      </c>
      <c r="V25" s="67">
        <f t="shared" si="1"/>
        <v>2.6847734489173414</v>
      </c>
      <c r="W25" s="67">
        <f t="shared" si="1"/>
        <v>2.8436128409815944</v>
      </c>
      <c r="X25" s="67">
        <f t="shared" si="1"/>
        <v>3.002452233045847</v>
      </c>
      <c r="Y25" s="67">
        <f t="shared" si="1"/>
        <v>3.1612916251101</v>
      </c>
      <c r="Z25" s="67">
        <f t="shared" si="1"/>
        <v>3.320131017174353</v>
      </c>
      <c r="AA25" s="67">
        <f t="shared" si="1"/>
        <v>3.4789704092386056</v>
      </c>
      <c r="AB25" s="67">
        <f t="shared" si="1"/>
        <v>3.6378098013028586</v>
      </c>
      <c r="AC25" s="67">
        <f t="shared" si="1"/>
        <v>3.7966491933671116</v>
      </c>
      <c r="AD25" s="67">
        <f t="shared" si="1"/>
        <v>3.9554885854313642</v>
      </c>
      <c r="AE25" s="67">
        <f t="shared" si="1"/>
        <v>4.1143279774956172</v>
      </c>
      <c r="AF25" s="67">
        <f t="shared" si="1"/>
        <v>4.2731673695598698</v>
      </c>
      <c r="AG25" s="67">
        <f t="shared" si="1"/>
        <v>4.4320067616241232</v>
      </c>
      <c r="AH25" s="67">
        <f t="shared" si="1"/>
        <v>4.5908461536883758</v>
      </c>
      <c r="AI25" s="67">
        <f t="shared" si="1"/>
        <v>4.7496855457526284</v>
      </c>
      <c r="AJ25" s="67">
        <f t="shared" si="1"/>
        <v>4.9085249378168818</v>
      </c>
      <c r="AK25" s="67">
        <f t="shared" si="1"/>
        <v>5.0673643298811344</v>
      </c>
      <c r="AL25" s="67">
        <f t="shared" si="1"/>
        <v>5.226203721945387</v>
      </c>
      <c r="AM25" s="67">
        <f t="shared" si="1"/>
        <v>5.3850431140096404</v>
      </c>
      <c r="AN25" s="67">
        <f t="shared" si="1"/>
        <v>5.543882506073893</v>
      </c>
      <c r="AO25" s="67">
        <f t="shared" si="1"/>
        <v>5.7027218981381456</v>
      </c>
      <c r="AP25" s="67">
        <f t="shared" si="1"/>
        <v>5.861561290202399</v>
      </c>
      <c r="AQ25" s="67">
        <f t="shared" si="1"/>
        <v>6.0204006822666516</v>
      </c>
      <c r="AR25" s="67">
        <f t="shared" si="1"/>
        <v>6.1792400743309042</v>
      </c>
      <c r="AS25" s="67">
        <f t="shared" si="1"/>
        <v>6.3380794663951576</v>
      </c>
      <c r="AT25" s="67">
        <f t="shared" si="1"/>
        <v>6.4969188584594102</v>
      </c>
      <c r="AU25" s="67">
        <f t="shared" si="1"/>
        <v>6.6557582505236628</v>
      </c>
      <c r="AV25" s="67">
        <f t="shared" si="1"/>
        <v>6.8145976425879162</v>
      </c>
      <c r="AW25" s="67">
        <f t="shared" si="1"/>
        <v>6.9734370346521688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-3.2675000000000001</v>
      </c>
      <c r="F26" s="59">
        <f t="shared" ref="F26:BD26" si="2">F18+F25</f>
        <v>-3.1281346619794865</v>
      </c>
      <c r="G26" s="59">
        <f t="shared" si="2"/>
        <v>-2.9782693239589721</v>
      </c>
      <c r="H26" s="59">
        <f t="shared" si="2"/>
        <v>-2.8151036579903912</v>
      </c>
      <c r="I26" s="59">
        <f t="shared" si="2"/>
        <v>-2.6439386479179454</v>
      </c>
      <c r="J26" s="59">
        <f t="shared" si="2"/>
        <v>-2.459299255853693</v>
      </c>
      <c r="K26" s="59">
        <f t="shared" si="2"/>
        <v>-2.26445986378944</v>
      </c>
      <c r="L26" s="59">
        <f t="shared" si="2"/>
        <v>-2.0621204717251871</v>
      </c>
      <c r="M26" s="59">
        <f t="shared" si="2"/>
        <v>1.2552189203390656</v>
      </c>
      <c r="N26" s="59">
        <f t="shared" si="2"/>
        <v>1.4140583124033184</v>
      </c>
      <c r="O26" s="59">
        <f t="shared" si="2"/>
        <v>1.5728977044675714</v>
      </c>
      <c r="P26" s="59">
        <f t="shared" si="2"/>
        <v>1.7317370965318242</v>
      </c>
      <c r="Q26" s="59">
        <f t="shared" si="2"/>
        <v>1.8905764885960772</v>
      </c>
      <c r="R26" s="59">
        <f t="shared" si="2"/>
        <v>2.0494158806603298</v>
      </c>
      <c r="S26" s="59">
        <f t="shared" si="2"/>
        <v>2.2082552727245828</v>
      </c>
      <c r="T26" s="59">
        <f t="shared" si="2"/>
        <v>2.3670946647888358</v>
      </c>
      <c r="U26" s="59">
        <f t="shared" si="2"/>
        <v>2.5259340568530884</v>
      </c>
      <c r="V26" s="59">
        <f t="shared" si="2"/>
        <v>2.6847734489173414</v>
      </c>
      <c r="W26" s="59">
        <f t="shared" si="2"/>
        <v>2.8436128409815944</v>
      </c>
      <c r="X26" s="59">
        <f t="shared" si="2"/>
        <v>3.002452233045847</v>
      </c>
      <c r="Y26" s="59">
        <f t="shared" si="2"/>
        <v>3.1612916251101</v>
      </c>
      <c r="Z26" s="59">
        <f t="shared" si="2"/>
        <v>3.320131017174353</v>
      </c>
      <c r="AA26" s="59">
        <f t="shared" si="2"/>
        <v>3.4789704092386056</v>
      </c>
      <c r="AB26" s="59">
        <f t="shared" si="2"/>
        <v>3.6378098013028586</v>
      </c>
      <c r="AC26" s="59">
        <f t="shared" si="2"/>
        <v>3.7966491933671116</v>
      </c>
      <c r="AD26" s="59">
        <f t="shared" si="2"/>
        <v>3.9554885854313642</v>
      </c>
      <c r="AE26" s="59">
        <f t="shared" si="2"/>
        <v>4.1143279774956172</v>
      </c>
      <c r="AF26" s="59">
        <f t="shared" si="2"/>
        <v>4.2731673695598698</v>
      </c>
      <c r="AG26" s="59">
        <f t="shared" si="2"/>
        <v>4.4320067616241232</v>
      </c>
      <c r="AH26" s="59">
        <f t="shared" si="2"/>
        <v>4.5908461536883758</v>
      </c>
      <c r="AI26" s="59">
        <f t="shared" si="2"/>
        <v>4.7496855457526284</v>
      </c>
      <c r="AJ26" s="59">
        <f t="shared" si="2"/>
        <v>4.9085249378168818</v>
      </c>
      <c r="AK26" s="59">
        <f t="shared" si="2"/>
        <v>5.0673643298811344</v>
      </c>
      <c r="AL26" s="59">
        <f t="shared" si="2"/>
        <v>5.226203721945387</v>
      </c>
      <c r="AM26" s="59">
        <f t="shared" si="2"/>
        <v>5.3850431140096404</v>
      </c>
      <c r="AN26" s="59">
        <f t="shared" si="2"/>
        <v>5.543882506073893</v>
      </c>
      <c r="AO26" s="59">
        <f t="shared" si="2"/>
        <v>5.7027218981381456</v>
      </c>
      <c r="AP26" s="59">
        <f t="shared" si="2"/>
        <v>5.861561290202399</v>
      </c>
      <c r="AQ26" s="59">
        <f t="shared" si="2"/>
        <v>6.0204006822666516</v>
      </c>
      <c r="AR26" s="59">
        <f t="shared" si="2"/>
        <v>6.1792400743309042</v>
      </c>
      <c r="AS26" s="59">
        <f t="shared" si="2"/>
        <v>6.3380794663951576</v>
      </c>
      <c r="AT26" s="59">
        <f t="shared" si="2"/>
        <v>6.4969188584594102</v>
      </c>
      <c r="AU26" s="59">
        <f t="shared" si="2"/>
        <v>6.6557582505236628</v>
      </c>
      <c r="AV26" s="59">
        <f t="shared" si="2"/>
        <v>6.8145976425879162</v>
      </c>
      <c r="AW26" s="59">
        <f t="shared" si="2"/>
        <v>6.9734370346521688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-2.6140000000000003</v>
      </c>
      <c r="F28" s="34">
        <f t="shared" ref="F28:AW28" si="4">F26*F27</f>
        <v>-2.5025077295835896</v>
      </c>
      <c r="G28" s="34">
        <f t="shared" si="4"/>
        <v>-2.382615459167178</v>
      </c>
      <c r="H28" s="34">
        <f t="shared" si="4"/>
        <v>-2.2520829263923132</v>
      </c>
      <c r="I28" s="34">
        <f t="shared" si="4"/>
        <v>-2.1151509183343564</v>
      </c>
      <c r="J28" s="34">
        <f t="shared" si="4"/>
        <v>-1.9674394046829544</v>
      </c>
      <c r="K28" s="34">
        <f t="shared" si="4"/>
        <v>-1.811567891031552</v>
      </c>
      <c r="L28" s="34">
        <f t="shared" si="4"/>
        <v>-1.6496963773801498</v>
      </c>
      <c r="M28" s="34">
        <f t="shared" si="4"/>
        <v>1.0041751362712525</v>
      </c>
      <c r="N28" s="34">
        <f t="shared" si="4"/>
        <v>1.1312466499226548</v>
      </c>
      <c r="O28" s="34">
        <f t="shared" si="4"/>
        <v>1.2583181635740572</v>
      </c>
      <c r="P28" s="34">
        <f t="shared" si="4"/>
        <v>1.3853896772254595</v>
      </c>
      <c r="Q28" s="34">
        <f t="shared" si="4"/>
        <v>1.5124611908768619</v>
      </c>
      <c r="R28" s="34">
        <f t="shared" si="4"/>
        <v>1.6395327045282639</v>
      </c>
      <c r="S28" s="34">
        <f t="shared" si="4"/>
        <v>1.7666042181796664</v>
      </c>
      <c r="T28" s="34">
        <f t="shared" si="4"/>
        <v>1.8936757318310686</v>
      </c>
      <c r="U28" s="34">
        <f t="shared" si="4"/>
        <v>2.0207472454824709</v>
      </c>
      <c r="V28" s="34">
        <f t="shared" si="4"/>
        <v>2.1478187591338731</v>
      </c>
      <c r="W28" s="34">
        <f t="shared" si="4"/>
        <v>2.2748902727852758</v>
      </c>
      <c r="X28" s="34">
        <f t="shared" si="4"/>
        <v>2.4019617864366776</v>
      </c>
      <c r="Y28" s="34">
        <f t="shared" si="4"/>
        <v>2.5290333000880802</v>
      </c>
      <c r="Z28" s="34">
        <f t="shared" si="4"/>
        <v>2.6561048137394825</v>
      </c>
      <c r="AA28" s="34">
        <f t="shared" si="4"/>
        <v>2.7831763273908847</v>
      </c>
      <c r="AB28" s="34">
        <f t="shared" si="4"/>
        <v>2.910247841042287</v>
      </c>
      <c r="AC28" s="34">
        <f t="shared" si="4"/>
        <v>3.0373193546936896</v>
      </c>
      <c r="AD28" s="34">
        <f t="shared" si="4"/>
        <v>3.1643908683450914</v>
      </c>
      <c r="AE28" s="34">
        <f t="shared" si="4"/>
        <v>3.2914623819964941</v>
      </c>
      <c r="AF28" s="34">
        <f t="shared" si="4"/>
        <v>3.4185338956478959</v>
      </c>
      <c r="AG28" s="34">
        <f t="shared" si="4"/>
        <v>3.5456054092992986</v>
      </c>
      <c r="AH28" s="34">
        <f t="shared" si="4"/>
        <v>3.6726769229507008</v>
      </c>
      <c r="AI28" s="34">
        <f t="shared" si="4"/>
        <v>3.799748436602103</v>
      </c>
      <c r="AJ28" s="34">
        <f t="shared" si="4"/>
        <v>3.9268199502535057</v>
      </c>
      <c r="AK28" s="34">
        <f t="shared" si="4"/>
        <v>4.0538914639049075</v>
      </c>
      <c r="AL28" s="34">
        <f t="shared" si="4"/>
        <v>4.1809629775563097</v>
      </c>
      <c r="AM28" s="34">
        <f t="shared" si="4"/>
        <v>4.3080344912077129</v>
      </c>
      <c r="AN28" s="34">
        <f t="shared" si="4"/>
        <v>4.4351060048591142</v>
      </c>
      <c r="AO28" s="34">
        <f t="shared" si="4"/>
        <v>4.5621775185105164</v>
      </c>
      <c r="AP28" s="34">
        <f t="shared" si="4"/>
        <v>4.6892490321619196</v>
      </c>
      <c r="AQ28" s="34">
        <f t="shared" si="4"/>
        <v>4.8163205458133218</v>
      </c>
      <c r="AR28" s="34">
        <f t="shared" si="4"/>
        <v>4.943392059464724</v>
      </c>
      <c r="AS28" s="34">
        <f t="shared" si="4"/>
        <v>5.0704635731161263</v>
      </c>
      <c r="AT28" s="34">
        <f t="shared" si="4"/>
        <v>5.1975350867675285</v>
      </c>
      <c r="AU28" s="34">
        <f t="shared" si="4"/>
        <v>5.3246066004189307</v>
      </c>
      <c r="AV28" s="34">
        <f t="shared" si="4"/>
        <v>5.451678114070333</v>
      </c>
      <c r="AW28" s="34">
        <f t="shared" si="4"/>
        <v>5.5787496277217352</v>
      </c>
      <c r="AX28" s="34"/>
      <c r="AY28" s="34"/>
      <c r="AZ28" s="34"/>
      <c r="BA28" s="34"/>
      <c r="BB28" s="34"/>
      <c r="BC28" s="34"/>
      <c r="BD28" s="34"/>
    </row>
    <row r="29" spans="1:56" x14ac:dyDescent="0.3">
      <c r="A29" s="115"/>
      <c r="B29" s="9" t="s">
        <v>92</v>
      </c>
      <c r="C29" s="11" t="s">
        <v>44</v>
      </c>
      <c r="D29" s="9" t="s">
        <v>40</v>
      </c>
      <c r="E29" s="34">
        <f>E26-E28</f>
        <v>-0.65349999999999975</v>
      </c>
      <c r="F29" s="34">
        <f t="shared" ref="F29:AW29" si="5">F26-F28</f>
        <v>-0.62562693239589695</v>
      </c>
      <c r="G29" s="34">
        <f t="shared" si="5"/>
        <v>-0.59565386479179416</v>
      </c>
      <c r="H29" s="34">
        <f t="shared" si="5"/>
        <v>-0.56302073159807797</v>
      </c>
      <c r="I29" s="34">
        <f t="shared" si="5"/>
        <v>-0.52878772958358899</v>
      </c>
      <c r="J29" s="34">
        <f t="shared" si="5"/>
        <v>-0.4918598511707386</v>
      </c>
      <c r="K29" s="34">
        <f t="shared" si="5"/>
        <v>-0.45289197275788795</v>
      </c>
      <c r="L29" s="34">
        <f t="shared" si="5"/>
        <v>-0.41242409434503724</v>
      </c>
      <c r="M29" s="34">
        <f t="shared" si="5"/>
        <v>0.25104378406781303</v>
      </c>
      <c r="N29" s="34">
        <f t="shared" si="5"/>
        <v>0.28281166248066358</v>
      </c>
      <c r="O29" s="34">
        <f t="shared" si="5"/>
        <v>0.31457954089351414</v>
      </c>
      <c r="P29" s="34">
        <f t="shared" si="5"/>
        <v>0.3463474193063647</v>
      </c>
      <c r="Q29" s="34">
        <f t="shared" si="5"/>
        <v>0.37811529771921526</v>
      </c>
      <c r="R29" s="34">
        <f t="shared" si="5"/>
        <v>0.40988317613206582</v>
      </c>
      <c r="S29" s="34">
        <f t="shared" si="5"/>
        <v>0.44165105454491638</v>
      </c>
      <c r="T29" s="34">
        <f t="shared" si="5"/>
        <v>0.47341893295776716</v>
      </c>
      <c r="U29" s="34">
        <f t="shared" si="5"/>
        <v>0.50518681137061749</v>
      </c>
      <c r="V29" s="34">
        <f t="shared" si="5"/>
        <v>0.53695468978346828</v>
      </c>
      <c r="W29" s="34">
        <f t="shared" si="5"/>
        <v>0.56872256819631861</v>
      </c>
      <c r="X29" s="34">
        <f t="shared" si="5"/>
        <v>0.60049044660916939</v>
      </c>
      <c r="Y29" s="34">
        <f t="shared" si="5"/>
        <v>0.63225832502201973</v>
      </c>
      <c r="Z29" s="34">
        <f t="shared" si="5"/>
        <v>0.66402620343487051</v>
      </c>
      <c r="AA29" s="34">
        <f t="shared" si="5"/>
        <v>0.69579408184772085</v>
      </c>
      <c r="AB29" s="34">
        <f t="shared" si="5"/>
        <v>0.72756196026057163</v>
      </c>
      <c r="AC29" s="34">
        <f t="shared" si="5"/>
        <v>0.75932983867342196</v>
      </c>
      <c r="AD29" s="34">
        <f t="shared" si="5"/>
        <v>0.79109771708627274</v>
      </c>
      <c r="AE29" s="34">
        <f t="shared" si="5"/>
        <v>0.82286559549912308</v>
      </c>
      <c r="AF29" s="34">
        <f t="shared" si="5"/>
        <v>0.85463347391197386</v>
      </c>
      <c r="AG29" s="34">
        <f t="shared" si="5"/>
        <v>0.88640135232482464</v>
      </c>
      <c r="AH29" s="34">
        <f t="shared" si="5"/>
        <v>0.91816923073767498</v>
      </c>
      <c r="AI29" s="34">
        <f t="shared" si="5"/>
        <v>0.94993710915052532</v>
      </c>
      <c r="AJ29" s="34">
        <f t="shared" si="5"/>
        <v>0.9817049875633761</v>
      </c>
      <c r="AK29" s="34">
        <f t="shared" si="5"/>
        <v>1.0134728659762269</v>
      </c>
      <c r="AL29" s="34">
        <f t="shared" si="5"/>
        <v>1.0452407443890772</v>
      </c>
      <c r="AM29" s="34">
        <f t="shared" si="5"/>
        <v>1.0770086228019276</v>
      </c>
      <c r="AN29" s="34">
        <f t="shared" si="5"/>
        <v>1.1087765012147788</v>
      </c>
      <c r="AO29" s="34">
        <f t="shared" si="5"/>
        <v>1.1405443796276291</v>
      </c>
      <c r="AP29" s="34">
        <f t="shared" si="5"/>
        <v>1.1723122580404794</v>
      </c>
      <c r="AQ29" s="34">
        <f t="shared" si="5"/>
        <v>1.2040801364533298</v>
      </c>
      <c r="AR29" s="34">
        <f t="shared" si="5"/>
        <v>1.2358480148661801</v>
      </c>
      <c r="AS29" s="34">
        <f t="shared" si="5"/>
        <v>1.2676158932790313</v>
      </c>
      <c r="AT29" s="34">
        <f t="shared" si="5"/>
        <v>1.2993837716918817</v>
      </c>
      <c r="AU29" s="34">
        <f t="shared" si="5"/>
        <v>1.331151650104732</v>
      </c>
      <c r="AV29" s="34">
        <f t="shared" si="5"/>
        <v>1.3629195285175832</v>
      </c>
      <c r="AW29" s="34">
        <f t="shared" si="5"/>
        <v>1.3946874069304336</v>
      </c>
      <c r="AX29" s="34"/>
      <c r="AY29" s="34"/>
      <c r="AZ29" s="34"/>
      <c r="BA29" s="34"/>
      <c r="BB29" s="34"/>
      <c r="BC29" s="34"/>
      <c r="BD29" s="34"/>
    </row>
    <row r="30" spans="1:56" ht="16.5" hidden="1" customHeight="1" outlineLevel="1" x14ac:dyDescent="0.35">
      <c r="A30" s="115"/>
      <c r="B30" s="9" t="s">
        <v>1</v>
      </c>
      <c r="C30" s="11" t="s">
        <v>53</v>
      </c>
      <c r="D30" s="9" t="s">
        <v>40</v>
      </c>
      <c r="F30" s="34">
        <f>$E$28/'Fixed data'!$C$7</f>
        <v>-5.8088888888888898E-2</v>
      </c>
      <c r="G30" s="34">
        <f>$E$28/'Fixed data'!$C$7</f>
        <v>-5.8088888888888898E-2</v>
      </c>
      <c r="H30" s="34">
        <f>$E$28/'Fixed data'!$C$7</f>
        <v>-5.8088888888888898E-2</v>
      </c>
      <c r="I30" s="34">
        <f>$E$28/'Fixed data'!$C$7</f>
        <v>-5.8088888888888898E-2</v>
      </c>
      <c r="J30" s="34">
        <f>$E$28/'Fixed data'!$C$7</f>
        <v>-5.8088888888888898E-2</v>
      </c>
      <c r="K30" s="34">
        <f>$E$28/'Fixed data'!$C$7</f>
        <v>-5.8088888888888898E-2</v>
      </c>
      <c r="L30" s="34">
        <f>$E$28/'Fixed data'!$C$7</f>
        <v>-5.8088888888888898E-2</v>
      </c>
      <c r="M30" s="34">
        <f>$E$28/'Fixed data'!$C$7</f>
        <v>-5.8088888888888898E-2</v>
      </c>
      <c r="N30" s="34">
        <f>$E$28/'Fixed data'!$C$7</f>
        <v>-5.8088888888888898E-2</v>
      </c>
      <c r="O30" s="34">
        <f>$E$28/'Fixed data'!$C$7</f>
        <v>-5.8088888888888898E-2</v>
      </c>
      <c r="P30" s="34">
        <f>$E$28/'Fixed data'!$C$7</f>
        <v>-5.8088888888888898E-2</v>
      </c>
      <c r="Q30" s="34">
        <f>$E$28/'Fixed data'!$C$7</f>
        <v>-5.8088888888888898E-2</v>
      </c>
      <c r="R30" s="34">
        <f>$E$28/'Fixed data'!$C$7</f>
        <v>-5.8088888888888898E-2</v>
      </c>
      <c r="S30" s="34">
        <f>$E$28/'Fixed data'!$C$7</f>
        <v>-5.8088888888888898E-2</v>
      </c>
      <c r="T30" s="34">
        <f>$E$28/'Fixed data'!$C$7</f>
        <v>-5.8088888888888898E-2</v>
      </c>
      <c r="U30" s="34">
        <f>$E$28/'Fixed data'!$C$7</f>
        <v>-5.8088888888888898E-2</v>
      </c>
      <c r="V30" s="34">
        <f>$E$28/'Fixed data'!$C$7</f>
        <v>-5.8088888888888898E-2</v>
      </c>
      <c r="W30" s="34">
        <f>$E$28/'Fixed data'!$C$7</f>
        <v>-5.8088888888888898E-2</v>
      </c>
      <c r="X30" s="34">
        <f>$E$28/'Fixed data'!$C$7</f>
        <v>-5.8088888888888898E-2</v>
      </c>
      <c r="Y30" s="34">
        <f>$E$28/'Fixed data'!$C$7</f>
        <v>-5.8088888888888898E-2</v>
      </c>
      <c r="Z30" s="34">
        <f>$E$28/'Fixed data'!$C$7</f>
        <v>-5.8088888888888898E-2</v>
      </c>
      <c r="AA30" s="34">
        <f>$E$28/'Fixed data'!$C$7</f>
        <v>-5.8088888888888898E-2</v>
      </c>
      <c r="AB30" s="34">
        <f>$E$28/'Fixed data'!$C$7</f>
        <v>-5.8088888888888898E-2</v>
      </c>
      <c r="AC30" s="34">
        <f>$E$28/'Fixed data'!$C$7</f>
        <v>-5.8088888888888898E-2</v>
      </c>
      <c r="AD30" s="34">
        <f>$E$28/'Fixed data'!$C$7</f>
        <v>-5.8088888888888898E-2</v>
      </c>
      <c r="AE30" s="34">
        <f>$E$28/'Fixed data'!$C$7</f>
        <v>-5.8088888888888898E-2</v>
      </c>
      <c r="AF30" s="34">
        <f>$E$28/'Fixed data'!$C$7</f>
        <v>-5.8088888888888898E-2</v>
      </c>
      <c r="AG30" s="34">
        <f>$E$28/'Fixed data'!$C$7</f>
        <v>-5.8088888888888898E-2</v>
      </c>
      <c r="AH30" s="34">
        <f>$E$28/'Fixed data'!$C$7</f>
        <v>-5.8088888888888898E-2</v>
      </c>
      <c r="AI30" s="34">
        <f>$E$28/'Fixed data'!$C$7</f>
        <v>-5.8088888888888898E-2</v>
      </c>
      <c r="AJ30" s="34">
        <f>$E$28/'Fixed data'!$C$7</f>
        <v>-5.8088888888888898E-2</v>
      </c>
      <c r="AK30" s="34">
        <f>$E$28/'Fixed data'!$C$7</f>
        <v>-5.8088888888888898E-2</v>
      </c>
      <c r="AL30" s="34">
        <f>$E$28/'Fixed data'!$C$7</f>
        <v>-5.8088888888888898E-2</v>
      </c>
      <c r="AM30" s="34">
        <f>$E$28/'Fixed data'!$C$7</f>
        <v>-5.8088888888888898E-2</v>
      </c>
      <c r="AN30" s="34">
        <f>$E$28/'Fixed data'!$C$7</f>
        <v>-5.8088888888888898E-2</v>
      </c>
      <c r="AO30" s="34">
        <f>$E$28/'Fixed data'!$C$7</f>
        <v>-5.8088888888888898E-2</v>
      </c>
      <c r="AP30" s="34">
        <f>$E$28/'Fixed data'!$C$7</f>
        <v>-5.8088888888888898E-2</v>
      </c>
      <c r="AQ30" s="34">
        <f>$E$28/'Fixed data'!$C$7</f>
        <v>-5.8088888888888898E-2</v>
      </c>
      <c r="AR30" s="34">
        <f>$E$28/'Fixed data'!$C$7</f>
        <v>-5.8088888888888898E-2</v>
      </c>
      <c r="AS30" s="34">
        <f>$E$28/'Fixed data'!$C$7</f>
        <v>-5.8088888888888898E-2</v>
      </c>
      <c r="AT30" s="34">
        <f>$E$28/'Fixed data'!$C$7</f>
        <v>-5.8088888888888898E-2</v>
      </c>
      <c r="AU30" s="34">
        <f>$E$28/'Fixed data'!$C$7</f>
        <v>-5.8088888888888898E-2</v>
      </c>
      <c r="AV30" s="34">
        <f>$E$28/'Fixed data'!$C$7</f>
        <v>-5.8088888888888898E-2</v>
      </c>
      <c r="AW30" s="34">
        <f>$E$28/'Fixed data'!$C$7</f>
        <v>-5.8088888888888898E-2</v>
      </c>
      <c r="AX30" s="34">
        <f>$E$28/'Fixed data'!$C$7</f>
        <v>-5.8088888888888898E-2</v>
      </c>
      <c r="AY30" s="34"/>
      <c r="AZ30" s="34"/>
      <c r="BA30" s="34"/>
      <c r="BB30" s="34"/>
      <c r="BC30" s="34"/>
      <c r="BD30" s="34"/>
    </row>
    <row r="31" spans="1:56" ht="16.5" hidden="1" customHeight="1" outlineLevel="1" x14ac:dyDescent="0.35">
      <c r="A31" s="115"/>
      <c r="B31" s="9" t="s">
        <v>2</v>
      </c>
      <c r="C31" s="11" t="s">
        <v>54</v>
      </c>
      <c r="D31" s="9" t="s">
        <v>40</v>
      </c>
      <c r="F31" s="34"/>
      <c r="G31" s="34">
        <f>$F$28/'Fixed data'!$C$7</f>
        <v>-5.5611282879635321E-2</v>
      </c>
      <c r="H31" s="34">
        <f>$F$28/'Fixed data'!$C$7</f>
        <v>-5.5611282879635321E-2</v>
      </c>
      <c r="I31" s="34">
        <f>$F$28/'Fixed data'!$C$7</f>
        <v>-5.5611282879635321E-2</v>
      </c>
      <c r="J31" s="34">
        <f>$F$28/'Fixed data'!$C$7</f>
        <v>-5.5611282879635321E-2</v>
      </c>
      <c r="K31" s="34">
        <f>$F$28/'Fixed data'!$C$7</f>
        <v>-5.5611282879635321E-2</v>
      </c>
      <c r="L31" s="34">
        <f>$F$28/'Fixed data'!$C$7</f>
        <v>-5.5611282879635321E-2</v>
      </c>
      <c r="M31" s="34">
        <f>$F$28/'Fixed data'!$C$7</f>
        <v>-5.5611282879635321E-2</v>
      </c>
      <c r="N31" s="34">
        <f>$F$28/'Fixed data'!$C$7</f>
        <v>-5.5611282879635321E-2</v>
      </c>
      <c r="O31" s="34">
        <f>$F$28/'Fixed data'!$C$7</f>
        <v>-5.5611282879635321E-2</v>
      </c>
      <c r="P31" s="34">
        <f>$F$28/'Fixed data'!$C$7</f>
        <v>-5.5611282879635321E-2</v>
      </c>
      <c r="Q31" s="34">
        <f>$F$28/'Fixed data'!$C$7</f>
        <v>-5.5611282879635321E-2</v>
      </c>
      <c r="R31" s="34">
        <f>$F$28/'Fixed data'!$C$7</f>
        <v>-5.5611282879635321E-2</v>
      </c>
      <c r="S31" s="34">
        <f>$F$28/'Fixed data'!$C$7</f>
        <v>-5.5611282879635321E-2</v>
      </c>
      <c r="T31" s="34">
        <f>$F$28/'Fixed data'!$C$7</f>
        <v>-5.5611282879635321E-2</v>
      </c>
      <c r="U31" s="34">
        <f>$F$28/'Fixed data'!$C$7</f>
        <v>-5.5611282879635321E-2</v>
      </c>
      <c r="V31" s="34">
        <f>$F$28/'Fixed data'!$C$7</f>
        <v>-5.5611282879635321E-2</v>
      </c>
      <c r="W31" s="34">
        <f>$F$28/'Fixed data'!$C$7</f>
        <v>-5.5611282879635321E-2</v>
      </c>
      <c r="X31" s="34">
        <f>$F$28/'Fixed data'!$C$7</f>
        <v>-5.5611282879635321E-2</v>
      </c>
      <c r="Y31" s="34">
        <f>$F$28/'Fixed data'!$C$7</f>
        <v>-5.5611282879635321E-2</v>
      </c>
      <c r="Z31" s="34">
        <f>$F$28/'Fixed data'!$C$7</f>
        <v>-5.5611282879635321E-2</v>
      </c>
      <c r="AA31" s="34">
        <f>$F$28/'Fixed data'!$C$7</f>
        <v>-5.5611282879635321E-2</v>
      </c>
      <c r="AB31" s="34">
        <f>$F$28/'Fixed data'!$C$7</f>
        <v>-5.5611282879635321E-2</v>
      </c>
      <c r="AC31" s="34">
        <f>$F$28/'Fixed data'!$C$7</f>
        <v>-5.5611282879635321E-2</v>
      </c>
      <c r="AD31" s="34">
        <f>$F$28/'Fixed data'!$C$7</f>
        <v>-5.5611282879635321E-2</v>
      </c>
      <c r="AE31" s="34">
        <f>$F$28/'Fixed data'!$C$7</f>
        <v>-5.5611282879635321E-2</v>
      </c>
      <c r="AF31" s="34">
        <f>$F$28/'Fixed data'!$C$7</f>
        <v>-5.5611282879635321E-2</v>
      </c>
      <c r="AG31" s="34">
        <f>$F$28/'Fixed data'!$C$7</f>
        <v>-5.5611282879635321E-2</v>
      </c>
      <c r="AH31" s="34">
        <f>$F$28/'Fixed data'!$C$7</f>
        <v>-5.5611282879635321E-2</v>
      </c>
      <c r="AI31" s="34">
        <f>$F$28/'Fixed data'!$C$7</f>
        <v>-5.5611282879635321E-2</v>
      </c>
      <c r="AJ31" s="34">
        <f>$F$28/'Fixed data'!$C$7</f>
        <v>-5.5611282879635321E-2</v>
      </c>
      <c r="AK31" s="34">
        <f>$F$28/'Fixed data'!$C$7</f>
        <v>-5.5611282879635321E-2</v>
      </c>
      <c r="AL31" s="34">
        <f>$F$28/'Fixed data'!$C$7</f>
        <v>-5.5611282879635321E-2</v>
      </c>
      <c r="AM31" s="34">
        <f>$F$28/'Fixed data'!$C$7</f>
        <v>-5.5611282879635321E-2</v>
      </c>
      <c r="AN31" s="34">
        <f>$F$28/'Fixed data'!$C$7</f>
        <v>-5.5611282879635321E-2</v>
      </c>
      <c r="AO31" s="34">
        <f>$F$28/'Fixed data'!$C$7</f>
        <v>-5.5611282879635321E-2</v>
      </c>
      <c r="AP31" s="34">
        <f>$F$28/'Fixed data'!$C$7</f>
        <v>-5.5611282879635321E-2</v>
      </c>
      <c r="AQ31" s="34">
        <f>$F$28/'Fixed data'!$C$7</f>
        <v>-5.5611282879635321E-2</v>
      </c>
      <c r="AR31" s="34">
        <f>$F$28/'Fixed data'!$C$7</f>
        <v>-5.5611282879635321E-2</v>
      </c>
      <c r="AS31" s="34">
        <f>$F$28/'Fixed data'!$C$7</f>
        <v>-5.5611282879635321E-2</v>
      </c>
      <c r="AT31" s="34">
        <f>$F$28/'Fixed data'!$C$7</f>
        <v>-5.5611282879635321E-2</v>
      </c>
      <c r="AU31" s="34">
        <f>$F$28/'Fixed data'!$C$7</f>
        <v>-5.5611282879635321E-2</v>
      </c>
      <c r="AV31" s="34">
        <f>$F$28/'Fixed data'!$C$7</f>
        <v>-5.5611282879635321E-2</v>
      </c>
      <c r="AW31" s="34">
        <f>$F$28/'Fixed data'!$C$7</f>
        <v>-5.5611282879635321E-2</v>
      </c>
      <c r="AX31" s="34">
        <f>$F$28/'Fixed data'!$C$7</f>
        <v>-5.5611282879635321E-2</v>
      </c>
      <c r="AY31" s="34">
        <f>$F$28/'Fixed data'!$C$7</f>
        <v>-5.5611282879635321E-2</v>
      </c>
      <c r="AZ31" s="34"/>
      <c r="BA31" s="34"/>
      <c r="BB31" s="34"/>
      <c r="BC31" s="34"/>
      <c r="BD31" s="34"/>
    </row>
    <row r="32" spans="1:56" ht="16.5" hidden="1" customHeight="1" outlineLevel="1" x14ac:dyDescent="0.35">
      <c r="A32" s="115"/>
      <c r="B32" s="9" t="s">
        <v>3</v>
      </c>
      <c r="C32" s="11" t="s">
        <v>55</v>
      </c>
      <c r="D32" s="9" t="s">
        <v>40</v>
      </c>
      <c r="F32" s="34"/>
      <c r="G32" s="34"/>
      <c r="H32" s="34">
        <f>$G$28/'Fixed data'!$C$7</f>
        <v>-5.2947010203715068E-2</v>
      </c>
      <c r="I32" s="34">
        <f>$G$28/'Fixed data'!$C$7</f>
        <v>-5.2947010203715068E-2</v>
      </c>
      <c r="J32" s="34">
        <f>$G$28/'Fixed data'!$C$7</f>
        <v>-5.2947010203715068E-2</v>
      </c>
      <c r="K32" s="34">
        <f>$G$28/'Fixed data'!$C$7</f>
        <v>-5.2947010203715068E-2</v>
      </c>
      <c r="L32" s="34">
        <f>$G$28/'Fixed data'!$C$7</f>
        <v>-5.2947010203715068E-2</v>
      </c>
      <c r="M32" s="34">
        <f>$G$28/'Fixed data'!$C$7</f>
        <v>-5.2947010203715068E-2</v>
      </c>
      <c r="N32" s="34">
        <f>$G$28/'Fixed data'!$C$7</f>
        <v>-5.2947010203715068E-2</v>
      </c>
      <c r="O32" s="34">
        <f>$G$28/'Fixed data'!$C$7</f>
        <v>-5.2947010203715068E-2</v>
      </c>
      <c r="P32" s="34">
        <f>$G$28/'Fixed data'!$C$7</f>
        <v>-5.2947010203715068E-2</v>
      </c>
      <c r="Q32" s="34">
        <f>$G$28/'Fixed data'!$C$7</f>
        <v>-5.2947010203715068E-2</v>
      </c>
      <c r="R32" s="34">
        <f>$G$28/'Fixed data'!$C$7</f>
        <v>-5.2947010203715068E-2</v>
      </c>
      <c r="S32" s="34">
        <f>$G$28/'Fixed data'!$C$7</f>
        <v>-5.2947010203715068E-2</v>
      </c>
      <c r="T32" s="34">
        <f>$G$28/'Fixed data'!$C$7</f>
        <v>-5.2947010203715068E-2</v>
      </c>
      <c r="U32" s="34">
        <f>$G$28/'Fixed data'!$C$7</f>
        <v>-5.2947010203715068E-2</v>
      </c>
      <c r="V32" s="34">
        <f>$G$28/'Fixed data'!$C$7</f>
        <v>-5.2947010203715068E-2</v>
      </c>
      <c r="W32" s="34">
        <f>$G$28/'Fixed data'!$C$7</f>
        <v>-5.2947010203715068E-2</v>
      </c>
      <c r="X32" s="34">
        <f>$G$28/'Fixed data'!$C$7</f>
        <v>-5.2947010203715068E-2</v>
      </c>
      <c r="Y32" s="34">
        <f>$G$28/'Fixed data'!$C$7</f>
        <v>-5.2947010203715068E-2</v>
      </c>
      <c r="Z32" s="34">
        <f>$G$28/'Fixed data'!$C$7</f>
        <v>-5.2947010203715068E-2</v>
      </c>
      <c r="AA32" s="34">
        <f>$G$28/'Fixed data'!$C$7</f>
        <v>-5.2947010203715068E-2</v>
      </c>
      <c r="AB32" s="34">
        <f>$G$28/'Fixed data'!$C$7</f>
        <v>-5.2947010203715068E-2</v>
      </c>
      <c r="AC32" s="34">
        <f>$G$28/'Fixed data'!$C$7</f>
        <v>-5.2947010203715068E-2</v>
      </c>
      <c r="AD32" s="34">
        <f>$G$28/'Fixed data'!$C$7</f>
        <v>-5.2947010203715068E-2</v>
      </c>
      <c r="AE32" s="34">
        <f>$G$28/'Fixed data'!$C$7</f>
        <v>-5.2947010203715068E-2</v>
      </c>
      <c r="AF32" s="34">
        <f>$G$28/'Fixed data'!$C$7</f>
        <v>-5.2947010203715068E-2</v>
      </c>
      <c r="AG32" s="34">
        <f>$G$28/'Fixed data'!$C$7</f>
        <v>-5.2947010203715068E-2</v>
      </c>
      <c r="AH32" s="34">
        <f>$G$28/'Fixed data'!$C$7</f>
        <v>-5.2947010203715068E-2</v>
      </c>
      <c r="AI32" s="34">
        <f>$G$28/'Fixed data'!$C$7</f>
        <v>-5.2947010203715068E-2</v>
      </c>
      <c r="AJ32" s="34">
        <f>$G$28/'Fixed data'!$C$7</f>
        <v>-5.2947010203715068E-2</v>
      </c>
      <c r="AK32" s="34">
        <f>$G$28/'Fixed data'!$C$7</f>
        <v>-5.2947010203715068E-2</v>
      </c>
      <c r="AL32" s="34">
        <f>$G$28/'Fixed data'!$C$7</f>
        <v>-5.2947010203715068E-2</v>
      </c>
      <c r="AM32" s="34">
        <f>$G$28/'Fixed data'!$C$7</f>
        <v>-5.2947010203715068E-2</v>
      </c>
      <c r="AN32" s="34">
        <f>$G$28/'Fixed data'!$C$7</f>
        <v>-5.2947010203715068E-2</v>
      </c>
      <c r="AO32" s="34">
        <f>$G$28/'Fixed data'!$C$7</f>
        <v>-5.2947010203715068E-2</v>
      </c>
      <c r="AP32" s="34">
        <f>$G$28/'Fixed data'!$C$7</f>
        <v>-5.2947010203715068E-2</v>
      </c>
      <c r="AQ32" s="34">
        <f>$G$28/'Fixed data'!$C$7</f>
        <v>-5.2947010203715068E-2</v>
      </c>
      <c r="AR32" s="34">
        <f>$G$28/'Fixed data'!$C$7</f>
        <v>-5.2947010203715068E-2</v>
      </c>
      <c r="AS32" s="34">
        <f>$G$28/'Fixed data'!$C$7</f>
        <v>-5.2947010203715068E-2</v>
      </c>
      <c r="AT32" s="34">
        <f>$G$28/'Fixed data'!$C$7</f>
        <v>-5.2947010203715068E-2</v>
      </c>
      <c r="AU32" s="34">
        <f>$G$28/'Fixed data'!$C$7</f>
        <v>-5.2947010203715068E-2</v>
      </c>
      <c r="AV32" s="34">
        <f>$G$28/'Fixed data'!$C$7</f>
        <v>-5.2947010203715068E-2</v>
      </c>
      <c r="AW32" s="34">
        <f>$G$28/'Fixed data'!$C$7</f>
        <v>-5.2947010203715068E-2</v>
      </c>
      <c r="AX32" s="34">
        <f>$G$28/'Fixed data'!$C$7</f>
        <v>-5.2947010203715068E-2</v>
      </c>
      <c r="AY32" s="34">
        <f>$G$28/'Fixed data'!$C$7</f>
        <v>-5.2947010203715068E-2</v>
      </c>
      <c r="AZ32" s="34">
        <f>$G$28/'Fixed data'!$C$7</f>
        <v>-5.2947010203715068E-2</v>
      </c>
      <c r="BA32" s="34"/>
      <c r="BB32" s="34"/>
      <c r="BC32" s="34"/>
      <c r="BD32" s="34"/>
    </row>
    <row r="33" spans="1:57" ht="16.5" hidden="1" customHeight="1" outlineLevel="1" x14ac:dyDescent="0.35">
      <c r="A33" s="115"/>
      <c r="B33" s="9" t="s">
        <v>4</v>
      </c>
      <c r="C33" s="11" t="s">
        <v>56</v>
      </c>
      <c r="D33" s="9" t="s">
        <v>40</v>
      </c>
      <c r="F33" s="34"/>
      <c r="G33" s="34"/>
      <c r="H33" s="34"/>
      <c r="I33" s="34">
        <f>$H$28/'Fixed data'!$C$7</f>
        <v>-5.0046287253162514E-2</v>
      </c>
      <c r="J33" s="34">
        <f>$H$28/'Fixed data'!$C$7</f>
        <v>-5.0046287253162514E-2</v>
      </c>
      <c r="K33" s="34">
        <f>$H$28/'Fixed data'!$C$7</f>
        <v>-5.0046287253162514E-2</v>
      </c>
      <c r="L33" s="34">
        <f>$H$28/'Fixed data'!$C$7</f>
        <v>-5.0046287253162514E-2</v>
      </c>
      <c r="M33" s="34">
        <f>$H$28/'Fixed data'!$C$7</f>
        <v>-5.0046287253162514E-2</v>
      </c>
      <c r="N33" s="34">
        <f>$H$28/'Fixed data'!$C$7</f>
        <v>-5.0046287253162514E-2</v>
      </c>
      <c r="O33" s="34">
        <f>$H$28/'Fixed data'!$C$7</f>
        <v>-5.0046287253162514E-2</v>
      </c>
      <c r="P33" s="34">
        <f>$H$28/'Fixed data'!$C$7</f>
        <v>-5.0046287253162514E-2</v>
      </c>
      <c r="Q33" s="34">
        <f>$H$28/'Fixed data'!$C$7</f>
        <v>-5.0046287253162514E-2</v>
      </c>
      <c r="R33" s="34">
        <f>$H$28/'Fixed data'!$C$7</f>
        <v>-5.0046287253162514E-2</v>
      </c>
      <c r="S33" s="34">
        <f>$H$28/'Fixed data'!$C$7</f>
        <v>-5.0046287253162514E-2</v>
      </c>
      <c r="T33" s="34">
        <f>$H$28/'Fixed data'!$C$7</f>
        <v>-5.0046287253162514E-2</v>
      </c>
      <c r="U33" s="34">
        <f>$H$28/'Fixed data'!$C$7</f>
        <v>-5.0046287253162514E-2</v>
      </c>
      <c r="V33" s="34">
        <f>$H$28/'Fixed data'!$C$7</f>
        <v>-5.0046287253162514E-2</v>
      </c>
      <c r="W33" s="34">
        <f>$H$28/'Fixed data'!$C$7</f>
        <v>-5.0046287253162514E-2</v>
      </c>
      <c r="X33" s="34">
        <f>$H$28/'Fixed data'!$C$7</f>
        <v>-5.0046287253162514E-2</v>
      </c>
      <c r="Y33" s="34">
        <f>$H$28/'Fixed data'!$C$7</f>
        <v>-5.0046287253162514E-2</v>
      </c>
      <c r="Z33" s="34">
        <f>$H$28/'Fixed data'!$C$7</f>
        <v>-5.0046287253162514E-2</v>
      </c>
      <c r="AA33" s="34">
        <f>$H$28/'Fixed data'!$C$7</f>
        <v>-5.0046287253162514E-2</v>
      </c>
      <c r="AB33" s="34">
        <f>$H$28/'Fixed data'!$C$7</f>
        <v>-5.0046287253162514E-2</v>
      </c>
      <c r="AC33" s="34">
        <f>$H$28/'Fixed data'!$C$7</f>
        <v>-5.0046287253162514E-2</v>
      </c>
      <c r="AD33" s="34">
        <f>$H$28/'Fixed data'!$C$7</f>
        <v>-5.0046287253162514E-2</v>
      </c>
      <c r="AE33" s="34">
        <f>$H$28/'Fixed data'!$C$7</f>
        <v>-5.0046287253162514E-2</v>
      </c>
      <c r="AF33" s="34">
        <f>$H$28/'Fixed data'!$C$7</f>
        <v>-5.0046287253162514E-2</v>
      </c>
      <c r="AG33" s="34">
        <f>$H$28/'Fixed data'!$C$7</f>
        <v>-5.0046287253162514E-2</v>
      </c>
      <c r="AH33" s="34">
        <f>$H$28/'Fixed data'!$C$7</f>
        <v>-5.0046287253162514E-2</v>
      </c>
      <c r="AI33" s="34">
        <f>$H$28/'Fixed data'!$C$7</f>
        <v>-5.0046287253162514E-2</v>
      </c>
      <c r="AJ33" s="34">
        <f>$H$28/'Fixed data'!$C$7</f>
        <v>-5.0046287253162514E-2</v>
      </c>
      <c r="AK33" s="34">
        <f>$H$28/'Fixed data'!$C$7</f>
        <v>-5.0046287253162514E-2</v>
      </c>
      <c r="AL33" s="34">
        <f>$H$28/'Fixed data'!$C$7</f>
        <v>-5.0046287253162514E-2</v>
      </c>
      <c r="AM33" s="34">
        <f>$H$28/'Fixed data'!$C$7</f>
        <v>-5.0046287253162514E-2</v>
      </c>
      <c r="AN33" s="34">
        <f>$H$28/'Fixed data'!$C$7</f>
        <v>-5.0046287253162514E-2</v>
      </c>
      <c r="AO33" s="34">
        <f>$H$28/'Fixed data'!$C$7</f>
        <v>-5.0046287253162514E-2</v>
      </c>
      <c r="AP33" s="34">
        <f>$H$28/'Fixed data'!$C$7</f>
        <v>-5.0046287253162514E-2</v>
      </c>
      <c r="AQ33" s="34">
        <f>$H$28/'Fixed data'!$C$7</f>
        <v>-5.0046287253162514E-2</v>
      </c>
      <c r="AR33" s="34">
        <f>$H$28/'Fixed data'!$C$7</f>
        <v>-5.0046287253162514E-2</v>
      </c>
      <c r="AS33" s="34">
        <f>$H$28/'Fixed data'!$C$7</f>
        <v>-5.0046287253162514E-2</v>
      </c>
      <c r="AT33" s="34">
        <f>$H$28/'Fixed data'!$C$7</f>
        <v>-5.0046287253162514E-2</v>
      </c>
      <c r="AU33" s="34">
        <f>$H$28/'Fixed data'!$C$7</f>
        <v>-5.0046287253162514E-2</v>
      </c>
      <c r="AV33" s="34">
        <f>$H$28/'Fixed data'!$C$7</f>
        <v>-5.0046287253162514E-2</v>
      </c>
      <c r="AW33" s="34">
        <f>$H$28/'Fixed data'!$C$7</f>
        <v>-5.0046287253162514E-2</v>
      </c>
      <c r="AX33" s="34">
        <f>$H$28/'Fixed data'!$C$7</f>
        <v>-5.0046287253162514E-2</v>
      </c>
      <c r="AY33" s="34">
        <f>$H$28/'Fixed data'!$C$7</f>
        <v>-5.0046287253162514E-2</v>
      </c>
      <c r="AZ33" s="34">
        <f>$H$28/'Fixed data'!$C$7</f>
        <v>-5.0046287253162514E-2</v>
      </c>
      <c r="BA33" s="34">
        <f>$H$28/'Fixed data'!$C$7</f>
        <v>-5.0046287253162514E-2</v>
      </c>
      <c r="BB33" s="34"/>
      <c r="BC33" s="34"/>
      <c r="BD33" s="34"/>
    </row>
    <row r="34" spans="1:57" ht="16.5" hidden="1" customHeight="1" outlineLevel="1" x14ac:dyDescent="0.35">
      <c r="A34" s="115"/>
      <c r="B34" s="9" t="s">
        <v>5</v>
      </c>
      <c r="C34" s="11" t="s">
        <v>57</v>
      </c>
      <c r="D34" s="9" t="s">
        <v>40</v>
      </c>
      <c r="F34" s="34"/>
      <c r="G34" s="34"/>
      <c r="H34" s="34"/>
      <c r="I34" s="34"/>
      <c r="J34" s="34">
        <f>$I$28/'Fixed data'!$C$7</f>
        <v>-4.7003353740763476E-2</v>
      </c>
      <c r="K34" s="34">
        <f>$I$28/'Fixed data'!$C$7</f>
        <v>-4.7003353740763476E-2</v>
      </c>
      <c r="L34" s="34">
        <f>$I$28/'Fixed data'!$C$7</f>
        <v>-4.7003353740763476E-2</v>
      </c>
      <c r="M34" s="34">
        <f>$I$28/'Fixed data'!$C$7</f>
        <v>-4.7003353740763476E-2</v>
      </c>
      <c r="N34" s="34">
        <f>$I$28/'Fixed data'!$C$7</f>
        <v>-4.7003353740763476E-2</v>
      </c>
      <c r="O34" s="34">
        <f>$I$28/'Fixed data'!$C$7</f>
        <v>-4.7003353740763476E-2</v>
      </c>
      <c r="P34" s="34">
        <f>$I$28/'Fixed data'!$C$7</f>
        <v>-4.7003353740763476E-2</v>
      </c>
      <c r="Q34" s="34">
        <f>$I$28/'Fixed data'!$C$7</f>
        <v>-4.7003353740763476E-2</v>
      </c>
      <c r="R34" s="34">
        <f>$I$28/'Fixed data'!$C$7</f>
        <v>-4.7003353740763476E-2</v>
      </c>
      <c r="S34" s="34">
        <f>$I$28/'Fixed data'!$C$7</f>
        <v>-4.7003353740763476E-2</v>
      </c>
      <c r="T34" s="34">
        <f>$I$28/'Fixed data'!$C$7</f>
        <v>-4.7003353740763476E-2</v>
      </c>
      <c r="U34" s="34">
        <f>$I$28/'Fixed data'!$C$7</f>
        <v>-4.7003353740763476E-2</v>
      </c>
      <c r="V34" s="34">
        <f>$I$28/'Fixed data'!$C$7</f>
        <v>-4.7003353740763476E-2</v>
      </c>
      <c r="W34" s="34">
        <f>$I$28/'Fixed data'!$C$7</f>
        <v>-4.7003353740763476E-2</v>
      </c>
      <c r="X34" s="34">
        <f>$I$28/'Fixed data'!$C$7</f>
        <v>-4.7003353740763476E-2</v>
      </c>
      <c r="Y34" s="34">
        <f>$I$28/'Fixed data'!$C$7</f>
        <v>-4.7003353740763476E-2</v>
      </c>
      <c r="Z34" s="34">
        <f>$I$28/'Fixed data'!$C$7</f>
        <v>-4.7003353740763476E-2</v>
      </c>
      <c r="AA34" s="34">
        <f>$I$28/'Fixed data'!$C$7</f>
        <v>-4.7003353740763476E-2</v>
      </c>
      <c r="AB34" s="34">
        <f>$I$28/'Fixed data'!$C$7</f>
        <v>-4.7003353740763476E-2</v>
      </c>
      <c r="AC34" s="34">
        <f>$I$28/'Fixed data'!$C$7</f>
        <v>-4.7003353740763476E-2</v>
      </c>
      <c r="AD34" s="34">
        <f>$I$28/'Fixed data'!$C$7</f>
        <v>-4.7003353740763476E-2</v>
      </c>
      <c r="AE34" s="34">
        <f>$I$28/'Fixed data'!$C$7</f>
        <v>-4.7003353740763476E-2</v>
      </c>
      <c r="AF34" s="34">
        <f>$I$28/'Fixed data'!$C$7</f>
        <v>-4.7003353740763476E-2</v>
      </c>
      <c r="AG34" s="34">
        <f>$I$28/'Fixed data'!$C$7</f>
        <v>-4.7003353740763476E-2</v>
      </c>
      <c r="AH34" s="34">
        <f>$I$28/'Fixed data'!$C$7</f>
        <v>-4.7003353740763476E-2</v>
      </c>
      <c r="AI34" s="34">
        <f>$I$28/'Fixed data'!$C$7</f>
        <v>-4.7003353740763476E-2</v>
      </c>
      <c r="AJ34" s="34">
        <f>$I$28/'Fixed data'!$C$7</f>
        <v>-4.7003353740763476E-2</v>
      </c>
      <c r="AK34" s="34">
        <f>$I$28/'Fixed data'!$C$7</f>
        <v>-4.7003353740763476E-2</v>
      </c>
      <c r="AL34" s="34">
        <f>$I$28/'Fixed data'!$C$7</f>
        <v>-4.7003353740763476E-2</v>
      </c>
      <c r="AM34" s="34">
        <f>$I$28/'Fixed data'!$C$7</f>
        <v>-4.7003353740763476E-2</v>
      </c>
      <c r="AN34" s="34">
        <f>$I$28/'Fixed data'!$C$7</f>
        <v>-4.7003353740763476E-2</v>
      </c>
      <c r="AO34" s="34">
        <f>$I$28/'Fixed data'!$C$7</f>
        <v>-4.7003353740763476E-2</v>
      </c>
      <c r="AP34" s="34">
        <f>$I$28/'Fixed data'!$C$7</f>
        <v>-4.7003353740763476E-2</v>
      </c>
      <c r="AQ34" s="34">
        <f>$I$28/'Fixed data'!$C$7</f>
        <v>-4.7003353740763476E-2</v>
      </c>
      <c r="AR34" s="34">
        <f>$I$28/'Fixed data'!$C$7</f>
        <v>-4.7003353740763476E-2</v>
      </c>
      <c r="AS34" s="34">
        <f>$I$28/'Fixed data'!$C$7</f>
        <v>-4.7003353740763476E-2</v>
      </c>
      <c r="AT34" s="34">
        <f>$I$28/'Fixed data'!$C$7</f>
        <v>-4.7003353740763476E-2</v>
      </c>
      <c r="AU34" s="34">
        <f>$I$28/'Fixed data'!$C$7</f>
        <v>-4.7003353740763476E-2</v>
      </c>
      <c r="AV34" s="34">
        <f>$I$28/'Fixed data'!$C$7</f>
        <v>-4.7003353740763476E-2</v>
      </c>
      <c r="AW34" s="34">
        <f>$I$28/'Fixed data'!$C$7</f>
        <v>-4.7003353740763476E-2</v>
      </c>
      <c r="AX34" s="34">
        <f>$I$28/'Fixed data'!$C$7</f>
        <v>-4.7003353740763476E-2</v>
      </c>
      <c r="AY34" s="34">
        <f>$I$28/'Fixed data'!$C$7</f>
        <v>-4.7003353740763476E-2</v>
      </c>
      <c r="AZ34" s="34">
        <f>$I$28/'Fixed data'!$C$7</f>
        <v>-4.7003353740763476E-2</v>
      </c>
      <c r="BA34" s="34">
        <f>$I$28/'Fixed data'!$C$7</f>
        <v>-4.7003353740763476E-2</v>
      </c>
      <c r="BB34" s="34">
        <f>$I$28/'Fixed data'!$C$7</f>
        <v>-4.7003353740763476E-2</v>
      </c>
      <c r="BC34" s="34"/>
      <c r="BD34" s="34"/>
    </row>
    <row r="35" spans="1:57" ht="16.5" hidden="1" customHeight="1" outlineLevel="1" x14ac:dyDescent="0.35">
      <c r="A35" s="115"/>
      <c r="B35" s="9" t="s">
        <v>6</v>
      </c>
      <c r="C35" s="11" t="s">
        <v>58</v>
      </c>
      <c r="D35" s="9" t="s">
        <v>40</v>
      </c>
      <c r="F35" s="34"/>
      <c r="G35" s="34"/>
      <c r="H35" s="34"/>
      <c r="I35" s="34"/>
      <c r="J35" s="34"/>
      <c r="K35" s="34">
        <f>$J$28/'Fixed data'!$C$7</f>
        <v>-4.3720875659621211E-2</v>
      </c>
      <c r="L35" s="34">
        <f>$J$28/'Fixed data'!$C$7</f>
        <v>-4.3720875659621211E-2</v>
      </c>
      <c r="M35" s="34">
        <f>$J$28/'Fixed data'!$C$7</f>
        <v>-4.3720875659621211E-2</v>
      </c>
      <c r="N35" s="34">
        <f>$J$28/'Fixed data'!$C$7</f>
        <v>-4.3720875659621211E-2</v>
      </c>
      <c r="O35" s="34">
        <f>$J$28/'Fixed data'!$C$7</f>
        <v>-4.3720875659621211E-2</v>
      </c>
      <c r="P35" s="34">
        <f>$J$28/'Fixed data'!$C$7</f>
        <v>-4.3720875659621211E-2</v>
      </c>
      <c r="Q35" s="34">
        <f>$J$28/'Fixed data'!$C$7</f>
        <v>-4.3720875659621211E-2</v>
      </c>
      <c r="R35" s="34">
        <f>$J$28/'Fixed data'!$C$7</f>
        <v>-4.3720875659621211E-2</v>
      </c>
      <c r="S35" s="34">
        <f>$J$28/'Fixed data'!$C$7</f>
        <v>-4.3720875659621211E-2</v>
      </c>
      <c r="T35" s="34">
        <f>$J$28/'Fixed data'!$C$7</f>
        <v>-4.3720875659621211E-2</v>
      </c>
      <c r="U35" s="34">
        <f>$J$28/'Fixed data'!$C$7</f>
        <v>-4.3720875659621211E-2</v>
      </c>
      <c r="V35" s="34">
        <f>$J$28/'Fixed data'!$C$7</f>
        <v>-4.3720875659621211E-2</v>
      </c>
      <c r="W35" s="34">
        <f>$J$28/'Fixed data'!$C$7</f>
        <v>-4.3720875659621211E-2</v>
      </c>
      <c r="X35" s="34">
        <f>$J$28/'Fixed data'!$C$7</f>
        <v>-4.3720875659621211E-2</v>
      </c>
      <c r="Y35" s="34">
        <f>$J$28/'Fixed data'!$C$7</f>
        <v>-4.3720875659621211E-2</v>
      </c>
      <c r="Z35" s="34">
        <f>$J$28/'Fixed data'!$C$7</f>
        <v>-4.3720875659621211E-2</v>
      </c>
      <c r="AA35" s="34">
        <f>$J$28/'Fixed data'!$C$7</f>
        <v>-4.3720875659621211E-2</v>
      </c>
      <c r="AB35" s="34">
        <f>$J$28/'Fixed data'!$C$7</f>
        <v>-4.3720875659621211E-2</v>
      </c>
      <c r="AC35" s="34">
        <f>$J$28/'Fixed data'!$C$7</f>
        <v>-4.3720875659621211E-2</v>
      </c>
      <c r="AD35" s="34">
        <f>$J$28/'Fixed data'!$C$7</f>
        <v>-4.3720875659621211E-2</v>
      </c>
      <c r="AE35" s="34">
        <f>$J$28/'Fixed data'!$C$7</f>
        <v>-4.3720875659621211E-2</v>
      </c>
      <c r="AF35" s="34">
        <f>$J$28/'Fixed data'!$C$7</f>
        <v>-4.3720875659621211E-2</v>
      </c>
      <c r="AG35" s="34">
        <f>$J$28/'Fixed data'!$C$7</f>
        <v>-4.3720875659621211E-2</v>
      </c>
      <c r="AH35" s="34">
        <f>$J$28/'Fixed data'!$C$7</f>
        <v>-4.3720875659621211E-2</v>
      </c>
      <c r="AI35" s="34">
        <f>$J$28/'Fixed data'!$C$7</f>
        <v>-4.3720875659621211E-2</v>
      </c>
      <c r="AJ35" s="34">
        <f>$J$28/'Fixed data'!$C$7</f>
        <v>-4.3720875659621211E-2</v>
      </c>
      <c r="AK35" s="34">
        <f>$J$28/'Fixed data'!$C$7</f>
        <v>-4.3720875659621211E-2</v>
      </c>
      <c r="AL35" s="34">
        <f>$J$28/'Fixed data'!$C$7</f>
        <v>-4.3720875659621211E-2</v>
      </c>
      <c r="AM35" s="34">
        <f>$J$28/'Fixed data'!$C$7</f>
        <v>-4.3720875659621211E-2</v>
      </c>
      <c r="AN35" s="34">
        <f>$J$28/'Fixed data'!$C$7</f>
        <v>-4.3720875659621211E-2</v>
      </c>
      <c r="AO35" s="34">
        <f>$J$28/'Fixed data'!$C$7</f>
        <v>-4.3720875659621211E-2</v>
      </c>
      <c r="AP35" s="34">
        <f>$J$28/'Fixed data'!$C$7</f>
        <v>-4.3720875659621211E-2</v>
      </c>
      <c r="AQ35" s="34">
        <f>$J$28/'Fixed data'!$C$7</f>
        <v>-4.3720875659621211E-2</v>
      </c>
      <c r="AR35" s="34">
        <f>$J$28/'Fixed data'!$C$7</f>
        <v>-4.3720875659621211E-2</v>
      </c>
      <c r="AS35" s="34">
        <f>$J$28/'Fixed data'!$C$7</f>
        <v>-4.3720875659621211E-2</v>
      </c>
      <c r="AT35" s="34">
        <f>$J$28/'Fixed data'!$C$7</f>
        <v>-4.3720875659621211E-2</v>
      </c>
      <c r="AU35" s="34">
        <f>$J$28/'Fixed data'!$C$7</f>
        <v>-4.3720875659621211E-2</v>
      </c>
      <c r="AV35" s="34">
        <f>$J$28/'Fixed data'!$C$7</f>
        <v>-4.3720875659621211E-2</v>
      </c>
      <c r="AW35" s="34">
        <f>$J$28/'Fixed data'!$C$7</f>
        <v>-4.3720875659621211E-2</v>
      </c>
      <c r="AX35" s="34">
        <f>$J$28/'Fixed data'!$C$7</f>
        <v>-4.3720875659621211E-2</v>
      </c>
      <c r="AY35" s="34">
        <f>$J$28/'Fixed data'!$C$7</f>
        <v>-4.3720875659621211E-2</v>
      </c>
      <c r="AZ35" s="34">
        <f>$J$28/'Fixed data'!$C$7</f>
        <v>-4.3720875659621211E-2</v>
      </c>
      <c r="BA35" s="34">
        <f>$J$28/'Fixed data'!$C$7</f>
        <v>-4.3720875659621211E-2</v>
      </c>
      <c r="BB35" s="34">
        <f>$J$28/'Fixed data'!$C$7</f>
        <v>-4.3720875659621211E-2</v>
      </c>
      <c r="BC35" s="34">
        <f>$J$28/'Fixed data'!$C$7</f>
        <v>-4.3720875659621211E-2</v>
      </c>
      <c r="BD35" s="34"/>
    </row>
    <row r="36" spans="1:57" ht="16.5" hidden="1" customHeight="1" outlineLevel="1" x14ac:dyDescent="0.35">
      <c r="A36" s="115"/>
      <c r="B36" s="9" t="s">
        <v>32</v>
      </c>
      <c r="C36" s="11" t="s">
        <v>59</v>
      </c>
      <c r="D36" s="9" t="s">
        <v>40</v>
      </c>
      <c r="F36" s="34"/>
      <c r="G36" s="34"/>
      <c r="H36" s="34"/>
      <c r="I36" s="34"/>
      <c r="J36" s="34"/>
      <c r="K36" s="34"/>
      <c r="L36" s="34">
        <f>$K$28/'Fixed data'!$C$7</f>
        <v>-4.02570642451456E-2</v>
      </c>
      <c r="M36" s="34">
        <f>$K$28/'Fixed data'!$C$7</f>
        <v>-4.02570642451456E-2</v>
      </c>
      <c r="N36" s="34">
        <f>$K$28/'Fixed data'!$C$7</f>
        <v>-4.02570642451456E-2</v>
      </c>
      <c r="O36" s="34">
        <f>$K$28/'Fixed data'!$C$7</f>
        <v>-4.02570642451456E-2</v>
      </c>
      <c r="P36" s="34">
        <f>$K$28/'Fixed data'!$C$7</f>
        <v>-4.02570642451456E-2</v>
      </c>
      <c r="Q36" s="34">
        <f>$K$28/'Fixed data'!$C$7</f>
        <v>-4.02570642451456E-2</v>
      </c>
      <c r="R36" s="34">
        <f>$K$28/'Fixed data'!$C$7</f>
        <v>-4.02570642451456E-2</v>
      </c>
      <c r="S36" s="34">
        <f>$K$28/'Fixed data'!$C$7</f>
        <v>-4.02570642451456E-2</v>
      </c>
      <c r="T36" s="34">
        <f>$K$28/'Fixed data'!$C$7</f>
        <v>-4.02570642451456E-2</v>
      </c>
      <c r="U36" s="34">
        <f>$K$28/'Fixed data'!$C$7</f>
        <v>-4.02570642451456E-2</v>
      </c>
      <c r="V36" s="34">
        <f>$K$28/'Fixed data'!$C$7</f>
        <v>-4.02570642451456E-2</v>
      </c>
      <c r="W36" s="34">
        <f>$K$28/'Fixed data'!$C$7</f>
        <v>-4.02570642451456E-2</v>
      </c>
      <c r="X36" s="34">
        <f>$K$28/'Fixed data'!$C$7</f>
        <v>-4.02570642451456E-2</v>
      </c>
      <c r="Y36" s="34">
        <f>$K$28/'Fixed data'!$C$7</f>
        <v>-4.02570642451456E-2</v>
      </c>
      <c r="Z36" s="34">
        <f>$K$28/'Fixed data'!$C$7</f>
        <v>-4.02570642451456E-2</v>
      </c>
      <c r="AA36" s="34">
        <f>$K$28/'Fixed data'!$C$7</f>
        <v>-4.02570642451456E-2</v>
      </c>
      <c r="AB36" s="34">
        <f>$K$28/'Fixed data'!$C$7</f>
        <v>-4.02570642451456E-2</v>
      </c>
      <c r="AC36" s="34">
        <f>$K$28/'Fixed data'!$C$7</f>
        <v>-4.02570642451456E-2</v>
      </c>
      <c r="AD36" s="34">
        <f>$K$28/'Fixed data'!$C$7</f>
        <v>-4.02570642451456E-2</v>
      </c>
      <c r="AE36" s="34">
        <f>$K$28/'Fixed data'!$C$7</f>
        <v>-4.02570642451456E-2</v>
      </c>
      <c r="AF36" s="34">
        <f>$K$28/'Fixed data'!$C$7</f>
        <v>-4.02570642451456E-2</v>
      </c>
      <c r="AG36" s="34">
        <f>$K$28/'Fixed data'!$C$7</f>
        <v>-4.02570642451456E-2</v>
      </c>
      <c r="AH36" s="34">
        <f>$K$28/'Fixed data'!$C$7</f>
        <v>-4.02570642451456E-2</v>
      </c>
      <c r="AI36" s="34">
        <f>$K$28/'Fixed data'!$C$7</f>
        <v>-4.02570642451456E-2</v>
      </c>
      <c r="AJ36" s="34">
        <f>$K$28/'Fixed data'!$C$7</f>
        <v>-4.02570642451456E-2</v>
      </c>
      <c r="AK36" s="34">
        <f>$K$28/'Fixed data'!$C$7</f>
        <v>-4.02570642451456E-2</v>
      </c>
      <c r="AL36" s="34">
        <f>$K$28/'Fixed data'!$C$7</f>
        <v>-4.02570642451456E-2</v>
      </c>
      <c r="AM36" s="34">
        <f>$K$28/'Fixed data'!$C$7</f>
        <v>-4.02570642451456E-2</v>
      </c>
      <c r="AN36" s="34">
        <f>$K$28/'Fixed data'!$C$7</f>
        <v>-4.02570642451456E-2</v>
      </c>
      <c r="AO36" s="34">
        <f>$K$28/'Fixed data'!$C$7</f>
        <v>-4.02570642451456E-2</v>
      </c>
      <c r="AP36" s="34">
        <f>$K$28/'Fixed data'!$C$7</f>
        <v>-4.02570642451456E-2</v>
      </c>
      <c r="AQ36" s="34">
        <f>$K$28/'Fixed data'!$C$7</f>
        <v>-4.02570642451456E-2</v>
      </c>
      <c r="AR36" s="34">
        <f>$K$28/'Fixed data'!$C$7</f>
        <v>-4.02570642451456E-2</v>
      </c>
      <c r="AS36" s="34">
        <f>$K$28/'Fixed data'!$C$7</f>
        <v>-4.02570642451456E-2</v>
      </c>
      <c r="AT36" s="34">
        <f>$K$28/'Fixed data'!$C$7</f>
        <v>-4.02570642451456E-2</v>
      </c>
      <c r="AU36" s="34">
        <f>$K$28/'Fixed data'!$C$7</f>
        <v>-4.02570642451456E-2</v>
      </c>
      <c r="AV36" s="34">
        <f>$K$28/'Fixed data'!$C$7</f>
        <v>-4.02570642451456E-2</v>
      </c>
      <c r="AW36" s="34">
        <f>$K$28/'Fixed data'!$C$7</f>
        <v>-4.02570642451456E-2</v>
      </c>
      <c r="AX36" s="34">
        <f>$K$28/'Fixed data'!$C$7</f>
        <v>-4.02570642451456E-2</v>
      </c>
      <c r="AY36" s="34">
        <f>$K$28/'Fixed data'!$C$7</f>
        <v>-4.02570642451456E-2</v>
      </c>
      <c r="AZ36" s="34">
        <f>$K$28/'Fixed data'!$C$7</f>
        <v>-4.02570642451456E-2</v>
      </c>
      <c r="BA36" s="34">
        <f>$K$28/'Fixed data'!$C$7</f>
        <v>-4.02570642451456E-2</v>
      </c>
      <c r="BB36" s="34">
        <f>$K$28/'Fixed data'!$C$7</f>
        <v>-4.02570642451456E-2</v>
      </c>
      <c r="BC36" s="34">
        <f>$K$28/'Fixed data'!$C$7</f>
        <v>-4.02570642451456E-2</v>
      </c>
      <c r="BD36" s="34">
        <f>$K$28/'Fixed data'!$C$7</f>
        <v>-4.02570642451456E-2</v>
      </c>
    </row>
    <row r="37" spans="1:57" ht="16.5" hidden="1" customHeight="1" outlineLevel="1" x14ac:dyDescent="0.35">
      <c r="A37" s="115"/>
      <c r="B37" s="9" t="s">
        <v>33</v>
      </c>
      <c r="C37" s="11" t="s">
        <v>60</v>
      </c>
      <c r="D37" s="9" t="s">
        <v>40</v>
      </c>
      <c r="F37" s="34"/>
      <c r="G37" s="34"/>
      <c r="H37" s="34"/>
      <c r="I37" s="34"/>
      <c r="J37" s="34"/>
      <c r="K37" s="34"/>
      <c r="L37" s="34"/>
      <c r="M37" s="34">
        <f>$L$28/'Fixed data'!$C$7</f>
        <v>-3.6659919497336664E-2</v>
      </c>
      <c r="N37" s="34">
        <f>$L$28/'Fixed data'!$C$7</f>
        <v>-3.6659919497336664E-2</v>
      </c>
      <c r="O37" s="34">
        <f>$L$28/'Fixed data'!$C$7</f>
        <v>-3.6659919497336664E-2</v>
      </c>
      <c r="P37" s="34">
        <f>$L$28/'Fixed data'!$C$7</f>
        <v>-3.6659919497336664E-2</v>
      </c>
      <c r="Q37" s="34">
        <f>$L$28/'Fixed data'!$C$7</f>
        <v>-3.6659919497336664E-2</v>
      </c>
      <c r="R37" s="34">
        <f>$L$28/'Fixed data'!$C$7</f>
        <v>-3.6659919497336664E-2</v>
      </c>
      <c r="S37" s="34">
        <f>$L$28/'Fixed data'!$C$7</f>
        <v>-3.6659919497336664E-2</v>
      </c>
      <c r="T37" s="34">
        <f>$L$28/'Fixed data'!$C$7</f>
        <v>-3.6659919497336664E-2</v>
      </c>
      <c r="U37" s="34">
        <f>$L$28/'Fixed data'!$C$7</f>
        <v>-3.6659919497336664E-2</v>
      </c>
      <c r="V37" s="34">
        <f>$L$28/'Fixed data'!$C$7</f>
        <v>-3.6659919497336664E-2</v>
      </c>
      <c r="W37" s="34">
        <f>$L$28/'Fixed data'!$C$7</f>
        <v>-3.6659919497336664E-2</v>
      </c>
      <c r="X37" s="34">
        <f>$L$28/'Fixed data'!$C$7</f>
        <v>-3.6659919497336664E-2</v>
      </c>
      <c r="Y37" s="34">
        <f>$L$28/'Fixed data'!$C$7</f>
        <v>-3.6659919497336664E-2</v>
      </c>
      <c r="Z37" s="34">
        <f>$L$28/'Fixed data'!$C$7</f>
        <v>-3.6659919497336664E-2</v>
      </c>
      <c r="AA37" s="34">
        <f>$L$28/'Fixed data'!$C$7</f>
        <v>-3.6659919497336664E-2</v>
      </c>
      <c r="AB37" s="34">
        <f>$L$28/'Fixed data'!$C$7</f>
        <v>-3.6659919497336664E-2</v>
      </c>
      <c r="AC37" s="34">
        <f>$L$28/'Fixed data'!$C$7</f>
        <v>-3.6659919497336664E-2</v>
      </c>
      <c r="AD37" s="34">
        <f>$L$28/'Fixed data'!$C$7</f>
        <v>-3.6659919497336664E-2</v>
      </c>
      <c r="AE37" s="34">
        <f>$L$28/'Fixed data'!$C$7</f>
        <v>-3.6659919497336664E-2</v>
      </c>
      <c r="AF37" s="34">
        <f>$L$28/'Fixed data'!$C$7</f>
        <v>-3.6659919497336664E-2</v>
      </c>
      <c r="AG37" s="34">
        <f>$L$28/'Fixed data'!$C$7</f>
        <v>-3.6659919497336664E-2</v>
      </c>
      <c r="AH37" s="34">
        <f>$L$28/'Fixed data'!$C$7</f>
        <v>-3.6659919497336664E-2</v>
      </c>
      <c r="AI37" s="34">
        <f>$L$28/'Fixed data'!$C$7</f>
        <v>-3.6659919497336664E-2</v>
      </c>
      <c r="AJ37" s="34">
        <f>$L$28/'Fixed data'!$C$7</f>
        <v>-3.6659919497336664E-2</v>
      </c>
      <c r="AK37" s="34">
        <f>$L$28/'Fixed data'!$C$7</f>
        <v>-3.6659919497336664E-2</v>
      </c>
      <c r="AL37" s="34">
        <f>$L$28/'Fixed data'!$C$7</f>
        <v>-3.6659919497336664E-2</v>
      </c>
      <c r="AM37" s="34">
        <f>$L$28/'Fixed data'!$C$7</f>
        <v>-3.6659919497336664E-2</v>
      </c>
      <c r="AN37" s="34">
        <f>$L$28/'Fixed data'!$C$7</f>
        <v>-3.6659919497336664E-2</v>
      </c>
      <c r="AO37" s="34">
        <f>$L$28/'Fixed data'!$C$7</f>
        <v>-3.6659919497336664E-2</v>
      </c>
      <c r="AP37" s="34">
        <f>$L$28/'Fixed data'!$C$7</f>
        <v>-3.6659919497336664E-2</v>
      </c>
      <c r="AQ37" s="34">
        <f>$L$28/'Fixed data'!$C$7</f>
        <v>-3.6659919497336664E-2</v>
      </c>
      <c r="AR37" s="34">
        <f>$L$28/'Fixed data'!$C$7</f>
        <v>-3.6659919497336664E-2</v>
      </c>
      <c r="AS37" s="34">
        <f>$L$28/'Fixed data'!$C$7</f>
        <v>-3.6659919497336664E-2</v>
      </c>
      <c r="AT37" s="34">
        <f>$L$28/'Fixed data'!$C$7</f>
        <v>-3.6659919497336664E-2</v>
      </c>
      <c r="AU37" s="34">
        <f>$L$28/'Fixed data'!$C$7</f>
        <v>-3.6659919497336664E-2</v>
      </c>
      <c r="AV37" s="34">
        <f>$L$28/'Fixed data'!$C$7</f>
        <v>-3.6659919497336664E-2</v>
      </c>
      <c r="AW37" s="34">
        <f>$L$28/'Fixed data'!$C$7</f>
        <v>-3.6659919497336664E-2</v>
      </c>
      <c r="AX37" s="34">
        <f>$L$28/'Fixed data'!$C$7</f>
        <v>-3.6659919497336664E-2</v>
      </c>
      <c r="AY37" s="34">
        <f>$L$28/'Fixed data'!$C$7</f>
        <v>-3.6659919497336664E-2</v>
      </c>
      <c r="AZ37" s="34">
        <f>$L$28/'Fixed data'!$C$7</f>
        <v>-3.6659919497336664E-2</v>
      </c>
      <c r="BA37" s="34">
        <f>$L$28/'Fixed data'!$C$7</f>
        <v>-3.6659919497336664E-2</v>
      </c>
      <c r="BB37" s="34">
        <f>$L$28/'Fixed data'!$C$7</f>
        <v>-3.6659919497336664E-2</v>
      </c>
      <c r="BC37" s="34">
        <f>$L$28/'Fixed data'!$C$7</f>
        <v>-3.6659919497336664E-2</v>
      </c>
      <c r="BD37" s="34">
        <f>$L$28/'Fixed data'!$C$7</f>
        <v>-3.6659919497336664E-2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2.2315003028250055E-2</v>
      </c>
      <c r="O38" s="34">
        <f>$M$28/'Fixed data'!$C$7</f>
        <v>2.2315003028250055E-2</v>
      </c>
      <c r="P38" s="34">
        <f>$M$28/'Fixed data'!$C$7</f>
        <v>2.2315003028250055E-2</v>
      </c>
      <c r="Q38" s="34">
        <f>$M$28/'Fixed data'!$C$7</f>
        <v>2.2315003028250055E-2</v>
      </c>
      <c r="R38" s="34">
        <f>$M$28/'Fixed data'!$C$7</f>
        <v>2.2315003028250055E-2</v>
      </c>
      <c r="S38" s="34">
        <f>$M$28/'Fixed data'!$C$7</f>
        <v>2.2315003028250055E-2</v>
      </c>
      <c r="T38" s="34">
        <f>$M$28/'Fixed data'!$C$7</f>
        <v>2.2315003028250055E-2</v>
      </c>
      <c r="U38" s="34">
        <f>$M$28/'Fixed data'!$C$7</f>
        <v>2.2315003028250055E-2</v>
      </c>
      <c r="V38" s="34">
        <f>$M$28/'Fixed data'!$C$7</f>
        <v>2.2315003028250055E-2</v>
      </c>
      <c r="W38" s="34">
        <f>$M$28/'Fixed data'!$C$7</f>
        <v>2.2315003028250055E-2</v>
      </c>
      <c r="X38" s="34">
        <f>$M$28/'Fixed data'!$C$7</f>
        <v>2.2315003028250055E-2</v>
      </c>
      <c r="Y38" s="34">
        <f>$M$28/'Fixed data'!$C$7</f>
        <v>2.2315003028250055E-2</v>
      </c>
      <c r="Z38" s="34">
        <f>$M$28/'Fixed data'!$C$7</f>
        <v>2.2315003028250055E-2</v>
      </c>
      <c r="AA38" s="34">
        <f>$M$28/'Fixed data'!$C$7</f>
        <v>2.2315003028250055E-2</v>
      </c>
      <c r="AB38" s="34">
        <f>$M$28/'Fixed data'!$C$7</f>
        <v>2.2315003028250055E-2</v>
      </c>
      <c r="AC38" s="34">
        <f>$M$28/'Fixed data'!$C$7</f>
        <v>2.2315003028250055E-2</v>
      </c>
      <c r="AD38" s="34">
        <f>$M$28/'Fixed data'!$C$7</f>
        <v>2.2315003028250055E-2</v>
      </c>
      <c r="AE38" s="34">
        <f>$M$28/'Fixed data'!$C$7</f>
        <v>2.2315003028250055E-2</v>
      </c>
      <c r="AF38" s="34">
        <f>$M$28/'Fixed data'!$C$7</f>
        <v>2.2315003028250055E-2</v>
      </c>
      <c r="AG38" s="34">
        <f>$M$28/'Fixed data'!$C$7</f>
        <v>2.2315003028250055E-2</v>
      </c>
      <c r="AH38" s="34">
        <f>$M$28/'Fixed data'!$C$7</f>
        <v>2.2315003028250055E-2</v>
      </c>
      <c r="AI38" s="34">
        <f>$M$28/'Fixed data'!$C$7</f>
        <v>2.2315003028250055E-2</v>
      </c>
      <c r="AJ38" s="34">
        <f>$M$28/'Fixed data'!$C$7</f>
        <v>2.2315003028250055E-2</v>
      </c>
      <c r="AK38" s="34">
        <f>$M$28/'Fixed data'!$C$7</f>
        <v>2.2315003028250055E-2</v>
      </c>
      <c r="AL38" s="34">
        <f>$M$28/'Fixed data'!$C$7</f>
        <v>2.2315003028250055E-2</v>
      </c>
      <c r="AM38" s="34">
        <f>$M$28/'Fixed data'!$C$7</f>
        <v>2.2315003028250055E-2</v>
      </c>
      <c r="AN38" s="34">
        <f>$M$28/'Fixed data'!$C$7</f>
        <v>2.2315003028250055E-2</v>
      </c>
      <c r="AO38" s="34">
        <f>$M$28/'Fixed data'!$C$7</f>
        <v>2.2315003028250055E-2</v>
      </c>
      <c r="AP38" s="34">
        <f>$M$28/'Fixed data'!$C$7</f>
        <v>2.2315003028250055E-2</v>
      </c>
      <c r="AQ38" s="34">
        <f>$M$28/'Fixed data'!$C$7</f>
        <v>2.2315003028250055E-2</v>
      </c>
      <c r="AR38" s="34">
        <f>$M$28/'Fixed data'!$C$7</f>
        <v>2.2315003028250055E-2</v>
      </c>
      <c r="AS38" s="34">
        <f>$M$28/'Fixed data'!$C$7</f>
        <v>2.2315003028250055E-2</v>
      </c>
      <c r="AT38" s="34">
        <f>$M$28/'Fixed data'!$C$7</f>
        <v>2.2315003028250055E-2</v>
      </c>
      <c r="AU38" s="34">
        <f>$M$28/'Fixed data'!$C$7</f>
        <v>2.2315003028250055E-2</v>
      </c>
      <c r="AV38" s="34">
        <f>$M$28/'Fixed data'!$C$7</f>
        <v>2.2315003028250055E-2</v>
      </c>
      <c r="AW38" s="34">
        <f>$M$28/'Fixed data'!$C$7</f>
        <v>2.2315003028250055E-2</v>
      </c>
      <c r="AX38" s="34">
        <f>$M$28/'Fixed data'!$C$7</f>
        <v>2.2315003028250055E-2</v>
      </c>
      <c r="AY38" s="34">
        <f>$M$28/'Fixed data'!$C$7</f>
        <v>2.2315003028250055E-2</v>
      </c>
      <c r="AZ38" s="34">
        <f>$M$28/'Fixed data'!$C$7</f>
        <v>2.2315003028250055E-2</v>
      </c>
      <c r="BA38" s="34">
        <f>$M$28/'Fixed data'!$C$7</f>
        <v>2.2315003028250055E-2</v>
      </c>
      <c r="BB38" s="34">
        <f>$M$28/'Fixed data'!$C$7</f>
        <v>2.2315003028250055E-2</v>
      </c>
      <c r="BC38" s="34">
        <f>$M$28/'Fixed data'!$C$7</f>
        <v>2.2315003028250055E-2</v>
      </c>
      <c r="BD38" s="34">
        <f>$M$28/'Fixed data'!$C$7</f>
        <v>2.2315003028250055E-2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2.5138814442725661E-2</v>
      </c>
      <c r="P39" s="34">
        <f>$N$28/'Fixed data'!$C$7</f>
        <v>2.5138814442725661E-2</v>
      </c>
      <c r="Q39" s="34">
        <f>$N$28/'Fixed data'!$C$7</f>
        <v>2.5138814442725661E-2</v>
      </c>
      <c r="R39" s="34">
        <f>$N$28/'Fixed data'!$C$7</f>
        <v>2.5138814442725661E-2</v>
      </c>
      <c r="S39" s="34">
        <f>$N$28/'Fixed data'!$C$7</f>
        <v>2.5138814442725661E-2</v>
      </c>
      <c r="T39" s="34">
        <f>$N$28/'Fixed data'!$C$7</f>
        <v>2.5138814442725661E-2</v>
      </c>
      <c r="U39" s="34">
        <f>$N$28/'Fixed data'!$C$7</f>
        <v>2.5138814442725661E-2</v>
      </c>
      <c r="V39" s="34">
        <f>$N$28/'Fixed data'!$C$7</f>
        <v>2.5138814442725661E-2</v>
      </c>
      <c r="W39" s="34">
        <f>$N$28/'Fixed data'!$C$7</f>
        <v>2.5138814442725661E-2</v>
      </c>
      <c r="X39" s="34">
        <f>$N$28/'Fixed data'!$C$7</f>
        <v>2.5138814442725661E-2</v>
      </c>
      <c r="Y39" s="34">
        <f>$N$28/'Fixed data'!$C$7</f>
        <v>2.5138814442725661E-2</v>
      </c>
      <c r="Z39" s="34">
        <f>$N$28/'Fixed data'!$C$7</f>
        <v>2.5138814442725661E-2</v>
      </c>
      <c r="AA39" s="34">
        <f>$N$28/'Fixed data'!$C$7</f>
        <v>2.5138814442725661E-2</v>
      </c>
      <c r="AB39" s="34">
        <f>$N$28/'Fixed data'!$C$7</f>
        <v>2.5138814442725661E-2</v>
      </c>
      <c r="AC39" s="34">
        <f>$N$28/'Fixed data'!$C$7</f>
        <v>2.5138814442725661E-2</v>
      </c>
      <c r="AD39" s="34">
        <f>$N$28/'Fixed data'!$C$7</f>
        <v>2.5138814442725661E-2</v>
      </c>
      <c r="AE39" s="34">
        <f>$N$28/'Fixed data'!$C$7</f>
        <v>2.5138814442725661E-2</v>
      </c>
      <c r="AF39" s="34">
        <f>$N$28/'Fixed data'!$C$7</f>
        <v>2.5138814442725661E-2</v>
      </c>
      <c r="AG39" s="34">
        <f>$N$28/'Fixed data'!$C$7</f>
        <v>2.5138814442725661E-2</v>
      </c>
      <c r="AH39" s="34">
        <f>$N$28/'Fixed data'!$C$7</f>
        <v>2.5138814442725661E-2</v>
      </c>
      <c r="AI39" s="34">
        <f>$N$28/'Fixed data'!$C$7</f>
        <v>2.5138814442725661E-2</v>
      </c>
      <c r="AJ39" s="34">
        <f>$N$28/'Fixed data'!$C$7</f>
        <v>2.5138814442725661E-2</v>
      </c>
      <c r="AK39" s="34">
        <f>$N$28/'Fixed data'!$C$7</f>
        <v>2.5138814442725661E-2</v>
      </c>
      <c r="AL39" s="34">
        <f>$N$28/'Fixed data'!$C$7</f>
        <v>2.5138814442725661E-2</v>
      </c>
      <c r="AM39" s="34">
        <f>$N$28/'Fixed data'!$C$7</f>
        <v>2.5138814442725661E-2</v>
      </c>
      <c r="AN39" s="34">
        <f>$N$28/'Fixed data'!$C$7</f>
        <v>2.5138814442725661E-2</v>
      </c>
      <c r="AO39" s="34">
        <f>$N$28/'Fixed data'!$C$7</f>
        <v>2.5138814442725661E-2</v>
      </c>
      <c r="AP39" s="34">
        <f>$N$28/'Fixed data'!$C$7</f>
        <v>2.5138814442725661E-2</v>
      </c>
      <c r="AQ39" s="34">
        <f>$N$28/'Fixed data'!$C$7</f>
        <v>2.5138814442725661E-2</v>
      </c>
      <c r="AR39" s="34">
        <f>$N$28/'Fixed data'!$C$7</f>
        <v>2.5138814442725661E-2</v>
      </c>
      <c r="AS39" s="34">
        <f>$N$28/'Fixed data'!$C$7</f>
        <v>2.5138814442725661E-2</v>
      </c>
      <c r="AT39" s="34">
        <f>$N$28/'Fixed data'!$C$7</f>
        <v>2.5138814442725661E-2</v>
      </c>
      <c r="AU39" s="34">
        <f>$N$28/'Fixed data'!$C$7</f>
        <v>2.5138814442725661E-2</v>
      </c>
      <c r="AV39" s="34">
        <f>$N$28/'Fixed data'!$C$7</f>
        <v>2.5138814442725661E-2</v>
      </c>
      <c r="AW39" s="34">
        <f>$N$28/'Fixed data'!$C$7</f>
        <v>2.5138814442725661E-2</v>
      </c>
      <c r="AX39" s="34">
        <f>$N$28/'Fixed data'!$C$7</f>
        <v>2.5138814442725661E-2</v>
      </c>
      <c r="AY39" s="34">
        <f>$N$28/'Fixed data'!$C$7</f>
        <v>2.5138814442725661E-2</v>
      </c>
      <c r="AZ39" s="34">
        <f>$N$28/'Fixed data'!$C$7</f>
        <v>2.5138814442725661E-2</v>
      </c>
      <c r="BA39" s="34">
        <f>$N$28/'Fixed data'!$C$7</f>
        <v>2.5138814442725661E-2</v>
      </c>
      <c r="BB39" s="34">
        <f>$N$28/'Fixed data'!$C$7</f>
        <v>2.5138814442725661E-2</v>
      </c>
      <c r="BC39" s="34">
        <f>$N$28/'Fixed data'!$C$7</f>
        <v>2.5138814442725661E-2</v>
      </c>
      <c r="BD39" s="34">
        <f>$N$28/'Fixed data'!$C$7</f>
        <v>2.5138814442725661E-2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2.7962625857201273E-2</v>
      </c>
      <c r="Q40" s="34">
        <f>$O$28/'Fixed data'!$C$7</f>
        <v>2.7962625857201273E-2</v>
      </c>
      <c r="R40" s="34">
        <f>$O$28/'Fixed data'!$C$7</f>
        <v>2.7962625857201273E-2</v>
      </c>
      <c r="S40" s="34">
        <f>$O$28/'Fixed data'!$C$7</f>
        <v>2.7962625857201273E-2</v>
      </c>
      <c r="T40" s="34">
        <f>$O$28/'Fixed data'!$C$7</f>
        <v>2.7962625857201273E-2</v>
      </c>
      <c r="U40" s="34">
        <f>$O$28/'Fixed data'!$C$7</f>
        <v>2.7962625857201273E-2</v>
      </c>
      <c r="V40" s="34">
        <f>$O$28/'Fixed data'!$C$7</f>
        <v>2.7962625857201273E-2</v>
      </c>
      <c r="W40" s="34">
        <f>$O$28/'Fixed data'!$C$7</f>
        <v>2.7962625857201273E-2</v>
      </c>
      <c r="X40" s="34">
        <f>$O$28/'Fixed data'!$C$7</f>
        <v>2.7962625857201273E-2</v>
      </c>
      <c r="Y40" s="34">
        <f>$O$28/'Fixed data'!$C$7</f>
        <v>2.7962625857201273E-2</v>
      </c>
      <c r="Z40" s="34">
        <f>$O$28/'Fixed data'!$C$7</f>
        <v>2.7962625857201273E-2</v>
      </c>
      <c r="AA40" s="34">
        <f>$O$28/'Fixed data'!$C$7</f>
        <v>2.7962625857201273E-2</v>
      </c>
      <c r="AB40" s="34">
        <f>$O$28/'Fixed data'!$C$7</f>
        <v>2.7962625857201273E-2</v>
      </c>
      <c r="AC40" s="34">
        <f>$O$28/'Fixed data'!$C$7</f>
        <v>2.7962625857201273E-2</v>
      </c>
      <c r="AD40" s="34">
        <f>$O$28/'Fixed data'!$C$7</f>
        <v>2.7962625857201273E-2</v>
      </c>
      <c r="AE40" s="34">
        <f>$O$28/'Fixed data'!$C$7</f>
        <v>2.7962625857201273E-2</v>
      </c>
      <c r="AF40" s="34">
        <f>$O$28/'Fixed data'!$C$7</f>
        <v>2.7962625857201273E-2</v>
      </c>
      <c r="AG40" s="34">
        <f>$O$28/'Fixed data'!$C$7</f>
        <v>2.7962625857201273E-2</v>
      </c>
      <c r="AH40" s="34">
        <f>$O$28/'Fixed data'!$C$7</f>
        <v>2.7962625857201273E-2</v>
      </c>
      <c r="AI40" s="34">
        <f>$O$28/'Fixed data'!$C$7</f>
        <v>2.7962625857201273E-2</v>
      </c>
      <c r="AJ40" s="34">
        <f>$O$28/'Fixed data'!$C$7</f>
        <v>2.7962625857201273E-2</v>
      </c>
      <c r="AK40" s="34">
        <f>$O$28/'Fixed data'!$C$7</f>
        <v>2.7962625857201273E-2</v>
      </c>
      <c r="AL40" s="34">
        <f>$O$28/'Fixed data'!$C$7</f>
        <v>2.7962625857201273E-2</v>
      </c>
      <c r="AM40" s="34">
        <f>$O$28/'Fixed data'!$C$7</f>
        <v>2.7962625857201273E-2</v>
      </c>
      <c r="AN40" s="34">
        <f>$O$28/'Fixed data'!$C$7</f>
        <v>2.7962625857201273E-2</v>
      </c>
      <c r="AO40" s="34">
        <f>$O$28/'Fixed data'!$C$7</f>
        <v>2.7962625857201273E-2</v>
      </c>
      <c r="AP40" s="34">
        <f>$O$28/'Fixed data'!$C$7</f>
        <v>2.7962625857201273E-2</v>
      </c>
      <c r="AQ40" s="34">
        <f>$O$28/'Fixed data'!$C$7</f>
        <v>2.7962625857201273E-2</v>
      </c>
      <c r="AR40" s="34">
        <f>$O$28/'Fixed data'!$C$7</f>
        <v>2.7962625857201273E-2</v>
      </c>
      <c r="AS40" s="34">
        <f>$O$28/'Fixed data'!$C$7</f>
        <v>2.7962625857201273E-2</v>
      </c>
      <c r="AT40" s="34">
        <f>$O$28/'Fixed data'!$C$7</f>
        <v>2.7962625857201273E-2</v>
      </c>
      <c r="AU40" s="34">
        <f>$O$28/'Fixed data'!$C$7</f>
        <v>2.7962625857201273E-2</v>
      </c>
      <c r="AV40" s="34">
        <f>$O$28/'Fixed data'!$C$7</f>
        <v>2.7962625857201273E-2</v>
      </c>
      <c r="AW40" s="34">
        <f>$O$28/'Fixed data'!$C$7</f>
        <v>2.7962625857201273E-2</v>
      </c>
      <c r="AX40" s="34">
        <f>$O$28/'Fixed data'!$C$7</f>
        <v>2.7962625857201273E-2</v>
      </c>
      <c r="AY40" s="34">
        <f>$O$28/'Fixed data'!$C$7</f>
        <v>2.7962625857201273E-2</v>
      </c>
      <c r="AZ40" s="34">
        <f>$O$28/'Fixed data'!$C$7</f>
        <v>2.7962625857201273E-2</v>
      </c>
      <c r="BA40" s="34">
        <f>$O$28/'Fixed data'!$C$7</f>
        <v>2.7962625857201273E-2</v>
      </c>
      <c r="BB40" s="34">
        <f>$O$28/'Fixed data'!$C$7</f>
        <v>2.7962625857201273E-2</v>
      </c>
      <c r="BC40" s="34">
        <f>$O$28/'Fixed data'!$C$7</f>
        <v>2.7962625857201273E-2</v>
      </c>
      <c r="BD40" s="34">
        <f>$O$28/'Fixed data'!$C$7</f>
        <v>2.7962625857201273E-2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3.0786437271676879E-2</v>
      </c>
      <c r="R41" s="34">
        <f>$P$28/'Fixed data'!$C$7</f>
        <v>3.0786437271676879E-2</v>
      </c>
      <c r="S41" s="34">
        <f>$P$28/'Fixed data'!$C$7</f>
        <v>3.0786437271676879E-2</v>
      </c>
      <c r="T41" s="34">
        <f>$P$28/'Fixed data'!$C$7</f>
        <v>3.0786437271676879E-2</v>
      </c>
      <c r="U41" s="34">
        <f>$P$28/'Fixed data'!$C$7</f>
        <v>3.0786437271676879E-2</v>
      </c>
      <c r="V41" s="34">
        <f>$P$28/'Fixed data'!$C$7</f>
        <v>3.0786437271676879E-2</v>
      </c>
      <c r="W41" s="34">
        <f>$P$28/'Fixed data'!$C$7</f>
        <v>3.0786437271676879E-2</v>
      </c>
      <c r="X41" s="34">
        <f>$P$28/'Fixed data'!$C$7</f>
        <v>3.0786437271676879E-2</v>
      </c>
      <c r="Y41" s="34">
        <f>$P$28/'Fixed data'!$C$7</f>
        <v>3.0786437271676879E-2</v>
      </c>
      <c r="Z41" s="34">
        <f>$P$28/'Fixed data'!$C$7</f>
        <v>3.0786437271676879E-2</v>
      </c>
      <c r="AA41" s="34">
        <f>$P$28/'Fixed data'!$C$7</f>
        <v>3.0786437271676879E-2</v>
      </c>
      <c r="AB41" s="34">
        <f>$P$28/'Fixed data'!$C$7</f>
        <v>3.0786437271676879E-2</v>
      </c>
      <c r="AC41" s="34">
        <f>$P$28/'Fixed data'!$C$7</f>
        <v>3.0786437271676879E-2</v>
      </c>
      <c r="AD41" s="34">
        <f>$P$28/'Fixed data'!$C$7</f>
        <v>3.0786437271676879E-2</v>
      </c>
      <c r="AE41" s="34">
        <f>$P$28/'Fixed data'!$C$7</f>
        <v>3.0786437271676879E-2</v>
      </c>
      <c r="AF41" s="34">
        <f>$P$28/'Fixed data'!$C$7</f>
        <v>3.0786437271676879E-2</v>
      </c>
      <c r="AG41" s="34">
        <f>$P$28/'Fixed data'!$C$7</f>
        <v>3.0786437271676879E-2</v>
      </c>
      <c r="AH41" s="34">
        <f>$P$28/'Fixed data'!$C$7</f>
        <v>3.0786437271676879E-2</v>
      </c>
      <c r="AI41" s="34">
        <f>$P$28/'Fixed data'!$C$7</f>
        <v>3.0786437271676879E-2</v>
      </c>
      <c r="AJ41" s="34">
        <f>$P$28/'Fixed data'!$C$7</f>
        <v>3.0786437271676879E-2</v>
      </c>
      <c r="AK41" s="34">
        <f>$P$28/'Fixed data'!$C$7</f>
        <v>3.0786437271676879E-2</v>
      </c>
      <c r="AL41" s="34">
        <f>$P$28/'Fixed data'!$C$7</f>
        <v>3.0786437271676879E-2</v>
      </c>
      <c r="AM41" s="34">
        <f>$P$28/'Fixed data'!$C$7</f>
        <v>3.0786437271676879E-2</v>
      </c>
      <c r="AN41" s="34">
        <f>$P$28/'Fixed data'!$C$7</f>
        <v>3.0786437271676879E-2</v>
      </c>
      <c r="AO41" s="34">
        <f>$P$28/'Fixed data'!$C$7</f>
        <v>3.0786437271676879E-2</v>
      </c>
      <c r="AP41" s="34">
        <f>$P$28/'Fixed data'!$C$7</f>
        <v>3.0786437271676879E-2</v>
      </c>
      <c r="AQ41" s="34">
        <f>$P$28/'Fixed data'!$C$7</f>
        <v>3.0786437271676879E-2</v>
      </c>
      <c r="AR41" s="34">
        <f>$P$28/'Fixed data'!$C$7</f>
        <v>3.0786437271676879E-2</v>
      </c>
      <c r="AS41" s="34">
        <f>$P$28/'Fixed data'!$C$7</f>
        <v>3.0786437271676879E-2</v>
      </c>
      <c r="AT41" s="34">
        <f>$P$28/'Fixed data'!$C$7</f>
        <v>3.0786437271676879E-2</v>
      </c>
      <c r="AU41" s="34">
        <f>$P$28/'Fixed data'!$C$7</f>
        <v>3.0786437271676879E-2</v>
      </c>
      <c r="AV41" s="34">
        <f>$P$28/'Fixed data'!$C$7</f>
        <v>3.0786437271676879E-2</v>
      </c>
      <c r="AW41" s="34">
        <f>$P$28/'Fixed data'!$C$7</f>
        <v>3.0786437271676879E-2</v>
      </c>
      <c r="AX41" s="34">
        <f>$P$28/'Fixed data'!$C$7</f>
        <v>3.0786437271676879E-2</v>
      </c>
      <c r="AY41" s="34">
        <f>$P$28/'Fixed data'!$C$7</f>
        <v>3.0786437271676879E-2</v>
      </c>
      <c r="AZ41" s="34">
        <f>$P$28/'Fixed data'!$C$7</f>
        <v>3.0786437271676879E-2</v>
      </c>
      <c r="BA41" s="34">
        <f>$P$28/'Fixed data'!$C$7</f>
        <v>3.0786437271676879E-2</v>
      </c>
      <c r="BB41" s="34">
        <f>$P$28/'Fixed data'!$C$7</f>
        <v>3.0786437271676879E-2</v>
      </c>
      <c r="BC41" s="34">
        <f>$P$28/'Fixed data'!$C$7</f>
        <v>3.0786437271676879E-2</v>
      </c>
      <c r="BD41" s="34">
        <f>$P$28/'Fixed data'!$C$7</f>
        <v>3.0786437271676879E-2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3.3610248686152484E-2</v>
      </c>
      <c r="S42" s="34">
        <f>$Q$28/'Fixed data'!$C$7</f>
        <v>3.3610248686152484E-2</v>
      </c>
      <c r="T42" s="34">
        <f>$Q$28/'Fixed data'!$C$7</f>
        <v>3.3610248686152484E-2</v>
      </c>
      <c r="U42" s="34">
        <f>$Q$28/'Fixed data'!$C$7</f>
        <v>3.3610248686152484E-2</v>
      </c>
      <c r="V42" s="34">
        <f>$Q$28/'Fixed data'!$C$7</f>
        <v>3.3610248686152484E-2</v>
      </c>
      <c r="W42" s="34">
        <f>$Q$28/'Fixed data'!$C$7</f>
        <v>3.3610248686152484E-2</v>
      </c>
      <c r="X42" s="34">
        <f>$Q$28/'Fixed data'!$C$7</f>
        <v>3.3610248686152484E-2</v>
      </c>
      <c r="Y42" s="34">
        <f>$Q$28/'Fixed data'!$C$7</f>
        <v>3.3610248686152484E-2</v>
      </c>
      <c r="Z42" s="34">
        <f>$Q$28/'Fixed data'!$C$7</f>
        <v>3.3610248686152484E-2</v>
      </c>
      <c r="AA42" s="34">
        <f>$Q$28/'Fixed data'!$C$7</f>
        <v>3.3610248686152484E-2</v>
      </c>
      <c r="AB42" s="34">
        <f>$Q$28/'Fixed data'!$C$7</f>
        <v>3.3610248686152484E-2</v>
      </c>
      <c r="AC42" s="34">
        <f>$Q$28/'Fixed data'!$C$7</f>
        <v>3.3610248686152484E-2</v>
      </c>
      <c r="AD42" s="34">
        <f>$Q$28/'Fixed data'!$C$7</f>
        <v>3.3610248686152484E-2</v>
      </c>
      <c r="AE42" s="34">
        <f>$Q$28/'Fixed data'!$C$7</f>
        <v>3.3610248686152484E-2</v>
      </c>
      <c r="AF42" s="34">
        <f>$Q$28/'Fixed data'!$C$7</f>
        <v>3.3610248686152484E-2</v>
      </c>
      <c r="AG42" s="34">
        <f>$Q$28/'Fixed data'!$C$7</f>
        <v>3.3610248686152484E-2</v>
      </c>
      <c r="AH42" s="34">
        <f>$Q$28/'Fixed data'!$C$7</f>
        <v>3.3610248686152484E-2</v>
      </c>
      <c r="AI42" s="34">
        <f>$Q$28/'Fixed data'!$C$7</f>
        <v>3.3610248686152484E-2</v>
      </c>
      <c r="AJ42" s="34">
        <f>$Q$28/'Fixed data'!$C$7</f>
        <v>3.3610248686152484E-2</v>
      </c>
      <c r="AK42" s="34">
        <f>$Q$28/'Fixed data'!$C$7</f>
        <v>3.3610248686152484E-2</v>
      </c>
      <c r="AL42" s="34">
        <f>$Q$28/'Fixed data'!$C$7</f>
        <v>3.3610248686152484E-2</v>
      </c>
      <c r="AM42" s="34">
        <f>$Q$28/'Fixed data'!$C$7</f>
        <v>3.3610248686152484E-2</v>
      </c>
      <c r="AN42" s="34">
        <f>$Q$28/'Fixed data'!$C$7</f>
        <v>3.3610248686152484E-2</v>
      </c>
      <c r="AO42" s="34">
        <f>$Q$28/'Fixed data'!$C$7</f>
        <v>3.3610248686152484E-2</v>
      </c>
      <c r="AP42" s="34">
        <f>$Q$28/'Fixed data'!$C$7</f>
        <v>3.3610248686152484E-2</v>
      </c>
      <c r="AQ42" s="34">
        <f>$Q$28/'Fixed data'!$C$7</f>
        <v>3.3610248686152484E-2</v>
      </c>
      <c r="AR42" s="34">
        <f>$Q$28/'Fixed data'!$C$7</f>
        <v>3.3610248686152484E-2</v>
      </c>
      <c r="AS42" s="34">
        <f>$Q$28/'Fixed data'!$C$7</f>
        <v>3.3610248686152484E-2</v>
      </c>
      <c r="AT42" s="34">
        <f>$Q$28/'Fixed data'!$C$7</f>
        <v>3.3610248686152484E-2</v>
      </c>
      <c r="AU42" s="34">
        <f>$Q$28/'Fixed data'!$C$7</f>
        <v>3.3610248686152484E-2</v>
      </c>
      <c r="AV42" s="34">
        <f>$Q$28/'Fixed data'!$C$7</f>
        <v>3.3610248686152484E-2</v>
      </c>
      <c r="AW42" s="34">
        <f>$Q$28/'Fixed data'!$C$7</f>
        <v>3.3610248686152484E-2</v>
      </c>
      <c r="AX42" s="34">
        <f>$Q$28/'Fixed data'!$C$7</f>
        <v>3.3610248686152484E-2</v>
      </c>
      <c r="AY42" s="34">
        <f>$Q$28/'Fixed data'!$C$7</f>
        <v>3.3610248686152484E-2</v>
      </c>
      <c r="AZ42" s="34">
        <f>$Q$28/'Fixed data'!$C$7</f>
        <v>3.3610248686152484E-2</v>
      </c>
      <c r="BA42" s="34">
        <f>$Q$28/'Fixed data'!$C$7</f>
        <v>3.3610248686152484E-2</v>
      </c>
      <c r="BB42" s="34">
        <f>$Q$28/'Fixed data'!$C$7</f>
        <v>3.3610248686152484E-2</v>
      </c>
      <c r="BC42" s="34">
        <f>$Q$28/'Fixed data'!$C$7</f>
        <v>3.3610248686152484E-2</v>
      </c>
      <c r="BD42" s="34">
        <f>$Q$28/'Fixed data'!$C$7</f>
        <v>3.3610248686152484E-2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3.6434060100628086E-2</v>
      </c>
      <c r="T43" s="34">
        <f>$R$28/'Fixed data'!$C$7</f>
        <v>3.6434060100628086E-2</v>
      </c>
      <c r="U43" s="34">
        <f>$R$28/'Fixed data'!$C$7</f>
        <v>3.6434060100628086E-2</v>
      </c>
      <c r="V43" s="34">
        <f>$R$28/'Fixed data'!$C$7</f>
        <v>3.6434060100628086E-2</v>
      </c>
      <c r="W43" s="34">
        <f>$R$28/'Fixed data'!$C$7</f>
        <v>3.6434060100628086E-2</v>
      </c>
      <c r="X43" s="34">
        <f>$R$28/'Fixed data'!$C$7</f>
        <v>3.6434060100628086E-2</v>
      </c>
      <c r="Y43" s="34">
        <f>$R$28/'Fixed data'!$C$7</f>
        <v>3.6434060100628086E-2</v>
      </c>
      <c r="Z43" s="34">
        <f>$R$28/'Fixed data'!$C$7</f>
        <v>3.6434060100628086E-2</v>
      </c>
      <c r="AA43" s="34">
        <f>$R$28/'Fixed data'!$C$7</f>
        <v>3.6434060100628086E-2</v>
      </c>
      <c r="AB43" s="34">
        <f>$R$28/'Fixed data'!$C$7</f>
        <v>3.6434060100628086E-2</v>
      </c>
      <c r="AC43" s="34">
        <f>$R$28/'Fixed data'!$C$7</f>
        <v>3.6434060100628086E-2</v>
      </c>
      <c r="AD43" s="34">
        <f>$R$28/'Fixed data'!$C$7</f>
        <v>3.6434060100628086E-2</v>
      </c>
      <c r="AE43" s="34">
        <f>$R$28/'Fixed data'!$C$7</f>
        <v>3.6434060100628086E-2</v>
      </c>
      <c r="AF43" s="34">
        <f>$R$28/'Fixed data'!$C$7</f>
        <v>3.6434060100628086E-2</v>
      </c>
      <c r="AG43" s="34">
        <f>$R$28/'Fixed data'!$C$7</f>
        <v>3.6434060100628086E-2</v>
      </c>
      <c r="AH43" s="34">
        <f>$R$28/'Fixed data'!$C$7</f>
        <v>3.6434060100628086E-2</v>
      </c>
      <c r="AI43" s="34">
        <f>$R$28/'Fixed data'!$C$7</f>
        <v>3.6434060100628086E-2</v>
      </c>
      <c r="AJ43" s="34">
        <f>$R$28/'Fixed data'!$C$7</f>
        <v>3.6434060100628086E-2</v>
      </c>
      <c r="AK43" s="34">
        <f>$R$28/'Fixed data'!$C$7</f>
        <v>3.6434060100628086E-2</v>
      </c>
      <c r="AL43" s="34">
        <f>$R$28/'Fixed data'!$C$7</f>
        <v>3.6434060100628086E-2</v>
      </c>
      <c r="AM43" s="34">
        <f>$R$28/'Fixed data'!$C$7</f>
        <v>3.6434060100628086E-2</v>
      </c>
      <c r="AN43" s="34">
        <f>$R$28/'Fixed data'!$C$7</f>
        <v>3.6434060100628086E-2</v>
      </c>
      <c r="AO43" s="34">
        <f>$R$28/'Fixed data'!$C$7</f>
        <v>3.6434060100628086E-2</v>
      </c>
      <c r="AP43" s="34">
        <f>$R$28/'Fixed data'!$C$7</f>
        <v>3.6434060100628086E-2</v>
      </c>
      <c r="AQ43" s="34">
        <f>$R$28/'Fixed data'!$C$7</f>
        <v>3.6434060100628086E-2</v>
      </c>
      <c r="AR43" s="34">
        <f>$R$28/'Fixed data'!$C$7</f>
        <v>3.6434060100628086E-2</v>
      </c>
      <c r="AS43" s="34">
        <f>$R$28/'Fixed data'!$C$7</f>
        <v>3.6434060100628086E-2</v>
      </c>
      <c r="AT43" s="34">
        <f>$R$28/'Fixed data'!$C$7</f>
        <v>3.6434060100628086E-2</v>
      </c>
      <c r="AU43" s="34">
        <f>$R$28/'Fixed data'!$C$7</f>
        <v>3.6434060100628086E-2</v>
      </c>
      <c r="AV43" s="34">
        <f>$R$28/'Fixed data'!$C$7</f>
        <v>3.6434060100628086E-2</v>
      </c>
      <c r="AW43" s="34">
        <f>$R$28/'Fixed data'!$C$7</f>
        <v>3.6434060100628086E-2</v>
      </c>
      <c r="AX43" s="34">
        <f>$R$28/'Fixed data'!$C$7</f>
        <v>3.6434060100628086E-2</v>
      </c>
      <c r="AY43" s="34">
        <f>$R$28/'Fixed data'!$C$7</f>
        <v>3.6434060100628086E-2</v>
      </c>
      <c r="AZ43" s="34">
        <f>$R$28/'Fixed data'!$C$7</f>
        <v>3.6434060100628086E-2</v>
      </c>
      <c r="BA43" s="34">
        <f>$R$28/'Fixed data'!$C$7</f>
        <v>3.6434060100628086E-2</v>
      </c>
      <c r="BB43" s="34">
        <f>$R$28/'Fixed data'!$C$7</f>
        <v>3.6434060100628086E-2</v>
      </c>
      <c r="BC43" s="34">
        <f>$R$28/'Fixed data'!$C$7</f>
        <v>3.6434060100628086E-2</v>
      </c>
      <c r="BD43" s="34">
        <f>$R$28/'Fixed data'!$C$7</f>
        <v>3.6434060100628086E-2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3.9257871515103696E-2</v>
      </c>
      <c r="U44" s="34">
        <f>$S$28/'Fixed data'!$C$7</f>
        <v>3.9257871515103696E-2</v>
      </c>
      <c r="V44" s="34">
        <f>$S$28/'Fixed data'!$C$7</f>
        <v>3.9257871515103696E-2</v>
      </c>
      <c r="W44" s="34">
        <f>$S$28/'Fixed data'!$C$7</f>
        <v>3.9257871515103696E-2</v>
      </c>
      <c r="X44" s="34">
        <f>$S$28/'Fixed data'!$C$7</f>
        <v>3.9257871515103696E-2</v>
      </c>
      <c r="Y44" s="34">
        <f>$S$28/'Fixed data'!$C$7</f>
        <v>3.9257871515103696E-2</v>
      </c>
      <c r="Z44" s="34">
        <f>$S$28/'Fixed data'!$C$7</f>
        <v>3.9257871515103696E-2</v>
      </c>
      <c r="AA44" s="34">
        <f>$S$28/'Fixed data'!$C$7</f>
        <v>3.9257871515103696E-2</v>
      </c>
      <c r="AB44" s="34">
        <f>$S$28/'Fixed data'!$C$7</f>
        <v>3.9257871515103696E-2</v>
      </c>
      <c r="AC44" s="34">
        <f>$S$28/'Fixed data'!$C$7</f>
        <v>3.9257871515103696E-2</v>
      </c>
      <c r="AD44" s="34">
        <f>$S$28/'Fixed data'!$C$7</f>
        <v>3.9257871515103696E-2</v>
      </c>
      <c r="AE44" s="34">
        <f>$S$28/'Fixed data'!$C$7</f>
        <v>3.9257871515103696E-2</v>
      </c>
      <c r="AF44" s="34">
        <f>$S$28/'Fixed data'!$C$7</f>
        <v>3.9257871515103696E-2</v>
      </c>
      <c r="AG44" s="34">
        <f>$S$28/'Fixed data'!$C$7</f>
        <v>3.9257871515103696E-2</v>
      </c>
      <c r="AH44" s="34">
        <f>$S$28/'Fixed data'!$C$7</f>
        <v>3.9257871515103696E-2</v>
      </c>
      <c r="AI44" s="34">
        <f>$S$28/'Fixed data'!$C$7</f>
        <v>3.9257871515103696E-2</v>
      </c>
      <c r="AJ44" s="34">
        <f>$S$28/'Fixed data'!$C$7</f>
        <v>3.9257871515103696E-2</v>
      </c>
      <c r="AK44" s="34">
        <f>$S$28/'Fixed data'!$C$7</f>
        <v>3.9257871515103696E-2</v>
      </c>
      <c r="AL44" s="34">
        <f>$S$28/'Fixed data'!$C$7</f>
        <v>3.9257871515103696E-2</v>
      </c>
      <c r="AM44" s="34">
        <f>$S$28/'Fixed data'!$C$7</f>
        <v>3.9257871515103696E-2</v>
      </c>
      <c r="AN44" s="34">
        <f>$S$28/'Fixed data'!$C$7</f>
        <v>3.9257871515103696E-2</v>
      </c>
      <c r="AO44" s="34">
        <f>$S$28/'Fixed data'!$C$7</f>
        <v>3.9257871515103696E-2</v>
      </c>
      <c r="AP44" s="34">
        <f>$S$28/'Fixed data'!$C$7</f>
        <v>3.9257871515103696E-2</v>
      </c>
      <c r="AQ44" s="34">
        <f>$S$28/'Fixed data'!$C$7</f>
        <v>3.9257871515103696E-2</v>
      </c>
      <c r="AR44" s="34">
        <f>$S$28/'Fixed data'!$C$7</f>
        <v>3.9257871515103696E-2</v>
      </c>
      <c r="AS44" s="34">
        <f>$S$28/'Fixed data'!$C$7</f>
        <v>3.9257871515103696E-2</v>
      </c>
      <c r="AT44" s="34">
        <f>$S$28/'Fixed data'!$C$7</f>
        <v>3.9257871515103696E-2</v>
      </c>
      <c r="AU44" s="34">
        <f>$S$28/'Fixed data'!$C$7</f>
        <v>3.9257871515103696E-2</v>
      </c>
      <c r="AV44" s="34">
        <f>$S$28/'Fixed data'!$C$7</f>
        <v>3.9257871515103696E-2</v>
      </c>
      <c r="AW44" s="34">
        <f>$S$28/'Fixed data'!$C$7</f>
        <v>3.9257871515103696E-2</v>
      </c>
      <c r="AX44" s="34">
        <f>$S$28/'Fixed data'!$C$7</f>
        <v>3.9257871515103696E-2</v>
      </c>
      <c r="AY44" s="34">
        <f>$S$28/'Fixed data'!$C$7</f>
        <v>3.9257871515103696E-2</v>
      </c>
      <c r="AZ44" s="34">
        <f>$S$28/'Fixed data'!$C$7</f>
        <v>3.9257871515103696E-2</v>
      </c>
      <c r="BA44" s="34">
        <f>$S$28/'Fixed data'!$C$7</f>
        <v>3.9257871515103696E-2</v>
      </c>
      <c r="BB44" s="34">
        <f>$S$28/'Fixed data'!$C$7</f>
        <v>3.9257871515103696E-2</v>
      </c>
      <c r="BC44" s="34">
        <f>$S$28/'Fixed data'!$C$7</f>
        <v>3.9257871515103696E-2</v>
      </c>
      <c r="BD44" s="34">
        <f>$S$28/'Fixed data'!$C$7</f>
        <v>3.9257871515103696E-2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4.2081682929579305E-2</v>
      </c>
      <c r="V45" s="34">
        <f>$T$28/'Fixed data'!$C$7</f>
        <v>4.2081682929579305E-2</v>
      </c>
      <c r="W45" s="34">
        <f>$T$28/'Fixed data'!$C$7</f>
        <v>4.2081682929579305E-2</v>
      </c>
      <c r="X45" s="34">
        <f>$T$28/'Fixed data'!$C$7</f>
        <v>4.2081682929579305E-2</v>
      </c>
      <c r="Y45" s="34">
        <f>$T$28/'Fixed data'!$C$7</f>
        <v>4.2081682929579305E-2</v>
      </c>
      <c r="Z45" s="34">
        <f>$T$28/'Fixed data'!$C$7</f>
        <v>4.2081682929579305E-2</v>
      </c>
      <c r="AA45" s="34">
        <f>$T$28/'Fixed data'!$C$7</f>
        <v>4.2081682929579305E-2</v>
      </c>
      <c r="AB45" s="34">
        <f>$T$28/'Fixed data'!$C$7</f>
        <v>4.2081682929579305E-2</v>
      </c>
      <c r="AC45" s="34">
        <f>$T$28/'Fixed data'!$C$7</f>
        <v>4.2081682929579305E-2</v>
      </c>
      <c r="AD45" s="34">
        <f>$T$28/'Fixed data'!$C$7</f>
        <v>4.2081682929579305E-2</v>
      </c>
      <c r="AE45" s="34">
        <f>$T$28/'Fixed data'!$C$7</f>
        <v>4.2081682929579305E-2</v>
      </c>
      <c r="AF45" s="34">
        <f>$T$28/'Fixed data'!$C$7</f>
        <v>4.2081682929579305E-2</v>
      </c>
      <c r="AG45" s="34">
        <f>$T$28/'Fixed data'!$C$7</f>
        <v>4.2081682929579305E-2</v>
      </c>
      <c r="AH45" s="34">
        <f>$T$28/'Fixed data'!$C$7</f>
        <v>4.2081682929579305E-2</v>
      </c>
      <c r="AI45" s="34">
        <f>$T$28/'Fixed data'!$C$7</f>
        <v>4.2081682929579305E-2</v>
      </c>
      <c r="AJ45" s="34">
        <f>$T$28/'Fixed data'!$C$7</f>
        <v>4.2081682929579305E-2</v>
      </c>
      <c r="AK45" s="34">
        <f>$T$28/'Fixed data'!$C$7</f>
        <v>4.2081682929579305E-2</v>
      </c>
      <c r="AL45" s="34">
        <f>$T$28/'Fixed data'!$C$7</f>
        <v>4.2081682929579305E-2</v>
      </c>
      <c r="AM45" s="34">
        <f>$T$28/'Fixed data'!$C$7</f>
        <v>4.2081682929579305E-2</v>
      </c>
      <c r="AN45" s="34">
        <f>$T$28/'Fixed data'!$C$7</f>
        <v>4.2081682929579305E-2</v>
      </c>
      <c r="AO45" s="34">
        <f>$T$28/'Fixed data'!$C$7</f>
        <v>4.2081682929579305E-2</v>
      </c>
      <c r="AP45" s="34">
        <f>$T$28/'Fixed data'!$C$7</f>
        <v>4.2081682929579305E-2</v>
      </c>
      <c r="AQ45" s="34">
        <f>$T$28/'Fixed data'!$C$7</f>
        <v>4.2081682929579305E-2</v>
      </c>
      <c r="AR45" s="34">
        <f>$T$28/'Fixed data'!$C$7</f>
        <v>4.2081682929579305E-2</v>
      </c>
      <c r="AS45" s="34">
        <f>$T$28/'Fixed data'!$C$7</f>
        <v>4.2081682929579305E-2</v>
      </c>
      <c r="AT45" s="34">
        <f>$T$28/'Fixed data'!$C$7</f>
        <v>4.2081682929579305E-2</v>
      </c>
      <c r="AU45" s="34">
        <f>$T$28/'Fixed data'!$C$7</f>
        <v>4.2081682929579305E-2</v>
      </c>
      <c r="AV45" s="34">
        <f>$T$28/'Fixed data'!$C$7</f>
        <v>4.2081682929579305E-2</v>
      </c>
      <c r="AW45" s="34">
        <f>$T$28/'Fixed data'!$C$7</f>
        <v>4.2081682929579305E-2</v>
      </c>
      <c r="AX45" s="34">
        <f>$T$28/'Fixed data'!$C$7</f>
        <v>4.2081682929579305E-2</v>
      </c>
      <c r="AY45" s="34">
        <f>$T$28/'Fixed data'!$C$7</f>
        <v>4.2081682929579305E-2</v>
      </c>
      <c r="AZ45" s="34">
        <f>$T$28/'Fixed data'!$C$7</f>
        <v>4.2081682929579305E-2</v>
      </c>
      <c r="BA45" s="34">
        <f>$T$28/'Fixed data'!$C$7</f>
        <v>4.2081682929579305E-2</v>
      </c>
      <c r="BB45" s="34">
        <f>$T$28/'Fixed data'!$C$7</f>
        <v>4.2081682929579305E-2</v>
      </c>
      <c r="BC45" s="34">
        <f>$T$28/'Fixed data'!$C$7</f>
        <v>4.2081682929579305E-2</v>
      </c>
      <c r="BD45" s="34">
        <f>$T$28/'Fixed data'!$C$7</f>
        <v>4.2081682929579305E-2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4.4905494344054907E-2</v>
      </c>
      <c r="W46" s="34">
        <f>$U$28/'Fixed data'!$C$7</f>
        <v>4.4905494344054907E-2</v>
      </c>
      <c r="X46" s="34">
        <f>$U$28/'Fixed data'!$C$7</f>
        <v>4.4905494344054907E-2</v>
      </c>
      <c r="Y46" s="34">
        <f>$U$28/'Fixed data'!$C$7</f>
        <v>4.4905494344054907E-2</v>
      </c>
      <c r="Z46" s="34">
        <f>$U$28/'Fixed data'!$C$7</f>
        <v>4.4905494344054907E-2</v>
      </c>
      <c r="AA46" s="34">
        <f>$U$28/'Fixed data'!$C$7</f>
        <v>4.4905494344054907E-2</v>
      </c>
      <c r="AB46" s="34">
        <f>$U$28/'Fixed data'!$C$7</f>
        <v>4.4905494344054907E-2</v>
      </c>
      <c r="AC46" s="34">
        <f>$U$28/'Fixed data'!$C$7</f>
        <v>4.4905494344054907E-2</v>
      </c>
      <c r="AD46" s="34">
        <f>$U$28/'Fixed data'!$C$7</f>
        <v>4.4905494344054907E-2</v>
      </c>
      <c r="AE46" s="34">
        <f>$U$28/'Fixed data'!$C$7</f>
        <v>4.4905494344054907E-2</v>
      </c>
      <c r="AF46" s="34">
        <f>$U$28/'Fixed data'!$C$7</f>
        <v>4.4905494344054907E-2</v>
      </c>
      <c r="AG46" s="34">
        <f>$U$28/'Fixed data'!$C$7</f>
        <v>4.4905494344054907E-2</v>
      </c>
      <c r="AH46" s="34">
        <f>$U$28/'Fixed data'!$C$7</f>
        <v>4.4905494344054907E-2</v>
      </c>
      <c r="AI46" s="34">
        <f>$U$28/'Fixed data'!$C$7</f>
        <v>4.4905494344054907E-2</v>
      </c>
      <c r="AJ46" s="34">
        <f>$U$28/'Fixed data'!$C$7</f>
        <v>4.4905494344054907E-2</v>
      </c>
      <c r="AK46" s="34">
        <f>$U$28/'Fixed data'!$C$7</f>
        <v>4.4905494344054907E-2</v>
      </c>
      <c r="AL46" s="34">
        <f>$U$28/'Fixed data'!$C$7</f>
        <v>4.4905494344054907E-2</v>
      </c>
      <c r="AM46" s="34">
        <f>$U$28/'Fixed data'!$C$7</f>
        <v>4.4905494344054907E-2</v>
      </c>
      <c r="AN46" s="34">
        <f>$U$28/'Fixed data'!$C$7</f>
        <v>4.4905494344054907E-2</v>
      </c>
      <c r="AO46" s="34">
        <f>$U$28/'Fixed data'!$C$7</f>
        <v>4.4905494344054907E-2</v>
      </c>
      <c r="AP46" s="34">
        <f>$U$28/'Fixed data'!$C$7</f>
        <v>4.4905494344054907E-2</v>
      </c>
      <c r="AQ46" s="34">
        <f>$U$28/'Fixed data'!$C$7</f>
        <v>4.4905494344054907E-2</v>
      </c>
      <c r="AR46" s="34">
        <f>$U$28/'Fixed data'!$C$7</f>
        <v>4.4905494344054907E-2</v>
      </c>
      <c r="AS46" s="34">
        <f>$U$28/'Fixed data'!$C$7</f>
        <v>4.4905494344054907E-2</v>
      </c>
      <c r="AT46" s="34">
        <f>$U$28/'Fixed data'!$C$7</f>
        <v>4.4905494344054907E-2</v>
      </c>
      <c r="AU46" s="34">
        <f>$U$28/'Fixed data'!$C$7</f>
        <v>4.4905494344054907E-2</v>
      </c>
      <c r="AV46" s="34">
        <f>$U$28/'Fixed data'!$C$7</f>
        <v>4.4905494344054907E-2</v>
      </c>
      <c r="AW46" s="34">
        <f>$U$28/'Fixed data'!$C$7</f>
        <v>4.4905494344054907E-2</v>
      </c>
      <c r="AX46" s="34">
        <f>$U$28/'Fixed data'!$C$7</f>
        <v>4.4905494344054907E-2</v>
      </c>
      <c r="AY46" s="34">
        <f>$U$28/'Fixed data'!$C$7</f>
        <v>4.4905494344054907E-2</v>
      </c>
      <c r="AZ46" s="34">
        <f>$U$28/'Fixed data'!$C$7</f>
        <v>4.4905494344054907E-2</v>
      </c>
      <c r="BA46" s="34">
        <f>$U$28/'Fixed data'!$C$7</f>
        <v>4.4905494344054907E-2</v>
      </c>
      <c r="BB46" s="34">
        <f>$U$28/'Fixed data'!$C$7</f>
        <v>4.4905494344054907E-2</v>
      </c>
      <c r="BC46" s="34">
        <f>$U$28/'Fixed data'!$C$7</f>
        <v>4.4905494344054907E-2</v>
      </c>
      <c r="BD46" s="34">
        <f>$U$28/'Fixed data'!$C$7</f>
        <v>4.4905494344054907E-2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4.7729305758530516E-2</v>
      </c>
      <c r="X47" s="34">
        <f>$V$28/'Fixed data'!$C$7</f>
        <v>4.7729305758530516E-2</v>
      </c>
      <c r="Y47" s="34">
        <f>$V$28/'Fixed data'!$C$7</f>
        <v>4.7729305758530516E-2</v>
      </c>
      <c r="Z47" s="34">
        <f>$V$28/'Fixed data'!$C$7</f>
        <v>4.7729305758530516E-2</v>
      </c>
      <c r="AA47" s="34">
        <f>$V$28/'Fixed data'!$C$7</f>
        <v>4.7729305758530516E-2</v>
      </c>
      <c r="AB47" s="34">
        <f>$V$28/'Fixed data'!$C$7</f>
        <v>4.7729305758530516E-2</v>
      </c>
      <c r="AC47" s="34">
        <f>$V$28/'Fixed data'!$C$7</f>
        <v>4.7729305758530516E-2</v>
      </c>
      <c r="AD47" s="34">
        <f>$V$28/'Fixed data'!$C$7</f>
        <v>4.7729305758530516E-2</v>
      </c>
      <c r="AE47" s="34">
        <f>$V$28/'Fixed data'!$C$7</f>
        <v>4.7729305758530516E-2</v>
      </c>
      <c r="AF47" s="34">
        <f>$V$28/'Fixed data'!$C$7</f>
        <v>4.7729305758530516E-2</v>
      </c>
      <c r="AG47" s="34">
        <f>$V$28/'Fixed data'!$C$7</f>
        <v>4.7729305758530516E-2</v>
      </c>
      <c r="AH47" s="34">
        <f>$V$28/'Fixed data'!$C$7</f>
        <v>4.7729305758530516E-2</v>
      </c>
      <c r="AI47" s="34">
        <f>$V$28/'Fixed data'!$C$7</f>
        <v>4.7729305758530516E-2</v>
      </c>
      <c r="AJ47" s="34">
        <f>$V$28/'Fixed data'!$C$7</f>
        <v>4.7729305758530516E-2</v>
      </c>
      <c r="AK47" s="34">
        <f>$V$28/'Fixed data'!$C$7</f>
        <v>4.7729305758530516E-2</v>
      </c>
      <c r="AL47" s="34">
        <f>$V$28/'Fixed data'!$C$7</f>
        <v>4.7729305758530516E-2</v>
      </c>
      <c r="AM47" s="34">
        <f>$V$28/'Fixed data'!$C$7</f>
        <v>4.7729305758530516E-2</v>
      </c>
      <c r="AN47" s="34">
        <f>$V$28/'Fixed data'!$C$7</f>
        <v>4.7729305758530516E-2</v>
      </c>
      <c r="AO47" s="34">
        <f>$V$28/'Fixed data'!$C$7</f>
        <v>4.7729305758530516E-2</v>
      </c>
      <c r="AP47" s="34">
        <f>$V$28/'Fixed data'!$C$7</f>
        <v>4.7729305758530516E-2</v>
      </c>
      <c r="AQ47" s="34">
        <f>$V$28/'Fixed data'!$C$7</f>
        <v>4.7729305758530516E-2</v>
      </c>
      <c r="AR47" s="34">
        <f>$V$28/'Fixed data'!$C$7</f>
        <v>4.7729305758530516E-2</v>
      </c>
      <c r="AS47" s="34">
        <f>$V$28/'Fixed data'!$C$7</f>
        <v>4.7729305758530516E-2</v>
      </c>
      <c r="AT47" s="34">
        <f>$V$28/'Fixed data'!$C$7</f>
        <v>4.7729305758530516E-2</v>
      </c>
      <c r="AU47" s="34">
        <f>$V$28/'Fixed data'!$C$7</f>
        <v>4.7729305758530516E-2</v>
      </c>
      <c r="AV47" s="34">
        <f>$V$28/'Fixed data'!$C$7</f>
        <v>4.7729305758530516E-2</v>
      </c>
      <c r="AW47" s="34">
        <f>$V$28/'Fixed data'!$C$7</f>
        <v>4.7729305758530516E-2</v>
      </c>
      <c r="AX47" s="34">
        <f>$V$28/'Fixed data'!$C$7</f>
        <v>4.7729305758530516E-2</v>
      </c>
      <c r="AY47" s="34">
        <f>$V$28/'Fixed data'!$C$7</f>
        <v>4.7729305758530516E-2</v>
      </c>
      <c r="AZ47" s="34">
        <f>$V$28/'Fixed data'!$C$7</f>
        <v>4.7729305758530516E-2</v>
      </c>
      <c r="BA47" s="34">
        <f>$V$28/'Fixed data'!$C$7</f>
        <v>4.7729305758530516E-2</v>
      </c>
      <c r="BB47" s="34">
        <f>$V$28/'Fixed data'!$C$7</f>
        <v>4.7729305758530516E-2</v>
      </c>
      <c r="BC47" s="34">
        <f>$V$28/'Fixed data'!$C$7</f>
        <v>4.7729305758530516E-2</v>
      </c>
      <c r="BD47" s="34">
        <f>$V$28/'Fixed data'!$C$7</f>
        <v>4.7729305758530516E-2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5.0553117173006132E-2</v>
      </c>
      <c r="Y48" s="34">
        <f>$W$28/'Fixed data'!$C$7</f>
        <v>5.0553117173006132E-2</v>
      </c>
      <c r="Z48" s="34">
        <f>$W$28/'Fixed data'!$C$7</f>
        <v>5.0553117173006132E-2</v>
      </c>
      <c r="AA48" s="34">
        <f>$W$28/'Fixed data'!$C$7</f>
        <v>5.0553117173006132E-2</v>
      </c>
      <c r="AB48" s="34">
        <f>$W$28/'Fixed data'!$C$7</f>
        <v>5.0553117173006132E-2</v>
      </c>
      <c r="AC48" s="34">
        <f>$W$28/'Fixed data'!$C$7</f>
        <v>5.0553117173006132E-2</v>
      </c>
      <c r="AD48" s="34">
        <f>$W$28/'Fixed data'!$C$7</f>
        <v>5.0553117173006132E-2</v>
      </c>
      <c r="AE48" s="34">
        <f>$W$28/'Fixed data'!$C$7</f>
        <v>5.0553117173006132E-2</v>
      </c>
      <c r="AF48" s="34">
        <f>$W$28/'Fixed data'!$C$7</f>
        <v>5.0553117173006132E-2</v>
      </c>
      <c r="AG48" s="34">
        <f>$W$28/'Fixed data'!$C$7</f>
        <v>5.0553117173006132E-2</v>
      </c>
      <c r="AH48" s="34">
        <f>$W$28/'Fixed data'!$C$7</f>
        <v>5.0553117173006132E-2</v>
      </c>
      <c r="AI48" s="34">
        <f>$W$28/'Fixed data'!$C$7</f>
        <v>5.0553117173006132E-2</v>
      </c>
      <c r="AJ48" s="34">
        <f>$W$28/'Fixed data'!$C$7</f>
        <v>5.0553117173006132E-2</v>
      </c>
      <c r="AK48" s="34">
        <f>$W$28/'Fixed data'!$C$7</f>
        <v>5.0553117173006132E-2</v>
      </c>
      <c r="AL48" s="34">
        <f>$W$28/'Fixed data'!$C$7</f>
        <v>5.0553117173006132E-2</v>
      </c>
      <c r="AM48" s="34">
        <f>$W$28/'Fixed data'!$C$7</f>
        <v>5.0553117173006132E-2</v>
      </c>
      <c r="AN48" s="34">
        <f>$W$28/'Fixed data'!$C$7</f>
        <v>5.0553117173006132E-2</v>
      </c>
      <c r="AO48" s="34">
        <f>$W$28/'Fixed data'!$C$7</f>
        <v>5.0553117173006132E-2</v>
      </c>
      <c r="AP48" s="34">
        <f>$W$28/'Fixed data'!$C$7</f>
        <v>5.0553117173006132E-2</v>
      </c>
      <c r="AQ48" s="34">
        <f>$W$28/'Fixed data'!$C$7</f>
        <v>5.0553117173006132E-2</v>
      </c>
      <c r="AR48" s="34">
        <f>$W$28/'Fixed data'!$C$7</f>
        <v>5.0553117173006132E-2</v>
      </c>
      <c r="AS48" s="34">
        <f>$W$28/'Fixed data'!$C$7</f>
        <v>5.0553117173006132E-2</v>
      </c>
      <c r="AT48" s="34">
        <f>$W$28/'Fixed data'!$C$7</f>
        <v>5.0553117173006132E-2</v>
      </c>
      <c r="AU48" s="34">
        <f>$W$28/'Fixed data'!$C$7</f>
        <v>5.0553117173006132E-2</v>
      </c>
      <c r="AV48" s="34">
        <f>$W$28/'Fixed data'!$C$7</f>
        <v>5.0553117173006132E-2</v>
      </c>
      <c r="AW48" s="34">
        <f>$W$28/'Fixed data'!$C$7</f>
        <v>5.0553117173006132E-2</v>
      </c>
      <c r="AX48" s="34">
        <f>$W$28/'Fixed data'!$C$7</f>
        <v>5.0553117173006132E-2</v>
      </c>
      <c r="AY48" s="34">
        <f>$W$28/'Fixed data'!$C$7</f>
        <v>5.0553117173006132E-2</v>
      </c>
      <c r="AZ48" s="34">
        <f>$W$28/'Fixed data'!$C$7</f>
        <v>5.0553117173006132E-2</v>
      </c>
      <c r="BA48" s="34">
        <f>$W$28/'Fixed data'!$C$7</f>
        <v>5.0553117173006132E-2</v>
      </c>
      <c r="BB48" s="34">
        <f>$W$28/'Fixed data'!$C$7</f>
        <v>5.0553117173006132E-2</v>
      </c>
      <c r="BC48" s="34">
        <f>$W$28/'Fixed data'!$C$7</f>
        <v>5.0553117173006132E-2</v>
      </c>
      <c r="BD48" s="34">
        <f>$W$28/'Fixed data'!$C$7</f>
        <v>5.0553117173006132E-2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5.3376928587481727E-2</v>
      </c>
      <c r="Z49" s="34">
        <f>$X$28/'Fixed data'!$C$7</f>
        <v>5.3376928587481727E-2</v>
      </c>
      <c r="AA49" s="34">
        <f>$X$28/'Fixed data'!$C$7</f>
        <v>5.3376928587481727E-2</v>
      </c>
      <c r="AB49" s="34">
        <f>$X$28/'Fixed data'!$C$7</f>
        <v>5.3376928587481727E-2</v>
      </c>
      <c r="AC49" s="34">
        <f>$X$28/'Fixed data'!$C$7</f>
        <v>5.3376928587481727E-2</v>
      </c>
      <c r="AD49" s="34">
        <f>$X$28/'Fixed data'!$C$7</f>
        <v>5.3376928587481727E-2</v>
      </c>
      <c r="AE49" s="34">
        <f>$X$28/'Fixed data'!$C$7</f>
        <v>5.3376928587481727E-2</v>
      </c>
      <c r="AF49" s="34">
        <f>$X$28/'Fixed data'!$C$7</f>
        <v>5.3376928587481727E-2</v>
      </c>
      <c r="AG49" s="34">
        <f>$X$28/'Fixed data'!$C$7</f>
        <v>5.3376928587481727E-2</v>
      </c>
      <c r="AH49" s="34">
        <f>$X$28/'Fixed data'!$C$7</f>
        <v>5.3376928587481727E-2</v>
      </c>
      <c r="AI49" s="34">
        <f>$X$28/'Fixed data'!$C$7</f>
        <v>5.3376928587481727E-2</v>
      </c>
      <c r="AJ49" s="34">
        <f>$X$28/'Fixed data'!$C$7</f>
        <v>5.3376928587481727E-2</v>
      </c>
      <c r="AK49" s="34">
        <f>$X$28/'Fixed data'!$C$7</f>
        <v>5.3376928587481727E-2</v>
      </c>
      <c r="AL49" s="34">
        <f>$X$28/'Fixed data'!$C$7</f>
        <v>5.3376928587481727E-2</v>
      </c>
      <c r="AM49" s="34">
        <f>$X$28/'Fixed data'!$C$7</f>
        <v>5.3376928587481727E-2</v>
      </c>
      <c r="AN49" s="34">
        <f>$X$28/'Fixed data'!$C$7</f>
        <v>5.3376928587481727E-2</v>
      </c>
      <c r="AO49" s="34">
        <f>$X$28/'Fixed data'!$C$7</f>
        <v>5.3376928587481727E-2</v>
      </c>
      <c r="AP49" s="34">
        <f>$X$28/'Fixed data'!$C$7</f>
        <v>5.3376928587481727E-2</v>
      </c>
      <c r="AQ49" s="34">
        <f>$X$28/'Fixed data'!$C$7</f>
        <v>5.3376928587481727E-2</v>
      </c>
      <c r="AR49" s="34">
        <f>$X$28/'Fixed data'!$C$7</f>
        <v>5.3376928587481727E-2</v>
      </c>
      <c r="AS49" s="34">
        <f>$X$28/'Fixed data'!$C$7</f>
        <v>5.3376928587481727E-2</v>
      </c>
      <c r="AT49" s="34">
        <f>$X$28/'Fixed data'!$C$7</f>
        <v>5.3376928587481727E-2</v>
      </c>
      <c r="AU49" s="34">
        <f>$X$28/'Fixed data'!$C$7</f>
        <v>5.3376928587481727E-2</v>
      </c>
      <c r="AV49" s="34">
        <f>$X$28/'Fixed data'!$C$7</f>
        <v>5.3376928587481727E-2</v>
      </c>
      <c r="AW49" s="34">
        <f>$X$28/'Fixed data'!$C$7</f>
        <v>5.3376928587481727E-2</v>
      </c>
      <c r="AX49" s="34">
        <f>$X$28/'Fixed data'!$C$7</f>
        <v>5.3376928587481727E-2</v>
      </c>
      <c r="AY49" s="34">
        <f>$X$28/'Fixed data'!$C$7</f>
        <v>5.3376928587481727E-2</v>
      </c>
      <c r="AZ49" s="34">
        <f>$X$28/'Fixed data'!$C$7</f>
        <v>5.3376928587481727E-2</v>
      </c>
      <c r="BA49" s="34">
        <f>$X$28/'Fixed data'!$C$7</f>
        <v>5.3376928587481727E-2</v>
      </c>
      <c r="BB49" s="34">
        <f>$X$28/'Fixed data'!$C$7</f>
        <v>5.3376928587481727E-2</v>
      </c>
      <c r="BC49" s="34">
        <f>$X$28/'Fixed data'!$C$7</f>
        <v>5.3376928587481727E-2</v>
      </c>
      <c r="BD49" s="34">
        <f>$X$28/'Fixed data'!$C$7</f>
        <v>5.3376928587481727E-2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5.6200740001957336E-2</v>
      </c>
      <c r="AA50" s="34">
        <f>$Y$28/'Fixed data'!$C$7</f>
        <v>5.6200740001957336E-2</v>
      </c>
      <c r="AB50" s="34">
        <f>$Y$28/'Fixed data'!$C$7</f>
        <v>5.6200740001957336E-2</v>
      </c>
      <c r="AC50" s="34">
        <f>$Y$28/'Fixed data'!$C$7</f>
        <v>5.6200740001957336E-2</v>
      </c>
      <c r="AD50" s="34">
        <f>$Y$28/'Fixed data'!$C$7</f>
        <v>5.6200740001957336E-2</v>
      </c>
      <c r="AE50" s="34">
        <f>$Y$28/'Fixed data'!$C$7</f>
        <v>5.6200740001957336E-2</v>
      </c>
      <c r="AF50" s="34">
        <f>$Y$28/'Fixed data'!$C$7</f>
        <v>5.6200740001957336E-2</v>
      </c>
      <c r="AG50" s="34">
        <f>$Y$28/'Fixed data'!$C$7</f>
        <v>5.6200740001957336E-2</v>
      </c>
      <c r="AH50" s="34">
        <f>$Y$28/'Fixed data'!$C$7</f>
        <v>5.6200740001957336E-2</v>
      </c>
      <c r="AI50" s="34">
        <f>$Y$28/'Fixed data'!$C$7</f>
        <v>5.6200740001957336E-2</v>
      </c>
      <c r="AJ50" s="34">
        <f>$Y$28/'Fixed data'!$C$7</f>
        <v>5.6200740001957336E-2</v>
      </c>
      <c r="AK50" s="34">
        <f>$Y$28/'Fixed data'!$C$7</f>
        <v>5.6200740001957336E-2</v>
      </c>
      <c r="AL50" s="34">
        <f>$Y$28/'Fixed data'!$C$7</f>
        <v>5.6200740001957336E-2</v>
      </c>
      <c r="AM50" s="34">
        <f>$Y$28/'Fixed data'!$C$7</f>
        <v>5.6200740001957336E-2</v>
      </c>
      <c r="AN50" s="34">
        <f>$Y$28/'Fixed data'!$C$7</f>
        <v>5.6200740001957336E-2</v>
      </c>
      <c r="AO50" s="34">
        <f>$Y$28/'Fixed data'!$C$7</f>
        <v>5.6200740001957336E-2</v>
      </c>
      <c r="AP50" s="34">
        <f>$Y$28/'Fixed data'!$C$7</f>
        <v>5.6200740001957336E-2</v>
      </c>
      <c r="AQ50" s="34">
        <f>$Y$28/'Fixed data'!$C$7</f>
        <v>5.6200740001957336E-2</v>
      </c>
      <c r="AR50" s="34">
        <f>$Y$28/'Fixed data'!$C$7</f>
        <v>5.6200740001957336E-2</v>
      </c>
      <c r="AS50" s="34">
        <f>$Y$28/'Fixed data'!$C$7</f>
        <v>5.6200740001957336E-2</v>
      </c>
      <c r="AT50" s="34">
        <f>$Y$28/'Fixed data'!$C$7</f>
        <v>5.6200740001957336E-2</v>
      </c>
      <c r="AU50" s="34">
        <f>$Y$28/'Fixed data'!$C$7</f>
        <v>5.6200740001957336E-2</v>
      </c>
      <c r="AV50" s="34">
        <f>$Y$28/'Fixed data'!$C$7</f>
        <v>5.6200740001957336E-2</v>
      </c>
      <c r="AW50" s="34">
        <f>$Y$28/'Fixed data'!$C$7</f>
        <v>5.6200740001957336E-2</v>
      </c>
      <c r="AX50" s="34">
        <f>$Y$28/'Fixed data'!$C$7</f>
        <v>5.6200740001957336E-2</v>
      </c>
      <c r="AY50" s="34">
        <f>$Y$28/'Fixed data'!$C$7</f>
        <v>5.6200740001957336E-2</v>
      </c>
      <c r="AZ50" s="34">
        <f>$Y$28/'Fixed data'!$C$7</f>
        <v>5.6200740001957336E-2</v>
      </c>
      <c r="BA50" s="34">
        <f>$Y$28/'Fixed data'!$C$7</f>
        <v>5.6200740001957336E-2</v>
      </c>
      <c r="BB50" s="34">
        <f>$Y$28/'Fixed data'!$C$7</f>
        <v>5.6200740001957336E-2</v>
      </c>
      <c r="BC50" s="34">
        <f>$Y$28/'Fixed data'!$C$7</f>
        <v>5.6200740001957336E-2</v>
      </c>
      <c r="BD50" s="34">
        <f>$Y$28/'Fixed data'!$C$7</f>
        <v>5.6200740001957336E-2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5.9024551416432945E-2</v>
      </c>
      <c r="AB51" s="34">
        <f>$Z$28/'Fixed data'!$C$7</f>
        <v>5.9024551416432945E-2</v>
      </c>
      <c r="AC51" s="34">
        <f>$Z$28/'Fixed data'!$C$7</f>
        <v>5.9024551416432945E-2</v>
      </c>
      <c r="AD51" s="34">
        <f>$Z$28/'Fixed data'!$C$7</f>
        <v>5.9024551416432945E-2</v>
      </c>
      <c r="AE51" s="34">
        <f>$Z$28/'Fixed data'!$C$7</f>
        <v>5.9024551416432945E-2</v>
      </c>
      <c r="AF51" s="34">
        <f>$Z$28/'Fixed data'!$C$7</f>
        <v>5.9024551416432945E-2</v>
      </c>
      <c r="AG51" s="34">
        <f>$Z$28/'Fixed data'!$C$7</f>
        <v>5.9024551416432945E-2</v>
      </c>
      <c r="AH51" s="34">
        <f>$Z$28/'Fixed data'!$C$7</f>
        <v>5.9024551416432945E-2</v>
      </c>
      <c r="AI51" s="34">
        <f>$Z$28/'Fixed data'!$C$7</f>
        <v>5.9024551416432945E-2</v>
      </c>
      <c r="AJ51" s="34">
        <f>$Z$28/'Fixed data'!$C$7</f>
        <v>5.9024551416432945E-2</v>
      </c>
      <c r="AK51" s="34">
        <f>$Z$28/'Fixed data'!$C$7</f>
        <v>5.9024551416432945E-2</v>
      </c>
      <c r="AL51" s="34">
        <f>$Z$28/'Fixed data'!$C$7</f>
        <v>5.9024551416432945E-2</v>
      </c>
      <c r="AM51" s="34">
        <f>$Z$28/'Fixed data'!$C$7</f>
        <v>5.9024551416432945E-2</v>
      </c>
      <c r="AN51" s="34">
        <f>$Z$28/'Fixed data'!$C$7</f>
        <v>5.9024551416432945E-2</v>
      </c>
      <c r="AO51" s="34">
        <f>$Z$28/'Fixed data'!$C$7</f>
        <v>5.9024551416432945E-2</v>
      </c>
      <c r="AP51" s="34">
        <f>$Z$28/'Fixed data'!$C$7</f>
        <v>5.9024551416432945E-2</v>
      </c>
      <c r="AQ51" s="34">
        <f>$Z$28/'Fixed data'!$C$7</f>
        <v>5.9024551416432945E-2</v>
      </c>
      <c r="AR51" s="34">
        <f>$Z$28/'Fixed data'!$C$7</f>
        <v>5.9024551416432945E-2</v>
      </c>
      <c r="AS51" s="34">
        <f>$Z$28/'Fixed data'!$C$7</f>
        <v>5.9024551416432945E-2</v>
      </c>
      <c r="AT51" s="34">
        <f>$Z$28/'Fixed data'!$C$7</f>
        <v>5.9024551416432945E-2</v>
      </c>
      <c r="AU51" s="34">
        <f>$Z$28/'Fixed data'!$C$7</f>
        <v>5.9024551416432945E-2</v>
      </c>
      <c r="AV51" s="34">
        <f>$Z$28/'Fixed data'!$C$7</f>
        <v>5.9024551416432945E-2</v>
      </c>
      <c r="AW51" s="34">
        <f>$Z$28/'Fixed data'!$C$7</f>
        <v>5.9024551416432945E-2</v>
      </c>
      <c r="AX51" s="34">
        <f>$Z$28/'Fixed data'!$C$7</f>
        <v>5.9024551416432945E-2</v>
      </c>
      <c r="AY51" s="34">
        <f>$Z$28/'Fixed data'!$C$7</f>
        <v>5.9024551416432945E-2</v>
      </c>
      <c r="AZ51" s="34">
        <f>$Z$28/'Fixed data'!$C$7</f>
        <v>5.9024551416432945E-2</v>
      </c>
      <c r="BA51" s="34">
        <f>$Z$28/'Fixed data'!$C$7</f>
        <v>5.9024551416432945E-2</v>
      </c>
      <c r="BB51" s="34">
        <f>$Z$28/'Fixed data'!$C$7</f>
        <v>5.9024551416432945E-2</v>
      </c>
      <c r="BC51" s="34">
        <f>$Z$28/'Fixed data'!$C$7</f>
        <v>5.9024551416432945E-2</v>
      </c>
      <c r="BD51" s="34">
        <f>$Z$28/'Fixed data'!$C$7</f>
        <v>5.9024551416432945E-2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6.1848362830908547E-2</v>
      </c>
      <c r="AC52" s="34">
        <f>$AA$28/'Fixed data'!$C$7</f>
        <v>6.1848362830908547E-2</v>
      </c>
      <c r="AD52" s="34">
        <f>$AA$28/'Fixed data'!$C$7</f>
        <v>6.1848362830908547E-2</v>
      </c>
      <c r="AE52" s="34">
        <f>$AA$28/'Fixed data'!$C$7</f>
        <v>6.1848362830908547E-2</v>
      </c>
      <c r="AF52" s="34">
        <f>$AA$28/'Fixed data'!$C$7</f>
        <v>6.1848362830908547E-2</v>
      </c>
      <c r="AG52" s="34">
        <f>$AA$28/'Fixed data'!$C$7</f>
        <v>6.1848362830908547E-2</v>
      </c>
      <c r="AH52" s="34">
        <f>$AA$28/'Fixed data'!$C$7</f>
        <v>6.1848362830908547E-2</v>
      </c>
      <c r="AI52" s="34">
        <f>$AA$28/'Fixed data'!$C$7</f>
        <v>6.1848362830908547E-2</v>
      </c>
      <c r="AJ52" s="34">
        <f>$AA$28/'Fixed data'!$C$7</f>
        <v>6.1848362830908547E-2</v>
      </c>
      <c r="AK52" s="34">
        <f>$AA$28/'Fixed data'!$C$7</f>
        <v>6.1848362830908547E-2</v>
      </c>
      <c r="AL52" s="34">
        <f>$AA$28/'Fixed data'!$C$7</f>
        <v>6.1848362830908547E-2</v>
      </c>
      <c r="AM52" s="34">
        <f>$AA$28/'Fixed data'!$C$7</f>
        <v>6.1848362830908547E-2</v>
      </c>
      <c r="AN52" s="34">
        <f>$AA$28/'Fixed data'!$C$7</f>
        <v>6.1848362830908547E-2</v>
      </c>
      <c r="AO52" s="34">
        <f>$AA$28/'Fixed data'!$C$7</f>
        <v>6.1848362830908547E-2</v>
      </c>
      <c r="AP52" s="34">
        <f>$AA$28/'Fixed data'!$C$7</f>
        <v>6.1848362830908547E-2</v>
      </c>
      <c r="AQ52" s="34">
        <f>$AA$28/'Fixed data'!$C$7</f>
        <v>6.1848362830908547E-2</v>
      </c>
      <c r="AR52" s="34">
        <f>$AA$28/'Fixed data'!$C$7</f>
        <v>6.1848362830908547E-2</v>
      </c>
      <c r="AS52" s="34">
        <f>$AA$28/'Fixed data'!$C$7</f>
        <v>6.1848362830908547E-2</v>
      </c>
      <c r="AT52" s="34">
        <f>$AA$28/'Fixed data'!$C$7</f>
        <v>6.1848362830908547E-2</v>
      </c>
      <c r="AU52" s="34">
        <f>$AA$28/'Fixed data'!$C$7</f>
        <v>6.1848362830908547E-2</v>
      </c>
      <c r="AV52" s="34">
        <f>$AA$28/'Fixed data'!$C$7</f>
        <v>6.1848362830908547E-2</v>
      </c>
      <c r="AW52" s="34">
        <f>$AA$28/'Fixed data'!$C$7</f>
        <v>6.1848362830908547E-2</v>
      </c>
      <c r="AX52" s="34">
        <f>$AA$28/'Fixed data'!$C$7</f>
        <v>6.1848362830908547E-2</v>
      </c>
      <c r="AY52" s="34">
        <f>$AA$28/'Fixed data'!$C$7</f>
        <v>6.1848362830908547E-2</v>
      </c>
      <c r="AZ52" s="34">
        <f>$AA$28/'Fixed data'!$C$7</f>
        <v>6.1848362830908547E-2</v>
      </c>
      <c r="BA52" s="34">
        <f>$AA$28/'Fixed data'!$C$7</f>
        <v>6.1848362830908547E-2</v>
      </c>
      <c r="BB52" s="34">
        <f>$AA$28/'Fixed data'!$C$7</f>
        <v>6.1848362830908547E-2</v>
      </c>
      <c r="BC52" s="34">
        <f>$AA$28/'Fixed data'!$C$7</f>
        <v>6.1848362830908547E-2</v>
      </c>
      <c r="BD52" s="34">
        <f>$AA$28/'Fixed data'!$C$7</f>
        <v>6.1848362830908547E-2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6.4672174245384156E-2</v>
      </c>
      <c r="AD53" s="34">
        <f>$AB$28/'Fixed data'!$C$7</f>
        <v>6.4672174245384156E-2</v>
      </c>
      <c r="AE53" s="34">
        <f>$AB$28/'Fixed data'!$C$7</f>
        <v>6.4672174245384156E-2</v>
      </c>
      <c r="AF53" s="34">
        <f>$AB$28/'Fixed data'!$C$7</f>
        <v>6.4672174245384156E-2</v>
      </c>
      <c r="AG53" s="34">
        <f>$AB$28/'Fixed data'!$C$7</f>
        <v>6.4672174245384156E-2</v>
      </c>
      <c r="AH53" s="34">
        <f>$AB$28/'Fixed data'!$C$7</f>
        <v>6.4672174245384156E-2</v>
      </c>
      <c r="AI53" s="34">
        <f>$AB$28/'Fixed data'!$C$7</f>
        <v>6.4672174245384156E-2</v>
      </c>
      <c r="AJ53" s="34">
        <f>$AB$28/'Fixed data'!$C$7</f>
        <v>6.4672174245384156E-2</v>
      </c>
      <c r="AK53" s="34">
        <f>$AB$28/'Fixed data'!$C$7</f>
        <v>6.4672174245384156E-2</v>
      </c>
      <c r="AL53" s="34">
        <f>$AB$28/'Fixed data'!$C$7</f>
        <v>6.4672174245384156E-2</v>
      </c>
      <c r="AM53" s="34">
        <f>$AB$28/'Fixed data'!$C$7</f>
        <v>6.4672174245384156E-2</v>
      </c>
      <c r="AN53" s="34">
        <f>$AB$28/'Fixed data'!$C$7</f>
        <v>6.4672174245384156E-2</v>
      </c>
      <c r="AO53" s="34">
        <f>$AB$28/'Fixed data'!$C$7</f>
        <v>6.4672174245384156E-2</v>
      </c>
      <c r="AP53" s="34">
        <f>$AB$28/'Fixed data'!$C$7</f>
        <v>6.4672174245384156E-2</v>
      </c>
      <c r="AQ53" s="34">
        <f>$AB$28/'Fixed data'!$C$7</f>
        <v>6.4672174245384156E-2</v>
      </c>
      <c r="AR53" s="34">
        <f>$AB$28/'Fixed data'!$C$7</f>
        <v>6.4672174245384156E-2</v>
      </c>
      <c r="AS53" s="34">
        <f>$AB$28/'Fixed data'!$C$7</f>
        <v>6.4672174245384156E-2</v>
      </c>
      <c r="AT53" s="34">
        <f>$AB$28/'Fixed data'!$C$7</f>
        <v>6.4672174245384156E-2</v>
      </c>
      <c r="AU53" s="34">
        <f>$AB$28/'Fixed data'!$C$7</f>
        <v>6.4672174245384156E-2</v>
      </c>
      <c r="AV53" s="34">
        <f>$AB$28/'Fixed data'!$C$7</f>
        <v>6.4672174245384156E-2</v>
      </c>
      <c r="AW53" s="34">
        <f>$AB$28/'Fixed data'!$C$7</f>
        <v>6.4672174245384156E-2</v>
      </c>
      <c r="AX53" s="34">
        <f>$AB$28/'Fixed data'!$C$7</f>
        <v>6.4672174245384156E-2</v>
      </c>
      <c r="AY53" s="34">
        <f>$AB$28/'Fixed data'!$C$7</f>
        <v>6.4672174245384156E-2</v>
      </c>
      <c r="AZ53" s="34">
        <f>$AB$28/'Fixed data'!$C$7</f>
        <v>6.4672174245384156E-2</v>
      </c>
      <c r="BA53" s="34">
        <f>$AB$28/'Fixed data'!$C$7</f>
        <v>6.4672174245384156E-2</v>
      </c>
      <c r="BB53" s="34">
        <f>$AB$28/'Fixed data'!$C$7</f>
        <v>6.4672174245384156E-2</v>
      </c>
      <c r="BC53" s="34">
        <f>$AB$28/'Fixed data'!$C$7</f>
        <v>6.4672174245384156E-2</v>
      </c>
      <c r="BD53" s="34">
        <f>$AB$28/'Fixed data'!$C$7</f>
        <v>6.4672174245384156E-2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6.7495985659859772E-2</v>
      </c>
      <c r="AE54" s="34">
        <f>$AC$28/'Fixed data'!$C$7</f>
        <v>6.7495985659859772E-2</v>
      </c>
      <c r="AF54" s="34">
        <f>$AC$28/'Fixed data'!$C$7</f>
        <v>6.7495985659859772E-2</v>
      </c>
      <c r="AG54" s="34">
        <f>$AC$28/'Fixed data'!$C$7</f>
        <v>6.7495985659859772E-2</v>
      </c>
      <c r="AH54" s="34">
        <f>$AC$28/'Fixed data'!$C$7</f>
        <v>6.7495985659859772E-2</v>
      </c>
      <c r="AI54" s="34">
        <f>$AC$28/'Fixed data'!$C$7</f>
        <v>6.7495985659859772E-2</v>
      </c>
      <c r="AJ54" s="34">
        <f>$AC$28/'Fixed data'!$C$7</f>
        <v>6.7495985659859772E-2</v>
      </c>
      <c r="AK54" s="34">
        <f>$AC$28/'Fixed data'!$C$7</f>
        <v>6.7495985659859772E-2</v>
      </c>
      <c r="AL54" s="34">
        <f>$AC$28/'Fixed data'!$C$7</f>
        <v>6.7495985659859772E-2</v>
      </c>
      <c r="AM54" s="34">
        <f>$AC$28/'Fixed data'!$C$7</f>
        <v>6.7495985659859772E-2</v>
      </c>
      <c r="AN54" s="34">
        <f>$AC$28/'Fixed data'!$C$7</f>
        <v>6.7495985659859772E-2</v>
      </c>
      <c r="AO54" s="34">
        <f>$AC$28/'Fixed data'!$C$7</f>
        <v>6.7495985659859772E-2</v>
      </c>
      <c r="AP54" s="34">
        <f>$AC$28/'Fixed data'!$C$7</f>
        <v>6.7495985659859772E-2</v>
      </c>
      <c r="AQ54" s="34">
        <f>$AC$28/'Fixed data'!$C$7</f>
        <v>6.7495985659859772E-2</v>
      </c>
      <c r="AR54" s="34">
        <f>$AC$28/'Fixed data'!$C$7</f>
        <v>6.7495985659859772E-2</v>
      </c>
      <c r="AS54" s="34">
        <f>$AC$28/'Fixed data'!$C$7</f>
        <v>6.7495985659859772E-2</v>
      </c>
      <c r="AT54" s="34">
        <f>$AC$28/'Fixed data'!$C$7</f>
        <v>6.7495985659859772E-2</v>
      </c>
      <c r="AU54" s="34">
        <f>$AC$28/'Fixed data'!$C$7</f>
        <v>6.7495985659859772E-2</v>
      </c>
      <c r="AV54" s="34">
        <f>$AC$28/'Fixed data'!$C$7</f>
        <v>6.7495985659859772E-2</v>
      </c>
      <c r="AW54" s="34">
        <f>$AC$28/'Fixed data'!$C$7</f>
        <v>6.7495985659859772E-2</v>
      </c>
      <c r="AX54" s="34">
        <f>$AC$28/'Fixed data'!$C$7</f>
        <v>6.7495985659859772E-2</v>
      </c>
      <c r="AY54" s="34">
        <f>$AC$28/'Fixed data'!$C$7</f>
        <v>6.7495985659859772E-2</v>
      </c>
      <c r="AZ54" s="34">
        <f>$AC$28/'Fixed data'!$C$7</f>
        <v>6.7495985659859772E-2</v>
      </c>
      <c r="BA54" s="34">
        <f>$AC$28/'Fixed data'!$C$7</f>
        <v>6.7495985659859772E-2</v>
      </c>
      <c r="BB54" s="34">
        <f>$AC$28/'Fixed data'!$C$7</f>
        <v>6.7495985659859772E-2</v>
      </c>
      <c r="BC54" s="34">
        <f>$AC$28/'Fixed data'!$C$7</f>
        <v>6.7495985659859772E-2</v>
      </c>
      <c r="BD54" s="34">
        <f>$AC$28/'Fixed data'!$C$7</f>
        <v>6.7495985659859772E-2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7.0319797074335361E-2</v>
      </c>
      <c r="AF55" s="34">
        <f>$AD$28/'Fixed data'!$C$7</f>
        <v>7.0319797074335361E-2</v>
      </c>
      <c r="AG55" s="34">
        <f>$AD$28/'Fixed data'!$C$7</f>
        <v>7.0319797074335361E-2</v>
      </c>
      <c r="AH55" s="34">
        <f>$AD$28/'Fixed data'!$C$7</f>
        <v>7.0319797074335361E-2</v>
      </c>
      <c r="AI55" s="34">
        <f>$AD$28/'Fixed data'!$C$7</f>
        <v>7.0319797074335361E-2</v>
      </c>
      <c r="AJ55" s="34">
        <f>$AD$28/'Fixed data'!$C$7</f>
        <v>7.0319797074335361E-2</v>
      </c>
      <c r="AK55" s="34">
        <f>$AD$28/'Fixed data'!$C$7</f>
        <v>7.0319797074335361E-2</v>
      </c>
      <c r="AL55" s="34">
        <f>$AD$28/'Fixed data'!$C$7</f>
        <v>7.0319797074335361E-2</v>
      </c>
      <c r="AM55" s="34">
        <f>$AD$28/'Fixed data'!$C$7</f>
        <v>7.0319797074335361E-2</v>
      </c>
      <c r="AN55" s="34">
        <f>$AD$28/'Fixed data'!$C$7</f>
        <v>7.0319797074335361E-2</v>
      </c>
      <c r="AO55" s="34">
        <f>$AD$28/'Fixed data'!$C$7</f>
        <v>7.0319797074335361E-2</v>
      </c>
      <c r="AP55" s="34">
        <f>$AD$28/'Fixed data'!$C$7</f>
        <v>7.0319797074335361E-2</v>
      </c>
      <c r="AQ55" s="34">
        <f>$AD$28/'Fixed data'!$C$7</f>
        <v>7.0319797074335361E-2</v>
      </c>
      <c r="AR55" s="34">
        <f>$AD$28/'Fixed data'!$C$7</f>
        <v>7.0319797074335361E-2</v>
      </c>
      <c r="AS55" s="34">
        <f>$AD$28/'Fixed data'!$C$7</f>
        <v>7.0319797074335361E-2</v>
      </c>
      <c r="AT55" s="34">
        <f>$AD$28/'Fixed data'!$C$7</f>
        <v>7.0319797074335361E-2</v>
      </c>
      <c r="AU55" s="34">
        <f>$AD$28/'Fixed data'!$C$7</f>
        <v>7.0319797074335361E-2</v>
      </c>
      <c r="AV55" s="34">
        <f>$AD$28/'Fixed data'!$C$7</f>
        <v>7.0319797074335361E-2</v>
      </c>
      <c r="AW55" s="34">
        <f>$AD$28/'Fixed data'!$C$7</f>
        <v>7.0319797074335361E-2</v>
      </c>
      <c r="AX55" s="34">
        <f>$AD$28/'Fixed data'!$C$7</f>
        <v>7.0319797074335361E-2</v>
      </c>
      <c r="AY55" s="34">
        <f>$AD$28/'Fixed data'!$C$7</f>
        <v>7.0319797074335361E-2</v>
      </c>
      <c r="AZ55" s="34">
        <f>$AD$28/'Fixed data'!$C$7</f>
        <v>7.0319797074335361E-2</v>
      </c>
      <c r="BA55" s="34">
        <f>$AD$28/'Fixed data'!$C$7</f>
        <v>7.0319797074335361E-2</v>
      </c>
      <c r="BB55" s="34">
        <f>$AD$28/'Fixed data'!$C$7</f>
        <v>7.0319797074335361E-2</v>
      </c>
      <c r="BC55" s="34">
        <f>$AD$28/'Fixed data'!$C$7</f>
        <v>7.0319797074335361E-2</v>
      </c>
      <c r="BD55" s="34">
        <f>$AD$28/'Fixed data'!$C$7</f>
        <v>7.0319797074335361E-2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7.3143608488810977E-2</v>
      </c>
      <c r="AG56" s="34">
        <f>$AE$28/'Fixed data'!$C$7</f>
        <v>7.3143608488810977E-2</v>
      </c>
      <c r="AH56" s="34">
        <f>$AE$28/'Fixed data'!$C$7</f>
        <v>7.3143608488810977E-2</v>
      </c>
      <c r="AI56" s="34">
        <f>$AE$28/'Fixed data'!$C$7</f>
        <v>7.3143608488810977E-2</v>
      </c>
      <c r="AJ56" s="34">
        <f>$AE$28/'Fixed data'!$C$7</f>
        <v>7.3143608488810977E-2</v>
      </c>
      <c r="AK56" s="34">
        <f>$AE$28/'Fixed data'!$C$7</f>
        <v>7.3143608488810977E-2</v>
      </c>
      <c r="AL56" s="34">
        <f>$AE$28/'Fixed data'!$C$7</f>
        <v>7.3143608488810977E-2</v>
      </c>
      <c r="AM56" s="34">
        <f>$AE$28/'Fixed data'!$C$7</f>
        <v>7.3143608488810977E-2</v>
      </c>
      <c r="AN56" s="34">
        <f>$AE$28/'Fixed data'!$C$7</f>
        <v>7.3143608488810977E-2</v>
      </c>
      <c r="AO56" s="34">
        <f>$AE$28/'Fixed data'!$C$7</f>
        <v>7.3143608488810977E-2</v>
      </c>
      <c r="AP56" s="34">
        <f>$AE$28/'Fixed data'!$C$7</f>
        <v>7.3143608488810977E-2</v>
      </c>
      <c r="AQ56" s="34">
        <f>$AE$28/'Fixed data'!$C$7</f>
        <v>7.3143608488810977E-2</v>
      </c>
      <c r="AR56" s="34">
        <f>$AE$28/'Fixed data'!$C$7</f>
        <v>7.3143608488810977E-2</v>
      </c>
      <c r="AS56" s="34">
        <f>$AE$28/'Fixed data'!$C$7</f>
        <v>7.3143608488810977E-2</v>
      </c>
      <c r="AT56" s="34">
        <f>$AE$28/'Fixed data'!$C$7</f>
        <v>7.3143608488810977E-2</v>
      </c>
      <c r="AU56" s="34">
        <f>$AE$28/'Fixed data'!$C$7</f>
        <v>7.3143608488810977E-2</v>
      </c>
      <c r="AV56" s="34">
        <f>$AE$28/'Fixed data'!$C$7</f>
        <v>7.3143608488810977E-2</v>
      </c>
      <c r="AW56" s="34">
        <f>$AE$28/'Fixed data'!$C$7</f>
        <v>7.3143608488810977E-2</v>
      </c>
      <c r="AX56" s="34">
        <f>$AE$28/'Fixed data'!$C$7</f>
        <v>7.3143608488810977E-2</v>
      </c>
      <c r="AY56" s="34">
        <f>$AE$28/'Fixed data'!$C$7</f>
        <v>7.3143608488810977E-2</v>
      </c>
      <c r="AZ56" s="34">
        <f>$AE$28/'Fixed data'!$C$7</f>
        <v>7.3143608488810977E-2</v>
      </c>
      <c r="BA56" s="34">
        <f>$AE$28/'Fixed data'!$C$7</f>
        <v>7.3143608488810977E-2</v>
      </c>
      <c r="BB56" s="34">
        <f>$AE$28/'Fixed data'!$C$7</f>
        <v>7.3143608488810977E-2</v>
      </c>
      <c r="BC56" s="34">
        <f>$AE$28/'Fixed data'!$C$7</f>
        <v>7.3143608488810977E-2</v>
      </c>
      <c r="BD56" s="34">
        <f>$AE$28/'Fixed data'!$C$7</f>
        <v>7.3143608488810977E-2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7.5967419903286579E-2</v>
      </c>
      <c r="AH57" s="34">
        <f>$AF$28/'Fixed data'!$C$7</f>
        <v>7.5967419903286579E-2</v>
      </c>
      <c r="AI57" s="34">
        <f>$AF$28/'Fixed data'!$C$7</f>
        <v>7.5967419903286579E-2</v>
      </c>
      <c r="AJ57" s="34">
        <f>$AF$28/'Fixed data'!$C$7</f>
        <v>7.5967419903286579E-2</v>
      </c>
      <c r="AK57" s="34">
        <f>$AF$28/'Fixed data'!$C$7</f>
        <v>7.5967419903286579E-2</v>
      </c>
      <c r="AL57" s="34">
        <f>$AF$28/'Fixed data'!$C$7</f>
        <v>7.5967419903286579E-2</v>
      </c>
      <c r="AM57" s="34">
        <f>$AF$28/'Fixed data'!$C$7</f>
        <v>7.5967419903286579E-2</v>
      </c>
      <c r="AN57" s="34">
        <f>$AF$28/'Fixed data'!$C$7</f>
        <v>7.5967419903286579E-2</v>
      </c>
      <c r="AO57" s="34">
        <f>$AF$28/'Fixed data'!$C$7</f>
        <v>7.5967419903286579E-2</v>
      </c>
      <c r="AP57" s="34">
        <f>$AF$28/'Fixed data'!$C$7</f>
        <v>7.5967419903286579E-2</v>
      </c>
      <c r="AQ57" s="34">
        <f>$AF$28/'Fixed data'!$C$7</f>
        <v>7.5967419903286579E-2</v>
      </c>
      <c r="AR57" s="34">
        <f>$AF$28/'Fixed data'!$C$7</f>
        <v>7.5967419903286579E-2</v>
      </c>
      <c r="AS57" s="34">
        <f>$AF$28/'Fixed data'!$C$7</f>
        <v>7.5967419903286579E-2</v>
      </c>
      <c r="AT57" s="34">
        <f>$AF$28/'Fixed data'!$C$7</f>
        <v>7.5967419903286579E-2</v>
      </c>
      <c r="AU57" s="34">
        <f>$AF$28/'Fixed data'!$C$7</f>
        <v>7.5967419903286579E-2</v>
      </c>
      <c r="AV57" s="34">
        <f>$AF$28/'Fixed data'!$C$7</f>
        <v>7.5967419903286579E-2</v>
      </c>
      <c r="AW57" s="34">
        <f>$AF$28/'Fixed data'!$C$7</f>
        <v>7.5967419903286579E-2</v>
      </c>
      <c r="AX57" s="34">
        <f>$AF$28/'Fixed data'!$C$7</f>
        <v>7.5967419903286579E-2</v>
      </c>
      <c r="AY57" s="34">
        <f>$AF$28/'Fixed data'!$C$7</f>
        <v>7.5967419903286579E-2</v>
      </c>
      <c r="AZ57" s="34">
        <f>$AF$28/'Fixed data'!$C$7</f>
        <v>7.5967419903286579E-2</v>
      </c>
      <c r="BA57" s="34">
        <f>$AF$28/'Fixed data'!$C$7</f>
        <v>7.5967419903286579E-2</v>
      </c>
      <c r="BB57" s="34">
        <f>$AF$28/'Fixed data'!$C$7</f>
        <v>7.5967419903286579E-2</v>
      </c>
      <c r="BC57" s="34">
        <f>$AF$28/'Fixed data'!$C$7</f>
        <v>7.5967419903286579E-2</v>
      </c>
      <c r="BD57" s="34">
        <f>$AF$28/'Fixed data'!$C$7</f>
        <v>7.5967419903286579E-2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7.8791231317762195E-2</v>
      </c>
      <c r="AI58" s="34">
        <f>$AG$28/'Fixed data'!$C$7</f>
        <v>7.8791231317762195E-2</v>
      </c>
      <c r="AJ58" s="34">
        <f>$AG$28/'Fixed data'!$C$7</f>
        <v>7.8791231317762195E-2</v>
      </c>
      <c r="AK58" s="34">
        <f>$AG$28/'Fixed data'!$C$7</f>
        <v>7.8791231317762195E-2</v>
      </c>
      <c r="AL58" s="34">
        <f>$AG$28/'Fixed data'!$C$7</f>
        <v>7.8791231317762195E-2</v>
      </c>
      <c r="AM58" s="34">
        <f>$AG$28/'Fixed data'!$C$7</f>
        <v>7.8791231317762195E-2</v>
      </c>
      <c r="AN58" s="34">
        <f>$AG$28/'Fixed data'!$C$7</f>
        <v>7.8791231317762195E-2</v>
      </c>
      <c r="AO58" s="34">
        <f>$AG$28/'Fixed data'!$C$7</f>
        <v>7.8791231317762195E-2</v>
      </c>
      <c r="AP58" s="34">
        <f>$AG$28/'Fixed data'!$C$7</f>
        <v>7.8791231317762195E-2</v>
      </c>
      <c r="AQ58" s="34">
        <f>$AG$28/'Fixed data'!$C$7</f>
        <v>7.8791231317762195E-2</v>
      </c>
      <c r="AR58" s="34">
        <f>$AG$28/'Fixed data'!$C$7</f>
        <v>7.8791231317762195E-2</v>
      </c>
      <c r="AS58" s="34">
        <f>$AG$28/'Fixed data'!$C$7</f>
        <v>7.8791231317762195E-2</v>
      </c>
      <c r="AT58" s="34">
        <f>$AG$28/'Fixed data'!$C$7</f>
        <v>7.8791231317762195E-2</v>
      </c>
      <c r="AU58" s="34">
        <f>$AG$28/'Fixed data'!$C$7</f>
        <v>7.8791231317762195E-2</v>
      </c>
      <c r="AV58" s="34">
        <f>$AG$28/'Fixed data'!$C$7</f>
        <v>7.8791231317762195E-2</v>
      </c>
      <c r="AW58" s="34">
        <f>$AG$28/'Fixed data'!$C$7</f>
        <v>7.8791231317762195E-2</v>
      </c>
      <c r="AX58" s="34">
        <f>$AG$28/'Fixed data'!$C$7</f>
        <v>7.8791231317762195E-2</v>
      </c>
      <c r="AY58" s="34">
        <f>$AG$28/'Fixed data'!$C$7</f>
        <v>7.8791231317762195E-2</v>
      </c>
      <c r="AZ58" s="34">
        <f>$AG$28/'Fixed data'!$C$7</f>
        <v>7.8791231317762195E-2</v>
      </c>
      <c r="BA58" s="34">
        <f>$AG$28/'Fixed data'!$C$7</f>
        <v>7.8791231317762195E-2</v>
      </c>
      <c r="BB58" s="34">
        <f>$AG$28/'Fixed data'!$C$7</f>
        <v>7.8791231317762195E-2</v>
      </c>
      <c r="BC58" s="34">
        <f>$AG$28/'Fixed data'!$C$7</f>
        <v>7.8791231317762195E-2</v>
      </c>
      <c r="BD58" s="34">
        <f>$AG$28/'Fixed data'!$C$7</f>
        <v>7.8791231317762195E-2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8.1615042732237797E-2</v>
      </c>
      <c r="AJ59" s="34">
        <f>$AH$28/'Fixed data'!$C$7</f>
        <v>8.1615042732237797E-2</v>
      </c>
      <c r="AK59" s="34">
        <f>$AH$28/'Fixed data'!$C$7</f>
        <v>8.1615042732237797E-2</v>
      </c>
      <c r="AL59" s="34">
        <f>$AH$28/'Fixed data'!$C$7</f>
        <v>8.1615042732237797E-2</v>
      </c>
      <c r="AM59" s="34">
        <f>$AH$28/'Fixed data'!$C$7</f>
        <v>8.1615042732237797E-2</v>
      </c>
      <c r="AN59" s="34">
        <f>$AH$28/'Fixed data'!$C$7</f>
        <v>8.1615042732237797E-2</v>
      </c>
      <c r="AO59" s="34">
        <f>$AH$28/'Fixed data'!$C$7</f>
        <v>8.1615042732237797E-2</v>
      </c>
      <c r="AP59" s="34">
        <f>$AH$28/'Fixed data'!$C$7</f>
        <v>8.1615042732237797E-2</v>
      </c>
      <c r="AQ59" s="34">
        <f>$AH$28/'Fixed data'!$C$7</f>
        <v>8.1615042732237797E-2</v>
      </c>
      <c r="AR59" s="34">
        <f>$AH$28/'Fixed data'!$C$7</f>
        <v>8.1615042732237797E-2</v>
      </c>
      <c r="AS59" s="34">
        <f>$AH$28/'Fixed data'!$C$7</f>
        <v>8.1615042732237797E-2</v>
      </c>
      <c r="AT59" s="34">
        <f>$AH$28/'Fixed data'!$C$7</f>
        <v>8.1615042732237797E-2</v>
      </c>
      <c r="AU59" s="34">
        <f>$AH$28/'Fixed data'!$C$7</f>
        <v>8.1615042732237797E-2</v>
      </c>
      <c r="AV59" s="34">
        <f>$AH$28/'Fixed data'!$C$7</f>
        <v>8.1615042732237797E-2</v>
      </c>
      <c r="AW59" s="34">
        <f>$AH$28/'Fixed data'!$C$7</f>
        <v>8.1615042732237797E-2</v>
      </c>
      <c r="AX59" s="34">
        <f>$AH$28/'Fixed data'!$C$7</f>
        <v>8.1615042732237797E-2</v>
      </c>
      <c r="AY59" s="34">
        <f>$AH$28/'Fixed data'!$C$7</f>
        <v>8.1615042732237797E-2</v>
      </c>
      <c r="AZ59" s="34">
        <f>$AH$28/'Fixed data'!$C$7</f>
        <v>8.1615042732237797E-2</v>
      </c>
      <c r="BA59" s="34">
        <f>$AH$28/'Fixed data'!$C$7</f>
        <v>8.1615042732237797E-2</v>
      </c>
      <c r="BB59" s="34">
        <f>$AH$28/'Fixed data'!$C$7</f>
        <v>8.1615042732237797E-2</v>
      </c>
      <c r="BC59" s="34">
        <f>$AH$28/'Fixed data'!$C$7</f>
        <v>8.1615042732237797E-2</v>
      </c>
      <c r="BD59" s="34">
        <f>$AH$28/'Fixed data'!$C$7</f>
        <v>8.1615042732237797E-2</v>
      </c>
    </row>
    <row r="60" spans="1:56" ht="16.5" collapsed="1" x14ac:dyDescent="0.35">
      <c r="A60" s="115"/>
      <c r="B60" s="9" t="s">
        <v>7</v>
      </c>
      <c r="C60" s="9" t="s">
        <v>61</v>
      </c>
      <c r="D60" s="9" t="s">
        <v>40</v>
      </c>
      <c r="E60" s="34">
        <f>SUM(E30:E59)</f>
        <v>0</v>
      </c>
      <c r="F60" s="34">
        <f t="shared" ref="F60:BD60" si="6">SUM(F30:F59)</f>
        <v>-5.8088888888888898E-2</v>
      </c>
      <c r="G60" s="34">
        <f t="shared" si="6"/>
        <v>-0.11370017176852422</v>
      </c>
      <c r="H60" s="34">
        <f t="shared" si="6"/>
        <v>-0.16664718197223929</v>
      </c>
      <c r="I60" s="34">
        <f t="shared" si="6"/>
        <v>-0.21669346922540181</v>
      </c>
      <c r="J60" s="34">
        <f t="shared" si="6"/>
        <v>-0.26369682296616526</v>
      </c>
      <c r="K60" s="34">
        <f t="shared" si="6"/>
        <v>-0.3074176986257865</v>
      </c>
      <c r="L60" s="34">
        <f t="shared" si="6"/>
        <v>-0.34767476287093207</v>
      </c>
      <c r="M60" s="34">
        <f t="shared" si="6"/>
        <v>-0.38433468236826873</v>
      </c>
      <c r="N60" s="34">
        <f t="shared" si="6"/>
        <v>-0.36201967934001866</v>
      </c>
      <c r="O60" s="34">
        <f t="shared" si="6"/>
        <v>-0.33688086489729302</v>
      </c>
      <c r="P60" s="34">
        <f t="shared" si="6"/>
        <v>-0.30891823904009175</v>
      </c>
      <c r="Q60" s="34">
        <f t="shared" si="6"/>
        <v>-0.27813180176841484</v>
      </c>
      <c r="R60" s="34">
        <f t="shared" si="6"/>
        <v>-0.24452155308226237</v>
      </c>
      <c r="S60" s="34">
        <f t="shared" si="6"/>
        <v>-0.20808749298163429</v>
      </c>
      <c r="T60" s="34">
        <f t="shared" si="6"/>
        <v>-0.16882962146653058</v>
      </c>
      <c r="U60" s="34">
        <f t="shared" si="6"/>
        <v>-0.12674793853695127</v>
      </c>
      <c r="V60" s="34">
        <f t="shared" si="6"/>
        <v>-8.1842444192896352E-2</v>
      </c>
      <c r="W60" s="34">
        <f t="shared" si="6"/>
        <v>-3.4113138434365836E-2</v>
      </c>
      <c r="X60" s="34">
        <f t="shared" si="6"/>
        <v>1.6439978738640296E-2</v>
      </c>
      <c r="Y60" s="34">
        <f t="shared" si="6"/>
        <v>6.981690732612203E-2</v>
      </c>
      <c r="Z60" s="34">
        <f t="shared" si="6"/>
        <v>0.12601764732807935</v>
      </c>
      <c r="AA60" s="34">
        <f t="shared" si="6"/>
        <v>0.1850421987445123</v>
      </c>
      <c r="AB60" s="34">
        <f t="shared" si="6"/>
        <v>0.24689056157542086</v>
      </c>
      <c r="AC60" s="34">
        <f t="shared" si="6"/>
        <v>0.31156273582080501</v>
      </c>
      <c r="AD60" s="34">
        <f t="shared" si="6"/>
        <v>0.37905872148066477</v>
      </c>
      <c r="AE60" s="34">
        <f t="shared" si="6"/>
        <v>0.44937851855500011</v>
      </c>
      <c r="AF60" s="34">
        <f t="shared" si="6"/>
        <v>0.52252212704381107</v>
      </c>
      <c r="AG60" s="34">
        <f t="shared" si="6"/>
        <v>0.59848954694709766</v>
      </c>
      <c r="AH60" s="34">
        <f t="shared" si="6"/>
        <v>0.67728077826485988</v>
      </c>
      <c r="AI60" s="34">
        <f t="shared" si="6"/>
        <v>0.75889582099709774</v>
      </c>
      <c r="AJ60" s="34">
        <f t="shared" si="6"/>
        <v>0.75889582099709774</v>
      </c>
      <c r="AK60" s="34">
        <f t="shared" si="6"/>
        <v>0.75889582099709774</v>
      </c>
      <c r="AL60" s="34">
        <f t="shared" si="6"/>
        <v>0.75889582099709774</v>
      </c>
      <c r="AM60" s="34">
        <f t="shared" si="6"/>
        <v>0.75889582099709774</v>
      </c>
      <c r="AN60" s="34">
        <f t="shared" si="6"/>
        <v>0.75889582099709774</v>
      </c>
      <c r="AO60" s="34">
        <f t="shared" si="6"/>
        <v>0.75889582099709774</v>
      </c>
      <c r="AP60" s="34">
        <f t="shared" si="6"/>
        <v>0.75889582099709774</v>
      </c>
      <c r="AQ60" s="34">
        <f t="shared" si="6"/>
        <v>0.75889582099709774</v>
      </c>
      <c r="AR60" s="34">
        <f t="shared" si="6"/>
        <v>0.75889582099709774</v>
      </c>
      <c r="AS60" s="34">
        <f t="shared" si="6"/>
        <v>0.75889582099709774</v>
      </c>
      <c r="AT60" s="34">
        <f t="shared" si="6"/>
        <v>0.75889582099709774</v>
      </c>
      <c r="AU60" s="34">
        <f t="shared" si="6"/>
        <v>0.75889582099709774</v>
      </c>
      <c r="AV60" s="34">
        <f t="shared" si="6"/>
        <v>0.75889582099709774</v>
      </c>
      <c r="AW60" s="34">
        <f t="shared" si="6"/>
        <v>0.75889582099709774</v>
      </c>
      <c r="AX60" s="34">
        <f t="shared" si="6"/>
        <v>0.75889582099709774</v>
      </c>
      <c r="AY60" s="34">
        <f t="shared" si="6"/>
        <v>0.81698470988598659</v>
      </c>
      <c r="AZ60" s="34">
        <f t="shared" si="6"/>
        <v>0.87259599276562194</v>
      </c>
      <c r="BA60" s="34">
        <f t="shared" si="6"/>
        <v>0.925543002969337</v>
      </c>
      <c r="BB60" s="34">
        <f t="shared" si="6"/>
        <v>0.97558929022249941</v>
      </c>
      <c r="BC60" s="34">
        <f t="shared" si="6"/>
        <v>1.0225926439632629</v>
      </c>
      <c r="BD60" s="34">
        <f t="shared" si="6"/>
        <v>1.0663135196228841</v>
      </c>
    </row>
    <row r="61" spans="1:56" ht="17.25" hidden="1" customHeight="1" outlineLevel="1" x14ac:dyDescent="0.35">
      <c r="A61" s="115"/>
      <c r="B61" s="9" t="s">
        <v>35</v>
      </c>
      <c r="C61" s="9" t="s">
        <v>62</v>
      </c>
      <c r="D61" s="9" t="s">
        <v>40</v>
      </c>
      <c r="E61" s="34">
        <v>0</v>
      </c>
      <c r="F61" s="34">
        <f>E62</f>
        <v>-2.6140000000000003</v>
      </c>
      <c r="G61" s="34">
        <f t="shared" ref="G61:BD61" si="7">F62</f>
        <v>-5.058418840694701</v>
      </c>
      <c r="H61" s="34">
        <f t="shared" si="7"/>
        <v>-7.327334128093355</v>
      </c>
      <c r="I61" s="34">
        <f t="shared" si="7"/>
        <v>-9.4127698725134294</v>
      </c>
      <c r="J61" s="34">
        <f t="shared" si="7"/>
        <v>-11.311227321622384</v>
      </c>
      <c r="K61" s="34">
        <f t="shared" si="7"/>
        <v>-13.014969903339173</v>
      </c>
      <c r="L61" s="34">
        <f t="shared" si="7"/>
        <v>-14.519120095744938</v>
      </c>
      <c r="M61" s="34">
        <f t="shared" si="7"/>
        <v>-15.821141710254157</v>
      </c>
      <c r="N61" s="34">
        <f t="shared" si="7"/>
        <v>-14.432631891614635</v>
      </c>
      <c r="O61" s="34">
        <f t="shared" si="7"/>
        <v>-12.939365562351963</v>
      </c>
      <c r="P61" s="34">
        <f t="shared" si="7"/>
        <v>-11.344166533880612</v>
      </c>
      <c r="Q61" s="34">
        <f t="shared" si="7"/>
        <v>-9.6498586176150614</v>
      </c>
      <c r="R61" s="34">
        <f t="shared" si="7"/>
        <v>-7.859265624969785</v>
      </c>
      <c r="S61" s="34">
        <f t="shared" si="7"/>
        <v>-5.9752113673592584</v>
      </c>
      <c r="T61" s="34">
        <f t="shared" si="7"/>
        <v>-4.0005196561979579</v>
      </c>
      <c r="U61" s="34">
        <f t="shared" si="7"/>
        <v>-1.9380143029003589</v>
      </c>
      <c r="V61" s="34">
        <f t="shared" si="7"/>
        <v>0.20948088111906316</v>
      </c>
      <c r="W61" s="34">
        <f t="shared" si="7"/>
        <v>2.4391420844458325</v>
      </c>
      <c r="X61" s="34">
        <f t="shared" si="7"/>
        <v>4.7481454956654741</v>
      </c>
      <c r="Y61" s="34">
        <f t="shared" si="7"/>
        <v>7.1336673033635112</v>
      </c>
      <c r="Z61" s="34">
        <f t="shared" si="7"/>
        <v>9.5928836961254689</v>
      </c>
      <c r="AA61" s="34">
        <f t="shared" si="7"/>
        <v>12.122970862536873</v>
      </c>
      <c r="AB61" s="34">
        <f t="shared" si="7"/>
        <v>14.721104991183246</v>
      </c>
      <c r="AC61" s="34">
        <f t="shared" si="7"/>
        <v>17.384462270650111</v>
      </c>
      <c r="AD61" s="34">
        <f t="shared" si="7"/>
        <v>20.110218889522997</v>
      </c>
      <c r="AE61" s="34">
        <f t="shared" si="7"/>
        <v>22.895551036387424</v>
      </c>
      <c r="AF61" s="34">
        <f t="shared" si="7"/>
        <v>25.737634899828919</v>
      </c>
      <c r="AG61" s="34">
        <f t="shared" si="7"/>
        <v>28.633646668433002</v>
      </c>
      <c r="AH61" s="34">
        <f t="shared" si="7"/>
        <v>31.580762530785204</v>
      </c>
      <c r="AI61" s="34">
        <f t="shared" si="7"/>
        <v>34.576158675471042</v>
      </c>
      <c r="AJ61" s="34">
        <f t="shared" si="7"/>
        <v>37.617011291076047</v>
      </c>
      <c r="AK61" s="34">
        <f t="shared" si="7"/>
        <v>40.784935420332452</v>
      </c>
      <c r="AL61" s="34">
        <f t="shared" si="7"/>
        <v>44.079931063240259</v>
      </c>
      <c r="AM61" s="34">
        <f t="shared" si="7"/>
        <v>47.501998219799475</v>
      </c>
      <c r="AN61" s="34">
        <f t="shared" si="7"/>
        <v>51.051136890010092</v>
      </c>
      <c r="AO61" s="34">
        <f t="shared" si="7"/>
        <v>54.72734707387211</v>
      </c>
      <c r="AP61" s="34">
        <f t="shared" si="7"/>
        <v>58.53062877138553</v>
      </c>
      <c r="AQ61" s="34">
        <f t="shared" si="7"/>
        <v>62.460981982550351</v>
      </c>
      <c r="AR61" s="34">
        <f t="shared" si="7"/>
        <v>66.51840670736658</v>
      </c>
      <c r="AS61" s="34">
        <f t="shared" si="7"/>
        <v>70.702902945834211</v>
      </c>
      <c r="AT61" s="34">
        <f t="shared" si="7"/>
        <v>75.014470697953243</v>
      </c>
      <c r="AU61" s="34">
        <f t="shared" si="7"/>
        <v>79.453109963723676</v>
      </c>
      <c r="AV61" s="34">
        <f t="shared" si="7"/>
        <v>84.018820743145511</v>
      </c>
      <c r="AW61" s="34">
        <f t="shared" si="7"/>
        <v>88.711603036218747</v>
      </c>
      <c r="AX61" s="34">
        <f t="shared" si="7"/>
        <v>93.531456842943385</v>
      </c>
      <c r="AY61" s="34">
        <f t="shared" si="7"/>
        <v>92.772561021946288</v>
      </c>
      <c r="AZ61" s="34">
        <f t="shared" si="7"/>
        <v>91.955576312060302</v>
      </c>
      <c r="BA61" s="34">
        <f t="shared" si="7"/>
        <v>91.082980319294677</v>
      </c>
      <c r="BB61" s="34">
        <f t="shared" si="7"/>
        <v>90.157437316325343</v>
      </c>
      <c r="BC61" s="34">
        <f t="shared" si="7"/>
        <v>89.181848026102841</v>
      </c>
      <c r="BD61" s="34">
        <f t="shared" si="7"/>
        <v>88.159255382139577</v>
      </c>
    </row>
    <row r="62" spans="1:56" ht="16.5" hidden="1" customHeight="1" outlineLevel="1" x14ac:dyDescent="0.3">
      <c r="A62" s="115"/>
      <c r="B62" s="9" t="s">
        <v>34</v>
      </c>
      <c r="C62" s="9" t="s">
        <v>68</v>
      </c>
      <c r="D62" s="9" t="s">
        <v>40</v>
      </c>
      <c r="E62" s="34">
        <f t="shared" ref="E62:BD62" si="8">E28-E60+E61</f>
        <v>-2.6140000000000003</v>
      </c>
      <c r="F62" s="34">
        <f t="shared" si="8"/>
        <v>-5.058418840694701</v>
      </c>
      <c r="G62" s="34">
        <f t="shared" si="8"/>
        <v>-7.327334128093355</v>
      </c>
      <c r="H62" s="34">
        <f t="shared" si="8"/>
        <v>-9.4127698725134294</v>
      </c>
      <c r="I62" s="34">
        <f t="shared" si="8"/>
        <v>-11.311227321622384</v>
      </c>
      <c r="J62" s="34">
        <f t="shared" si="8"/>
        <v>-13.014969903339173</v>
      </c>
      <c r="K62" s="34">
        <f t="shared" si="8"/>
        <v>-14.519120095744938</v>
      </c>
      <c r="L62" s="34">
        <f t="shared" si="8"/>
        <v>-15.821141710254157</v>
      </c>
      <c r="M62" s="34">
        <f t="shared" si="8"/>
        <v>-14.432631891614635</v>
      </c>
      <c r="N62" s="34">
        <f t="shared" si="8"/>
        <v>-12.939365562351963</v>
      </c>
      <c r="O62" s="34">
        <f t="shared" si="8"/>
        <v>-11.344166533880612</v>
      </c>
      <c r="P62" s="34">
        <f t="shared" si="8"/>
        <v>-9.6498586176150614</v>
      </c>
      <c r="Q62" s="34">
        <f t="shared" si="8"/>
        <v>-7.859265624969785</v>
      </c>
      <c r="R62" s="34">
        <f t="shared" si="8"/>
        <v>-5.9752113673592584</v>
      </c>
      <c r="S62" s="34">
        <f t="shared" si="8"/>
        <v>-4.0005196561979579</v>
      </c>
      <c r="T62" s="34">
        <f t="shared" si="8"/>
        <v>-1.9380143029003589</v>
      </c>
      <c r="U62" s="34">
        <f t="shared" si="8"/>
        <v>0.20948088111906316</v>
      </c>
      <c r="V62" s="34">
        <f t="shared" si="8"/>
        <v>2.4391420844458325</v>
      </c>
      <c r="W62" s="34">
        <f t="shared" si="8"/>
        <v>4.7481454956654741</v>
      </c>
      <c r="X62" s="34">
        <f t="shared" si="8"/>
        <v>7.1336673033635112</v>
      </c>
      <c r="Y62" s="34">
        <f t="shared" si="8"/>
        <v>9.5928836961254689</v>
      </c>
      <c r="Z62" s="34">
        <f t="shared" si="8"/>
        <v>12.122970862536873</v>
      </c>
      <c r="AA62" s="34">
        <f t="shared" si="8"/>
        <v>14.721104991183246</v>
      </c>
      <c r="AB62" s="34">
        <f t="shared" si="8"/>
        <v>17.384462270650111</v>
      </c>
      <c r="AC62" s="34">
        <f t="shared" si="8"/>
        <v>20.110218889522997</v>
      </c>
      <c r="AD62" s="34">
        <f t="shared" si="8"/>
        <v>22.895551036387424</v>
      </c>
      <c r="AE62" s="34">
        <f t="shared" si="8"/>
        <v>25.737634899828919</v>
      </c>
      <c r="AF62" s="34">
        <f t="shared" si="8"/>
        <v>28.633646668433002</v>
      </c>
      <c r="AG62" s="34">
        <f t="shared" si="8"/>
        <v>31.580762530785204</v>
      </c>
      <c r="AH62" s="34">
        <f t="shared" si="8"/>
        <v>34.576158675471042</v>
      </c>
      <c r="AI62" s="34">
        <f t="shared" si="8"/>
        <v>37.617011291076047</v>
      </c>
      <c r="AJ62" s="34">
        <f t="shared" si="8"/>
        <v>40.784935420332452</v>
      </c>
      <c r="AK62" s="34">
        <f t="shared" si="8"/>
        <v>44.079931063240259</v>
      </c>
      <c r="AL62" s="34">
        <f t="shared" si="8"/>
        <v>47.501998219799475</v>
      </c>
      <c r="AM62" s="34">
        <f t="shared" si="8"/>
        <v>51.051136890010092</v>
      </c>
      <c r="AN62" s="34">
        <f t="shared" si="8"/>
        <v>54.72734707387211</v>
      </c>
      <c r="AO62" s="34">
        <f t="shared" si="8"/>
        <v>58.53062877138553</v>
      </c>
      <c r="AP62" s="34">
        <f t="shared" si="8"/>
        <v>62.460981982550351</v>
      </c>
      <c r="AQ62" s="34">
        <f t="shared" si="8"/>
        <v>66.51840670736658</v>
      </c>
      <c r="AR62" s="34">
        <f t="shared" si="8"/>
        <v>70.702902945834211</v>
      </c>
      <c r="AS62" s="34">
        <f t="shared" si="8"/>
        <v>75.014470697953243</v>
      </c>
      <c r="AT62" s="34">
        <f t="shared" si="8"/>
        <v>79.453109963723676</v>
      </c>
      <c r="AU62" s="34">
        <f t="shared" si="8"/>
        <v>84.018820743145511</v>
      </c>
      <c r="AV62" s="34">
        <f t="shared" si="8"/>
        <v>88.711603036218747</v>
      </c>
      <c r="AW62" s="34">
        <f t="shared" si="8"/>
        <v>93.531456842943385</v>
      </c>
      <c r="AX62" s="34">
        <f t="shared" si="8"/>
        <v>92.772561021946288</v>
      </c>
      <c r="AY62" s="34">
        <f t="shared" si="8"/>
        <v>91.955576312060302</v>
      </c>
      <c r="AZ62" s="34">
        <f t="shared" si="8"/>
        <v>91.082980319294677</v>
      </c>
      <c r="BA62" s="34">
        <f t="shared" si="8"/>
        <v>90.157437316325343</v>
      </c>
      <c r="BB62" s="34">
        <f t="shared" si="8"/>
        <v>89.181848026102841</v>
      </c>
      <c r="BC62" s="34">
        <f t="shared" si="8"/>
        <v>88.159255382139577</v>
      </c>
      <c r="BD62" s="34">
        <f t="shared" si="8"/>
        <v>87.092941862516696</v>
      </c>
    </row>
    <row r="63" spans="1:56" ht="16.5" collapsed="1" x14ac:dyDescent="0.3">
      <c r="A63" s="115"/>
      <c r="B63" s="9" t="s">
        <v>8</v>
      </c>
      <c r="C63" s="11" t="s">
        <v>67</v>
      </c>
      <c r="D63" s="9" t="s">
        <v>40</v>
      </c>
      <c r="E63" s="34">
        <f>AVERAGE(E61:E62)*'Fixed data'!$C$3</f>
        <v>-6.3128100000000006E-2</v>
      </c>
      <c r="F63" s="34">
        <f>AVERAGE(F61:F62)*'Fixed data'!$C$3</f>
        <v>-0.18528891500277705</v>
      </c>
      <c r="G63" s="34">
        <f>AVERAGE(G61:G62)*'Fixed data'!$C$3</f>
        <v>-0.29911593419623156</v>
      </c>
      <c r="H63" s="34">
        <f>AVERAGE(H61:H62)*'Fixed data'!$C$3</f>
        <v>-0.40427351161465386</v>
      </c>
      <c r="I63" s="34">
        <f>AVERAGE(I61:I62)*'Fixed data'!$C$3</f>
        <v>-0.50048453223837985</v>
      </c>
      <c r="J63" s="34">
        <f>AVERAGE(J61:J62)*'Fixed data'!$C$3</f>
        <v>-0.58747766298282167</v>
      </c>
      <c r="K63" s="34">
        <f>AVERAGE(K61:K62)*'Fixed data'!$C$3</f>
        <v>-0.66494827347788132</v>
      </c>
      <c r="L63" s="34">
        <f>AVERAGE(L61:L62)*'Fixed data'!$C$3</f>
        <v>-0.73271732261487821</v>
      </c>
      <c r="M63" s="34">
        <f>AVERAGE(M61:M62)*'Fixed data'!$C$3</f>
        <v>-0.73062863248513144</v>
      </c>
      <c r="N63" s="34">
        <f>AVERAGE(N61:N62)*'Fixed data'!$C$3</f>
        <v>-0.66103373851329339</v>
      </c>
      <c r="O63" s="34">
        <f>AVERAGE(O61:O62)*'Fixed data'!$C$3</f>
        <v>-0.5864473001240168</v>
      </c>
      <c r="P63" s="34">
        <f>AVERAGE(P61:P62)*'Fixed data'!$C$3</f>
        <v>-0.5070057074086205</v>
      </c>
      <c r="Q63" s="34">
        <f>AVERAGE(Q61:Q62)*'Fixed data'!$C$3</f>
        <v>-0.42284535045842409</v>
      </c>
      <c r="R63" s="34">
        <f>AVERAGE(R61:R62)*'Fixed data'!$C$3</f>
        <v>-0.33410261936474644</v>
      </c>
      <c r="S63" s="34">
        <f>AVERAGE(S61:S62)*'Fixed data'!$C$3</f>
        <v>-0.24091390421890679</v>
      </c>
      <c r="T63" s="34">
        <f>AVERAGE(T61:T62)*'Fixed data'!$C$3</f>
        <v>-0.14341559511222435</v>
      </c>
      <c r="U63" s="34">
        <f>AVERAGE(U61:U62)*'Fixed data'!$C$3</f>
        <v>-4.1744082136018296E-2</v>
      </c>
      <c r="V63" s="34">
        <f>AVERAGE(V61:V62)*'Fixed data'!$C$3</f>
        <v>6.396424461839223E-2</v>
      </c>
      <c r="W63" s="34">
        <f>AVERAGE(W61:W62)*'Fixed data'!$C$3</f>
        <v>0.17357299505968804</v>
      </c>
      <c r="X63" s="34">
        <f>AVERAGE(X61:X62)*'Fixed data'!$C$3</f>
        <v>0.28694577909655</v>
      </c>
      <c r="Y63" s="34">
        <f>AVERAGE(Y61:Y62)*'Fixed data'!$C$3</f>
        <v>0.40394620663765884</v>
      </c>
      <c r="Z63" s="34">
        <f>AVERAGE(Z61:Z62)*'Fixed data'!$C$3</f>
        <v>0.52443788759169563</v>
      </c>
      <c r="AA63" s="34">
        <f>AVERAGE(AA61:AA62)*'Fixed data'!$C$3</f>
        <v>0.64828443186734097</v>
      </c>
      <c r="AB63" s="34">
        <f>AVERAGE(AB61:AB62)*'Fixed data'!$C$3</f>
        <v>0.77534944937327566</v>
      </c>
      <c r="AC63" s="34">
        <f>AVERAGE(AC61:AC62)*'Fixed data'!$C$3</f>
        <v>0.90549655001818063</v>
      </c>
      <c r="AD63" s="34">
        <f>AVERAGE(AD61:AD62)*'Fixed data'!$C$3</f>
        <v>1.0385893437107367</v>
      </c>
      <c r="AE63" s="34">
        <f>AVERAGE(AE61:AE62)*'Fixed data'!$C$3</f>
        <v>1.1744914403596247</v>
      </c>
      <c r="AF63" s="34">
        <f>AVERAGE(AF61:AF62)*'Fixed data'!$C$3</f>
        <v>1.3130664498735254</v>
      </c>
      <c r="AG63" s="34">
        <f>AVERAGE(AG61:AG62)*'Fixed data'!$C$3</f>
        <v>1.4541779821611198</v>
      </c>
      <c r="AH63" s="34">
        <f>AVERAGE(AH61:AH62)*'Fixed data'!$C$3</f>
        <v>1.5976896471310884</v>
      </c>
      <c r="AI63" s="34">
        <f>AVERAGE(AI61:AI62)*'Fixed data'!$C$3</f>
        <v>1.7434650546921122</v>
      </c>
      <c r="AJ63" s="34">
        <f>AVERAGE(AJ61:AJ62)*'Fixed data'!$C$3</f>
        <v>1.8934070130805154</v>
      </c>
      <c r="AK63" s="34">
        <f>AVERAGE(AK61:AK62)*'Fixed data'!$C$3</f>
        <v>2.0494865255782813</v>
      </c>
      <c r="AL63" s="34">
        <f>AVERAGE(AL61:AL62)*'Fixed data'!$C$3</f>
        <v>2.2117035921854096</v>
      </c>
      <c r="AM63" s="34">
        <f>AVERAGE(AM61:AM62)*'Fixed data'!$C$3</f>
        <v>2.3800582129019014</v>
      </c>
      <c r="AN63" s="34">
        <f>AVERAGE(AN61:AN62)*'Fixed data'!$C$3</f>
        <v>2.5545503877277551</v>
      </c>
      <c r="AO63" s="34">
        <f>AVERAGE(AO61:AO62)*'Fixed data'!$C$3</f>
        <v>2.7351801166629723</v>
      </c>
      <c r="AP63" s="34">
        <f>AVERAGE(AP61:AP62)*'Fixed data'!$C$3</f>
        <v>2.9219473997075514</v>
      </c>
      <c r="AQ63" s="34">
        <f>AVERAGE(AQ61:AQ62)*'Fixed data'!$C$3</f>
        <v>3.1148522368614939</v>
      </c>
      <c r="AR63" s="34">
        <f>AVERAGE(AR61:AR62)*'Fixed data'!$C$3</f>
        <v>3.3138946281247992</v>
      </c>
      <c r="AS63" s="34">
        <f>AVERAGE(AS61:AS62)*'Fixed data'!$C$3</f>
        <v>3.5190745734974671</v>
      </c>
      <c r="AT63" s="34">
        <f>AVERAGE(AT61:AT62)*'Fixed data'!$C$3</f>
        <v>3.7303920729794977</v>
      </c>
      <c r="AU63" s="34">
        <f>AVERAGE(AU61:AU62)*'Fixed data'!$C$3</f>
        <v>3.947847126570891</v>
      </c>
      <c r="AV63" s="34">
        <f>AVERAGE(AV61:AV62)*'Fixed data'!$C$3</f>
        <v>4.1714397342716474</v>
      </c>
      <c r="AW63" s="34">
        <f>AVERAGE(AW61:AW62)*'Fixed data'!$C$3</f>
        <v>4.4011698960817656</v>
      </c>
      <c r="AX63" s="34">
        <f>AVERAGE(AX61:AX62)*'Fixed data'!$C$3</f>
        <v>4.4992420314370856</v>
      </c>
      <c r="AY63" s="34">
        <f>AVERAGE(AY61:AY62)*'Fixed data'!$C$3</f>
        <v>4.4611845166162594</v>
      </c>
      <c r="AZ63" s="34">
        <f>AVERAGE(AZ61:AZ62)*'Fixed data'!$C$3</f>
        <v>4.4203811426472237</v>
      </c>
      <c r="BA63" s="34">
        <f>AVERAGE(BA61:BA62)*'Fixed data'!$C$3</f>
        <v>4.3769560859002237</v>
      </c>
      <c r="BB63" s="34">
        <f>AVERAGE(BB61:BB62)*'Fixed data'!$C$3</f>
        <v>4.3310437410196405</v>
      </c>
      <c r="BC63" s="34">
        <f>AVERAGE(BC61:BC62)*'Fixed data'!$C$3</f>
        <v>4.2827876473090543</v>
      </c>
      <c r="BD63" s="34">
        <f>AVERAGE(BD61:BD62)*'Fixed data'!$C$3</f>
        <v>4.2323405634584486</v>
      </c>
    </row>
    <row r="64" spans="1:56" ht="15.75" thickBot="1" x14ac:dyDescent="0.35">
      <c r="A64" s="114"/>
      <c r="B64" s="12" t="s">
        <v>94</v>
      </c>
      <c r="C64" s="12" t="s">
        <v>45</v>
      </c>
      <c r="D64" s="12" t="s">
        <v>40</v>
      </c>
      <c r="E64" s="53">
        <f t="shared" ref="E64:BD64" si="9">E29+E60+E63</f>
        <v>-0.71662809999999977</v>
      </c>
      <c r="F64" s="53">
        <f t="shared" si="9"/>
        <v>-0.86900473628756281</v>
      </c>
      <c r="G64" s="53">
        <f t="shared" si="9"/>
        <v>-1.0084699707565499</v>
      </c>
      <c r="H64" s="53">
        <f t="shared" si="9"/>
        <v>-1.1339414251849711</v>
      </c>
      <c r="I64" s="53">
        <f t="shared" si="9"/>
        <v>-1.2459657310473706</v>
      </c>
      <c r="J64" s="53">
        <f t="shared" si="9"/>
        <v>-1.3430343371197255</v>
      </c>
      <c r="K64" s="53">
        <f t="shared" si="9"/>
        <v>-1.4252579448615559</v>
      </c>
      <c r="L64" s="53">
        <f t="shared" si="9"/>
        <v>-1.4928161798308475</v>
      </c>
      <c r="M64" s="53">
        <f t="shared" si="9"/>
        <v>-0.86391953078558714</v>
      </c>
      <c r="N64" s="53">
        <f t="shared" si="9"/>
        <v>-0.74024175537264847</v>
      </c>
      <c r="O64" s="53">
        <f t="shared" si="9"/>
        <v>-0.60874862412779573</v>
      </c>
      <c r="P64" s="53">
        <f t="shared" si="9"/>
        <v>-0.46957652714234754</v>
      </c>
      <c r="Q64" s="53">
        <f t="shared" si="9"/>
        <v>-0.32286185450762367</v>
      </c>
      <c r="R64" s="53">
        <f t="shared" si="9"/>
        <v>-0.16874099631494299</v>
      </c>
      <c r="S64" s="53">
        <f t="shared" si="9"/>
        <v>-7.3503426556247031E-3</v>
      </c>
      <c r="T64" s="53">
        <f t="shared" si="9"/>
        <v>0.16117371637901223</v>
      </c>
      <c r="U64" s="53">
        <f t="shared" si="9"/>
        <v>0.33669479069764796</v>
      </c>
      <c r="V64" s="53">
        <f t="shared" si="9"/>
        <v>0.51907649020896418</v>
      </c>
      <c r="W64" s="53">
        <f t="shared" si="9"/>
        <v>0.70818242482164084</v>
      </c>
      <c r="X64" s="53">
        <f t="shared" si="9"/>
        <v>0.90387620444435979</v>
      </c>
      <c r="Y64" s="53">
        <f t="shared" si="9"/>
        <v>1.1060214389858005</v>
      </c>
      <c r="Z64" s="53">
        <f t="shared" si="9"/>
        <v>1.3144817383546457</v>
      </c>
      <c r="AA64" s="53">
        <f t="shared" si="9"/>
        <v>1.5291207124595743</v>
      </c>
      <c r="AB64" s="53">
        <f t="shared" si="9"/>
        <v>1.7498019712092683</v>
      </c>
      <c r="AC64" s="53">
        <f t="shared" si="9"/>
        <v>1.9763891245124077</v>
      </c>
      <c r="AD64" s="53">
        <f t="shared" si="9"/>
        <v>2.2087457822776742</v>
      </c>
      <c r="AE64" s="53">
        <f t="shared" si="9"/>
        <v>2.4467355544137481</v>
      </c>
      <c r="AF64" s="53">
        <f t="shared" si="9"/>
        <v>2.69022205082931</v>
      </c>
      <c r="AG64" s="53">
        <f t="shared" si="9"/>
        <v>2.9390688814330419</v>
      </c>
      <c r="AH64" s="53">
        <f t="shared" si="9"/>
        <v>3.1931396561336234</v>
      </c>
      <c r="AI64" s="53">
        <f t="shared" si="9"/>
        <v>3.4522979848397353</v>
      </c>
      <c r="AJ64" s="53">
        <f t="shared" si="9"/>
        <v>3.6340078216409895</v>
      </c>
      <c r="AK64" s="53">
        <f t="shared" si="9"/>
        <v>3.8218552125516059</v>
      </c>
      <c r="AL64" s="53">
        <f t="shared" si="9"/>
        <v>4.015840157571585</v>
      </c>
      <c r="AM64" s="53">
        <f t="shared" si="9"/>
        <v>4.2159626567009267</v>
      </c>
      <c r="AN64" s="53">
        <f t="shared" si="9"/>
        <v>4.4222227099396321</v>
      </c>
      <c r="AO64" s="53">
        <f t="shared" si="9"/>
        <v>4.6346203172876992</v>
      </c>
      <c r="AP64" s="53">
        <f t="shared" si="9"/>
        <v>4.8531554787451281</v>
      </c>
      <c r="AQ64" s="53">
        <f t="shared" si="9"/>
        <v>5.0778281943119215</v>
      </c>
      <c r="AR64" s="53">
        <f t="shared" si="9"/>
        <v>5.3086384639880766</v>
      </c>
      <c r="AS64" s="53">
        <f t="shared" si="9"/>
        <v>5.5455862877735962</v>
      </c>
      <c r="AT64" s="53">
        <f t="shared" si="9"/>
        <v>5.7886716656684776</v>
      </c>
      <c r="AU64" s="53">
        <f t="shared" si="9"/>
        <v>6.0378945976727207</v>
      </c>
      <c r="AV64" s="53">
        <f t="shared" si="9"/>
        <v>6.2932550837863284</v>
      </c>
      <c r="AW64" s="53">
        <f t="shared" si="9"/>
        <v>6.5547531240092969</v>
      </c>
      <c r="AX64" s="53">
        <f t="shared" si="9"/>
        <v>5.2581378524341833</v>
      </c>
      <c r="AY64" s="53">
        <f t="shared" si="9"/>
        <v>5.2781692265022464</v>
      </c>
      <c r="AZ64" s="53">
        <f t="shared" si="9"/>
        <v>5.2929771354128459</v>
      </c>
      <c r="BA64" s="53">
        <f t="shared" si="9"/>
        <v>5.3024990888695607</v>
      </c>
      <c r="BB64" s="53">
        <f t="shared" si="9"/>
        <v>5.3066330312421401</v>
      </c>
      <c r="BC64" s="53">
        <f t="shared" si="9"/>
        <v>5.3053802912723169</v>
      </c>
      <c r="BD64" s="53">
        <f t="shared" si="9"/>
        <v>5.2986540830813329</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2.450761395865338E-2</v>
      </c>
      <c r="G67" s="81">
        <f>'Fixed data'!$G$7*G$88/1000000</f>
        <v>4.9016481522562799E-2</v>
      </c>
      <c r="H67" s="81">
        <f>'Fixed data'!$G$7*H$88/1000000</f>
        <v>7.3525349086472208E-2</v>
      </c>
      <c r="I67" s="81">
        <f>'Fixed data'!$G$7*I$88/1000000</f>
        <v>9.8043278327519676E-2</v>
      </c>
      <c r="J67" s="81">
        <f>'Fixed data'!$G$7*J$88/1000000</f>
        <v>0.12316082504765992</v>
      </c>
      <c r="K67" s="81">
        <f>'Fixed data'!$G$7*K$88/1000000</f>
        <v>0.14828743344493819</v>
      </c>
      <c r="L67" s="81">
        <f>'Fixed data'!$G$7*L$88/1000000</f>
        <v>0.17341404184221648</v>
      </c>
      <c r="M67" s="81">
        <f>'Fixed data'!$G$7*M$88/1000000</f>
        <v>0.19853758837424804</v>
      </c>
      <c r="N67" s="81">
        <f>'Fixed data'!$G$7*N$88/1000000</f>
        <v>0.223667258636773</v>
      </c>
      <c r="O67" s="81">
        <f>'Fixed data'!$G$7*O$88/1000000</f>
        <v>0.24879386703405132</v>
      </c>
      <c r="P67" s="81">
        <f>'Fixed data'!$G$7*P$88/1000000</f>
        <v>0.27392047543132958</v>
      </c>
      <c r="Q67" s="81">
        <f>'Fixed data'!$G$7*Q$88/1000000</f>
        <v>0.29904708382860784</v>
      </c>
      <c r="R67" s="81">
        <f>'Fixed data'!$G$7*R$88/1000000</f>
        <v>0.3241736922258861</v>
      </c>
      <c r="S67" s="81">
        <f>'Fixed data'!$G$7*S$88/1000000</f>
        <v>0.34930030062316442</v>
      </c>
      <c r="T67" s="81">
        <f>'Fixed data'!$G$7*T$88/1000000</f>
        <v>0.37442690902044268</v>
      </c>
      <c r="U67" s="81">
        <f>'Fixed data'!$G$7*U$88/1000000</f>
        <v>0.39955351741772099</v>
      </c>
      <c r="V67" s="81">
        <f>'Fixed data'!$G$7*V$88/1000000</f>
        <v>0.4246801258149992</v>
      </c>
      <c r="W67" s="81">
        <f>'Fixed data'!$G$7*W$88/1000000</f>
        <v>0.44980673421227751</v>
      </c>
      <c r="X67" s="81">
        <f>'Fixed data'!$G$7*X$88/1000000</f>
        <v>0.47493334260955583</v>
      </c>
      <c r="Y67" s="81">
        <f>'Fixed data'!$G$7*Y$88/1000000</f>
        <v>0.50005995100683409</v>
      </c>
      <c r="Z67" s="81">
        <f>'Fixed data'!$G$7*Z$88/1000000</f>
        <v>0.52518655940411241</v>
      </c>
      <c r="AA67" s="81">
        <f>'Fixed data'!$G$7*AA$88/1000000</f>
        <v>0.55031316780139061</v>
      </c>
      <c r="AB67" s="81">
        <f>'Fixed data'!$G$7*AB$88/1000000</f>
        <v>0.57543977619866882</v>
      </c>
      <c r="AC67" s="81">
        <f>'Fixed data'!$G$7*AC$88/1000000</f>
        <v>0.60056638459594724</v>
      </c>
      <c r="AD67" s="81">
        <f>'Fixed data'!$G$7*AD$88/1000000</f>
        <v>0.62569299299322545</v>
      </c>
      <c r="AE67" s="81">
        <f>'Fixed data'!$G$7*AE$88/1000000</f>
        <v>0.65081960139050365</v>
      </c>
      <c r="AF67" s="81">
        <f>'Fixed data'!$G$7*AF$88/1000000</f>
        <v>0.67594620978778208</v>
      </c>
      <c r="AG67" s="81">
        <f>'Fixed data'!$G$7*AG$88/1000000</f>
        <v>0.70107281818506029</v>
      </c>
      <c r="AH67" s="81">
        <f>'Fixed data'!$G$7*AH$88/1000000</f>
        <v>0.72619942658233849</v>
      </c>
      <c r="AI67" s="81">
        <f>'Fixed data'!$G$7*AI$88/1000000</f>
        <v>0.75132603497961692</v>
      </c>
      <c r="AJ67" s="81">
        <f>'Fixed data'!$G$7*AJ$88/1000000</f>
        <v>0.77645264337689512</v>
      </c>
      <c r="AK67" s="81">
        <f>'Fixed data'!$G$7*AK$88/1000000</f>
        <v>0.80157925177417333</v>
      </c>
      <c r="AL67" s="81">
        <f>'Fixed data'!$G$7*AL$88/1000000</f>
        <v>0.82670586017145165</v>
      </c>
      <c r="AM67" s="81">
        <f>'Fixed data'!$G$7*AM$88/1000000</f>
        <v>0.85183246856872996</v>
      </c>
      <c r="AN67" s="81">
        <f>'Fixed data'!$G$7*AN$88/1000000</f>
        <v>0.87695907696600817</v>
      </c>
      <c r="AO67" s="81">
        <f>'Fixed data'!$G$7*AO$88/1000000</f>
        <v>0.90208568536328648</v>
      </c>
      <c r="AP67" s="81">
        <f>'Fixed data'!$G$7*AP$88/1000000</f>
        <v>0.9272122937605648</v>
      </c>
      <c r="AQ67" s="81">
        <f>'Fixed data'!$G$7*AQ$88/1000000</f>
        <v>0.952338902157843</v>
      </c>
      <c r="AR67" s="81">
        <f>'Fixed data'!$G$7*AR$88/1000000</f>
        <v>0.97746551055512132</v>
      </c>
      <c r="AS67" s="81">
        <f>'Fixed data'!$G$7*AS$88/1000000</f>
        <v>1.0025921189523996</v>
      </c>
      <c r="AT67" s="81">
        <f>'Fixed data'!$G$7*AT$88/1000000</f>
        <v>1.027718727349678</v>
      </c>
      <c r="AU67" s="81">
        <f>'Fixed data'!$G$7*AU$88/1000000</f>
        <v>1.052845335746956</v>
      </c>
      <c r="AV67" s="81">
        <f>'Fixed data'!$G$7*AV$88/1000000</f>
        <v>1.0779719441442346</v>
      </c>
      <c r="AW67" s="81">
        <f>'Fixed data'!$G$7*AW$88/1000000</f>
        <v>1.1030985525415127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1.6137590840656524E-2</v>
      </c>
      <c r="G68" s="81">
        <f>'Fixed data'!$G$8*G89/1000000</f>
        <v>3.2275316769938153E-2</v>
      </c>
      <c r="H68" s="81">
        <f>'Fixed data'!$G$8*H89/1000000</f>
        <v>4.841304269921979E-2</v>
      </c>
      <c r="I68" s="81">
        <f>'Fixed data'!$G$8*I89/1000000</f>
        <v>6.4550319258204009E-2</v>
      </c>
      <c r="J68" s="81">
        <f>'Fixed data'!$G$8*J89/1000000</f>
        <v>8.1091156113192384E-2</v>
      </c>
      <c r="K68" s="81">
        <f>'Fixed data'!$G$8*K89/1000000</f>
        <v>9.7632296940363072E-2</v>
      </c>
      <c r="L68" s="81">
        <f>'Fixed data'!$G$8*L89/1000000</f>
        <v>0.11417343776753376</v>
      </c>
      <c r="M68" s="81">
        <f>'Fixed data'!$G$8*M89/1000000</f>
        <v>0.13071436342122411</v>
      </c>
      <c r="N68" s="81">
        <f>'Fixed data'!$G$8*N89/1000000</f>
        <v>0.14725534275063526</v>
      </c>
      <c r="O68" s="81">
        <f>'Fixed data'!$G$8*O89/1000000</f>
        <v>0.16379648357780596</v>
      </c>
      <c r="P68" s="81">
        <f>'Fixed data'!$G$8*P89/1000000</f>
        <v>0.18033762440497664</v>
      </c>
      <c r="Q68" s="81">
        <f>'Fixed data'!$G$8*Q89/1000000</f>
        <v>0.19687876523214734</v>
      </c>
      <c r="R68" s="81">
        <f>'Fixed data'!$G$8*R89/1000000</f>
        <v>0.21341990605931802</v>
      </c>
      <c r="S68" s="81">
        <f>'Fixed data'!$G$8*S89/1000000</f>
        <v>0.22996104688648869</v>
      </c>
      <c r="T68" s="81">
        <f>'Fixed data'!$G$8*T89/1000000</f>
        <v>0.24650218771365937</v>
      </c>
      <c r="U68" s="81">
        <f>'Fixed data'!$G$8*U89/1000000</f>
        <v>0.26304332854083007</v>
      </c>
      <c r="V68" s="81">
        <f>'Fixed data'!$G$8*V89/1000000</f>
        <v>0.27958446936800074</v>
      </c>
      <c r="W68" s="81">
        <f>'Fixed data'!$G$8*W89/1000000</f>
        <v>0.29612561019517142</v>
      </c>
      <c r="X68" s="81">
        <f>'Fixed data'!$G$8*X89/1000000</f>
        <v>0.31266675102234215</v>
      </c>
      <c r="Y68" s="81">
        <f>'Fixed data'!$G$8*Y89/1000000</f>
        <v>0.32920789184951282</v>
      </c>
      <c r="Z68" s="81">
        <f>'Fixed data'!$G$8*Z89/1000000</f>
        <v>0.3457490326766835</v>
      </c>
      <c r="AA68" s="81">
        <f>'Fixed data'!$G$8*AA89/1000000</f>
        <v>0.36229017350385412</v>
      </c>
      <c r="AB68" s="81">
        <f>'Fixed data'!$G$8*AB89/1000000</f>
        <v>0.37883131433102485</v>
      </c>
      <c r="AC68" s="81">
        <f>'Fixed data'!$G$8*AC89/1000000</f>
        <v>0.39537245515819552</v>
      </c>
      <c r="AD68" s="81">
        <f>'Fixed data'!$G$8*AD89/1000000</f>
        <v>0.4119135959853662</v>
      </c>
      <c r="AE68" s="81">
        <f>'Fixed data'!$G$8*AE89/1000000</f>
        <v>0.42845473681253687</v>
      </c>
      <c r="AF68" s="81">
        <f>'Fixed data'!$G$8*AF89/1000000</f>
        <v>0.4449958776397076</v>
      </c>
      <c r="AG68" s="81">
        <f>'Fixed data'!$G$8*AG89/1000000</f>
        <v>0.46153701846687828</v>
      </c>
      <c r="AH68" s="81">
        <f>'Fixed data'!$G$8*AH89/1000000</f>
        <v>0.47807815929404895</v>
      </c>
      <c r="AI68" s="81">
        <f>'Fixed data'!$G$8*AI89/1000000</f>
        <v>0.49461930012121963</v>
      </c>
      <c r="AJ68" s="81">
        <f>'Fixed data'!$G$8*AJ89/1000000</f>
        <v>0.5111604409483903</v>
      </c>
      <c r="AK68" s="81">
        <f>'Fixed data'!$G$8*AK89/1000000</f>
        <v>0.52770158177556092</v>
      </c>
      <c r="AL68" s="81">
        <f>'Fixed data'!$G$8*AL89/1000000</f>
        <v>0.54424272260273165</v>
      </c>
      <c r="AM68" s="81">
        <f>'Fixed data'!$G$8*AM89/1000000</f>
        <v>0.56078386342990239</v>
      </c>
      <c r="AN68" s="81">
        <f>'Fixed data'!$G$8*AN89/1000000</f>
        <v>0.577325004257073</v>
      </c>
      <c r="AO68" s="81">
        <f>'Fixed data'!$G$8*AO89/1000000</f>
        <v>0.59386614508424374</v>
      </c>
      <c r="AP68" s="81">
        <f>'Fixed data'!$G$8*AP89/1000000</f>
        <v>0.61040728591141447</v>
      </c>
      <c r="AQ68" s="81">
        <f>'Fixed data'!$G$8*AQ89/1000000</f>
        <v>0.62694842673858509</v>
      </c>
      <c r="AR68" s="81">
        <f>'Fixed data'!$G$8*AR89/1000000</f>
        <v>0.64348956756575582</v>
      </c>
      <c r="AS68" s="81">
        <f>'Fixed data'!$G$8*AS89/1000000</f>
        <v>0.66003070839292655</v>
      </c>
      <c r="AT68" s="81">
        <f>'Fixed data'!$G$8*AT89/1000000</f>
        <v>0.67657184922009717</v>
      </c>
      <c r="AU68" s="81">
        <f>'Fixed data'!$G$8*AU89/1000000</f>
        <v>0.6931129900472679</v>
      </c>
      <c r="AV68" s="81">
        <f>'Fixed data'!$G$8*AV89/1000000</f>
        <v>0.70965413087443852</v>
      </c>
      <c r="AW68" s="81">
        <f>'Fixed data'!$G$8*AW89/1000000</f>
        <v>0.72619527170160925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2.7565957645982363E-2</v>
      </c>
      <c r="G70" s="34">
        <f>G91*'Fixed data'!$G$9</f>
        <v>5.5131864642546415E-2</v>
      </c>
      <c r="H70" s="34">
        <f>H91*'Fixed data'!$G$9</f>
        <v>8.2697771639110268E-2</v>
      </c>
      <c r="I70" s="34">
        <f>I91*'Fixed data'!$G$9</f>
        <v>0.1102634821859861</v>
      </c>
      <c r="J70" s="34">
        <f>J91*'Fixed data'!$G$9</f>
        <v>0.13851843306789766</v>
      </c>
      <c r="K70" s="34">
        <f>K91*'Fixed data'!$G$9</f>
        <v>0.16677336674743737</v>
      </c>
      <c r="L70" s="34">
        <f>L91*'Fixed data'!$G$9</f>
        <v>0.19502830042697708</v>
      </c>
      <c r="M70" s="34">
        <f>M91*'Fixed data'!$G$9</f>
        <v>0.22328349492581029</v>
      </c>
      <c r="N70" s="34">
        <f>N91*'Fixed data'!$G$9</f>
        <v>0.25153852628068846</v>
      </c>
      <c r="O70" s="34">
        <f>O91*'Fixed data'!$G$9</f>
        <v>0.2797934599602282</v>
      </c>
      <c r="P70" s="34">
        <f>P91*'Fixed data'!$G$9</f>
        <v>0.30804839363976788</v>
      </c>
      <c r="Q70" s="34">
        <f>Q91*'Fixed data'!$G$9</f>
        <v>0.3363033273193074</v>
      </c>
      <c r="R70" s="34">
        <f>R91*'Fixed data'!$G$9</f>
        <v>0.36455826099884714</v>
      </c>
      <c r="S70" s="34">
        <f>S91*'Fixed data'!$G$9</f>
        <v>0.39281319467838682</v>
      </c>
      <c r="T70" s="34">
        <f>T91*'Fixed data'!$G$9</f>
        <v>0.42106812835792656</v>
      </c>
      <c r="U70" s="34">
        <f>U91*'Fixed data'!$G$9</f>
        <v>0.44932306203746608</v>
      </c>
      <c r="V70" s="34">
        <f>V91*'Fixed data'!$G$9</f>
        <v>0.47757799571700577</v>
      </c>
      <c r="W70" s="34">
        <f>W91*'Fixed data'!$G$9</f>
        <v>0.50583292939654545</v>
      </c>
      <c r="X70" s="34">
        <f>X91*'Fixed data'!$G$9</f>
        <v>0.53408786307608525</v>
      </c>
      <c r="Y70" s="34">
        <f>Y91*'Fixed data'!$G$9</f>
        <v>0.56234279675562471</v>
      </c>
      <c r="Z70" s="34">
        <f>Z91*'Fixed data'!$G$9</f>
        <v>0.59059773043516439</v>
      </c>
      <c r="AA70" s="34">
        <f>AA91*'Fixed data'!$G$9</f>
        <v>0.61885266411470419</v>
      </c>
      <c r="AB70" s="34">
        <f>AB91*'Fixed data'!$G$9</f>
        <v>0.64710759779424365</v>
      </c>
      <c r="AC70" s="34">
        <f>AC91*'Fixed data'!$G$9</f>
        <v>0.67536253147378333</v>
      </c>
      <c r="AD70" s="34">
        <f>AD91*'Fixed data'!$G$9</f>
        <v>0.70361746515332313</v>
      </c>
      <c r="AE70" s="34">
        <f>AE91*'Fixed data'!$G$9</f>
        <v>0.73187239883286281</v>
      </c>
      <c r="AF70" s="34">
        <f>AF91*'Fixed data'!$G$9</f>
        <v>0.76012733251240228</v>
      </c>
      <c r="AG70" s="34">
        <f>AG91*'Fixed data'!$G$9</f>
        <v>0.78838226619194207</v>
      </c>
      <c r="AH70" s="34">
        <f>AH91*'Fixed data'!$G$9</f>
        <v>0.81663719987148176</v>
      </c>
      <c r="AI70" s="34">
        <f>AI91*'Fixed data'!$G$9</f>
        <v>0.84489213355102122</v>
      </c>
      <c r="AJ70" s="34">
        <f>AJ91*'Fixed data'!$G$9</f>
        <v>0.87314706723056101</v>
      </c>
      <c r="AK70" s="34">
        <f>AK91*'Fixed data'!$G$9</f>
        <v>0.9014020009101007</v>
      </c>
      <c r="AL70" s="34">
        <f>AL91*'Fixed data'!$G$9</f>
        <v>0.92965693458964038</v>
      </c>
      <c r="AM70" s="34">
        <f>AM91*'Fixed data'!$G$9</f>
        <v>0.95791186826918007</v>
      </c>
      <c r="AN70" s="34">
        <f>AN91*'Fixed data'!$G$9</f>
        <v>0.98616680194871986</v>
      </c>
      <c r="AO70" s="34">
        <f>AO91*'Fixed data'!$G$9</f>
        <v>1.0144217356282592</v>
      </c>
      <c r="AP70" s="34">
        <f>AP91*'Fixed data'!$G$9</f>
        <v>1.0426766693077989</v>
      </c>
      <c r="AQ70" s="34">
        <f>AQ91*'Fixed data'!$G$9</f>
        <v>1.0709316029873386</v>
      </c>
      <c r="AR70" s="34">
        <f>AR91*'Fixed data'!$G$9</f>
        <v>1.0991865366668783</v>
      </c>
      <c r="AS70" s="34">
        <f>AS91*'Fixed data'!$G$9</f>
        <v>1.127441470346418</v>
      </c>
      <c r="AT70" s="34">
        <f>AT91*'Fixed data'!$G$9</f>
        <v>1.1556964040259576</v>
      </c>
      <c r="AU70" s="34">
        <f>AU91*'Fixed data'!$G$9</f>
        <v>1.1839513377054973</v>
      </c>
      <c r="AV70" s="34">
        <f>AV91*'Fixed data'!$G$9</f>
        <v>1.2122062713850372</v>
      </c>
      <c r="AW70" s="34">
        <f>AW91*'Fixed data'!$G$9</f>
        <v>1.2404612050645765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2.7273165570773322E-3</v>
      </c>
      <c r="G71" s="34">
        <f>G92*'Fixed data'!$G$10</f>
        <v>5.4546319838275721E-3</v>
      </c>
      <c r="H71" s="34">
        <f>H92*'Fixed data'!$G$10</f>
        <v>8.1819474105778132E-3</v>
      </c>
      <c r="I71" s="34">
        <f>I92*'Fixed data'!$G$10</f>
        <v>1.0909262115500366E-2</v>
      </c>
      <c r="J71" s="34">
        <f>J92*'Fixed data'!$G$10</f>
        <v>1.370475901944203E-2</v>
      </c>
      <c r="K71" s="34">
        <f>K92*'Fixed data'!$G$10</f>
        <v>1.6500255201556031E-2</v>
      </c>
      <c r="L71" s="34">
        <f>L92*'Fixed data'!$G$10</f>
        <v>1.9295751383670009E-2</v>
      </c>
      <c r="M71" s="34">
        <f>M92*'Fixed data'!$G$10</f>
        <v>2.209125019380391E-2</v>
      </c>
      <c r="N71" s="34">
        <f>N92*'Fixed data'!$G$10</f>
        <v>2.4886746496678651E-2</v>
      </c>
      <c r="O71" s="34">
        <f>O92*'Fixed data'!$G$10</f>
        <v>2.7682242678792629E-2</v>
      </c>
      <c r="P71" s="34">
        <f>P92*'Fixed data'!$G$10</f>
        <v>3.0477738860906631E-2</v>
      </c>
      <c r="Q71" s="34">
        <f>Q92*'Fixed data'!$G$10</f>
        <v>3.3273235043020606E-2</v>
      </c>
      <c r="R71" s="34">
        <f>R92*'Fixed data'!$G$10</f>
        <v>3.6068731225134584E-2</v>
      </c>
      <c r="S71" s="34">
        <f>S92*'Fixed data'!$G$10</f>
        <v>3.886422740724859E-2</v>
      </c>
      <c r="T71" s="34">
        <f>T92*'Fixed data'!$G$10</f>
        <v>4.1659723589362568E-2</v>
      </c>
      <c r="U71" s="34">
        <f>U92*'Fixed data'!$G$10</f>
        <v>4.4455219771476567E-2</v>
      </c>
      <c r="V71" s="34">
        <f>V92*'Fixed data'!$G$10</f>
        <v>4.7250715953590545E-2</v>
      </c>
      <c r="W71" s="34">
        <f>W92*'Fixed data'!$G$10</f>
        <v>5.0046212135704551E-2</v>
      </c>
      <c r="X71" s="34">
        <f>X92*'Fixed data'!$G$10</f>
        <v>5.2841708317818523E-2</v>
      </c>
      <c r="Y71" s="34">
        <f>Y92*'Fixed data'!$G$10</f>
        <v>5.5637204499932501E-2</v>
      </c>
      <c r="Z71" s="34">
        <f>Z92*'Fixed data'!$G$10</f>
        <v>5.8432700682046507E-2</v>
      </c>
      <c r="AA71" s="34">
        <f>AA92*'Fixed data'!$G$10</f>
        <v>6.1228196864160485E-2</v>
      </c>
      <c r="AB71" s="34">
        <f>AB92*'Fixed data'!$G$10</f>
        <v>6.4023693046274491E-2</v>
      </c>
      <c r="AC71" s="34">
        <f>AC92*'Fixed data'!$G$10</f>
        <v>6.6819189228388462E-2</v>
      </c>
      <c r="AD71" s="34">
        <f>AD92*'Fixed data'!$G$10</f>
        <v>6.9614685410502461E-2</v>
      </c>
      <c r="AE71" s="34">
        <f>AE92*'Fixed data'!$G$10</f>
        <v>7.2410181592616446E-2</v>
      </c>
      <c r="AF71" s="34">
        <f>AF92*'Fixed data'!$G$10</f>
        <v>7.5205677774730445E-2</v>
      </c>
      <c r="AG71" s="34">
        <f>AG92*'Fixed data'!$G$10</f>
        <v>7.8001173956844416E-2</v>
      </c>
      <c r="AH71" s="34">
        <f>AH92*'Fixed data'!$G$10</f>
        <v>8.0796670138958401E-2</v>
      </c>
      <c r="AI71" s="34">
        <f>AI92*'Fixed data'!$G$10</f>
        <v>8.35921663210724E-2</v>
      </c>
      <c r="AJ71" s="34">
        <f>AJ92*'Fixed data'!$G$10</f>
        <v>8.6387662503186385E-2</v>
      </c>
      <c r="AK71" s="34">
        <f>AK92*'Fixed data'!$G$10</f>
        <v>8.9183158685300384E-2</v>
      </c>
      <c r="AL71" s="34">
        <f>AL92*'Fixed data'!$G$10</f>
        <v>9.1978654867414356E-2</v>
      </c>
      <c r="AM71" s="34">
        <f>AM92*'Fixed data'!$G$10</f>
        <v>9.4774151049528355E-2</v>
      </c>
      <c r="AN71" s="34">
        <f>AN92*'Fixed data'!$G$10</f>
        <v>9.756964723164234E-2</v>
      </c>
      <c r="AO71" s="34">
        <f>AO92*'Fixed data'!$G$10</f>
        <v>0.10036514341375634</v>
      </c>
      <c r="AP71" s="34">
        <f>AP92*'Fixed data'!$G$10</f>
        <v>0.10316063959587032</v>
      </c>
      <c r="AQ71" s="34">
        <f>AQ92*'Fixed data'!$G$10</f>
        <v>0.10595613577798429</v>
      </c>
      <c r="AR71" s="34">
        <f>AR92*'Fixed data'!$G$10</f>
        <v>0.10875163196009829</v>
      </c>
      <c r="AS71" s="34">
        <f>AS92*'Fixed data'!$G$10</f>
        <v>0.11154712814221228</v>
      </c>
      <c r="AT71" s="34">
        <f>AT92*'Fixed data'!$G$10</f>
        <v>0.11434262432432628</v>
      </c>
      <c r="AU71" s="34">
        <f>AU92*'Fixed data'!$G$10</f>
        <v>0.11713812050644025</v>
      </c>
      <c r="AV71" s="34">
        <f>AV92*'Fixed data'!$G$10</f>
        <v>0.11993361668855426</v>
      </c>
      <c r="AW71" s="34">
        <f>AW92*'Fixed data'!$G$10</f>
        <v>0.12272911287066823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7.0938479002369603E-2</v>
      </c>
      <c r="G76" s="53">
        <f t="shared" si="10"/>
        <v>0.14187829491887494</v>
      </c>
      <c r="H76" s="53">
        <f t="shared" si="10"/>
        <v>0.21281811083538008</v>
      </c>
      <c r="I76" s="53">
        <f t="shared" si="10"/>
        <v>0.28376634188721012</v>
      </c>
      <c r="J76" s="53">
        <f t="shared" si="10"/>
        <v>0.356475173248192</v>
      </c>
      <c r="K76" s="53">
        <f t="shared" si="10"/>
        <v>0.42919335233429462</v>
      </c>
      <c r="L76" s="53">
        <f t="shared" si="10"/>
        <v>0.50191153142039735</v>
      </c>
      <c r="M76" s="53">
        <f t="shared" si="10"/>
        <v>0.57462669691508628</v>
      </c>
      <c r="N76" s="53">
        <f t="shared" si="10"/>
        <v>0.64734787416477535</v>
      </c>
      <c r="O76" s="53">
        <f t="shared" si="10"/>
        <v>0.72006605325087802</v>
      </c>
      <c r="P76" s="53">
        <f t="shared" si="10"/>
        <v>0.79278423233698081</v>
      </c>
      <c r="Q76" s="53">
        <f t="shared" si="10"/>
        <v>0.86550241142308326</v>
      </c>
      <c r="R76" s="53">
        <f t="shared" si="10"/>
        <v>0.93822059050918583</v>
      </c>
      <c r="S76" s="53">
        <f t="shared" si="10"/>
        <v>1.0109387695952885</v>
      </c>
      <c r="T76" s="53">
        <f t="shared" si="10"/>
        <v>1.0836569486813912</v>
      </c>
      <c r="U76" s="53">
        <f t="shared" si="10"/>
        <v>1.1563751277674936</v>
      </c>
      <c r="V76" s="53">
        <f t="shared" si="10"/>
        <v>1.2290933068535965</v>
      </c>
      <c r="W76" s="53">
        <f t="shared" si="10"/>
        <v>1.301811485939699</v>
      </c>
      <c r="X76" s="53">
        <f t="shared" si="10"/>
        <v>1.3745296650258019</v>
      </c>
      <c r="Y76" s="53">
        <f t="shared" si="10"/>
        <v>1.4472478441119041</v>
      </c>
      <c r="Z76" s="53">
        <f t="shared" si="10"/>
        <v>1.5199660231980068</v>
      </c>
      <c r="AA76" s="53">
        <f t="shared" si="10"/>
        <v>1.5926842022841095</v>
      </c>
      <c r="AB76" s="53">
        <f t="shared" si="10"/>
        <v>1.6654023813702119</v>
      </c>
      <c r="AC76" s="53">
        <f t="shared" si="10"/>
        <v>1.7381205604563146</v>
      </c>
      <c r="AD76" s="53">
        <f t="shared" si="10"/>
        <v>1.8108387395424173</v>
      </c>
      <c r="AE76" s="53">
        <f t="shared" si="10"/>
        <v>1.8835569186285197</v>
      </c>
      <c r="AF76" s="53">
        <f t="shared" si="10"/>
        <v>1.9562750977146224</v>
      </c>
      <c r="AG76" s="53">
        <f t="shared" si="10"/>
        <v>2.0289932768007253</v>
      </c>
      <c r="AH76" s="53">
        <f t="shared" si="10"/>
        <v>2.1017114558868277</v>
      </c>
      <c r="AI76" s="53">
        <f t="shared" si="10"/>
        <v>2.1744296349729302</v>
      </c>
      <c r="AJ76" s="53">
        <f t="shared" si="10"/>
        <v>2.2471478140590326</v>
      </c>
      <c r="AK76" s="53">
        <f t="shared" si="10"/>
        <v>2.3198659931451355</v>
      </c>
      <c r="AL76" s="53">
        <f t="shared" si="10"/>
        <v>2.392584172231238</v>
      </c>
      <c r="AM76" s="53">
        <f t="shared" si="10"/>
        <v>2.4653023513173409</v>
      </c>
      <c r="AN76" s="53">
        <f t="shared" si="10"/>
        <v>2.5380205304034433</v>
      </c>
      <c r="AO76" s="53">
        <f t="shared" si="10"/>
        <v>2.6107387094895458</v>
      </c>
      <c r="AP76" s="53">
        <f t="shared" si="10"/>
        <v>2.6834568885756482</v>
      </c>
      <c r="AQ76" s="53">
        <f t="shared" si="10"/>
        <v>2.7561750676617511</v>
      </c>
      <c r="AR76" s="53">
        <f t="shared" si="10"/>
        <v>2.828893246747854</v>
      </c>
      <c r="AS76" s="53">
        <f t="shared" si="10"/>
        <v>2.9016114258339565</v>
      </c>
      <c r="AT76" s="53">
        <f t="shared" si="10"/>
        <v>2.9743296049200589</v>
      </c>
      <c r="AU76" s="53">
        <f t="shared" si="10"/>
        <v>3.0470477840061614</v>
      </c>
      <c r="AV76" s="53">
        <f t="shared" si="10"/>
        <v>3.1197659630922643</v>
      </c>
      <c r="AW76" s="53">
        <f t="shared" si="10"/>
        <v>3.1924841421783663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-0.71662809999999977</v>
      </c>
      <c r="F77" s="54">
        <f>IF('Fixed data'!$G$19=FALSE,F64+F76,F64)</f>
        <v>-0.7980662572851932</v>
      </c>
      <c r="G77" s="54">
        <f>IF('Fixed data'!$G$19=FALSE,G64+G76,G64)</f>
        <v>-0.86659167583767494</v>
      </c>
      <c r="H77" s="54">
        <f>IF('Fixed data'!$G$19=FALSE,H64+H76,H64)</f>
        <v>-0.92112331434959105</v>
      </c>
      <c r="I77" s="54">
        <f>IF('Fixed data'!$G$19=FALSE,I64+I76,I64)</f>
        <v>-0.96219938916016057</v>
      </c>
      <c r="J77" s="54">
        <f>IF('Fixed data'!$G$19=FALSE,J64+J76,J64)</f>
        <v>-0.98655916387153353</v>
      </c>
      <c r="K77" s="54">
        <f>IF('Fixed data'!$G$19=FALSE,K64+K76,K64)</f>
        <v>-0.99606459252726132</v>
      </c>
      <c r="L77" s="54">
        <f>IF('Fixed data'!$G$19=FALSE,L64+L76,L64)</f>
        <v>-0.99090464841045012</v>
      </c>
      <c r="M77" s="54">
        <f>IF('Fixed data'!$G$19=FALSE,M64+M76,M64)</f>
        <v>-0.28929283387050087</v>
      </c>
      <c r="N77" s="54">
        <f>IF('Fixed data'!$G$19=FALSE,N64+N76,N64)</f>
        <v>-9.2893881207873119E-2</v>
      </c>
      <c r="O77" s="54">
        <f>IF('Fixed data'!$G$19=FALSE,O64+O76,O64)</f>
        <v>0.11131742912308229</v>
      </c>
      <c r="P77" s="54">
        <f>IF('Fixed data'!$G$19=FALSE,P64+P76,P64)</f>
        <v>0.32320770519463327</v>
      </c>
      <c r="Q77" s="54">
        <f>IF('Fixed data'!$G$19=FALSE,Q64+Q76,Q64)</f>
        <v>0.54264055691545954</v>
      </c>
      <c r="R77" s="54">
        <f>IF('Fixed data'!$G$19=FALSE,R64+R76,R64)</f>
        <v>0.76947959419424283</v>
      </c>
      <c r="S77" s="54">
        <f>IF('Fixed data'!$G$19=FALSE,S64+S76,S64)</f>
        <v>1.0035884269396638</v>
      </c>
      <c r="T77" s="54">
        <f>IF('Fixed data'!$G$19=FALSE,T64+T76,T64)</f>
        <v>1.2448306650604035</v>
      </c>
      <c r="U77" s="54">
        <f>IF('Fixed data'!$G$19=FALSE,U64+U76,U64)</f>
        <v>1.4930699184651415</v>
      </c>
      <c r="V77" s="54">
        <f>IF('Fixed data'!$G$19=FALSE,V64+V76,V64)</f>
        <v>1.7481697970625607</v>
      </c>
      <c r="W77" s="54">
        <f>IF('Fixed data'!$G$19=FALSE,W64+W76,W64)</f>
        <v>2.0099939107613398</v>
      </c>
      <c r="X77" s="54">
        <f>IF('Fixed data'!$G$19=FALSE,X64+X76,X64)</f>
        <v>2.2784058694701619</v>
      </c>
      <c r="Y77" s="54">
        <f>IF('Fixed data'!$G$19=FALSE,Y64+Y76,Y64)</f>
        <v>2.5532692830977046</v>
      </c>
      <c r="Z77" s="54">
        <f>IF('Fixed data'!$G$19=FALSE,Z64+Z76,Z64)</f>
        <v>2.8344477615526524</v>
      </c>
      <c r="AA77" s="54">
        <f>IF('Fixed data'!$G$19=FALSE,AA64+AA76,AA64)</f>
        <v>3.1218049147436835</v>
      </c>
      <c r="AB77" s="54">
        <f>IF('Fixed data'!$G$19=FALSE,AB64+AB76,AB64)</f>
        <v>3.4152043525794804</v>
      </c>
      <c r="AC77" s="54">
        <f>IF('Fixed data'!$G$19=FALSE,AC64+AC76,AC64)</f>
        <v>3.7145096849687222</v>
      </c>
      <c r="AD77" s="54">
        <f>IF('Fixed data'!$G$19=FALSE,AD64+AD76,AD64)</f>
        <v>4.0195845218200912</v>
      </c>
      <c r="AE77" s="54">
        <f>IF('Fixed data'!$G$19=FALSE,AE64+AE76,AE64)</f>
        <v>4.3302924730422676</v>
      </c>
      <c r="AF77" s="54">
        <f>IF('Fixed data'!$G$19=FALSE,AF64+AF76,AF64)</f>
        <v>4.6464971485439328</v>
      </c>
      <c r="AG77" s="54">
        <f>IF('Fixed data'!$G$19=FALSE,AG64+AG76,AG64)</f>
        <v>4.9680621582337672</v>
      </c>
      <c r="AH77" s="54">
        <f>IF('Fixed data'!$G$19=FALSE,AH64+AH76,AH64)</f>
        <v>5.2948511120204511</v>
      </c>
      <c r="AI77" s="54">
        <f>IF('Fixed data'!$G$19=FALSE,AI64+AI76,AI64)</f>
        <v>5.6267276198126659</v>
      </c>
      <c r="AJ77" s="54">
        <f>IF('Fixed data'!$G$19=FALSE,AJ64+AJ76,AJ64)</f>
        <v>5.8811556357000221</v>
      </c>
      <c r="AK77" s="54">
        <f>IF('Fixed data'!$G$19=FALSE,AK64+AK76,AK64)</f>
        <v>6.1417212056967418</v>
      </c>
      <c r="AL77" s="54">
        <f>IF('Fixed data'!$G$19=FALSE,AL64+AL76,AL64)</f>
        <v>6.4084243298028234</v>
      </c>
      <c r="AM77" s="54">
        <f>IF('Fixed data'!$G$19=FALSE,AM64+AM76,AM64)</f>
        <v>6.6812650080182676</v>
      </c>
      <c r="AN77" s="54">
        <f>IF('Fixed data'!$G$19=FALSE,AN64+AN76,AN64)</f>
        <v>6.9602432403430754</v>
      </c>
      <c r="AO77" s="54">
        <f>IF('Fixed data'!$G$19=FALSE,AO64+AO76,AO64)</f>
        <v>7.245359026777245</v>
      </c>
      <c r="AP77" s="54">
        <f>IF('Fixed data'!$G$19=FALSE,AP64+AP76,AP64)</f>
        <v>7.5366123673207763</v>
      </c>
      <c r="AQ77" s="54">
        <f>IF('Fixed data'!$G$19=FALSE,AQ64+AQ76,AQ64)</f>
        <v>7.8340032619736721</v>
      </c>
      <c r="AR77" s="54">
        <f>IF('Fixed data'!$G$19=FALSE,AR64+AR76,AR64)</f>
        <v>8.1375317107359315</v>
      </c>
      <c r="AS77" s="54">
        <f>IF('Fixed data'!$G$19=FALSE,AS64+AS76,AS64)</f>
        <v>8.4471977136075527</v>
      </c>
      <c r="AT77" s="54">
        <f>IF('Fixed data'!$G$19=FALSE,AT64+AT76,AT64)</f>
        <v>8.7630012705885356</v>
      </c>
      <c r="AU77" s="54">
        <f>IF('Fixed data'!$G$19=FALSE,AU64+AU76,AU64)</f>
        <v>9.0849423816788821</v>
      </c>
      <c r="AV77" s="54">
        <f>IF('Fixed data'!$G$19=FALSE,AV64+AV76,AV64)</f>
        <v>9.4130210468785922</v>
      </c>
      <c r="AW77" s="54">
        <f>IF('Fixed data'!$G$19=FALSE,AW64+AW76,AW64)</f>
        <v>9.7472372661876641</v>
      </c>
      <c r="AX77" s="54">
        <f>IF('Fixed data'!$G$19=FALSE,AX64+AX76,AX64)</f>
        <v>5.2581378524341833</v>
      </c>
      <c r="AY77" s="54">
        <f>IF('Fixed data'!$G$19=FALSE,AY64+AY76,AY64)</f>
        <v>5.2781692265022464</v>
      </c>
      <c r="AZ77" s="54">
        <f>IF('Fixed data'!$G$19=FALSE,AZ64+AZ76,AZ64)</f>
        <v>5.2929771354128459</v>
      </c>
      <c r="BA77" s="54">
        <f>IF('Fixed data'!$G$19=FALSE,BA64+BA76,BA64)</f>
        <v>5.3024990888695607</v>
      </c>
      <c r="BB77" s="54">
        <f>IF('Fixed data'!$G$19=FALSE,BB64+BB76,BB64)</f>
        <v>5.3066330312421401</v>
      </c>
      <c r="BC77" s="54">
        <f>IF('Fixed data'!$G$19=FALSE,BC64+BC76,BC64)</f>
        <v>5.3053802912723169</v>
      </c>
      <c r="BD77" s="54">
        <f>IF('Fixed data'!$G$19=FALSE,BD64+BD76,BD64)</f>
        <v>5.2986540830813329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-0.69239429951690801</v>
      </c>
      <c r="F80" s="55">
        <f t="shared" ref="F80:BD80" si="11">F77*F78</f>
        <v>-0.74500339077709476</v>
      </c>
      <c r="G80" s="55">
        <f t="shared" si="11"/>
        <v>-0.78161604081441827</v>
      </c>
      <c r="H80" s="55">
        <f t="shared" si="11"/>
        <v>-0.80270575304189995</v>
      </c>
      <c r="I80" s="55">
        <f t="shared" si="11"/>
        <v>-0.81014606684051793</v>
      </c>
      <c r="J80" s="55">
        <f t="shared" si="11"/>
        <v>-0.80256651545721047</v>
      </c>
      <c r="K80" s="55">
        <f t="shared" si="11"/>
        <v>-0.78289776598363892</v>
      </c>
      <c r="L80" s="55">
        <f t="shared" si="11"/>
        <v>-0.75250444111129655</v>
      </c>
      <c r="M80" s="55">
        <f t="shared" si="11"/>
        <v>-0.21226311224329114</v>
      </c>
      <c r="N80" s="55">
        <f t="shared" si="11"/>
        <v>-6.5854220066781904E-2</v>
      </c>
      <c r="O80" s="55">
        <f t="shared" si="11"/>
        <v>7.6246395941214629E-2</v>
      </c>
      <c r="P80" s="55">
        <f t="shared" si="11"/>
        <v>0.21389346117616484</v>
      </c>
      <c r="Q80" s="55">
        <f t="shared" si="11"/>
        <v>0.34696662564344222</v>
      </c>
      <c r="R80" s="55">
        <f t="shared" si="11"/>
        <v>0.47537048128268716</v>
      </c>
      <c r="S80" s="55">
        <f t="shared" si="11"/>
        <v>0.59903251700071081</v>
      </c>
      <c r="T80" s="55">
        <f t="shared" si="11"/>
        <v>0.71790120362418519</v>
      </c>
      <c r="U80" s="55">
        <f t="shared" si="11"/>
        <v>0.83194420152885307</v>
      </c>
      <c r="V80" s="55">
        <f t="shared" si="11"/>
        <v>0.94114668407404534</v>
      </c>
      <c r="W80" s="55">
        <f t="shared" si="11"/>
        <v>1.0455097703252867</v>
      </c>
      <c r="X80" s="55">
        <f t="shared" si="11"/>
        <v>1.1450490608845814</v>
      </c>
      <c r="Y80" s="55">
        <f t="shared" si="11"/>
        <v>1.2397932709683246</v>
      </c>
      <c r="Z80" s="55">
        <f t="shared" si="11"/>
        <v>1.3297829551775566</v>
      </c>
      <c r="AA80" s="55">
        <f t="shared" si="11"/>
        <v>1.41506931869507</v>
      </c>
      <c r="AB80" s="55">
        <f t="shared" si="11"/>
        <v>1.4957131099195204</v>
      </c>
      <c r="AC80" s="55">
        <f t="shared" si="11"/>
        <v>1.5717835898087296</v>
      </c>
      <c r="AD80" s="55">
        <f t="shared" si="11"/>
        <v>1.6433575734535453</v>
      </c>
      <c r="AE80" s="55">
        <f t="shared" si="11"/>
        <v>1.7105185396404394</v>
      </c>
      <c r="AF80" s="55">
        <f t="shared" si="11"/>
        <v>1.7733558043861728</v>
      </c>
      <c r="AG80" s="55">
        <f t="shared" si="11"/>
        <v>1.8319637546417846</v>
      </c>
      <c r="AH80" s="55">
        <f t="shared" si="11"/>
        <v>1.8864411385664797</v>
      </c>
      <c r="AI80" s="55">
        <f t="shared" si="11"/>
        <v>2.2506187172478365</v>
      </c>
      <c r="AJ80" s="55">
        <f t="shared" si="11"/>
        <v>2.2838705368656478</v>
      </c>
      <c r="AK80" s="55">
        <f t="shared" si="11"/>
        <v>2.3155900946760988</v>
      </c>
      <c r="AL80" s="55">
        <f t="shared" si="11"/>
        <v>2.3457710413109631</v>
      </c>
      <c r="AM80" s="55">
        <f t="shared" si="11"/>
        <v>2.3744106602078143</v>
      </c>
      <c r="AN80" s="55">
        <f t="shared" si="11"/>
        <v>2.4015096041999828</v>
      </c>
      <c r="AO80" s="55">
        <f t="shared" si="11"/>
        <v>2.4270716460342805</v>
      </c>
      <c r="AP80" s="55">
        <f t="shared" si="11"/>
        <v>2.4511034421801345</v>
      </c>
      <c r="AQ80" s="55">
        <f t="shared" si="11"/>
        <v>2.4736143093204164</v>
      </c>
      <c r="AR80" s="55">
        <f t="shared" si="11"/>
        <v>2.4946160129398791</v>
      </c>
      <c r="AS80" s="55">
        <f t="shared" si="11"/>
        <v>2.5141225674517047</v>
      </c>
      <c r="AT80" s="55">
        <f t="shared" si="11"/>
        <v>2.5321500473263043</v>
      </c>
      <c r="AU80" s="55">
        <f t="shared" si="11"/>
        <v>2.5487164087091676</v>
      </c>
      <c r="AV80" s="55">
        <f t="shared" si="11"/>
        <v>2.5638413210363526</v>
      </c>
      <c r="AW80" s="55">
        <f t="shared" si="11"/>
        <v>2.5775460081771349</v>
      </c>
      <c r="AX80" s="55">
        <f t="shared" si="11"/>
        <v>1.3499560555941228</v>
      </c>
      <c r="AY80" s="55">
        <f t="shared" si="11"/>
        <v>1.315629942739766</v>
      </c>
      <c r="AZ80" s="55">
        <f t="shared" si="11"/>
        <v>1.2808941202201167</v>
      </c>
      <c r="BA80" s="55">
        <f t="shared" si="11"/>
        <v>1.2458237102323626</v>
      </c>
      <c r="BB80" s="55">
        <f t="shared" si="11"/>
        <v>1.210480564272495</v>
      </c>
      <c r="BC80" s="55">
        <f t="shared" si="11"/>
        <v>1.1749464130254783</v>
      </c>
      <c r="BD80" s="55">
        <f t="shared" si="11"/>
        <v>1.1392784519820336</v>
      </c>
    </row>
    <row r="81" spans="1:56" x14ac:dyDescent="0.3">
      <c r="A81" s="74"/>
      <c r="B81" s="15" t="s">
        <v>18</v>
      </c>
      <c r="C81" s="15"/>
      <c r="D81" s="14" t="s">
        <v>40</v>
      </c>
      <c r="E81" s="56">
        <f>+E80</f>
        <v>-0.69239429951690801</v>
      </c>
      <c r="F81" s="56">
        <f t="shared" ref="F81:BD81" si="12">+E81+F80</f>
        <v>-1.4373976902940027</v>
      </c>
      <c r="G81" s="56">
        <f t="shared" si="12"/>
        <v>-2.2190137311084208</v>
      </c>
      <c r="H81" s="56">
        <f t="shared" si="12"/>
        <v>-3.0217194841503208</v>
      </c>
      <c r="I81" s="56">
        <f t="shared" si="12"/>
        <v>-3.8318655509908388</v>
      </c>
      <c r="J81" s="56">
        <f t="shared" si="12"/>
        <v>-4.6344320664480492</v>
      </c>
      <c r="K81" s="56">
        <f t="shared" si="12"/>
        <v>-5.4173298324316885</v>
      </c>
      <c r="L81" s="56">
        <f t="shared" si="12"/>
        <v>-6.1698342735429854</v>
      </c>
      <c r="M81" s="56">
        <f t="shared" si="12"/>
        <v>-6.3820973857862766</v>
      </c>
      <c r="N81" s="56">
        <f t="shared" si="12"/>
        <v>-6.4479516058530582</v>
      </c>
      <c r="O81" s="56">
        <f t="shared" si="12"/>
        <v>-6.3717052099118439</v>
      </c>
      <c r="P81" s="56">
        <f t="shared" si="12"/>
        <v>-6.1578117487356794</v>
      </c>
      <c r="Q81" s="56">
        <f t="shared" si="12"/>
        <v>-5.8108451230922373</v>
      </c>
      <c r="R81" s="56">
        <f t="shared" si="12"/>
        <v>-5.33547464180955</v>
      </c>
      <c r="S81" s="56">
        <f t="shared" si="12"/>
        <v>-4.7364421248088391</v>
      </c>
      <c r="T81" s="56">
        <f t="shared" si="12"/>
        <v>-4.0185409211846537</v>
      </c>
      <c r="U81" s="56">
        <f t="shared" si="12"/>
        <v>-3.1865967196558005</v>
      </c>
      <c r="V81" s="56">
        <f t="shared" si="12"/>
        <v>-2.2454500355817553</v>
      </c>
      <c r="W81" s="56">
        <f t="shared" si="12"/>
        <v>-1.1999402652564686</v>
      </c>
      <c r="X81" s="56">
        <f t="shared" si="12"/>
        <v>-5.4891204371887214E-2</v>
      </c>
      <c r="Y81" s="56">
        <f t="shared" si="12"/>
        <v>1.1849020665964374</v>
      </c>
      <c r="Z81" s="56">
        <f t="shared" si="12"/>
        <v>2.5146850217739942</v>
      </c>
      <c r="AA81" s="56">
        <f t="shared" si="12"/>
        <v>3.9297543404690645</v>
      </c>
      <c r="AB81" s="56">
        <f t="shared" si="12"/>
        <v>5.4254674503885845</v>
      </c>
      <c r="AC81" s="56">
        <f t="shared" si="12"/>
        <v>6.9972510401973143</v>
      </c>
      <c r="AD81" s="56">
        <f t="shared" si="12"/>
        <v>8.6406086136508602</v>
      </c>
      <c r="AE81" s="56">
        <f t="shared" si="12"/>
        <v>10.3511271532913</v>
      </c>
      <c r="AF81" s="56">
        <f t="shared" si="12"/>
        <v>12.124482957677472</v>
      </c>
      <c r="AG81" s="56">
        <f t="shared" si="12"/>
        <v>13.956446712319256</v>
      </c>
      <c r="AH81" s="56">
        <f t="shared" si="12"/>
        <v>15.842887850885734</v>
      </c>
      <c r="AI81" s="56">
        <f t="shared" si="12"/>
        <v>18.09350656813357</v>
      </c>
      <c r="AJ81" s="56">
        <f t="shared" si="12"/>
        <v>20.377377104999219</v>
      </c>
      <c r="AK81" s="56">
        <f t="shared" si="12"/>
        <v>22.692967199675319</v>
      </c>
      <c r="AL81" s="56">
        <f t="shared" si="12"/>
        <v>25.038738240986284</v>
      </c>
      <c r="AM81" s="56">
        <f t="shared" si="12"/>
        <v>27.413148901194099</v>
      </c>
      <c r="AN81" s="56">
        <f t="shared" si="12"/>
        <v>29.814658505394082</v>
      </c>
      <c r="AO81" s="56">
        <f t="shared" si="12"/>
        <v>32.241730151428364</v>
      </c>
      <c r="AP81" s="56">
        <f t="shared" si="12"/>
        <v>34.692833593608498</v>
      </c>
      <c r="AQ81" s="56">
        <f t="shared" si="12"/>
        <v>37.166447902928915</v>
      </c>
      <c r="AR81" s="56">
        <f t="shared" si="12"/>
        <v>39.661063915868795</v>
      </c>
      <c r="AS81" s="56">
        <f t="shared" si="12"/>
        <v>42.175186483320502</v>
      </c>
      <c r="AT81" s="56">
        <f t="shared" si="12"/>
        <v>44.707336530646806</v>
      </c>
      <c r="AU81" s="56">
        <f t="shared" si="12"/>
        <v>47.256052939355975</v>
      </c>
      <c r="AV81" s="56">
        <f t="shared" si="12"/>
        <v>49.819894260392324</v>
      </c>
      <c r="AW81" s="56">
        <f t="shared" si="12"/>
        <v>52.397440268569461</v>
      </c>
      <c r="AX81" s="56">
        <f t="shared" si="12"/>
        <v>53.747396324163581</v>
      </c>
      <c r="AY81" s="56">
        <f t="shared" si="12"/>
        <v>55.06302626690335</v>
      </c>
      <c r="AZ81" s="56">
        <f t="shared" si="12"/>
        <v>56.343920387123468</v>
      </c>
      <c r="BA81" s="56">
        <f t="shared" si="12"/>
        <v>57.589744097355833</v>
      </c>
      <c r="BB81" s="56">
        <f t="shared" si="12"/>
        <v>58.800224661628327</v>
      </c>
      <c r="BC81" s="56">
        <f t="shared" si="12"/>
        <v>59.975171074653808</v>
      </c>
      <c r="BD81" s="56">
        <f t="shared" si="12"/>
        <v>61.114449526635845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62">
        <v>0</v>
      </c>
      <c r="F88" s="62">
        <v>1586.9188264600089</v>
      </c>
      <c r="G88" s="62">
        <v>3173.9188264600089</v>
      </c>
      <c r="H88" s="62">
        <v>4760.9188264600089</v>
      </c>
      <c r="I88" s="62">
        <v>6348.5055888463394</v>
      </c>
      <c r="J88" s="62">
        <v>7974.9188264600089</v>
      </c>
      <c r="K88" s="62">
        <v>9601.9188264600089</v>
      </c>
      <c r="L88" s="62">
        <v>11228.918826460009</v>
      </c>
      <c r="M88" s="62">
        <v>12855.720564335745</v>
      </c>
      <c r="N88" s="62">
        <v>14482.918826460009</v>
      </c>
      <c r="O88" s="62">
        <v>16109.918826460009</v>
      </c>
      <c r="P88" s="62">
        <v>17736.918826460009</v>
      </c>
      <c r="Q88" s="62">
        <v>19363.918826460009</v>
      </c>
      <c r="R88" s="62">
        <v>20990.918826460009</v>
      </c>
      <c r="S88" s="62">
        <v>22617.918826460009</v>
      </c>
      <c r="T88" s="62">
        <v>24244.918826460009</v>
      </c>
      <c r="U88" s="62">
        <v>25871.918826460009</v>
      </c>
      <c r="V88" s="62">
        <v>27498.918826460009</v>
      </c>
      <c r="W88" s="62">
        <v>29125.918826460009</v>
      </c>
      <c r="X88" s="62">
        <v>30752.918826460009</v>
      </c>
      <c r="Y88" s="62">
        <v>32379.918826460009</v>
      </c>
      <c r="Z88" s="62">
        <v>34006.918826460009</v>
      </c>
      <c r="AA88" s="62">
        <v>35633.918826460009</v>
      </c>
      <c r="AB88" s="62">
        <v>37260.918826460009</v>
      </c>
      <c r="AC88" s="62">
        <v>38887.918826460009</v>
      </c>
      <c r="AD88" s="62">
        <v>40514.918826460009</v>
      </c>
      <c r="AE88" s="62">
        <v>42141.918826460009</v>
      </c>
      <c r="AF88" s="62">
        <v>43768.918826460009</v>
      </c>
      <c r="AG88" s="62">
        <v>45395.918826460009</v>
      </c>
      <c r="AH88" s="62">
        <v>47022.918826460009</v>
      </c>
      <c r="AI88" s="62">
        <v>48649.918826460009</v>
      </c>
      <c r="AJ88" s="62">
        <v>50276.918826460009</v>
      </c>
      <c r="AK88" s="62">
        <v>51903.918826460009</v>
      </c>
      <c r="AL88" s="62">
        <v>53530.918826460009</v>
      </c>
      <c r="AM88" s="62">
        <v>55157.918826460009</v>
      </c>
      <c r="AN88" s="62">
        <v>56784.918826460009</v>
      </c>
      <c r="AO88" s="62">
        <v>58411.918826460009</v>
      </c>
      <c r="AP88" s="62">
        <v>60038.918826460009</v>
      </c>
      <c r="AQ88" s="62">
        <v>61665.918826460009</v>
      </c>
      <c r="AR88" s="62">
        <v>63292.918826460009</v>
      </c>
      <c r="AS88" s="62">
        <v>64919.918826460009</v>
      </c>
      <c r="AT88" s="62">
        <v>66546.918826460009</v>
      </c>
      <c r="AU88" s="62">
        <v>68173.918826460009</v>
      </c>
      <c r="AV88" s="62">
        <v>69800.918826460009</v>
      </c>
      <c r="AW88" s="62">
        <v>71427.918826460009</v>
      </c>
      <c r="AX88" s="43"/>
      <c r="AY88" s="43"/>
      <c r="AZ88" s="43"/>
      <c r="BA88" s="43"/>
      <c r="BB88" s="43"/>
      <c r="BC88" s="43"/>
      <c r="BD88" s="43"/>
    </row>
    <row r="89" spans="1:56" x14ac:dyDescent="0.3">
      <c r="A89" s="171"/>
      <c r="B89" s="4" t="s">
        <v>214</v>
      </c>
      <c r="D89" s="4" t="s">
        <v>88</v>
      </c>
      <c r="E89" s="62">
        <v>0</v>
      </c>
      <c r="F89" s="62">
        <v>42842.641361986753</v>
      </c>
      <c r="G89" s="62">
        <v>85685.641361986753</v>
      </c>
      <c r="H89" s="62">
        <v>128528.64136198675</v>
      </c>
      <c r="I89" s="62">
        <v>171370.44835798256</v>
      </c>
      <c r="J89" s="62">
        <v>215283.64136198675</v>
      </c>
      <c r="K89" s="62">
        <v>259197.64136198675</v>
      </c>
      <c r="L89" s="62">
        <v>303111.64136198675</v>
      </c>
      <c r="M89" s="62">
        <v>347025.07011189498</v>
      </c>
      <c r="N89" s="62">
        <v>390938.64136198675</v>
      </c>
      <c r="O89" s="62">
        <v>434852.64136198675</v>
      </c>
      <c r="P89" s="62">
        <v>478766.64136198675</v>
      </c>
      <c r="Q89" s="62">
        <v>522680.64136198675</v>
      </c>
      <c r="R89" s="62">
        <v>566594.64136198675</v>
      </c>
      <c r="S89" s="62">
        <v>610508.64136198675</v>
      </c>
      <c r="T89" s="62">
        <v>654422.64136198675</v>
      </c>
      <c r="U89" s="62">
        <v>698336.64136198675</v>
      </c>
      <c r="V89" s="62">
        <v>742250.64136198675</v>
      </c>
      <c r="W89" s="62">
        <v>786164.64136198675</v>
      </c>
      <c r="X89" s="62">
        <v>830078.64136198675</v>
      </c>
      <c r="Y89" s="62">
        <v>873992.64136198675</v>
      </c>
      <c r="Z89" s="62">
        <v>917906.64136198675</v>
      </c>
      <c r="AA89" s="62">
        <v>961820.64136198675</v>
      </c>
      <c r="AB89" s="62">
        <v>1005734.6413619868</v>
      </c>
      <c r="AC89" s="62">
        <v>1049648.6413619868</v>
      </c>
      <c r="AD89" s="62">
        <v>1093562.6413619868</v>
      </c>
      <c r="AE89" s="62">
        <v>1137476.6413619868</v>
      </c>
      <c r="AF89" s="62">
        <v>1181390.6413619868</v>
      </c>
      <c r="AG89" s="62">
        <v>1225304.6413619868</v>
      </c>
      <c r="AH89" s="62">
        <v>1269218.6413619868</v>
      </c>
      <c r="AI89" s="62">
        <v>1313132.6413619868</v>
      </c>
      <c r="AJ89" s="62">
        <v>1357046.6413619868</v>
      </c>
      <c r="AK89" s="62">
        <v>1400960.6413619868</v>
      </c>
      <c r="AL89" s="62">
        <v>1444874.6413619868</v>
      </c>
      <c r="AM89" s="62">
        <v>1488788.6413619868</v>
      </c>
      <c r="AN89" s="62">
        <v>1532702.6413619868</v>
      </c>
      <c r="AO89" s="62">
        <v>1576616.6413619868</v>
      </c>
      <c r="AP89" s="62">
        <v>1620530.6413619868</v>
      </c>
      <c r="AQ89" s="62">
        <v>1664444.6413619868</v>
      </c>
      <c r="AR89" s="62">
        <v>1708358.6413619868</v>
      </c>
      <c r="AS89" s="62">
        <v>1752272.6413619868</v>
      </c>
      <c r="AT89" s="62">
        <v>1796186.6413619868</v>
      </c>
      <c r="AU89" s="62">
        <v>1840100.6413619868</v>
      </c>
      <c r="AV89" s="62">
        <v>1884014.6413619868</v>
      </c>
      <c r="AW89" s="62">
        <v>1927928.6413619868</v>
      </c>
      <c r="AX89" s="43"/>
      <c r="AY89" s="43"/>
      <c r="AZ89" s="43"/>
      <c r="BA89" s="43"/>
      <c r="BB89" s="43"/>
      <c r="BC89" s="43"/>
      <c r="BD89" s="43"/>
    </row>
    <row r="90" spans="1:56" ht="16.5" x14ac:dyDescent="0.3">
      <c r="A90" s="171"/>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1"/>
      <c r="B91" s="4" t="s">
        <v>332</v>
      </c>
      <c r="D91" s="4" t="s">
        <v>42</v>
      </c>
      <c r="E91" s="62">
        <v>0</v>
      </c>
      <c r="F91" s="62">
        <v>1.5378728256723484E-2</v>
      </c>
      <c r="G91" s="62">
        <v>3.0757428256723562E-2</v>
      </c>
      <c r="H91" s="62">
        <v>4.613612825672353E-2</v>
      </c>
      <c r="I91" s="62">
        <v>6.1514718659719581E-2</v>
      </c>
      <c r="J91" s="62">
        <v>7.7277828256723469E-2</v>
      </c>
      <c r="K91" s="62">
        <v>9.3040928256723499E-2</v>
      </c>
      <c r="L91" s="62">
        <v>0.10880402825672353</v>
      </c>
      <c r="M91" s="62">
        <v>0.12456727376478427</v>
      </c>
      <c r="N91" s="62">
        <v>0.14033042825672348</v>
      </c>
      <c r="O91" s="62">
        <v>0.15609352825672351</v>
      </c>
      <c r="P91" s="62">
        <v>0.17185662825672354</v>
      </c>
      <c r="Q91" s="62">
        <v>0.18761972825672346</v>
      </c>
      <c r="R91" s="62">
        <v>0.20338282825672349</v>
      </c>
      <c r="S91" s="62">
        <v>0.21914592825672352</v>
      </c>
      <c r="T91" s="62">
        <v>0.23490902825672355</v>
      </c>
      <c r="U91" s="62">
        <v>0.25067212825672347</v>
      </c>
      <c r="V91" s="62">
        <v>0.2664352282567235</v>
      </c>
      <c r="W91" s="62">
        <v>0.28219832825672353</v>
      </c>
      <c r="X91" s="62">
        <v>0.29796142825672356</v>
      </c>
      <c r="Y91" s="62">
        <v>0.31372452825672348</v>
      </c>
      <c r="Z91" s="62">
        <v>0.32948762825672351</v>
      </c>
      <c r="AA91" s="62">
        <v>0.34525072825672354</v>
      </c>
      <c r="AB91" s="62">
        <v>0.36101382825672346</v>
      </c>
      <c r="AC91" s="62">
        <v>0.37677692825672349</v>
      </c>
      <c r="AD91" s="62">
        <v>0.39254002825672352</v>
      </c>
      <c r="AE91" s="62">
        <v>0.40830312825672355</v>
      </c>
      <c r="AF91" s="62">
        <v>0.42406622825672347</v>
      </c>
      <c r="AG91" s="62">
        <v>0.4398293282567235</v>
      </c>
      <c r="AH91" s="62">
        <v>0.45559242825672353</v>
      </c>
      <c r="AI91" s="62">
        <v>0.47135552825672344</v>
      </c>
      <c r="AJ91" s="62">
        <v>0.48711862825672347</v>
      </c>
      <c r="AK91" s="62">
        <v>0.5028817282567235</v>
      </c>
      <c r="AL91" s="62">
        <v>0.51864482825672353</v>
      </c>
      <c r="AM91" s="62">
        <v>0.53440792825672356</v>
      </c>
      <c r="AN91" s="62">
        <v>0.55017102825672359</v>
      </c>
      <c r="AO91" s="62">
        <v>0.5659341282567234</v>
      </c>
      <c r="AP91" s="62">
        <v>0.58169722825672343</v>
      </c>
      <c r="AQ91" s="62">
        <v>0.59746032825672346</v>
      </c>
      <c r="AR91" s="62">
        <v>0.61322342825672349</v>
      </c>
      <c r="AS91" s="62">
        <v>0.62898652825672352</v>
      </c>
      <c r="AT91" s="62">
        <v>0.64474962825672355</v>
      </c>
      <c r="AU91" s="62">
        <v>0.66051272825672358</v>
      </c>
      <c r="AV91" s="62">
        <v>0.67627582825672361</v>
      </c>
      <c r="AW91" s="62">
        <v>0.69203892825672342</v>
      </c>
      <c r="AX91" s="35"/>
      <c r="AY91" s="35"/>
      <c r="AZ91" s="35"/>
      <c r="BA91" s="35"/>
      <c r="BB91" s="35"/>
      <c r="BC91" s="35"/>
      <c r="BD91" s="35"/>
    </row>
    <row r="92" spans="1:56" ht="16.5" x14ac:dyDescent="0.3">
      <c r="A92" s="171"/>
      <c r="B92" s="4" t="s">
        <v>333</v>
      </c>
      <c r="D92" s="4" t="s">
        <v>42</v>
      </c>
      <c r="E92" s="62">
        <v>0</v>
      </c>
      <c r="F92" s="62">
        <v>9.9219141121036358E-2</v>
      </c>
      <c r="G92" s="62">
        <v>0.19843824112103636</v>
      </c>
      <c r="H92" s="62">
        <v>0.29765734112103637</v>
      </c>
      <c r="I92" s="62">
        <v>0.39687641486111325</v>
      </c>
      <c r="J92" s="62">
        <v>0.49857594112103598</v>
      </c>
      <c r="K92" s="62">
        <v>0.60027544112103648</v>
      </c>
      <c r="L92" s="62">
        <v>0.70197494112103609</v>
      </c>
      <c r="M92" s="62">
        <v>0.80367453672778844</v>
      </c>
      <c r="N92" s="62">
        <v>0.90537404112103648</v>
      </c>
      <c r="O92" s="62">
        <v>1.0070735411210361</v>
      </c>
      <c r="P92" s="62">
        <v>1.1087730411210366</v>
      </c>
      <c r="Q92" s="62">
        <v>1.2104725411210362</v>
      </c>
      <c r="R92" s="62">
        <v>1.3121720411210358</v>
      </c>
      <c r="S92" s="62">
        <v>1.4138715411210363</v>
      </c>
      <c r="T92" s="62">
        <v>1.5155710411210359</v>
      </c>
      <c r="U92" s="62">
        <v>1.6172705411210364</v>
      </c>
      <c r="V92" s="62">
        <v>1.718970041121036</v>
      </c>
      <c r="W92" s="62">
        <v>1.8206695411210365</v>
      </c>
      <c r="X92" s="62">
        <v>1.9223690411210361</v>
      </c>
      <c r="Y92" s="62">
        <v>2.0240685411210357</v>
      </c>
      <c r="Z92" s="62">
        <v>2.1257680411210362</v>
      </c>
      <c r="AA92" s="62">
        <v>2.2274675411210358</v>
      </c>
      <c r="AB92" s="62">
        <v>2.3291670411210363</v>
      </c>
      <c r="AC92" s="62">
        <v>2.430866541121036</v>
      </c>
      <c r="AD92" s="62">
        <v>2.5325660411210364</v>
      </c>
      <c r="AE92" s="62">
        <v>2.6342655411210361</v>
      </c>
      <c r="AF92" s="62">
        <v>2.7359650411210366</v>
      </c>
      <c r="AG92" s="62">
        <v>2.8376645411210362</v>
      </c>
      <c r="AH92" s="62">
        <v>2.9393640411210358</v>
      </c>
      <c r="AI92" s="62">
        <v>3.0410635411210363</v>
      </c>
      <c r="AJ92" s="62">
        <v>3.1427630411210359</v>
      </c>
      <c r="AK92" s="62">
        <v>3.2444625411210364</v>
      </c>
      <c r="AL92" s="62">
        <v>3.346162041121036</v>
      </c>
      <c r="AM92" s="62">
        <v>3.4478615411210365</v>
      </c>
      <c r="AN92" s="62">
        <v>3.5495610411210361</v>
      </c>
      <c r="AO92" s="62">
        <v>3.6512605411210366</v>
      </c>
      <c r="AP92" s="62">
        <v>3.7529600411210362</v>
      </c>
      <c r="AQ92" s="62">
        <v>3.8546595411210358</v>
      </c>
      <c r="AR92" s="62">
        <v>3.9563590411210363</v>
      </c>
      <c r="AS92" s="62">
        <v>4.0580585411210359</v>
      </c>
      <c r="AT92" s="62">
        <v>4.1597580411210364</v>
      </c>
      <c r="AU92" s="62">
        <v>4.261457541121036</v>
      </c>
      <c r="AV92" s="62">
        <v>4.3631570411210365</v>
      </c>
      <c r="AW92" s="62">
        <v>4.4648565411210361</v>
      </c>
      <c r="AX92" s="35"/>
      <c r="AY92" s="35"/>
      <c r="AZ92" s="35"/>
      <c r="BA92" s="35"/>
      <c r="BB92" s="35"/>
      <c r="BC92" s="35"/>
      <c r="BD92" s="35"/>
    </row>
    <row r="93" spans="1:56" x14ac:dyDescent="0.3">
      <c r="A93" s="171"/>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3" t="s">
        <v>11</v>
      </c>
      <c r="B5" s="132" t="s">
        <v>160</v>
      </c>
      <c r="C5" s="135" t="s">
        <v>359</v>
      </c>
    </row>
    <row r="6" spans="1:3" x14ac:dyDescent="0.25">
      <c r="A6" s="184"/>
      <c r="B6" s="133" t="s">
        <v>197</v>
      </c>
      <c r="C6" s="136"/>
    </row>
    <row r="7" spans="1:3" x14ac:dyDescent="0.25">
      <c r="A7" s="184"/>
      <c r="B7" s="133" t="s">
        <v>197</v>
      </c>
      <c r="C7" s="136"/>
    </row>
    <row r="8" spans="1:3" x14ac:dyDescent="0.25">
      <c r="A8" s="184"/>
      <c r="B8" s="133" t="s">
        <v>197</v>
      </c>
      <c r="C8" s="136"/>
    </row>
    <row r="9" spans="1:3" x14ac:dyDescent="0.25">
      <c r="A9" s="184"/>
      <c r="B9" s="133" t="s">
        <v>197</v>
      </c>
      <c r="C9" s="136"/>
    </row>
    <row r="10" spans="1:3" ht="15.75" thickBot="1" x14ac:dyDescent="0.3">
      <c r="A10" s="185"/>
      <c r="B10" s="134" t="s">
        <v>196</v>
      </c>
      <c r="C10" s="137"/>
    </row>
    <row r="11" spans="1:3" ht="45" x14ac:dyDescent="0.25">
      <c r="A11" s="186" t="s">
        <v>300</v>
      </c>
      <c r="B11" s="61" t="s">
        <v>199</v>
      </c>
      <c r="C11" s="136" t="s">
        <v>360</v>
      </c>
    </row>
    <row r="12" spans="1:3" x14ac:dyDescent="0.25">
      <c r="A12" s="186"/>
      <c r="B12" s="61" t="s">
        <v>197</v>
      </c>
      <c r="C12" s="136"/>
    </row>
    <row r="13" spans="1:3" x14ac:dyDescent="0.25">
      <c r="A13" s="186"/>
      <c r="B13" s="61" t="s">
        <v>197</v>
      </c>
      <c r="C13" s="136"/>
    </row>
    <row r="14" spans="1:3" x14ac:dyDescent="0.25">
      <c r="A14" s="186"/>
      <c r="B14" s="61" t="s">
        <v>197</v>
      </c>
      <c r="C14" s="136"/>
    </row>
    <row r="15" spans="1:3" x14ac:dyDescent="0.25">
      <c r="A15" s="186"/>
      <c r="B15" s="61" t="s">
        <v>197</v>
      </c>
      <c r="C15" s="136"/>
    </row>
    <row r="16" spans="1:3" ht="15.75" thickBot="1" x14ac:dyDescent="0.3">
      <c r="A16" s="186"/>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361</v>
      </c>
    </row>
    <row r="20" spans="1:3" ht="60" x14ac:dyDescent="0.25">
      <c r="A20" s="179"/>
      <c r="B20" s="133" t="s">
        <v>214</v>
      </c>
      <c r="C20" s="136" t="s">
        <v>362</v>
      </c>
    </row>
    <row r="21" spans="1:3" ht="60" x14ac:dyDescent="0.25">
      <c r="A21" s="179"/>
      <c r="B21" s="133" t="s">
        <v>331</v>
      </c>
      <c r="C21" s="136" t="s">
        <v>366</v>
      </c>
    </row>
    <row r="22" spans="1:3" ht="60" x14ac:dyDescent="0.25">
      <c r="A22" s="179"/>
      <c r="B22" s="133" t="s">
        <v>332</v>
      </c>
      <c r="C22" s="136" t="s">
        <v>363</v>
      </c>
    </row>
    <row r="23" spans="1:3" ht="60" x14ac:dyDescent="0.25">
      <c r="A23" s="179"/>
      <c r="B23" s="133" t="s">
        <v>333</v>
      </c>
      <c r="C23" s="136" t="s">
        <v>364</v>
      </c>
    </row>
    <row r="24" spans="1:3" ht="60.75" thickBot="1" x14ac:dyDescent="0.3">
      <c r="A24" s="180"/>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-5.593705812658115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3.4049366023775076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18.062613591498277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49.787004624316282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-3.5942500000000002</v>
      </c>
      <c r="F13" s="62">
        <f>'Option 1'!F13*1.1</f>
        <v>-3.6114100000000002</v>
      </c>
      <c r="G13" s="62">
        <f>'Option 1'!G13*1.1</f>
        <v>-3.6170200000000001</v>
      </c>
      <c r="H13" s="62">
        <f>'Option 1'!H13*1.1</f>
        <v>-3.6080000000000001</v>
      </c>
      <c r="I13" s="62">
        <f>'Option 1'!I13*1.1</f>
        <v>-3.5901800000000001</v>
      </c>
      <c r="J13" s="62">
        <f>'Option 1'!J13*1.1</f>
        <v>-3.5618000000000003</v>
      </c>
      <c r="K13" s="62">
        <f>'Option 1'!K13*1.1</f>
        <v>-3.5222000000000002</v>
      </c>
      <c r="L13" s="62">
        <f>'Option 1'!L13*1.1</f>
        <v>-3.4743500000000003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-3.5942500000000002</v>
      </c>
      <c r="F18" s="59">
        <f t="shared" ref="F18:AW18" si="0">SUM(F13:F17)</f>
        <v>-3.6114100000000002</v>
      </c>
      <c r="G18" s="59">
        <f t="shared" si="0"/>
        <v>-3.6170200000000001</v>
      </c>
      <c r="H18" s="59">
        <f t="shared" si="0"/>
        <v>-3.6080000000000001</v>
      </c>
      <c r="I18" s="59">
        <f t="shared" si="0"/>
        <v>-3.5901800000000001</v>
      </c>
      <c r="J18" s="59">
        <f t="shared" si="0"/>
        <v>-3.5618000000000003</v>
      </c>
      <c r="K18" s="59">
        <f t="shared" si="0"/>
        <v>-3.5222000000000002</v>
      </c>
      <c r="L18" s="59">
        <f t="shared" si="0"/>
        <v>-3.4743500000000003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0.15496533802051377</v>
      </c>
      <c r="G19" s="33">
        <f>'Option 1'!G19</f>
        <v>0.30993067604102753</v>
      </c>
      <c r="H19" s="33">
        <f>'Option 1'!H19</f>
        <v>0.46489634200960861</v>
      </c>
      <c r="I19" s="33">
        <f>'Option 1'!I19</f>
        <v>0.61986135208205417</v>
      </c>
      <c r="J19" s="33">
        <f>'Option 1'!J19</f>
        <v>0.77870074414630697</v>
      </c>
      <c r="K19" s="33">
        <f>'Option 1'!K19</f>
        <v>0.93754013621055987</v>
      </c>
      <c r="L19" s="33">
        <f>'Option 1'!L19</f>
        <v>1.0963795282748128</v>
      </c>
      <c r="M19" s="33">
        <f>'Option 1'!M19</f>
        <v>1.2552189203390656</v>
      </c>
      <c r="N19" s="33">
        <f>'Option 1'!N19</f>
        <v>1.4140583124033184</v>
      </c>
      <c r="O19" s="33">
        <f>'Option 1'!O19</f>
        <v>1.5728977044675714</v>
      </c>
      <c r="P19" s="33">
        <f>'Option 1'!P19</f>
        <v>1.7317370965318242</v>
      </c>
      <c r="Q19" s="33">
        <f>'Option 1'!Q19</f>
        <v>1.8905764885960772</v>
      </c>
      <c r="R19" s="33">
        <f>'Option 1'!R19</f>
        <v>2.0494158806603298</v>
      </c>
      <c r="S19" s="33">
        <f>'Option 1'!S19</f>
        <v>2.2082552727245828</v>
      </c>
      <c r="T19" s="33">
        <f>'Option 1'!T19</f>
        <v>2.3670946647888358</v>
      </c>
      <c r="U19" s="33">
        <f>'Option 1'!U19</f>
        <v>2.5259340568530884</v>
      </c>
      <c r="V19" s="33">
        <f>'Option 1'!V19</f>
        <v>2.6847734489173414</v>
      </c>
      <c r="W19" s="33">
        <f>'Option 1'!W19</f>
        <v>2.8436128409815944</v>
      </c>
      <c r="X19" s="33">
        <f>'Option 1'!X19</f>
        <v>3.002452233045847</v>
      </c>
      <c r="Y19" s="33">
        <f>'Option 1'!Y19</f>
        <v>3.1612916251101</v>
      </c>
      <c r="Z19" s="33">
        <f>'Option 1'!Z19</f>
        <v>3.320131017174353</v>
      </c>
      <c r="AA19" s="33">
        <f>'Option 1'!AA19</f>
        <v>3.4789704092386056</v>
      </c>
      <c r="AB19" s="33">
        <f>'Option 1'!AB19</f>
        <v>3.6378098013028586</v>
      </c>
      <c r="AC19" s="33">
        <f>'Option 1'!AC19</f>
        <v>3.7966491933671116</v>
      </c>
      <c r="AD19" s="33">
        <f>'Option 1'!AD19</f>
        <v>3.9554885854313642</v>
      </c>
      <c r="AE19" s="33">
        <f>'Option 1'!AE19</f>
        <v>4.1143279774956172</v>
      </c>
      <c r="AF19" s="33">
        <f>'Option 1'!AF19</f>
        <v>4.2731673695598698</v>
      </c>
      <c r="AG19" s="33">
        <f>'Option 1'!AG19</f>
        <v>4.4320067616241232</v>
      </c>
      <c r="AH19" s="33">
        <f>'Option 1'!AH19</f>
        <v>4.5908461536883758</v>
      </c>
      <c r="AI19" s="33">
        <f>'Option 1'!AI19</f>
        <v>4.7496855457526284</v>
      </c>
      <c r="AJ19" s="33">
        <f>'Option 1'!AJ19</f>
        <v>4.9085249378168818</v>
      </c>
      <c r="AK19" s="33">
        <f>'Option 1'!AK19</f>
        <v>5.0673643298811344</v>
      </c>
      <c r="AL19" s="33">
        <f>'Option 1'!AL19</f>
        <v>5.226203721945387</v>
      </c>
      <c r="AM19" s="33">
        <f>'Option 1'!AM19</f>
        <v>5.3850431140096404</v>
      </c>
      <c r="AN19" s="33">
        <f>'Option 1'!AN19</f>
        <v>5.543882506073893</v>
      </c>
      <c r="AO19" s="33">
        <f>'Option 1'!AO19</f>
        <v>5.7027218981381456</v>
      </c>
      <c r="AP19" s="33">
        <f>'Option 1'!AP19</f>
        <v>5.861561290202399</v>
      </c>
      <c r="AQ19" s="33">
        <f>'Option 1'!AQ19</f>
        <v>6.0204006822666516</v>
      </c>
      <c r="AR19" s="33">
        <f>'Option 1'!AR19</f>
        <v>6.1792400743309042</v>
      </c>
      <c r="AS19" s="33">
        <f>'Option 1'!AS19</f>
        <v>6.3380794663951576</v>
      </c>
      <c r="AT19" s="33">
        <f>'Option 1'!AT19</f>
        <v>6.4969188584594102</v>
      </c>
      <c r="AU19" s="33">
        <f>'Option 1'!AU19</f>
        <v>6.6557582505236628</v>
      </c>
      <c r="AV19" s="33">
        <f>'Option 1'!AV19</f>
        <v>6.8145976425879162</v>
      </c>
      <c r="AW19" s="33">
        <f>'Option 1'!AW19</f>
        <v>6.9734370346521688</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0.15496533802051377</v>
      </c>
      <c r="G25" s="67">
        <f t="shared" si="1"/>
        <v>0.30993067604102753</v>
      </c>
      <c r="H25" s="67">
        <f t="shared" si="1"/>
        <v>0.46489634200960861</v>
      </c>
      <c r="I25" s="67">
        <f t="shared" si="1"/>
        <v>0.61986135208205417</v>
      </c>
      <c r="J25" s="67">
        <f t="shared" si="1"/>
        <v>0.77870074414630697</v>
      </c>
      <c r="K25" s="67">
        <f t="shared" si="1"/>
        <v>0.93754013621055987</v>
      </c>
      <c r="L25" s="67">
        <f t="shared" si="1"/>
        <v>1.0963795282748128</v>
      </c>
      <c r="M25" s="67">
        <f t="shared" si="1"/>
        <v>1.2552189203390656</v>
      </c>
      <c r="N25" s="67">
        <f t="shared" si="1"/>
        <v>1.4140583124033184</v>
      </c>
      <c r="O25" s="67">
        <f t="shared" si="1"/>
        <v>1.5728977044675714</v>
      </c>
      <c r="P25" s="67">
        <f t="shared" si="1"/>
        <v>1.7317370965318242</v>
      </c>
      <c r="Q25" s="67">
        <f t="shared" si="1"/>
        <v>1.8905764885960772</v>
      </c>
      <c r="R25" s="67">
        <f t="shared" si="1"/>
        <v>2.0494158806603298</v>
      </c>
      <c r="S25" s="67">
        <f t="shared" si="1"/>
        <v>2.2082552727245828</v>
      </c>
      <c r="T25" s="67">
        <f t="shared" si="1"/>
        <v>2.3670946647888358</v>
      </c>
      <c r="U25" s="67">
        <f t="shared" si="1"/>
        <v>2.5259340568530884</v>
      </c>
      <c r="V25" s="67">
        <f t="shared" si="1"/>
        <v>2.6847734489173414</v>
      </c>
      <c r="W25" s="67">
        <f t="shared" si="1"/>
        <v>2.8436128409815944</v>
      </c>
      <c r="X25" s="67">
        <f t="shared" si="1"/>
        <v>3.002452233045847</v>
      </c>
      <c r="Y25" s="67">
        <f t="shared" si="1"/>
        <v>3.1612916251101</v>
      </c>
      <c r="Z25" s="67">
        <f t="shared" si="1"/>
        <v>3.320131017174353</v>
      </c>
      <c r="AA25" s="67">
        <f t="shared" si="1"/>
        <v>3.4789704092386056</v>
      </c>
      <c r="AB25" s="67">
        <f t="shared" si="1"/>
        <v>3.6378098013028586</v>
      </c>
      <c r="AC25" s="67">
        <f t="shared" si="1"/>
        <v>3.7966491933671116</v>
      </c>
      <c r="AD25" s="67">
        <f t="shared" si="1"/>
        <v>3.9554885854313642</v>
      </c>
      <c r="AE25" s="67">
        <f t="shared" si="1"/>
        <v>4.1143279774956172</v>
      </c>
      <c r="AF25" s="67">
        <f t="shared" si="1"/>
        <v>4.2731673695598698</v>
      </c>
      <c r="AG25" s="67">
        <f t="shared" si="1"/>
        <v>4.4320067616241232</v>
      </c>
      <c r="AH25" s="67">
        <f t="shared" si="1"/>
        <v>4.5908461536883758</v>
      </c>
      <c r="AI25" s="67">
        <f t="shared" si="1"/>
        <v>4.7496855457526284</v>
      </c>
      <c r="AJ25" s="67">
        <f t="shared" si="1"/>
        <v>4.9085249378168818</v>
      </c>
      <c r="AK25" s="67">
        <f t="shared" si="1"/>
        <v>5.0673643298811344</v>
      </c>
      <c r="AL25" s="67">
        <f t="shared" si="1"/>
        <v>5.226203721945387</v>
      </c>
      <c r="AM25" s="67">
        <f t="shared" si="1"/>
        <v>5.3850431140096404</v>
      </c>
      <c r="AN25" s="67">
        <f t="shared" si="1"/>
        <v>5.543882506073893</v>
      </c>
      <c r="AO25" s="67">
        <f t="shared" si="1"/>
        <v>5.7027218981381456</v>
      </c>
      <c r="AP25" s="67">
        <f t="shared" si="1"/>
        <v>5.861561290202399</v>
      </c>
      <c r="AQ25" s="67">
        <f t="shared" si="1"/>
        <v>6.0204006822666516</v>
      </c>
      <c r="AR25" s="67">
        <f t="shared" si="1"/>
        <v>6.1792400743309042</v>
      </c>
      <c r="AS25" s="67">
        <f t="shared" si="1"/>
        <v>6.3380794663951576</v>
      </c>
      <c r="AT25" s="67">
        <f t="shared" si="1"/>
        <v>6.4969188584594102</v>
      </c>
      <c r="AU25" s="67">
        <f t="shared" si="1"/>
        <v>6.6557582505236628</v>
      </c>
      <c r="AV25" s="67">
        <f t="shared" si="1"/>
        <v>6.8145976425879162</v>
      </c>
      <c r="AW25" s="67">
        <f t="shared" si="1"/>
        <v>6.9734370346521688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-3.5942500000000002</v>
      </c>
      <c r="F26" s="59">
        <f t="shared" ref="F26:BD26" si="2">F18+F25</f>
        <v>-3.4564446619794866</v>
      </c>
      <c r="G26" s="59">
        <f t="shared" si="2"/>
        <v>-3.3070893239589725</v>
      </c>
      <c r="H26" s="59">
        <f t="shared" si="2"/>
        <v>-3.1431036579903915</v>
      </c>
      <c r="I26" s="59">
        <f t="shared" si="2"/>
        <v>-2.9703186479179458</v>
      </c>
      <c r="J26" s="59">
        <f t="shared" si="2"/>
        <v>-2.7830992558536933</v>
      </c>
      <c r="K26" s="59">
        <f t="shared" si="2"/>
        <v>-2.5846598637894402</v>
      </c>
      <c r="L26" s="59">
        <f t="shared" si="2"/>
        <v>-2.3779704717251873</v>
      </c>
      <c r="M26" s="59">
        <f t="shared" si="2"/>
        <v>1.2552189203390656</v>
      </c>
      <c r="N26" s="59">
        <f t="shared" si="2"/>
        <v>1.4140583124033184</v>
      </c>
      <c r="O26" s="59">
        <f t="shared" si="2"/>
        <v>1.5728977044675714</v>
      </c>
      <c r="P26" s="59">
        <f t="shared" si="2"/>
        <v>1.7317370965318242</v>
      </c>
      <c r="Q26" s="59">
        <f t="shared" si="2"/>
        <v>1.8905764885960772</v>
      </c>
      <c r="R26" s="59">
        <f t="shared" si="2"/>
        <v>2.0494158806603298</v>
      </c>
      <c r="S26" s="59">
        <f t="shared" si="2"/>
        <v>2.2082552727245828</v>
      </c>
      <c r="T26" s="59">
        <f t="shared" si="2"/>
        <v>2.3670946647888358</v>
      </c>
      <c r="U26" s="59">
        <f t="shared" si="2"/>
        <v>2.5259340568530884</v>
      </c>
      <c r="V26" s="59">
        <f t="shared" si="2"/>
        <v>2.6847734489173414</v>
      </c>
      <c r="W26" s="59">
        <f t="shared" si="2"/>
        <v>2.8436128409815944</v>
      </c>
      <c r="X26" s="59">
        <f t="shared" si="2"/>
        <v>3.002452233045847</v>
      </c>
      <c r="Y26" s="59">
        <f t="shared" si="2"/>
        <v>3.1612916251101</v>
      </c>
      <c r="Z26" s="59">
        <f t="shared" si="2"/>
        <v>3.320131017174353</v>
      </c>
      <c r="AA26" s="59">
        <f t="shared" si="2"/>
        <v>3.4789704092386056</v>
      </c>
      <c r="AB26" s="59">
        <f t="shared" si="2"/>
        <v>3.6378098013028586</v>
      </c>
      <c r="AC26" s="59">
        <f t="shared" si="2"/>
        <v>3.7966491933671116</v>
      </c>
      <c r="AD26" s="59">
        <f t="shared" si="2"/>
        <v>3.9554885854313642</v>
      </c>
      <c r="AE26" s="59">
        <f t="shared" si="2"/>
        <v>4.1143279774956172</v>
      </c>
      <c r="AF26" s="59">
        <f t="shared" si="2"/>
        <v>4.2731673695598698</v>
      </c>
      <c r="AG26" s="59">
        <f t="shared" si="2"/>
        <v>4.4320067616241232</v>
      </c>
      <c r="AH26" s="59">
        <f t="shared" si="2"/>
        <v>4.5908461536883758</v>
      </c>
      <c r="AI26" s="59">
        <f t="shared" si="2"/>
        <v>4.7496855457526284</v>
      </c>
      <c r="AJ26" s="59">
        <f t="shared" si="2"/>
        <v>4.9085249378168818</v>
      </c>
      <c r="AK26" s="59">
        <f t="shared" si="2"/>
        <v>5.0673643298811344</v>
      </c>
      <c r="AL26" s="59">
        <f t="shared" si="2"/>
        <v>5.226203721945387</v>
      </c>
      <c r="AM26" s="59">
        <f t="shared" si="2"/>
        <v>5.3850431140096404</v>
      </c>
      <c r="AN26" s="59">
        <f t="shared" si="2"/>
        <v>5.543882506073893</v>
      </c>
      <c r="AO26" s="59">
        <f t="shared" si="2"/>
        <v>5.7027218981381456</v>
      </c>
      <c r="AP26" s="59">
        <f t="shared" si="2"/>
        <v>5.861561290202399</v>
      </c>
      <c r="AQ26" s="59">
        <f t="shared" si="2"/>
        <v>6.0204006822666516</v>
      </c>
      <c r="AR26" s="59">
        <f t="shared" si="2"/>
        <v>6.1792400743309042</v>
      </c>
      <c r="AS26" s="59">
        <f t="shared" si="2"/>
        <v>6.3380794663951576</v>
      </c>
      <c r="AT26" s="59">
        <f t="shared" si="2"/>
        <v>6.4969188584594102</v>
      </c>
      <c r="AU26" s="59">
        <f t="shared" si="2"/>
        <v>6.6557582505236628</v>
      </c>
      <c r="AV26" s="59">
        <f t="shared" si="2"/>
        <v>6.8145976425879162</v>
      </c>
      <c r="AW26" s="59">
        <f t="shared" si="2"/>
        <v>6.9734370346521688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-2.8754000000000004</v>
      </c>
      <c r="F28" s="34">
        <f t="shared" ref="F28:AW28" si="4">F26*F27</f>
        <v>-2.7651557295835896</v>
      </c>
      <c r="G28" s="34">
        <f t="shared" si="4"/>
        <v>-2.6456714591671782</v>
      </c>
      <c r="H28" s="34">
        <f t="shared" si="4"/>
        <v>-2.5144829263923132</v>
      </c>
      <c r="I28" s="34">
        <f t="shared" si="4"/>
        <v>-2.3762549183343569</v>
      </c>
      <c r="J28" s="34">
        <f t="shared" si="4"/>
        <v>-2.2264794046829546</v>
      </c>
      <c r="K28" s="34">
        <f t="shared" si="4"/>
        <v>-2.0677278910315522</v>
      </c>
      <c r="L28" s="34">
        <f t="shared" si="4"/>
        <v>-1.9023763773801499</v>
      </c>
      <c r="M28" s="34">
        <f t="shared" si="4"/>
        <v>1.0041751362712525</v>
      </c>
      <c r="N28" s="34">
        <f t="shared" si="4"/>
        <v>1.1312466499226548</v>
      </c>
      <c r="O28" s="34">
        <f t="shared" si="4"/>
        <v>1.2583181635740572</v>
      </c>
      <c r="P28" s="34">
        <f t="shared" si="4"/>
        <v>1.3853896772254595</v>
      </c>
      <c r="Q28" s="34">
        <f t="shared" si="4"/>
        <v>1.5124611908768619</v>
      </c>
      <c r="R28" s="34">
        <f t="shared" si="4"/>
        <v>1.6395327045282639</v>
      </c>
      <c r="S28" s="34">
        <f t="shared" si="4"/>
        <v>1.7666042181796664</v>
      </c>
      <c r="T28" s="34">
        <f t="shared" si="4"/>
        <v>1.8936757318310686</v>
      </c>
      <c r="U28" s="34">
        <f t="shared" si="4"/>
        <v>2.0207472454824709</v>
      </c>
      <c r="V28" s="34">
        <f t="shared" si="4"/>
        <v>2.1478187591338731</v>
      </c>
      <c r="W28" s="34">
        <f t="shared" si="4"/>
        <v>2.2748902727852758</v>
      </c>
      <c r="X28" s="34">
        <f t="shared" si="4"/>
        <v>2.4019617864366776</v>
      </c>
      <c r="Y28" s="34">
        <f t="shared" si="4"/>
        <v>2.5290333000880802</v>
      </c>
      <c r="Z28" s="34">
        <f t="shared" si="4"/>
        <v>2.6561048137394825</v>
      </c>
      <c r="AA28" s="34">
        <f t="shared" si="4"/>
        <v>2.7831763273908847</v>
      </c>
      <c r="AB28" s="34">
        <f t="shared" si="4"/>
        <v>2.910247841042287</v>
      </c>
      <c r="AC28" s="34">
        <f t="shared" si="4"/>
        <v>3.0373193546936896</v>
      </c>
      <c r="AD28" s="34">
        <f t="shared" si="4"/>
        <v>3.1643908683450914</v>
      </c>
      <c r="AE28" s="34">
        <f t="shared" si="4"/>
        <v>3.2914623819964941</v>
      </c>
      <c r="AF28" s="34">
        <f t="shared" si="4"/>
        <v>3.4185338956478959</v>
      </c>
      <c r="AG28" s="34">
        <f t="shared" si="4"/>
        <v>3.5456054092992986</v>
      </c>
      <c r="AH28" s="34">
        <f t="shared" si="4"/>
        <v>3.6726769229507008</v>
      </c>
      <c r="AI28" s="34">
        <f t="shared" si="4"/>
        <v>3.799748436602103</v>
      </c>
      <c r="AJ28" s="34">
        <f t="shared" si="4"/>
        <v>3.9268199502535057</v>
      </c>
      <c r="AK28" s="34">
        <f t="shared" si="4"/>
        <v>4.0538914639049075</v>
      </c>
      <c r="AL28" s="34">
        <f t="shared" si="4"/>
        <v>4.1809629775563097</v>
      </c>
      <c r="AM28" s="34">
        <f t="shared" si="4"/>
        <v>4.3080344912077129</v>
      </c>
      <c r="AN28" s="34">
        <f t="shared" si="4"/>
        <v>4.4351060048591142</v>
      </c>
      <c r="AO28" s="34">
        <f t="shared" si="4"/>
        <v>4.5621775185105164</v>
      </c>
      <c r="AP28" s="34">
        <f t="shared" si="4"/>
        <v>4.6892490321619196</v>
      </c>
      <c r="AQ28" s="34">
        <f t="shared" si="4"/>
        <v>4.8163205458133218</v>
      </c>
      <c r="AR28" s="34">
        <f t="shared" si="4"/>
        <v>4.943392059464724</v>
      </c>
      <c r="AS28" s="34">
        <f t="shared" si="4"/>
        <v>5.0704635731161263</v>
      </c>
      <c r="AT28" s="34">
        <f t="shared" si="4"/>
        <v>5.1975350867675285</v>
      </c>
      <c r="AU28" s="34">
        <f t="shared" si="4"/>
        <v>5.3246066004189307</v>
      </c>
      <c r="AV28" s="34">
        <f t="shared" si="4"/>
        <v>5.451678114070333</v>
      </c>
      <c r="AW28" s="34">
        <f t="shared" si="4"/>
        <v>5.5787496277217352</v>
      </c>
      <c r="AX28" s="34"/>
      <c r="AY28" s="34"/>
      <c r="AZ28" s="34"/>
      <c r="BA28" s="34"/>
      <c r="BB28" s="34"/>
      <c r="BC28" s="34"/>
      <c r="BD28" s="34"/>
    </row>
    <row r="29" spans="1:56" x14ac:dyDescent="0.3">
      <c r="A29" s="115"/>
      <c r="B29" s="9" t="s">
        <v>92</v>
      </c>
      <c r="C29" s="11" t="s">
        <v>44</v>
      </c>
      <c r="D29" s="9" t="s">
        <v>40</v>
      </c>
      <c r="E29" s="34">
        <f>E26-E28</f>
        <v>-0.71884999999999977</v>
      </c>
      <c r="F29" s="34">
        <f t="shared" ref="F29:AW29" si="5">F26-F28</f>
        <v>-0.69128893239589706</v>
      </c>
      <c r="G29" s="34">
        <f t="shared" si="5"/>
        <v>-0.66141786479179432</v>
      </c>
      <c r="H29" s="34">
        <f t="shared" si="5"/>
        <v>-0.6286207315980783</v>
      </c>
      <c r="I29" s="34">
        <f t="shared" si="5"/>
        <v>-0.59406372958358888</v>
      </c>
      <c r="J29" s="34">
        <f t="shared" si="5"/>
        <v>-0.55661985117073876</v>
      </c>
      <c r="K29" s="34">
        <f t="shared" si="5"/>
        <v>-0.51693197275788805</v>
      </c>
      <c r="L29" s="34">
        <f t="shared" si="5"/>
        <v>-0.47559409434503741</v>
      </c>
      <c r="M29" s="34">
        <f t="shared" si="5"/>
        <v>0.25104378406781303</v>
      </c>
      <c r="N29" s="34">
        <f t="shared" si="5"/>
        <v>0.28281166248066358</v>
      </c>
      <c r="O29" s="34">
        <f t="shared" si="5"/>
        <v>0.31457954089351414</v>
      </c>
      <c r="P29" s="34">
        <f t="shared" si="5"/>
        <v>0.3463474193063647</v>
      </c>
      <c r="Q29" s="34">
        <f t="shared" si="5"/>
        <v>0.37811529771921526</v>
      </c>
      <c r="R29" s="34">
        <f t="shared" si="5"/>
        <v>0.40988317613206582</v>
      </c>
      <c r="S29" s="34">
        <f t="shared" si="5"/>
        <v>0.44165105454491638</v>
      </c>
      <c r="T29" s="34">
        <f t="shared" si="5"/>
        <v>0.47341893295776716</v>
      </c>
      <c r="U29" s="34">
        <f t="shared" si="5"/>
        <v>0.50518681137061749</v>
      </c>
      <c r="V29" s="34">
        <f t="shared" si="5"/>
        <v>0.53695468978346828</v>
      </c>
      <c r="W29" s="34">
        <f t="shared" si="5"/>
        <v>0.56872256819631861</v>
      </c>
      <c r="X29" s="34">
        <f t="shared" si="5"/>
        <v>0.60049044660916939</v>
      </c>
      <c r="Y29" s="34">
        <f t="shared" si="5"/>
        <v>0.63225832502201973</v>
      </c>
      <c r="Z29" s="34">
        <f t="shared" si="5"/>
        <v>0.66402620343487051</v>
      </c>
      <c r="AA29" s="34">
        <f t="shared" si="5"/>
        <v>0.69579408184772085</v>
      </c>
      <c r="AB29" s="34">
        <f t="shared" si="5"/>
        <v>0.72756196026057163</v>
      </c>
      <c r="AC29" s="34">
        <f t="shared" si="5"/>
        <v>0.75932983867342196</v>
      </c>
      <c r="AD29" s="34">
        <f t="shared" si="5"/>
        <v>0.79109771708627274</v>
      </c>
      <c r="AE29" s="34">
        <f t="shared" si="5"/>
        <v>0.82286559549912308</v>
      </c>
      <c r="AF29" s="34">
        <f t="shared" si="5"/>
        <v>0.85463347391197386</v>
      </c>
      <c r="AG29" s="34">
        <f t="shared" si="5"/>
        <v>0.88640135232482464</v>
      </c>
      <c r="AH29" s="34">
        <f t="shared" si="5"/>
        <v>0.91816923073767498</v>
      </c>
      <c r="AI29" s="34">
        <f t="shared" si="5"/>
        <v>0.94993710915052532</v>
      </c>
      <c r="AJ29" s="34">
        <f t="shared" si="5"/>
        <v>0.9817049875633761</v>
      </c>
      <c r="AK29" s="34">
        <f t="shared" si="5"/>
        <v>1.0134728659762269</v>
      </c>
      <c r="AL29" s="34">
        <f t="shared" si="5"/>
        <v>1.0452407443890772</v>
      </c>
      <c r="AM29" s="34">
        <f t="shared" si="5"/>
        <v>1.0770086228019276</v>
      </c>
      <c r="AN29" s="34">
        <f t="shared" si="5"/>
        <v>1.1087765012147788</v>
      </c>
      <c r="AO29" s="34">
        <f t="shared" si="5"/>
        <v>1.1405443796276291</v>
      </c>
      <c r="AP29" s="34">
        <f t="shared" si="5"/>
        <v>1.1723122580404794</v>
      </c>
      <c r="AQ29" s="34">
        <f t="shared" si="5"/>
        <v>1.2040801364533298</v>
      </c>
      <c r="AR29" s="34">
        <f t="shared" si="5"/>
        <v>1.2358480148661801</v>
      </c>
      <c r="AS29" s="34">
        <f t="shared" si="5"/>
        <v>1.2676158932790313</v>
      </c>
      <c r="AT29" s="34">
        <f t="shared" si="5"/>
        <v>1.2993837716918817</v>
      </c>
      <c r="AU29" s="34">
        <f t="shared" si="5"/>
        <v>1.331151650104732</v>
      </c>
      <c r="AV29" s="34">
        <f t="shared" si="5"/>
        <v>1.3629195285175832</v>
      </c>
      <c r="AW29" s="34">
        <f t="shared" si="5"/>
        <v>1.3946874069304336</v>
      </c>
      <c r="AX29" s="34"/>
      <c r="AY29" s="34"/>
      <c r="AZ29" s="34"/>
      <c r="BA29" s="34"/>
      <c r="BB29" s="34"/>
      <c r="BC29" s="34"/>
      <c r="BD29" s="34"/>
    </row>
    <row r="30" spans="1:56" ht="16.5" hidden="1" customHeight="1" outlineLevel="1" x14ac:dyDescent="0.35">
      <c r="A30" s="115"/>
      <c r="B30" s="9" t="s">
        <v>1</v>
      </c>
      <c r="C30" s="11" t="s">
        <v>53</v>
      </c>
      <c r="D30" s="9" t="s">
        <v>40</v>
      </c>
      <c r="F30" s="34">
        <f>$E$28/'Fixed data'!$C$7</f>
        <v>-6.3897777777777789E-2</v>
      </c>
      <c r="G30" s="34">
        <f>$E$28/'Fixed data'!$C$7</f>
        <v>-6.3897777777777789E-2</v>
      </c>
      <c r="H30" s="34">
        <f>$E$28/'Fixed data'!$C$7</f>
        <v>-6.3897777777777789E-2</v>
      </c>
      <c r="I30" s="34">
        <f>$E$28/'Fixed data'!$C$7</f>
        <v>-6.3897777777777789E-2</v>
      </c>
      <c r="J30" s="34">
        <f>$E$28/'Fixed data'!$C$7</f>
        <v>-6.3897777777777789E-2</v>
      </c>
      <c r="K30" s="34">
        <f>$E$28/'Fixed data'!$C$7</f>
        <v>-6.3897777777777789E-2</v>
      </c>
      <c r="L30" s="34">
        <f>$E$28/'Fixed data'!$C$7</f>
        <v>-6.3897777777777789E-2</v>
      </c>
      <c r="M30" s="34">
        <f>$E$28/'Fixed data'!$C$7</f>
        <v>-6.3897777777777789E-2</v>
      </c>
      <c r="N30" s="34">
        <f>$E$28/'Fixed data'!$C$7</f>
        <v>-6.3897777777777789E-2</v>
      </c>
      <c r="O30" s="34">
        <f>$E$28/'Fixed data'!$C$7</f>
        <v>-6.3897777777777789E-2</v>
      </c>
      <c r="P30" s="34">
        <f>$E$28/'Fixed data'!$C$7</f>
        <v>-6.3897777777777789E-2</v>
      </c>
      <c r="Q30" s="34">
        <f>$E$28/'Fixed data'!$C$7</f>
        <v>-6.3897777777777789E-2</v>
      </c>
      <c r="R30" s="34">
        <f>$E$28/'Fixed data'!$C$7</f>
        <v>-6.3897777777777789E-2</v>
      </c>
      <c r="S30" s="34">
        <f>$E$28/'Fixed data'!$C$7</f>
        <v>-6.3897777777777789E-2</v>
      </c>
      <c r="T30" s="34">
        <f>$E$28/'Fixed data'!$C$7</f>
        <v>-6.3897777777777789E-2</v>
      </c>
      <c r="U30" s="34">
        <f>$E$28/'Fixed data'!$C$7</f>
        <v>-6.3897777777777789E-2</v>
      </c>
      <c r="V30" s="34">
        <f>$E$28/'Fixed data'!$C$7</f>
        <v>-6.3897777777777789E-2</v>
      </c>
      <c r="W30" s="34">
        <f>$E$28/'Fixed data'!$C$7</f>
        <v>-6.3897777777777789E-2</v>
      </c>
      <c r="X30" s="34">
        <f>$E$28/'Fixed data'!$C$7</f>
        <v>-6.3897777777777789E-2</v>
      </c>
      <c r="Y30" s="34">
        <f>$E$28/'Fixed data'!$C$7</f>
        <v>-6.3897777777777789E-2</v>
      </c>
      <c r="Z30" s="34">
        <f>$E$28/'Fixed data'!$C$7</f>
        <v>-6.3897777777777789E-2</v>
      </c>
      <c r="AA30" s="34">
        <f>$E$28/'Fixed data'!$C$7</f>
        <v>-6.3897777777777789E-2</v>
      </c>
      <c r="AB30" s="34">
        <f>$E$28/'Fixed data'!$C$7</f>
        <v>-6.3897777777777789E-2</v>
      </c>
      <c r="AC30" s="34">
        <f>$E$28/'Fixed data'!$C$7</f>
        <v>-6.3897777777777789E-2</v>
      </c>
      <c r="AD30" s="34">
        <f>$E$28/'Fixed data'!$C$7</f>
        <v>-6.3897777777777789E-2</v>
      </c>
      <c r="AE30" s="34">
        <f>$E$28/'Fixed data'!$C$7</f>
        <v>-6.3897777777777789E-2</v>
      </c>
      <c r="AF30" s="34">
        <f>$E$28/'Fixed data'!$C$7</f>
        <v>-6.3897777777777789E-2</v>
      </c>
      <c r="AG30" s="34">
        <f>$E$28/'Fixed data'!$C$7</f>
        <v>-6.3897777777777789E-2</v>
      </c>
      <c r="AH30" s="34">
        <f>$E$28/'Fixed data'!$C$7</f>
        <v>-6.3897777777777789E-2</v>
      </c>
      <c r="AI30" s="34">
        <f>$E$28/'Fixed data'!$C$7</f>
        <v>-6.3897777777777789E-2</v>
      </c>
      <c r="AJ30" s="34">
        <f>$E$28/'Fixed data'!$C$7</f>
        <v>-6.3897777777777789E-2</v>
      </c>
      <c r="AK30" s="34">
        <f>$E$28/'Fixed data'!$C$7</f>
        <v>-6.3897777777777789E-2</v>
      </c>
      <c r="AL30" s="34">
        <f>$E$28/'Fixed data'!$C$7</f>
        <v>-6.3897777777777789E-2</v>
      </c>
      <c r="AM30" s="34">
        <f>$E$28/'Fixed data'!$C$7</f>
        <v>-6.3897777777777789E-2</v>
      </c>
      <c r="AN30" s="34">
        <f>$E$28/'Fixed data'!$C$7</f>
        <v>-6.3897777777777789E-2</v>
      </c>
      <c r="AO30" s="34">
        <f>$E$28/'Fixed data'!$C$7</f>
        <v>-6.3897777777777789E-2</v>
      </c>
      <c r="AP30" s="34">
        <f>$E$28/'Fixed data'!$C$7</f>
        <v>-6.3897777777777789E-2</v>
      </c>
      <c r="AQ30" s="34">
        <f>$E$28/'Fixed data'!$C$7</f>
        <v>-6.3897777777777789E-2</v>
      </c>
      <c r="AR30" s="34">
        <f>$E$28/'Fixed data'!$C$7</f>
        <v>-6.3897777777777789E-2</v>
      </c>
      <c r="AS30" s="34">
        <f>$E$28/'Fixed data'!$C$7</f>
        <v>-6.3897777777777789E-2</v>
      </c>
      <c r="AT30" s="34">
        <f>$E$28/'Fixed data'!$C$7</f>
        <v>-6.3897777777777789E-2</v>
      </c>
      <c r="AU30" s="34">
        <f>$E$28/'Fixed data'!$C$7</f>
        <v>-6.3897777777777789E-2</v>
      </c>
      <c r="AV30" s="34">
        <f>$E$28/'Fixed data'!$C$7</f>
        <v>-6.3897777777777789E-2</v>
      </c>
      <c r="AW30" s="34">
        <f>$E$28/'Fixed data'!$C$7</f>
        <v>-6.3897777777777789E-2</v>
      </c>
      <c r="AX30" s="34">
        <f>$E$28/'Fixed data'!$C$7</f>
        <v>-6.3897777777777789E-2</v>
      </c>
      <c r="AY30" s="34"/>
      <c r="AZ30" s="34"/>
      <c r="BA30" s="34"/>
      <c r="BB30" s="34"/>
      <c r="BC30" s="34"/>
      <c r="BD30" s="34"/>
    </row>
    <row r="31" spans="1:56" ht="16.5" hidden="1" customHeight="1" outlineLevel="1" x14ac:dyDescent="0.35">
      <c r="A31" s="115"/>
      <c r="B31" s="9" t="s">
        <v>2</v>
      </c>
      <c r="C31" s="11" t="s">
        <v>54</v>
      </c>
      <c r="D31" s="9" t="s">
        <v>40</v>
      </c>
      <c r="F31" s="34"/>
      <c r="G31" s="34">
        <f>$F$28/'Fixed data'!$C$7</f>
        <v>-6.1447905101857547E-2</v>
      </c>
      <c r="H31" s="34">
        <f>$F$28/'Fixed data'!$C$7</f>
        <v>-6.1447905101857547E-2</v>
      </c>
      <c r="I31" s="34">
        <f>$F$28/'Fixed data'!$C$7</f>
        <v>-6.1447905101857547E-2</v>
      </c>
      <c r="J31" s="34">
        <f>$F$28/'Fixed data'!$C$7</f>
        <v>-6.1447905101857547E-2</v>
      </c>
      <c r="K31" s="34">
        <f>$F$28/'Fixed data'!$C$7</f>
        <v>-6.1447905101857547E-2</v>
      </c>
      <c r="L31" s="34">
        <f>$F$28/'Fixed data'!$C$7</f>
        <v>-6.1447905101857547E-2</v>
      </c>
      <c r="M31" s="34">
        <f>$F$28/'Fixed data'!$C$7</f>
        <v>-6.1447905101857547E-2</v>
      </c>
      <c r="N31" s="34">
        <f>$F$28/'Fixed data'!$C$7</f>
        <v>-6.1447905101857547E-2</v>
      </c>
      <c r="O31" s="34">
        <f>$F$28/'Fixed data'!$C$7</f>
        <v>-6.1447905101857547E-2</v>
      </c>
      <c r="P31" s="34">
        <f>$F$28/'Fixed data'!$C$7</f>
        <v>-6.1447905101857547E-2</v>
      </c>
      <c r="Q31" s="34">
        <f>$F$28/'Fixed data'!$C$7</f>
        <v>-6.1447905101857547E-2</v>
      </c>
      <c r="R31" s="34">
        <f>$F$28/'Fixed data'!$C$7</f>
        <v>-6.1447905101857547E-2</v>
      </c>
      <c r="S31" s="34">
        <f>$F$28/'Fixed data'!$C$7</f>
        <v>-6.1447905101857547E-2</v>
      </c>
      <c r="T31" s="34">
        <f>$F$28/'Fixed data'!$C$7</f>
        <v>-6.1447905101857547E-2</v>
      </c>
      <c r="U31" s="34">
        <f>$F$28/'Fixed data'!$C$7</f>
        <v>-6.1447905101857547E-2</v>
      </c>
      <c r="V31" s="34">
        <f>$F$28/'Fixed data'!$C$7</f>
        <v>-6.1447905101857547E-2</v>
      </c>
      <c r="W31" s="34">
        <f>$F$28/'Fixed data'!$C$7</f>
        <v>-6.1447905101857547E-2</v>
      </c>
      <c r="X31" s="34">
        <f>$F$28/'Fixed data'!$C$7</f>
        <v>-6.1447905101857547E-2</v>
      </c>
      <c r="Y31" s="34">
        <f>$F$28/'Fixed data'!$C$7</f>
        <v>-6.1447905101857547E-2</v>
      </c>
      <c r="Z31" s="34">
        <f>$F$28/'Fixed data'!$C$7</f>
        <v>-6.1447905101857547E-2</v>
      </c>
      <c r="AA31" s="34">
        <f>$F$28/'Fixed data'!$C$7</f>
        <v>-6.1447905101857547E-2</v>
      </c>
      <c r="AB31" s="34">
        <f>$F$28/'Fixed data'!$C$7</f>
        <v>-6.1447905101857547E-2</v>
      </c>
      <c r="AC31" s="34">
        <f>$F$28/'Fixed data'!$C$7</f>
        <v>-6.1447905101857547E-2</v>
      </c>
      <c r="AD31" s="34">
        <f>$F$28/'Fixed data'!$C$7</f>
        <v>-6.1447905101857547E-2</v>
      </c>
      <c r="AE31" s="34">
        <f>$F$28/'Fixed data'!$C$7</f>
        <v>-6.1447905101857547E-2</v>
      </c>
      <c r="AF31" s="34">
        <f>$F$28/'Fixed data'!$C$7</f>
        <v>-6.1447905101857547E-2</v>
      </c>
      <c r="AG31" s="34">
        <f>$F$28/'Fixed data'!$C$7</f>
        <v>-6.1447905101857547E-2</v>
      </c>
      <c r="AH31" s="34">
        <f>$F$28/'Fixed data'!$C$7</f>
        <v>-6.1447905101857547E-2</v>
      </c>
      <c r="AI31" s="34">
        <f>$F$28/'Fixed data'!$C$7</f>
        <v>-6.1447905101857547E-2</v>
      </c>
      <c r="AJ31" s="34">
        <f>$F$28/'Fixed data'!$C$7</f>
        <v>-6.1447905101857547E-2</v>
      </c>
      <c r="AK31" s="34">
        <f>$F$28/'Fixed data'!$C$7</f>
        <v>-6.1447905101857547E-2</v>
      </c>
      <c r="AL31" s="34">
        <f>$F$28/'Fixed data'!$C$7</f>
        <v>-6.1447905101857547E-2</v>
      </c>
      <c r="AM31" s="34">
        <f>$F$28/'Fixed data'!$C$7</f>
        <v>-6.1447905101857547E-2</v>
      </c>
      <c r="AN31" s="34">
        <f>$F$28/'Fixed data'!$C$7</f>
        <v>-6.1447905101857547E-2</v>
      </c>
      <c r="AO31" s="34">
        <f>$F$28/'Fixed data'!$C$7</f>
        <v>-6.1447905101857547E-2</v>
      </c>
      <c r="AP31" s="34">
        <f>$F$28/'Fixed data'!$C$7</f>
        <v>-6.1447905101857547E-2</v>
      </c>
      <c r="AQ31" s="34">
        <f>$F$28/'Fixed data'!$C$7</f>
        <v>-6.1447905101857547E-2</v>
      </c>
      <c r="AR31" s="34">
        <f>$F$28/'Fixed data'!$C$7</f>
        <v>-6.1447905101857547E-2</v>
      </c>
      <c r="AS31" s="34">
        <f>$F$28/'Fixed data'!$C$7</f>
        <v>-6.1447905101857547E-2</v>
      </c>
      <c r="AT31" s="34">
        <f>$F$28/'Fixed data'!$C$7</f>
        <v>-6.1447905101857547E-2</v>
      </c>
      <c r="AU31" s="34">
        <f>$F$28/'Fixed data'!$C$7</f>
        <v>-6.1447905101857547E-2</v>
      </c>
      <c r="AV31" s="34">
        <f>$F$28/'Fixed data'!$C$7</f>
        <v>-6.1447905101857547E-2</v>
      </c>
      <c r="AW31" s="34">
        <f>$F$28/'Fixed data'!$C$7</f>
        <v>-6.1447905101857547E-2</v>
      </c>
      <c r="AX31" s="34">
        <f>$F$28/'Fixed data'!$C$7</f>
        <v>-6.1447905101857547E-2</v>
      </c>
      <c r="AY31" s="34">
        <f>$F$28/'Fixed data'!$C$7</f>
        <v>-6.1447905101857547E-2</v>
      </c>
      <c r="AZ31" s="34"/>
      <c r="BA31" s="34"/>
      <c r="BB31" s="34"/>
      <c r="BC31" s="34"/>
      <c r="BD31" s="34"/>
    </row>
    <row r="32" spans="1:56" ht="16.5" hidden="1" customHeight="1" outlineLevel="1" x14ac:dyDescent="0.35">
      <c r="A32" s="115"/>
      <c r="B32" s="9" t="s">
        <v>3</v>
      </c>
      <c r="C32" s="11" t="s">
        <v>55</v>
      </c>
      <c r="D32" s="9" t="s">
        <v>40</v>
      </c>
      <c r="F32" s="34"/>
      <c r="G32" s="34"/>
      <c r="H32" s="34">
        <f>$G$28/'Fixed data'!$C$7</f>
        <v>-5.8792699092603956E-2</v>
      </c>
      <c r="I32" s="34">
        <f>$G$28/'Fixed data'!$C$7</f>
        <v>-5.8792699092603956E-2</v>
      </c>
      <c r="J32" s="34">
        <f>$G$28/'Fixed data'!$C$7</f>
        <v>-5.8792699092603956E-2</v>
      </c>
      <c r="K32" s="34">
        <f>$G$28/'Fixed data'!$C$7</f>
        <v>-5.8792699092603956E-2</v>
      </c>
      <c r="L32" s="34">
        <f>$G$28/'Fixed data'!$C$7</f>
        <v>-5.8792699092603956E-2</v>
      </c>
      <c r="M32" s="34">
        <f>$G$28/'Fixed data'!$C$7</f>
        <v>-5.8792699092603956E-2</v>
      </c>
      <c r="N32" s="34">
        <f>$G$28/'Fixed data'!$C$7</f>
        <v>-5.8792699092603956E-2</v>
      </c>
      <c r="O32" s="34">
        <f>$G$28/'Fixed data'!$C$7</f>
        <v>-5.8792699092603956E-2</v>
      </c>
      <c r="P32" s="34">
        <f>$G$28/'Fixed data'!$C$7</f>
        <v>-5.8792699092603956E-2</v>
      </c>
      <c r="Q32" s="34">
        <f>$G$28/'Fixed data'!$C$7</f>
        <v>-5.8792699092603956E-2</v>
      </c>
      <c r="R32" s="34">
        <f>$G$28/'Fixed data'!$C$7</f>
        <v>-5.8792699092603956E-2</v>
      </c>
      <c r="S32" s="34">
        <f>$G$28/'Fixed data'!$C$7</f>
        <v>-5.8792699092603956E-2</v>
      </c>
      <c r="T32" s="34">
        <f>$G$28/'Fixed data'!$C$7</f>
        <v>-5.8792699092603956E-2</v>
      </c>
      <c r="U32" s="34">
        <f>$G$28/'Fixed data'!$C$7</f>
        <v>-5.8792699092603956E-2</v>
      </c>
      <c r="V32" s="34">
        <f>$G$28/'Fixed data'!$C$7</f>
        <v>-5.8792699092603956E-2</v>
      </c>
      <c r="W32" s="34">
        <f>$G$28/'Fixed data'!$C$7</f>
        <v>-5.8792699092603956E-2</v>
      </c>
      <c r="X32" s="34">
        <f>$G$28/'Fixed data'!$C$7</f>
        <v>-5.8792699092603956E-2</v>
      </c>
      <c r="Y32" s="34">
        <f>$G$28/'Fixed data'!$C$7</f>
        <v>-5.8792699092603956E-2</v>
      </c>
      <c r="Z32" s="34">
        <f>$G$28/'Fixed data'!$C$7</f>
        <v>-5.8792699092603956E-2</v>
      </c>
      <c r="AA32" s="34">
        <f>$G$28/'Fixed data'!$C$7</f>
        <v>-5.8792699092603956E-2</v>
      </c>
      <c r="AB32" s="34">
        <f>$G$28/'Fixed data'!$C$7</f>
        <v>-5.8792699092603956E-2</v>
      </c>
      <c r="AC32" s="34">
        <f>$G$28/'Fixed data'!$C$7</f>
        <v>-5.8792699092603956E-2</v>
      </c>
      <c r="AD32" s="34">
        <f>$G$28/'Fixed data'!$C$7</f>
        <v>-5.8792699092603956E-2</v>
      </c>
      <c r="AE32" s="34">
        <f>$G$28/'Fixed data'!$C$7</f>
        <v>-5.8792699092603956E-2</v>
      </c>
      <c r="AF32" s="34">
        <f>$G$28/'Fixed data'!$C$7</f>
        <v>-5.8792699092603956E-2</v>
      </c>
      <c r="AG32" s="34">
        <f>$G$28/'Fixed data'!$C$7</f>
        <v>-5.8792699092603956E-2</v>
      </c>
      <c r="AH32" s="34">
        <f>$G$28/'Fixed data'!$C$7</f>
        <v>-5.8792699092603956E-2</v>
      </c>
      <c r="AI32" s="34">
        <f>$G$28/'Fixed data'!$C$7</f>
        <v>-5.8792699092603956E-2</v>
      </c>
      <c r="AJ32" s="34">
        <f>$G$28/'Fixed data'!$C$7</f>
        <v>-5.8792699092603956E-2</v>
      </c>
      <c r="AK32" s="34">
        <f>$G$28/'Fixed data'!$C$7</f>
        <v>-5.8792699092603956E-2</v>
      </c>
      <c r="AL32" s="34">
        <f>$G$28/'Fixed data'!$C$7</f>
        <v>-5.8792699092603956E-2</v>
      </c>
      <c r="AM32" s="34">
        <f>$G$28/'Fixed data'!$C$7</f>
        <v>-5.8792699092603956E-2</v>
      </c>
      <c r="AN32" s="34">
        <f>$G$28/'Fixed data'!$C$7</f>
        <v>-5.8792699092603956E-2</v>
      </c>
      <c r="AO32" s="34">
        <f>$G$28/'Fixed data'!$C$7</f>
        <v>-5.8792699092603956E-2</v>
      </c>
      <c r="AP32" s="34">
        <f>$G$28/'Fixed data'!$C$7</f>
        <v>-5.8792699092603956E-2</v>
      </c>
      <c r="AQ32" s="34">
        <f>$G$28/'Fixed data'!$C$7</f>
        <v>-5.8792699092603956E-2</v>
      </c>
      <c r="AR32" s="34">
        <f>$G$28/'Fixed data'!$C$7</f>
        <v>-5.8792699092603956E-2</v>
      </c>
      <c r="AS32" s="34">
        <f>$G$28/'Fixed data'!$C$7</f>
        <v>-5.8792699092603956E-2</v>
      </c>
      <c r="AT32" s="34">
        <f>$G$28/'Fixed data'!$C$7</f>
        <v>-5.8792699092603956E-2</v>
      </c>
      <c r="AU32" s="34">
        <f>$G$28/'Fixed data'!$C$7</f>
        <v>-5.8792699092603956E-2</v>
      </c>
      <c r="AV32" s="34">
        <f>$G$28/'Fixed data'!$C$7</f>
        <v>-5.8792699092603956E-2</v>
      </c>
      <c r="AW32" s="34">
        <f>$G$28/'Fixed data'!$C$7</f>
        <v>-5.8792699092603956E-2</v>
      </c>
      <c r="AX32" s="34">
        <f>$G$28/'Fixed data'!$C$7</f>
        <v>-5.8792699092603956E-2</v>
      </c>
      <c r="AY32" s="34">
        <f>$G$28/'Fixed data'!$C$7</f>
        <v>-5.8792699092603956E-2</v>
      </c>
      <c r="AZ32" s="34">
        <f>$G$28/'Fixed data'!$C$7</f>
        <v>-5.8792699092603956E-2</v>
      </c>
      <c r="BA32" s="34"/>
      <c r="BB32" s="34"/>
      <c r="BC32" s="34"/>
      <c r="BD32" s="34"/>
    </row>
    <row r="33" spans="1:57" ht="16.5" hidden="1" customHeight="1" outlineLevel="1" x14ac:dyDescent="0.35">
      <c r="A33" s="115"/>
      <c r="B33" s="9" t="s">
        <v>4</v>
      </c>
      <c r="C33" s="11" t="s">
        <v>56</v>
      </c>
      <c r="D33" s="9" t="s">
        <v>40</v>
      </c>
      <c r="F33" s="34"/>
      <c r="G33" s="34"/>
      <c r="H33" s="34"/>
      <c r="I33" s="34">
        <f>$H$28/'Fixed data'!$C$7</f>
        <v>-5.5877398364273627E-2</v>
      </c>
      <c r="J33" s="34">
        <f>$H$28/'Fixed data'!$C$7</f>
        <v>-5.5877398364273627E-2</v>
      </c>
      <c r="K33" s="34">
        <f>$H$28/'Fixed data'!$C$7</f>
        <v>-5.5877398364273627E-2</v>
      </c>
      <c r="L33" s="34">
        <f>$H$28/'Fixed data'!$C$7</f>
        <v>-5.5877398364273627E-2</v>
      </c>
      <c r="M33" s="34">
        <f>$H$28/'Fixed data'!$C$7</f>
        <v>-5.5877398364273627E-2</v>
      </c>
      <c r="N33" s="34">
        <f>$H$28/'Fixed data'!$C$7</f>
        <v>-5.5877398364273627E-2</v>
      </c>
      <c r="O33" s="34">
        <f>$H$28/'Fixed data'!$C$7</f>
        <v>-5.5877398364273627E-2</v>
      </c>
      <c r="P33" s="34">
        <f>$H$28/'Fixed data'!$C$7</f>
        <v>-5.5877398364273627E-2</v>
      </c>
      <c r="Q33" s="34">
        <f>$H$28/'Fixed data'!$C$7</f>
        <v>-5.5877398364273627E-2</v>
      </c>
      <c r="R33" s="34">
        <f>$H$28/'Fixed data'!$C$7</f>
        <v>-5.5877398364273627E-2</v>
      </c>
      <c r="S33" s="34">
        <f>$H$28/'Fixed data'!$C$7</f>
        <v>-5.5877398364273627E-2</v>
      </c>
      <c r="T33" s="34">
        <f>$H$28/'Fixed data'!$C$7</f>
        <v>-5.5877398364273627E-2</v>
      </c>
      <c r="U33" s="34">
        <f>$H$28/'Fixed data'!$C$7</f>
        <v>-5.5877398364273627E-2</v>
      </c>
      <c r="V33" s="34">
        <f>$H$28/'Fixed data'!$C$7</f>
        <v>-5.5877398364273627E-2</v>
      </c>
      <c r="W33" s="34">
        <f>$H$28/'Fixed data'!$C$7</f>
        <v>-5.5877398364273627E-2</v>
      </c>
      <c r="X33" s="34">
        <f>$H$28/'Fixed data'!$C$7</f>
        <v>-5.5877398364273627E-2</v>
      </c>
      <c r="Y33" s="34">
        <f>$H$28/'Fixed data'!$C$7</f>
        <v>-5.5877398364273627E-2</v>
      </c>
      <c r="Z33" s="34">
        <f>$H$28/'Fixed data'!$C$7</f>
        <v>-5.5877398364273627E-2</v>
      </c>
      <c r="AA33" s="34">
        <f>$H$28/'Fixed data'!$C$7</f>
        <v>-5.5877398364273627E-2</v>
      </c>
      <c r="AB33" s="34">
        <f>$H$28/'Fixed data'!$C$7</f>
        <v>-5.5877398364273627E-2</v>
      </c>
      <c r="AC33" s="34">
        <f>$H$28/'Fixed data'!$C$7</f>
        <v>-5.5877398364273627E-2</v>
      </c>
      <c r="AD33" s="34">
        <f>$H$28/'Fixed data'!$C$7</f>
        <v>-5.5877398364273627E-2</v>
      </c>
      <c r="AE33" s="34">
        <f>$H$28/'Fixed data'!$C$7</f>
        <v>-5.5877398364273627E-2</v>
      </c>
      <c r="AF33" s="34">
        <f>$H$28/'Fixed data'!$C$7</f>
        <v>-5.5877398364273627E-2</v>
      </c>
      <c r="AG33" s="34">
        <f>$H$28/'Fixed data'!$C$7</f>
        <v>-5.5877398364273627E-2</v>
      </c>
      <c r="AH33" s="34">
        <f>$H$28/'Fixed data'!$C$7</f>
        <v>-5.5877398364273627E-2</v>
      </c>
      <c r="AI33" s="34">
        <f>$H$28/'Fixed data'!$C$7</f>
        <v>-5.5877398364273627E-2</v>
      </c>
      <c r="AJ33" s="34">
        <f>$H$28/'Fixed data'!$C$7</f>
        <v>-5.5877398364273627E-2</v>
      </c>
      <c r="AK33" s="34">
        <f>$H$28/'Fixed data'!$C$7</f>
        <v>-5.5877398364273627E-2</v>
      </c>
      <c r="AL33" s="34">
        <f>$H$28/'Fixed data'!$C$7</f>
        <v>-5.5877398364273627E-2</v>
      </c>
      <c r="AM33" s="34">
        <f>$H$28/'Fixed data'!$C$7</f>
        <v>-5.5877398364273627E-2</v>
      </c>
      <c r="AN33" s="34">
        <f>$H$28/'Fixed data'!$C$7</f>
        <v>-5.5877398364273627E-2</v>
      </c>
      <c r="AO33" s="34">
        <f>$H$28/'Fixed data'!$C$7</f>
        <v>-5.5877398364273627E-2</v>
      </c>
      <c r="AP33" s="34">
        <f>$H$28/'Fixed data'!$C$7</f>
        <v>-5.5877398364273627E-2</v>
      </c>
      <c r="AQ33" s="34">
        <f>$H$28/'Fixed data'!$C$7</f>
        <v>-5.5877398364273627E-2</v>
      </c>
      <c r="AR33" s="34">
        <f>$H$28/'Fixed data'!$C$7</f>
        <v>-5.5877398364273627E-2</v>
      </c>
      <c r="AS33" s="34">
        <f>$H$28/'Fixed data'!$C$7</f>
        <v>-5.5877398364273627E-2</v>
      </c>
      <c r="AT33" s="34">
        <f>$H$28/'Fixed data'!$C$7</f>
        <v>-5.5877398364273627E-2</v>
      </c>
      <c r="AU33" s="34">
        <f>$H$28/'Fixed data'!$C$7</f>
        <v>-5.5877398364273627E-2</v>
      </c>
      <c r="AV33" s="34">
        <f>$H$28/'Fixed data'!$C$7</f>
        <v>-5.5877398364273627E-2</v>
      </c>
      <c r="AW33" s="34">
        <f>$H$28/'Fixed data'!$C$7</f>
        <v>-5.5877398364273627E-2</v>
      </c>
      <c r="AX33" s="34">
        <f>$H$28/'Fixed data'!$C$7</f>
        <v>-5.5877398364273627E-2</v>
      </c>
      <c r="AY33" s="34">
        <f>$H$28/'Fixed data'!$C$7</f>
        <v>-5.5877398364273627E-2</v>
      </c>
      <c r="AZ33" s="34">
        <f>$H$28/'Fixed data'!$C$7</f>
        <v>-5.5877398364273627E-2</v>
      </c>
      <c r="BA33" s="34">
        <f>$H$28/'Fixed data'!$C$7</f>
        <v>-5.5877398364273627E-2</v>
      </c>
      <c r="BB33" s="34"/>
      <c r="BC33" s="34"/>
      <c r="BD33" s="34"/>
    </row>
    <row r="34" spans="1:57" ht="16.5" hidden="1" customHeight="1" outlineLevel="1" x14ac:dyDescent="0.35">
      <c r="A34" s="115"/>
      <c r="B34" s="9" t="s">
        <v>5</v>
      </c>
      <c r="C34" s="11" t="s">
        <v>57</v>
      </c>
      <c r="D34" s="9" t="s">
        <v>40</v>
      </c>
      <c r="F34" s="34"/>
      <c r="G34" s="34"/>
      <c r="H34" s="34"/>
      <c r="I34" s="34"/>
      <c r="J34" s="34">
        <f>$I$28/'Fixed data'!$C$7</f>
        <v>-5.2805664851874594E-2</v>
      </c>
      <c r="K34" s="34">
        <f>$I$28/'Fixed data'!$C$7</f>
        <v>-5.2805664851874594E-2</v>
      </c>
      <c r="L34" s="34">
        <f>$I$28/'Fixed data'!$C$7</f>
        <v>-5.2805664851874594E-2</v>
      </c>
      <c r="M34" s="34">
        <f>$I$28/'Fixed data'!$C$7</f>
        <v>-5.2805664851874594E-2</v>
      </c>
      <c r="N34" s="34">
        <f>$I$28/'Fixed data'!$C$7</f>
        <v>-5.2805664851874594E-2</v>
      </c>
      <c r="O34" s="34">
        <f>$I$28/'Fixed data'!$C$7</f>
        <v>-5.2805664851874594E-2</v>
      </c>
      <c r="P34" s="34">
        <f>$I$28/'Fixed data'!$C$7</f>
        <v>-5.2805664851874594E-2</v>
      </c>
      <c r="Q34" s="34">
        <f>$I$28/'Fixed data'!$C$7</f>
        <v>-5.2805664851874594E-2</v>
      </c>
      <c r="R34" s="34">
        <f>$I$28/'Fixed data'!$C$7</f>
        <v>-5.2805664851874594E-2</v>
      </c>
      <c r="S34" s="34">
        <f>$I$28/'Fixed data'!$C$7</f>
        <v>-5.2805664851874594E-2</v>
      </c>
      <c r="T34" s="34">
        <f>$I$28/'Fixed data'!$C$7</f>
        <v>-5.2805664851874594E-2</v>
      </c>
      <c r="U34" s="34">
        <f>$I$28/'Fixed data'!$C$7</f>
        <v>-5.2805664851874594E-2</v>
      </c>
      <c r="V34" s="34">
        <f>$I$28/'Fixed data'!$C$7</f>
        <v>-5.2805664851874594E-2</v>
      </c>
      <c r="W34" s="34">
        <f>$I$28/'Fixed data'!$C$7</f>
        <v>-5.2805664851874594E-2</v>
      </c>
      <c r="X34" s="34">
        <f>$I$28/'Fixed data'!$C$7</f>
        <v>-5.2805664851874594E-2</v>
      </c>
      <c r="Y34" s="34">
        <f>$I$28/'Fixed data'!$C$7</f>
        <v>-5.2805664851874594E-2</v>
      </c>
      <c r="Z34" s="34">
        <f>$I$28/'Fixed data'!$C$7</f>
        <v>-5.2805664851874594E-2</v>
      </c>
      <c r="AA34" s="34">
        <f>$I$28/'Fixed data'!$C$7</f>
        <v>-5.2805664851874594E-2</v>
      </c>
      <c r="AB34" s="34">
        <f>$I$28/'Fixed data'!$C$7</f>
        <v>-5.2805664851874594E-2</v>
      </c>
      <c r="AC34" s="34">
        <f>$I$28/'Fixed data'!$C$7</f>
        <v>-5.2805664851874594E-2</v>
      </c>
      <c r="AD34" s="34">
        <f>$I$28/'Fixed data'!$C$7</f>
        <v>-5.2805664851874594E-2</v>
      </c>
      <c r="AE34" s="34">
        <f>$I$28/'Fixed data'!$C$7</f>
        <v>-5.2805664851874594E-2</v>
      </c>
      <c r="AF34" s="34">
        <f>$I$28/'Fixed data'!$C$7</f>
        <v>-5.2805664851874594E-2</v>
      </c>
      <c r="AG34" s="34">
        <f>$I$28/'Fixed data'!$C$7</f>
        <v>-5.2805664851874594E-2</v>
      </c>
      <c r="AH34" s="34">
        <f>$I$28/'Fixed data'!$C$7</f>
        <v>-5.2805664851874594E-2</v>
      </c>
      <c r="AI34" s="34">
        <f>$I$28/'Fixed data'!$C$7</f>
        <v>-5.2805664851874594E-2</v>
      </c>
      <c r="AJ34" s="34">
        <f>$I$28/'Fixed data'!$C$7</f>
        <v>-5.2805664851874594E-2</v>
      </c>
      <c r="AK34" s="34">
        <f>$I$28/'Fixed data'!$C$7</f>
        <v>-5.2805664851874594E-2</v>
      </c>
      <c r="AL34" s="34">
        <f>$I$28/'Fixed data'!$C$7</f>
        <v>-5.2805664851874594E-2</v>
      </c>
      <c r="AM34" s="34">
        <f>$I$28/'Fixed data'!$C$7</f>
        <v>-5.2805664851874594E-2</v>
      </c>
      <c r="AN34" s="34">
        <f>$I$28/'Fixed data'!$C$7</f>
        <v>-5.2805664851874594E-2</v>
      </c>
      <c r="AO34" s="34">
        <f>$I$28/'Fixed data'!$C$7</f>
        <v>-5.2805664851874594E-2</v>
      </c>
      <c r="AP34" s="34">
        <f>$I$28/'Fixed data'!$C$7</f>
        <v>-5.2805664851874594E-2</v>
      </c>
      <c r="AQ34" s="34">
        <f>$I$28/'Fixed data'!$C$7</f>
        <v>-5.2805664851874594E-2</v>
      </c>
      <c r="AR34" s="34">
        <f>$I$28/'Fixed data'!$C$7</f>
        <v>-5.2805664851874594E-2</v>
      </c>
      <c r="AS34" s="34">
        <f>$I$28/'Fixed data'!$C$7</f>
        <v>-5.2805664851874594E-2</v>
      </c>
      <c r="AT34" s="34">
        <f>$I$28/'Fixed data'!$C$7</f>
        <v>-5.2805664851874594E-2</v>
      </c>
      <c r="AU34" s="34">
        <f>$I$28/'Fixed data'!$C$7</f>
        <v>-5.2805664851874594E-2</v>
      </c>
      <c r="AV34" s="34">
        <f>$I$28/'Fixed data'!$C$7</f>
        <v>-5.2805664851874594E-2</v>
      </c>
      <c r="AW34" s="34">
        <f>$I$28/'Fixed data'!$C$7</f>
        <v>-5.2805664851874594E-2</v>
      </c>
      <c r="AX34" s="34">
        <f>$I$28/'Fixed data'!$C$7</f>
        <v>-5.2805664851874594E-2</v>
      </c>
      <c r="AY34" s="34">
        <f>$I$28/'Fixed data'!$C$7</f>
        <v>-5.2805664851874594E-2</v>
      </c>
      <c r="AZ34" s="34">
        <f>$I$28/'Fixed data'!$C$7</f>
        <v>-5.2805664851874594E-2</v>
      </c>
      <c r="BA34" s="34">
        <f>$I$28/'Fixed data'!$C$7</f>
        <v>-5.2805664851874594E-2</v>
      </c>
      <c r="BB34" s="34">
        <f>$I$28/'Fixed data'!$C$7</f>
        <v>-5.2805664851874594E-2</v>
      </c>
      <c r="BC34" s="34"/>
      <c r="BD34" s="34"/>
    </row>
    <row r="35" spans="1:57" ht="16.5" hidden="1" customHeight="1" outlineLevel="1" x14ac:dyDescent="0.35">
      <c r="A35" s="115"/>
      <c r="B35" s="9" t="s">
        <v>6</v>
      </c>
      <c r="C35" s="11" t="s">
        <v>58</v>
      </c>
      <c r="D35" s="9" t="s">
        <v>40</v>
      </c>
      <c r="F35" s="34"/>
      <c r="G35" s="34"/>
      <c r="H35" s="34"/>
      <c r="I35" s="34"/>
      <c r="J35" s="34"/>
      <c r="K35" s="34">
        <f>$J$28/'Fixed data'!$C$7</f>
        <v>-4.9477320104065657E-2</v>
      </c>
      <c r="L35" s="34">
        <f>$J$28/'Fixed data'!$C$7</f>
        <v>-4.9477320104065657E-2</v>
      </c>
      <c r="M35" s="34">
        <f>$J$28/'Fixed data'!$C$7</f>
        <v>-4.9477320104065657E-2</v>
      </c>
      <c r="N35" s="34">
        <f>$J$28/'Fixed data'!$C$7</f>
        <v>-4.9477320104065657E-2</v>
      </c>
      <c r="O35" s="34">
        <f>$J$28/'Fixed data'!$C$7</f>
        <v>-4.9477320104065657E-2</v>
      </c>
      <c r="P35" s="34">
        <f>$J$28/'Fixed data'!$C$7</f>
        <v>-4.9477320104065657E-2</v>
      </c>
      <c r="Q35" s="34">
        <f>$J$28/'Fixed data'!$C$7</f>
        <v>-4.9477320104065657E-2</v>
      </c>
      <c r="R35" s="34">
        <f>$J$28/'Fixed data'!$C$7</f>
        <v>-4.9477320104065657E-2</v>
      </c>
      <c r="S35" s="34">
        <f>$J$28/'Fixed data'!$C$7</f>
        <v>-4.9477320104065657E-2</v>
      </c>
      <c r="T35" s="34">
        <f>$J$28/'Fixed data'!$C$7</f>
        <v>-4.9477320104065657E-2</v>
      </c>
      <c r="U35" s="34">
        <f>$J$28/'Fixed data'!$C$7</f>
        <v>-4.9477320104065657E-2</v>
      </c>
      <c r="V35" s="34">
        <f>$J$28/'Fixed data'!$C$7</f>
        <v>-4.9477320104065657E-2</v>
      </c>
      <c r="W35" s="34">
        <f>$J$28/'Fixed data'!$C$7</f>
        <v>-4.9477320104065657E-2</v>
      </c>
      <c r="X35" s="34">
        <f>$J$28/'Fixed data'!$C$7</f>
        <v>-4.9477320104065657E-2</v>
      </c>
      <c r="Y35" s="34">
        <f>$J$28/'Fixed data'!$C$7</f>
        <v>-4.9477320104065657E-2</v>
      </c>
      <c r="Z35" s="34">
        <f>$J$28/'Fixed data'!$C$7</f>
        <v>-4.9477320104065657E-2</v>
      </c>
      <c r="AA35" s="34">
        <f>$J$28/'Fixed data'!$C$7</f>
        <v>-4.9477320104065657E-2</v>
      </c>
      <c r="AB35" s="34">
        <f>$J$28/'Fixed data'!$C$7</f>
        <v>-4.9477320104065657E-2</v>
      </c>
      <c r="AC35" s="34">
        <f>$J$28/'Fixed data'!$C$7</f>
        <v>-4.9477320104065657E-2</v>
      </c>
      <c r="AD35" s="34">
        <f>$J$28/'Fixed data'!$C$7</f>
        <v>-4.9477320104065657E-2</v>
      </c>
      <c r="AE35" s="34">
        <f>$J$28/'Fixed data'!$C$7</f>
        <v>-4.9477320104065657E-2</v>
      </c>
      <c r="AF35" s="34">
        <f>$J$28/'Fixed data'!$C$7</f>
        <v>-4.9477320104065657E-2</v>
      </c>
      <c r="AG35" s="34">
        <f>$J$28/'Fixed data'!$C$7</f>
        <v>-4.9477320104065657E-2</v>
      </c>
      <c r="AH35" s="34">
        <f>$J$28/'Fixed data'!$C$7</f>
        <v>-4.9477320104065657E-2</v>
      </c>
      <c r="AI35" s="34">
        <f>$J$28/'Fixed data'!$C$7</f>
        <v>-4.9477320104065657E-2</v>
      </c>
      <c r="AJ35" s="34">
        <f>$J$28/'Fixed data'!$C$7</f>
        <v>-4.9477320104065657E-2</v>
      </c>
      <c r="AK35" s="34">
        <f>$J$28/'Fixed data'!$C$7</f>
        <v>-4.9477320104065657E-2</v>
      </c>
      <c r="AL35" s="34">
        <f>$J$28/'Fixed data'!$C$7</f>
        <v>-4.9477320104065657E-2</v>
      </c>
      <c r="AM35" s="34">
        <f>$J$28/'Fixed data'!$C$7</f>
        <v>-4.9477320104065657E-2</v>
      </c>
      <c r="AN35" s="34">
        <f>$J$28/'Fixed data'!$C$7</f>
        <v>-4.9477320104065657E-2</v>
      </c>
      <c r="AO35" s="34">
        <f>$J$28/'Fixed data'!$C$7</f>
        <v>-4.9477320104065657E-2</v>
      </c>
      <c r="AP35" s="34">
        <f>$J$28/'Fixed data'!$C$7</f>
        <v>-4.9477320104065657E-2</v>
      </c>
      <c r="AQ35" s="34">
        <f>$J$28/'Fixed data'!$C$7</f>
        <v>-4.9477320104065657E-2</v>
      </c>
      <c r="AR35" s="34">
        <f>$J$28/'Fixed data'!$C$7</f>
        <v>-4.9477320104065657E-2</v>
      </c>
      <c r="AS35" s="34">
        <f>$J$28/'Fixed data'!$C$7</f>
        <v>-4.9477320104065657E-2</v>
      </c>
      <c r="AT35" s="34">
        <f>$J$28/'Fixed data'!$C$7</f>
        <v>-4.9477320104065657E-2</v>
      </c>
      <c r="AU35" s="34">
        <f>$J$28/'Fixed data'!$C$7</f>
        <v>-4.9477320104065657E-2</v>
      </c>
      <c r="AV35" s="34">
        <f>$J$28/'Fixed data'!$C$7</f>
        <v>-4.9477320104065657E-2</v>
      </c>
      <c r="AW35" s="34">
        <f>$J$28/'Fixed data'!$C$7</f>
        <v>-4.9477320104065657E-2</v>
      </c>
      <c r="AX35" s="34">
        <f>$J$28/'Fixed data'!$C$7</f>
        <v>-4.9477320104065657E-2</v>
      </c>
      <c r="AY35" s="34">
        <f>$J$28/'Fixed data'!$C$7</f>
        <v>-4.9477320104065657E-2</v>
      </c>
      <c r="AZ35" s="34">
        <f>$J$28/'Fixed data'!$C$7</f>
        <v>-4.9477320104065657E-2</v>
      </c>
      <c r="BA35" s="34">
        <f>$J$28/'Fixed data'!$C$7</f>
        <v>-4.9477320104065657E-2</v>
      </c>
      <c r="BB35" s="34">
        <f>$J$28/'Fixed data'!$C$7</f>
        <v>-4.9477320104065657E-2</v>
      </c>
      <c r="BC35" s="34">
        <f>$J$28/'Fixed data'!$C$7</f>
        <v>-4.9477320104065657E-2</v>
      </c>
      <c r="BD35" s="34"/>
    </row>
    <row r="36" spans="1:57" ht="16.5" hidden="1" customHeight="1" outlineLevel="1" x14ac:dyDescent="0.35">
      <c r="A36" s="115"/>
      <c r="B36" s="9" t="s">
        <v>32</v>
      </c>
      <c r="C36" s="11" t="s">
        <v>59</v>
      </c>
      <c r="D36" s="9" t="s">
        <v>40</v>
      </c>
      <c r="F36" s="34"/>
      <c r="G36" s="34"/>
      <c r="H36" s="34"/>
      <c r="I36" s="34"/>
      <c r="J36" s="34"/>
      <c r="K36" s="34"/>
      <c r="L36" s="34">
        <f>$K$28/'Fixed data'!$C$7</f>
        <v>-4.5949508689590052E-2</v>
      </c>
      <c r="M36" s="34">
        <f>$K$28/'Fixed data'!$C$7</f>
        <v>-4.5949508689590052E-2</v>
      </c>
      <c r="N36" s="34">
        <f>$K$28/'Fixed data'!$C$7</f>
        <v>-4.5949508689590052E-2</v>
      </c>
      <c r="O36" s="34">
        <f>$K$28/'Fixed data'!$C$7</f>
        <v>-4.5949508689590052E-2</v>
      </c>
      <c r="P36" s="34">
        <f>$K$28/'Fixed data'!$C$7</f>
        <v>-4.5949508689590052E-2</v>
      </c>
      <c r="Q36" s="34">
        <f>$K$28/'Fixed data'!$C$7</f>
        <v>-4.5949508689590052E-2</v>
      </c>
      <c r="R36" s="34">
        <f>$K$28/'Fixed data'!$C$7</f>
        <v>-4.5949508689590052E-2</v>
      </c>
      <c r="S36" s="34">
        <f>$K$28/'Fixed data'!$C$7</f>
        <v>-4.5949508689590052E-2</v>
      </c>
      <c r="T36" s="34">
        <f>$K$28/'Fixed data'!$C$7</f>
        <v>-4.5949508689590052E-2</v>
      </c>
      <c r="U36" s="34">
        <f>$K$28/'Fixed data'!$C$7</f>
        <v>-4.5949508689590052E-2</v>
      </c>
      <c r="V36" s="34">
        <f>$K$28/'Fixed data'!$C$7</f>
        <v>-4.5949508689590052E-2</v>
      </c>
      <c r="W36" s="34">
        <f>$K$28/'Fixed data'!$C$7</f>
        <v>-4.5949508689590052E-2</v>
      </c>
      <c r="X36" s="34">
        <f>$K$28/'Fixed data'!$C$7</f>
        <v>-4.5949508689590052E-2</v>
      </c>
      <c r="Y36" s="34">
        <f>$K$28/'Fixed data'!$C$7</f>
        <v>-4.5949508689590052E-2</v>
      </c>
      <c r="Z36" s="34">
        <f>$K$28/'Fixed data'!$C$7</f>
        <v>-4.5949508689590052E-2</v>
      </c>
      <c r="AA36" s="34">
        <f>$K$28/'Fixed data'!$C$7</f>
        <v>-4.5949508689590052E-2</v>
      </c>
      <c r="AB36" s="34">
        <f>$K$28/'Fixed data'!$C$7</f>
        <v>-4.5949508689590052E-2</v>
      </c>
      <c r="AC36" s="34">
        <f>$K$28/'Fixed data'!$C$7</f>
        <v>-4.5949508689590052E-2</v>
      </c>
      <c r="AD36" s="34">
        <f>$K$28/'Fixed data'!$C$7</f>
        <v>-4.5949508689590052E-2</v>
      </c>
      <c r="AE36" s="34">
        <f>$K$28/'Fixed data'!$C$7</f>
        <v>-4.5949508689590052E-2</v>
      </c>
      <c r="AF36" s="34">
        <f>$K$28/'Fixed data'!$C$7</f>
        <v>-4.5949508689590052E-2</v>
      </c>
      <c r="AG36" s="34">
        <f>$K$28/'Fixed data'!$C$7</f>
        <v>-4.5949508689590052E-2</v>
      </c>
      <c r="AH36" s="34">
        <f>$K$28/'Fixed data'!$C$7</f>
        <v>-4.5949508689590052E-2</v>
      </c>
      <c r="AI36" s="34">
        <f>$K$28/'Fixed data'!$C$7</f>
        <v>-4.5949508689590052E-2</v>
      </c>
      <c r="AJ36" s="34">
        <f>$K$28/'Fixed data'!$C$7</f>
        <v>-4.5949508689590052E-2</v>
      </c>
      <c r="AK36" s="34">
        <f>$K$28/'Fixed data'!$C$7</f>
        <v>-4.5949508689590052E-2</v>
      </c>
      <c r="AL36" s="34">
        <f>$K$28/'Fixed data'!$C$7</f>
        <v>-4.5949508689590052E-2</v>
      </c>
      <c r="AM36" s="34">
        <f>$K$28/'Fixed data'!$C$7</f>
        <v>-4.5949508689590052E-2</v>
      </c>
      <c r="AN36" s="34">
        <f>$K$28/'Fixed data'!$C$7</f>
        <v>-4.5949508689590052E-2</v>
      </c>
      <c r="AO36" s="34">
        <f>$K$28/'Fixed data'!$C$7</f>
        <v>-4.5949508689590052E-2</v>
      </c>
      <c r="AP36" s="34">
        <f>$K$28/'Fixed data'!$C$7</f>
        <v>-4.5949508689590052E-2</v>
      </c>
      <c r="AQ36" s="34">
        <f>$K$28/'Fixed data'!$C$7</f>
        <v>-4.5949508689590052E-2</v>
      </c>
      <c r="AR36" s="34">
        <f>$K$28/'Fixed data'!$C$7</f>
        <v>-4.5949508689590052E-2</v>
      </c>
      <c r="AS36" s="34">
        <f>$K$28/'Fixed data'!$C$7</f>
        <v>-4.5949508689590052E-2</v>
      </c>
      <c r="AT36" s="34">
        <f>$K$28/'Fixed data'!$C$7</f>
        <v>-4.5949508689590052E-2</v>
      </c>
      <c r="AU36" s="34">
        <f>$K$28/'Fixed data'!$C$7</f>
        <v>-4.5949508689590052E-2</v>
      </c>
      <c r="AV36" s="34">
        <f>$K$28/'Fixed data'!$C$7</f>
        <v>-4.5949508689590052E-2</v>
      </c>
      <c r="AW36" s="34">
        <f>$K$28/'Fixed data'!$C$7</f>
        <v>-4.5949508689590052E-2</v>
      </c>
      <c r="AX36" s="34">
        <f>$K$28/'Fixed data'!$C$7</f>
        <v>-4.5949508689590052E-2</v>
      </c>
      <c r="AY36" s="34">
        <f>$K$28/'Fixed data'!$C$7</f>
        <v>-4.5949508689590052E-2</v>
      </c>
      <c r="AZ36" s="34">
        <f>$K$28/'Fixed data'!$C$7</f>
        <v>-4.5949508689590052E-2</v>
      </c>
      <c r="BA36" s="34">
        <f>$K$28/'Fixed data'!$C$7</f>
        <v>-4.5949508689590052E-2</v>
      </c>
      <c r="BB36" s="34">
        <f>$K$28/'Fixed data'!$C$7</f>
        <v>-4.5949508689590052E-2</v>
      </c>
      <c r="BC36" s="34">
        <f>$K$28/'Fixed data'!$C$7</f>
        <v>-4.5949508689590052E-2</v>
      </c>
      <c r="BD36" s="34">
        <f>$K$28/'Fixed data'!$C$7</f>
        <v>-4.5949508689590052E-2</v>
      </c>
    </row>
    <row r="37" spans="1:57" ht="16.5" hidden="1" customHeight="1" outlineLevel="1" x14ac:dyDescent="0.35">
      <c r="A37" s="115"/>
      <c r="B37" s="9" t="s">
        <v>33</v>
      </c>
      <c r="C37" s="11" t="s">
        <v>60</v>
      </c>
      <c r="D37" s="9" t="s">
        <v>40</v>
      </c>
      <c r="F37" s="34"/>
      <c r="G37" s="34"/>
      <c r="H37" s="34"/>
      <c r="I37" s="34"/>
      <c r="J37" s="34"/>
      <c r="K37" s="34"/>
      <c r="L37" s="34"/>
      <c r="M37" s="34">
        <f>$L$28/'Fixed data'!$C$7</f>
        <v>-4.2275030608447776E-2</v>
      </c>
      <c r="N37" s="34">
        <f>$L$28/'Fixed data'!$C$7</f>
        <v>-4.2275030608447776E-2</v>
      </c>
      <c r="O37" s="34">
        <f>$L$28/'Fixed data'!$C$7</f>
        <v>-4.2275030608447776E-2</v>
      </c>
      <c r="P37" s="34">
        <f>$L$28/'Fixed data'!$C$7</f>
        <v>-4.2275030608447776E-2</v>
      </c>
      <c r="Q37" s="34">
        <f>$L$28/'Fixed data'!$C$7</f>
        <v>-4.2275030608447776E-2</v>
      </c>
      <c r="R37" s="34">
        <f>$L$28/'Fixed data'!$C$7</f>
        <v>-4.2275030608447776E-2</v>
      </c>
      <c r="S37" s="34">
        <f>$L$28/'Fixed data'!$C$7</f>
        <v>-4.2275030608447776E-2</v>
      </c>
      <c r="T37" s="34">
        <f>$L$28/'Fixed data'!$C$7</f>
        <v>-4.2275030608447776E-2</v>
      </c>
      <c r="U37" s="34">
        <f>$L$28/'Fixed data'!$C$7</f>
        <v>-4.2275030608447776E-2</v>
      </c>
      <c r="V37" s="34">
        <f>$L$28/'Fixed data'!$C$7</f>
        <v>-4.2275030608447776E-2</v>
      </c>
      <c r="W37" s="34">
        <f>$L$28/'Fixed data'!$C$7</f>
        <v>-4.2275030608447776E-2</v>
      </c>
      <c r="X37" s="34">
        <f>$L$28/'Fixed data'!$C$7</f>
        <v>-4.2275030608447776E-2</v>
      </c>
      <c r="Y37" s="34">
        <f>$L$28/'Fixed data'!$C$7</f>
        <v>-4.2275030608447776E-2</v>
      </c>
      <c r="Z37" s="34">
        <f>$L$28/'Fixed data'!$C$7</f>
        <v>-4.2275030608447776E-2</v>
      </c>
      <c r="AA37" s="34">
        <f>$L$28/'Fixed data'!$C$7</f>
        <v>-4.2275030608447776E-2</v>
      </c>
      <c r="AB37" s="34">
        <f>$L$28/'Fixed data'!$C$7</f>
        <v>-4.2275030608447776E-2</v>
      </c>
      <c r="AC37" s="34">
        <f>$L$28/'Fixed data'!$C$7</f>
        <v>-4.2275030608447776E-2</v>
      </c>
      <c r="AD37" s="34">
        <f>$L$28/'Fixed data'!$C$7</f>
        <v>-4.2275030608447776E-2</v>
      </c>
      <c r="AE37" s="34">
        <f>$L$28/'Fixed data'!$C$7</f>
        <v>-4.2275030608447776E-2</v>
      </c>
      <c r="AF37" s="34">
        <f>$L$28/'Fixed data'!$C$7</f>
        <v>-4.2275030608447776E-2</v>
      </c>
      <c r="AG37" s="34">
        <f>$L$28/'Fixed data'!$C$7</f>
        <v>-4.2275030608447776E-2</v>
      </c>
      <c r="AH37" s="34">
        <f>$L$28/'Fixed data'!$C$7</f>
        <v>-4.2275030608447776E-2</v>
      </c>
      <c r="AI37" s="34">
        <f>$L$28/'Fixed data'!$C$7</f>
        <v>-4.2275030608447776E-2</v>
      </c>
      <c r="AJ37" s="34">
        <f>$L$28/'Fixed data'!$C$7</f>
        <v>-4.2275030608447776E-2</v>
      </c>
      <c r="AK37" s="34">
        <f>$L$28/'Fixed data'!$C$7</f>
        <v>-4.2275030608447776E-2</v>
      </c>
      <c r="AL37" s="34">
        <f>$L$28/'Fixed data'!$C$7</f>
        <v>-4.2275030608447776E-2</v>
      </c>
      <c r="AM37" s="34">
        <f>$L$28/'Fixed data'!$C$7</f>
        <v>-4.2275030608447776E-2</v>
      </c>
      <c r="AN37" s="34">
        <f>$L$28/'Fixed data'!$C$7</f>
        <v>-4.2275030608447776E-2</v>
      </c>
      <c r="AO37" s="34">
        <f>$L$28/'Fixed data'!$C$7</f>
        <v>-4.2275030608447776E-2</v>
      </c>
      <c r="AP37" s="34">
        <f>$L$28/'Fixed data'!$C$7</f>
        <v>-4.2275030608447776E-2</v>
      </c>
      <c r="AQ37" s="34">
        <f>$L$28/'Fixed data'!$C$7</f>
        <v>-4.2275030608447776E-2</v>
      </c>
      <c r="AR37" s="34">
        <f>$L$28/'Fixed data'!$C$7</f>
        <v>-4.2275030608447776E-2</v>
      </c>
      <c r="AS37" s="34">
        <f>$L$28/'Fixed data'!$C$7</f>
        <v>-4.2275030608447776E-2</v>
      </c>
      <c r="AT37" s="34">
        <f>$L$28/'Fixed data'!$C$7</f>
        <v>-4.2275030608447776E-2</v>
      </c>
      <c r="AU37" s="34">
        <f>$L$28/'Fixed data'!$C$7</f>
        <v>-4.2275030608447776E-2</v>
      </c>
      <c r="AV37" s="34">
        <f>$L$28/'Fixed data'!$C$7</f>
        <v>-4.2275030608447776E-2</v>
      </c>
      <c r="AW37" s="34">
        <f>$L$28/'Fixed data'!$C$7</f>
        <v>-4.2275030608447776E-2</v>
      </c>
      <c r="AX37" s="34">
        <f>$L$28/'Fixed data'!$C$7</f>
        <v>-4.2275030608447776E-2</v>
      </c>
      <c r="AY37" s="34">
        <f>$L$28/'Fixed data'!$C$7</f>
        <v>-4.2275030608447776E-2</v>
      </c>
      <c r="AZ37" s="34">
        <f>$L$28/'Fixed data'!$C$7</f>
        <v>-4.2275030608447776E-2</v>
      </c>
      <c r="BA37" s="34">
        <f>$L$28/'Fixed data'!$C$7</f>
        <v>-4.2275030608447776E-2</v>
      </c>
      <c r="BB37" s="34">
        <f>$L$28/'Fixed data'!$C$7</f>
        <v>-4.2275030608447776E-2</v>
      </c>
      <c r="BC37" s="34">
        <f>$L$28/'Fixed data'!$C$7</f>
        <v>-4.2275030608447776E-2</v>
      </c>
      <c r="BD37" s="34">
        <f>$L$28/'Fixed data'!$C$7</f>
        <v>-4.2275030608447776E-2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2.2315003028250055E-2</v>
      </c>
      <c r="O38" s="34">
        <f>$M$28/'Fixed data'!$C$7</f>
        <v>2.2315003028250055E-2</v>
      </c>
      <c r="P38" s="34">
        <f>$M$28/'Fixed data'!$C$7</f>
        <v>2.2315003028250055E-2</v>
      </c>
      <c r="Q38" s="34">
        <f>$M$28/'Fixed data'!$C$7</f>
        <v>2.2315003028250055E-2</v>
      </c>
      <c r="R38" s="34">
        <f>$M$28/'Fixed data'!$C$7</f>
        <v>2.2315003028250055E-2</v>
      </c>
      <c r="S38" s="34">
        <f>$M$28/'Fixed data'!$C$7</f>
        <v>2.2315003028250055E-2</v>
      </c>
      <c r="T38" s="34">
        <f>$M$28/'Fixed data'!$C$7</f>
        <v>2.2315003028250055E-2</v>
      </c>
      <c r="U38" s="34">
        <f>$M$28/'Fixed data'!$C$7</f>
        <v>2.2315003028250055E-2</v>
      </c>
      <c r="V38" s="34">
        <f>$M$28/'Fixed data'!$C$7</f>
        <v>2.2315003028250055E-2</v>
      </c>
      <c r="W38" s="34">
        <f>$M$28/'Fixed data'!$C$7</f>
        <v>2.2315003028250055E-2</v>
      </c>
      <c r="X38" s="34">
        <f>$M$28/'Fixed data'!$C$7</f>
        <v>2.2315003028250055E-2</v>
      </c>
      <c r="Y38" s="34">
        <f>$M$28/'Fixed data'!$C$7</f>
        <v>2.2315003028250055E-2</v>
      </c>
      <c r="Z38" s="34">
        <f>$M$28/'Fixed data'!$C$7</f>
        <v>2.2315003028250055E-2</v>
      </c>
      <c r="AA38" s="34">
        <f>$M$28/'Fixed data'!$C$7</f>
        <v>2.2315003028250055E-2</v>
      </c>
      <c r="AB38" s="34">
        <f>$M$28/'Fixed data'!$C$7</f>
        <v>2.2315003028250055E-2</v>
      </c>
      <c r="AC38" s="34">
        <f>$M$28/'Fixed data'!$C$7</f>
        <v>2.2315003028250055E-2</v>
      </c>
      <c r="AD38" s="34">
        <f>$M$28/'Fixed data'!$C$7</f>
        <v>2.2315003028250055E-2</v>
      </c>
      <c r="AE38" s="34">
        <f>$M$28/'Fixed data'!$C$7</f>
        <v>2.2315003028250055E-2</v>
      </c>
      <c r="AF38" s="34">
        <f>$M$28/'Fixed data'!$C$7</f>
        <v>2.2315003028250055E-2</v>
      </c>
      <c r="AG38" s="34">
        <f>$M$28/'Fixed data'!$C$7</f>
        <v>2.2315003028250055E-2</v>
      </c>
      <c r="AH38" s="34">
        <f>$M$28/'Fixed data'!$C$7</f>
        <v>2.2315003028250055E-2</v>
      </c>
      <c r="AI38" s="34">
        <f>$M$28/'Fixed data'!$C$7</f>
        <v>2.2315003028250055E-2</v>
      </c>
      <c r="AJ38" s="34">
        <f>$M$28/'Fixed data'!$C$7</f>
        <v>2.2315003028250055E-2</v>
      </c>
      <c r="AK38" s="34">
        <f>$M$28/'Fixed data'!$C$7</f>
        <v>2.2315003028250055E-2</v>
      </c>
      <c r="AL38" s="34">
        <f>$M$28/'Fixed data'!$C$7</f>
        <v>2.2315003028250055E-2</v>
      </c>
      <c r="AM38" s="34">
        <f>$M$28/'Fixed data'!$C$7</f>
        <v>2.2315003028250055E-2</v>
      </c>
      <c r="AN38" s="34">
        <f>$M$28/'Fixed data'!$C$7</f>
        <v>2.2315003028250055E-2</v>
      </c>
      <c r="AO38" s="34">
        <f>$M$28/'Fixed data'!$C$7</f>
        <v>2.2315003028250055E-2</v>
      </c>
      <c r="AP38" s="34">
        <f>$M$28/'Fixed data'!$C$7</f>
        <v>2.2315003028250055E-2</v>
      </c>
      <c r="AQ38" s="34">
        <f>$M$28/'Fixed data'!$C$7</f>
        <v>2.2315003028250055E-2</v>
      </c>
      <c r="AR38" s="34">
        <f>$M$28/'Fixed data'!$C$7</f>
        <v>2.2315003028250055E-2</v>
      </c>
      <c r="AS38" s="34">
        <f>$M$28/'Fixed data'!$C$7</f>
        <v>2.2315003028250055E-2</v>
      </c>
      <c r="AT38" s="34">
        <f>$M$28/'Fixed data'!$C$7</f>
        <v>2.2315003028250055E-2</v>
      </c>
      <c r="AU38" s="34">
        <f>$M$28/'Fixed data'!$C$7</f>
        <v>2.2315003028250055E-2</v>
      </c>
      <c r="AV38" s="34">
        <f>$M$28/'Fixed data'!$C$7</f>
        <v>2.2315003028250055E-2</v>
      </c>
      <c r="AW38" s="34">
        <f>$M$28/'Fixed data'!$C$7</f>
        <v>2.2315003028250055E-2</v>
      </c>
      <c r="AX38" s="34">
        <f>$M$28/'Fixed data'!$C$7</f>
        <v>2.2315003028250055E-2</v>
      </c>
      <c r="AY38" s="34">
        <f>$M$28/'Fixed data'!$C$7</f>
        <v>2.2315003028250055E-2</v>
      </c>
      <c r="AZ38" s="34">
        <f>$M$28/'Fixed data'!$C$7</f>
        <v>2.2315003028250055E-2</v>
      </c>
      <c r="BA38" s="34">
        <f>$M$28/'Fixed data'!$C$7</f>
        <v>2.2315003028250055E-2</v>
      </c>
      <c r="BB38" s="34">
        <f>$M$28/'Fixed data'!$C$7</f>
        <v>2.2315003028250055E-2</v>
      </c>
      <c r="BC38" s="34">
        <f>$M$28/'Fixed data'!$C$7</f>
        <v>2.2315003028250055E-2</v>
      </c>
      <c r="BD38" s="34">
        <f>$M$28/'Fixed data'!$C$7</f>
        <v>2.2315003028250055E-2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2.5138814442725661E-2</v>
      </c>
      <c r="P39" s="34">
        <f>$N$28/'Fixed data'!$C$7</f>
        <v>2.5138814442725661E-2</v>
      </c>
      <c r="Q39" s="34">
        <f>$N$28/'Fixed data'!$C$7</f>
        <v>2.5138814442725661E-2</v>
      </c>
      <c r="R39" s="34">
        <f>$N$28/'Fixed data'!$C$7</f>
        <v>2.5138814442725661E-2</v>
      </c>
      <c r="S39" s="34">
        <f>$N$28/'Fixed data'!$C$7</f>
        <v>2.5138814442725661E-2</v>
      </c>
      <c r="T39" s="34">
        <f>$N$28/'Fixed data'!$C$7</f>
        <v>2.5138814442725661E-2</v>
      </c>
      <c r="U39" s="34">
        <f>$N$28/'Fixed data'!$C$7</f>
        <v>2.5138814442725661E-2</v>
      </c>
      <c r="V39" s="34">
        <f>$N$28/'Fixed data'!$C$7</f>
        <v>2.5138814442725661E-2</v>
      </c>
      <c r="W39" s="34">
        <f>$N$28/'Fixed data'!$C$7</f>
        <v>2.5138814442725661E-2</v>
      </c>
      <c r="X39" s="34">
        <f>$N$28/'Fixed data'!$C$7</f>
        <v>2.5138814442725661E-2</v>
      </c>
      <c r="Y39" s="34">
        <f>$N$28/'Fixed data'!$C$7</f>
        <v>2.5138814442725661E-2</v>
      </c>
      <c r="Z39" s="34">
        <f>$N$28/'Fixed data'!$C$7</f>
        <v>2.5138814442725661E-2</v>
      </c>
      <c r="AA39" s="34">
        <f>$N$28/'Fixed data'!$C$7</f>
        <v>2.5138814442725661E-2</v>
      </c>
      <c r="AB39" s="34">
        <f>$N$28/'Fixed data'!$C$7</f>
        <v>2.5138814442725661E-2</v>
      </c>
      <c r="AC39" s="34">
        <f>$N$28/'Fixed data'!$C$7</f>
        <v>2.5138814442725661E-2</v>
      </c>
      <c r="AD39" s="34">
        <f>$N$28/'Fixed data'!$C$7</f>
        <v>2.5138814442725661E-2</v>
      </c>
      <c r="AE39" s="34">
        <f>$N$28/'Fixed data'!$C$7</f>
        <v>2.5138814442725661E-2</v>
      </c>
      <c r="AF39" s="34">
        <f>$N$28/'Fixed data'!$C$7</f>
        <v>2.5138814442725661E-2</v>
      </c>
      <c r="AG39" s="34">
        <f>$N$28/'Fixed data'!$C$7</f>
        <v>2.5138814442725661E-2</v>
      </c>
      <c r="AH39" s="34">
        <f>$N$28/'Fixed data'!$C$7</f>
        <v>2.5138814442725661E-2</v>
      </c>
      <c r="AI39" s="34">
        <f>$N$28/'Fixed data'!$C$7</f>
        <v>2.5138814442725661E-2</v>
      </c>
      <c r="AJ39" s="34">
        <f>$N$28/'Fixed data'!$C$7</f>
        <v>2.5138814442725661E-2</v>
      </c>
      <c r="AK39" s="34">
        <f>$N$28/'Fixed data'!$C$7</f>
        <v>2.5138814442725661E-2</v>
      </c>
      <c r="AL39" s="34">
        <f>$N$28/'Fixed data'!$C$7</f>
        <v>2.5138814442725661E-2</v>
      </c>
      <c r="AM39" s="34">
        <f>$N$28/'Fixed data'!$C$7</f>
        <v>2.5138814442725661E-2</v>
      </c>
      <c r="AN39" s="34">
        <f>$N$28/'Fixed data'!$C$7</f>
        <v>2.5138814442725661E-2</v>
      </c>
      <c r="AO39" s="34">
        <f>$N$28/'Fixed data'!$C$7</f>
        <v>2.5138814442725661E-2</v>
      </c>
      <c r="AP39" s="34">
        <f>$N$28/'Fixed data'!$C$7</f>
        <v>2.5138814442725661E-2</v>
      </c>
      <c r="AQ39" s="34">
        <f>$N$28/'Fixed data'!$C$7</f>
        <v>2.5138814442725661E-2</v>
      </c>
      <c r="AR39" s="34">
        <f>$N$28/'Fixed data'!$C$7</f>
        <v>2.5138814442725661E-2</v>
      </c>
      <c r="AS39" s="34">
        <f>$N$28/'Fixed data'!$C$7</f>
        <v>2.5138814442725661E-2</v>
      </c>
      <c r="AT39" s="34">
        <f>$N$28/'Fixed data'!$C$7</f>
        <v>2.5138814442725661E-2</v>
      </c>
      <c r="AU39" s="34">
        <f>$N$28/'Fixed data'!$C$7</f>
        <v>2.5138814442725661E-2</v>
      </c>
      <c r="AV39" s="34">
        <f>$N$28/'Fixed data'!$C$7</f>
        <v>2.5138814442725661E-2</v>
      </c>
      <c r="AW39" s="34">
        <f>$N$28/'Fixed data'!$C$7</f>
        <v>2.5138814442725661E-2</v>
      </c>
      <c r="AX39" s="34">
        <f>$N$28/'Fixed data'!$C$7</f>
        <v>2.5138814442725661E-2</v>
      </c>
      <c r="AY39" s="34">
        <f>$N$28/'Fixed data'!$C$7</f>
        <v>2.5138814442725661E-2</v>
      </c>
      <c r="AZ39" s="34">
        <f>$N$28/'Fixed data'!$C$7</f>
        <v>2.5138814442725661E-2</v>
      </c>
      <c r="BA39" s="34">
        <f>$N$28/'Fixed data'!$C$7</f>
        <v>2.5138814442725661E-2</v>
      </c>
      <c r="BB39" s="34">
        <f>$N$28/'Fixed data'!$C$7</f>
        <v>2.5138814442725661E-2</v>
      </c>
      <c r="BC39" s="34">
        <f>$N$28/'Fixed data'!$C$7</f>
        <v>2.5138814442725661E-2</v>
      </c>
      <c r="BD39" s="34">
        <f>$N$28/'Fixed data'!$C$7</f>
        <v>2.5138814442725661E-2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2.7962625857201273E-2</v>
      </c>
      <c r="Q40" s="34">
        <f>$O$28/'Fixed data'!$C$7</f>
        <v>2.7962625857201273E-2</v>
      </c>
      <c r="R40" s="34">
        <f>$O$28/'Fixed data'!$C$7</f>
        <v>2.7962625857201273E-2</v>
      </c>
      <c r="S40" s="34">
        <f>$O$28/'Fixed data'!$C$7</f>
        <v>2.7962625857201273E-2</v>
      </c>
      <c r="T40" s="34">
        <f>$O$28/'Fixed data'!$C$7</f>
        <v>2.7962625857201273E-2</v>
      </c>
      <c r="U40" s="34">
        <f>$O$28/'Fixed data'!$C$7</f>
        <v>2.7962625857201273E-2</v>
      </c>
      <c r="V40" s="34">
        <f>$O$28/'Fixed data'!$C$7</f>
        <v>2.7962625857201273E-2</v>
      </c>
      <c r="W40" s="34">
        <f>$O$28/'Fixed data'!$C$7</f>
        <v>2.7962625857201273E-2</v>
      </c>
      <c r="X40" s="34">
        <f>$O$28/'Fixed data'!$C$7</f>
        <v>2.7962625857201273E-2</v>
      </c>
      <c r="Y40" s="34">
        <f>$O$28/'Fixed data'!$C$7</f>
        <v>2.7962625857201273E-2</v>
      </c>
      <c r="Z40" s="34">
        <f>$O$28/'Fixed data'!$C$7</f>
        <v>2.7962625857201273E-2</v>
      </c>
      <c r="AA40" s="34">
        <f>$O$28/'Fixed data'!$C$7</f>
        <v>2.7962625857201273E-2</v>
      </c>
      <c r="AB40" s="34">
        <f>$O$28/'Fixed data'!$C$7</f>
        <v>2.7962625857201273E-2</v>
      </c>
      <c r="AC40" s="34">
        <f>$O$28/'Fixed data'!$C$7</f>
        <v>2.7962625857201273E-2</v>
      </c>
      <c r="AD40" s="34">
        <f>$O$28/'Fixed data'!$C$7</f>
        <v>2.7962625857201273E-2</v>
      </c>
      <c r="AE40" s="34">
        <f>$O$28/'Fixed data'!$C$7</f>
        <v>2.7962625857201273E-2</v>
      </c>
      <c r="AF40" s="34">
        <f>$O$28/'Fixed data'!$C$7</f>
        <v>2.7962625857201273E-2</v>
      </c>
      <c r="AG40" s="34">
        <f>$O$28/'Fixed data'!$C$7</f>
        <v>2.7962625857201273E-2</v>
      </c>
      <c r="AH40" s="34">
        <f>$O$28/'Fixed data'!$C$7</f>
        <v>2.7962625857201273E-2</v>
      </c>
      <c r="AI40" s="34">
        <f>$O$28/'Fixed data'!$C$7</f>
        <v>2.7962625857201273E-2</v>
      </c>
      <c r="AJ40" s="34">
        <f>$O$28/'Fixed data'!$C$7</f>
        <v>2.7962625857201273E-2</v>
      </c>
      <c r="AK40" s="34">
        <f>$O$28/'Fixed data'!$C$7</f>
        <v>2.7962625857201273E-2</v>
      </c>
      <c r="AL40" s="34">
        <f>$O$28/'Fixed data'!$C$7</f>
        <v>2.7962625857201273E-2</v>
      </c>
      <c r="AM40" s="34">
        <f>$O$28/'Fixed data'!$C$7</f>
        <v>2.7962625857201273E-2</v>
      </c>
      <c r="AN40" s="34">
        <f>$O$28/'Fixed data'!$C$7</f>
        <v>2.7962625857201273E-2</v>
      </c>
      <c r="AO40" s="34">
        <f>$O$28/'Fixed data'!$C$7</f>
        <v>2.7962625857201273E-2</v>
      </c>
      <c r="AP40" s="34">
        <f>$O$28/'Fixed data'!$C$7</f>
        <v>2.7962625857201273E-2</v>
      </c>
      <c r="AQ40" s="34">
        <f>$O$28/'Fixed data'!$C$7</f>
        <v>2.7962625857201273E-2</v>
      </c>
      <c r="AR40" s="34">
        <f>$O$28/'Fixed data'!$C$7</f>
        <v>2.7962625857201273E-2</v>
      </c>
      <c r="AS40" s="34">
        <f>$O$28/'Fixed data'!$C$7</f>
        <v>2.7962625857201273E-2</v>
      </c>
      <c r="AT40" s="34">
        <f>$O$28/'Fixed data'!$C$7</f>
        <v>2.7962625857201273E-2</v>
      </c>
      <c r="AU40" s="34">
        <f>$O$28/'Fixed data'!$C$7</f>
        <v>2.7962625857201273E-2</v>
      </c>
      <c r="AV40" s="34">
        <f>$O$28/'Fixed data'!$C$7</f>
        <v>2.7962625857201273E-2</v>
      </c>
      <c r="AW40" s="34">
        <f>$O$28/'Fixed data'!$C$7</f>
        <v>2.7962625857201273E-2</v>
      </c>
      <c r="AX40" s="34">
        <f>$O$28/'Fixed data'!$C$7</f>
        <v>2.7962625857201273E-2</v>
      </c>
      <c r="AY40" s="34">
        <f>$O$28/'Fixed data'!$C$7</f>
        <v>2.7962625857201273E-2</v>
      </c>
      <c r="AZ40" s="34">
        <f>$O$28/'Fixed data'!$C$7</f>
        <v>2.7962625857201273E-2</v>
      </c>
      <c r="BA40" s="34">
        <f>$O$28/'Fixed data'!$C$7</f>
        <v>2.7962625857201273E-2</v>
      </c>
      <c r="BB40" s="34">
        <f>$O$28/'Fixed data'!$C$7</f>
        <v>2.7962625857201273E-2</v>
      </c>
      <c r="BC40" s="34">
        <f>$O$28/'Fixed data'!$C$7</f>
        <v>2.7962625857201273E-2</v>
      </c>
      <c r="BD40" s="34">
        <f>$O$28/'Fixed data'!$C$7</f>
        <v>2.7962625857201273E-2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3.0786437271676879E-2</v>
      </c>
      <c r="R41" s="34">
        <f>$P$28/'Fixed data'!$C$7</f>
        <v>3.0786437271676879E-2</v>
      </c>
      <c r="S41" s="34">
        <f>$P$28/'Fixed data'!$C$7</f>
        <v>3.0786437271676879E-2</v>
      </c>
      <c r="T41" s="34">
        <f>$P$28/'Fixed data'!$C$7</f>
        <v>3.0786437271676879E-2</v>
      </c>
      <c r="U41" s="34">
        <f>$P$28/'Fixed data'!$C$7</f>
        <v>3.0786437271676879E-2</v>
      </c>
      <c r="V41" s="34">
        <f>$P$28/'Fixed data'!$C$7</f>
        <v>3.0786437271676879E-2</v>
      </c>
      <c r="W41" s="34">
        <f>$P$28/'Fixed data'!$C$7</f>
        <v>3.0786437271676879E-2</v>
      </c>
      <c r="X41" s="34">
        <f>$P$28/'Fixed data'!$C$7</f>
        <v>3.0786437271676879E-2</v>
      </c>
      <c r="Y41" s="34">
        <f>$P$28/'Fixed data'!$C$7</f>
        <v>3.0786437271676879E-2</v>
      </c>
      <c r="Z41" s="34">
        <f>$P$28/'Fixed data'!$C$7</f>
        <v>3.0786437271676879E-2</v>
      </c>
      <c r="AA41" s="34">
        <f>$P$28/'Fixed data'!$C$7</f>
        <v>3.0786437271676879E-2</v>
      </c>
      <c r="AB41" s="34">
        <f>$P$28/'Fixed data'!$C$7</f>
        <v>3.0786437271676879E-2</v>
      </c>
      <c r="AC41" s="34">
        <f>$P$28/'Fixed data'!$C$7</f>
        <v>3.0786437271676879E-2</v>
      </c>
      <c r="AD41" s="34">
        <f>$P$28/'Fixed data'!$C$7</f>
        <v>3.0786437271676879E-2</v>
      </c>
      <c r="AE41" s="34">
        <f>$P$28/'Fixed data'!$C$7</f>
        <v>3.0786437271676879E-2</v>
      </c>
      <c r="AF41" s="34">
        <f>$P$28/'Fixed data'!$C$7</f>
        <v>3.0786437271676879E-2</v>
      </c>
      <c r="AG41" s="34">
        <f>$P$28/'Fixed data'!$C$7</f>
        <v>3.0786437271676879E-2</v>
      </c>
      <c r="AH41" s="34">
        <f>$P$28/'Fixed data'!$C$7</f>
        <v>3.0786437271676879E-2</v>
      </c>
      <c r="AI41" s="34">
        <f>$P$28/'Fixed data'!$C$7</f>
        <v>3.0786437271676879E-2</v>
      </c>
      <c r="AJ41" s="34">
        <f>$P$28/'Fixed data'!$C$7</f>
        <v>3.0786437271676879E-2</v>
      </c>
      <c r="AK41" s="34">
        <f>$P$28/'Fixed data'!$C$7</f>
        <v>3.0786437271676879E-2</v>
      </c>
      <c r="AL41" s="34">
        <f>$P$28/'Fixed data'!$C$7</f>
        <v>3.0786437271676879E-2</v>
      </c>
      <c r="AM41" s="34">
        <f>$P$28/'Fixed data'!$C$7</f>
        <v>3.0786437271676879E-2</v>
      </c>
      <c r="AN41" s="34">
        <f>$P$28/'Fixed data'!$C$7</f>
        <v>3.0786437271676879E-2</v>
      </c>
      <c r="AO41" s="34">
        <f>$P$28/'Fixed data'!$C$7</f>
        <v>3.0786437271676879E-2</v>
      </c>
      <c r="AP41" s="34">
        <f>$P$28/'Fixed data'!$C$7</f>
        <v>3.0786437271676879E-2</v>
      </c>
      <c r="AQ41" s="34">
        <f>$P$28/'Fixed data'!$C$7</f>
        <v>3.0786437271676879E-2</v>
      </c>
      <c r="AR41" s="34">
        <f>$P$28/'Fixed data'!$C$7</f>
        <v>3.0786437271676879E-2</v>
      </c>
      <c r="AS41" s="34">
        <f>$P$28/'Fixed data'!$C$7</f>
        <v>3.0786437271676879E-2</v>
      </c>
      <c r="AT41" s="34">
        <f>$P$28/'Fixed data'!$C$7</f>
        <v>3.0786437271676879E-2</v>
      </c>
      <c r="AU41" s="34">
        <f>$P$28/'Fixed data'!$C$7</f>
        <v>3.0786437271676879E-2</v>
      </c>
      <c r="AV41" s="34">
        <f>$P$28/'Fixed data'!$C$7</f>
        <v>3.0786437271676879E-2</v>
      </c>
      <c r="AW41" s="34">
        <f>$P$28/'Fixed data'!$C$7</f>
        <v>3.0786437271676879E-2</v>
      </c>
      <c r="AX41" s="34">
        <f>$P$28/'Fixed data'!$C$7</f>
        <v>3.0786437271676879E-2</v>
      </c>
      <c r="AY41" s="34">
        <f>$P$28/'Fixed data'!$C$7</f>
        <v>3.0786437271676879E-2</v>
      </c>
      <c r="AZ41" s="34">
        <f>$P$28/'Fixed data'!$C$7</f>
        <v>3.0786437271676879E-2</v>
      </c>
      <c r="BA41" s="34">
        <f>$P$28/'Fixed data'!$C$7</f>
        <v>3.0786437271676879E-2</v>
      </c>
      <c r="BB41" s="34">
        <f>$P$28/'Fixed data'!$C$7</f>
        <v>3.0786437271676879E-2</v>
      </c>
      <c r="BC41" s="34">
        <f>$P$28/'Fixed data'!$C$7</f>
        <v>3.0786437271676879E-2</v>
      </c>
      <c r="BD41" s="34">
        <f>$P$28/'Fixed data'!$C$7</f>
        <v>3.0786437271676879E-2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3.3610248686152484E-2</v>
      </c>
      <c r="S42" s="34">
        <f>$Q$28/'Fixed data'!$C$7</f>
        <v>3.3610248686152484E-2</v>
      </c>
      <c r="T42" s="34">
        <f>$Q$28/'Fixed data'!$C$7</f>
        <v>3.3610248686152484E-2</v>
      </c>
      <c r="U42" s="34">
        <f>$Q$28/'Fixed data'!$C$7</f>
        <v>3.3610248686152484E-2</v>
      </c>
      <c r="V42" s="34">
        <f>$Q$28/'Fixed data'!$C$7</f>
        <v>3.3610248686152484E-2</v>
      </c>
      <c r="W42" s="34">
        <f>$Q$28/'Fixed data'!$C$7</f>
        <v>3.3610248686152484E-2</v>
      </c>
      <c r="X42" s="34">
        <f>$Q$28/'Fixed data'!$C$7</f>
        <v>3.3610248686152484E-2</v>
      </c>
      <c r="Y42" s="34">
        <f>$Q$28/'Fixed data'!$C$7</f>
        <v>3.3610248686152484E-2</v>
      </c>
      <c r="Z42" s="34">
        <f>$Q$28/'Fixed data'!$C$7</f>
        <v>3.3610248686152484E-2</v>
      </c>
      <c r="AA42" s="34">
        <f>$Q$28/'Fixed data'!$C$7</f>
        <v>3.3610248686152484E-2</v>
      </c>
      <c r="AB42" s="34">
        <f>$Q$28/'Fixed data'!$C$7</f>
        <v>3.3610248686152484E-2</v>
      </c>
      <c r="AC42" s="34">
        <f>$Q$28/'Fixed data'!$C$7</f>
        <v>3.3610248686152484E-2</v>
      </c>
      <c r="AD42" s="34">
        <f>$Q$28/'Fixed data'!$C$7</f>
        <v>3.3610248686152484E-2</v>
      </c>
      <c r="AE42" s="34">
        <f>$Q$28/'Fixed data'!$C$7</f>
        <v>3.3610248686152484E-2</v>
      </c>
      <c r="AF42" s="34">
        <f>$Q$28/'Fixed data'!$C$7</f>
        <v>3.3610248686152484E-2</v>
      </c>
      <c r="AG42" s="34">
        <f>$Q$28/'Fixed data'!$C$7</f>
        <v>3.3610248686152484E-2</v>
      </c>
      <c r="AH42" s="34">
        <f>$Q$28/'Fixed data'!$C$7</f>
        <v>3.3610248686152484E-2</v>
      </c>
      <c r="AI42" s="34">
        <f>$Q$28/'Fixed data'!$C$7</f>
        <v>3.3610248686152484E-2</v>
      </c>
      <c r="AJ42" s="34">
        <f>$Q$28/'Fixed data'!$C$7</f>
        <v>3.3610248686152484E-2</v>
      </c>
      <c r="AK42" s="34">
        <f>$Q$28/'Fixed data'!$C$7</f>
        <v>3.3610248686152484E-2</v>
      </c>
      <c r="AL42" s="34">
        <f>$Q$28/'Fixed data'!$C$7</f>
        <v>3.3610248686152484E-2</v>
      </c>
      <c r="AM42" s="34">
        <f>$Q$28/'Fixed data'!$C$7</f>
        <v>3.3610248686152484E-2</v>
      </c>
      <c r="AN42" s="34">
        <f>$Q$28/'Fixed data'!$C$7</f>
        <v>3.3610248686152484E-2</v>
      </c>
      <c r="AO42" s="34">
        <f>$Q$28/'Fixed data'!$C$7</f>
        <v>3.3610248686152484E-2</v>
      </c>
      <c r="AP42" s="34">
        <f>$Q$28/'Fixed data'!$C$7</f>
        <v>3.3610248686152484E-2</v>
      </c>
      <c r="AQ42" s="34">
        <f>$Q$28/'Fixed data'!$C$7</f>
        <v>3.3610248686152484E-2</v>
      </c>
      <c r="AR42" s="34">
        <f>$Q$28/'Fixed data'!$C$7</f>
        <v>3.3610248686152484E-2</v>
      </c>
      <c r="AS42" s="34">
        <f>$Q$28/'Fixed data'!$C$7</f>
        <v>3.3610248686152484E-2</v>
      </c>
      <c r="AT42" s="34">
        <f>$Q$28/'Fixed data'!$C$7</f>
        <v>3.3610248686152484E-2</v>
      </c>
      <c r="AU42" s="34">
        <f>$Q$28/'Fixed data'!$C$7</f>
        <v>3.3610248686152484E-2</v>
      </c>
      <c r="AV42" s="34">
        <f>$Q$28/'Fixed data'!$C$7</f>
        <v>3.3610248686152484E-2</v>
      </c>
      <c r="AW42" s="34">
        <f>$Q$28/'Fixed data'!$C$7</f>
        <v>3.3610248686152484E-2</v>
      </c>
      <c r="AX42" s="34">
        <f>$Q$28/'Fixed data'!$C$7</f>
        <v>3.3610248686152484E-2</v>
      </c>
      <c r="AY42" s="34">
        <f>$Q$28/'Fixed data'!$C$7</f>
        <v>3.3610248686152484E-2</v>
      </c>
      <c r="AZ42" s="34">
        <f>$Q$28/'Fixed data'!$C$7</f>
        <v>3.3610248686152484E-2</v>
      </c>
      <c r="BA42" s="34">
        <f>$Q$28/'Fixed data'!$C$7</f>
        <v>3.3610248686152484E-2</v>
      </c>
      <c r="BB42" s="34">
        <f>$Q$28/'Fixed data'!$C$7</f>
        <v>3.3610248686152484E-2</v>
      </c>
      <c r="BC42" s="34">
        <f>$Q$28/'Fixed data'!$C$7</f>
        <v>3.3610248686152484E-2</v>
      </c>
      <c r="BD42" s="34">
        <f>$Q$28/'Fixed data'!$C$7</f>
        <v>3.3610248686152484E-2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3.6434060100628086E-2</v>
      </c>
      <c r="T43" s="34">
        <f>$R$28/'Fixed data'!$C$7</f>
        <v>3.6434060100628086E-2</v>
      </c>
      <c r="U43" s="34">
        <f>$R$28/'Fixed data'!$C$7</f>
        <v>3.6434060100628086E-2</v>
      </c>
      <c r="V43" s="34">
        <f>$R$28/'Fixed data'!$C$7</f>
        <v>3.6434060100628086E-2</v>
      </c>
      <c r="W43" s="34">
        <f>$R$28/'Fixed data'!$C$7</f>
        <v>3.6434060100628086E-2</v>
      </c>
      <c r="X43" s="34">
        <f>$R$28/'Fixed data'!$C$7</f>
        <v>3.6434060100628086E-2</v>
      </c>
      <c r="Y43" s="34">
        <f>$R$28/'Fixed data'!$C$7</f>
        <v>3.6434060100628086E-2</v>
      </c>
      <c r="Z43" s="34">
        <f>$R$28/'Fixed data'!$C$7</f>
        <v>3.6434060100628086E-2</v>
      </c>
      <c r="AA43" s="34">
        <f>$R$28/'Fixed data'!$C$7</f>
        <v>3.6434060100628086E-2</v>
      </c>
      <c r="AB43" s="34">
        <f>$R$28/'Fixed data'!$C$7</f>
        <v>3.6434060100628086E-2</v>
      </c>
      <c r="AC43" s="34">
        <f>$R$28/'Fixed data'!$C$7</f>
        <v>3.6434060100628086E-2</v>
      </c>
      <c r="AD43" s="34">
        <f>$R$28/'Fixed data'!$C$7</f>
        <v>3.6434060100628086E-2</v>
      </c>
      <c r="AE43" s="34">
        <f>$R$28/'Fixed data'!$C$7</f>
        <v>3.6434060100628086E-2</v>
      </c>
      <c r="AF43" s="34">
        <f>$R$28/'Fixed data'!$C$7</f>
        <v>3.6434060100628086E-2</v>
      </c>
      <c r="AG43" s="34">
        <f>$R$28/'Fixed data'!$C$7</f>
        <v>3.6434060100628086E-2</v>
      </c>
      <c r="AH43" s="34">
        <f>$R$28/'Fixed data'!$C$7</f>
        <v>3.6434060100628086E-2</v>
      </c>
      <c r="AI43" s="34">
        <f>$R$28/'Fixed data'!$C$7</f>
        <v>3.6434060100628086E-2</v>
      </c>
      <c r="AJ43" s="34">
        <f>$R$28/'Fixed data'!$C$7</f>
        <v>3.6434060100628086E-2</v>
      </c>
      <c r="AK43" s="34">
        <f>$R$28/'Fixed data'!$C$7</f>
        <v>3.6434060100628086E-2</v>
      </c>
      <c r="AL43" s="34">
        <f>$R$28/'Fixed data'!$C$7</f>
        <v>3.6434060100628086E-2</v>
      </c>
      <c r="AM43" s="34">
        <f>$R$28/'Fixed data'!$C$7</f>
        <v>3.6434060100628086E-2</v>
      </c>
      <c r="AN43" s="34">
        <f>$R$28/'Fixed data'!$C$7</f>
        <v>3.6434060100628086E-2</v>
      </c>
      <c r="AO43" s="34">
        <f>$R$28/'Fixed data'!$C$7</f>
        <v>3.6434060100628086E-2</v>
      </c>
      <c r="AP43" s="34">
        <f>$R$28/'Fixed data'!$C$7</f>
        <v>3.6434060100628086E-2</v>
      </c>
      <c r="AQ43" s="34">
        <f>$R$28/'Fixed data'!$C$7</f>
        <v>3.6434060100628086E-2</v>
      </c>
      <c r="AR43" s="34">
        <f>$R$28/'Fixed data'!$C$7</f>
        <v>3.6434060100628086E-2</v>
      </c>
      <c r="AS43" s="34">
        <f>$R$28/'Fixed data'!$C$7</f>
        <v>3.6434060100628086E-2</v>
      </c>
      <c r="AT43" s="34">
        <f>$R$28/'Fixed data'!$C$7</f>
        <v>3.6434060100628086E-2</v>
      </c>
      <c r="AU43" s="34">
        <f>$R$28/'Fixed data'!$C$7</f>
        <v>3.6434060100628086E-2</v>
      </c>
      <c r="AV43" s="34">
        <f>$R$28/'Fixed data'!$C$7</f>
        <v>3.6434060100628086E-2</v>
      </c>
      <c r="AW43" s="34">
        <f>$R$28/'Fixed data'!$C$7</f>
        <v>3.6434060100628086E-2</v>
      </c>
      <c r="AX43" s="34">
        <f>$R$28/'Fixed data'!$C$7</f>
        <v>3.6434060100628086E-2</v>
      </c>
      <c r="AY43" s="34">
        <f>$R$28/'Fixed data'!$C$7</f>
        <v>3.6434060100628086E-2</v>
      </c>
      <c r="AZ43" s="34">
        <f>$R$28/'Fixed data'!$C$7</f>
        <v>3.6434060100628086E-2</v>
      </c>
      <c r="BA43" s="34">
        <f>$R$28/'Fixed data'!$C$7</f>
        <v>3.6434060100628086E-2</v>
      </c>
      <c r="BB43" s="34">
        <f>$R$28/'Fixed data'!$C$7</f>
        <v>3.6434060100628086E-2</v>
      </c>
      <c r="BC43" s="34">
        <f>$R$28/'Fixed data'!$C$7</f>
        <v>3.6434060100628086E-2</v>
      </c>
      <c r="BD43" s="34">
        <f>$R$28/'Fixed data'!$C$7</f>
        <v>3.6434060100628086E-2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3.9257871515103696E-2</v>
      </c>
      <c r="U44" s="34">
        <f>$S$28/'Fixed data'!$C$7</f>
        <v>3.9257871515103696E-2</v>
      </c>
      <c r="V44" s="34">
        <f>$S$28/'Fixed data'!$C$7</f>
        <v>3.9257871515103696E-2</v>
      </c>
      <c r="W44" s="34">
        <f>$S$28/'Fixed data'!$C$7</f>
        <v>3.9257871515103696E-2</v>
      </c>
      <c r="X44" s="34">
        <f>$S$28/'Fixed data'!$C$7</f>
        <v>3.9257871515103696E-2</v>
      </c>
      <c r="Y44" s="34">
        <f>$S$28/'Fixed data'!$C$7</f>
        <v>3.9257871515103696E-2</v>
      </c>
      <c r="Z44" s="34">
        <f>$S$28/'Fixed data'!$C$7</f>
        <v>3.9257871515103696E-2</v>
      </c>
      <c r="AA44" s="34">
        <f>$S$28/'Fixed data'!$C$7</f>
        <v>3.9257871515103696E-2</v>
      </c>
      <c r="AB44" s="34">
        <f>$S$28/'Fixed data'!$C$7</f>
        <v>3.9257871515103696E-2</v>
      </c>
      <c r="AC44" s="34">
        <f>$S$28/'Fixed data'!$C$7</f>
        <v>3.9257871515103696E-2</v>
      </c>
      <c r="AD44" s="34">
        <f>$S$28/'Fixed data'!$C$7</f>
        <v>3.9257871515103696E-2</v>
      </c>
      <c r="AE44" s="34">
        <f>$S$28/'Fixed data'!$C$7</f>
        <v>3.9257871515103696E-2</v>
      </c>
      <c r="AF44" s="34">
        <f>$S$28/'Fixed data'!$C$7</f>
        <v>3.9257871515103696E-2</v>
      </c>
      <c r="AG44" s="34">
        <f>$S$28/'Fixed data'!$C$7</f>
        <v>3.9257871515103696E-2</v>
      </c>
      <c r="AH44" s="34">
        <f>$S$28/'Fixed data'!$C$7</f>
        <v>3.9257871515103696E-2</v>
      </c>
      <c r="AI44" s="34">
        <f>$S$28/'Fixed data'!$C$7</f>
        <v>3.9257871515103696E-2</v>
      </c>
      <c r="AJ44" s="34">
        <f>$S$28/'Fixed data'!$C$7</f>
        <v>3.9257871515103696E-2</v>
      </c>
      <c r="AK44" s="34">
        <f>$S$28/'Fixed data'!$C$7</f>
        <v>3.9257871515103696E-2</v>
      </c>
      <c r="AL44" s="34">
        <f>$S$28/'Fixed data'!$C$7</f>
        <v>3.9257871515103696E-2</v>
      </c>
      <c r="AM44" s="34">
        <f>$S$28/'Fixed data'!$C$7</f>
        <v>3.9257871515103696E-2</v>
      </c>
      <c r="AN44" s="34">
        <f>$S$28/'Fixed data'!$C$7</f>
        <v>3.9257871515103696E-2</v>
      </c>
      <c r="AO44" s="34">
        <f>$S$28/'Fixed data'!$C$7</f>
        <v>3.9257871515103696E-2</v>
      </c>
      <c r="AP44" s="34">
        <f>$S$28/'Fixed data'!$C$7</f>
        <v>3.9257871515103696E-2</v>
      </c>
      <c r="AQ44" s="34">
        <f>$S$28/'Fixed data'!$C$7</f>
        <v>3.9257871515103696E-2</v>
      </c>
      <c r="AR44" s="34">
        <f>$S$28/'Fixed data'!$C$7</f>
        <v>3.9257871515103696E-2</v>
      </c>
      <c r="AS44" s="34">
        <f>$S$28/'Fixed data'!$C$7</f>
        <v>3.9257871515103696E-2</v>
      </c>
      <c r="AT44" s="34">
        <f>$S$28/'Fixed data'!$C$7</f>
        <v>3.9257871515103696E-2</v>
      </c>
      <c r="AU44" s="34">
        <f>$S$28/'Fixed data'!$C$7</f>
        <v>3.9257871515103696E-2</v>
      </c>
      <c r="AV44" s="34">
        <f>$S$28/'Fixed data'!$C$7</f>
        <v>3.9257871515103696E-2</v>
      </c>
      <c r="AW44" s="34">
        <f>$S$28/'Fixed data'!$C$7</f>
        <v>3.9257871515103696E-2</v>
      </c>
      <c r="AX44" s="34">
        <f>$S$28/'Fixed data'!$C$7</f>
        <v>3.9257871515103696E-2</v>
      </c>
      <c r="AY44" s="34">
        <f>$S$28/'Fixed data'!$C$7</f>
        <v>3.9257871515103696E-2</v>
      </c>
      <c r="AZ44" s="34">
        <f>$S$28/'Fixed data'!$C$7</f>
        <v>3.9257871515103696E-2</v>
      </c>
      <c r="BA44" s="34">
        <f>$S$28/'Fixed data'!$C$7</f>
        <v>3.9257871515103696E-2</v>
      </c>
      <c r="BB44" s="34">
        <f>$S$28/'Fixed data'!$C$7</f>
        <v>3.9257871515103696E-2</v>
      </c>
      <c r="BC44" s="34">
        <f>$S$28/'Fixed data'!$C$7</f>
        <v>3.9257871515103696E-2</v>
      </c>
      <c r="BD44" s="34">
        <f>$S$28/'Fixed data'!$C$7</f>
        <v>3.9257871515103696E-2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4.2081682929579305E-2</v>
      </c>
      <c r="V45" s="34">
        <f>$T$28/'Fixed data'!$C$7</f>
        <v>4.2081682929579305E-2</v>
      </c>
      <c r="W45" s="34">
        <f>$T$28/'Fixed data'!$C$7</f>
        <v>4.2081682929579305E-2</v>
      </c>
      <c r="X45" s="34">
        <f>$T$28/'Fixed data'!$C$7</f>
        <v>4.2081682929579305E-2</v>
      </c>
      <c r="Y45" s="34">
        <f>$T$28/'Fixed data'!$C$7</f>
        <v>4.2081682929579305E-2</v>
      </c>
      <c r="Z45" s="34">
        <f>$T$28/'Fixed data'!$C$7</f>
        <v>4.2081682929579305E-2</v>
      </c>
      <c r="AA45" s="34">
        <f>$T$28/'Fixed data'!$C$7</f>
        <v>4.2081682929579305E-2</v>
      </c>
      <c r="AB45" s="34">
        <f>$T$28/'Fixed data'!$C$7</f>
        <v>4.2081682929579305E-2</v>
      </c>
      <c r="AC45" s="34">
        <f>$T$28/'Fixed data'!$C$7</f>
        <v>4.2081682929579305E-2</v>
      </c>
      <c r="AD45" s="34">
        <f>$T$28/'Fixed data'!$C$7</f>
        <v>4.2081682929579305E-2</v>
      </c>
      <c r="AE45" s="34">
        <f>$T$28/'Fixed data'!$C$7</f>
        <v>4.2081682929579305E-2</v>
      </c>
      <c r="AF45" s="34">
        <f>$T$28/'Fixed data'!$C$7</f>
        <v>4.2081682929579305E-2</v>
      </c>
      <c r="AG45" s="34">
        <f>$T$28/'Fixed data'!$C$7</f>
        <v>4.2081682929579305E-2</v>
      </c>
      <c r="AH45" s="34">
        <f>$T$28/'Fixed data'!$C$7</f>
        <v>4.2081682929579305E-2</v>
      </c>
      <c r="AI45" s="34">
        <f>$T$28/'Fixed data'!$C$7</f>
        <v>4.2081682929579305E-2</v>
      </c>
      <c r="AJ45" s="34">
        <f>$T$28/'Fixed data'!$C$7</f>
        <v>4.2081682929579305E-2</v>
      </c>
      <c r="AK45" s="34">
        <f>$T$28/'Fixed data'!$C$7</f>
        <v>4.2081682929579305E-2</v>
      </c>
      <c r="AL45" s="34">
        <f>$T$28/'Fixed data'!$C$7</f>
        <v>4.2081682929579305E-2</v>
      </c>
      <c r="AM45" s="34">
        <f>$T$28/'Fixed data'!$C$7</f>
        <v>4.2081682929579305E-2</v>
      </c>
      <c r="AN45" s="34">
        <f>$T$28/'Fixed data'!$C$7</f>
        <v>4.2081682929579305E-2</v>
      </c>
      <c r="AO45" s="34">
        <f>$T$28/'Fixed data'!$C$7</f>
        <v>4.2081682929579305E-2</v>
      </c>
      <c r="AP45" s="34">
        <f>$T$28/'Fixed data'!$C$7</f>
        <v>4.2081682929579305E-2</v>
      </c>
      <c r="AQ45" s="34">
        <f>$T$28/'Fixed data'!$C$7</f>
        <v>4.2081682929579305E-2</v>
      </c>
      <c r="AR45" s="34">
        <f>$T$28/'Fixed data'!$C$7</f>
        <v>4.2081682929579305E-2</v>
      </c>
      <c r="AS45" s="34">
        <f>$T$28/'Fixed data'!$C$7</f>
        <v>4.2081682929579305E-2</v>
      </c>
      <c r="AT45" s="34">
        <f>$T$28/'Fixed data'!$C$7</f>
        <v>4.2081682929579305E-2</v>
      </c>
      <c r="AU45" s="34">
        <f>$T$28/'Fixed data'!$C$7</f>
        <v>4.2081682929579305E-2</v>
      </c>
      <c r="AV45" s="34">
        <f>$T$28/'Fixed data'!$C$7</f>
        <v>4.2081682929579305E-2</v>
      </c>
      <c r="AW45" s="34">
        <f>$T$28/'Fixed data'!$C$7</f>
        <v>4.2081682929579305E-2</v>
      </c>
      <c r="AX45" s="34">
        <f>$T$28/'Fixed data'!$C$7</f>
        <v>4.2081682929579305E-2</v>
      </c>
      <c r="AY45" s="34">
        <f>$T$28/'Fixed data'!$C$7</f>
        <v>4.2081682929579305E-2</v>
      </c>
      <c r="AZ45" s="34">
        <f>$T$28/'Fixed data'!$C$7</f>
        <v>4.2081682929579305E-2</v>
      </c>
      <c r="BA45" s="34">
        <f>$T$28/'Fixed data'!$C$7</f>
        <v>4.2081682929579305E-2</v>
      </c>
      <c r="BB45" s="34">
        <f>$T$28/'Fixed data'!$C$7</f>
        <v>4.2081682929579305E-2</v>
      </c>
      <c r="BC45" s="34">
        <f>$T$28/'Fixed data'!$C$7</f>
        <v>4.2081682929579305E-2</v>
      </c>
      <c r="BD45" s="34">
        <f>$T$28/'Fixed data'!$C$7</f>
        <v>4.2081682929579305E-2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4.4905494344054907E-2</v>
      </c>
      <c r="W46" s="34">
        <f>$U$28/'Fixed data'!$C$7</f>
        <v>4.4905494344054907E-2</v>
      </c>
      <c r="X46" s="34">
        <f>$U$28/'Fixed data'!$C$7</f>
        <v>4.4905494344054907E-2</v>
      </c>
      <c r="Y46" s="34">
        <f>$U$28/'Fixed data'!$C$7</f>
        <v>4.4905494344054907E-2</v>
      </c>
      <c r="Z46" s="34">
        <f>$U$28/'Fixed data'!$C$7</f>
        <v>4.4905494344054907E-2</v>
      </c>
      <c r="AA46" s="34">
        <f>$U$28/'Fixed data'!$C$7</f>
        <v>4.4905494344054907E-2</v>
      </c>
      <c r="AB46" s="34">
        <f>$U$28/'Fixed data'!$C$7</f>
        <v>4.4905494344054907E-2</v>
      </c>
      <c r="AC46" s="34">
        <f>$U$28/'Fixed data'!$C$7</f>
        <v>4.4905494344054907E-2</v>
      </c>
      <c r="AD46" s="34">
        <f>$U$28/'Fixed data'!$C$7</f>
        <v>4.4905494344054907E-2</v>
      </c>
      <c r="AE46" s="34">
        <f>$U$28/'Fixed data'!$C$7</f>
        <v>4.4905494344054907E-2</v>
      </c>
      <c r="AF46" s="34">
        <f>$U$28/'Fixed data'!$C$7</f>
        <v>4.4905494344054907E-2</v>
      </c>
      <c r="AG46" s="34">
        <f>$U$28/'Fixed data'!$C$7</f>
        <v>4.4905494344054907E-2</v>
      </c>
      <c r="AH46" s="34">
        <f>$U$28/'Fixed data'!$C$7</f>
        <v>4.4905494344054907E-2</v>
      </c>
      <c r="AI46" s="34">
        <f>$U$28/'Fixed data'!$C$7</f>
        <v>4.4905494344054907E-2</v>
      </c>
      <c r="AJ46" s="34">
        <f>$U$28/'Fixed data'!$C$7</f>
        <v>4.4905494344054907E-2</v>
      </c>
      <c r="AK46" s="34">
        <f>$U$28/'Fixed data'!$C$7</f>
        <v>4.4905494344054907E-2</v>
      </c>
      <c r="AL46" s="34">
        <f>$U$28/'Fixed data'!$C$7</f>
        <v>4.4905494344054907E-2</v>
      </c>
      <c r="AM46" s="34">
        <f>$U$28/'Fixed data'!$C$7</f>
        <v>4.4905494344054907E-2</v>
      </c>
      <c r="AN46" s="34">
        <f>$U$28/'Fixed data'!$C$7</f>
        <v>4.4905494344054907E-2</v>
      </c>
      <c r="AO46" s="34">
        <f>$U$28/'Fixed data'!$C$7</f>
        <v>4.4905494344054907E-2</v>
      </c>
      <c r="AP46" s="34">
        <f>$U$28/'Fixed data'!$C$7</f>
        <v>4.4905494344054907E-2</v>
      </c>
      <c r="AQ46" s="34">
        <f>$U$28/'Fixed data'!$C$7</f>
        <v>4.4905494344054907E-2</v>
      </c>
      <c r="AR46" s="34">
        <f>$U$28/'Fixed data'!$C$7</f>
        <v>4.4905494344054907E-2</v>
      </c>
      <c r="AS46" s="34">
        <f>$U$28/'Fixed data'!$C$7</f>
        <v>4.4905494344054907E-2</v>
      </c>
      <c r="AT46" s="34">
        <f>$U$28/'Fixed data'!$C$7</f>
        <v>4.4905494344054907E-2</v>
      </c>
      <c r="AU46" s="34">
        <f>$U$28/'Fixed data'!$C$7</f>
        <v>4.4905494344054907E-2</v>
      </c>
      <c r="AV46" s="34">
        <f>$U$28/'Fixed data'!$C$7</f>
        <v>4.4905494344054907E-2</v>
      </c>
      <c r="AW46" s="34">
        <f>$U$28/'Fixed data'!$C$7</f>
        <v>4.4905494344054907E-2</v>
      </c>
      <c r="AX46" s="34">
        <f>$U$28/'Fixed data'!$C$7</f>
        <v>4.4905494344054907E-2</v>
      </c>
      <c r="AY46" s="34">
        <f>$U$28/'Fixed data'!$C$7</f>
        <v>4.4905494344054907E-2</v>
      </c>
      <c r="AZ46" s="34">
        <f>$U$28/'Fixed data'!$C$7</f>
        <v>4.4905494344054907E-2</v>
      </c>
      <c r="BA46" s="34">
        <f>$U$28/'Fixed data'!$C$7</f>
        <v>4.4905494344054907E-2</v>
      </c>
      <c r="BB46" s="34">
        <f>$U$28/'Fixed data'!$C$7</f>
        <v>4.4905494344054907E-2</v>
      </c>
      <c r="BC46" s="34">
        <f>$U$28/'Fixed data'!$C$7</f>
        <v>4.4905494344054907E-2</v>
      </c>
      <c r="BD46" s="34">
        <f>$U$28/'Fixed data'!$C$7</f>
        <v>4.4905494344054907E-2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4.7729305758530516E-2</v>
      </c>
      <c r="X47" s="34">
        <f>$V$28/'Fixed data'!$C$7</f>
        <v>4.7729305758530516E-2</v>
      </c>
      <c r="Y47" s="34">
        <f>$V$28/'Fixed data'!$C$7</f>
        <v>4.7729305758530516E-2</v>
      </c>
      <c r="Z47" s="34">
        <f>$V$28/'Fixed data'!$C$7</f>
        <v>4.7729305758530516E-2</v>
      </c>
      <c r="AA47" s="34">
        <f>$V$28/'Fixed data'!$C$7</f>
        <v>4.7729305758530516E-2</v>
      </c>
      <c r="AB47" s="34">
        <f>$V$28/'Fixed data'!$C$7</f>
        <v>4.7729305758530516E-2</v>
      </c>
      <c r="AC47" s="34">
        <f>$V$28/'Fixed data'!$C$7</f>
        <v>4.7729305758530516E-2</v>
      </c>
      <c r="AD47" s="34">
        <f>$V$28/'Fixed data'!$C$7</f>
        <v>4.7729305758530516E-2</v>
      </c>
      <c r="AE47" s="34">
        <f>$V$28/'Fixed data'!$C$7</f>
        <v>4.7729305758530516E-2</v>
      </c>
      <c r="AF47" s="34">
        <f>$V$28/'Fixed data'!$C$7</f>
        <v>4.7729305758530516E-2</v>
      </c>
      <c r="AG47" s="34">
        <f>$V$28/'Fixed data'!$C$7</f>
        <v>4.7729305758530516E-2</v>
      </c>
      <c r="AH47" s="34">
        <f>$V$28/'Fixed data'!$C$7</f>
        <v>4.7729305758530516E-2</v>
      </c>
      <c r="AI47" s="34">
        <f>$V$28/'Fixed data'!$C$7</f>
        <v>4.7729305758530516E-2</v>
      </c>
      <c r="AJ47" s="34">
        <f>$V$28/'Fixed data'!$C$7</f>
        <v>4.7729305758530516E-2</v>
      </c>
      <c r="AK47" s="34">
        <f>$V$28/'Fixed data'!$C$7</f>
        <v>4.7729305758530516E-2</v>
      </c>
      <c r="AL47" s="34">
        <f>$V$28/'Fixed data'!$C$7</f>
        <v>4.7729305758530516E-2</v>
      </c>
      <c r="AM47" s="34">
        <f>$V$28/'Fixed data'!$C$7</f>
        <v>4.7729305758530516E-2</v>
      </c>
      <c r="AN47" s="34">
        <f>$V$28/'Fixed data'!$C$7</f>
        <v>4.7729305758530516E-2</v>
      </c>
      <c r="AO47" s="34">
        <f>$V$28/'Fixed data'!$C$7</f>
        <v>4.7729305758530516E-2</v>
      </c>
      <c r="AP47" s="34">
        <f>$V$28/'Fixed data'!$C$7</f>
        <v>4.7729305758530516E-2</v>
      </c>
      <c r="AQ47" s="34">
        <f>$V$28/'Fixed data'!$C$7</f>
        <v>4.7729305758530516E-2</v>
      </c>
      <c r="AR47" s="34">
        <f>$V$28/'Fixed data'!$C$7</f>
        <v>4.7729305758530516E-2</v>
      </c>
      <c r="AS47" s="34">
        <f>$V$28/'Fixed data'!$C$7</f>
        <v>4.7729305758530516E-2</v>
      </c>
      <c r="AT47" s="34">
        <f>$V$28/'Fixed data'!$C$7</f>
        <v>4.7729305758530516E-2</v>
      </c>
      <c r="AU47" s="34">
        <f>$V$28/'Fixed data'!$C$7</f>
        <v>4.7729305758530516E-2</v>
      </c>
      <c r="AV47" s="34">
        <f>$V$28/'Fixed data'!$C$7</f>
        <v>4.7729305758530516E-2</v>
      </c>
      <c r="AW47" s="34">
        <f>$V$28/'Fixed data'!$C$7</f>
        <v>4.7729305758530516E-2</v>
      </c>
      <c r="AX47" s="34">
        <f>$V$28/'Fixed data'!$C$7</f>
        <v>4.7729305758530516E-2</v>
      </c>
      <c r="AY47" s="34">
        <f>$V$28/'Fixed data'!$C$7</f>
        <v>4.7729305758530516E-2</v>
      </c>
      <c r="AZ47" s="34">
        <f>$V$28/'Fixed data'!$C$7</f>
        <v>4.7729305758530516E-2</v>
      </c>
      <c r="BA47" s="34">
        <f>$V$28/'Fixed data'!$C$7</f>
        <v>4.7729305758530516E-2</v>
      </c>
      <c r="BB47" s="34">
        <f>$V$28/'Fixed data'!$C$7</f>
        <v>4.7729305758530516E-2</v>
      </c>
      <c r="BC47" s="34">
        <f>$V$28/'Fixed data'!$C$7</f>
        <v>4.7729305758530516E-2</v>
      </c>
      <c r="BD47" s="34">
        <f>$V$28/'Fixed data'!$C$7</f>
        <v>4.7729305758530516E-2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5.0553117173006132E-2</v>
      </c>
      <c r="Y48" s="34">
        <f>$W$28/'Fixed data'!$C$7</f>
        <v>5.0553117173006132E-2</v>
      </c>
      <c r="Z48" s="34">
        <f>$W$28/'Fixed data'!$C$7</f>
        <v>5.0553117173006132E-2</v>
      </c>
      <c r="AA48" s="34">
        <f>$W$28/'Fixed data'!$C$7</f>
        <v>5.0553117173006132E-2</v>
      </c>
      <c r="AB48" s="34">
        <f>$W$28/'Fixed data'!$C$7</f>
        <v>5.0553117173006132E-2</v>
      </c>
      <c r="AC48" s="34">
        <f>$W$28/'Fixed data'!$C$7</f>
        <v>5.0553117173006132E-2</v>
      </c>
      <c r="AD48" s="34">
        <f>$W$28/'Fixed data'!$C$7</f>
        <v>5.0553117173006132E-2</v>
      </c>
      <c r="AE48" s="34">
        <f>$W$28/'Fixed data'!$C$7</f>
        <v>5.0553117173006132E-2</v>
      </c>
      <c r="AF48" s="34">
        <f>$W$28/'Fixed data'!$C$7</f>
        <v>5.0553117173006132E-2</v>
      </c>
      <c r="AG48" s="34">
        <f>$W$28/'Fixed data'!$C$7</f>
        <v>5.0553117173006132E-2</v>
      </c>
      <c r="AH48" s="34">
        <f>$W$28/'Fixed data'!$C$7</f>
        <v>5.0553117173006132E-2</v>
      </c>
      <c r="AI48" s="34">
        <f>$W$28/'Fixed data'!$C$7</f>
        <v>5.0553117173006132E-2</v>
      </c>
      <c r="AJ48" s="34">
        <f>$W$28/'Fixed data'!$C$7</f>
        <v>5.0553117173006132E-2</v>
      </c>
      <c r="AK48" s="34">
        <f>$W$28/'Fixed data'!$C$7</f>
        <v>5.0553117173006132E-2</v>
      </c>
      <c r="AL48" s="34">
        <f>$W$28/'Fixed data'!$C$7</f>
        <v>5.0553117173006132E-2</v>
      </c>
      <c r="AM48" s="34">
        <f>$W$28/'Fixed data'!$C$7</f>
        <v>5.0553117173006132E-2</v>
      </c>
      <c r="AN48" s="34">
        <f>$W$28/'Fixed data'!$C$7</f>
        <v>5.0553117173006132E-2</v>
      </c>
      <c r="AO48" s="34">
        <f>$W$28/'Fixed data'!$C$7</f>
        <v>5.0553117173006132E-2</v>
      </c>
      <c r="AP48" s="34">
        <f>$W$28/'Fixed data'!$C$7</f>
        <v>5.0553117173006132E-2</v>
      </c>
      <c r="AQ48" s="34">
        <f>$W$28/'Fixed data'!$C$7</f>
        <v>5.0553117173006132E-2</v>
      </c>
      <c r="AR48" s="34">
        <f>$W$28/'Fixed data'!$C$7</f>
        <v>5.0553117173006132E-2</v>
      </c>
      <c r="AS48" s="34">
        <f>$W$28/'Fixed data'!$C$7</f>
        <v>5.0553117173006132E-2</v>
      </c>
      <c r="AT48" s="34">
        <f>$W$28/'Fixed data'!$C$7</f>
        <v>5.0553117173006132E-2</v>
      </c>
      <c r="AU48" s="34">
        <f>$W$28/'Fixed data'!$C$7</f>
        <v>5.0553117173006132E-2</v>
      </c>
      <c r="AV48" s="34">
        <f>$W$28/'Fixed data'!$C$7</f>
        <v>5.0553117173006132E-2</v>
      </c>
      <c r="AW48" s="34">
        <f>$W$28/'Fixed data'!$C$7</f>
        <v>5.0553117173006132E-2</v>
      </c>
      <c r="AX48" s="34">
        <f>$W$28/'Fixed data'!$C$7</f>
        <v>5.0553117173006132E-2</v>
      </c>
      <c r="AY48" s="34">
        <f>$W$28/'Fixed data'!$C$7</f>
        <v>5.0553117173006132E-2</v>
      </c>
      <c r="AZ48" s="34">
        <f>$W$28/'Fixed data'!$C$7</f>
        <v>5.0553117173006132E-2</v>
      </c>
      <c r="BA48" s="34">
        <f>$W$28/'Fixed data'!$C$7</f>
        <v>5.0553117173006132E-2</v>
      </c>
      <c r="BB48" s="34">
        <f>$W$28/'Fixed data'!$C$7</f>
        <v>5.0553117173006132E-2</v>
      </c>
      <c r="BC48" s="34">
        <f>$W$28/'Fixed data'!$C$7</f>
        <v>5.0553117173006132E-2</v>
      </c>
      <c r="BD48" s="34">
        <f>$W$28/'Fixed data'!$C$7</f>
        <v>5.0553117173006132E-2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5.3376928587481727E-2</v>
      </c>
      <c r="Z49" s="34">
        <f>$X$28/'Fixed data'!$C$7</f>
        <v>5.3376928587481727E-2</v>
      </c>
      <c r="AA49" s="34">
        <f>$X$28/'Fixed data'!$C$7</f>
        <v>5.3376928587481727E-2</v>
      </c>
      <c r="AB49" s="34">
        <f>$X$28/'Fixed data'!$C$7</f>
        <v>5.3376928587481727E-2</v>
      </c>
      <c r="AC49" s="34">
        <f>$X$28/'Fixed data'!$C$7</f>
        <v>5.3376928587481727E-2</v>
      </c>
      <c r="AD49" s="34">
        <f>$X$28/'Fixed data'!$C$7</f>
        <v>5.3376928587481727E-2</v>
      </c>
      <c r="AE49" s="34">
        <f>$X$28/'Fixed data'!$C$7</f>
        <v>5.3376928587481727E-2</v>
      </c>
      <c r="AF49" s="34">
        <f>$X$28/'Fixed data'!$C$7</f>
        <v>5.3376928587481727E-2</v>
      </c>
      <c r="AG49" s="34">
        <f>$X$28/'Fixed data'!$C$7</f>
        <v>5.3376928587481727E-2</v>
      </c>
      <c r="AH49" s="34">
        <f>$X$28/'Fixed data'!$C$7</f>
        <v>5.3376928587481727E-2</v>
      </c>
      <c r="AI49" s="34">
        <f>$X$28/'Fixed data'!$C$7</f>
        <v>5.3376928587481727E-2</v>
      </c>
      <c r="AJ49" s="34">
        <f>$X$28/'Fixed data'!$C$7</f>
        <v>5.3376928587481727E-2</v>
      </c>
      <c r="AK49" s="34">
        <f>$X$28/'Fixed data'!$C$7</f>
        <v>5.3376928587481727E-2</v>
      </c>
      <c r="AL49" s="34">
        <f>$X$28/'Fixed data'!$C$7</f>
        <v>5.3376928587481727E-2</v>
      </c>
      <c r="AM49" s="34">
        <f>$X$28/'Fixed data'!$C$7</f>
        <v>5.3376928587481727E-2</v>
      </c>
      <c r="AN49" s="34">
        <f>$X$28/'Fixed data'!$C$7</f>
        <v>5.3376928587481727E-2</v>
      </c>
      <c r="AO49" s="34">
        <f>$X$28/'Fixed data'!$C$7</f>
        <v>5.3376928587481727E-2</v>
      </c>
      <c r="AP49" s="34">
        <f>$X$28/'Fixed data'!$C$7</f>
        <v>5.3376928587481727E-2</v>
      </c>
      <c r="AQ49" s="34">
        <f>$X$28/'Fixed data'!$C$7</f>
        <v>5.3376928587481727E-2</v>
      </c>
      <c r="AR49" s="34">
        <f>$X$28/'Fixed data'!$C$7</f>
        <v>5.3376928587481727E-2</v>
      </c>
      <c r="AS49" s="34">
        <f>$X$28/'Fixed data'!$C$7</f>
        <v>5.3376928587481727E-2</v>
      </c>
      <c r="AT49" s="34">
        <f>$X$28/'Fixed data'!$C$7</f>
        <v>5.3376928587481727E-2</v>
      </c>
      <c r="AU49" s="34">
        <f>$X$28/'Fixed data'!$C$7</f>
        <v>5.3376928587481727E-2</v>
      </c>
      <c r="AV49" s="34">
        <f>$X$28/'Fixed data'!$C$7</f>
        <v>5.3376928587481727E-2</v>
      </c>
      <c r="AW49" s="34">
        <f>$X$28/'Fixed data'!$C$7</f>
        <v>5.3376928587481727E-2</v>
      </c>
      <c r="AX49" s="34">
        <f>$X$28/'Fixed data'!$C$7</f>
        <v>5.3376928587481727E-2</v>
      </c>
      <c r="AY49" s="34">
        <f>$X$28/'Fixed data'!$C$7</f>
        <v>5.3376928587481727E-2</v>
      </c>
      <c r="AZ49" s="34">
        <f>$X$28/'Fixed data'!$C$7</f>
        <v>5.3376928587481727E-2</v>
      </c>
      <c r="BA49" s="34">
        <f>$X$28/'Fixed data'!$C$7</f>
        <v>5.3376928587481727E-2</v>
      </c>
      <c r="BB49" s="34">
        <f>$X$28/'Fixed data'!$C$7</f>
        <v>5.3376928587481727E-2</v>
      </c>
      <c r="BC49" s="34">
        <f>$X$28/'Fixed data'!$C$7</f>
        <v>5.3376928587481727E-2</v>
      </c>
      <c r="BD49" s="34">
        <f>$X$28/'Fixed data'!$C$7</f>
        <v>5.3376928587481727E-2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5.6200740001957336E-2</v>
      </c>
      <c r="AA50" s="34">
        <f>$Y$28/'Fixed data'!$C$7</f>
        <v>5.6200740001957336E-2</v>
      </c>
      <c r="AB50" s="34">
        <f>$Y$28/'Fixed data'!$C$7</f>
        <v>5.6200740001957336E-2</v>
      </c>
      <c r="AC50" s="34">
        <f>$Y$28/'Fixed data'!$C$7</f>
        <v>5.6200740001957336E-2</v>
      </c>
      <c r="AD50" s="34">
        <f>$Y$28/'Fixed data'!$C$7</f>
        <v>5.6200740001957336E-2</v>
      </c>
      <c r="AE50" s="34">
        <f>$Y$28/'Fixed data'!$C$7</f>
        <v>5.6200740001957336E-2</v>
      </c>
      <c r="AF50" s="34">
        <f>$Y$28/'Fixed data'!$C$7</f>
        <v>5.6200740001957336E-2</v>
      </c>
      <c r="AG50" s="34">
        <f>$Y$28/'Fixed data'!$C$7</f>
        <v>5.6200740001957336E-2</v>
      </c>
      <c r="AH50" s="34">
        <f>$Y$28/'Fixed data'!$C$7</f>
        <v>5.6200740001957336E-2</v>
      </c>
      <c r="AI50" s="34">
        <f>$Y$28/'Fixed data'!$C$7</f>
        <v>5.6200740001957336E-2</v>
      </c>
      <c r="AJ50" s="34">
        <f>$Y$28/'Fixed data'!$C$7</f>
        <v>5.6200740001957336E-2</v>
      </c>
      <c r="AK50" s="34">
        <f>$Y$28/'Fixed data'!$C$7</f>
        <v>5.6200740001957336E-2</v>
      </c>
      <c r="AL50" s="34">
        <f>$Y$28/'Fixed data'!$C$7</f>
        <v>5.6200740001957336E-2</v>
      </c>
      <c r="AM50" s="34">
        <f>$Y$28/'Fixed data'!$C$7</f>
        <v>5.6200740001957336E-2</v>
      </c>
      <c r="AN50" s="34">
        <f>$Y$28/'Fixed data'!$C$7</f>
        <v>5.6200740001957336E-2</v>
      </c>
      <c r="AO50" s="34">
        <f>$Y$28/'Fixed data'!$C$7</f>
        <v>5.6200740001957336E-2</v>
      </c>
      <c r="AP50" s="34">
        <f>$Y$28/'Fixed data'!$C$7</f>
        <v>5.6200740001957336E-2</v>
      </c>
      <c r="AQ50" s="34">
        <f>$Y$28/'Fixed data'!$C$7</f>
        <v>5.6200740001957336E-2</v>
      </c>
      <c r="AR50" s="34">
        <f>$Y$28/'Fixed data'!$C$7</f>
        <v>5.6200740001957336E-2</v>
      </c>
      <c r="AS50" s="34">
        <f>$Y$28/'Fixed data'!$C$7</f>
        <v>5.6200740001957336E-2</v>
      </c>
      <c r="AT50" s="34">
        <f>$Y$28/'Fixed data'!$C$7</f>
        <v>5.6200740001957336E-2</v>
      </c>
      <c r="AU50" s="34">
        <f>$Y$28/'Fixed data'!$C$7</f>
        <v>5.6200740001957336E-2</v>
      </c>
      <c r="AV50" s="34">
        <f>$Y$28/'Fixed data'!$C$7</f>
        <v>5.6200740001957336E-2</v>
      </c>
      <c r="AW50" s="34">
        <f>$Y$28/'Fixed data'!$C$7</f>
        <v>5.6200740001957336E-2</v>
      </c>
      <c r="AX50" s="34">
        <f>$Y$28/'Fixed data'!$C$7</f>
        <v>5.6200740001957336E-2</v>
      </c>
      <c r="AY50" s="34">
        <f>$Y$28/'Fixed data'!$C$7</f>
        <v>5.6200740001957336E-2</v>
      </c>
      <c r="AZ50" s="34">
        <f>$Y$28/'Fixed data'!$C$7</f>
        <v>5.6200740001957336E-2</v>
      </c>
      <c r="BA50" s="34">
        <f>$Y$28/'Fixed data'!$C$7</f>
        <v>5.6200740001957336E-2</v>
      </c>
      <c r="BB50" s="34">
        <f>$Y$28/'Fixed data'!$C$7</f>
        <v>5.6200740001957336E-2</v>
      </c>
      <c r="BC50" s="34">
        <f>$Y$28/'Fixed data'!$C$7</f>
        <v>5.6200740001957336E-2</v>
      </c>
      <c r="BD50" s="34">
        <f>$Y$28/'Fixed data'!$C$7</f>
        <v>5.6200740001957336E-2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5.9024551416432945E-2</v>
      </c>
      <c r="AB51" s="34">
        <f>$Z$28/'Fixed data'!$C$7</f>
        <v>5.9024551416432945E-2</v>
      </c>
      <c r="AC51" s="34">
        <f>$Z$28/'Fixed data'!$C$7</f>
        <v>5.9024551416432945E-2</v>
      </c>
      <c r="AD51" s="34">
        <f>$Z$28/'Fixed data'!$C$7</f>
        <v>5.9024551416432945E-2</v>
      </c>
      <c r="AE51" s="34">
        <f>$Z$28/'Fixed data'!$C$7</f>
        <v>5.9024551416432945E-2</v>
      </c>
      <c r="AF51" s="34">
        <f>$Z$28/'Fixed data'!$C$7</f>
        <v>5.9024551416432945E-2</v>
      </c>
      <c r="AG51" s="34">
        <f>$Z$28/'Fixed data'!$C$7</f>
        <v>5.9024551416432945E-2</v>
      </c>
      <c r="AH51" s="34">
        <f>$Z$28/'Fixed data'!$C$7</f>
        <v>5.9024551416432945E-2</v>
      </c>
      <c r="AI51" s="34">
        <f>$Z$28/'Fixed data'!$C$7</f>
        <v>5.9024551416432945E-2</v>
      </c>
      <c r="AJ51" s="34">
        <f>$Z$28/'Fixed data'!$C$7</f>
        <v>5.9024551416432945E-2</v>
      </c>
      <c r="AK51" s="34">
        <f>$Z$28/'Fixed data'!$C$7</f>
        <v>5.9024551416432945E-2</v>
      </c>
      <c r="AL51" s="34">
        <f>$Z$28/'Fixed data'!$C$7</f>
        <v>5.9024551416432945E-2</v>
      </c>
      <c r="AM51" s="34">
        <f>$Z$28/'Fixed data'!$C$7</f>
        <v>5.9024551416432945E-2</v>
      </c>
      <c r="AN51" s="34">
        <f>$Z$28/'Fixed data'!$C$7</f>
        <v>5.9024551416432945E-2</v>
      </c>
      <c r="AO51" s="34">
        <f>$Z$28/'Fixed data'!$C$7</f>
        <v>5.9024551416432945E-2</v>
      </c>
      <c r="AP51" s="34">
        <f>$Z$28/'Fixed data'!$C$7</f>
        <v>5.9024551416432945E-2</v>
      </c>
      <c r="AQ51" s="34">
        <f>$Z$28/'Fixed data'!$C$7</f>
        <v>5.9024551416432945E-2</v>
      </c>
      <c r="AR51" s="34">
        <f>$Z$28/'Fixed data'!$C$7</f>
        <v>5.9024551416432945E-2</v>
      </c>
      <c r="AS51" s="34">
        <f>$Z$28/'Fixed data'!$C$7</f>
        <v>5.9024551416432945E-2</v>
      </c>
      <c r="AT51" s="34">
        <f>$Z$28/'Fixed data'!$C$7</f>
        <v>5.9024551416432945E-2</v>
      </c>
      <c r="AU51" s="34">
        <f>$Z$28/'Fixed data'!$C$7</f>
        <v>5.9024551416432945E-2</v>
      </c>
      <c r="AV51" s="34">
        <f>$Z$28/'Fixed data'!$C$7</f>
        <v>5.9024551416432945E-2</v>
      </c>
      <c r="AW51" s="34">
        <f>$Z$28/'Fixed data'!$C$7</f>
        <v>5.9024551416432945E-2</v>
      </c>
      <c r="AX51" s="34">
        <f>$Z$28/'Fixed data'!$C$7</f>
        <v>5.9024551416432945E-2</v>
      </c>
      <c r="AY51" s="34">
        <f>$Z$28/'Fixed data'!$C$7</f>
        <v>5.9024551416432945E-2</v>
      </c>
      <c r="AZ51" s="34">
        <f>$Z$28/'Fixed data'!$C$7</f>
        <v>5.9024551416432945E-2</v>
      </c>
      <c r="BA51" s="34">
        <f>$Z$28/'Fixed data'!$C$7</f>
        <v>5.9024551416432945E-2</v>
      </c>
      <c r="BB51" s="34">
        <f>$Z$28/'Fixed data'!$C$7</f>
        <v>5.9024551416432945E-2</v>
      </c>
      <c r="BC51" s="34">
        <f>$Z$28/'Fixed data'!$C$7</f>
        <v>5.9024551416432945E-2</v>
      </c>
      <c r="BD51" s="34">
        <f>$Z$28/'Fixed data'!$C$7</f>
        <v>5.9024551416432945E-2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6.1848362830908547E-2</v>
      </c>
      <c r="AC52" s="34">
        <f>$AA$28/'Fixed data'!$C$7</f>
        <v>6.1848362830908547E-2</v>
      </c>
      <c r="AD52" s="34">
        <f>$AA$28/'Fixed data'!$C$7</f>
        <v>6.1848362830908547E-2</v>
      </c>
      <c r="AE52" s="34">
        <f>$AA$28/'Fixed data'!$C$7</f>
        <v>6.1848362830908547E-2</v>
      </c>
      <c r="AF52" s="34">
        <f>$AA$28/'Fixed data'!$C$7</f>
        <v>6.1848362830908547E-2</v>
      </c>
      <c r="AG52" s="34">
        <f>$AA$28/'Fixed data'!$C$7</f>
        <v>6.1848362830908547E-2</v>
      </c>
      <c r="AH52" s="34">
        <f>$AA$28/'Fixed data'!$C$7</f>
        <v>6.1848362830908547E-2</v>
      </c>
      <c r="AI52" s="34">
        <f>$AA$28/'Fixed data'!$C$7</f>
        <v>6.1848362830908547E-2</v>
      </c>
      <c r="AJ52" s="34">
        <f>$AA$28/'Fixed data'!$C$7</f>
        <v>6.1848362830908547E-2</v>
      </c>
      <c r="AK52" s="34">
        <f>$AA$28/'Fixed data'!$C$7</f>
        <v>6.1848362830908547E-2</v>
      </c>
      <c r="AL52" s="34">
        <f>$AA$28/'Fixed data'!$C$7</f>
        <v>6.1848362830908547E-2</v>
      </c>
      <c r="AM52" s="34">
        <f>$AA$28/'Fixed data'!$C$7</f>
        <v>6.1848362830908547E-2</v>
      </c>
      <c r="AN52" s="34">
        <f>$AA$28/'Fixed data'!$C$7</f>
        <v>6.1848362830908547E-2</v>
      </c>
      <c r="AO52" s="34">
        <f>$AA$28/'Fixed data'!$C$7</f>
        <v>6.1848362830908547E-2</v>
      </c>
      <c r="AP52" s="34">
        <f>$AA$28/'Fixed data'!$C$7</f>
        <v>6.1848362830908547E-2</v>
      </c>
      <c r="AQ52" s="34">
        <f>$AA$28/'Fixed data'!$C$7</f>
        <v>6.1848362830908547E-2</v>
      </c>
      <c r="AR52" s="34">
        <f>$AA$28/'Fixed data'!$C$7</f>
        <v>6.1848362830908547E-2</v>
      </c>
      <c r="AS52" s="34">
        <f>$AA$28/'Fixed data'!$C$7</f>
        <v>6.1848362830908547E-2</v>
      </c>
      <c r="AT52" s="34">
        <f>$AA$28/'Fixed data'!$C$7</f>
        <v>6.1848362830908547E-2</v>
      </c>
      <c r="AU52" s="34">
        <f>$AA$28/'Fixed data'!$C$7</f>
        <v>6.1848362830908547E-2</v>
      </c>
      <c r="AV52" s="34">
        <f>$AA$28/'Fixed data'!$C$7</f>
        <v>6.1848362830908547E-2</v>
      </c>
      <c r="AW52" s="34">
        <f>$AA$28/'Fixed data'!$C$7</f>
        <v>6.1848362830908547E-2</v>
      </c>
      <c r="AX52" s="34">
        <f>$AA$28/'Fixed data'!$C$7</f>
        <v>6.1848362830908547E-2</v>
      </c>
      <c r="AY52" s="34">
        <f>$AA$28/'Fixed data'!$C$7</f>
        <v>6.1848362830908547E-2</v>
      </c>
      <c r="AZ52" s="34">
        <f>$AA$28/'Fixed data'!$C$7</f>
        <v>6.1848362830908547E-2</v>
      </c>
      <c r="BA52" s="34">
        <f>$AA$28/'Fixed data'!$C$7</f>
        <v>6.1848362830908547E-2</v>
      </c>
      <c r="BB52" s="34">
        <f>$AA$28/'Fixed data'!$C$7</f>
        <v>6.1848362830908547E-2</v>
      </c>
      <c r="BC52" s="34">
        <f>$AA$28/'Fixed data'!$C$7</f>
        <v>6.1848362830908547E-2</v>
      </c>
      <c r="BD52" s="34">
        <f>$AA$28/'Fixed data'!$C$7</f>
        <v>6.1848362830908547E-2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6.4672174245384156E-2</v>
      </c>
      <c r="AD53" s="34">
        <f>$AB$28/'Fixed data'!$C$7</f>
        <v>6.4672174245384156E-2</v>
      </c>
      <c r="AE53" s="34">
        <f>$AB$28/'Fixed data'!$C$7</f>
        <v>6.4672174245384156E-2</v>
      </c>
      <c r="AF53" s="34">
        <f>$AB$28/'Fixed data'!$C$7</f>
        <v>6.4672174245384156E-2</v>
      </c>
      <c r="AG53" s="34">
        <f>$AB$28/'Fixed data'!$C$7</f>
        <v>6.4672174245384156E-2</v>
      </c>
      <c r="AH53" s="34">
        <f>$AB$28/'Fixed data'!$C$7</f>
        <v>6.4672174245384156E-2</v>
      </c>
      <c r="AI53" s="34">
        <f>$AB$28/'Fixed data'!$C$7</f>
        <v>6.4672174245384156E-2</v>
      </c>
      <c r="AJ53" s="34">
        <f>$AB$28/'Fixed data'!$C$7</f>
        <v>6.4672174245384156E-2</v>
      </c>
      <c r="AK53" s="34">
        <f>$AB$28/'Fixed data'!$C$7</f>
        <v>6.4672174245384156E-2</v>
      </c>
      <c r="AL53" s="34">
        <f>$AB$28/'Fixed data'!$C$7</f>
        <v>6.4672174245384156E-2</v>
      </c>
      <c r="AM53" s="34">
        <f>$AB$28/'Fixed data'!$C$7</f>
        <v>6.4672174245384156E-2</v>
      </c>
      <c r="AN53" s="34">
        <f>$AB$28/'Fixed data'!$C$7</f>
        <v>6.4672174245384156E-2</v>
      </c>
      <c r="AO53" s="34">
        <f>$AB$28/'Fixed data'!$C$7</f>
        <v>6.4672174245384156E-2</v>
      </c>
      <c r="AP53" s="34">
        <f>$AB$28/'Fixed data'!$C$7</f>
        <v>6.4672174245384156E-2</v>
      </c>
      <c r="AQ53" s="34">
        <f>$AB$28/'Fixed data'!$C$7</f>
        <v>6.4672174245384156E-2</v>
      </c>
      <c r="AR53" s="34">
        <f>$AB$28/'Fixed data'!$C$7</f>
        <v>6.4672174245384156E-2</v>
      </c>
      <c r="AS53" s="34">
        <f>$AB$28/'Fixed data'!$C$7</f>
        <v>6.4672174245384156E-2</v>
      </c>
      <c r="AT53" s="34">
        <f>$AB$28/'Fixed data'!$C$7</f>
        <v>6.4672174245384156E-2</v>
      </c>
      <c r="AU53" s="34">
        <f>$AB$28/'Fixed data'!$C$7</f>
        <v>6.4672174245384156E-2</v>
      </c>
      <c r="AV53" s="34">
        <f>$AB$28/'Fixed data'!$C$7</f>
        <v>6.4672174245384156E-2</v>
      </c>
      <c r="AW53" s="34">
        <f>$AB$28/'Fixed data'!$C$7</f>
        <v>6.4672174245384156E-2</v>
      </c>
      <c r="AX53" s="34">
        <f>$AB$28/'Fixed data'!$C$7</f>
        <v>6.4672174245384156E-2</v>
      </c>
      <c r="AY53" s="34">
        <f>$AB$28/'Fixed data'!$C$7</f>
        <v>6.4672174245384156E-2</v>
      </c>
      <c r="AZ53" s="34">
        <f>$AB$28/'Fixed data'!$C$7</f>
        <v>6.4672174245384156E-2</v>
      </c>
      <c r="BA53" s="34">
        <f>$AB$28/'Fixed data'!$C$7</f>
        <v>6.4672174245384156E-2</v>
      </c>
      <c r="BB53" s="34">
        <f>$AB$28/'Fixed data'!$C$7</f>
        <v>6.4672174245384156E-2</v>
      </c>
      <c r="BC53" s="34">
        <f>$AB$28/'Fixed data'!$C$7</f>
        <v>6.4672174245384156E-2</v>
      </c>
      <c r="BD53" s="34">
        <f>$AB$28/'Fixed data'!$C$7</f>
        <v>6.4672174245384156E-2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6.7495985659859772E-2</v>
      </c>
      <c r="AE54" s="34">
        <f>$AC$28/'Fixed data'!$C$7</f>
        <v>6.7495985659859772E-2</v>
      </c>
      <c r="AF54" s="34">
        <f>$AC$28/'Fixed data'!$C$7</f>
        <v>6.7495985659859772E-2</v>
      </c>
      <c r="AG54" s="34">
        <f>$AC$28/'Fixed data'!$C$7</f>
        <v>6.7495985659859772E-2</v>
      </c>
      <c r="AH54" s="34">
        <f>$AC$28/'Fixed data'!$C$7</f>
        <v>6.7495985659859772E-2</v>
      </c>
      <c r="AI54" s="34">
        <f>$AC$28/'Fixed data'!$C$7</f>
        <v>6.7495985659859772E-2</v>
      </c>
      <c r="AJ54" s="34">
        <f>$AC$28/'Fixed data'!$C$7</f>
        <v>6.7495985659859772E-2</v>
      </c>
      <c r="AK54" s="34">
        <f>$AC$28/'Fixed data'!$C$7</f>
        <v>6.7495985659859772E-2</v>
      </c>
      <c r="AL54" s="34">
        <f>$AC$28/'Fixed data'!$C$7</f>
        <v>6.7495985659859772E-2</v>
      </c>
      <c r="AM54" s="34">
        <f>$AC$28/'Fixed data'!$C$7</f>
        <v>6.7495985659859772E-2</v>
      </c>
      <c r="AN54" s="34">
        <f>$AC$28/'Fixed data'!$C$7</f>
        <v>6.7495985659859772E-2</v>
      </c>
      <c r="AO54" s="34">
        <f>$AC$28/'Fixed data'!$C$7</f>
        <v>6.7495985659859772E-2</v>
      </c>
      <c r="AP54" s="34">
        <f>$AC$28/'Fixed data'!$C$7</f>
        <v>6.7495985659859772E-2</v>
      </c>
      <c r="AQ54" s="34">
        <f>$AC$28/'Fixed data'!$C$7</f>
        <v>6.7495985659859772E-2</v>
      </c>
      <c r="AR54" s="34">
        <f>$AC$28/'Fixed data'!$C$7</f>
        <v>6.7495985659859772E-2</v>
      </c>
      <c r="AS54" s="34">
        <f>$AC$28/'Fixed data'!$C$7</f>
        <v>6.7495985659859772E-2</v>
      </c>
      <c r="AT54" s="34">
        <f>$AC$28/'Fixed data'!$C$7</f>
        <v>6.7495985659859772E-2</v>
      </c>
      <c r="AU54" s="34">
        <f>$AC$28/'Fixed data'!$C$7</f>
        <v>6.7495985659859772E-2</v>
      </c>
      <c r="AV54" s="34">
        <f>$AC$28/'Fixed data'!$C$7</f>
        <v>6.7495985659859772E-2</v>
      </c>
      <c r="AW54" s="34">
        <f>$AC$28/'Fixed data'!$C$7</f>
        <v>6.7495985659859772E-2</v>
      </c>
      <c r="AX54" s="34">
        <f>$AC$28/'Fixed data'!$C$7</f>
        <v>6.7495985659859772E-2</v>
      </c>
      <c r="AY54" s="34">
        <f>$AC$28/'Fixed data'!$C$7</f>
        <v>6.7495985659859772E-2</v>
      </c>
      <c r="AZ54" s="34">
        <f>$AC$28/'Fixed data'!$C$7</f>
        <v>6.7495985659859772E-2</v>
      </c>
      <c r="BA54" s="34">
        <f>$AC$28/'Fixed data'!$C$7</f>
        <v>6.7495985659859772E-2</v>
      </c>
      <c r="BB54" s="34">
        <f>$AC$28/'Fixed data'!$C$7</f>
        <v>6.7495985659859772E-2</v>
      </c>
      <c r="BC54" s="34">
        <f>$AC$28/'Fixed data'!$C$7</f>
        <v>6.7495985659859772E-2</v>
      </c>
      <c r="BD54" s="34">
        <f>$AC$28/'Fixed data'!$C$7</f>
        <v>6.7495985659859772E-2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7.0319797074335361E-2</v>
      </c>
      <c r="AF55" s="34">
        <f>$AD$28/'Fixed data'!$C$7</f>
        <v>7.0319797074335361E-2</v>
      </c>
      <c r="AG55" s="34">
        <f>$AD$28/'Fixed data'!$C$7</f>
        <v>7.0319797074335361E-2</v>
      </c>
      <c r="AH55" s="34">
        <f>$AD$28/'Fixed data'!$C$7</f>
        <v>7.0319797074335361E-2</v>
      </c>
      <c r="AI55" s="34">
        <f>$AD$28/'Fixed data'!$C$7</f>
        <v>7.0319797074335361E-2</v>
      </c>
      <c r="AJ55" s="34">
        <f>$AD$28/'Fixed data'!$C$7</f>
        <v>7.0319797074335361E-2</v>
      </c>
      <c r="AK55" s="34">
        <f>$AD$28/'Fixed data'!$C$7</f>
        <v>7.0319797074335361E-2</v>
      </c>
      <c r="AL55" s="34">
        <f>$AD$28/'Fixed data'!$C$7</f>
        <v>7.0319797074335361E-2</v>
      </c>
      <c r="AM55" s="34">
        <f>$AD$28/'Fixed data'!$C$7</f>
        <v>7.0319797074335361E-2</v>
      </c>
      <c r="AN55" s="34">
        <f>$AD$28/'Fixed data'!$C$7</f>
        <v>7.0319797074335361E-2</v>
      </c>
      <c r="AO55" s="34">
        <f>$AD$28/'Fixed data'!$C$7</f>
        <v>7.0319797074335361E-2</v>
      </c>
      <c r="AP55" s="34">
        <f>$AD$28/'Fixed data'!$C$7</f>
        <v>7.0319797074335361E-2</v>
      </c>
      <c r="AQ55" s="34">
        <f>$AD$28/'Fixed data'!$C$7</f>
        <v>7.0319797074335361E-2</v>
      </c>
      <c r="AR55" s="34">
        <f>$AD$28/'Fixed data'!$C$7</f>
        <v>7.0319797074335361E-2</v>
      </c>
      <c r="AS55" s="34">
        <f>$AD$28/'Fixed data'!$C$7</f>
        <v>7.0319797074335361E-2</v>
      </c>
      <c r="AT55" s="34">
        <f>$AD$28/'Fixed data'!$C$7</f>
        <v>7.0319797074335361E-2</v>
      </c>
      <c r="AU55" s="34">
        <f>$AD$28/'Fixed data'!$C$7</f>
        <v>7.0319797074335361E-2</v>
      </c>
      <c r="AV55" s="34">
        <f>$AD$28/'Fixed data'!$C$7</f>
        <v>7.0319797074335361E-2</v>
      </c>
      <c r="AW55" s="34">
        <f>$AD$28/'Fixed data'!$C$7</f>
        <v>7.0319797074335361E-2</v>
      </c>
      <c r="AX55" s="34">
        <f>$AD$28/'Fixed data'!$C$7</f>
        <v>7.0319797074335361E-2</v>
      </c>
      <c r="AY55" s="34">
        <f>$AD$28/'Fixed data'!$C$7</f>
        <v>7.0319797074335361E-2</v>
      </c>
      <c r="AZ55" s="34">
        <f>$AD$28/'Fixed data'!$C$7</f>
        <v>7.0319797074335361E-2</v>
      </c>
      <c r="BA55" s="34">
        <f>$AD$28/'Fixed data'!$C$7</f>
        <v>7.0319797074335361E-2</v>
      </c>
      <c r="BB55" s="34">
        <f>$AD$28/'Fixed data'!$C$7</f>
        <v>7.0319797074335361E-2</v>
      </c>
      <c r="BC55" s="34">
        <f>$AD$28/'Fixed data'!$C$7</f>
        <v>7.0319797074335361E-2</v>
      </c>
      <c r="BD55" s="34">
        <f>$AD$28/'Fixed data'!$C$7</f>
        <v>7.0319797074335361E-2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7.3143608488810977E-2</v>
      </c>
      <c r="AG56" s="34">
        <f>$AE$28/'Fixed data'!$C$7</f>
        <v>7.3143608488810977E-2</v>
      </c>
      <c r="AH56" s="34">
        <f>$AE$28/'Fixed data'!$C$7</f>
        <v>7.3143608488810977E-2</v>
      </c>
      <c r="AI56" s="34">
        <f>$AE$28/'Fixed data'!$C$7</f>
        <v>7.3143608488810977E-2</v>
      </c>
      <c r="AJ56" s="34">
        <f>$AE$28/'Fixed data'!$C$7</f>
        <v>7.3143608488810977E-2</v>
      </c>
      <c r="AK56" s="34">
        <f>$AE$28/'Fixed data'!$C$7</f>
        <v>7.3143608488810977E-2</v>
      </c>
      <c r="AL56" s="34">
        <f>$AE$28/'Fixed data'!$C$7</f>
        <v>7.3143608488810977E-2</v>
      </c>
      <c r="AM56" s="34">
        <f>$AE$28/'Fixed data'!$C$7</f>
        <v>7.3143608488810977E-2</v>
      </c>
      <c r="AN56" s="34">
        <f>$AE$28/'Fixed data'!$C$7</f>
        <v>7.3143608488810977E-2</v>
      </c>
      <c r="AO56" s="34">
        <f>$AE$28/'Fixed data'!$C$7</f>
        <v>7.3143608488810977E-2</v>
      </c>
      <c r="AP56" s="34">
        <f>$AE$28/'Fixed data'!$C$7</f>
        <v>7.3143608488810977E-2</v>
      </c>
      <c r="AQ56" s="34">
        <f>$AE$28/'Fixed data'!$C$7</f>
        <v>7.3143608488810977E-2</v>
      </c>
      <c r="AR56" s="34">
        <f>$AE$28/'Fixed data'!$C$7</f>
        <v>7.3143608488810977E-2</v>
      </c>
      <c r="AS56" s="34">
        <f>$AE$28/'Fixed data'!$C$7</f>
        <v>7.3143608488810977E-2</v>
      </c>
      <c r="AT56" s="34">
        <f>$AE$28/'Fixed data'!$C$7</f>
        <v>7.3143608488810977E-2</v>
      </c>
      <c r="AU56" s="34">
        <f>$AE$28/'Fixed data'!$C$7</f>
        <v>7.3143608488810977E-2</v>
      </c>
      <c r="AV56" s="34">
        <f>$AE$28/'Fixed data'!$C$7</f>
        <v>7.3143608488810977E-2</v>
      </c>
      <c r="AW56" s="34">
        <f>$AE$28/'Fixed data'!$C$7</f>
        <v>7.3143608488810977E-2</v>
      </c>
      <c r="AX56" s="34">
        <f>$AE$28/'Fixed data'!$C$7</f>
        <v>7.3143608488810977E-2</v>
      </c>
      <c r="AY56" s="34">
        <f>$AE$28/'Fixed data'!$C$7</f>
        <v>7.3143608488810977E-2</v>
      </c>
      <c r="AZ56" s="34">
        <f>$AE$28/'Fixed data'!$C$7</f>
        <v>7.3143608488810977E-2</v>
      </c>
      <c r="BA56" s="34">
        <f>$AE$28/'Fixed data'!$C$7</f>
        <v>7.3143608488810977E-2</v>
      </c>
      <c r="BB56" s="34">
        <f>$AE$28/'Fixed data'!$C$7</f>
        <v>7.3143608488810977E-2</v>
      </c>
      <c r="BC56" s="34">
        <f>$AE$28/'Fixed data'!$C$7</f>
        <v>7.3143608488810977E-2</v>
      </c>
      <c r="BD56" s="34">
        <f>$AE$28/'Fixed data'!$C$7</f>
        <v>7.3143608488810977E-2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7.5967419903286579E-2</v>
      </c>
      <c r="AH57" s="34">
        <f>$AF$28/'Fixed data'!$C$7</f>
        <v>7.5967419903286579E-2</v>
      </c>
      <c r="AI57" s="34">
        <f>$AF$28/'Fixed data'!$C$7</f>
        <v>7.5967419903286579E-2</v>
      </c>
      <c r="AJ57" s="34">
        <f>$AF$28/'Fixed data'!$C$7</f>
        <v>7.5967419903286579E-2</v>
      </c>
      <c r="AK57" s="34">
        <f>$AF$28/'Fixed data'!$C$7</f>
        <v>7.5967419903286579E-2</v>
      </c>
      <c r="AL57" s="34">
        <f>$AF$28/'Fixed data'!$C$7</f>
        <v>7.5967419903286579E-2</v>
      </c>
      <c r="AM57" s="34">
        <f>$AF$28/'Fixed data'!$C$7</f>
        <v>7.5967419903286579E-2</v>
      </c>
      <c r="AN57" s="34">
        <f>$AF$28/'Fixed data'!$C$7</f>
        <v>7.5967419903286579E-2</v>
      </c>
      <c r="AO57" s="34">
        <f>$AF$28/'Fixed data'!$C$7</f>
        <v>7.5967419903286579E-2</v>
      </c>
      <c r="AP57" s="34">
        <f>$AF$28/'Fixed data'!$C$7</f>
        <v>7.5967419903286579E-2</v>
      </c>
      <c r="AQ57" s="34">
        <f>$AF$28/'Fixed data'!$C$7</f>
        <v>7.5967419903286579E-2</v>
      </c>
      <c r="AR57" s="34">
        <f>$AF$28/'Fixed data'!$C$7</f>
        <v>7.5967419903286579E-2</v>
      </c>
      <c r="AS57" s="34">
        <f>$AF$28/'Fixed data'!$C$7</f>
        <v>7.5967419903286579E-2</v>
      </c>
      <c r="AT57" s="34">
        <f>$AF$28/'Fixed data'!$C$7</f>
        <v>7.5967419903286579E-2</v>
      </c>
      <c r="AU57" s="34">
        <f>$AF$28/'Fixed data'!$C$7</f>
        <v>7.5967419903286579E-2</v>
      </c>
      <c r="AV57" s="34">
        <f>$AF$28/'Fixed data'!$C$7</f>
        <v>7.5967419903286579E-2</v>
      </c>
      <c r="AW57" s="34">
        <f>$AF$28/'Fixed data'!$C$7</f>
        <v>7.5967419903286579E-2</v>
      </c>
      <c r="AX57" s="34">
        <f>$AF$28/'Fixed data'!$C$7</f>
        <v>7.5967419903286579E-2</v>
      </c>
      <c r="AY57" s="34">
        <f>$AF$28/'Fixed data'!$C$7</f>
        <v>7.5967419903286579E-2</v>
      </c>
      <c r="AZ57" s="34">
        <f>$AF$28/'Fixed data'!$C$7</f>
        <v>7.5967419903286579E-2</v>
      </c>
      <c r="BA57" s="34">
        <f>$AF$28/'Fixed data'!$C$7</f>
        <v>7.5967419903286579E-2</v>
      </c>
      <c r="BB57" s="34">
        <f>$AF$28/'Fixed data'!$C$7</f>
        <v>7.5967419903286579E-2</v>
      </c>
      <c r="BC57" s="34">
        <f>$AF$28/'Fixed data'!$C$7</f>
        <v>7.5967419903286579E-2</v>
      </c>
      <c r="BD57" s="34">
        <f>$AF$28/'Fixed data'!$C$7</f>
        <v>7.5967419903286579E-2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7.8791231317762195E-2</v>
      </c>
      <c r="AI58" s="34">
        <f>$AG$28/'Fixed data'!$C$7</f>
        <v>7.8791231317762195E-2</v>
      </c>
      <c r="AJ58" s="34">
        <f>$AG$28/'Fixed data'!$C$7</f>
        <v>7.8791231317762195E-2</v>
      </c>
      <c r="AK58" s="34">
        <f>$AG$28/'Fixed data'!$C$7</f>
        <v>7.8791231317762195E-2</v>
      </c>
      <c r="AL58" s="34">
        <f>$AG$28/'Fixed data'!$C$7</f>
        <v>7.8791231317762195E-2</v>
      </c>
      <c r="AM58" s="34">
        <f>$AG$28/'Fixed data'!$C$7</f>
        <v>7.8791231317762195E-2</v>
      </c>
      <c r="AN58" s="34">
        <f>$AG$28/'Fixed data'!$C$7</f>
        <v>7.8791231317762195E-2</v>
      </c>
      <c r="AO58" s="34">
        <f>$AG$28/'Fixed data'!$C$7</f>
        <v>7.8791231317762195E-2</v>
      </c>
      <c r="AP58" s="34">
        <f>$AG$28/'Fixed data'!$C$7</f>
        <v>7.8791231317762195E-2</v>
      </c>
      <c r="AQ58" s="34">
        <f>$AG$28/'Fixed data'!$C$7</f>
        <v>7.8791231317762195E-2</v>
      </c>
      <c r="AR58" s="34">
        <f>$AG$28/'Fixed data'!$C$7</f>
        <v>7.8791231317762195E-2</v>
      </c>
      <c r="AS58" s="34">
        <f>$AG$28/'Fixed data'!$C$7</f>
        <v>7.8791231317762195E-2</v>
      </c>
      <c r="AT58" s="34">
        <f>$AG$28/'Fixed data'!$C$7</f>
        <v>7.8791231317762195E-2</v>
      </c>
      <c r="AU58" s="34">
        <f>$AG$28/'Fixed data'!$C$7</f>
        <v>7.8791231317762195E-2</v>
      </c>
      <c r="AV58" s="34">
        <f>$AG$28/'Fixed data'!$C$7</f>
        <v>7.8791231317762195E-2</v>
      </c>
      <c r="AW58" s="34">
        <f>$AG$28/'Fixed data'!$C$7</f>
        <v>7.8791231317762195E-2</v>
      </c>
      <c r="AX58" s="34">
        <f>$AG$28/'Fixed data'!$C$7</f>
        <v>7.8791231317762195E-2</v>
      </c>
      <c r="AY58" s="34">
        <f>$AG$28/'Fixed data'!$C$7</f>
        <v>7.8791231317762195E-2</v>
      </c>
      <c r="AZ58" s="34">
        <f>$AG$28/'Fixed data'!$C$7</f>
        <v>7.8791231317762195E-2</v>
      </c>
      <c r="BA58" s="34">
        <f>$AG$28/'Fixed data'!$C$7</f>
        <v>7.8791231317762195E-2</v>
      </c>
      <c r="BB58" s="34">
        <f>$AG$28/'Fixed data'!$C$7</f>
        <v>7.8791231317762195E-2</v>
      </c>
      <c r="BC58" s="34">
        <f>$AG$28/'Fixed data'!$C$7</f>
        <v>7.8791231317762195E-2</v>
      </c>
      <c r="BD58" s="34">
        <f>$AG$28/'Fixed data'!$C$7</f>
        <v>7.8791231317762195E-2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8.1615042732237797E-2</v>
      </c>
      <c r="AJ59" s="34">
        <f>$AH$28/'Fixed data'!$C$7</f>
        <v>8.1615042732237797E-2</v>
      </c>
      <c r="AK59" s="34">
        <f>$AH$28/'Fixed data'!$C$7</f>
        <v>8.1615042732237797E-2</v>
      </c>
      <c r="AL59" s="34">
        <f>$AH$28/'Fixed data'!$C$7</f>
        <v>8.1615042732237797E-2</v>
      </c>
      <c r="AM59" s="34">
        <f>$AH$28/'Fixed data'!$C$7</f>
        <v>8.1615042732237797E-2</v>
      </c>
      <c r="AN59" s="34">
        <f>$AH$28/'Fixed data'!$C$7</f>
        <v>8.1615042732237797E-2</v>
      </c>
      <c r="AO59" s="34">
        <f>$AH$28/'Fixed data'!$C$7</f>
        <v>8.1615042732237797E-2</v>
      </c>
      <c r="AP59" s="34">
        <f>$AH$28/'Fixed data'!$C$7</f>
        <v>8.1615042732237797E-2</v>
      </c>
      <c r="AQ59" s="34">
        <f>$AH$28/'Fixed data'!$C$7</f>
        <v>8.1615042732237797E-2</v>
      </c>
      <c r="AR59" s="34">
        <f>$AH$28/'Fixed data'!$C$7</f>
        <v>8.1615042732237797E-2</v>
      </c>
      <c r="AS59" s="34">
        <f>$AH$28/'Fixed data'!$C$7</f>
        <v>8.1615042732237797E-2</v>
      </c>
      <c r="AT59" s="34">
        <f>$AH$28/'Fixed data'!$C$7</f>
        <v>8.1615042732237797E-2</v>
      </c>
      <c r="AU59" s="34">
        <f>$AH$28/'Fixed data'!$C$7</f>
        <v>8.1615042732237797E-2</v>
      </c>
      <c r="AV59" s="34">
        <f>$AH$28/'Fixed data'!$C$7</f>
        <v>8.1615042732237797E-2</v>
      </c>
      <c r="AW59" s="34">
        <f>$AH$28/'Fixed data'!$C$7</f>
        <v>8.1615042732237797E-2</v>
      </c>
      <c r="AX59" s="34">
        <f>$AH$28/'Fixed data'!$C$7</f>
        <v>8.1615042732237797E-2</v>
      </c>
      <c r="AY59" s="34">
        <f>$AH$28/'Fixed data'!$C$7</f>
        <v>8.1615042732237797E-2</v>
      </c>
      <c r="AZ59" s="34">
        <f>$AH$28/'Fixed data'!$C$7</f>
        <v>8.1615042732237797E-2</v>
      </c>
      <c r="BA59" s="34">
        <f>$AH$28/'Fixed data'!$C$7</f>
        <v>8.1615042732237797E-2</v>
      </c>
      <c r="BB59" s="34">
        <f>$AH$28/'Fixed data'!$C$7</f>
        <v>8.1615042732237797E-2</v>
      </c>
      <c r="BC59" s="34">
        <f>$AH$28/'Fixed data'!$C$7</f>
        <v>8.1615042732237797E-2</v>
      </c>
      <c r="BD59" s="34">
        <f>$AH$28/'Fixed data'!$C$7</f>
        <v>8.1615042732237797E-2</v>
      </c>
    </row>
    <row r="60" spans="1:56" ht="16.5" collapsed="1" x14ac:dyDescent="0.35">
      <c r="A60" s="115"/>
      <c r="B60" s="9" t="s">
        <v>7</v>
      </c>
      <c r="C60" s="9" t="s">
        <v>61</v>
      </c>
      <c r="D60" s="9" t="s">
        <v>40</v>
      </c>
      <c r="E60" s="34">
        <f>SUM(E30:E59)</f>
        <v>0</v>
      </c>
      <c r="F60" s="34">
        <f t="shared" ref="F60:BD60" si="6">SUM(F30:F59)</f>
        <v>-6.3897777777777789E-2</v>
      </c>
      <c r="G60" s="34">
        <f t="shared" si="6"/>
        <v>-0.12534568287963532</v>
      </c>
      <c r="H60" s="34">
        <f t="shared" si="6"/>
        <v>-0.18413838197223928</v>
      </c>
      <c r="I60" s="34">
        <f t="shared" si="6"/>
        <v>-0.24001578033651291</v>
      </c>
      <c r="J60" s="34">
        <f t="shared" si="6"/>
        <v>-0.29282144518838749</v>
      </c>
      <c r="K60" s="34">
        <f t="shared" si="6"/>
        <v>-0.34229876529245312</v>
      </c>
      <c r="L60" s="34">
        <f t="shared" si="6"/>
        <v>-0.3882482739820432</v>
      </c>
      <c r="M60" s="34">
        <f t="shared" si="6"/>
        <v>-0.43052330459049098</v>
      </c>
      <c r="N60" s="34">
        <f t="shared" si="6"/>
        <v>-0.40820830156224092</v>
      </c>
      <c r="O60" s="34">
        <f t="shared" si="6"/>
        <v>-0.38306948711951527</v>
      </c>
      <c r="P60" s="34">
        <f t="shared" si="6"/>
        <v>-0.355106861262314</v>
      </c>
      <c r="Q60" s="34">
        <f t="shared" si="6"/>
        <v>-0.3243204239906371</v>
      </c>
      <c r="R60" s="34">
        <f t="shared" si="6"/>
        <v>-0.29071017530448462</v>
      </c>
      <c r="S60" s="34">
        <f t="shared" si="6"/>
        <v>-0.25427611520385651</v>
      </c>
      <c r="T60" s="34">
        <f t="shared" si="6"/>
        <v>-0.21501824368875283</v>
      </c>
      <c r="U60" s="34">
        <f t="shared" si="6"/>
        <v>-0.17293656075917352</v>
      </c>
      <c r="V60" s="34">
        <f t="shared" si="6"/>
        <v>-0.12803106641511861</v>
      </c>
      <c r="W60" s="34">
        <f t="shared" si="6"/>
        <v>-8.0301760656588089E-2</v>
      </c>
      <c r="X60" s="34">
        <f t="shared" si="6"/>
        <v>-2.9748643483581957E-2</v>
      </c>
      <c r="Y60" s="34">
        <f t="shared" si="6"/>
        <v>2.362828510389977E-2</v>
      </c>
      <c r="Z60" s="34">
        <f t="shared" si="6"/>
        <v>7.9829025105857099E-2</v>
      </c>
      <c r="AA60" s="34">
        <f t="shared" si="6"/>
        <v>0.13885357652229005</v>
      </c>
      <c r="AB60" s="34">
        <f t="shared" si="6"/>
        <v>0.20070193935319861</v>
      </c>
      <c r="AC60" s="34">
        <f t="shared" si="6"/>
        <v>0.26537411359858276</v>
      </c>
      <c r="AD60" s="34">
        <f t="shared" si="6"/>
        <v>0.33287009925844252</v>
      </c>
      <c r="AE60" s="34">
        <f t="shared" si="6"/>
        <v>0.40318989633277791</v>
      </c>
      <c r="AF60" s="34">
        <f t="shared" si="6"/>
        <v>0.47633350482158887</v>
      </c>
      <c r="AG60" s="34">
        <f t="shared" si="6"/>
        <v>0.55230092472487546</v>
      </c>
      <c r="AH60" s="34">
        <f t="shared" si="6"/>
        <v>0.63109215604263769</v>
      </c>
      <c r="AI60" s="34">
        <f t="shared" si="6"/>
        <v>0.71270719877487543</v>
      </c>
      <c r="AJ60" s="34">
        <f t="shared" si="6"/>
        <v>0.71270719877487543</v>
      </c>
      <c r="AK60" s="34">
        <f t="shared" si="6"/>
        <v>0.71270719877487543</v>
      </c>
      <c r="AL60" s="34">
        <f t="shared" si="6"/>
        <v>0.71270719877487543</v>
      </c>
      <c r="AM60" s="34">
        <f t="shared" si="6"/>
        <v>0.71270719877487543</v>
      </c>
      <c r="AN60" s="34">
        <f t="shared" si="6"/>
        <v>0.71270719877487543</v>
      </c>
      <c r="AO60" s="34">
        <f t="shared" si="6"/>
        <v>0.71270719877487543</v>
      </c>
      <c r="AP60" s="34">
        <f t="shared" si="6"/>
        <v>0.71270719877487543</v>
      </c>
      <c r="AQ60" s="34">
        <f t="shared" si="6"/>
        <v>0.71270719877487543</v>
      </c>
      <c r="AR60" s="34">
        <f t="shared" si="6"/>
        <v>0.71270719877487543</v>
      </c>
      <c r="AS60" s="34">
        <f t="shared" si="6"/>
        <v>0.71270719877487543</v>
      </c>
      <c r="AT60" s="34">
        <f t="shared" si="6"/>
        <v>0.71270719877487543</v>
      </c>
      <c r="AU60" s="34">
        <f t="shared" si="6"/>
        <v>0.71270719877487543</v>
      </c>
      <c r="AV60" s="34">
        <f t="shared" si="6"/>
        <v>0.71270719877487543</v>
      </c>
      <c r="AW60" s="34">
        <f t="shared" si="6"/>
        <v>0.71270719877487543</v>
      </c>
      <c r="AX60" s="34">
        <f t="shared" si="6"/>
        <v>0.71270719877487543</v>
      </c>
      <c r="AY60" s="34">
        <f t="shared" si="6"/>
        <v>0.77660497655265326</v>
      </c>
      <c r="AZ60" s="34">
        <f t="shared" si="6"/>
        <v>0.83805288165451075</v>
      </c>
      <c r="BA60" s="34">
        <f t="shared" si="6"/>
        <v>0.89684558074711473</v>
      </c>
      <c r="BB60" s="34">
        <f t="shared" si="6"/>
        <v>0.95272297911138826</v>
      </c>
      <c r="BC60" s="34">
        <f t="shared" si="6"/>
        <v>1.0055286439632629</v>
      </c>
      <c r="BD60" s="34">
        <f t="shared" si="6"/>
        <v>1.0550059640673286</v>
      </c>
    </row>
    <row r="61" spans="1:56" ht="17.25" hidden="1" customHeight="1" outlineLevel="1" x14ac:dyDescent="0.35">
      <c r="A61" s="115"/>
      <c r="B61" s="9" t="s">
        <v>35</v>
      </c>
      <c r="C61" s="9" t="s">
        <v>62</v>
      </c>
      <c r="D61" s="9" t="s">
        <v>40</v>
      </c>
      <c r="E61" s="34">
        <v>0</v>
      </c>
      <c r="F61" s="34">
        <f>E62</f>
        <v>-2.8754000000000004</v>
      </c>
      <c r="G61" s="34">
        <f t="shared" ref="G61:BD61" si="7">F62</f>
        <v>-5.5766579518058119</v>
      </c>
      <c r="H61" s="34">
        <f t="shared" si="7"/>
        <v>-8.0969837280933543</v>
      </c>
      <c r="I61" s="34">
        <f t="shared" si="7"/>
        <v>-10.427328272513428</v>
      </c>
      <c r="J61" s="34">
        <f t="shared" si="7"/>
        <v>-12.563567410511272</v>
      </c>
      <c r="K61" s="34">
        <f t="shared" si="7"/>
        <v>-14.49722537000584</v>
      </c>
      <c r="L61" s="34">
        <f t="shared" si="7"/>
        <v>-16.222654495744937</v>
      </c>
      <c r="M61" s="34">
        <f t="shared" si="7"/>
        <v>-17.736782599143044</v>
      </c>
      <c r="N61" s="34">
        <f t="shared" si="7"/>
        <v>-16.3020841582813</v>
      </c>
      <c r="O61" s="34">
        <f t="shared" si="7"/>
        <v>-14.762629206796404</v>
      </c>
      <c r="P61" s="34">
        <f t="shared" si="7"/>
        <v>-13.121241556102833</v>
      </c>
      <c r="Q61" s="34">
        <f t="shared" si="7"/>
        <v>-11.380745017615059</v>
      </c>
      <c r="R61" s="34">
        <f t="shared" si="7"/>
        <v>-9.5439634027475595</v>
      </c>
      <c r="S61" s="34">
        <f t="shared" si="7"/>
        <v>-7.6137205229148108</v>
      </c>
      <c r="T61" s="34">
        <f t="shared" si="7"/>
        <v>-5.5928401895312874</v>
      </c>
      <c r="U61" s="34">
        <f t="shared" si="7"/>
        <v>-3.4841462140114658</v>
      </c>
      <c r="V61" s="34">
        <f t="shared" si="7"/>
        <v>-1.2904624077698217</v>
      </c>
      <c r="W61" s="34">
        <f t="shared" si="7"/>
        <v>0.98538741777917016</v>
      </c>
      <c r="X61" s="34">
        <f t="shared" si="7"/>
        <v>3.3405794512210338</v>
      </c>
      <c r="Y61" s="34">
        <f t="shared" si="7"/>
        <v>5.7722898811412939</v>
      </c>
      <c r="Z61" s="34">
        <f t="shared" si="7"/>
        <v>8.2776948961254746</v>
      </c>
      <c r="AA61" s="34">
        <f t="shared" si="7"/>
        <v>10.8539706847591</v>
      </c>
      <c r="AB61" s="34">
        <f t="shared" si="7"/>
        <v>13.498293435627694</v>
      </c>
      <c r="AC61" s="34">
        <f t="shared" si="7"/>
        <v>16.207839337316784</v>
      </c>
      <c r="AD61" s="34">
        <f t="shared" si="7"/>
        <v>18.979784578411891</v>
      </c>
      <c r="AE61" s="34">
        <f t="shared" si="7"/>
        <v>21.811305347498539</v>
      </c>
      <c r="AF61" s="34">
        <f t="shared" si="7"/>
        <v>24.699577833162255</v>
      </c>
      <c r="AG61" s="34">
        <f t="shared" si="7"/>
        <v>27.641778223988563</v>
      </c>
      <c r="AH61" s="34">
        <f t="shared" si="7"/>
        <v>30.635082708562987</v>
      </c>
      <c r="AI61" s="34">
        <f t="shared" si="7"/>
        <v>33.676667475471049</v>
      </c>
      <c r="AJ61" s="34">
        <f t="shared" si="7"/>
        <v>36.763708713298278</v>
      </c>
      <c r="AK61" s="34">
        <f t="shared" si="7"/>
        <v>39.977821464776909</v>
      </c>
      <c r="AL61" s="34">
        <f t="shared" si="7"/>
        <v>43.319005729906941</v>
      </c>
      <c r="AM61" s="34">
        <f t="shared" si="7"/>
        <v>46.787261508688374</v>
      </c>
      <c r="AN61" s="34">
        <f t="shared" si="7"/>
        <v>50.382588801121209</v>
      </c>
      <c r="AO61" s="34">
        <f t="shared" si="7"/>
        <v>54.104987607205445</v>
      </c>
      <c r="AP61" s="34">
        <f t="shared" si="7"/>
        <v>57.954457926941089</v>
      </c>
      <c r="AQ61" s="34">
        <f t="shared" si="7"/>
        <v>61.930999760328135</v>
      </c>
      <c r="AR61" s="34">
        <f t="shared" si="7"/>
        <v>66.034613107366582</v>
      </c>
      <c r="AS61" s="34">
        <f t="shared" si="7"/>
        <v>70.26529796805643</v>
      </c>
      <c r="AT61" s="34">
        <f t="shared" si="7"/>
        <v>74.62305434239768</v>
      </c>
      <c r="AU61" s="34">
        <f t="shared" si="7"/>
        <v>79.107882230390331</v>
      </c>
      <c r="AV61" s="34">
        <f t="shared" si="7"/>
        <v>83.719781632034383</v>
      </c>
      <c r="AW61" s="34">
        <f t="shared" si="7"/>
        <v>88.458752547329837</v>
      </c>
      <c r="AX61" s="34">
        <f t="shared" si="7"/>
        <v>93.324794976276692</v>
      </c>
      <c r="AY61" s="34">
        <f t="shared" si="7"/>
        <v>92.612087777501813</v>
      </c>
      <c r="AZ61" s="34">
        <f t="shared" si="7"/>
        <v>91.835482800949165</v>
      </c>
      <c r="BA61" s="34">
        <f t="shared" si="7"/>
        <v>90.99742991929466</v>
      </c>
      <c r="BB61" s="34">
        <f t="shared" si="7"/>
        <v>90.100584338547549</v>
      </c>
      <c r="BC61" s="34">
        <f t="shared" si="7"/>
        <v>89.147861359436163</v>
      </c>
      <c r="BD61" s="34">
        <f t="shared" si="7"/>
        <v>88.142332715472904</v>
      </c>
    </row>
    <row r="62" spans="1:56" ht="16.5" hidden="1" customHeight="1" outlineLevel="1" x14ac:dyDescent="0.3">
      <c r="A62" s="115"/>
      <c r="B62" s="9" t="s">
        <v>34</v>
      </c>
      <c r="C62" s="9" t="s">
        <v>68</v>
      </c>
      <c r="D62" s="9" t="s">
        <v>40</v>
      </c>
      <c r="E62" s="34">
        <f t="shared" ref="E62:BD62" si="8">E28-E60+E61</f>
        <v>-2.8754000000000004</v>
      </c>
      <c r="F62" s="34">
        <f t="shared" si="8"/>
        <v>-5.5766579518058119</v>
      </c>
      <c r="G62" s="34">
        <f t="shared" si="8"/>
        <v>-8.0969837280933543</v>
      </c>
      <c r="H62" s="34">
        <f t="shared" si="8"/>
        <v>-10.427328272513428</v>
      </c>
      <c r="I62" s="34">
        <f t="shared" si="8"/>
        <v>-12.563567410511272</v>
      </c>
      <c r="J62" s="34">
        <f t="shared" si="8"/>
        <v>-14.49722537000584</v>
      </c>
      <c r="K62" s="34">
        <f t="shared" si="8"/>
        <v>-16.222654495744937</v>
      </c>
      <c r="L62" s="34">
        <f t="shared" si="8"/>
        <v>-17.736782599143044</v>
      </c>
      <c r="M62" s="34">
        <f t="shared" si="8"/>
        <v>-16.3020841582813</v>
      </c>
      <c r="N62" s="34">
        <f t="shared" si="8"/>
        <v>-14.762629206796404</v>
      </c>
      <c r="O62" s="34">
        <f t="shared" si="8"/>
        <v>-13.121241556102833</v>
      </c>
      <c r="P62" s="34">
        <f t="shared" si="8"/>
        <v>-11.380745017615059</v>
      </c>
      <c r="Q62" s="34">
        <f t="shared" si="8"/>
        <v>-9.5439634027475595</v>
      </c>
      <c r="R62" s="34">
        <f t="shared" si="8"/>
        <v>-7.6137205229148108</v>
      </c>
      <c r="S62" s="34">
        <f t="shared" si="8"/>
        <v>-5.5928401895312874</v>
      </c>
      <c r="T62" s="34">
        <f t="shared" si="8"/>
        <v>-3.4841462140114658</v>
      </c>
      <c r="U62" s="34">
        <f t="shared" si="8"/>
        <v>-1.2904624077698217</v>
      </c>
      <c r="V62" s="34">
        <f t="shared" si="8"/>
        <v>0.98538741777917016</v>
      </c>
      <c r="W62" s="34">
        <f t="shared" si="8"/>
        <v>3.3405794512210338</v>
      </c>
      <c r="X62" s="34">
        <f t="shared" si="8"/>
        <v>5.7722898811412939</v>
      </c>
      <c r="Y62" s="34">
        <f t="shared" si="8"/>
        <v>8.2776948961254746</v>
      </c>
      <c r="Z62" s="34">
        <f t="shared" si="8"/>
        <v>10.8539706847591</v>
      </c>
      <c r="AA62" s="34">
        <f t="shared" si="8"/>
        <v>13.498293435627694</v>
      </c>
      <c r="AB62" s="34">
        <f t="shared" si="8"/>
        <v>16.207839337316784</v>
      </c>
      <c r="AC62" s="34">
        <f t="shared" si="8"/>
        <v>18.979784578411891</v>
      </c>
      <c r="AD62" s="34">
        <f t="shared" si="8"/>
        <v>21.811305347498539</v>
      </c>
      <c r="AE62" s="34">
        <f t="shared" si="8"/>
        <v>24.699577833162255</v>
      </c>
      <c r="AF62" s="34">
        <f t="shared" si="8"/>
        <v>27.641778223988563</v>
      </c>
      <c r="AG62" s="34">
        <f t="shared" si="8"/>
        <v>30.635082708562987</v>
      </c>
      <c r="AH62" s="34">
        <f t="shared" si="8"/>
        <v>33.676667475471049</v>
      </c>
      <c r="AI62" s="34">
        <f t="shared" si="8"/>
        <v>36.763708713298278</v>
      </c>
      <c r="AJ62" s="34">
        <f t="shared" si="8"/>
        <v>39.977821464776909</v>
      </c>
      <c r="AK62" s="34">
        <f t="shared" si="8"/>
        <v>43.319005729906941</v>
      </c>
      <c r="AL62" s="34">
        <f t="shared" si="8"/>
        <v>46.787261508688374</v>
      </c>
      <c r="AM62" s="34">
        <f t="shared" si="8"/>
        <v>50.382588801121209</v>
      </c>
      <c r="AN62" s="34">
        <f t="shared" si="8"/>
        <v>54.104987607205445</v>
      </c>
      <c r="AO62" s="34">
        <f t="shared" si="8"/>
        <v>57.954457926941089</v>
      </c>
      <c r="AP62" s="34">
        <f t="shared" si="8"/>
        <v>61.930999760328135</v>
      </c>
      <c r="AQ62" s="34">
        <f t="shared" si="8"/>
        <v>66.034613107366582</v>
      </c>
      <c r="AR62" s="34">
        <f t="shared" si="8"/>
        <v>70.26529796805643</v>
      </c>
      <c r="AS62" s="34">
        <f t="shared" si="8"/>
        <v>74.62305434239768</v>
      </c>
      <c r="AT62" s="34">
        <f t="shared" si="8"/>
        <v>79.107882230390331</v>
      </c>
      <c r="AU62" s="34">
        <f t="shared" si="8"/>
        <v>83.719781632034383</v>
      </c>
      <c r="AV62" s="34">
        <f t="shared" si="8"/>
        <v>88.458752547329837</v>
      </c>
      <c r="AW62" s="34">
        <f t="shared" si="8"/>
        <v>93.324794976276692</v>
      </c>
      <c r="AX62" s="34">
        <f t="shared" si="8"/>
        <v>92.612087777501813</v>
      </c>
      <c r="AY62" s="34">
        <f t="shared" si="8"/>
        <v>91.835482800949165</v>
      </c>
      <c r="AZ62" s="34">
        <f t="shared" si="8"/>
        <v>90.99742991929466</v>
      </c>
      <c r="BA62" s="34">
        <f t="shared" si="8"/>
        <v>90.100584338547549</v>
      </c>
      <c r="BB62" s="34">
        <f t="shared" si="8"/>
        <v>89.147861359436163</v>
      </c>
      <c r="BC62" s="34">
        <f t="shared" si="8"/>
        <v>88.142332715472904</v>
      </c>
      <c r="BD62" s="34">
        <f t="shared" si="8"/>
        <v>87.08732675140557</v>
      </c>
    </row>
    <row r="63" spans="1:56" ht="16.5" collapsed="1" x14ac:dyDescent="0.3">
      <c r="A63" s="115"/>
      <c r="B63" s="9" t="s">
        <v>8</v>
      </c>
      <c r="C63" s="11" t="s">
        <v>67</v>
      </c>
      <c r="D63" s="9" t="s">
        <v>40</v>
      </c>
      <c r="E63" s="34">
        <f>AVERAGE(E61:E62)*'Fixed data'!$C$3</f>
        <v>-6.9440910000000008E-2</v>
      </c>
      <c r="F63" s="34">
        <f>AVERAGE(F61:F62)*'Fixed data'!$C$3</f>
        <v>-0.20411719953611038</v>
      </c>
      <c r="G63" s="34">
        <f>AVERAGE(G61:G62)*'Fixed data'!$C$3</f>
        <v>-0.33021844656956489</v>
      </c>
      <c r="H63" s="34">
        <f>AVERAGE(H61:H62)*'Fixed data'!$C$3</f>
        <v>-0.44736213481465387</v>
      </c>
      <c r="I63" s="34">
        <f>AVERAGE(I61:I62)*'Fixed data'!$C$3</f>
        <v>-0.55523013074504657</v>
      </c>
      <c r="J63" s="34">
        <f>AVERAGE(J61:J62)*'Fixed data'!$C$3</f>
        <v>-0.65351814564948829</v>
      </c>
      <c r="K63" s="34">
        <f>AVERAGE(K61:K62)*'Fixed data'!$C$3</f>
        <v>-0.74188509875788133</v>
      </c>
      <c r="L63" s="34">
        <f>AVERAGE(L61:L62)*'Fixed data'!$C$3</f>
        <v>-0.82012040584154478</v>
      </c>
      <c r="M63" s="34">
        <f>AVERAGE(M61:M62)*'Fixed data'!$C$3</f>
        <v>-0.82203863219179796</v>
      </c>
      <c r="N63" s="34">
        <f>AVERAGE(N61:N62)*'Fixed data'!$C$3</f>
        <v>-0.75021282776662657</v>
      </c>
      <c r="O63" s="34">
        <f>AVERAGE(O61:O62)*'Fixed data'!$C$3</f>
        <v>-0.67339547892401652</v>
      </c>
      <c r="P63" s="34">
        <f>AVERAGE(P61:P62)*'Fixed data'!$C$3</f>
        <v>-0.59172297575528721</v>
      </c>
      <c r="Q63" s="34">
        <f>AVERAGE(Q61:Q62)*'Fixed data'!$C$3</f>
        <v>-0.50533170835175734</v>
      </c>
      <c r="R63" s="34">
        <f>AVERAGE(R61:R62)*'Fixed data'!$C$3</f>
        <v>-0.41435806680474624</v>
      </c>
      <c r="S63" s="34">
        <f>AVERAGE(S61:S62)*'Fixed data'!$C$3</f>
        <v>-0.3189384412055733</v>
      </c>
      <c r="T63" s="34">
        <f>AVERAGE(T61:T62)*'Fixed data'!$C$3</f>
        <v>-0.21920922164555748</v>
      </c>
      <c r="U63" s="34">
        <f>AVERAGE(U61:U62)*'Fixed data'!$C$3</f>
        <v>-0.11530679821601809</v>
      </c>
      <c r="V63" s="34">
        <f>AVERAGE(V61:V62)*'Fixed data'!$C$3</f>
        <v>-7.3675610082742345E-3</v>
      </c>
      <c r="W63" s="34">
        <f>AVERAGE(W61:W62)*'Fixed data'!$C$3</f>
        <v>0.10447209988635495</v>
      </c>
      <c r="X63" s="34">
        <f>AVERAGE(X61:X62)*'Fixed data'!$C$3</f>
        <v>0.22007579437655023</v>
      </c>
      <c r="Y63" s="34">
        <f>AVERAGE(Y61:Y62)*'Fixed data'!$C$3</f>
        <v>0.33930713237099247</v>
      </c>
      <c r="Z63" s="34">
        <f>AVERAGE(Z61:Z62)*'Fixed data'!$C$3</f>
        <v>0.46202972377836243</v>
      </c>
      <c r="AA63" s="34">
        <f>AVERAGE(AA61:AA62)*'Fixed data'!$C$3</f>
        <v>0.58810717850734107</v>
      </c>
      <c r="AB63" s="34">
        <f>AVERAGE(AB61:AB62)*'Fixed data'!$C$3</f>
        <v>0.71740310646660921</v>
      </c>
      <c r="AC63" s="34">
        <f>AVERAGE(AC61:AC62)*'Fixed data'!$C$3</f>
        <v>0.84978111756484764</v>
      </c>
      <c r="AD63" s="34">
        <f>AVERAGE(AD61:AD62)*'Fixed data'!$C$3</f>
        <v>0.98510482171073688</v>
      </c>
      <c r="AE63" s="34">
        <f>AVERAGE(AE61:AE62)*'Fixed data'!$C$3</f>
        <v>1.1232378288129583</v>
      </c>
      <c r="AF63" s="34">
        <f>AVERAGE(AF61:AF62)*'Fixed data'!$C$3</f>
        <v>1.2640437487801923</v>
      </c>
      <c r="AG63" s="34">
        <f>AVERAGE(AG61:AG62)*'Fixed data'!$C$3</f>
        <v>1.4073861915211201</v>
      </c>
      <c r="AH63" s="34">
        <f>AVERAGE(AH61:AH62)*'Fixed data'!$C$3</f>
        <v>1.553128766944422</v>
      </c>
      <c r="AI63" s="34">
        <f>AVERAGE(AI61:AI62)*'Fixed data'!$C$3</f>
        <v>1.7011350849587796</v>
      </c>
      <c r="AJ63" s="34">
        <f>AVERAGE(AJ61:AJ62)*'Fixed data'!$C$3</f>
        <v>1.8533079538005157</v>
      </c>
      <c r="AK63" s="34">
        <f>AVERAGE(AK61:AK62)*'Fixed data'!$C$3</f>
        <v>2.0116183767516151</v>
      </c>
      <c r="AL63" s="34">
        <f>AVERAGE(AL61:AL62)*'Fixed data'!$C$3</f>
        <v>2.176066353812077</v>
      </c>
      <c r="AM63" s="34">
        <f>AVERAGE(AM61:AM62)*'Fixed data'!$C$3</f>
        <v>2.3466518849819016</v>
      </c>
      <c r="AN63" s="34">
        <f>AVERAGE(AN61:AN62)*'Fixed data'!$C$3</f>
        <v>2.5233749702610888</v>
      </c>
      <c r="AO63" s="34">
        <f>AVERAGE(AO61:AO62)*'Fixed data'!$C$3</f>
        <v>2.7062356096496387</v>
      </c>
      <c r="AP63" s="34">
        <f>AVERAGE(AP61:AP62)*'Fixed data'!$C$3</f>
        <v>2.8952338031475517</v>
      </c>
      <c r="AQ63" s="34">
        <f>AVERAGE(AQ61:AQ62)*'Fixed data'!$C$3</f>
        <v>3.0903695507548274</v>
      </c>
      <c r="AR63" s="34">
        <f>AVERAGE(AR61:AR62)*'Fixed data'!$C$3</f>
        <v>3.2916428524714658</v>
      </c>
      <c r="AS63" s="34">
        <f>AVERAGE(AS61:AS62)*'Fixed data'!$C$3</f>
        <v>3.4990537082974669</v>
      </c>
      <c r="AT63" s="34">
        <f>AVERAGE(AT61:AT62)*'Fixed data'!$C$3</f>
        <v>3.7126021182328306</v>
      </c>
      <c r="AU63" s="34">
        <f>AVERAGE(AU61:AU62)*'Fixed data'!$C$3</f>
        <v>3.932288082277557</v>
      </c>
      <c r="AV63" s="34">
        <f>AVERAGE(AV61:AV62)*'Fixed data'!$C$3</f>
        <v>4.1581116004316465</v>
      </c>
      <c r="AW63" s="34">
        <f>AVERAGE(AW61:AW62)*'Fixed data'!$C$3</f>
        <v>4.3900726726950978</v>
      </c>
      <c r="AX63" s="34">
        <f>AVERAGE(AX61:AX62)*'Fixed data'!$C$3</f>
        <v>4.4903757185037509</v>
      </c>
      <c r="AY63" s="34">
        <f>AVERAGE(AY61:AY62)*'Fixed data'!$C$3</f>
        <v>4.4544088294695916</v>
      </c>
      <c r="AZ63" s="34">
        <f>AVERAGE(AZ61:AZ62)*'Fixed data'!$C$3</f>
        <v>4.415414842193889</v>
      </c>
      <c r="BA63" s="34">
        <f>AVERAGE(BA61:BA62)*'Fixed data'!$C$3</f>
        <v>4.3735170443268894</v>
      </c>
      <c r="BB63" s="34">
        <f>AVERAGE(BB61:BB62)*'Fixed data'!$C$3</f>
        <v>4.3288499636063067</v>
      </c>
      <c r="BC63" s="34">
        <f>AVERAGE(BC61:BC62)*'Fixed data'!$C$3</f>
        <v>4.281558186909054</v>
      </c>
      <c r="BD63" s="34">
        <f>AVERAGE(BD61:BD62)*'Fixed data'!$C$3</f>
        <v>4.2317962761251158</v>
      </c>
    </row>
    <row r="64" spans="1:56" ht="15.75" thickBot="1" x14ac:dyDescent="0.35">
      <c r="A64" s="114"/>
      <c r="B64" s="12" t="s">
        <v>94</v>
      </c>
      <c r="C64" s="12" t="s">
        <v>45</v>
      </c>
      <c r="D64" s="12" t="s">
        <v>40</v>
      </c>
      <c r="E64" s="53">
        <f t="shared" ref="E64:BD64" si="9">E29+E60+E63</f>
        <v>-0.78829090999999973</v>
      </c>
      <c r="F64" s="53">
        <f t="shared" si="9"/>
        <v>-0.9593039097097853</v>
      </c>
      <c r="G64" s="53">
        <f t="shared" si="9"/>
        <v>-1.1169819942409944</v>
      </c>
      <c r="H64" s="53">
        <f t="shared" si="9"/>
        <v>-1.2601212483849715</v>
      </c>
      <c r="I64" s="53">
        <f t="shared" si="9"/>
        <v>-1.3893096406651484</v>
      </c>
      <c r="J64" s="53">
        <f t="shared" si="9"/>
        <v>-1.5029594420086145</v>
      </c>
      <c r="K64" s="53">
        <f t="shared" si="9"/>
        <v>-1.6011158368082226</v>
      </c>
      <c r="L64" s="53">
        <f t="shared" si="9"/>
        <v>-1.6839627741686254</v>
      </c>
      <c r="M64" s="53">
        <f t="shared" si="9"/>
        <v>-1.0015181527144759</v>
      </c>
      <c r="N64" s="53">
        <f t="shared" si="9"/>
        <v>-0.87560946684820395</v>
      </c>
      <c r="O64" s="53">
        <f t="shared" si="9"/>
        <v>-0.74188542515001765</v>
      </c>
      <c r="P64" s="53">
        <f t="shared" si="9"/>
        <v>-0.60048241771123645</v>
      </c>
      <c r="Q64" s="53">
        <f t="shared" si="9"/>
        <v>-0.45153683462317917</v>
      </c>
      <c r="R64" s="53">
        <f t="shared" si="9"/>
        <v>-0.29518506597716504</v>
      </c>
      <c r="S64" s="53">
        <f t="shared" si="9"/>
        <v>-0.13156350186451343</v>
      </c>
      <c r="T64" s="53">
        <f t="shared" si="9"/>
        <v>3.9191467623456849E-2</v>
      </c>
      <c r="U64" s="53">
        <f t="shared" si="9"/>
        <v>0.2169434523954259</v>
      </c>
      <c r="V64" s="53">
        <f t="shared" si="9"/>
        <v>0.40155606236007541</v>
      </c>
      <c r="W64" s="53">
        <f t="shared" si="9"/>
        <v>0.59289290742608547</v>
      </c>
      <c r="X64" s="53">
        <f t="shared" si="9"/>
        <v>0.79081759750213765</v>
      </c>
      <c r="Y64" s="53">
        <f t="shared" si="9"/>
        <v>0.99519374249691195</v>
      </c>
      <c r="Z64" s="53">
        <f t="shared" si="9"/>
        <v>1.20588495231909</v>
      </c>
      <c r="AA64" s="53">
        <f t="shared" si="9"/>
        <v>1.4227548368773519</v>
      </c>
      <c r="AB64" s="53">
        <f t="shared" si="9"/>
        <v>1.6456670060803793</v>
      </c>
      <c r="AC64" s="53">
        <f t="shared" si="9"/>
        <v>1.8744850698368523</v>
      </c>
      <c r="AD64" s="53">
        <f t="shared" si="9"/>
        <v>2.1090726380554523</v>
      </c>
      <c r="AE64" s="53">
        <f t="shared" si="9"/>
        <v>2.3492933206448594</v>
      </c>
      <c r="AF64" s="53">
        <f t="shared" si="9"/>
        <v>2.5950107275137553</v>
      </c>
      <c r="AG64" s="53">
        <f t="shared" si="9"/>
        <v>2.8460884685708203</v>
      </c>
      <c r="AH64" s="53">
        <f t="shared" si="9"/>
        <v>3.1023901537247349</v>
      </c>
      <c r="AI64" s="53">
        <f t="shared" si="9"/>
        <v>3.3637793928841804</v>
      </c>
      <c r="AJ64" s="53">
        <f t="shared" si="9"/>
        <v>3.5477201401387672</v>
      </c>
      <c r="AK64" s="53">
        <f t="shared" si="9"/>
        <v>3.7377984415027177</v>
      </c>
      <c r="AL64" s="53">
        <f t="shared" si="9"/>
        <v>3.9340142969760299</v>
      </c>
      <c r="AM64" s="53">
        <f t="shared" si="9"/>
        <v>4.1363677065587048</v>
      </c>
      <c r="AN64" s="53">
        <f t="shared" si="9"/>
        <v>4.3448586702507432</v>
      </c>
      <c r="AO64" s="53">
        <f t="shared" si="9"/>
        <v>4.5594871880521435</v>
      </c>
      <c r="AP64" s="53">
        <f t="shared" si="9"/>
        <v>4.7802532599629064</v>
      </c>
      <c r="AQ64" s="53">
        <f t="shared" si="9"/>
        <v>5.0071568859830329</v>
      </c>
      <c r="AR64" s="53">
        <f t="shared" si="9"/>
        <v>5.2401980661125211</v>
      </c>
      <c r="AS64" s="53">
        <f t="shared" si="9"/>
        <v>5.4793768003513739</v>
      </c>
      <c r="AT64" s="53">
        <f t="shared" si="9"/>
        <v>5.7246930886995884</v>
      </c>
      <c r="AU64" s="53">
        <f t="shared" si="9"/>
        <v>5.9761469311571647</v>
      </c>
      <c r="AV64" s="53">
        <f t="shared" si="9"/>
        <v>6.2337383277241054</v>
      </c>
      <c r="AW64" s="53">
        <f t="shared" si="9"/>
        <v>6.4974672784004071</v>
      </c>
      <c r="AX64" s="53">
        <f t="shared" si="9"/>
        <v>5.2030829172786266</v>
      </c>
      <c r="AY64" s="53">
        <f t="shared" si="9"/>
        <v>5.2310138060222453</v>
      </c>
      <c r="AZ64" s="53">
        <f t="shared" si="9"/>
        <v>5.2534677238483996</v>
      </c>
      <c r="BA64" s="53">
        <f t="shared" si="9"/>
        <v>5.2703626250740037</v>
      </c>
      <c r="BB64" s="53">
        <f t="shared" si="9"/>
        <v>5.2815729427176947</v>
      </c>
      <c r="BC64" s="53">
        <f t="shared" si="9"/>
        <v>5.2870868308723171</v>
      </c>
      <c r="BD64" s="53">
        <f t="shared" si="9"/>
        <v>5.2868022401924444</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2.450761395865338E-2</v>
      </c>
      <c r="G67" s="81">
        <f>'Fixed data'!$G$7*G$88/1000000</f>
        <v>4.9016481522562799E-2</v>
      </c>
      <c r="H67" s="81">
        <f>'Fixed data'!$G$7*H$88/1000000</f>
        <v>7.3525349086472208E-2</v>
      </c>
      <c r="I67" s="81">
        <f>'Fixed data'!$G$7*I$88/1000000</f>
        <v>9.8043278327519676E-2</v>
      </c>
      <c r="J67" s="81">
        <f>'Fixed data'!$G$7*J$88/1000000</f>
        <v>0.12316082504765992</v>
      </c>
      <c r="K67" s="81">
        <f>'Fixed data'!$G$7*K$88/1000000</f>
        <v>0.14828743344493819</v>
      </c>
      <c r="L67" s="81">
        <f>'Fixed data'!$G$7*L$88/1000000</f>
        <v>0.17341404184221648</v>
      </c>
      <c r="M67" s="81">
        <f>'Fixed data'!$G$7*M$88/1000000</f>
        <v>0.19853758837424804</v>
      </c>
      <c r="N67" s="81">
        <f>'Fixed data'!$G$7*N$88/1000000</f>
        <v>0.223667258636773</v>
      </c>
      <c r="O67" s="81">
        <f>'Fixed data'!$G$7*O$88/1000000</f>
        <v>0.24879386703405132</v>
      </c>
      <c r="P67" s="81">
        <f>'Fixed data'!$G$7*P$88/1000000</f>
        <v>0.27392047543132958</v>
      </c>
      <c r="Q67" s="81">
        <f>'Fixed data'!$G$7*Q$88/1000000</f>
        <v>0.29904708382860784</v>
      </c>
      <c r="R67" s="81">
        <f>'Fixed data'!$G$7*R$88/1000000</f>
        <v>0.3241736922258861</v>
      </c>
      <c r="S67" s="81">
        <f>'Fixed data'!$G$7*S$88/1000000</f>
        <v>0.34930030062316442</v>
      </c>
      <c r="T67" s="81">
        <f>'Fixed data'!$G$7*T$88/1000000</f>
        <v>0.37442690902044268</v>
      </c>
      <c r="U67" s="81">
        <f>'Fixed data'!$G$7*U$88/1000000</f>
        <v>0.39955351741772099</v>
      </c>
      <c r="V67" s="81">
        <f>'Fixed data'!$G$7*V$88/1000000</f>
        <v>0.4246801258149992</v>
      </c>
      <c r="W67" s="81">
        <f>'Fixed data'!$G$7*W$88/1000000</f>
        <v>0.44980673421227751</v>
      </c>
      <c r="X67" s="81">
        <f>'Fixed data'!$G$7*X$88/1000000</f>
        <v>0.47493334260955583</v>
      </c>
      <c r="Y67" s="81">
        <f>'Fixed data'!$G$7*Y$88/1000000</f>
        <v>0.50005995100683409</v>
      </c>
      <c r="Z67" s="81">
        <f>'Fixed data'!$G$7*Z$88/1000000</f>
        <v>0.52518655940411241</v>
      </c>
      <c r="AA67" s="81">
        <f>'Fixed data'!$G$7*AA$88/1000000</f>
        <v>0.55031316780139061</v>
      </c>
      <c r="AB67" s="81">
        <f>'Fixed data'!$G$7*AB$88/1000000</f>
        <v>0.57543977619866882</v>
      </c>
      <c r="AC67" s="81">
        <f>'Fixed data'!$G$7*AC$88/1000000</f>
        <v>0.60056638459594724</v>
      </c>
      <c r="AD67" s="81">
        <f>'Fixed data'!$G$7*AD$88/1000000</f>
        <v>0.62569299299322545</v>
      </c>
      <c r="AE67" s="81">
        <f>'Fixed data'!$G$7*AE$88/1000000</f>
        <v>0.65081960139050365</v>
      </c>
      <c r="AF67" s="81">
        <f>'Fixed data'!$G$7*AF$88/1000000</f>
        <v>0.67594620978778208</v>
      </c>
      <c r="AG67" s="81">
        <f>'Fixed data'!$G$7*AG$88/1000000</f>
        <v>0.70107281818506029</v>
      </c>
      <c r="AH67" s="81">
        <f>'Fixed data'!$G$7*AH$88/1000000</f>
        <v>0.72619942658233849</v>
      </c>
      <c r="AI67" s="81">
        <f>'Fixed data'!$G$7*AI$88/1000000</f>
        <v>0.75132603497961692</v>
      </c>
      <c r="AJ67" s="81">
        <f>'Fixed data'!$G$7*AJ$88/1000000</f>
        <v>0.77645264337689512</v>
      </c>
      <c r="AK67" s="81">
        <f>'Fixed data'!$G$7*AK$88/1000000</f>
        <v>0.80157925177417333</v>
      </c>
      <c r="AL67" s="81">
        <f>'Fixed data'!$G$7*AL$88/1000000</f>
        <v>0.82670586017145165</v>
      </c>
      <c r="AM67" s="81">
        <f>'Fixed data'!$G$7*AM$88/1000000</f>
        <v>0.85183246856872996</v>
      </c>
      <c r="AN67" s="81">
        <f>'Fixed data'!$G$7*AN$88/1000000</f>
        <v>0.87695907696600817</v>
      </c>
      <c r="AO67" s="81">
        <f>'Fixed data'!$G$7*AO$88/1000000</f>
        <v>0.90208568536328648</v>
      </c>
      <c r="AP67" s="81">
        <f>'Fixed data'!$G$7*AP$88/1000000</f>
        <v>0.9272122937605648</v>
      </c>
      <c r="AQ67" s="81">
        <f>'Fixed data'!$G$7*AQ$88/1000000</f>
        <v>0.952338902157843</v>
      </c>
      <c r="AR67" s="81">
        <f>'Fixed data'!$G$7*AR$88/1000000</f>
        <v>0.97746551055512132</v>
      </c>
      <c r="AS67" s="81">
        <f>'Fixed data'!$G$7*AS$88/1000000</f>
        <v>1.0025921189523996</v>
      </c>
      <c r="AT67" s="81">
        <f>'Fixed data'!$G$7*AT$88/1000000</f>
        <v>1.027718727349678</v>
      </c>
      <c r="AU67" s="81">
        <f>'Fixed data'!$G$7*AU$88/1000000</f>
        <v>1.052845335746956</v>
      </c>
      <c r="AV67" s="81">
        <f>'Fixed data'!$G$7*AV$88/1000000</f>
        <v>1.0779719441442346</v>
      </c>
      <c r="AW67" s="81">
        <f>'Fixed data'!$G$7*AW$88/1000000</f>
        <v>1.1030985525415127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1.6137590840656524E-2</v>
      </c>
      <c r="G68" s="81">
        <f>'Fixed data'!$G$8*G89/1000000</f>
        <v>3.2275316769938153E-2</v>
      </c>
      <c r="H68" s="81">
        <f>'Fixed data'!$G$8*H89/1000000</f>
        <v>4.841304269921979E-2</v>
      </c>
      <c r="I68" s="81">
        <f>'Fixed data'!$G$8*I89/1000000</f>
        <v>6.4550319258204009E-2</v>
      </c>
      <c r="J68" s="81">
        <f>'Fixed data'!$G$8*J89/1000000</f>
        <v>8.1091156113192384E-2</v>
      </c>
      <c r="K68" s="81">
        <f>'Fixed data'!$G$8*K89/1000000</f>
        <v>9.7632296940363072E-2</v>
      </c>
      <c r="L68" s="81">
        <f>'Fixed data'!$G$8*L89/1000000</f>
        <v>0.11417343776753376</v>
      </c>
      <c r="M68" s="81">
        <f>'Fixed data'!$G$8*M89/1000000</f>
        <v>0.13071436342122411</v>
      </c>
      <c r="N68" s="81">
        <f>'Fixed data'!$G$8*N89/1000000</f>
        <v>0.14725534275063526</v>
      </c>
      <c r="O68" s="81">
        <f>'Fixed data'!$G$8*O89/1000000</f>
        <v>0.16379648357780596</v>
      </c>
      <c r="P68" s="81">
        <f>'Fixed data'!$G$8*P89/1000000</f>
        <v>0.18033762440497664</v>
      </c>
      <c r="Q68" s="81">
        <f>'Fixed data'!$G$8*Q89/1000000</f>
        <v>0.19687876523214734</v>
      </c>
      <c r="R68" s="81">
        <f>'Fixed data'!$G$8*R89/1000000</f>
        <v>0.21341990605931802</v>
      </c>
      <c r="S68" s="81">
        <f>'Fixed data'!$G$8*S89/1000000</f>
        <v>0.22996104688648869</v>
      </c>
      <c r="T68" s="81">
        <f>'Fixed data'!$G$8*T89/1000000</f>
        <v>0.24650218771365937</v>
      </c>
      <c r="U68" s="81">
        <f>'Fixed data'!$G$8*U89/1000000</f>
        <v>0.26304332854083007</v>
      </c>
      <c r="V68" s="81">
        <f>'Fixed data'!$G$8*V89/1000000</f>
        <v>0.27958446936800074</v>
      </c>
      <c r="W68" s="81">
        <f>'Fixed data'!$G$8*W89/1000000</f>
        <v>0.29612561019517142</v>
      </c>
      <c r="X68" s="81">
        <f>'Fixed data'!$G$8*X89/1000000</f>
        <v>0.31266675102234215</v>
      </c>
      <c r="Y68" s="81">
        <f>'Fixed data'!$G$8*Y89/1000000</f>
        <v>0.32920789184951282</v>
      </c>
      <c r="Z68" s="81">
        <f>'Fixed data'!$G$8*Z89/1000000</f>
        <v>0.3457490326766835</v>
      </c>
      <c r="AA68" s="81">
        <f>'Fixed data'!$G$8*AA89/1000000</f>
        <v>0.36229017350385412</v>
      </c>
      <c r="AB68" s="81">
        <f>'Fixed data'!$G$8*AB89/1000000</f>
        <v>0.37883131433102485</v>
      </c>
      <c r="AC68" s="81">
        <f>'Fixed data'!$G$8*AC89/1000000</f>
        <v>0.39537245515819552</v>
      </c>
      <c r="AD68" s="81">
        <f>'Fixed data'!$G$8*AD89/1000000</f>
        <v>0.4119135959853662</v>
      </c>
      <c r="AE68" s="81">
        <f>'Fixed data'!$G$8*AE89/1000000</f>
        <v>0.42845473681253687</v>
      </c>
      <c r="AF68" s="81">
        <f>'Fixed data'!$G$8*AF89/1000000</f>
        <v>0.4449958776397076</v>
      </c>
      <c r="AG68" s="81">
        <f>'Fixed data'!$G$8*AG89/1000000</f>
        <v>0.46153701846687828</v>
      </c>
      <c r="AH68" s="81">
        <f>'Fixed data'!$G$8*AH89/1000000</f>
        <v>0.47807815929404895</v>
      </c>
      <c r="AI68" s="81">
        <f>'Fixed data'!$G$8*AI89/1000000</f>
        <v>0.49461930012121963</v>
      </c>
      <c r="AJ68" s="81">
        <f>'Fixed data'!$G$8*AJ89/1000000</f>
        <v>0.5111604409483903</v>
      </c>
      <c r="AK68" s="81">
        <f>'Fixed data'!$G$8*AK89/1000000</f>
        <v>0.52770158177556092</v>
      </c>
      <c r="AL68" s="81">
        <f>'Fixed data'!$G$8*AL89/1000000</f>
        <v>0.54424272260273165</v>
      </c>
      <c r="AM68" s="81">
        <f>'Fixed data'!$G$8*AM89/1000000</f>
        <v>0.56078386342990239</v>
      </c>
      <c r="AN68" s="81">
        <f>'Fixed data'!$G$8*AN89/1000000</f>
        <v>0.577325004257073</v>
      </c>
      <c r="AO68" s="81">
        <f>'Fixed data'!$G$8*AO89/1000000</f>
        <v>0.59386614508424374</v>
      </c>
      <c r="AP68" s="81">
        <f>'Fixed data'!$G$8*AP89/1000000</f>
        <v>0.61040728591141447</v>
      </c>
      <c r="AQ68" s="81">
        <f>'Fixed data'!$G$8*AQ89/1000000</f>
        <v>0.62694842673858509</v>
      </c>
      <c r="AR68" s="81">
        <f>'Fixed data'!$G$8*AR89/1000000</f>
        <v>0.64348956756575582</v>
      </c>
      <c r="AS68" s="81">
        <f>'Fixed data'!$G$8*AS89/1000000</f>
        <v>0.66003070839292655</v>
      </c>
      <c r="AT68" s="81">
        <f>'Fixed data'!$G$8*AT89/1000000</f>
        <v>0.67657184922009717</v>
      </c>
      <c r="AU68" s="81">
        <f>'Fixed data'!$G$8*AU89/1000000</f>
        <v>0.6931129900472679</v>
      </c>
      <c r="AV68" s="81">
        <f>'Fixed data'!$G$8*AV89/1000000</f>
        <v>0.70965413087443852</v>
      </c>
      <c r="AW68" s="81">
        <f>'Fixed data'!$G$8*AW89/1000000</f>
        <v>0.72619527170160925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2.7565957645982363E-2</v>
      </c>
      <c r="G70" s="34">
        <f>G91*'Fixed data'!$G$9</f>
        <v>5.5131864642546415E-2</v>
      </c>
      <c r="H70" s="34">
        <f>H91*'Fixed data'!$G$9</f>
        <v>8.2697771639110268E-2</v>
      </c>
      <c r="I70" s="34">
        <f>I91*'Fixed data'!$G$9</f>
        <v>0.1102634821859861</v>
      </c>
      <c r="J70" s="34">
        <f>J91*'Fixed data'!$G$9</f>
        <v>0.13851843306789766</v>
      </c>
      <c r="K70" s="34">
        <f>K91*'Fixed data'!$G$9</f>
        <v>0.16677336674743737</v>
      </c>
      <c r="L70" s="34">
        <f>L91*'Fixed data'!$G$9</f>
        <v>0.19502830042697708</v>
      </c>
      <c r="M70" s="34">
        <f>M91*'Fixed data'!$G$9</f>
        <v>0.22328349492581029</v>
      </c>
      <c r="N70" s="34">
        <f>N91*'Fixed data'!$G$9</f>
        <v>0.25153852628068846</v>
      </c>
      <c r="O70" s="34">
        <f>O91*'Fixed data'!$G$9</f>
        <v>0.2797934599602282</v>
      </c>
      <c r="P70" s="34">
        <f>P91*'Fixed data'!$G$9</f>
        <v>0.30804839363976788</v>
      </c>
      <c r="Q70" s="34">
        <f>Q91*'Fixed data'!$G$9</f>
        <v>0.3363033273193074</v>
      </c>
      <c r="R70" s="34">
        <f>R91*'Fixed data'!$G$9</f>
        <v>0.36455826099884714</v>
      </c>
      <c r="S70" s="34">
        <f>S91*'Fixed data'!$G$9</f>
        <v>0.39281319467838682</v>
      </c>
      <c r="T70" s="34">
        <f>T91*'Fixed data'!$G$9</f>
        <v>0.42106812835792656</v>
      </c>
      <c r="U70" s="34">
        <f>U91*'Fixed data'!$G$9</f>
        <v>0.44932306203746608</v>
      </c>
      <c r="V70" s="34">
        <f>V91*'Fixed data'!$G$9</f>
        <v>0.47757799571700577</v>
      </c>
      <c r="W70" s="34">
        <f>W91*'Fixed data'!$G$9</f>
        <v>0.50583292939654545</v>
      </c>
      <c r="X70" s="34">
        <f>X91*'Fixed data'!$G$9</f>
        <v>0.53408786307608525</v>
      </c>
      <c r="Y70" s="34">
        <f>Y91*'Fixed data'!$G$9</f>
        <v>0.56234279675562471</v>
      </c>
      <c r="Z70" s="34">
        <f>Z91*'Fixed data'!$G$9</f>
        <v>0.59059773043516439</v>
      </c>
      <c r="AA70" s="34">
        <f>AA91*'Fixed data'!$G$9</f>
        <v>0.61885266411470419</v>
      </c>
      <c r="AB70" s="34">
        <f>AB91*'Fixed data'!$G$9</f>
        <v>0.64710759779424365</v>
      </c>
      <c r="AC70" s="34">
        <f>AC91*'Fixed data'!$G$9</f>
        <v>0.67536253147378333</v>
      </c>
      <c r="AD70" s="34">
        <f>AD91*'Fixed data'!$G$9</f>
        <v>0.70361746515332313</v>
      </c>
      <c r="AE70" s="34">
        <f>AE91*'Fixed data'!$G$9</f>
        <v>0.73187239883286281</v>
      </c>
      <c r="AF70" s="34">
        <f>AF91*'Fixed data'!$G$9</f>
        <v>0.76012733251240228</v>
      </c>
      <c r="AG70" s="34">
        <f>AG91*'Fixed data'!$G$9</f>
        <v>0.78838226619194207</v>
      </c>
      <c r="AH70" s="34">
        <f>AH91*'Fixed data'!$G$9</f>
        <v>0.81663719987148176</v>
      </c>
      <c r="AI70" s="34">
        <f>AI91*'Fixed data'!$G$9</f>
        <v>0.84489213355102122</v>
      </c>
      <c r="AJ70" s="34">
        <f>AJ91*'Fixed data'!$G$9</f>
        <v>0.87314706723056101</v>
      </c>
      <c r="AK70" s="34">
        <f>AK91*'Fixed data'!$G$9</f>
        <v>0.9014020009101007</v>
      </c>
      <c r="AL70" s="34">
        <f>AL91*'Fixed data'!$G$9</f>
        <v>0.92965693458964038</v>
      </c>
      <c r="AM70" s="34">
        <f>AM91*'Fixed data'!$G$9</f>
        <v>0.95791186826918007</v>
      </c>
      <c r="AN70" s="34">
        <f>AN91*'Fixed data'!$G$9</f>
        <v>0.98616680194871986</v>
      </c>
      <c r="AO70" s="34">
        <f>AO91*'Fixed data'!$G$9</f>
        <v>1.0144217356282592</v>
      </c>
      <c r="AP70" s="34">
        <f>AP91*'Fixed data'!$G$9</f>
        <v>1.0426766693077989</v>
      </c>
      <c r="AQ70" s="34">
        <f>AQ91*'Fixed data'!$G$9</f>
        <v>1.0709316029873386</v>
      </c>
      <c r="AR70" s="34">
        <f>AR91*'Fixed data'!$G$9</f>
        <v>1.0991865366668783</v>
      </c>
      <c r="AS70" s="34">
        <f>AS91*'Fixed data'!$G$9</f>
        <v>1.127441470346418</v>
      </c>
      <c r="AT70" s="34">
        <f>AT91*'Fixed data'!$G$9</f>
        <v>1.1556964040259576</v>
      </c>
      <c r="AU70" s="34">
        <f>AU91*'Fixed data'!$G$9</f>
        <v>1.1839513377054973</v>
      </c>
      <c r="AV70" s="34">
        <f>AV91*'Fixed data'!$G$9</f>
        <v>1.2122062713850372</v>
      </c>
      <c r="AW70" s="34">
        <f>AW91*'Fixed data'!$G$9</f>
        <v>1.2404612050645765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2.7273165570773322E-3</v>
      </c>
      <c r="G71" s="34">
        <f>G92*'Fixed data'!$G$10</f>
        <v>5.4546319838275721E-3</v>
      </c>
      <c r="H71" s="34">
        <f>H92*'Fixed data'!$G$10</f>
        <v>8.1819474105778132E-3</v>
      </c>
      <c r="I71" s="34">
        <f>I92*'Fixed data'!$G$10</f>
        <v>1.0909262115500366E-2</v>
      </c>
      <c r="J71" s="34">
        <f>J92*'Fixed data'!$G$10</f>
        <v>1.370475901944203E-2</v>
      </c>
      <c r="K71" s="34">
        <f>K92*'Fixed data'!$G$10</f>
        <v>1.6500255201556031E-2</v>
      </c>
      <c r="L71" s="34">
        <f>L92*'Fixed data'!$G$10</f>
        <v>1.9295751383670009E-2</v>
      </c>
      <c r="M71" s="34">
        <f>M92*'Fixed data'!$G$10</f>
        <v>2.209125019380391E-2</v>
      </c>
      <c r="N71" s="34">
        <f>N92*'Fixed data'!$G$10</f>
        <v>2.4886746496678651E-2</v>
      </c>
      <c r="O71" s="34">
        <f>O92*'Fixed data'!$G$10</f>
        <v>2.7682242678792629E-2</v>
      </c>
      <c r="P71" s="34">
        <f>P92*'Fixed data'!$G$10</f>
        <v>3.0477738860906631E-2</v>
      </c>
      <c r="Q71" s="34">
        <f>Q92*'Fixed data'!$G$10</f>
        <v>3.3273235043020606E-2</v>
      </c>
      <c r="R71" s="34">
        <f>R92*'Fixed data'!$G$10</f>
        <v>3.6068731225134584E-2</v>
      </c>
      <c r="S71" s="34">
        <f>S92*'Fixed data'!$G$10</f>
        <v>3.886422740724859E-2</v>
      </c>
      <c r="T71" s="34">
        <f>T92*'Fixed data'!$G$10</f>
        <v>4.1659723589362568E-2</v>
      </c>
      <c r="U71" s="34">
        <f>U92*'Fixed data'!$G$10</f>
        <v>4.4455219771476567E-2</v>
      </c>
      <c r="V71" s="34">
        <f>V92*'Fixed data'!$G$10</f>
        <v>4.7250715953590545E-2</v>
      </c>
      <c r="W71" s="34">
        <f>W92*'Fixed data'!$G$10</f>
        <v>5.0046212135704551E-2</v>
      </c>
      <c r="X71" s="34">
        <f>X92*'Fixed data'!$G$10</f>
        <v>5.2841708317818523E-2</v>
      </c>
      <c r="Y71" s="34">
        <f>Y92*'Fixed data'!$G$10</f>
        <v>5.5637204499932501E-2</v>
      </c>
      <c r="Z71" s="34">
        <f>Z92*'Fixed data'!$G$10</f>
        <v>5.8432700682046507E-2</v>
      </c>
      <c r="AA71" s="34">
        <f>AA92*'Fixed data'!$G$10</f>
        <v>6.1228196864160485E-2</v>
      </c>
      <c r="AB71" s="34">
        <f>AB92*'Fixed data'!$G$10</f>
        <v>6.4023693046274491E-2</v>
      </c>
      <c r="AC71" s="34">
        <f>AC92*'Fixed data'!$G$10</f>
        <v>6.6819189228388462E-2</v>
      </c>
      <c r="AD71" s="34">
        <f>AD92*'Fixed data'!$G$10</f>
        <v>6.9614685410502461E-2</v>
      </c>
      <c r="AE71" s="34">
        <f>AE92*'Fixed data'!$G$10</f>
        <v>7.2410181592616446E-2</v>
      </c>
      <c r="AF71" s="34">
        <f>AF92*'Fixed data'!$G$10</f>
        <v>7.5205677774730445E-2</v>
      </c>
      <c r="AG71" s="34">
        <f>AG92*'Fixed data'!$G$10</f>
        <v>7.8001173956844416E-2</v>
      </c>
      <c r="AH71" s="34">
        <f>AH92*'Fixed data'!$G$10</f>
        <v>8.0796670138958401E-2</v>
      </c>
      <c r="AI71" s="34">
        <f>AI92*'Fixed data'!$G$10</f>
        <v>8.35921663210724E-2</v>
      </c>
      <c r="AJ71" s="34">
        <f>AJ92*'Fixed data'!$G$10</f>
        <v>8.6387662503186385E-2</v>
      </c>
      <c r="AK71" s="34">
        <f>AK92*'Fixed data'!$G$10</f>
        <v>8.9183158685300384E-2</v>
      </c>
      <c r="AL71" s="34">
        <f>AL92*'Fixed data'!$G$10</f>
        <v>9.1978654867414356E-2</v>
      </c>
      <c r="AM71" s="34">
        <f>AM92*'Fixed data'!$G$10</f>
        <v>9.4774151049528355E-2</v>
      </c>
      <c r="AN71" s="34">
        <f>AN92*'Fixed data'!$G$10</f>
        <v>9.756964723164234E-2</v>
      </c>
      <c r="AO71" s="34">
        <f>AO92*'Fixed data'!$G$10</f>
        <v>0.10036514341375634</v>
      </c>
      <c r="AP71" s="34">
        <f>AP92*'Fixed data'!$G$10</f>
        <v>0.10316063959587032</v>
      </c>
      <c r="AQ71" s="34">
        <f>AQ92*'Fixed data'!$G$10</f>
        <v>0.10595613577798429</v>
      </c>
      <c r="AR71" s="34">
        <f>AR92*'Fixed data'!$G$10</f>
        <v>0.10875163196009829</v>
      </c>
      <c r="AS71" s="34">
        <f>AS92*'Fixed data'!$G$10</f>
        <v>0.11154712814221228</v>
      </c>
      <c r="AT71" s="34">
        <f>AT92*'Fixed data'!$G$10</f>
        <v>0.11434262432432628</v>
      </c>
      <c r="AU71" s="34">
        <f>AU92*'Fixed data'!$G$10</f>
        <v>0.11713812050644025</v>
      </c>
      <c r="AV71" s="34">
        <f>AV92*'Fixed data'!$G$10</f>
        <v>0.11993361668855426</v>
      </c>
      <c r="AW71" s="34">
        <f>AW92*'Fixed data'!$G$10</f>
        <v>0.12272911287066823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7.0938479002369603E-2</v>
      </c>
      <c r="G76" s="53">
        <f t="shared" si="10"/>
        <v>0.14187829491887494</v>
      </c>
      <c r="H76" s="53">
        <f t="shared" si="10"/>
        <v>0.21281811083538008</v>
      </c>
      <c r="I76" s="53">
        <f t="shared" si="10"/>
        <v>0.28376634188721012</v>
      </c>
      <c r="J76" s="53">
        <f t="shared" si="10"/>
        <v>0.356475173248192</v>
      </c>
      <c r="K76" s="53">
        <f t="shared" si="10"/>
        <v>0.42919335233429462</v>
      </c>
      <c r="L76" s="53">
        <f t="shared" si="10"/>
        <v>0.50191153142039735</v>
      </c>
      <c r="M76" s="53">
        <f t="shared" si="10"/>
        <v>0.57462669691508628</v>
      </c>
      <c r="N76" s="53">
        <f t="shared" si="10"/>
        <v>0.64734787416477535</v>
      </c>
      <c r="O76" s="53">
        <f t="shared" si="10"/>
        <v>0.72006605325087802</v>
      </c>
      <c r="P76" s="53">
        <f t="shared" si="10"/>
        <v>0.79278423233698081</v>
      </c>
      <c r="Q76" s="53">
        <f t="shared" si="10"/>
        <v>0.86550241142308326</v>
      </c>
      <c r="R76" s="53">
        <f t="shared" si="10"/>
        <v>0.93822059050918583</v>
      </c>
      <c r="S76" s="53">
        <f t="shared" si="10"/>
        <v>1.0109387695952885</v>
      </c>
      <c r="T76" s="53">
        <f t="shared" si="10"/>
        <v>1.0836569486813912</v>
      </c>
      <c r="U76" s="53">
        <f t="shared" si="10"/>
        <v>1.1563751277674936</v>
      </c>
      <c r="V76" s="53">
        <f t="shared" si="10"/>
        <v>1.2290933068535965</v>
      </c>
      <c r="W76" s="53">
        <f t="shared" si="10"/>
        <v>1.301811485939699</v>
      </c>
      <c r="X76" s="53">
        <f t="shared" si="10"/>
        <v>1.3745296650258019</v>
      </c>
      <c r="Y76" s="53">
        <f t="shared" si="10"/>
        <v>1.4472478441119041</v>
      </c>
      <c r="Z76" s="53">
        <f t="shared" si="10"/>
        <v>1.5199660231980068</v>
      </c>
      <c r="AA76" s="53">
        <f t="shared" si="10"/>
        <v>1.5926842022841095</v>
      </c>
      <c r="AB76" s="53">
        <f t="shared" si="10"/>
        <v>1.6654023813702119</v>
      </c>
      <c r="AC76" s="53">
        <f t="shared" si="10"/>
        <v>1.7381205604563146</v>
      </c>
      <c r="AD76" s="53">
        <f t="shared" si="10"/>
        <v>1.8108387395424173</v>
      </c>
      <c r="AE76" s="53">
        <f t="shared" si="10"/>
        <v>1.8835569186285197</v>
      </c>
      <c r="AF76" s="53">
        <f t="shared" si="10"/>
        <v>1.9562750977146224</v>
      </c>
      <c r="AG76" s="53">
        <f t="shared" si="10"/>
        <v>2.0289932768007253</v>
      </c>
      <c r="AH76" s="53">
        <f t="shared" si="10"/>
        <v>2.1017114558868277</v>
      </c>
      <c r="AI76" s="53">
        <f t="shared" si="10"/>
        <v>2.1744296349729302</v>
      </c>
      <c r="AJ76" s="53">
        <f t="shared" si="10"/>
        <v>2.2471478140590326</v>
      </c>
      <c r="AK76" s="53">
        <f t="shared" si="10"/>
        <v>2.3198659931451355</v>
      </c>
      <c r="AL76" s="53">
        <f t="shared" si="10"/>
        <v>2.392584172231238</v>
      </c>
      <c r="AM76" s="53">
        <f t="shared" si="10"/>
        <v>2.4653023513173409</v>
      </c>
      <c r="AN76" s="53">
        <f t="shared" si="10"/>
        <v>2.5380205304034433</v>
      </c>
      <c r="AO76" s="53">
        <f t="shared" si="10"/>
        <v>2.6107387094895458</v>
      </c>
      <c r="AP76" s="53">
        <f t="shared" si="10"/>
        <v>2.6834568885756482</v>
      </c>
      <c r="AQ76" s="53">
        <f t="shared" si="10"/>
        <v>2.7561750676617511</v>
      </c>
      <c r="AR76" s="53">
        <f t="shared" si="10"/>
        <v>2.828893246747854</v>
      </c>
      <c r="AS76" s="53">
        <f t="shared" si="10"/>
        <v>2.9016114258339565</v>
      </c>
      <c r="AT76" s="53">
        <f t="shared" si="10"/>
        <v>2.9743296049200589</v>
      </c>
      <c r="AU76" s="53">
        <f t="shared" si="10"/>
        <v>3.0470477840061614</v>
      </c>
      <c r="AV76" s="53">
        <f t="shared" si="10"/>
        <v>3.1197659630922643</v>
      </c>
      <c r="AW76" s="53">
        <f t="shared" si="10"/>
        <v>3.1924841421783663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-0.78829090999999973</v>
      </c>
      <c r="F77" s="54">
        <f>IF('Fixed data'!$G$19=FALSE,F64+F76,F64)</f>
        <v>-0.88836543070741569</v>
      </c>
      <c r="G77" s="54">
        <f>IF('Fixed data'!$G$19=FALSE,G64+G76,G64)</f>
        <v>-0.97510369932211949</v>
      </c>
      <c r="H77" s="54">
        <f>IF('Fixed data'!$G$19=FALSE,H64+H76,H64)</f>
        <v>-1.0473031375495914</v>
      </c>
      <c r="I77" s="54">
        <f>IF('Fixed data'!$G$19=FALSE,I64+I76,I64)</f>
        <v>-1.1055432987779383</v>
      </c>
      <c r="J77" s="54">
        <f>IF('Fixed data'!$G$19=FALSE,J64+J76,J64)</f>
        <v>-1.1464842687604224</v>
      </c>
      <c r="K77" s="54">
        <f>IF('Fixed data'!$G$19=FALSE,K64+K76,K64)</f>
        <v>-1.171922484473928</v>
      </c>
      <c r="L77" s="54">
        <f>IF('Fixed data'!$G$19=FALSE,L64+L76,L64)</f>
        <v>-1.1820512427482281</v>
      </c>
      <c r="M77" s="54">
        <f>IF('Fixed data'!$G$19=FALSE,M64+M76,M64)</f>
        <v>-0.42689145579938959</v>
      </c>
      <c r="N77" s="54">
        <f>IF('Fixed data'!$G$19=FALSE,N64+N76,N64)</f>
        <v>-0.2282615926834286</v>
      </c>
      <c r="O77" s="54">
        <f>IF('Fixed data'!$G$19=FALSE,O64+O76,O64)</f>
        <v>-2.1819371899139628E-2</v>
      </c>
      <c r="P77" s="54">
        <f>IF('Fixed data'!$G$19=FALSE,P64+P76,P64)</f>
        <v>0.19230181462574436</v>
      </c>
      <c r="Q77" s="54">
        <f>IF('Fixed data'!$G$19=FALSE,Q64+Q76,Q64)</f>
        <v>0.41396557679990409</v>
      </c>
      <c r="R77" s="54">
        <f>IF('Fixed data'!$G$19=FALSE,R64+R76,R64)</f>
        <v>0.64303552453202073</v>
      </c>
      <c r="S77" s="54">
        <f>IF('Fixed data'!$G$19=FALSE,S64+S76,S64)</f>
        <v>0.87937526773077512</v>
      </c>
      <c r="T77" s="54">
        <f>IF('Fixed data'!$G$19=FALSE,T64+T76,T64)</f>
        <v>1.122848416304848</v>
      </c>
      <c r="U77" s="54">
        <f>IF('Fixed data'!$G$19=FALSE,U64+U76,U64)</f>
        <v>1.3733185801629195</v>
      </c>
      <c r="V77" s="54">
        <f>IF('Fixed data'!$G$19=FALSE,V64+V76,V64)</f>
        <v>1.6306493692136719</v>
      </c>
      <c r="W77" s="54">
        <f>IF('Fixed data'!$G$19=FALSE,W64+W76,W64)</f>
        <v>1.8947043933657843</v>
      </c>
      <c r="X77" s="54">
        <f>IF('Fixed data'!$G$19=FALSE,X64+X76,X64)</f>
        <v>2.1653472625279395</v>
      </c>
      <c r="Y77" s="54">
        <f>IF('Fixed data'!$G$19=FALSE,Y64+Y76,Y64)</f>
        <v>2.4424415866088163</v>
      </c>
      <c r="Z77" s="54">
        <f>IF('Fixed data'!$G$19=FALSE,Z64+Z76,Z64)</f>
        <v>2.7258509755170968</v>
      </c>
      <c r="AA77" s="54">
        <f>IF('Fixed data'!$G$19=FALSE,AA64+AA76,AA64)</f>
        <v>3.0154390391614614</v>
      </c>
      <c r="AB77" s="54">
        <f>IF('Fixed data'!$G$19=FALSE,AB64+AB76,AB64)</f>
        <v>3.3110693874505914</v>
      </c>
      <c r="AC77" s="54">
        <f>IF('Fixed data'!$G$19=FALSE,AC64+AC76,AC64)</f>
        <v>3.6126056302931668</v>
      </c>
      <c r="AD77" s="54">
        <f>IF('Fixed data'!$G$19=FALSE,AD64+AD76,AD64)</f>
        <v>3.9199113775978693</v>
      </c>
      <c r="AE77" s="54">
        <f>IF('Fixed data'!$G$19=FALSE,AE64+AE76,AE64)</f>
        <v>4.2328502392733789</v>
      </c>
      <c r="AF77" s="54">
        <f>IF('Fixed data'!$G$19=FALSE,AF64+AF76,AF64)</f>
        <v>4.5512858252283781</v>
      </c>
      <c r="AG77" s="54">
        <f>IF('Fixed data'!$G$19=FALSE,AG64+AG76,AG64)</f>
        <v>4.8750817453715456</v>
      </c>
      <c r="AH77" s="54">
        <f>IF('Fixed data'!$G$19=FALSE,AH64+AH76,AH64)</f>
        <v>5.2041016096115627</v>
      </c>
      <c r="AI77" s="54">
        <f>IF('Fixed data'!$G$19=FALSE,AI64+AI76,AI64)</f>
        <v>5.5382090278571106</v>
      </c>
      <c r="AJ77" s="54">
        <f>IF('Fixed data'!$G$19=FALSE,AJ64+AJ76,AJ64)</f>
        <v>5.7948679541977999</v>
      </c>
      <c r="AK77" s="54">
        <f>IF('Fixed data'!$G$19=FALSE,AK64+AK76,AK64)</f>
        <v>6.0576644346478528</v>
      </c>
      <c r="AL77" s="54">
        <f>IF('Fixed data'!$G$19=FALSE,AL64+AL76,AL64)</f>
        <v>6.3265984692072674</v>
      </c>
      <c r="AM77" s="54">
        <f>IF('Fixed data'!$G$19=FALSE,AM64+AM76,AM64)</f>
        <v>6.6016700578760457</v>
      </c>
      <c r="AN77" s="54">
        <f>IF('Fixed data'!$G$19=FALSE,AN64+AN76,AN64)</f>
        <v>6.8828792006541866</v>
      </c>
      <c r="AO77" s="54">
        <f>IF('Fixed data'!$G$19=FALSE,AO64+AO76,AO64)</f>
        <v>7.1702258975416893</v>
      </c>
      <c r="AP77" s="54">
        <f>IF('Fixed data'!$G$19=FALSE,AP64+AP76,AP64)</f>
        <v>7.4637101485385546</v>
      </c>
      <c r="AQ77" s="54">
        <f>IF('Fixed data'!$G$19=FALSE,AQ64+AQ76,AQ64)</f>
        <v>7.7633319536447836</v>
      </c>
      <c r="AR77" s="54">
        <f>IF('Fixed data'!$G$19=FALSE,AR64+AR76,AR64)</f>
        <v>8.0690913128603761</v>
      </c>
      <c r="AS77" s="54">
        <f>IF('Fixed data'!$G$19=FALSE,AS64+AS76,AS64)</f>
        <v>8.3809882261853303</v>
      </c>
      <c r="AT77" s="54">
        <f>IF('Fixed data'!$G$19=FALSE,AT64+AT76,AT64)</f>
        <v>8.6990226936196464</v>
      </c>
      <c r="AU77" s="54">
        <f>IF('Fixed data'!$G$19=FALSE,AU64+AU76,AU64)</f>
        <v>9.0231947151633261</v>
      </c>
      <c r="AV77" s="54">
        <f>IF('Fixed data'!$G$19=FALSE,AV64+AV76,AV64)</f>
        <v>9.3535042908163692</v>
      </c>
      <c r="AW77" s="54">
        <f>IF('Fixed data'!$G$19=FALSE,AW64+AW76,AW64)</f>
        <v>9.6899514205787725</v>
      </c>
      <c r="AX77" s="54">
        <f>IF('Fixed data'!$G$19=FALSE,AX64+AX76,AX64)</f>
        <v>5.2030829172786266</v>
      </c>
      <c r="AY77" s="54">
        <f>IF('Fixed data'!$G$19=FALSE,AY64+AY76,AY64)</f>
        <v>5.2310138060222453</v>
      </c>
      <c r="AZ77" s="54">
        <f>IF('Fixed data'!$G$19=FALSE,AZ64+AZ76,AZ64)</f>
        <v>5.2534677238483996</v>
      </c>
      <c r="BA77" s="54">
        <f>IF('Fixed data'!$G$19=FALSE,BA64+BA76,BA64)</f>
        <v>5.2703626250740037</v>
      </c>
      <c r="BB77" s="54">
        <f>IF('Fixed data'!$G$19=FALSE,BB64+BB76,BB64)</f>
        <v>5.2815729427176947</v>
      </c>
      <c r="BC77" s="54">
        <f>IF('Fixed data'!$G$19=FALSE,BC64+BC76,BC64)</f>
        <v>5.2870868308723171</v>
      </c>
      <c r="BD77" s="54">
        <f>IF('Fixed data'!$G$19=FALSE,BD64+BD76,BD64)</f>
        <v>5.2868022401924444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-0.76163372946859886</v>
      </c>
      <c r="F80" s="55">
        <f t="shared" ref="F80:BD80" si="11">F77*F78</f>
        <v>-0.82929863540098092</v>
      </c>
      <c r="G80" s="55">
        <f t="shared" si="11"/>
        <v>-0.87948766887349017</v>
      </c>
      <c r="H80" s="55">
        <f t="shared" si="11"/>
        <v>-0.91266417926192023</v>
      </c>
      <c r="I80" s="55">
        <f t="shared" si="11"/>
        <v>-0.93083779237128028</v>
      </c>
      <c r="J80" s="55">
        <f t="shared" si="11"/>
        <v>-0.93266569132530652</v>
      </c>
      <c r="K80" s="55">
        <f t="shared" si="11"/>
        <v>-0.92112047941863073</v>
      </c>
      <c r="L80" s="55">
        <f t="shared" si="11"/>
        <v>-0.89766337378278493</v>
      </c>
      <c r="M80" s="55">
        <f t="shared" si="11"/>
        <v>-0.31322348288312579</v>
      </c>
      <c r="N80" s="55">
        <f t="shared" si="11"/>
        <v>-0.16181893750063941</v>
      </c>
      <c r="O80" s="55">
        <f t="shared" si="11"/>
        <v>-1.49450852585801E-2</v>
      </c>
      <c r="P80" s="55">
        <f t="shared" si="11"/>
        <v>0.12726212915000976</v>
      </c>
      <c r="Q80" s="55">
        <f t="shared" si="11"/>
        <v>0.26469130897855297</v>
      </c>
      <c r="R80" s="55">
        <f t="shared" si="11"/>
        <v>0.39725563755689125</v>
      </c>
      <c r="S80" s="55">
        <f t="shared" si="11"/>
        <v>0.52489084755917581</v>
      </c>
      <c r="T80" s="55">
        <f t="shared" si="11"/>
        <v>0.64755331964259255</v>
      </c>
      <c r="U80" s="55">
        <f t="shared" si="11"/>
        <v>0.76521830323450635</v>
      </c>
      <c r="V80" s="55">
        <f t="shared" si="11"/>
        <v>0.8778782526168768</v>
      </c>
      <c r="W80" s="55">
        <f t="shared" si="11"/>
        <v>0.98554127181004303</v>
      </c>
      <c r="X80" s="55">
        <f t="shared" si="11"/>
        <v>1.0882296620940508</v>
      </c>
      <c r="Y80" s="55">
        <f t="shared" si="11"/>
        <v>1.185978566325365</v>
      </c>
      <c r="Z80" s="55">
        <f t="shared" si="11"/>
        <v>1.2788347045108936</v>
      </c>
      <c r="AA80" s="55">
        <f t="shared" si="11"/>
        <v>1.3668551953904118</v>
      </c>
      <c r="AB80" s="55">
        <f t="shared" si="11"/>
        <v>1.4501064590534749</v>
      </c>
      <c r="AC80" s="55">
        <f t="shared" si="11"/>
        <v>1.5286631958783639</v>
      </c>
      <c r="AD80" s="55">
        <f t="shared" si="11"/>
        <v>1.602607437329191</v>
      </c>
      <c r="AE80" s="55">
        <f t="shared" si="11"/>
        <v>1.6720276643835628</v>
      </c>
      <c r="AF80" s="55">
        <f t="shared" si="11"/>
        <v>1.7370179895878064</v>
      </c>
      <c r="AG80" s="55">
        <f t="shared" si="11"/>
        <v>1.7976773989501771</v>
      </c>
      <c r="AH80" s="55">
        <f t="shared" si="11"/>
        <v>1.854109050085291</v>
      </c>
      <c r="AI80" s="55">
        <f t="shared" si="11"/>
        <v>2.2152124183578557</v>
      </c>
      <c r="AJ80" s="55">
        <f t="shared" si="11"/>
        <v>2.2503618345485195</v>
      </c>
      <c r="AK80" s="55">
        <f t="shared" si="11"/>
        <v>2.2838984857748796</v>
      </c>
      <c r="AL80" s="55">
        <f t="shared" si="11"/>
        <v>2.3158191023729078</v>
      </c>
      <c r="AM80" s="55">
        <f t="shared" si="11"/>
        <v>2.3461239363778823</v>
      </c>
      <c r="AN80" s="55">
        <f t="shared" si="11"/>
        <v>2.3748165019739438</v>
      </c>
      <c r="AO80" s="55">
        <f t="shared" si="11"/>
        <v>2.4019033297408425</v>
      </c>
      <c r="AP80" s="55">
        <f t="shared" si="11"/>
        <v>2.4273937340658516</v>
      </c>
      <c r="AQ80" s="55">
        <f t="shared" si="11"/>
        <v>2.451299593115321</v>
      </c>
      <c r="AR80" s="55">
        <f t="shared" si="11"/>
        <v>2.4736351407858463</v>
      </c>
      <c r="AS80" s="55">
        <f t="shared" si="11"/>
        <v>2.4944167700794622</v>
      </c>
      <c r="AT80" s="55">
        <f t="shared" si="11"/>
        <v>2.5136628473708078</v>
      </c>
      <c r="AU80" s="55">
        <f t="shared" si="11"/>
        <v>2.5313935370567204</v>
      </c>
      <c r="AV80" s="55">
        <f t="shared" si="11"/>
        <v>2.5476306361004077</v>
      </c>
      <c r="AW80" s="55">
        <f t="shared" si="11"/>
        <v>2.5623974180031315</v>
      </c>
      <c r="AX80" s="55">
        <f t="shared" si="11"/>
        <v>1.3358214426970532</v>
      </c>
      <c r="AY80" s="55">
        <f t="shared" si="11"/>
        <v>1.3038760408689301</v>
      </c>
      <c r="AZ80" s="55">
        <f t="shared" si="11"/>
        <v>1.271332889995322</v>
      </c>
      <c r="BA80" s="55">
        <f t="shared" si="11"/>
        <v>1.2382732386738537</v>
      </c>
      <c r="BB80" s="55">
        <f t="shared" si="11"/>
        <v>1.204764180659911</v>
      </c>
      <c r="BC80" s="55">
        <f t="shared" si="11"/>
        <v>1.1708950850341253</v>
      </c>
      <c r="BD80" s="55">
        <f t="shared" si="11"/>
        <v>1.13673015405432</v>
      </c>
    </row>
    <row r="81" spans="1:56" x14ac:dyDescent="0.3">
      <c r="A81" s="74"/>
      <c r="B81" s="15" t="s">
        <v>18</v>
      </c>
      <c r="C81" s="15"/>
      <c r="D81" s="14" t="s">
        <v>40</v>
      </c>
      <c r="E81" s="56">
        <f>+E80</f>
        <v>-0.76163372946859886</v>
      </c>
      <c r="F81" s="56">
        <f t="shared" ref="F81:BD81" si="12">+E81+F80</f>
        <v>-1.5909323648695799</v>
      </c>
      <c r="G81" s="56">
        <f t="shared" si="12"/>
        <v>-2.47042003374307</v>
      </c>
      <c r="H81" s="56">
        <f t="shared" si="12"/>
        <v>-3.3830842130049903</v>
      </c>
      <c r="I81" s="56">
        <f t="shared" si="12"/>
        <v>-4.3139220053762708</v>
      </c>
      <c r="J81" s="56">
        <f t="shared" si="12"/>
        <v>-5.2465876967015772</v>
      </c>
      <c r="K81" s="56">
        <f t="shared" si="12"/>
        <v>-6.1677081761202075</v>
      </c>
      <c r="L81" s="56">
        <f t="shared" si="12"/>
        <v>-7.0653715499029923</v>
      </c>
      <c r="M81" s="56">
        <f t="shared" si="12"/>
        <v>-7.3785950327861185</v>
      </c>
      <c r="N81" s="56">
        <f t="shared" si="12"/>
        <v>-7.5404139702867576</v>
      </c>
      <c r="O81" s="56">
        <f t="shared" si="12"/>
        <v>-7.5553590555453374</v>
      </c>
      <c r="P81" s="56">
        <f t="shared" si="12"/>
        <v>-7.4280969263953276</v>
      </c>
      <c r="Q81" s="56">
        <f t="shared" si="12"/>
        <v>-7.1634056174167746</v>
      </c>
      <c r="R81" s="56">
        <f t="shared" si="12"/>
        <v>-6.7661499798598834</v>
      </c>
      <c r="S81" s="56">
        <f t="shared" si="12"/>
        <v>-6.2412591323007076</v>
      </c>
      <c r="T81" s="56">
        <f t="shared" si="12"/>
        <v>-5.593705812658115</v>
      </c>
      <c r="U81" s="56">
        <f t="shared" si="12"/>
        <v>-4.8284875094236082</v>
      </c>
      <c r="V81" s="56">
        <f t="shared" si="12"/>
        <v>-3.9506092568067315</v>
      </c>
      <c r="W81" s="56">
        <f t="shared" si="12"/>
        <v>-2.9650679849966886</v>
      </c>
      <c r="X81" s="56">
        <f t="shared" si="12"/>
        <v>-1.8768383229026377</v>
      </c>
      <c r="Y81" s="56">
        <f t="shared" si="12"/>
        <v>-0.69085975657727272</v>
      </c>
      <c r="Z81" s="56">
        <f t="shared" si="12"/>
        <v>0.58797494793362093</v>
      </c>
      <c r="AA81" s="56">
        <f t="shared" si="12"/>
        <v>1.9548301433240327</v>
      </c>
      <c r="AB81" s="56">
        <f t="shared" si="12"/>
        <v>3.4049366023775076</v>
      </c>
      <c r="AC81" s="56">
        <f t="shared" si="12"/>
        <v>4.9335997982558712</v>
      </c>
      <c r="AD81" s="56">
        <f t="shared" si="12"/>
        <v>6.5362072355850618</v>
      </c>
      <c r="AE81" s="56">
        <f t="shared" si="12"/>
        <v>8.208234899968625</v>
      </c>
      <c r="AF81" s="56">
        <f t="shared" si="12"/>
        <v>9.9452528895564321</v>
      </c>
      <c r="AG81" s="56">
        <f t="shared" si="12"/>
        <v>11.74293028850661</v>
      </c>
      <c r="AH81" s="56">
        <f t="shared" si="12"/>
        <v>13.597039338591902</v>
      </c>
      <c r="AI81" s="56">
        <f t="shared" si="12"/>
        <v>15.812251756949758</v>
      </c>
      <c r="AJ81" s="56">
        <f t="shared" si="12"/>
        <v>18.062613591498277</v>
      </c>
      <c r="AK81" s="56">
        <f t="shared" si="12"/>
        <v>20.346512077273157</v>
      </c>
      <c r="AL81" s="56">
        <f t="shared" si="12"/>
        <v>22.662331179646067</v>
      </c>
      <c r="AM81" s="56">
        <f t="shared" si="12"/>
        <v>25.008455116023949</v>
      </c>
      <c r="AN81" s="56">
        <f t="shared" si="12"/>
        <v>27.383271617997892</v>
      </c>
      <c r="AO81" s="56">
        <f t="shared" si="12"/>
        <v>29.785174947738735</v>
      </c>
      <c r="AP81" s="56">
        <f t="shared" si="12"/>
        <v>32.212568681804584</v>
      </c>
      <c r="AQ81" s="56">
        <f t="shared" si="12"/>
        <v>34.663868274919906</v>
      </c>
      <c r="AR81" s="56">
        <f t="shared" si="12"/>
        <v>37.137503415705751</v>
      </c>
      <c r="AS81" s="56">
        <f t="shared" si="12"/>
        <v>39.631920185785212</v>
      </c>
      <c r="AT81" s="56">
        <f t="shared" si="12"/>
        <v>42.145583033156022</v>
      </c>
      <c r="AU81" s="56">
        <f t="shared" si="12"/>
        <v>44.676976570212744</v>
      </c>
      <c r="AV81" s="56">
        <f t="shared" si="12"/>
        <v>47.224607206313152</v>
      </c>
      <c r="AW81" s="56">
        <f t="shared" si="12"/>
        <v>49.787004624316282</v>
      </c>
      <c r="AX81" s="56">
        <f t="shared" si="12"/>
        <v>51.122826067013335</v>
      </c>
      <c r="AY81" s="56">
        <f t="shared" si="12"/>
        <v>52.426702107882264</v>
      </c>
      <c r="AZ81" s="56">
        <f t="shared" si="12"/>
        <v>53.698034997877585</v>
      </c>
      <c r="BA81" s="56">
        <f t="shared" si="12"/>
        <v>54.93630823655144</v>
      </c>
      <c r="BB81" s="56">
        <f t="shared" si="12"/>
        <v>56.141072417211348</v>
      </c>
      <c r="BC81" s="56">
        <f t="shared" si="12"/>
        <v>57.311967502245473</v>
      </c>
      <c r="BD81" s="56">
        <f t="shared" si="12"/>
        <v>58.448697656299792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1586.9188264600089</v>
      </c>
      <c r="G88" s="43">
        <f>'Option 1'!G88</f>
        <v>3173.9188264600089</v>
      </c>
      <c r="H88" s="43">
        <f>'Option 1'!H88</f>
        <v>4760.9188264600089</v>
      </c>
      <c r="I88" s="43">
        <f>'Option 1'!I88</f>
        <v>6348.5055888463394</v>
      </c>
      <c r="J88" s="43">
        <f>'Option 1'!J88</f>
        <v>7974.9188264600089</v>
      </c>
      <c r="K88" s="43">
        <f>'Option 1'!K88</f>
        <v>9601.9188264600089</v>
      </c>
      <c r="L88" s="43">
        <f>'Option 1'!L88</f>
        <v>11228.918826460009</v>
      </c>
      <c r="M88" s="43">
        <f>'Option 1'!M88</f>
        <v>12855.720564335745</v>
      </c>
      <c r="N88" s="43">
        <f>'Option 1'!N88</f>
        <v>14482.918826460009</v>
      </c>
      <c r="O88" s="43">
        <f>'Option 1'!O88</f>
        <v>16109.918826460009</v>
      </c>
      <c r="P88" s="43">
        <f>'Option 1'!P88</f>
        <v>17736.918826460009</v>
      </c>
      <c r="Q88" s="43">
        <f>'Option 1'!Q88</f>
        <v>19363.918826460009</v>
      </c>
      <c r="R88" s="43">
        <f>'Option 1'!R88</f>
        <v>20990.918826460009</v>
      </c>
      <c r="S88" s="43">
        <f>'Option 1'!S88</f>
        <v>22617.918826460009</v>
      </c>
      <c r="T88" s="43">
        <f>'Option 1'!T88</f>
        <v>24244.918826460009</v>
      </c>
      <c r="U88" s="43">
        <f>'Option 1'!U88</f>
        <v>25871.918826460009</v>
      </c>
      <c r="V88" s="43">
        <f>'Option 1'!V88</f>
        <v>27498.918826460009</v>
      </c>
      <c r="W88" s="43">
        <f>'Option 1'!W88</f>
        <v>29125.918826460009</v>
      </c>
      <c r="X88" s="43">
        <f>'Option 1'!X88</f>
        <v>30752.918826460009</v>
      </c>
      <c r="Y88" s="43">
        <f>'Option 1'!Y88</f>
        <v>32379.918826460009</v>
      </c>
      <c r="Z88" s="43">
        <f>'Option 1'!Z88</f>
        <v>34006.918826460009</v>
      </c>
      <c r="AA88" s="43">
        <f>'Option 1'!AA88</f>
        <v>35633.918826460009</v>
      </c>
      <c r="AB88" s="43">
        <f>'Option 1'!AB88</f>
        <v>37260.918826460009</v>
      </c>
      <c r="AC88" s="43">
        <f>'Option 1'!AC88</f>
        <v>38887.918826460009</v>
      </c>
      <c r="AD88" s="43">
        <f>'Option 1'!AD88</f>
        <v>40514.918826460009</v>
      </c>
      <c r="AE88" s="43">
        <f>'Option 1'!AE88</f>
        <v>42141.918826460009</v>
      </c>
      <c r="AF88" s="43">
        <f>'Option 1'!AF88</f>
        <v>43768.918826460009</v>
      </c>
      <c r="AG88" s="43">
        <f>'Option 1'!AG88</f>
        <v>45395.918826460009</v>
      </c>
      <c r="AH88" s="43">
        <f>'Option 1'!AH88</f>
        <v>47022.918826460009</v>
      </c>
      <c r="AI88" s="43">
        <f>'Option 1'!AI88</f>
        <v>48649.918826460009</v>
      </c>
      <c r="AJ88" s="43">
        <f>'Option 1'!AJ88</f>
        <v>50276.918826460009</v>
      </c>
      <c r="AK88" s="43">
        <f>'Option 1'!AK88</f>
        <v>51903.918826460009</v>
      </c>
      <c r="AL88" s="43">
        <f>'Option 1'!AL88</f>
        <v>53530.918826460009</v>
      </c>
      <c r="AM88" s="43">
        <f>'Option 1'!AM88</f>
        <v>55157.918826460009</v>
      </c>
      <c r="AN88" s="43">
        <f>'Option 1'!AN88</f>
        <v>56784.918826460009</v>
      </c>
      <c r="AO88" s="43">
        <f>'Option 1'!AO88</f>
        <v>58411.918826460009</v>
      </c>
      <c r="AP88" s="43">
        <f>'Option 1'!AP88</f>
        <v>60038.918826460009</v>
      </c>
      <c r="AQ88" s="43">
        <f>'Option 1'!AQ88</f>
        <v>61665.918826460009</v>
      </c>
      <c r="AR88" s="43">
        <f>'Option 1'!AR88</f>
        <v>63292.918826460009</v>
      </c>
      <c r="AS88" s="43">
        <f>'Option 1'!AS88</f>
        <v>64919.918826460009</v>
      </c>
      <c r="AT88" s="43">
        <f>'Option 1'!AT88</f>
        <v>66546.918826460009</v>
      </c>
      <c r="AU88" s="43">
        <f>'Option 1'!AU88</f>
        <v>68173.918826460009</v>
      </c>
      <c r="AV88" s="43">
        <f>'Option 1'!AV88</f>
        <v>69800.918826460009</v>
      </c>
      <c r="AW88" s="43">
        <f>'Option 1'!AW88</f>
        <v>71427.918826460009</v>
      </c>
      <c r="AX88" s="43"/>
      <c r="AY88" s="43"/>
      <c r="AZ88" s="43"/>
      <c r="BA88" s="43"/>
      <c r="BB88" s="43"/>
      <c r="BC88" s="43"/>
      <c r="BD88" s="43"/>
    </row>
    <row r="89" spans="1:56" x14ac:dyDescent="0.3">
      <c r="A89" s="171"/>
      <c r="B89" s="4" t="s">
        <v>214</v>
      </c>
      <c r="D89" s="4" t="s">
        <v>88</v>
      </c>
      <c r="E89" s="43">
        <f>'Option 1'!E89</f>
        <v>0</v>
      </c>
      <c r="F89" s="43">
        <f>'Option 1'!F89</f>
        <v>42842.641361986753</v>
      </c>
      <c r="G89" s="43">
        <f>'Option 1'!G89</f>
        <v>85685.641361986753</v>
      </c>
      <c r="H89" s="43">
        <f>'Option 1'!H89</f>
        <v>128528.64136198675</v>
      </c>
      <c r="I89" s="43">
        <f>'Option 1'!I89</f>
        <v>171370.44835798256</v>
      </c>
      <c r="J89" s="43">
        <f>'Option 1'!J89</f>
        <v>215283.64136198675</v>
      </c>
      <c r="K89" s="43">
        <f>'Option 1'!K89</f>
        <v>259197.64136198675</v>
      </c>
      <c r="L89" s="43">
        <f>'Option 1'!L89</f>
        <v>303111.64136198675</v>
      </c>
      <c r="M89" s="43">
        <f>'Option 1'!M89</f>
        <v>347025.07011189498</v>
      </c>
      <c r="N89" s="43">
        <f>'Option 1'!N89</f>
        <v>390938.64136198675</v>
      </c>
      <c r="O89" s="43">
        <f>'Option 1'!O89</f>
        <v>434852.64136198675</v>
      </c>
      <c r="P89" s="43">
        <f>'Option 1'!P89</f>
        <v>478766.64136198675</v>
      </c>
      <c r="Q89" s="43">
        <f>'Option 1'!Q89</f>
        <v>522680.64136198675</v>
      </c>
      <c r="R89" s="43">
        <f>'Option 1'!R89</f>
        <v>566594.64136198675</v>
      </c>
      <c r="S89" s="43">
        <f>'Option 1'!S89</f>
        <v>610508.64136198675</v>
      </c>
      <c r="T89" s="43">
        <f>'Option 1'!T89</f>
        <v>654422.64136198675</v>
      </c>
      <c r="U89" s="43">
        <f>'Option 1'!U89</f>
        <v>698336.64136198675</v>
      </c>
      <c r="V89" s="43">
        <f>'Option 1'!V89</f>
        <v>742250.64136198675</v>
      </c>
      <c r="W89" s="43">
        <f>'Option 1'!W89</f>
        <v>786164.64136198675</v>
      </c>
      <c r="X89" s="43">
        <f>'Option 1'!X89</f>
        <v>830078.64136198675</v>
      </c>
      <c r="Y89" s="43">
        <f>'Option 1'!Y89</f>
        <v>873992.64136198675</v>
      </c>
      <c r="Z89" s="43">
        <f>'Option 1'!Z89</f>
        <v>917906.64136198675</v>
      </c>
      <c r="AA89" s="43">
        <f>'Option 1'!AA89</f>
        <v>961820.64136198675</v>
      </c>
      <c r="AB89" s="43">
        <f>'Option 1'!AB89</f>
        <v>1005734.6413619868</v>
      </c>
      <c r="AC89" s="43">
        <f>'Option 1'!AC89</f>
        <v>1049648.6413619868</v>
      </c>
      <c r="AD89" s="43">
        <f>'Option 1'!AD89</f>
        <v>1093562.6413619868</v>
      </c>
      <c r="AE89" s="43">
        <f>'Option 1'!AE89</f>
        <v>1137476.6413619868</v>
      </c>
      <c r="AF89" s="43">
        <f>'Option 1'!AF89</f>
        <v>1181390.6413619868</v>
      </c>
      <c r="AG89" s="43">
        <f>'Option 1'!AG89</f>
        <v>1225304.6413619868</v>
      </c>
      <c r="AH89" s="43">
        <f>'Option 1'!AH89</f>
        <v>1269218.6413619868</v>
      </c>
      <c r="AI89" s="43">
        <f>'Option 1'!AI89</f>
        <v>1313132.6413619868</v>
      </c>
      <c r="AJ89" s="43">
        <f>'Option 1'!AJ89</f>
        <v>1357046.6413619868</v>
      </c>
      <c r="AK89" s="43">
        <f>'Option 1'!AK89</f>
        <v>1400960.6413619868</v>
      </c>
      <c r="AL89" s="43">
        <f>'Option 1'!AL89</f>
        <v>1444874.6413619868</v>
      </c>
      <c r="AM89" s="43">
        <f>'Option 1'!AM89</f>
        <v>1488788.6413619868</v>
      </c>
      <c r="AN89" s="43">
        <f>'Option 1'!AN89</f>
        <v>1532702.6413619868</v>
      </c>
      <c r="AO89" s="43">
        <f>'Option 1'!AO89</f>
        <v>1576616.6413619868</v>
      </c>
      <c r="AP89" s="43">
        <f>'Option 1'!AP89</f>
        <v>1620530.6413619868</v>
      </c>
      <c r="AQ89" s="43">
        <f>'Option 1'!AQ89</f>
        <v>1664444.6413619868</v>
      </c>
      <c r="AR89" s="43">
        <f>'Option 1'!AR89</f>
        <v>1708358.6413619868</v>
      </c>
      <c r="AS89" s="43">
        <f>'Option 1'!AS89</f>
        <v>1752272.6413619868</v>
      </c>
      <c r="AT89" s="43">
        <f>'Option 1'!AT89</f>
        <v>1796186.6413619868</v>
      </c>
      <c r="AU89" s="43">
        <f>'Option 1'!AU89</f>
        <v>1840100.6413619868</v>
      </c>
      <c r="AV89" s="43">
        <f>'Option 1'!AV89</f>
        <v>1884014.6413619868</v>
      </c>
      <c r="AW89" s="43">
        <f>'Option 1'!AW89</f>
        <v>1927928.6413619868</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1.5378728256723484E-2</v>
      </c>
      <c r="G91" s="43">
        <f>'Option 1'!G91</f>
        <v>3.0757428256723562E-2</v>
      </c>
      <c r="H91" s="43">
        <f>'Option 1'!H91</f>
        <v>4.613612825672353E-2</v>
      </c>
      <c r="I91" s="43">
        <f>'Option 1'!I91</f>
        <v>6.1514718659719581E-2</v>
      </c>
      <c r="J91" s="43">
        <f>'Option 1'!J91</f>
        <v>7.7277828256723469E-2</v>
      </c>
      <c r="K91" s="43">
        <f>'Option 1'!K91</f>
        <v>9.3040928256723499E-2</v>
      </c>
      <c r="L91" s="43">
        <f>'Option 1'!L91</f>
        <v>0.10880402825672353</v>
      </c>
      <c r="M91" s="43">
        <f>'Option 1'!M91</f>
        <v>0.12456727376478427</v>
      </c>
      <c r="N91" s="43">
        <f>'Option 1'!N91</f>
        <v>0.14033042825672348</v>
      </c>
      <c r="O91" s="43">
        <f>'Option 1'!O91</f>
        <v>0.15609352825672351</v>
      </c>
      <c r="P91" s="43">
        <f>'Option 1'!P91</f>
        <v>0.17185662825672354</v>
      </c>
      <c r="Q91" s="43">
        <f>'Option 1'!Q91</f>
        <v>0.18761972825672346</v>
      </c>
      <c r="R91" s="43">
        <f>'Option 1'!R91</f>
        <v>0.20338282825672349</v>
      </c>
      <c r="S91" s="43">
        <f>'Option 1'!S91</f>
        <v>0.21914592825672352</v>
      </c>
      <c r="T91" s="43">
        <f>'Option 1'!T91</f>
        <v>0.23490902825672355</v>
      </c>
      <c r="U91" s="43">
        <f>'Option 1'!U91</f>
        <v>0.25067212825672347</v>
      </c>
      <c r="V91" s="43">
        <f>'Option 1'!V91</f>
        <v>0.2664352282567235</v>
      </c>
      <c r="W91" s="43">
        <f>'Option 1'!W91</f>
        <v>0.28219832825672353</v>
      </c>
      <c r="X91" s="43">
        <f>'Option 1'!X91</f>
        <v>0.29796142825672356</v>
      </c>
      <c r="Y91" s="43">
        <f>'Option 1'!Y91</f>
        <v>0.31372452825672348</v>
      </c>
      <c r="Z91" s="43">
        <f>'Option 1'!Z91</f>
        <v>0.32948762825672351</v>
      </c>
      <c r="AA91" s="43">
        <f>'Option 1'!AA91</f>
        <v>0.34525072825672354</v>
      </c>
      <c r="AB91" s="43">
        <f>'Option 1'!AB91</f>
        <v>0.36101382825672346</v>
      </c>
      <c r="AC91" s="43">
        <f>'Option 1'!AC91</f>
        <v>0.37677692825672349</v>
      </c>
      <c r="AD91" s="43">
        <f>'Option 1'!AD91</f>
        <v>0.39254002825672352</v>
      </c>
      <c r="AE91" s="43">
        <f>'Option 1'!AE91</f>
        <v>0.40830312825672355</v>
      </c>
      <c r="AF91" s="43">
        <f>'Option 1'!AF91</f>
        <v>0.42406622825672347</v>
      </c>
      <c r="AG91" s="43">
        <f>'Option 1'!AG91</f>
        <v>0.4398293282567235</v>
      </c>
      <c r="AH91" s="43">
        <f>'Option 1'!AH91</f>
        <v>0.45559242825672353</v>
      </c>
      <c r="AI91" s="43">
        <f>'Option 1'!AI91</f>
        <v>0.47135552825672344</v>
      </c>
      <c r="AJ91" s="43">
        <f>'Option 1'!AJ91</f>
        <v>0.48711862825672347</v>
      </c>
      <c r="AK91" s="43">
        <f>'Option 1'!AK91</f>
        <v>0.5028817282567235</v>
      </c>
      <c r="AL91" s="43">
        <f>'Option 1'!AL91</f>
        <v>0.51864482825672353</v>
      </c>
      <c r="AM91" s="43">
        <f>'Option 1'!AM91</f>
        <v>0.53440792825672356</v>
      </c>
      <c r="AN91" s="43">
        <f>'Option 1'!AN91</f>
        <v>0.55017102825672359</v>
      </c>
      <c r="AO91" s="43">
        <f>'Option 1'!AO91</f>
        <v>0.5659341282567234</v>
      </c>
      <c r="AP91" s="43">
        <f>'Option 1'!AP91</f>
        <v>0.58169722825672343</v>
      </c>
      <c r="AQ91" s="43">
        <f>'Option 1'!AQ91</f>
        <v>0.59746032825672346</v>
      </c>
      <c r="AR91" s="43">
        <f>'Option 1'!AR91</f>
        <v>0.61322342825672349</v>
      </c>
      <c r="AS91" s="43">
        <f>'Option 1'!AS91</f>
        <v>0.62898652825672352</v>
      </c>
      <c r="AT91" s="43">
        <f>'Option 1'!AT91</f>
        <v>0.64474962825672355</v>
      </c>
      <c r="AU91" s="43">
        <f>'Option 1'!AU91</f>
        <v>0.66051272825672358</v>
      </c>
      <c r="AV91" s="43">
        <f>'Option 1'!AV91</f>
        <v>0.67627582825672361</v>
      </c>
      <c r="AW91" s="43">
        <f>'Option 1'!AW91</f>
        <v>0.69203892825672342</v>
      </c>
      <c r="AX91" s="35"/>
      <c r="AY91" s="35"/>
      <c r="AZ91" s="35"/>
      <c r="BA91" s="35"/>
      <c r="BB91" s="35"/>
      <c r="BC91" s="35"/>
      <c r="BD91" s="35"/>
    </row>
    <row r="92" spans="1:56" ht="16.5" x14ac:dyDescent="0.3">
      <c r="A92" s="171"/>
      <c r="B92" s="4" t="s">
        <v>333</v>
      </c>
      <c r="D92" s="4" t="s">
        <v>42</v>
      </c>
      <c r="E92" s="43">
        <f>'Option 1'!E92</f>
        <v>0</v>
      </c>
      <c r="F92" s="43">
        <f>'Option 1'!F92</f>
        <v>9.9219141121036358E-2</v>
      </c>
      <c r="G92" s="43">
        <f>'Option 1'!G92</f>
        <v>0.19843824112103636</v>
      </c>
      <c r="H92" s="43">
        <f>'Option 1'!H92</f>
        <v>0.29765734112103637</v>
      </c>
      <c r="I92" s="43">
        <f>'Option 1'!I92</f>
        <v>0.39687641486111325</v>
      </c>
      <c r="J92" s="43">
        <f>'Option 1'!J92</f>
        <v>0.49857594112103598</v>
      </c>
      <c r="K92" s="43">
        <f>'Option 1'!K92</f>
        <v>0.60027544112103648</v>
      </c>
      <c r="L92" s="43">
        <f>'Option 1'!L92</f>
        <v>0.70197494112103609</v>
      </c>
      <c r="M92" s="43">
        <f>'Option 1'!M92</f>
        <v>0.80367453672778844</v>
      </c>
      <c r="N92" s="43">
        <f>'Option 1'!N92</f>
        <v>0.90537404112103648</v>
      </c>
      <c r="O92" s="43">
        <f>'Option 1'!O92</f>
        <v>1.0070735411210361</v>
      </c>
      <c r="P92" s="43">
        <f>'Option 1'!P92</f>
        <v>1.1087730411210366</v>
      </c>
      <c r="Q92" s="43">
        <f>'Option 1'!Q92</f>
        <v>1.2104725411210362</v>
      </c>
      <c r="R92" s="43">
        <f>'Option 1'!R92</f>
        <v>1.3121720411210358</v>
      </c>
      <c r="S92" s="43">
        <f>'Option 1'!S92</f>
        <v>1.4138715411210363</v>
      </c>
      <c r="T92" s="43">
        <f>'Option 1'!T92</f>
        <v>1.5155710411210359</v>
      </c>
      <c r="U92" s="43">
        <f>'Option 1'!U92</f>
        <v>1.6172705411210364</v>
      </c>
      <c r="V92" s="43">
        <f>'Option 1'!V92</f>
        <v>1.718970041121036</v>
      </c>
      <c r="W92" s="43">
        <f>'Option 1'!W92</f>
        <v>1.8206695411210365</v>
      </c>
      <c r="X92" s="43">
        <f>'Option 1'!X92</f>
        <v>1.9223690411210361</v>
      </c>
      <c r="Y92" s="43">
        <f>'Option 1'!Y92</f>
        <v>2.0240685411210357</v>
      </c>
      <c r="Z92" s="43">
        <f>'Option 1'!Z92</f>
        <v>2.1257680411210362</v>
      </c>
      <c r="AA92" s="43">
        <f>'Option 1'!AA92</f>
        <v>2.2274675411210358</v>
      </c>
      <c r="AB92" s="43">
        <f>'Option 1'!AB92</f>
        <v>2.3291670411210363</v>
      </c>
      <c r="AC92" s="43">
        <f>'Option 1'!AC92</f>
        <v>2.430866541121036</v>
      </c>
      <c r="AD92" s="43">
        <f>'Option 1'!AD92</f>
        <v>2.5325660411210364</v>
      </c>
      <c r="AE92" s="43">
        <f>'Option 1'!AE92</f>
        <v>2.6342655411210361</v>
      </c>
      <c r="AF92" s="43">
        <f>'Option 1'!AF92</f>
        <v>2.7359650411210366</v>
      </c>
      <c r="AG92" s="43">
        <f>'Option 1'!AG92</f>
        <v>2.8376645411210362</v>
      </c>
      <c r="AH92" s="43">
        <f>'Option 1'!AH92</f>
        <v>2.9393640411210358</v>
      </c>
      <c r="AI92" s="43">
        <f>'Option 1'!AI92</f>
        <v>3.0410635411210363</v>
      </c>
      <c r="AJ92" s="43">
        <f>'Option 1'!AJ92</f>
        <v>3.1427630411210359</v>
      </c>
      <c r="AK92" s="43">
        <f>'Option 1'!AK92</f>
        <v>3.2444625411210364</v>
      </c>
      <c r="AL92" s="43">
        <f>'Option 1'!AL92</f>
        <v>3.346162041121036</v>
      </c>
      <c r="AM92" s="43">
        <f>'Option 1'!AM92</f>
        <v>3.4478615411210365</v>
      </c>
      <c r="AN92" s="43">
        <f>'Option 1'!AN92</f>
        <v>3.5495610411210361</v>
      </c>
      <c r="AO92" s="43">
        <f>'Option 1'!AO92</f>
        <v>3.6512605411210366</v>
      </c>
      <c r="AP92" s="43">
        <f>'Option 1'!AP92</f>
        <v>3.7529600411210362</v>
      </c>
      <c r="AQ92" s="43">
        <f>'Option 1'!AQ92</f>
        <v>3.8546595411210358</v>
      </c>
      <c r="AR92" s="43">
        <f>'Option 1'!AR92</f>
        <v>3.9563590411210363</v>
      </c>
      <c r="AS92" s="43">
        <f>'Option 1'!AS92</f>
        <v>4.0580585411210359</v>
      </c>
      <c r="AT92" s="43">
        <f>'Option 1'!AT92</f>
        <v>4.1597580411210364</v>
      </c>
      <c r="AU92" s="43">
        <f>'Option 1'!AU92</f>
        <v>4.261457541121036</v>
      </c>
      <c r="AV92" s="43">
        <f>'Option 1'!AV92</f>
        <v>4.3631570411210365</v>
      </c>
      <c r="AW92" s="43">
        <f>'Option 1'!AW92</f>
        <v>4.4648565411210361</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2013-06-26T14:06:20Z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