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67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B2" i="29" l="1"/>
  <c r="E1" i="10" l="1"/>
  <c r="E1" i="31"/>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G15" i="10"/>
  <c r="AC15" i="10"/>
  <c r="AC24" i="10" s="1"/>
  <c r="Y15" i="10"/>
  <c r="U15" i="10"/>
  <c r="U24" i="10" s="1"/>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H15" i="10"/>
  <c r="AD15" i="10"/>
  <c r="AD24" i="10" s="1"/>
  <c r="Z15" i="10"/>
  <c r="V15" i="10"/>
  <c r="R15" i="10"/>
  <c r="N15" i="10"/>
  <c r="N24" i="10" s="1"/>
  <c r="J15" i="10"/>
  <c r="F15" i="10"/>
  <c r="AW24" i="10" l="1"/>
  <c r="R24" i="10"/>
  <c r="Q24" i="10"/>
  <c r="AG24" i="10"/>
  <c r="F24" i="10"/>
  <c r="V24" i="10"/>
  <c r="AL24" i="10"/>
  <c r="AK24" i="10"/>
  <c r="J24" i="10"/>
  <c r="Z24" i="10"/>
  <c r="AP24" i="10"/>
  <c r="I24" i="10"/>
  <c r="Y24" i="10"/>
  <c r="AO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76"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5" l="1"/>
  <c r="AQ76" i="31"/>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H60" i="35"/>
  <c r="L60" i="35"/>
  <c r="AY60" i="31"/>
  <c r="O60" i="35"/>
  <c r="N60" i="35"/>
  <c r="I60" i="35"/>
  <c r="K60" i="35"/>
  <c r="Q60" i="35"/>
  <c r="J60" i="35"/>
  <c r="P60" i="35"/>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K60" i="33"/>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O60" i="33" s="1"/>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F60" i="35" l="1"/>
  <c r="Q60" i="33"/>
  <c r="V60" i="33"/>
  <c r="AA60" i="33"/>
  <c r="AD60" i="35"/>
  <c r="AP60" i="35"/>
  <c r="AJ60" i="35"/>
  <c r="AZ60" i="35"/>
  <c r="T60" i="33"/>
  <c r="Y60" i="33"/>
  <c r="N60" i="33"/>
  <c r="AD60" i="33"/>
  <c r="X60" i="33"/>
  <c r="AC60" i="33"/>
  <c r="R60" i="33"/>
  <c r="W60" i="33"/>
  <c r="AQ60" i="35"/>
  <c r="AC60" i="35"/>
  <c r="AS60" i="35"/>
  <c r="P60" i="33"/>
  <c r="AB60" i="33"/>
  <c r="AG60" i="33"/>
  <c r="AW60" i="35"/>
  <c r="AF60" i="33"/>
  <c r="U60" i="33"/>
  <c r="Z60" i="33"/>
  <c r="AE60" i="33"/>
  <c r="S60" i="33"/>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1" l="1"/>
  <c r="G64" i="31" s="1"/>
  <c r="G77" i="31" s="1"/>
  <c r="G80" i="31" s="1"/>
  <c r="G81" i="31" s="1"/>
  <c r="G63" i="33"/>
  <c r="G64" i="33" s="1"/>
  <c r="G77" i="33" s="1"/>
  <c r="G80" i="33" s="1"/>
  <c r="G81" i="33"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63" i="35"/>
  <c r="AH64" i="35" s="1"/>
  <c r="AH77" i="35" s="1"/>
  <c r="AH80" i="35" s="1"/>
  <c r="AH81" i="35" s="1"/>
  <c r="AH63" i="31"/>
  <c r="AH64" i="31" s="1"/>
  <c r="AH77" i="31" s="1"/>
  <c r="AH80" i="31" s="1"/>
  <c r="AH81" i="31" s="1"/>
  <c r="AI62" i="33"/>
  <c r="AJ61" i="33" s="1"/>
  <c r="AI62" i="35"/>
  <c r="AJ61" i="35" s="1"/>
  <c r="AI62" i="31"/>
  <c r="AJ61" i="31" s="1"/>
  <c r="AH81" i="33"/>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5" l="1"/>
  <c r="AK64" i="35" s="1"/>
  <c r="AK77" i="35" s="1"/>
  <c r="AK80" i="35" s="1"/>
  <c r="AK63" i="31"/>
  <c r="AK64" i="31" s="1"/>
  <c r="AK77" i="31" s="1"/>
  <c r="AK80" i="31" s="1"/>
  <c r="AK81" i="31" s="1"/>
  <c r="AK63" i="33"/>
  <c r="AK64" i="33" s="1"/>
  <c r="AK77" i="33" s="1"/>
  <c r="AK80" i="33" s="1"/>
  <c r="AK81" i="33" s="1"/>
  <c r="AL62" i="35"/>
  <c r="AM61" i="35" s="1"/>
  <c r="AL62" i="31"/>
  <c r="AM61" i="31" s="1"/>
  <c r="AK81" i="35"/>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1" l="1"/>
  <c r="AM64" i="31" s="1"/>
  <c r="AM77" i="31" s="1"/>
  <c r="AM80" i="31" s="1"/>
  <c r="AM63" i="35"/>
  <c r="AM64" i="35" s="1"/>
  <c r="AM77" i="35" s="1"/>
  <c r="AM80" i="35" s="1"/>
  <c r="AM81" i="35" s="1"/>
  <c r="AN62" i="35"/>
  <c r="AO61" i="35" s="1"/>
  <c r="AN62" i="31"/>
  <c r="AO61" i="31" s="1"/>
  <c r="AM63" i="33"/>
  <c r="AM64" i="33" s="1"/>
  <c r="AM77" i="33" s="1"/>
  <c r="AM80" i="33" s="1"/>
  <c r="AM81" i="33" s="1"/>
  <c r="AM81" i="3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63" i="31"/>
  <c r="AO64" i="31" s="1"/>
  <c r="AO77" i="31" s="1"/>
  <c r="AO80" i="31" s="1"/>
  <c r="AO81" i="31" s="1"/>
  <c r="AP62" i="35"/>
  <c r="AQ61" i="35" s="1"/>
  <c r="AP62" i="31"/>
  <c r="AQ61" i="31" s="1"/>
  <c r="AO63" i="33"/>
  <c r="AO64" i="33" s="1"/>
  <c r="AO77" i="33" s="1"/>
  <c r="AO80" i="33" s="1"/>
  <c r="AO81" i="33" s="1"/>
  <c r="AP62" i="33"/>
  <c r="AQ61" i="33" s="1"/>
  <c r="AO81" i="35"/>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<sst xmlns="http://schemas.openxmlformats.org/spreadsheetml/2006/main" count="1137" uniqueCount="371">
  <si>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</si>
  <si>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</si>
  <si>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</si>
  <si>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</si>
  <si>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</si>
  <si>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</si>
  <si>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</si>
  <si>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</si>
  <si>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</si>
  <si>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</si>
  <si>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</si>
  <si>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</si>
  <si>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</si>
  <si>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</si>
  <si>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</si>
  <si>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</si>
  <si>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</si>
  <si>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</si>
  <si>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</si>
  <si>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</si>
  <si>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</si>
  <si>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</si>
  <si>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</si>
  <si>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</si>
  <si>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</si>
  <si>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</si>
  <si>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</si>
  <si>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</si>
  <si>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</si>
  <si>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</si>
  <si>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</si>
  <si>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</si>
  <si>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</si>
  <si>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</si>
  <si>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</si>
  <si>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</si>
  <si>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</si>
  <si>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</si>
  <si>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</si>
  <si>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</si>
  <si>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</si>
  <si>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</si>
  <si>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</si>
  <si>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</si>
  <si>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</si>
  <si>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</si>
  <si>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</si>
  <si>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</si>
  <si>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</si>
  <si>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</si>
  <si>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</si>
  <si>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</si>
  <si>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</si>
  <si>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</si>
  <si>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</si>
  <si>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</si>
  <si>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</si>
  <si>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</si>
  <si>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</si>
  <si>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</si>
  <si>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</si>
  <si>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</si>
  <si>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</si>
  <si>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</si>
  <si>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</si>
  <si>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</si>
  <si>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</si>
  <si>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</si>
  <si>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</si>
  <si>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</si>
  <si>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</si>
  <si>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</si>
  <si>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</si>
  <si>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</si>
  <si>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</si>
  <si>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</si>
  <si>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</si>
  <si>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</si>
  <si>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</si>
  <si>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</si>
  <si>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</si>
  <si>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</si>
  <si>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</si>
  <si>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</si>
  <si>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</si>
  <si>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</si>
  <si>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</si>
  <si>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</si>
  <si>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</si>
  <si>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</si>
  <si>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</si>
  <si>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</si>
  <si>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</si>
  <si>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</si>
  <si>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</si>
  <si>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</si>
  <si>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</si>
  <si>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</si>
  <si>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</si>
  <si>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</si>
  <si>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</si>
  <si>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</si>
  <si>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</si>
  <si>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</si>
  <si>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</si>
  <si>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</si>
  <si>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</si>
  <si>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</si>
  <si>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</si>
  <si>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</si>
  <si>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</si>
  <si>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</si>
  <si>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</si>
  <si>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</si>
  <si>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</si>
  <si>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</si>
  <si>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</si>
  <si>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</si>
  <si>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</si>
  <si>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</si>
  <si>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</si>
  <si>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</si>
  <si>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</si>
  <si>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</si>
  <si>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</si>
  <si>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</si>
  <si>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</si>
  <si>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</si>
  <si>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</si>
  <si>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</si>
  <si>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</si>
  <si>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</si>
  <si>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</si>
  <si>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</si>
  <si>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</si>
  <si>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</si>
  <si>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</si>
  <si>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</si>
  <si>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</si>
  <si>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</si>
  <si>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</si>
  <si>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</si>
  <si>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</si>
  <si>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</si>
  <si>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</si>
  <si>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</si>
  <si>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</si>
  <si>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</si>
  <si>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</si>
  <si>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</si>
  <si>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</si>
  <si>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</si>
  <si>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</si>
  <si>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</si>
  <si>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</si>
  <si>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</si>
  <si>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</si>
  <si>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</si>
  <si>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</si>
  <si>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</si>
  <si>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</si>
  <si>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</si>
  <si>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</si>
  <si>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</si>
  <si>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</si>
  <si>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</si>
  <si>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</si>
  <si>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</si>
  <si>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</si>
  <si>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</si>
  <si>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</si>
  <si>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</si>
  <si>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</si>
  <si>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</si>
  <si>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</si>
  <si>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</si>
  <si>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</si>
  <si>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</si>
  <si>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</si>
  <si>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</si>
  <si>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</si>
  <si>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</si>
  <si>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</si>
  <si>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</si>
  <si>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</si>
  <si>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</si>
  <si>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</si>
  <si>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</si>
  <si>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</si>
  <si>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</si>
  <si>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</si>
  <si>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</si>
  <si>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</si>
  <si>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</si>
  <si>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</si>
  <si>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</si>
  <si>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</si>
  <si>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</si>
  <si>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</si>
  <si>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</si>
  <si>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</si>
  <si>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</si>
  <si>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</si>
  <si>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</si>
  <si>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</si>
  <si>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</si>
  <si>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</si>
  <si>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</si>
  <si>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</si>
  <si>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</si>
  <si>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</si>
  <si>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</si>
  <si>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</si>
  <si>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</si>
  <si>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</si>
  <si>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</si>
  <si>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</si>
  <si>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</si>
  <si>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</si>
  <si>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</si>
  <si>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</si>
  <si>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</si>
  <si>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</si>
  <si>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</si>
  <si>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</si>
  <si>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</si>
  <si>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</si>
  <si>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</si>
  <si>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</si>
  <si>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</si>
  <si>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</si>
  <si>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</si>
  <si>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</si>
  <si>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</si>
  <si>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</si>
  <si>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</si>
  <si>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</si>
  <si>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</si>
  <si>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</si>
  <si>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</si>
  <si>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</si>
  <si>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</si>
  <si>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</si>
  <si>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</si>
  <si>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</si>
  <si>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</si>
  <si>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</si>
  <si>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</si>
  <si>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</si>
  <si>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</si>
  <si>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</si>
  <si>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</si>
  <si>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</si>
  <si>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</si>
  <si>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</si>
  <si>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</si>
  <si>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</si>
  <si>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</si>
  <si>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</si>
  <si>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</si>
  <si>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</si>
  <si>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</si>
  <si>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</si>
  <si>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</si>
  <si>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</si>
  <si>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</si>
  <si>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</si>
  <si>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</si>
  <si>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</si>
  <si>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</si>
  <si>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</si>
  <si>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</si>
  <si>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</si>
  <si>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</si>
  <si>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</si>
  <si>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</si>
  <si>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</si>
  <si>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</si>
  <si>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</si>
  <si>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</si>
  <si>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</si>
  <si>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</si>
  <si>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</si>
  <si>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</si>
  <si>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</si>
  <si>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</si>
  <si>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</si>
  <si>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</si>
  <si>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</si>
  <si>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</si>
  <si>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</si>
  <si>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</si>
  <si>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</si>
  <si>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</si>
  <si>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</si>
  <si>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</si>
  <si>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</si>
  <si>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</si>
  <si>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</si>
  <si>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</si>
  <si>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</si>
  <si>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</si>
  <si>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</si>
  <si>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</si>
  <si>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</si>
  <si>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</si>
  <si>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</si>
  <si>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</si>
  <si>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</si>
  <si>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</si>
  <si>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</si>
  <si>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</si>
  <si>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</si>
  <si>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</si>
  <si>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</si>
  <si>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</si>
  <si>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</si>
  <si>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</si>
  <si>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</si>
  <si>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</si>
  <si>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</si>
  <si>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</si>
  <si>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</si>
  <si>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</si>
  <si>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</si>
  <si>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</si>
  <si>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</si>
  <si>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</si>
  <si>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</si>
  <si>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</si>
  <si>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</si>
  <si>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</si>
  <si>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</si>
  <si>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</si>
  <si>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</si>
  <si>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</si>
  <si>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</si>
  <si>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</si>
  <si>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</si>
  <si>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</si>
  <si>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</si>
  <si>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</si>
  <si>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</si>
  <si>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</si>
  <si>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</si>
  <si>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</si>
  <si>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</si>
  <si>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</si>
  <si>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</si>
  <si>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</si>
  <si>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</si>
  <si>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</si>
  <si>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</si>
  <si>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</si>
  <si>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</si>
  <si>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</si>
  <si>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</si>
  <si>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</si>
  <si>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</si>
  <si>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</si>
  <si>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</si>
  <si>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</si>
  <si>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</si>
  <si>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</si>
  <si>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</si>
  <si>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</si>
  <si>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</si>
  <si>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Service (OHL)</t>
  </si>
  <si>
    <t>South West</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</si>
  <si>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</si>
  <si>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services, to meet localised customer service requirements. The investment in this area also has synergies with the LV pole &amp; LV Conductor Main replacement programmes.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</si>
</sst>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43"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-8.4269812959203634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-8.6111654009176419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-7.7190352696184679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-5.498239271611653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f>
        <v>-2.056</v>
      </c>
      <c r="F13" s="62">
        <f>'Option 1'!F13</f>
        <v>-2.1368</v>
      </c>
      <c r="G13" s="62">
        <f>'Option 1'!G13</f>
        <v>-2.2151999999999998</v>
      </c>
      <c r="H13" s="62">
        <f>'Option 1'!H13</f>
        <v>-2.2894000000000001</v>
      </c>
      <c r="I13" s="62">
        <f>'Option 1'!I13</f>
        <v>-2.3586999999999998</v>
      </c>
      <c r="J13" s="62">
        <f>'Option 1'!J13</f>
        <v>-2.4241000000000001</v>
      </c>
      <c r="K13" s="62">
        <f>'Option 1'!K13</f>
        <v>-2.4839000000000002</v>
      </c>
      <c r="L13" s="62">
        <f>'Option 1'!L13</f>
        <v>-2.5387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-2.056</v>
      </c>
      <c r="F18" s="59">
        <f t="shared" ref="F18:AW18" si="0">SUM(F13:F17)</f>
        <v>-2.1368</v>
      </c>
      <c r="G18" s="59">
        <f t="shared" si="0"/>
        <v>-2.2151999999999998</v>
      </c>
      <c r="H18" s="59">
        <f t="shared" si="0"/>
        <v>-2.2894000000000001</v>
      </c>
      <c r="I18" s="59">
        <f t="shared" si="0"/>
        <v>-2.3586999999999998</v>
      </c>
      <c r="J18" s="59">
        <f t="shared" si="0"/>
        <v>-2.4241000000000001</v>
      </c>
      <c r="K18" s="59">
        <f t="shared" si="0"/>
        <v>-2.4839000000000002</v>
      </c>
      <c r="L18" s="59">
        <f t="shared" si="0"/>
        <v>-2.5387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4.9152467257145005E-3</v>
      </c>
      <c r="G19" s="33">
        <f>'Option 1'!G19</f>
        <v>1.1648574885854874E-2</v>
      </c>
      <c r="H19" s="33">
        <f>'Option 1'!H19</f>
        <v>2.0460825280374149E-2</v>
      </c>
      <c r="I19" s="33">
        <f>'Option 1'!I19</f>
        <v>3.1627299151414857E-2</v>
      </c>
      <c r="J19" s="33">
        <f>'Option 1'!J19</f>
        <v>4.5438845603535706E-2</v>
      </c>
      <c r="K19" s="33">
        <f>'Option 1'!K19</f>
        <v>6.2204774854864538E-2</v>
      </c>
      <c r="L19" s="33">
        <f>'Option 1'!L19</f>
        <v>8.2140040944936155E-2</v>
      </c>
      <c r="M19" s="33">
        <f>'Option 1'!M19</f>
        <v>0.10898520179951664</v>
      </c>
      <c r="N19" s="33">
        <f>'Option 1'!N19</f>
        <v>0.12271735679560689</v>
      </c>
      <c r="O19" s="33">
        <f>'Option 1'!O19</f>
        <v>0.13688905850046904</v>
      </c>
      <c r="P19" s="33">
        <f>'Option 1'!P19</f>
        <v>0.15152464972929922</v>
      </c>
      <c r="Q19" s="33">
        <f>'Option 1'!Q19</f>
        <v>0.16629013741613483</v>
      </c>
      <c r="R19" s="33">
        <f>'Option 1'!R19</f>
        <v>0.18157438841473372</v>
      </c>
      <c r="S19" s="33">
        <f>'Option 1'!S19</f>
        <v>0.19737488667148129</v>
      </c>
      <c r="T19" s="33">
        <f>'Option 1'!T19</f>
        <v>0.21350646438514606</v>
      </c>
      <c r="U19" s="33">
        <f>'Option 1'!U19</f>
        <v>0.22996007975687657</v>
      </c>
      <c r="V19" s="33">
        <f>'Option 1'!V19</f>
        <v>0.24516271103855844</v>
      </c>
      <c r="W19" s="33">
        <f>'Option 1'!W19</f>
        <v>0.25853882273734702</v>
      </c>
      <c r="X19" s="33">
        <f>'Option 1'!X19</f>
        <v>0.27035878263128249</v>
      </c>
      <c r="Y19" s="33">
        <f>'Option 1'!Y19</f>
        <v>0.28088923402560323</v>
      </c>
      <c r="Z19" s="33">
        <f>'Option 1'!Z19</f>
        <v>0.28989105541198762</v>
      </c>
      <c r="AA19" s="33">
        <f>'Option 1'!AA19</f>
        <v>0.29738795619162661</v>
      </c>
      <c r="AB19" s="33">
        <f>'Option 1'!AB19</f>
        <v>0.30337529280920789</v>
      </c>
      <c r="AC19" s="33">
        <f>'Option 1'!AC19</f>
        <v>0.30766811889418788</v>
      </c>
      <c r="AD19" s="33">
        <f>'Option 1'!AD19</f>
        <v>0.31005371038420365</v>
      </c>
      <c r="AE19" s="33">
        <f>'Option 1'!AE19</f>
        <v>0.31046591460479689</v>
      </c>
      <c r="AF19" s="33">
        <f>'Option 1'!AF19</f>
        <v>0.31046591460479689</v>
      </c>
      <c r="AG19" s="33">
        <f>'Option 1'!AG19</f>
        <v>0.31046591460479689</v>
      </c>
      <c r="AH19" s="33">
        <f>'Option 1'!AH19</f>
        <v>0.31046591460479689</v>
      </c>
      <c r="AI19" s="33">
        <f>'Option 1'!AI19</f>
        <v>0.31046591460479689</v>
      </c>
      <c r="AJ19" s="33">
        <f>'Option 1'!AJ19</f>
        <v>0.31046591460479689</v>
      </c>
      <c r="AK19" s="33">
        <f>'Option 1'!AK19</f>
        <v>0.31046591460479689</v>
      </c>
      <c r="AL19" s="33">
        <f>'Option 1'!AL19</f>
        <v>0.31046591460479689</v>
      </c>
      <c r="AM19" s="33">
        <f>'Option 1'!AM19</f>
        <v>0.31046591460479689</v>
      </c>
      <c r="AN19" s="33">
        <f>'Option 1'!AN19</f>
        <v>0.31046591460479689</v>
      </c>
      <c r="AO19" s="33">
        <f>'Option 1'!AO19</f>
        <v>0.31046591460479689</v>
      </c>
      <c r="AP19" s="33">
        <f>'Option 1'!AP19</f>
        <v>0.31046591460479689</v>
      </c>
      <c r="AQ19" s="33">
        <f>'Option 1'!AQ19</f>
        <v>0.31046591460479689</v>
      </c>
      <c r="AR19" s="33">
        <f>'Option 1'!AR19</f>
        <v>0.31046591460479689</v>
      </c>
      <c r="AS19" s="33">
        <f>'Option 1'!AS19</f>
        <v>0.31046591460479689</v>
      </c>
      <c r="AT19" s="33">
        <f>'Option 1'!AT19</f>
        <v>0.31046591460479689</v>
      </c>
      <c r="AU19" s="33">
        <f>'Option 1'!AU19</f>
        <v>0.31046591460479689</v>
      </c>
      <c r="AV19" s="33">
        <f>'Option 1'!AV19</f>
        <v>0.31046591460479689</v>
      </c>
      <c r="AW19" s="33">
        <f>'Option 1'!AW19</f>
        <v>0.31046591460479689</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4.9152467257145005E-3</v>
      </c>
      <c r="G25" s="67">
        <f t="shared" si="1"/>
        <v>1.1648574885854874E-2</v>
      </c>
      <c r="H25" s="67">
        <f t="shared" si="1"/>
        <v>2.0460825280374149E-2</v>
      </c>
      <c r="I25" s="67">
        <f t="shared" si="1"/>
        <v>3.1627299151414857E-2</v>
      </c>
      <c r="J25" s="67">
        <f t="shared" si="1"/>
        <v>4.5438845603535706E-2</v>
      </c>
      <c r="K25" s="67">
        <f t="shared" si="1"/>
        <v>6.2204774854864538E-2</v>
      </c>
      <c r="L25" s="67">
        <f t="shared" si="1"/>
        <v>8.2140040944936155E-2</v>
      </c>
      <c r="M25" s="67">
        <f t="shared" si="1"/>
        <v>0.10898520179951664</v>
      </c>
      <c r="N25" s="67">
        <f t="shared" si="1"/>
        <v>0.12271735679560689</v>
      </c>
      <c r="O25" s="67">
        <f t="shared" si="1"/>
        <v>0.13688905850046904</v>
      </c>
      <c r="P25" s="67">
        <f t="shared" si="1"/>
        <v>0.15152464972929922</v>
      </c>
      <c r="Q25" s="67">
        <f t="shared" si="1"/>
        <v>0.16629013741613483</v>
      </c>
      <c r="R25" s="67">
        <f t="shared" si="1"/>
        <v>0.18157438841473372</v>
      </c>
      <c r="S25" s="67">
        <f t="shared" si="1"/>
        <v>0.19737488667148129</v>
      </c>
      <c r="T25" s="67">
        <f t="shared" si="1"/>
        <v>0.21350646438514606</v>
      </c>
      <c r="U25" s="67">
        <f t="shared" si="1"/>
        <v>0.22996007975687657</v>
      </c>
      <c r="V25" s="67">
        <f t="shared" si="1"/>
        <v>0.24516271103855844</v>
      </c>
      <c r="W25" s="67">
        <f t="shared" si="1"/>
        <v>0.25853882273734702</v>
      </c>
      <c r="X25" s="67">
        <f t="shared" si="1"/>
        <v>0.27035878263128249</v>
      </c>
      <c r="Y25" s="67">
        <f t="shared" si="1"/>
        <v>0.28088923402560323</v>
      </c>
      <c r="Z25" s="67">
        <f t="shared" si="1"/>
        <v>0.28989105541198762</v>
      </c>
      <c r="AA25" s="67">
        <f t="shared" si="1"/>
        <v>0.29738795619162661</v>
      </c>
      <c r="AB25" s="67">
        <f t="shared" si="1"/>
        <v>0.30337529280920789</v>
      </c>
      <c r="AC25" s="67">
        <f t="shared" si="1"/>
        <v>0.30766811889418788</v>
      </c>
      <c r="AD25" s="67">
        <f t="shared" si="1"/>
        <v>0.31005371038420365</v>
      </c>
      <c r="AE25" s="67">
        <f t="shared" si="1"/>
        <v>0.31046591460479689</v>
      </c>
      <c r="AF25" s="67">
        <f t="shared" si="1"/>
        <v>0.31046591460479689</v>
      </c>
      <c r="AG25" s="67">
        <f t="shared" si="1"/>
        <v>0.31046591460479689</v>
      </c>
      <c r="AH25" s="67">
        <f t="shared" si="1"/>
        <v>0.31046591460479689</v>
      </c>
      <c r="AI25" s="67">
        <f t="shared" si="1"/>
        <v>0.31046591460479689</v>
      </c>
      <c r="AJ25" s="67">
        <f t="shared" si="1"/>
        <v>0.31046591460479689</v>
      </c>
      <c r="AK25" s="67">
        <f t="shared" si="1"/>
        <v>0.31046591460479689</v>
      </c>
      <c r="AL25" s="67">
        <f t="shared" si="1"/>
        <v>0.31046591460479689</v>
      </c>
      <c r="AM25" s="67">
        <f t="shared" si="1"/>
        <v>0.31046591460479689</v>
      </c>
      <c r="AN25" s="67">
        <f t="shared" si="1"/>
        <v>0.31046591460479689</v>
      </c>
      <c r="AO25" s="67">
        <f t="shared" si="1"/>
        <v>0.31046591460479689</v>
      </c>
      <c r="AP25" s="67">
        <f t="shared" si="1"/>
        <v>0.31046591460479689</v>
      </c>
      <c r="AQ25" s="67">
        <f t="shared" si="1"/>
        <v>0.31046591460479689</v>
      </c>
      <c r="AR25" s="67">
        <f t="shared" si="1"/>
        <v>0.31046591460479689</v>
      </c>
      <c r="AS25" s="67">
        <f t="shared" si="1"/>
        <v>0.31046591460479689</v>
      </c>
      <c r="AT25" s="67">
        <f t="shared" si="1"/>
        <v>0.31046591460479689</v>
      </c>
      <c r="AU25" s="67">
        <f t="shared" si="1"/>
        <v>0.31046591460479689</v>
      </c>
      <c r="AV25" s="67">
        <f t="shared" si="1"/>
        <v>0.31046591460479689</v>
      </c>
      <c r="AW25" s="67">
        <f t="shared" si="1"/>
        <v>0.31046591460479689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-2.056</v>
      </c>
      <c r="F26" s="59">
        <f t="shared" ref="F26:BD26" si="2">F18+F25</f>
        <v>-2.1318847532742855</v>
      </c>
      <c r="G26" s="59">
        <f t="shared" si="2"/>
        <v>-2.2035514251141448</v>
      </c>
      <c r="H26" s="59">
        <f t="shared" si="2"/>
        <v>-2.2689391747196259</v>
      </c>
      <c r="I26" s="59">
        <f t="shared" si="2"/>
        <v>-2.3270727008485848</v>
      </c>
      <c r="J26" s="59">
        <f t="shared" si="2"/>
        <v>-2.3786611543964646</v>
      </c>
      <c r="K26" s="59">
        <f t="shared" si="2"/>
        <v>-2.4216952251451356</v>
      </c>
      <c r="L26" s="59">
        <f t="shared" si="2"/>
        <v>-2.4565599590550637</v>
      </c>
      <c r="M26" s="59">
        <f t="shared" si="2"/>
        <v>0.10898520179951664</v>
      </c>
      <c r="N26" s="59">
        <f t="shared" si="2"/>
        <v>0.12271735679560689</v>
      </c>
      <c r="O26" s="59">
        <f t="shared" si="2"/>
        <v>0.13688905850046904</v>
      </c>
      <c r="P26" s="59">
        <f t="shared" si="2"/>
        <v>0.15152464972929922</v>
      </c>
      <c r="Q26" s="59">
        <f t="shared" si="2"/>
        <v>0.16629013741613483</v>
      </c>
      <c r="R26" s="59">
        <f t="shared" si="2"/>
        <v>0.18157438841473372</v>
      </c>
      <c r="S26" s="59">
        <f t="shared" si="2"/>
        <v>0.19737488667148129</v>
      </c>
      <c r="T26" s="59">
        <f t="shared" si="2"/>
        <v>0.21350646438514606</v>
      </c>
      <c r="U26" s="59">
        <f t="shared" si="2"/>
        <v>0.22996007975687657</v>
      </c>
      <c r="V26" s="59">
        <f t="shared" si="2"/>
        <v>0.24516271103855844</v>
      </c>
      <c r="W26" s="59">
        <f t="shared" si="2"/>
        <v>0.25853882273734702</v>
      </c>
      <c r="X26" s="59">
        <f t="shared" si="2"/>
        <v>0.27035878263128249</v>
      </c>
      <c r="Y26" s="59">
        <f t="shared" si="2"/>
        <v>0.28088923402560323</v>
      </c>
      <c r="Z26" s="59">
        <f t="shared" si="2"/>
        <v>0.28989105541198762</v>
      </c>
      <c r="AA26" s="59">
        <f t="shared" si="2"/>
        <v>0.29738795619162661</v>
      </c>
      <c r="AB26" s="59">
        <f t="shared" si="2"/>
        <v>0.30337529280920789</v>
      </c>
      <c r="AC26" s="59">
        <f t="shared" si="2"/>
        <v>0.30766811889418788</v>
      </c>
      <c r="AD26" s="59">
        <f t="shared" si="2"/>
        <v>0.31005371038420365</v>
      </c>
      <c r="AE26" s="59">
        <f t="shared" si="2"/>
        <v>0.31046591460479689</v>
      </c>
      <c r="AF26" s="59">
        <f t="shared" si="2"/>
        <v>0.31046591460479689</v>
      </c>
      <c r="AG26" s="59">
        <f t="shared" si="2"/>
        <v>0.31046591460479689</v>
      </c>
      <c r="AH26" s="59">
        <f t="shared" si="2"/>
        <v>0.31046591460479689</v>
      </c>
      <c r="AI26" s="59">
        <f t="shared" si="2"/>
        <v>0.31046591460479689</v>
      </c>
      <c r="AJ26" s="59">
        <f t="shared" si="2"/>
        <v>0.31046591460479689</v>
      </c>
      <c r="AK26" s="59">
        <f t="shared" si="2"/>
        <v>0.31046591460479689</v>
      </c>
      <c r="AL26" s="59">
        <f t="shared" si="2"/>
        <v>0.31046591460479689</v>
      </c>
      <c r="AM26" s="59">
        <f t="shared" si="2"/>
        <v>0.31046591460479689</v>
      </c>
      <c r="AN26" s="59">
        <f t="shared" si="2"/>
        <v>0.31046591460479689</v>
      </c>
      <c r="AO26" s="59">
        <f t="shared" si="2"/>
        <v>0.31046591460479689</v>
      </c>
      <c r="AP26" s="59">
        <f t="shared" si="2"/>
        <v>0.31046591460479689</v>
      </c>
      <c r="AQ26" s="59">
        <f t="shared" si="2"/>
        <v>0.31046591460479689</v>
      </c>
      <c r="AR26" s="59">
        <f t="shared" si="2"/>
        <v>0.31046591460479689</v>
      </c>
      <c r="AS26" s="59">
        <f t="shared" si="2"/>
        <v>0.31046591460479689</v>
      </c>
      <c r="AT26" s="59">
        <f t="shared" si="2"/>
        <v>0.31046591460479689</v>
      </c>
      <c r="AU26" s="59">
        <f t="shared" si="2"/>
        <v>0.31046591460479689</v>
      </c>
      <c r="AV26" s="59">
        <f t="shared" si="2"/>
        <v>0.31046591460479689</v>
      </c>
      <c r="AW26" s="59">
        <f t="shared" si="2"/>
        <v>0.31046591460479689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-1.6448</v>
      </c>
      <c r="F28" s="34">
        <f t="shared" ref="F28:AW28" si="4">F26*F27</f>
        <v>-1.7055078026194286</v>
      </c>
      <c r="G28" s="34">
        <f t="shared" si="4"/>
        <v>-1.762841140091316</v>
      </c>
      <c r="H28" s="34">
        <f t="shared" si="4"/>
        <v>-1.8151513397757009</v>
      </c>
      <c r="I28" s="34">
        <f t="shared" si="4"/>
        <v>-1.8616581606788678</v>
      </c>
      <c r="J28" s="34">
        <f t="shared" si="4"/>
        <v>-1.9029289235171718</v>
      </c>
      <c r="K28" s="34">
        <f t="shared" si="4"/>
        <v>-1.9373561801161086</v>
      </c>
      <c r="L28" s="34">
        <f t="shared" si="4"/>
        <v>-1.965247967244051</v>
      </c>
      <c r="M28" s="34">
        <f t="shared" si="4"/>
        <v>8.7188161439613318E-2</v>
      </c>
      <c r="N28" s="34">
        <f t="shared" si="4"/>
        <v>9.8173885436485517E-2</v>
      </c>
      <c r="O28" s="34">
        <f t="shared" si="4"/>
        <v>0.10951124680037523</v>
      </c>
      <c r="P28" s="34">
        <f t="shared" si="4"/>
        <v>0.12121971978343937</v>
      </c>
      <c r="Q28" s="34">
        <f t="shared" si="4"/>
        <v>0.13303210993290787</v>
      </c>
      <c r="R28" s="34">
        <f t="shared" si="4"/>
        <v>0.14525951073178697</v>
      </c>
      <c r="S28" s="34">
        <f t="shared" si="4"/>
        <v>0.15789990933718503</v>
      </c>
      <c r="T28" s="34">
        <f t="shared" si="4"/>
        <v>0.17080517150811686</v>
      </c>
      <c r="U28" s="34">
        <f t="shared" si="4"/>
        <v>0.18396806380550126</v>
      </c>
      <c r="V28" s="34">
        <f t="shared" si="4"/>
        <v>0.19613016883084677</v>
      </c>
      <c r="W28" s="34">
        <f t="shared" si="4"/>
        <v>0.20683105818987763</v>
      </c>
      <c r="X28" s="34">
        <f t="shared" si="4"/>
        <v>0.21628702610502601</v>
      </c>
      <c r="Y28" s="34">
        <f t="shared" si="4"/>
        <v>0.22471138722048259</v>
      </c>
      <c r="Z28" s="34">
        <f t="shared" si="4"/>
        <v>0.23191284432959011</v>
      </c>
      <c r="AA28" s="34">
        <f t="shared" si="4"/>
        <v>0.23791036495330131</v>
      </c>
      <c r="AB28" s="34">
        <f t="shared" si="4"/>
        <v>0.24270023424736631</v>
      </c>
      <c r="AC28" s="34">
        <f t="shared" si="4"/>
        <v>0.24613449511535032</v>
      </c>
      <c r="AD28" s="34">
        <f t="shared" si="4"/>
        <v>0.24804296830736294</v>
      </c>
      <c r="AE28" s="34">
        <f t="shared" si="4"/>
        <v>0.24837273168383753</v>
      </c>
      <c r="AF28" s="34">
        <f t="shared" si="4"/>
        <v>0.24837273168383753</v>
      </c>
      <c r="AG28" s="34">
        <f t="shared" si="4"/>
        <v>0.24837273168383753</v>
      </c>
      <c r="AH28" s="34">
        <f t="shared" si="4"/>
        <v>0.24837273168383753</v>
      </c>
      <c r="AI28" s="34">
        <f t="shared" si="4"/>
        <v>0.24837273168383753</v>
      </c>
      <c r="AJ28" s="34">
        <f t="shared" si="4"/>
        <v>0.24837273168383753</v>
      </c>
      <c r="AK28" s="34">
        <f t="shared" si="4"/>
        <v>0.24837273168383753</v>
      </c>
      <c r="AL28" s="34">
        <f t="shared" si="4"/>
        <v>0.24837273168383753</v>
      </c>
      <c r="AM28" s="34">
        <f t="shared" si="4"/>
        <v>0.24837273168383753</v>
      </c>
      <c r="AN28" s="34">
        <f t="shared" si="4"/>
        <v>0.24837273168383753</v>
      </c>
      <c r="AO28" s="34">
        <f t="shared" si="4"/>
        <v>0.24837273168383753</v>
      </c>
      <c r="AP28" s="34">
        <f t="shared" si="4"/>
        <v>0.24837273168383753</v>
      </c>
      <c r="AQ28" s="34">
        <f t="shared" si="4"/>
        <v>0.24837273168383753</v>
      </c>
      <c r="AR28" s="34">
        <f t="shared" si="4"/>
        <v>0.24837273168383753</v>
      </c>
      <c r="AS28" s="34">
        <f t="shared" si="4"/>
        <v>0.24837273168383753</v>
      </c>
      <c r="AT28" s="34">
        <f t="shared" si="4"/>
        <v>0.24837273168383753</v>
      </c>
      <c r="AU28" s="34">
        <f t="shared" si="4"/>
        <v>0.24837273168383753</v>
      </c>
      <c r="AV28" s="34">
        <f t="shared" si="4"/>
        <v>0.24837273168383753</v>
      </c>
      <c r="AW28" s="34">
        <f t="shared" si="4"/>
        <v>0.24837273168383753</v>
      </c>
      <c r="AX28" s="34"/>
      <c r="AY28" s="34"/>
      <c r="AZ28" s="34"/>
      <c r="BA28" s="34"/>
      <c r="BB28" s="34"/>
      <c r="BC28" s="34"/>
      <c r="BD28" s="34"/>
    </row>
    <row r="29" spans="1:56" x14ac:dyDescent="0.3">
      <c r="A29" s="115"/>
      <c r="B29" s="9" t="s">
        <v>92</v>
      </c>
      <c r="C29" s="11" t="s">
        <v>44</v>
      </c>
      <c r="D29" s="9" t="s">
        <v>40</v>
      </c>
      <c r="E29" s="34">
        <f>E26-E28</f>
        <v>-0.41120000000000001</v>
      </c>
      <c r="F29" s="34">
        <f t="shared" ref="F29:AW29" si="5">F26-F28</f>
        <v>-0.42637695065485692</v>
      </c>
      <c r="G29" s="34">
        <f t="shared" si="5"/>
        <v>-0.44071028502282883</v>
      </c>
      <c r="H29" s="34">
        <f t="shared" si="5"/>
        <v>-0.45378783494392505</v>
      </c>
      <c r="I29" s="34">
        <f t="shared" si="5"/>
        <v>-0.46541454016971695</v>
      </c>
      <c r="J29" s="34">
        <f t="shared" si="5"/>
        <v>-0.47573223087929284</v>
      </c>
      <c r="K29" s="34">
        <f t="shared" si="5"/>
        <v>-0.48433904502902703</v>
      </c>
      <c r="L29" s="34">
        <f t="shared" si="5"/>
        <v>-0.4913119918110127</v>
      </c>
      <c r="M29" s="34">
        <f t="shared" si="5"/>
        <v>2.1797040359903319E-2</v>
      </c>
      <c r="N29" s="34">
        <f t="shared" si="5"/>
        <v>2.4543471359121369E-2</v>
      </c>
      <c r="O29" s="34">
        <f t="shared" si="5"/>
        <v>2.7377811700093804E-2</v>
      </c>
      <c r="P29" s="34">
        <f t="shared" si="5"/>
        <v>3.0304929945859843E-2</v>
      </c>
      <c r="Q29" s="34">
        <f t="shared" si="5"/>
        <v>3.3258027483226954E-2</v>
      </c>
      <c r="R29" s="34">
        <f t="shared" si="5"/>
        <v>3.631487768294675E-2</v>
      </c>
      <c r="S29" s="34">
        <f t="shared" si="5"/>
        <v>3.9474977334296252E-2</v>
      </c>
      <c r="T29" s="34">
        <f t="shared" si="5"/>
        <v>4.2701292877029201E-2</v>
      </c>
      <c r="U29" s="34">
        <f t="shared" si="5"/>
        <v>4.5992015951375309E-2</v>
      </c>
      <c r="V29" s="34">
        <f t="shared" si="5"/>
        <v>4.9032542207711666E-2</v>
      </c>
      <c r="W29" s="34">
        <f t="shared" si="5"/>
        <v>5.1707764547469393E-2</v>
      </c>
      <c r="X29" s="34">
        <f t="shared" si="5"/>
        <v>5.4071756526256481E-2</v>
      </c>
      <c r="Y29" s="34">
        <f t="shared" si="5"/>
        <v>5.617784680512064E-2</v>
      </c>
      <c r="Z29" s="34">
        <f t="shared" si="5"/>
        <v>5.7978211082397507E-2</v>
      </c>
      <c r="AA29" s="34">
        <f t="shared" si="5"/>
        <v>5.94775912383253E-2</v>
      </c>
      <c r="AB29" s="34">
        <f t="shared" si="5"/>
        <v>6.0675058561841577E-2</v>
      </c>
      <c r="AC29" s="34">
        <f t="shared" si="5"/>
        <v>6.153362377883756E-2</v>
      </c>
      <c r="AD29" s="34">
        <f t="shared" si="5"/>
        <v>6.2010742076840708E-2</v>
      </c>
      <c r="AE29" s="34">
        <f t="shared" si="5"/>
        <v>6.2093182920959361E-2</v>
      </c>
      <c r="AF29" s="34">
        <f t="shared" si="5"/>
        <v>6.2093182920959361E-2</v>
      </c>
      <c r="AG29" s="34">
        <f t="shared" si="5"/>
        <v>6.2093182920959361E-2</v>
      </c>
      <c r="AH29" s="34">
        <f t="shared" si="5"/>
        <v>6.2093182920959361E-2</v>
      </c>
      <c r="AI29" s="34">
        <f t="shared" si="5"/>
        <v>6.2093182920959361E-2</v>
      </c>
      <c r="AJ29" s="34">
        <f t="shared" si="5"/>
        <v>6.2093182920959361E-2</v>
      </c>
      <c r="AK29" s="34">
        <f t="shared" si="5"/>
        <v>6.2093182920959361E-2</v>
      </c>
      <c r="AL29" s="34">
        <f t="shared" si="5"/>
        <v>6.2093182920959361E-2</v>
      </c>
      <c r="AM29" s="34">
        <f t="shared" si="5"/>
        <v>6.2093182920959361E-2</v>
      </c>
      <c r="AN29" s="34">
        <f t="shared" si="5"/>
        <v>6.2093182920959361E-2</v>
      </c>
      <c r="AO29" s="34">
        <f t="shared" si="5"/>
        <v>6.2093182920959361E-2</v>
      </c>
      <c r="AP29" s="34">
        <f t="shared" si="5"/>
        <v>6.2093182920959361E-2</v>
      </c>
      <c r="AQ29" s="34">
        <f t="shared" si="5"/>
        <v>6.2093182920959361E-2</v>
      </c>
      <c r="AR29" s="34">
        <f t="shared" si="5"/>
        <v>6.2093182920959361E-2</v>
      </c>
      <c r="AS29" s="34">
        <f t="shared" si="5"/>
        <v>6.2093182920959361E-2</v>
      </c>
      <c r="AT29" s="34">
        <f t="shared" si="5"/>
        <v>6.2093182920959361E-2</v>
      </c>
      <c r="AU29" s="34">
        <f t="shared" si="5"/>
        <v>6.2093182920959361E-2</v>
      </c>
      <c r="AV29" s="34">
        <f t="shared" si="5"/>
        <v>6.2093182920959361E-2</v>
      </c>
      <c r="AW29" s="34">
        <f t="shared" si="5"/>
        <v>6.2093182920959361E-2</v>
      </c>
      <c r="AX29" s="34"/>
      <c r="AY29" s="34"/>
      <c r="AZ29" s="34"/>
      <c r="BA29" s="34"/>
      <c r="BB29" s="34"/>
      <c r="BC29" s="34"/>
      <c r="BD29" s="34"/>
    </row>
    <row r="30" spans="1:56" ht="16.5" hidden="1" customHeight="1" outlineLevel="1" x14ac:dyDescent="0.35">
      <c r="A30" s="115"/>
      <c r="B30" s="9" t="s">
        <v>1</v>
      </c>
      <c r="C30" s="11" t="s">
        <v>53</v>
      </c>
      <c r="D30" s="9" t="s">
        <v>40</v>
      </c>
      <c r="F30" s="34">
        <f>$E$28/'Fixed data'!$C$7</f>
        <v>-3.6551111111111111E-2</v>
      </c>
      <c r="G30" s="34">
        <f>$E$28/'Fixed data'!$C$7</f>
        <v>-3.6551111111111111E-2</v>
      </c>
      <c r="H30" s="34">
        <f>$E$28/'Fixed data'!$C$7</f>
        <v>-3.6551111111111111E-2</v>
      </c>
      <c r="I30" s="34">
        <f>$E$28/'Fixed data'!$C$7</f>
        <v>-3.6551111111111111E-2</v>
      </c>
      <c r="J30" s="34">
        <f>$E$28/'Fixed data'!$C$7</f>
        <v>-3.6551111111111111E-2</v>
      </c>
      <c r="K30" s="34">
        <f>$E$28/'Fixed data'!$C$7</f>
        <v>-3.6551111111111111E-2</v>
      </c>
      <c r="L30" s="34">
        <f>$E$28/'Fixed data'!$C$7</f>
        <v>-3.6551111111111111E-2</v>
      </c>
      <c r="M30" s="34">
        <f>$E$28/'Fixed data'!$C$7</f>
        <v>-3.6551111111111111E-2</v>
      </c>
      <c r="N30" s="34">
        <f>$E$28/'Fixed data'!$C$7</f>
        <v>-3.6551111111111111E-2</v>
      </c>
      <c r="O30" s="34">
        <f>$E$28/'Fixed data'!$C$7</f>
        <v>-3.6551111111111111E-2</v>
      </c>
      <c r="P30" s="34">
        <f>$E$28/'Fixed data'!$C$7</f>
        <v>-3.6551111111111111E-2</v>
      </c>
      <c r="Q30" s="34">
        <f>$E$28/'Fixed data'!$C$7</f>
        <v>-3.6551111111111111E-2</v>
      </c>
      <c r="R30" s="34">
        <f>$E$28/'Fixed data'!$C$7</f>
        <v>-3.6551111111111111E-2</v>
      </c>
      <c r="S30" s="34">
        <f>$E$28/'Fixed data'!$C$7</f>
        <v>-3.6551111111111111E-2</v>
      </c>
      <c r="T30" s="34">
        <f>$E$28/'Fixed data'!$C$7</f>
        <v>-3.6551111111111111E-2</v>
      </c>
      <c r="U30" s="34">
        <f>$E$28/'Fixed data'!$C$7</f>
        <v>-3.6551111111111111E-2</v>
      </c>
      <c r="V30" s="34">
        <f>$E$28/'Fixed data'!$C$7</f>
        <v>-3.6551111111111111E-2</v>
      </c>
      <c r="W30" s="34">
        <f>$E$28/'Fixed data'!$C$7</f>
        <v>-3.6551111111111111E-2</v>
      </c>
      <c r="X30" s="34">
        <f>$E$28/'Fixed data'!$C$7</f>
        <v>-3.6551111111111111E-2</v>
      </c>
      <c r="Y30" s="34">
        <f>$E$28/'Fixed data'!$C$7</f>
        <v>-3.6551111111111111E-2</v>
      </c>
      <c r="Z30" s="34">
        <f>$E$28/'Fixed data'!$C$7</f>
        <v>-3.6551111111111111E-2</v>
      </c>
      <c r="AA30" s="34">
        <f>$E$28/'Fixed data'!$C$7</f>
        <v>-3.6551111111111111E-2</v>
      </c>
      <c r="AB30" s="34">
        <f>$E$28/'Fixed data'!$C$7</f>
        <v>-3.6551111111111111E-2</v>
      </c>
      <c r="AC30" s="34">
        <f>$E$28/'Fixed data'!$C$7</f>
        <v>-3.6551111111111111E-2</v>
      </c>
      <c r="AD30" s="34">
        <f>$E$28/'Fixed data'!$C$7</f>
        <v>-3.6551111111111111E-2</v>
      </c>
      <c r="AE30" s="34">
        <f>$E$28/'Fixed data'!$C$7</f>
        <v>-3.6551111111111111E-2</v>
      </c>
      <c r="AF30" s="34">
        <f>$E$28/'Fixed data'!$C$7</f>
        <v>-3.6551111111111111E-2</v>
      </c>
      <c r="AG30" s="34">
        <f>$E$28/'Fixed data'!$C$7</f>
        <v>-3.6551111111111111E-2</v>
      </c>
      <c r="AH30" s="34">
        <f>$E$28/'Fixed data'!$C$7</f>
        <v>-3.6551111111111111E-2</v>
      </c>
      <c r="AI30" s="34">
        <f>$E$28/'Fixed data'!$C$7</f>
        <v>-3.6551111111111111E-2</v>
      </c>
      <c r="AJ30" s="34">
        <f>$E$28/'Fixed data'!$C$7</f>
        <v>-3.6551111111111111E-2</v>
      </c>
      <c r="AK30" s="34">
        <f>$E$28/'Fixed data'!$C$7</f>
        <v>-3.6551111111111111E-2</v>
      </c>
      <c r="AL30" s="34">
        <f>$E$28/'Fixed data'!$C$7</f>
        <v>-3.6551111111111111E-2</v>
      </c>
      <c r="AM30" s="34">
        <f>$E$28/'Fixed data'!$C$7</f>
        <v>-3.6551111111111111E-2</v>
      </c>
      <c r="AN30" s="34">
        <f>$E$28/'Fixed data'!$C$7</f>
        <v>-3.6551111111111111E-2</v>
      </c>
      <c r="AO30" s="34">
        <f>$E$28/'Fixed data'!$C$7</f>
        <v>-3.6551111111111111E-2</v>
      </c>
      <c r="AP30" s="34">
        <f>$E$28/'Fixed data'!$C$7</f>
        <v>-3.6551111111111111E-2</v>
      </c>
      <c r="AQ30" s="34">
        <f>$E$28/'Fixed data'!$C$7</f>
        <v>-3.6551111111111111E-2</v>
      </c>
      <c r="AR30" s="34">
        <f>$E$28/'Fixed data'!$C$7</f>
        <v>-3.6551111111111111E-2</v>
      </c>
      <c r="AS30" s="34">
        <f>$E$28/'Fixed data'!$C$7</f>
        <v>-3.6551111111111111E-2</v>
      </c>
      <c r="AT30" s="34">
        <f>$E$28/'Fixed data'!$C$7</f>
        <v>-3.6551111111111111E-2</v>
      </c>
      <c r="AU30" s="34">
        <f>$E$28/'Fixed data'!$C$7</f>
        <v>-3.6551111111111111E-2</v>
      </c>
      <c r="AV30" s="34">
        <f>$E$28/'Fixed data'!$C$7</f>
        <v>-3.6551111111111111E-2</v>
      </c>
      <c r="AW30" s="34">
        <f>$E$28/'Fixed data'!$C$7</f>
        <v>-3.6551111111111111E-2</v>
      </c>
      <c r="AX30" s="34">
        <f>$E$28/'Fixed data'!$C$7</f>
        <v>-3.6551111111111111E-2</v>
      </c>
      <c r="AY30" s="34"/>
      <c r="AZ30" s="34"/>
      <c r="BA30" s="34"/>
      <c r="BB30" s="34"/>
      <c r="BC30" s="34"/>
      <c r="BD30" s="34"/>
    </row>
    <row r="31" spans="1:56" ht="16.5" hidden="1" customHeight="1" outlineLevel="1" x14ac:dyDescent="0.35">
      <c r="A31" s="115"/>
      <c r="B31" s="9" t="s">
        <v>2</v>
      </c>
      <c r="C31" s="11" t="s">
        <v>54</v>
      </c>
      <c r="D31" s="9" t="s">
        <v>40</v>
      </c>
      <c r="F31" s="34"/>
      <c r="G31" s="34">
        <f>$F$28/'Fixed data'!$C$7</f>
        <v>-3.7900173391542856E-2</v>
      </c>
      <c r="H31" s="34">
        <f>$F$28/'Fixed data'!$C$7</f>
        <v>-3.7900173391542856E-2</v>
      </c>
      <c r="I31" s="34">
        <f>$F$28/'Fixed data'!$C$7</f>
        <v>-3.7900173391542856E-2</v>
      </c>
      <c r="J31" s="34">
        <f>$F$28/'Fixed data'!$C$7</f>
        <v>-3.7900173391542856E-2</v>
      </c>
      <c r="K31" s="34">
        <f>$F$28/'Fixed data'!$C$7</f>
        <v>-3.7900173391542856E-2</v>
      </c>
      <c r="L31" s="34">
        <f>$F$28/'Fixed data'!$C$7</f>
        <v>-3.7900173391542856E-2</v>
      </c>
      <c r="M31" s="34">
        <f>$F$28/'Fixed data'!$C$7</f>
        <v>-3.7900173391542856E-2</v>
      </c>
      <c r="N31" s="34">
        <f>$F$28/'Fixed data'!$C$7</f>
        <v>-3.7900173391542856E-2</v>
      </c>
      <c r="O31" s="34">
        <f>$F$28/'Fixed data'!$C$7</f>
        <v>-3.7900173391542856E-2</v>
      </c>
      <c r="P31" s="34">
        <f>$F$28/'Fixed data'!$C$7</f>
        <v>-3.7900173391542856E-2</v>
      </c>
      <c r="Q31" s="34">
        <f>$F$28/'Fixed data'!$C$7</f>
        <v>-3.7900173391542856E-2</v>
      </c>
      <c r="R31" s="34">
        <f>$F$28/'Fixed data'!$C$7</f>
        <v>-3.7900173391542856E-2</v>
      </c>
      <c r="S31" s="34">
        <f>$F$28/'Fixed data'!$C$7</f>
        <v>-3.7900173391542856E-2</v>
      </c>
      <c r="T31" s="34">
        <f>$F$28/'Fixed data'!$C$7</f>
        <v>-3.7900173391542856E-2</v>
      </c>
      <c r="U31" s="34">
        <f>$F$28/'Fixed data'!$C$7</f>
        <v>-3.7900173391542856E-2</v>
      </c>
      <c r="V31" s="34">
        <f>$F$28/'Fixed data'!$C$7</f>
        <v>-3.7900173391542856E-2</v>
      </c>
      <c r="W31" s="34">
        <f>$F$28/'Fixed data'!$C$7</f>
        <v>-3.7900173391542856E-2</v>
      </c>
      <c r="X31" s="34">
        <f>$F$28/'Fixed data'!$C$7</f>
        <v>-3.7900173391542856E-2</v>
      </c>
      <c r="Y31" s="34">
        <f>$F$28/'Fixed data'!$C$7</f>
        <v>-3.7900173391542856E-2</v>
      </c>
      <c r="Z31" s="34">
        <f>$F$28/'Fixed data'!$C$7</f>
        <v>-3.7900173391542856E-2</v>
      </c>
      <c r="AA31" s="34">
        <f>$F$28/'Fixed data'!$C$7</f>
        <v>-3.7900173391542856E-2</v>
      </c>
      <c r="AB31" s="34">
        <f>$F$28/'Fixed data'!$C$7</f>
        <v>-3.7900173391542856E-2</v>
      </c>
      <c r="AC31" s="34">
        <f>$F$28/'Fixed data'!$C$7</f>
        <v>-3.7900173391542856E-2</v>
      </c>
      <c r="AD31" s="34">
        <f>$F$28/'Fixed data'!$C$7</f>
        <v>-3.7900173391542856E-2</v>
      </c>
      <c r="AE31" s="34">
        <f>$F$28/'Fixed data'!$C$7</f>
        <v>-3.7900173391542856E-2</v>
      </c>
      <c r="AF31" s="34">
        <f>$F$28/'Fixed data'!$C$7</f>
        <v>-3.7900173391542856E-2</v>
      </c>
      <c r="AG31" s="34">
        <f>$F$28/'Fixed data'!$C$7</f>
        <v>-3.7900173391542856E-2</v>
      </c>
      <c r="AH31" s="34">
        <f>$F$28/'Fixed data'!$C$7</f>
        <v>-3.7900173391542856E-2</v>
      </c>
      <c r="AI31" s="34">
        <f>$F$28/'Fixed data'!$C$7</f>
        <v>-3.7900173391542856E-2</v>
      </c>
      <c r="AJ31" s="34">
        <f>$F$28/'Fixed data'!$C$7</f>
        <v>-3.7900173391542856E-2</v>
      </c>
      <c r="AK31" s="34">
        <f>$F$28/'Fixed data'!$C$7</f>
        <v>-3.7900173391542856E-2</v>
      </c>
      <c r="AL31" s="34">
        <f>$F$28/'Fixed data'!$C$7</f>
        <v>-3.7900173391542856E-2</v>
      </c>
      <c r="AM31" s="34">
        <f>$F$28/'Fixed data'!$C$7</f>
        <v>-3.7900173391542856E-2</v>
      </c>
      <c r="AN31" s="34">
        <f>$F$28/'Fixed data'!$C$7</f>
        <v>-3.7900173391542856E-2</v>
      </c>
      <c r="AO31" s="34">
        <f>$F$28/'Fixed data'!$C$7</f>
        <v>-3.7900173391542856E-2</v>
      </c>
      <c r="AP31" s="34">
        <f>$F$28/'Fixed data'!$C$7</f>
        <v>-3.7900173391542856E-2</v>
      </c>
      <c r="AQ31" s="34">
        <f>$F$28/'Fixed data'!$C$7</f>
        <v>-3.7900173391542856E-2</v>
      </c>
      <c r="AR31" s="34">
        <f>$F$28/'Fixed data'!$C$7</f>
        <v>-3.7900173391542856E-2</v>
      </c>
      <c r="AS31" s="34">
        <f>$F$28/'Fixed data'!$C$7</f>
        <v>-3.7900173391542856E-2</v>
      </c>
      <c r="AT31" s="34">
        <f>$F$28/'Fixed data'!$C$7</f>
        <v>-3.7900173391542856E-2</v>
      </c>
      <c r="AU31" s="34">
        <f>$F$28/'Fixed data'!$C$7</f>
        <v>-3.7900173391542856E-2</v>
      </c>
      <c r="AV31" s="34">
        <f>$F$28/'Fixed data'!$C$7</f>
        <v>-3.7900173391542856E-2</v>
      </c>
      <c r="AW31" s="34">
        <f>$F$28/'Fixed data'!$C$7</f>
        <v>-3.7900173391542856E-2</v>
      </c>
      <c r="AX31" s="34">
        <f>$F$28/'Fixed data'!$C$7</f>
        <v>-3.7900173391542856E-2</v>
      </c>
      <c r="AY31" s="34">
        <f>$F$28/'Fixed data'!$C$7</f>
        <v>-3.7900173391542856E-2</v>
      </c>
      <c r="AZ31" s="34"/>
      <c r="BA31" s="34"/>
      <c r="BB31" s="34"/>
      <c r="BC31" s="34"/>
      <c r="BD31" s="34"/>
    </row>
    <row r="32" spans="1:56" ht="16.5" hidden="1" customHeight="1" outlineLevel="1" x14ac:dyDescent="0.35">
      <c r="A32" s="115"/>
      <c r="B32" s="9" t="s">
        <v>3</v>
      </c>
      <c r="C32" s="11" t="s">
        <v>55</v>
      </c>
      <c r="D32" s="9" t="s">
        <v>40</v>
      </c>
      <c r="F32" s="34"/>
      <c r="G32" s="34"/>
      <c r="H32" s="34">
        <f>$G$28/'Fixed data'!$C$7</f>
        <v>-3.91742475575848E-2</v>
      </c>
      <c r="I32" s="34">
        <f>$G$28/'Fixed data'!$C$7</f>
        <v>-3.91742475575848E-2</v>
      </c>
      <c r="J32" s="34">
        <f>$G$28/'Fixed data'!$C$7</f>
        <v>-3.91742475575848E-2</v>
      </c>
      <c r="K32" s="34">
        <f>$G$28/'Fixed data'!$C$7</f>
        <v>-3.91742475575848E-2</v>
      </c>
      <c r="L32" s="34">
        <f>$G$28/'Fixed data'!$C$7</f>
        <v>-3.91742475575848E-2</v>
      </c>
      <c r="M32" s="34">
        <f>$G$28/'Fixed data'!$C$7</f>
        <v>-3.91742475575848E-2</v>
      </c>
      <c r="N32" s="34">
        <f>$G$28/'Fixed data'!$C$7</f>
        <v>-3.91742475575848E-2</v>
      </c>
      <c r="O32" s="34">
        <f>$G$28/'Fixed data'!$C$7</f>
        <v>-3.91742475575848E-2</v>
      </c>
      <c r="P32" s="34">
        <f>$G$28/'Fixed data'!$C$7</f>
        <v>-3.91742475575848E-2</v>
      </c>
      <c r="Q32" s="34">
        <f>$G$28/'Fixed data'!$C$7</f>
        <v>-3.91742475575848E-2</v>
      </c>
      <c r="R32" s="34">
        <f>$G$28/'Fixed data'!$C$7</f>
        <v>-3.91742475575848E-2</v>
      </c>
      <c r="S32" s="34">
        <f>$G$28/'Fixed data'!$C$7</f>
        <v>-3.91742475575848E-2</v>
      </c>
      <c r="T32" s="34">
        <f>$G$28/'Fixed data'!$C$7</f>
        <v>-3.91742475575848E-2</v>
      </c>
      <c r="U32" s="34">
        <f>$G$28/'Fixed data'!$C$7</f>
        <v>-3.91742475575848E-2</v>
      </c>
      <c r="V32" s="34">
        <f>$G$28/'Fixed data'!$C$7</f>
        <v>-3.91742475575848E-2</v>
      </c>
      <c r="W32" s="34">
        <f>$G$28/'Fixed data'!$C$7</f>
        <v>-3.91742475575848E-2</v>
      </c>
      <c r="X32" s="34">
        <f>$G$28/'Fixed data'!$C$7</f>
        <v>-3.91742475575848E-2</v>
      </c>
      <c r="Y32" s="34">
        <f>$G$28/'Fixed data'!$C$7</f>
        <v>-3.91742475575848E-2</v>
      </c>
      <c r="Z32" s="34">
        <f>$G$28/'Fixed data'!$C$7</f>
        <v>-3.91742475575848E-2</v>
      </c>
      <c r="AA32" s="34">
        <f>$G$28/'Fixed data'!$C$7</f>
        <v>-3.91742475575848E-2</v>
      </c>
      <c r="AB32" s="34">
        <f>$G$28/'Fixed data'!$C$7</f>
        <v>-3.91742475575848E-2</v>
      </c>
      <c r="AC32" s="34">
        <f>$G$28/'Fixed data'!$C$7</f>
        <v>-3.91742475575848E-2</v>
      </c>
      <c r="AD32" s="34">
        <f>$G$28/'Fixed data'!$C$7</f>
        <v>-3.91742475575848E-2</v>
      </c>
      <c r="AE32" s="34">
        <f>$G$28/'Fixed data'!$C$7</f>
        <v>-3.91742475575848E-2</v>
      </c>
      <c r="AF32" s="34">
        <f>$G$28/'Fixed data'!$C$7</f>
        <v>-3.91742475575848E-2</v>
      </c>
      <c r="AG32" s="34">
        <f>$G$28/'Fixed data'!$C$7</f>
        <v>-3.91742475575848E-2</v>
      </c>
      <c r="AH32" s="34">
        <f>$G$28/'Fixed data'!$C$7</f>
        <v>-3.91742475575848E-2</v>
      </c>
      <c r="AI32" s="34">
        <f>$G$28/'Fixed data'!$C$7</f>
        <v>-3.91742475575848E-2</v>
      </c>
      <c r="AJ32" s="34">
        <f>$G$28/'Fixed data'!$C$7</f>
        <v>-3.91742475575848E-2</v>
      </c>
      <c r="AK32" s="34">
        <f>$G$28/'Fixed data'!$C$7</f>
        <v>-3.91742475575848E-2</v>
      </c>
      <c r="AL32" s="34">
        <f>$G$28/'Fixed data'!$C$7</f>
        <v>-3.91742475575848E-2</v>
      </c>
      <c r="AM32" s="34">
        <f>$G$28/'Fixed data'!$C$7</f>
        <v>-3.91742475575848E-2</v>
      </c>
      <c r="AN32" s="34">
        <f>$G$28/'Fixed data'!$C$7</f>
        <v>-3.91742475575848E-2</v>
      </c>
      <c r="AO32" s="34">
        <f>$G$28/'Fixed data'!$C$7</f>
        <v>-3.91742475575848E-2</v>
      </c>
      <c r="AP32" s="34">
        <f>$G$28/'Fixed data'!$C$7</f>
        <v>-3.91742475575848E-2</v>
      </c>
      <c r="AQ32" s="34">
        <f>$G$28/'Fixed data'!$C$7</f>
        <v>-3.91742475575848E-2</v>
      </c>
      <c r="AR32" s="34">
        <f>$G$28/'Fixed data'!$C$7</f>
        <v>-3.91742475575848E-2</v>
      </c>
      <c r="AS32" s="34">
        <f>$G$28/'Fixed data'!$C$7</f>
        <v>-3.91742475575848E-2</v>
      </c>
      <c r="AT32" s="34">
        <f>$G$28/'Fixed data'!$C$7</f>
        <v>-3.91742475575848E-2</v>
      </c>
      <c r="AU32" s="34">
        <f>$G$28/'Fixed data'!$C$7</f>
        <v>-3.91742475575848E-2</v>
      </c>
      <c r="AV32" s="34">
        <f>$G$28/'Fixed data'!$C$7</f>
        <v>-3.91742475575848E-2</v>
      </c>
      <c r="AW32" s="34">
        <f>$G$28/'Fixed data'!$C$7</f>
        <v>-3.91742475575848E-2</v>
      </c>
      <c r="AX32" s="34">
        <f>$G$28/'Fixed data'!$C$7</f>
        <v>-3.91742475575848E-2</v>
      </c>
      <c r="AY32" s="34">
        <f>$G$28/'Fixed data'!$C$7</f>
        <v>-3.91742475575848E-2</v>
      </c>
      <c r="AZ32" s="34">
        <f>$G$28/'Fixed data'!$C$7</f>
        <v>-3.91742475575848E-2</v>
      </c>
      <c r="BA32" s="34"/>
      <c r="BB32" s="34"/>
      <c r="BC32" s="34"/>
      <c r="BD32" s="34"/>
    </row>
    <row r="33" spans="1:57" ht="16.5" hidden="1" customHeight="1" outlineLevel="1" x14ac:dyDescent="0.35">
      <c r="A33" s="115"/>
      <c r="B33" s="9" t="s">
        <v>4</v>
      </c>
      <c r="C33" s="11" t="s">
        <v>56</v>
      </c>
      <c r="D33" s="9" t="s">
        <v>40</v>
      </c>
      <c r="F33" s="34"/>
      <c r="G33" s="34"/>
      <c r="H33" s="34"/>
      <c r="I33" s="34">
        <f>$H$28/'Fixed data'!$C$7</f>
        <v>-4.0336696439460022E-2</v>
      </c>
      <c r="J33" s="34">
        <f>$H$28/'Fixed data'!$C$7</f>
        <v>-4.0336696439460022E-2</v>
      </c>
      <c r="K33" s="34">
        <f>$H$28/'Fixed data'!$C$7</f>
        <v>-4.0336696439460022E-2</v>
      </c>
      <c r="L33" s="34">
        <f>$H$28/'Fixed data'!$C$7</f>
        <v>-4.0336696439460022E-2</v>
      </c>
      <c r="M33" s="34">
        <f>$H$28/'Fixed data'!$C$7</f>
        <v>-4.0336696439460022E-2</v>
      </c>
      <c r="N33" s="34">
        <f>$H$28/'Fixed data'!$C$7</f>
        <v>-4.0336696439460022E-2</v>
      </c>
      <c r="O33" s="34">
        <f>$H$28/'Fixed data'!$C$7</f>
        <v>-4.0336696439460022E-2</v>
      </c>
      <c r="P33" s="34">
        <f>$H$28/'Fixed data'!$C$7</f>
        <v>-4.0336696439460022E-2</v>
      </c>
      <c r="Q33" s="34">
        <f>$H$28/'Fixed data'!$C$7</f>
        <v>-4.0336696439460022E-2</v>
      </c>
      <c r="R33" s="34">
        <f>$H$28/'Fixed data'!$C$7</f>
        <v>-4.0336696439460022E-2</v>
      </c>
      <c r="S33" s="34">
        <f>$H$28/'Fixed data'!$C$7</f>
        <v>-4.0336696439460022E-2</v>
      </c>
      <c r="T33" s="34">
        <f>$H$28/'Fixed data'!$C$7</f>
        <v>-4.0336696439460022E-2</v>
      </c>
      <c r="U33" s="34">
        <f>$H$28/'Fixed data'!$C$7</f>
        <v>-4.0336696439460022E-2</v>
      </c>
      <c r="V33" s="34">
        <f>$H$28/'Fixed data'!$C$7</f>
        <v>-4.0336696439460022E-2</v>
      </c>
      <c r="W33" s="34">
        <f>$H$28/'Fixed data'!$C$7</f>
        <v>-4.0336696439460022E-2</v>
      </c>
      <c r="X33" s="34">
        <f>$H$28/'Fixed data'!$C$7</f>
        <v>-4.0336696439460022E-2</v>
      </c>
      <c r="Y33" s="34">
        <f>$H$28/'Fixed data'!$C$7</f>
        <v>-4.0336696439460022E-2</v>
      </c>
      <c r="Z33" s="34">
        <f>$H$28/'Fixed data'!$C$7</f>
        <v>-4.0336696439460022E-2</v>
      </c>
      <c r="AA33" s="34">
        <f>$H$28/'Fixed data'!$C$7</f>
        <v>-4.0336696439460022E-2</v>
      </c>
      <c r="AB33" s="34">
        <f>$H$28/'Fixed data'!$C$7</f>
        <v>-4.0336696439460022E-2</v>
      </c>
      <c r="AC33" s="34">
        <f>$H$28/'Fixed data'!$C$7</f>
        <v>-4.0336696439460022E-2</v>
      </c>
      <c r="AD33" s="34">
        <f>$H$28/'Fixed data'!$C$7</f>
        <v>-4.0336696439460022E-2</v>
      </c>
      <c r="AE33" s="34">
        <f>$H$28/'Fixed data'!$C$7</f>
        <v>-4.0336696439460022E-2</v>
      </c>
      <c r="AF33" s="34">
        <f>$H$28/'Fixed data'!$C$7</f>
        <v>-4.0336696439460022E-2</v>
      </c>
      <c r="AG33" s="34">
        <f>$H$28/'Fixed data'!$C$7</f>
        <v>-4.0336696439460022E-2</v>
      </c>
      <c r="AH33" s="34">
        <f>$H$28/'Fixed data'!$C$7</f>
        <v>-4.0336696439460022E-2</v>
      </c>
      <c r="AI33" s="34">
        <f>$H$28/'Fixed data'!$C$7</f>
        <v>-4.0336696439460022E-2</v>
      </c>
      <c r="AJ33" s="34">
        <f>$H$28/'Fixed data'!$C$7</f>
        <v>-4.0336696439460022E-2</v>
      </c>
      <c r="AK33" s="34">
        <f>$H$28/'Fixed data'!$C$7</f>
        <v>-4.0336696439460022E-2</v>
      </c>
      <c r="AL33" s="34">
        <f>$H$28/'Fixed data'!$C$7</f>
        <v>-4.0336696439460022E-2</v>
      </c>
      <c r="AM33" s="34">
        <f>$H$28/'Fixed data'!$C$7</f>
        <v>-4.0336696439460022E-2</v>
      </c>
      <c r="AN33" s="34">
        <f>$H$28/'Fixed data'!$C$7</f>
        <v>-4.0336696439460022E-2</v>
      </c>
      <c r="AO33" s="34">
        <f>$H$28/'Fixed data'!$C$7</f>
        <v>-4.0336696439460022E-2</v>
      </c>
      <c r="AP33" s="34">
        <f>$H$28/'Fixed data'!$C$7</f>
        <v>-4.0336696439460022E-2</v>
      </c>
      <c r="AQ33" s="34">
        <f>$H$28/'Fixed data'!$C$7</f>
        <v>-4.0336696439460022E-2</v>
      </c>
      <c r="AR33" s="34">
        <f>$H$28/'Fixed data'!$C$7</f>
        <v>-4.0336696439460022E-2</v>
      </c>
      <c r="AS33" s="34">
        <f>$H$28/'Fixed data'!$C$7</f>
        <v>-4.0336696439460022E-2</v>
      </c>
      <c r="AT33" s="34">
        <f>$H$28/'Fixed data'!$C$7</f>
        <v>-4.0336696439460022E-2</v>
      </c>
      <c r="AU33" s="34">
        <f>$H$28/'Fixed data'!$C$7</f>
        <v>-4.0336696439460022E-2</v>
      </c>
      <c r="AV33" s="34">
        <f>$H$28/'Fixed data'!$C$7</f>
        <v>-4.0336696439460022E-2</v>
      </c>
      <c r="AW33" s="34">
        <f>$H$28/'Fixed data'!$C$7</f>
        <v>-4.0336696439460022E-2</v>
      </c>
      <c r="AX33" s="34">
        <f>$H$28/'Fixed data'!$C$7</f>
        <v>-4.0336696439460022E-2</v>
      </c>
      <c r="AY33" s="34">
        <f>$H$28/'Fixed data'!$C$7</f>
        <v>-4.0336696439460022E-2</v>
      </c>
      <c r="AZ33" s="34">
        <f>$H$28/'Fixed data'!$C$7</f>
        <v>-4.0336696439460022E-2</v>
      </c>
      <c r="BA33" s="34">
        <f>$H$28/'Fixed data'!$C$7</f>
        <v>-4.0336696439460022E-2</v>
      </c>
      <c r="BB33" s="34"/>
      <c r="BC33" s="34"/>
      <c r="BD33" s="34"/>
    </row>
    <row r="34" spans="1:57" ht="16.5" hidden="1" customHeight="1" outlineLevel="1" x14ac:dyDescent="0.35">
      <c r="A34" s="115"/>
      <c r="B34" s="9" t="s">
        <v>5</v>
      </c>
      <c r="C34" s="11" t="s">
        <v>57</v>
      </c>
      <c r="D34" s="9" t="s">
        <v>40</v>
      </c>
      <c r="F34" s="34"/>
      <c r="G34" s="34"/>
      <c r="H34" s="34"/>
      <c r="I34" s="34"/>
      <c r="J34" s="34">
        <f>$I$28/'Fixed data'!$C$7</f>
        <v>-4.1370181348419285E-2</v>
      </c>
      <c r="K34" s="34">
        <f>$I$28/'Fixed data'!$C$7</f>
        <v>-4.1370181348419285E-2</v>
      </c>
      <c r="L34" s="34">
        <f>$I$28/'Fixed data'!$C$7</f>
        <v>-4.1370181348419285E-2</v>
      </c>
      <c r="M34" s="34">
        <f>$I$28/'Fixed data'!$C$7</f>
        <v>-4.1370181348419285E-2</v>
      </c>
      <c r="N34" s="34">
        <f>$I$28/'Fixed data'!$C$7</f>
        <v>-4.1370181348419285E-2</v>
      </c>
      <c r="O34" s="34">
        <f>$I$28/'Fixed data'!$C$7</f>
        <v>-4.1370181348419285E-2</v>
      </c>
      <c r="P34" s="34">
        <f>$I$28/'Fixed data'!$C$7</f>
        <v>-4.1370181348419285E-2</v>
      </c>
      <c r="Q34" s="34">
        <f>$I$28/'Fixed data'!$C$7</f>
        <v>-4.1370181348419285E-2</v>
      </c>
      <c r="R34" s="34">
        <f>$I$28/'Fixed data'!$C$7</f>
        <v>-4.1370181348419285E-2</v>
      </c>
      <c r="S34" s="34">
        <f>$I$28/'Fixed data'!$C$7</f>
        <v>-4.1370181348419285E-2</v>
      </c>
      <c r="T34" s="34">
        <f>$I$28/'Fixed data'!$C$7</f>
        <v>-4.1370181348419285E-2</v>
      </c>
      <c r="U34" s="34">
        <f>$I$28/'Fixed data'!$C$7</f>
        <v>-4.1370181348419285E-2</v>
      </c>
      <c r="V34" s="34">
        <f>$I$28/'Fixed data'!$C$7</f>
        <v>-4.1370181348419285E-2</v>
      </c>
      <c r="W34" s="34">
        <f>$I$28/'Fixed data'!$C$7</f>
        <v>-4.1370181348419285E-2</v>
      </c>
      <c r="X34" s="34">
        <f>$I$28/'Fixed data'!$C$7</f>
        <v>-4.1370181348419285E-2</v>
      </c>
      <c r="Y34" s="34">
        <f>$I$28/'Fixed data'!$C$7</f>
        <v>-4.1370181348419285E-2</v>
      </c>
      <c r="Z34" s="34">
        <f>$I$28/'Fixed data'!$C$7</f>
        <v>-4.1370181348419285E-2</v>
      </c>
      <c r="AA34" s="34">
        <f>$I$28/'Fixed data'!$C$7</f>
        <v>-4.1370181348419285E-2</v>
      </c>
      <c r="AB34" s="34">
        <f>$I$28/'Fixed data'!$C$7</f>
        <v>-4.1370181348419285E-2</v>
      </c>
      <c r="AC34" s="34">
        <f>$I$28/'Fixed data'!$C$7</f>
        <v>-4.1370181348419285E-2</v>
      </c>
      <c r="AD34" s="34">
        <f>$I$28/'Fixed data'!$C$7</f>
        <v>-4.1370181348419285E-2</v>
      </c>
      <c r="AE34" s="34">
        <f>$I$28/'Fixed data'!$C$7</f>
        <v>-4.1370181348419285E-2</v>
      </c>
      <c r="AF34" s="34">
        <f>$I$28/'Fixed data'!$C$7</f>
        <v>-4.1370181348419285E-2</v>
      </c>
      <c r="AG34" s="34">
        <f>$I$28/'Fixed data'!$C$7</f>
        <v>-4.1370181348419285E-2</v>
      </c>
      <c r="AH34" s="34">
        <f>$I$28/'Fixed data'!$C$7</f>
        <v>-4.1370181348419285E-2</v>
      </c>
      <c r="AI34" s="34">
        <f>$I$28/'Fixed data'!$C$7</f>
        <v>-4.1370181348419285E-2</v>
      </c>
      <c r="AJ34" s="34">
        <f>$I$28/'Fixed data'!$C$7</f>
        <v>-4.1370181348419285E-2</v>
      </c>
      <c r="AK34" s="34">
        <f>$I$28/'Fixed data'!$C$7</f>
        <v>-4.1370181348419285E-2</v>
      </c>
      <c r="AL34" s="34">
        <f>$I$28/'Fixed data'!$C$7</f>
        <v>-4.1370181348419285E-2</v>
      </c>
      <c r="AM34" s="34">
        <f>$I$28/'Fixed data'!$C$7</f>
        <v>-4.1370181348419285E-2</v>
      </c>
      <c r="AN34" s="34">
        <f>$I$28/'Fixed data'!$C$7</f>
        <v>-4.1370181348419285E-2</v>
      </c>
      <c r="AO34" s="34">
        <f>$I$28/'Fixed data'!$C$7</f>
        <v>-4.1370181348419285E-2</v>
      </c>
      <c r="AP34" s="34">
        <f>$I$28/'Fixed data'!$C$7</f>
        <v>-4.1370181348419285E-2</v>
      </c>
      <c r="AQ34" s="34">
        <f>$I$28/'Fixed data'!$C$7</f>
        <v>-4.1370181348419285E-2</v>
      </c>
      <c r="AR34" s="34">
        <f>$I$28/'Fixed data'!$C$7</f>
        <v>-4.1370181348419285E-2</v>
      </c>
      <c r="AS34" s="34">
        <f>$I$28/'Fixed data'!$C$7</f>
        <v>-4.1370181348419285E-2</v>
      </c>
      <c r="AT34" s="34">
        <f>$I$28/'Fixed data'!$C$7</f>
        <v>-4.1370181348419285E-2</v>
      </c>
      <c r="AU34" s="34">
        <f>$I$28/'Fixed data'!$C$7</f>
        <v>-4.1370181348419285E-2</v>
      </c>
      <c r="AV34" s="34">
        <f>$I$28/'Fixed data'!$C$7</f>
        <v>-4.1370181348419285E-2</v>
      </c>
      <c r="AW34" s="34">
        <f>$I$28/'Fixed data'!$C$7</f>
        <v>-4.1370181348419285E-2</v>
      </c>
      <c r="AX34" s="34">
        <f>$I$28/'Fixed data'!$C$7</f>
        <v>-4.1370181348419285E-2</v>
      </c>
      <c r="AY34" s="34">
        <f>$I$28/'Fixed data'!$C$7</f>
        <v>-4.1370181348419285E-2</v>
      </c>
      <c r="AZ34" s="34">
        <f>$I$28/'Fixed data'!$C$7</f>
        <v>-4.1370181348419285E-2</v>
      </c>
      <c r="BA34" s="34">
        <f>$I$28/'Fixed data'!$C$7</f>
        <v>-4.1370181348419285E-2</v>
      </c>
      <c r="BB34" s="34">
        <f>$I$28/'Fixed data'!$C$7</f>
        <v>-4.1370181348419285E-2</v>
      </c>
      <c r="BC34" s="34"/>
      <c r="BD34" s="34"/>
    </row>
    <row r="35" spans="1:57" ht="16.5" hidden="1" customHeight="1" outlineLevel="1" x14ac:dyDescent="0.35">
      <c r="A35" s="115"/>
      <c r="B35" s="9" t="s">
        <v>6</v>
      </c>
      <c r="C35" s="11" t="s">
        <v>58</v>
      </c>
      <c r="D35" s="9" t="s">
        <v>40</v>
      </c>
      <c r="F35" s="34"/>
      <c r="G35" s="34"/>
      <c r="H35" s="34"/>
      <c r="I35" s="34"/>
      <c r="J35" s="34"/>
      <c r="K35" s="34">
        <f>$J$28/'Fixed data'!$C$7</f>
        <v>-4.228730941149271E-2</v>
      </c>
      <c r="L35" s="34">
        <f>$J$28/'Fixed data'!$C$7</f>
        <v>-4.228730941149271E-2</v>
      </c>
      <c r="M35" s="34">
        <f>$J$28/'Fixed data'!$C$7</f>
        <v>-4.228730941149271E-2</v>
      </c>
      <c r="N35" s="34">
        <f>$J$28/'Fixed data'!$C$7</f>
        <v>-4.228730941149271E-2</v>
      </c>
      <c r="O35" s="34">
        <f>$J$28/'Fixed data'!$C$7</f>
        <v>-4.228730941149271E-2</v>
      </c>
      <c r="P35" s="34">
        <f>$J$28/'Fixed data'!$C$7</f>
        <v>-4.228730941149271E-2</v>
      </c>
      <c r="Q35" s="34">
        <f>$J$28/'Fixed data'!$C$7</f>
        <v>-4.228730941149271E-2</v>
      </c>
      <c r="R35" s="34">
        <f>$J$28/'Fixed data'!$C$7</f>
        <v>-4.228730941149271E-2</v>
      </c>
      <c r="S35" s="34">
        <f>$J$28/'Fixed data'!$C$7</f>
        <v>-4.228730941149271E-2</v>
      </c>
      <c r="T35" s="34">
        <f>$J$28/'Fixed data'!$C$7</f>
        <v>-4.228730941149271E-2</v>
      </c>
      <c r="U35" s="34">
        <f>$J$28/'Fixed data'!$C$7</f>
        <v>-4.228730941149271E-2</v>
      </c>
      <c r="V35" s="34">
        <f>$J$28/'Fixed data'!$C$7</f>
        <v>-4.228730941149271E-2</v>
      </c>
      <c r="W35" s="34">
        <f>$J$28/'Fixed data'!$C$7</f>
        <v>-4.228730941149271E-2</v>
      </c>
      <c r="X35" s="34">
        <f>$J$28/'Fixed data'!$C$7</f>
        <v>-4.228730941149271E-2</v>
      </c>
      <c r="Y35" s="34">
        <f>$J$28/'Fixed data'!$C$7</f>
        <v>-4.228730941149271E-2</v>
      </c>
      <c r="Z35" s="34">
        <f>$J$28/'Fixed data'!$C$7</f>
        <v>-4.228730941149271E-2</v>
      </c>
      <c r="AA35" s="34">
        <f>$J$28/'Fixed data'!$C$7</f>
        <v>-4.228730941149271E-2</v>
      </c>
      <c r="AB35" s="34">
        <f>$J$28/'Fixed data'!$C$7</f>
        <v>-4.228730941149271E-2</v>
      </c>
      <c r="AC35" s="34">
        <f>$J$28/'Fixed data'!$C$7</f>
        <v>-4.228730941149271E-2</v>
      </c>
      <c r="AD35" s="34">
        <f>$J$28/'Fixed data'!$C$7</f>
        <v>-4.228730941149271E-2</v>
      </c>
      <c r="AE35" s="34">
        <f>$J$28/'Fixed data'!$C$7</f>
        <v>-4.228730941149271E-2</v>
      </c>
      <c r="AF35" s="34">
        <f>$J$28/'Fixed data'!$C$7</f>
        <v>-4.228730941149271E-2</v>
      </c>
      <c r="AG35" s="34">
        <f>$J$28/'Fixed data'!$C$7</f>
        <v>-4.228730941149271E-2</v>
      </c>
      <c r="AH35" s="34">
        <f>$J$28/'Fixed data'!$C$7</f>
        <v>-4.228730941149271E-2</v>
      </c>
      <c r="AI35" s="34">
        <f>$J$28/'Fixed data'!$C$7</f>
        <v>-4.228730941149271E-2</v>
      </c>
      <c r="AJ35" s="34">
        <f>$J$28/'Fixed data'!$C$7</f>
        <v>-4.228730941149271E-2</v>
      </c>
      <c r="AK35" s="34">
        <f>$J$28/'Fixed data'!$C$7</f>
        <v>-4.228730941149271E-2</v>
      </c>
      <c r="AL35" s="34">
        <f>$J$28/'Fixed data'!$C$7</f>
        <v>-4.228730941149271E-2</v>
      </c>
      <c r="AM35" s="34">
        <f>$J$28/'Fixed data'!$C$7</f>
        <v>-4.228730941149271E-2</v>
      </c>
      <c r="AN35" s="34">
        <f>$J$28/'Fixed data'!$C$7</f>
        <v>-4.228730941149271E-2</v>
      </c>
      <c r="AO35" s="34">
        <f>$J$28/'Fixed data'!$C$7</f>
        <v>-4.228730941149271E-2</v>
      </c>
      <c r="AP35" s="34">
        <f>$J$28/'Fixed data'!$C$7</f>
        <v>-4.228730941149271E-2</v>
      </c>
      <c r="AQ35" s="34">
        <f>$J$28/'Fixed data'!$C$7</f>
        <v>-4.228730941149271E-2</v>
      </c>
      <c r="AR35" s="34">
        <f>$J$28/'Fixed data'!$C$7</f>
        <v>-4.228730941149271E-2</v>
      </c>
      <c r="AS35" s="34">
        <f>$J$28/'Fixed data'!$C$7</f>
        <v>-4.228730941149271E-2</v>
      </c>
      <c r="AT35" s="34">
        <f>$J$28/'Fixed data'!$C$7</f>
        <v>-4.228730941149271E-2</v>
      </c>
      <c r="AU35" s="34">
        <f>$J$28/'Fixed data'!$C$7</f>
        <v>-4.228730941149271E-2</v>
      </c>
      <c r="AV35" s="34">
        <f>$J$28/'Fixed data'!$C$7</f>
        <v>-4.228730941149271E-2</v>
      </c>
      <c r="AW35" s="34">
        <f>$J$28/'Fixed data'!$C$7</f>
        <v>-4.228730941149271E-2</v>
      </c>
      <c r="AX35" s="34">
        <f>$J$28/'Fixed data'!$C$7</f>
        <v>-4.228730941149271E-2</v>
      </c>
      <c r="AY35" s="34">
        <f>$J$28/'Fixed data'!$C$7</f>
        <v>-4.228730941149271E-2</v>
      </c>
      <c r="AZ35" s="34">
        <f>$J$28/'Fixed data'!$C$7</f>
        <v>-4.228730941149271E-2</v>
      </c>
      <c r="BA35" s="34">
        <f>$J$28/'Fixed data'!$C$7</f>
        <v>-4.228730941149271E-2</v>
      </c>
      <c r="BB35" s="34">
        <f>$J$28/'Fixed data'!$C$7</f>
        <v>-4.228730941149271E-2</v>
      </c>
      <c r="BC35" s="34">
        <f>$J$28/'Fixed data'!$C$7</f>
        <v>-4.228730941149271E-2</v>
      </c>
      <c r="BD35" s="34"/>
    </row>
    <row r="36" spans="1:57" ht="16.5" hidden="1" customHeight="1" outlineLevel="1" x14ac:dyDescent="0.35">
      <c r="A36" s="115"/>
      <c r="B36" s="9" t="s">
        <v>32</v>
      </c>
      <c r="C36" s="11" t="s">
        <v>59</v>
      </c>
      <c r="D36" s="9" t="s">
        <v>40</v>
      </c>
      <c r="F36" s="34"/>
      <c r="G36" s="34"/>
      <c r="H36" s="34"/>
      <c r="I36" s="34"/>
      <c r="J36" s="34"/>
      <c r="K36" s="34"/>
      <c r="L36" s="34">
        <f>$K$28/'Fixed data'!$C$7</f>
        <v>-4.3052359558135744E-2</v>
      </c>
      <c r="M36" s="34">
        <f>$K$28/'Fixed data'!$C$7</f>
        <v>-4.3052359558135744E-2</v>
      </c>
      <c r="N36" s="34">
        <f>$K$28/'Fixed data'!$C$7</f>
        <v>-4.3052359558135744E-2</v>
      </c>
      <c r="O36" s="34">
        <f>$K$28/'Fixed data'!$C$7</f>
        <v>-4.3052359558135744E-2</v>
      </c>
      <c r="P36" s="34">
        <f>$K$28/'Fixed data'!$C$7</f>
        <v>-4.3052359558135744E-2</v>
      </c>
      <c r="Q36" s="34">
        <f>$K$28/'Fixed data'!$C$7</f>
        <v>-4.3052359558135744E-2</v>
      </c>
      <c r="R36" s="34">
        <f>$K$28/'Fixed data'!$C$7</f>
        <v>-4.3052359558135744E-2</v>
      </c>
      <c r="S36" s="34">
        <f>$K$28/'Fixed data'!$C$7</f>
        <v>-4.3052359558135744E-2</v>
      </c>
      <c r="T36" s="34">
        <f>$K$28/'Fixed data'!$C$7</f>
        <v>-4.3052359558135744E-2</v>
      </c>
      <c r="U36" s="34">
        <f>$K$28/'Fixed data'!$C$7</f>
        <v>-4.3052359558135744E-2</v>
      </c>
      <c r="V36" s="34">
        <f>$K$28/'Fixed data'!$C$7</f>
        <v>-4.3052359558135744E-2</v>
      </c>
      <c r="W36" s="34">
        <f>$K$28/'Fixed data'!$C$7</f>
        <v>-4.3052359558135744E-2</v>
      </c>
      <c r="X36" s="34">
        <f>$K$28/'Fixed data'!$C$7</f>
        <v>-4.3052359558135744E-2</v>
      </c>
      <c r="Y36" s="34">
        <f>$K$28/'Fixed data'!$C$7</f>
        <v>-4.3052359558135744E-2</v>
      </c>
      <c r="Z36" s="34">
        <f>$K$28/'Fixed data'!$C$7</f>
        <v>-4.3052359558135744E-2</v>
      </c>
      <c r="AA36" s="34">
        <f>$K$28/'Fixed data'!$C$7</f>
        <v>-4.3052359558135744E-2</v>
      </c>
      <c r="AB36" s="34">
        <f>$K$28/'Fixed data'!$C$7</f>
        <v>-4.3052359558135744E-2</v>
      </c>
      <c r="AC36" s="34">
        <f>$K$28/'Fixed data'!$C$7</f>
        <v>-4.3052359558135744E-2</v>
      </c>
      <c r="AD36" s="34">
        <f>$K$28/'Fixed data'!$C$7</f>
        <v>-4.3052359558135744E-2</v>
      </c>
      <c r="AE36" s="34">
        <f>$K$28/'Fixed data'!$C$7</f>
        <v>-4.3052359558135744E-2</v>
      </c>
      <c r="AF36" s="34">
        <f>$K$28/'Fixed data'!$C$7</f>
        <v>-4.3052359558135744E-2</v>
      </c>
      <c r="AG36" s="34">
        <f>$K$28/'Fixed data'!$C$7</f>
        <v>-4.3052359558135744E-2</v>
      </c>
      <c r="AH36" s="34">
        <f>$K$28/'Fixed data'!$C$7</f>
        <v>-4.3052359558135744E-2</v>
      </c>
      <c r="AI36" s="34">
        <f>$K$28/'Fixed data'!$C$7</f>
        <v>-4.3052359558135744E-2</v>
      </c>
      <c r="AJ36" s="34">
        <f>$K$28/'Fixed data'!$C$7</f>
        <v>-4.3052359558135744E-2</v>
      </c>
      <c r="AK36" s="34">
        <f>$K$28/'Fixed data'!$C$7</f>
        <v>-4.3052359558135744E-2</v>
      </c>
      <c r="AL36" s="34">
        <f>$K$28/'Fixed data'!$C$7</f>
        <v>-4.3052359558135744E-2</v>
      </c>
      <c r="AM36" s="34">
        <f>$K$28/'Fixed data'!$C$7</f>
        <v>-4.3052359558135744E-2</v>
      </c>
      <c r="AN36" s="34">
        <f>$K$28/'Fixed data'!$C$7</f>
        <v>-4.3052359558135744E-2</v>
      </c>
      <c r="AO36" s="34">
        <f>$K$28/'Fixed data'!$C$7</f>
        <v>-4.3052359558135744E-2</v>
      </c>
      <c r="AP36" s="34">
        <f>$K$28/'Fixed data'!$C$7</f>
        <v>-4.3052359558135744E-2</v>
      </c>
      <c r="AQ36" s="34">
        <f>$K$28/'Fixed data'!$C$7</f>
        <v>-4.3052359558135744E-2</v>
      </c>
      <c r="AR36" s="34">
        <f>$K$28/'Fixed data'!$C$7</f>
        <v>-4.3052359558135744E-2</v>
      </c>
      <c r="AS36" s="34">
        <f>$K$28/'Fixed data'!$C$7</f>
        <v>-4.3052359558135744E-2</v>
      </c>
      <c r="AT36" s="34">
        <f>$K$28/'Fixed data'!$C$7</f>
        <v>-4.3052359558135744E-2</v>
      </c>
      <c r="AU36" s="34">
        <f>$K$28/'Fixed data'!$C$7</f>
        <v>-4.3052359558135744E-2</v>
      </c>
      <c r="AV36" s="34">
        <f>$K$28/'Fixed data'!$C$7</f>
        <v>-4.3052359558135744E-2</v>
      </c>
      <c r="AW36" s="34">
        <f>$K$28/'Fixed data'!$C$7</f>
        <v>-4.3052359558135744E-2</v>
      </c>
      <c r="AX36" s="34">
        <f>$K$28/'Fixed data'!$C$7</f>
        <v>-4.3052359558135744E-2</v>
      </c>
      <c r="AY36" s="34">
        <f>$K$28/'Fixed data'!$C$7</f>
        <v>-4.3052359558135744E-2</v>
      </c>
      <c r="AZ36" s="34">
        <f>$K$28/'Fixed data'!$C$7</f>
        <v>-4.3052359558135744E-2</v>
      </c>
      <c r="BA36" s="34">
        <f>$K$28/'Fixed data'!$C$7</f>
        <v>-4.3052359558135744E-2</v>
      </c>
      <c r="BB36" s="34">
        <f>$K$28/'Fixed data'!$C$7</f>
        <v>-4.3052359558135744E-2</v>
      </c>
      <c r="BC36" s="34">
        <f>$K$28/'Fixed data'!$C$7</f>
        <v>-4.3052359558135744E-2</v>
      </c>
      <c r="BD36" s="34">
        <f>$K$28/'Fixed data'!$C$7</f>
        <v>-4.3052359558135744E-2</v>
      </c>
    </row>
    <row r="37" spans="1:57" ht="16.5" hidden="1" customHeight="1" outlineLevel="1" x14ac:dyDescent="0.35">
      <c r="A37" s="115"/>
      <c r="B37" s="9" t="s">
        <v>33</v>
      </c>
      <c r="C37" s="11" t="s">
        <v>60</v>
      </c>
      <c r="D37" s="9" t="s">
        <v>40</v>
      </c>
      <c r="F37" s="34"/>
      <c r="G37" s="34"/>
      <c r="H37" s="34"/>
      <c r="I37" s="34"/>
      <c r="J37" s="34"/>
      <c r="K37" s="34"/>
      <c r="L37" s="34"/>
      <c r="M37" s="34">
        <f>$L$28/'Fixed data'!$C$7</f>
        <v>-4.3672177049867804E-2</v>
      </c>
      <c r="N37" s="34">
        <f>$L$28/'Fixed data'!$C$7</f>
        <v>-4.3672177049867804E-2</v>
      </c>
      <c r="O37" s="34">
        <f>$L$28/'Fixed data'!$C$7</f>
        <v>-4.3672177049867804E-2</v>
      </c>
      <c r="P37" s="34">
        <f>$L$28/'Fixed data'!$C$7</f>
        <v>-4.3672177049867804E-2</v>
      </c>
      <c r="Q37" s="34">
        <f>$L$28/'Fixed data'!$C$7</f>
        <v>-4.3672177049867804E-2</v>
      </c>
      <c r="R37" s="34">
        <f>$L$28/'Fixed data'!$C$7</f>
        <v>-4.3672177049867804E-2</v>
      </c>
      <c r="S37" s="34">
        <f>$L$28/'Fixed data'!$C$7</f>
        <v>-4.3672177049867804E-2</v>
      </c>
      <c r="T37" s="34">
        <f>$L$28/'Fixed data'!$C$7</f>
        <v>-4.3672177049867804E-2</v>
      </c>
      <c r="U37" s="34">
        <f>$L$28/'Fixed data'!$C$7</f>
        <v>-4.3672177049867804E-2</v>
      </c>
      <c r="V37" s="34">
        <f>$L$28/'Fixed data'!$C$7</f>
        <v>-4.3672177049867804E-2</v>
      </c>
      <c r="W37" s="34">
        <f>$L$28/'Fixed data'!$C$7</f>
        <v>-4.3672177049867804E-2</v>
      </c>
      <c r="X37" s="34">
        <f>$L$28/'Fixed data'!$C$7</f>
        <v>-4.3672177049867804E-2</v>
      </c>
      <c r="Y37" s="34">
        <f>$L$28/'Fixed data'!$C$7</f>
        <v>-4.3672177049867804E-2</v>
      </c>
      <c r="Z37" s="34">
        <f>$L$28/'Fixed data'!$C$7</f>
        <v>-4.3672177049867804E-2</v>
      </c>
      <c r="AA37" s="34">
        <f>$L$28/'Fixed data'!$C$7</f>
        <v>-4.3672177049867804E-2</v>
      </c>
      <c r="AB37" s="34">
        <f>$L$28/'Fixed data'!$C$7</f>
        <v>-4.3672177049867804E-2</v>
      </c>
      <c r="AC37" s="34">
        <f>$L$28/'Fixed data'!$C$7</f>
        <v>-4.3672177049867804E-2</v>
      </c>
      <c r="AD37" s="34">
        <f>$L$28/'Fixed data'!$C$7</f>
        <v>-4.3672177049867804E-2</v>
      </c>
      <c r="AE37" s="34">
        <f>$L$28/'Fixed data'!$C$7</f>
        <v>-4.3672177049867804E-2</v>
      </c>
      <c r="AF37" s="34">
        <f>$L$28/'Fixed data'!$C$7</f>
        <v>-4.3672177049867804E-2</v>
      </c>
      <c r="AG37" s="34">
        <f>$L$28/'Fixed data'!$C$7</f>
        <v>-4.3672177049867804E-2</v>
      </c>
      <c r="AH37" s="34">
        <f>$L$28/'Fixed data'!$C$7</f>
        <v>-4.3672177049867804E-2</v>
      </c>
      <c r="AI37" s="34">
        <f>$L$28/'Fixed data'!$C$7</f>
        <v>-4.3672177049867804E-2</v>
      </c>
      <c r="AJ37" s="34">
        <f>$L$28/'Fixed data'!$C$7</f>
        <v>-4.3672177049867804E-2</v>
      </c>
      <c r="AK37" s="34">
        <f>$L$28/'Fixed data'!$C$7</f>
        <v>-4.3672177049867804E-2</v>
      </c>
      <c r="AL37" s="34">
        <f>$L$28/'Fixed data'!$C$7</f>
        <v>-4.3672177049867804E-2</v>
      </c>
      <c r="AM37" s="34">
        <f>$L$28/'Fixed data'!$C$7</f>
        <v>-4.3672177049867804E-2</v>
      </c>
      <c r="AN37" s="34">
        <f>$L$28/'Fixed data'!$C$7</f>
        <v>-4.3672177049867804E-2</v>
      </c>
      <c r="AO37" s="34">
        <f>$L$28/'Fixed data'!$C$7</f>
        <v>-4.3672177049867804E-2</v>
      </c>
      <c r="AP37" s="34">
        <f>$L$28/'Fixed data'!$C$7</f>
        <v>-4.3672177049867804E-2</v>
      </c>
      <c r="AQ37" s="34">
        <f>$L$28/'Fixed data'!$C$7</f>
        <v>-4.3672177049867804E-2</v>
      </c>
      <c r="AR37" s="34">
        <f>$L$28/'Fixed data'!$C$7</f>
        <v>-4.3672177049867804E-2</v>
      </c>
      <c r="AS37" s="34">
        <f>$L$28/'Fixed data'!$C$7</f>
        <v>-4.3672177049867804E-2</v>
      </c>
      <c r="AT37" s="34">
        <f>$L$28/'Fixed data'!$C$7</f>
        <v>-4.3672177049867804E-2</v>
      </c>
      <c r="AU37" s="34">
        <f>$L$28/'Fixed data'!$C$7</f>
        <v>-4.3672177049867804E-2</v>
      </c>
      <c r="AV37" s="34">
        <f>$L$28/'Fixed data'!$C$7</f>
        <v>-4.3672177049867804E-2</v>
      </c>
      <c r="AW37" s="34">
        <f>$L$28/'Fixed data'!$C$7</f>
        <v>-4.3672177049867804E-2</v>
      </c>
      <c r="AX37" s="34">
        <f>$L$28/'Fixed data'!$C$7</f>
        <v>-4.3672177049867804E-2</v>
      </c>
      <c r="AY37" s="34">
        <f>$L$28/'Fixed data'!$C$7</f>
        <v>-4.3672177049867804E-2</v>
      </c>
      <c r="AZ37" s="34">
        <f>$L$28/'Fixed data'!$C$7</f>
        <v>-4.3672177049867804E-2</v>
      </c>
      <c r="BA37" s="34">
        <f>$L$28/'Fixed data'!$C$7</f>
        <v>-4.3672177049867804E-2</v>
      </c>
      <c r="BB37" s="34">
        <f>$L$28/'Fixed data'!$C$7</f>
        <v>-4.3672177049867804E-2</v>
      </c>
      <c r="BC37" s="34">
        <f>$L$28/'Fixed data'!$C$7</f>
        <v>-4.3672177049867804E-2</v>
      </c>
      <c r="BD37" s="34">
        <f>$L$28/'Fixed data'!$C$7</f>
        <v>-4.3672177049867804E-2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1.9375146986580737E-3</v>
      </c>
      <c r="O38" s="34">
        <f>$M$28/'Fixed data'!$C$7</f>
        <v>1.9375146986580737E-3</v>
      </c>
      <c r="P38" s="34">
        <f>$M$28/'Fixed data'!$C$7</f>
        <v>1.9375146986580737E-3</v>
      </c>
      <c r="Q38" s="34">
        <f>$M$28/'Fixed data'!$C$7</f>
        <v>1.9375146986580737E-3</v>
      </c>
      <c r="R38" s="34">
        <f>$M$28/'Fixed data'!$C$7</f>
        <v>1.9375146986580737E-3</v>
      </c>
      <c r="S38" s="34">
        <f>$M$28/'Fixed data'!$C$7</f>
        <v>1.9375146986580737E-3</v>
      </c>
      <c r="T38" s="34">
        <f>$M$28/'Fixed data'!$C$7</f>
        <v>1.9375146986580737E-3</v>
      </c>
      <c r="U38" s="34">
        <f>$M$28/'Fixed data'!$C$7</f>
        <v>1.9375146986580737E-3</v>
      </c>
      <c r="V38" s="34">
        <f>$M$28/'Fixed data'!$C$7</f>
        <v>1.9375146986580737E-3</v>
      </c>
      <c r="W38" s="34">
        <f>$M$28/'Fixed data'!$C$7</f>
        <v>1.9375146986580737E-3</v>
      </c>
      <c r="X38" s="34">
        <f>$M$28/'Fixed data'!$C$7</f>
        <v>1.9375146986580737E-3</v>
      </c>
      <c r="Y38" s="34">
        <f>$M$28/'Fixed data'!$C$7</f>
        <v>1.9375146986580737E-3</v>
      </c>
      <c r="Z38" s="34">
        <f>$M$28/'Fixed data'!$C$7</f>
        <v>1.9375146986580737E-3</v>
      </c>
      <c r="AA38" s="34">
        <f>$M$28/'Fixed data'!$C$7</f>
        <v>1.9375146986580737E-3</v>
      </c>
      <c r="AB38" s="34">
        <f>$M$28/'Fixed data'!$C$7</f>
        <v>1.9375146986580737E-3</v>
      </c>
      <c r="AC38" s="34">
        <f>$M$28/'Fixed data'!$C$7</f>
        <v>1.9375146986580737E-3</v>
      </c>
      <c r="AD38" s="34">
        <f>$M$28/'Fixed data'!$C$7</f>
        <v>1.9375146986580737E-3</v>
      </c>
      <c r="AE38" s="34">
        <f>$M$28/'Fixed data'!$C$7</f>
        <v>1.9375146986580737E-3</v>
      </c>
      <c r="AF38" s="34">
        <f>$M$28/'Fixed data'!$C$7</f>
        <v>1.9375146986580737E-3</v>
      </c>
      <c r="AG38" s="34">
        <f>$M$28/'Fixed data'!$C$7</f>
        <v>1.9375146986580737E-3</v>
      </c>
      <c r="AH38" s="34">
        <f>$M$28/'Fixed data'!$C$7</f>
        <v>1.9375146986580737E-3</v>
      </c>
      <c r="AI38" s="34">
        <f>$M$28/'Fixed data'!$C$7</f>
        <v>1.9375146986580737E-3</v>
      </c>
      <c r="AJ38" s="34">
        <f>$M$28/'Fixed data'!$C$7</f>
        <v>1.9375146986580737E-3</v>
      </c>
      <c r="AK38" s="34">
        <f>$M$28/'Fixed data'!$C$7</f>
        <v>1.9375146986580737E-3</v>
      </c>
      <c r="AL38" s="34">
        <f>$M$28/'Fixed data'!$C$7</f>
        <v>1.9375146986580737E-3</v>
      </c>
      <c r="AM38" s="34">
        <f>$M$28/'Fixed data'!$C$7</f>
        <v>1.9375146986580737E-3</v>
      </c>
      <c r="AN38" s="34">
        <f>$M$28/'Fixed data'!$C$7</f>
        <v>1.9375146986580737E-3</v>
      </c>
      <c r="AO38" s="34">
        <f>$M$28/'Fixed data'!$C$7</f>
        <v>1.9375146986580737E-3</v>
      </c>
      <c r="AP38" s="34">
        <f>$M$28/'Fixed data'!$C$7</f>
        <v>1.9375146986580737E-3</v>
      </c>
      <c r="AQ38" s="34">
        <f>$M$28/'Fixed data'!$C$7</f>
        <v>1.9375146986580737E-3</v>
      </c>
      <c r="AR38" s="34">
        <f>$M$28/'Fixed data'!$C$7</f>
        <v>1.9375146986580737E-3</v>
      </c>
      <c r="AS38" s="34">
        <f>$M$28/'Fixed data'!$C$7</f>
        <v>1.9375146986580737E-3</v>
      </c>
      <c r="AT38" s="34">
        <f>$M$28/'Fixed data'!$C$7</f>
        <v>1.9375146986580737E-3</v>
      </c>
      <c r="AU38" s="34">
        <f>$M$28/'Fixed data'!$C$7</f>
        <v>1.9375146986580737E-3</v>
      </c>
      <c r="AV38" s="34">
        <f>$M$28/'Fixed data'!$C$7</f>
        <v>1.9375146986580737E-3</v>
      </c>
      <c r="AW38" s="34">
        <f>$M$28/'Fixed data'!$C$7</f>
        <v>1.9375146986580737E-3</v>
      </c>
      <c r="AX38" s="34">
        <f>$M$28/'Fixed data'!$C$7</f>
        <v>1.9375146986580737E-3</v>
      </c>
      <c r="AY38" s="34">
        <f>$M$28/'Fixed data'!$C$7</f>
        <v>1.9375146986580737E-3</v>
      </c>
      <c r="AZ38" s="34">
        <f>$M$28/'Fixed data'!$C$7</f>
        <v>1.9375146986580737E-3</v>
      </c>
      <c r="BA38" s="34">
        <f>$M$28/'Fixed data'!$C$7</f>
        <v>1.9375146986580737E-3</v>
      </c>
      <c r="BB38" s="34">
        <f>$M$28/'Fixed data'!$C$7</f>
        <v>1.9375146986580737E-3</v>
      </c>
      <c r="BC38" s="34">
        <f>$M$28/'Fixed data'!$C$7</f>
        <v>1.9375146986580737E-3</v>
      </c>
      <c r="BD38" s="34">
        <f>$M$28/'Fixed data'!$C$7</f>
        <v>1.9375146986580737E-3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2.1816418985885671E-3</v>
      </c>
      <c r="P39" s="34">
        <f>$N$28/'Fixed data'!$C$7</f>
        <v>2.1816418985885671E-3</v>
      </c>
      <c r="Q39" s="34">
        <f>$N$28/'Fixed data'!$C$7</f>
        <v>2.1816418985885671E-3</v>
      </c>
      <c r="R39" s="34">
        <f>$N$28/'Fixed data'!$C$7</f>
        <v>2.1816418985885671E-3</v>
      </c>
      <c r="S39" s="34">
        <f>$N$28/'Fixed data'!$C$7</f>
        <v>2.1816418985885671E-3</v>
      </c>
      <c r="T39" s="34">
        <f>$N$28/'Fixed data'!$C$7</f>
        <v>2.1816418985885671E-3</v>
      </c>
      <c r="U39" s="34">
        <f>$N$28/'Fixed data'!$C$7</f>
        <v>2.1816418985885671E-3</v>
      </c>
      <c r="V39" s="34">
        <f>$N$28/'Fixed data'!$C$7</f>
        <v>2.1816418985885671E-3</v>
      </c>
      <c r="W39" s="34">
        <f>$N$28/'Fixed data'!$C$7</f>
        <v>2.1816418985885671E-3</v>
      </c>
      <c r="X39" s="34">
        <f>$N$28/'Fixed data'!$C$7</f>
        <v>2.1816418985885671E-3</v>
      </c>
      <c r="Y39" s="34">
        <f>$N$28/'Fixed data'!$C$7</f>
        <v>2.1816418985885671E-3</v>
      </c>
      <c r="Z39" s="34">
        <f>$N$28/'Fixed data'!$C$7</f>
        <v>2.1816418985885671E-3</v>
      </c>
      <c r="AA39" s="34">
        <f>$N$28/'Fixed data'!$C$7</f>
        <v>2.1816418985885671E-3</v>
      </c>
      <c r="AB39" s="34">
        <f>$N$28/'Fixed data'!$C$7</f>
        <v>2.1816418985885671E-3</v>
      </c>
      <c r="AC39" s="34">
        <f>$N$28/'Fixed data'!$C$7</f>
        <v>2.1816418985885671E-3</v>
      </c>
      <c r="AD39" s="34">
        <f>$N$28/'Fixed data'!$C$7</f>
        <v>2.1816418985885671E-3</v>
      </c>
      <c r="AE39" s="34">
        <f>$N$28/'Fixed data'!$C$7</f>
        <v>2.1816418985885671E-3</v>
      </c>
      <c r="AF39" s="34">
        <f>$N$28/'Fixed data'!$C$7</f>
        <v>2.1816418985885671E-3</v>
      </c>
      <c r="AG39" s="34">
        <f>$N$28/'Fixed data'!$C$7</f>
        <v>2.1816418985885671E-3</v>
      </c>
      <c r="AH39" s="34">
        <f>$N$28/'Fixed data'!$C$7</f>
        <v>2.1816418985885671E-3</v>
      </c>
      <c r="AI39" s="34">
        <f>$N$28/'Fixed data'!$C$7</f>
        <v>2.1816418985885671E-3</v>
      </c>
      <c r="AJ39" s="34">
        <f>$N$28/'Fixed data'!$C$7</f>
        <v>2.1816418985885671E-3</v>
      </c>
      <c r="AK39" s="34">
        <f>$N$28/'Fixed data'!$C$7</f>
        <v>2.1816418985885671E-3</v>
      </c>
      <c r="AL39" s="34">
        <f>$N$28/'Fixed data'!$C$7</f>
        <v>2.1816418985885671E-3</v>
      </c>
      <c r="AM39" s="34">
        <f>$N$28/'Fixed data'!$C$7</f>
        <v>2.1816418985885671E-3</v>
      </c>
      <c r="AN39" s="34">
        <f>$N$28/'Fixed data'!$C$7</f>
        <v>2.1816418985885671E-3</v>
      </c>
      <c r="AO39" s="34">
        <f>$N$28/'Fixed data'!$C$7</f>
        <v>2.1816418985885671E-3</v>
      </c>
      <c r="AP39" s="34">
        <f>$N$28/'Fixed data'!$C$7</f>
        <v>2.1816418985885671E-3</v>
      </c>
      <c r="AQ39" s="34">
        <f>$N$28/'Fixed data'!$C$7</f>
        <v>2.1816418985885671E-3</v>
      </c>
      <c r="AR39" s="34">
        <f>$N$28/'Fixed data'!$C$7</f>
        <v>2.1816418985885671E-3</v>
      </c>
      <c r="AS39" s="34">
        <f>$N$28/'Fixed data'!$C$7</f>
        <v>2.1816418985885671E-3</v>
      </c>
      <c r="AT39" s="34">
        <f>$N$28/'Fixed data'!$C$7</f>
        <v>2.1816418985885671E-3</v>
      </c>
      <c r="AU39" s="34">
        <f>$N$28/'Fixed data'!$C$7</f>
        <v>2.1816418985885671E-3</v>
      </c>
      <c r="AV39" s="34">
        <f>$N$28/'Fixed data'!$C$7</f>
        <v>2.1816418985885671E-3</v>
      </c>
      <c r="AW39" s="34">
        <f>$N$28/'Fixed data'!$C$7</f>
        <v>2.1816418985885671E-3</v>
      </c>
      <c r="AX39" s="34">
        <f>$N$28/'Fixed data'!$C$7</f>
        <v>2.1816418985885671E-3</v>
      </c>
      <c r="AY39" s="34">
        <f>$N$28/'Fixed data'!$C$7</f>
        <v>2.1816418985885671E-3</v>
      </c>
      <c r="AZ39" s="34">
        <f>$N$28/'Fixed data'!$C$7</f>
        <v>2.1816418985885671E-3</v>
      </c>
      <c r="BA39" s="34">
        <f>$N$28/'Fixed data'!$C$7</f>
        <v>2.1816418985885671E-3</v>
      </c>
      <c r="BB39" s="34">
        <f>$N$28/'Fixed data'!$C$7</f>
        <v>2.1816418985885671E-3</v>
      </c>
      <c r="BC39" s="34">
        <f>$N$28/'Fixed data'!$C$7</f>
        <v>2.1816418985885671E-3</v>
      </c>
      <c r="BD39" s="34">
        <f>$N$28/'Fixed data'!$C$7</f>
        <v>2.1816418985885671E-3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2.4335832622305606E-3</v>
      </c>
      <c r="Q40" s="34">
        <f>$O$28/'Fixed data'!$C$7</f>
        <v>2.4335832622305606E-3</v>
      </c>
      <c r="R40" s="34">
        <f>$O$28/'Fixed data'!$C$7</f>
        <v>2.4335832622305606E-3</v>
      </c>
      <c r="S40" s="34">
        <f>$O$28/'Fixed data'!$C$7</f>
        <v>2.4335832622305606E-3</v>
      </c>
      <c r="T40" s="34">
        <f>$O$28/'Fixed data'!$C$7</f>
        <v>2.4335832622305606E-3</v>
      </c>
      <c r="U40" s="34">
        <f>$O$28/'Fixed data'!$C$7</f>
        <v>2.4335832622305606E-3</v>
      </c>
      <c r="V40" s="34">
        <f>$O$28/'Fixed data'!$C$7</f>
        <v>2.4335832622305606E-3</v>
      </c>
      <c r="W40" s="34">
        <f>$O$28/'Fixed data'!$C$7</f>
        <v>2.4335832622305606E-3</v>
      </c>
      <c r="X40" s="34">
        <f>$O$28/'Fixed data'!$C$7</f>
        <v>2.4335832622305606E-3</v>
      </c>
      <c r="Y40" s="34">
        <f>$O$28/'Fixed data'!$C$7</f>
        <v>2.4335832622305606E-3</v>
      </c>
      <c r="Z40" s="34">
        <f>$O$28/'Fixed data'!$C$7</f>
        <v>2.4335832622305606E-3</v>
      </c>
      <c r="AA40" s="34">
        <f>$O$28/'Fixed data'!$C$7</f>
        <v>2.4335832622305606E-3</v>
      </c>
      <c r="AB40" s="34">
        <f>$O$28/'Fixed data'!$C$7</f>
        <v>2.4335832622305606E-3</v>
      </c>
      <c r="AC40" s="34">
        <f>$O$28/'Fixed data'!$C$7</f>
        <v>2.4335832622305606E-3</v>
      </c>
      <c r="AD40" s="34">
        <f>$O$28/'Fixed data'!$C$7</f>
        <v>2.4335832622305606E-3</v>
      </c>
      <c r="AE40" s="34">
        <f>$O$28/'Fixed data'!$C$7</f>
        <v>2.4335832622305606E-3</v>
      </c>
      <c r="AF40" s="34">
        <f>$O$28/'Fixed data'!$C$7</f>
        <v>2.4335832622305606E-3</v>
      </c>
      <c r="AG40" s="34">
        <f>$O$28/'Fixed data'!$C$7</f>
        <v>2.4335832622305606E-3</v>
      </c>
      <c r="AH40" s="34">
        <f>$O$28/'Fixed data'!$C$7</f>
        <v>2.4335832622305606E-3</v>
      </c>
      <c r="AI40" s="34">
        <f>$O$28/'Fixed data'!$C$7</f>
        <v>2.4335832622305606E-3</v>
      </c>
      <c r="AJ40" s="34">
        <f>$O$28/'Fixed data'!$C$7</f>
        <v>2.4335832622305606E-3</v>
      </c>
      <c r="AK40" s="34">
        <f>$O$28/'Fixed data'!$C$7</f>
        <v>2.4335832622305606E-3</v>
      </c>
      <c r="AL40" s="34">
        <f>$O$28/'Fixed data'!$C$7</f>
        <v>2.4335832622305606E-3</v>
      </c>
      <c r="AM40" s="34">
        <f>$O$28/'Fixed data'!$C$7</f>
        <v>2.4335832622305606E-3</v>
      </c>
      <c r="AN40" s="34">
        <f>$O$28/'Fixed data'!$C$7</f>
        <v>2.4335832622305606E-3</v>
      </c>
      <c r="AO40" s="34">
        <f>$O$28/'Fixed data'!$C$7</f>
        <v>2.4335832622305606E-3</v>
      </c>
      <c r="AP40" s="34">
        <f>$O$28/'Fixed data'!$C$7</f>
        <v>2.4335832622305606E-3</v>
      </c>
      <c r="AQ40" s="34">
        <f>$O$28/'Fixed data'!$C$7</f>
        <v>2.4335832622305606E-3</v>
      </c>
      <c r="AR40" s="34">
        <f>$O$28/'Fixed data'!$C$7</f>
        <v>2.4335832622305606E-3</v>
      </c>
      <c r="AS40" s="34">
        <f>$O$28/'Fixed data'!$C$7</f>
        <v>2.4335832622305606E-3</v>
      </c>
      <c r="AT40" s="34">
        <f>$O$28/'Fixed data'!$C$7</f>
        <v>2.4335832622305606E-3</v>
      </c>
      <c r="AU40" s="34">
        <f>$O$28/'Fixed data'!$C$7</f>
        <v>2.4335832622305606E-3</v>
      </c>
      <c r="AV40" s="34">
        <f>$O$28/'Fixed data'!$C$7</f>
        <v>2.4335832622305606E-3</v>
      </c>
      <c r="AW40" s="34">
        <f>$O$28/'Fixed data'!$C$7</f>
        <v>2.4335832622305606E-3</v>
      </c>
      <c r="AX40" s="34">
        <f>$O$28/'Fixed data'!$C$7</f>
        <v>2.4335832622305606E-3</v>
      </c>
      <c r="AY40" s="34">
        <f>$O$28/'Fixed data'!$C$7</f>
        <v>2.4335832622305606E-3</v>
      </c>
      <c r="AZ40" s="34">
        <f>$O$28/'Fixed data'!$C$7</f>
        <v>2.4335832622305606E-3</v>
      </c>
      <c r="BA40" s="34">
        <f>$O$28/'Fixed data'!$C$7</f>
        <v>2.4335832622305606E-3</v>
      </c>
      <c r="BB40" s="34">
        <f>$O$28/'Fixed data'!$C$7</f>
        <v>2.4335832622305606E-3</v>
      </c>
      <c r="BC40" s="34">
        <f>$O$28/'Fixed data'!$C$7</f>
        <v>2.4335832622305606E-3</v>
      </c>
      <c r="BD40" s="34">
        <f>$O$28/'Fixed data'!$C$7</f>
        <v>2.4335832622305606E-3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2.6937715507430971E-3</v>
      </c>
      <c r="R41" s="34">
        <f>$P$28/'Fixed data'!$C$7</f>
        <v>2.6937715507430971E-3</v>
      </c>
      <c r="S41" s="34">
        <f>$P$28/'Fixed data'!$C$7</f>
        <v>2.6937715507430971E-3</v>
      </c>
      <c r="T41" s="34">
        <f>$P$28/'Fixed data'!$C$7</f>
        <v>2.6937715507430971E-3</v>
      </c>
      <c r="U41" s="34">
        <f>$P$28/'Fixed data'!$C$7</f>
        <v>2.6937715507430971E-3</v>
      </c>
      <c r="V41" s="34">
        <f>$P$28/'Fixed data'!$C$7</f>
        <v>2.6937715507430971E-3</v>
      </c>
      <c r="W41" s="34">
        <f>$P$28/'Fixed data'!$C$7</f>
        <v>2.6937715507430971E-3</v>
      </c>
      <c r="X41" s="34">
        <f>$P$28/'Fixed data'!$C$7</f>
        <v>2.6937715507430971E-3</v>
      </c>
      <c r="Y41" s="34">
        <f>$P$28/'Fixed data'!$C$7</f>
        <v>2.6937715507430971E-3</v>
      </c>
      <c r="Z41" s="34">
        <f>$P$28/'Fixed data'!$C$7</f>
        <v>2.6937715507430971E-3</v>
      </c>
      <c r="AA41" s="34">
        <f>$P$28/'Fixed data'!$C$7</f>
        <v>2.6937715507430971E-3</v>
      </c>
      <c r="AB41" s="34">
        <f>$P$28/'Fixed data'!$C$7</f>
        <v>2.6937715507430971E-3</v>
      </c>
      <c r="AC41" s="34">
        <f>$P$28/'Fixed data'!$C$7</f>
        <v>2.6937715507430971E-3</v>
      </c>
      <c r="AD41" s="34">
        <f>$P$28/'Fixed data'!$C$7</f>
        <v>2.6937715507430971E-3</v>
      </c>
      <c r="AE41" s="34">
        <f>$P$28/'Fixed data'!$C$7</f>
        <v>2.6937715507430971E-3</v>
      </c>
      <c r="AF41" s="34">
        <f>$P$28/'Fixed data'!$C$7</f>
        <v>2.6937715507430971E-3</v>
      </c>
      <c r="AG41" s="34">
        <f>$P$28/'Fixed data'!$C$7</f>
        <v>2.6937715507430971E-3</v>
      </c>
      <c r="AH41" s="34">
        <f>$P$28/'Fixed data'!$C$7</f>
        <v>2.6937715507430971E-3</v>
      </c>
      <c r="AI41" s="34">
        <f>$P$28/'Fixed data'!$C$7</f>
        <v>2.6937715507430971E-3</v>
      </c>
      <c r="AJ41" s="34">
        <f>$P$28/'Fixed data'!$C$7</f>
        <v>2.6937715507430971E-3</v>
      </c>
      <c r="AK41" s="34">
        <f>$P$28/'Fixed data'!$C$7</f>
        <v>2.6937715507430971E-3</v>
      </c>
      <c r="AL41" s="34">
        <f>$P$28/'Fixed data'!$C$7</f>
        <v>2.6937715507430971E-3</v>
      </c>
      <c r="AM41" s="34">
        <f>$P$28/'Fixed data'!$C$7</f>
        <v>2.6937715507430971E-3</v>
      </c>
      <c r="AN41" s="34">
        <f>$P$28/'Fixed data'!$C$7</f>
        <v>2.6937715507430971E-3</v>
      </c>
      <c r="AO41" s="34">
        <f>$P$28/'Fixed data'!$C$7</f>
        <v>2.6937715507430971E-3</v>
      </c>
      <c r="AP41" s="34">
        <f>$P$28/'Fixed data'!$C$7</f>
        <v>2.6937715507430971E-3</v>
      </c>
      <c r="AQ41" s="34">
        <f>$P$28/'Fixed data'!$C$7</f>
        <v>2.6937715507430971E-3</v>
      </c>
      <c r="AR41" s="34">
        <f>$P$28/'Fixed data'!$C$7</f>
        <v>2.6937715507430971E-3</v>
      </c>
      <c r="AS41" s="34">
        <f>$P$28/'Fixed data'!$C$7</f>
        <v>2.6937715507430971E-3</v>
      </c>
      <c r="AT41" s="34">
        <f>$P$28/'Fixed data'!$C$7</f>
        <v>2.6937715507430971E-3</v>
      </c>
      <c r="AU41" s="34">
        <f>$P$28/'Fixed data'!$C$7</f>
        <v>2.6937715507430971E-3</v>
      </c>
      <c r="AV41" s="34">
        <f>$P$28/'Fixed data'!$C$7</f>
        <v>2.6937715507430971E-3</v>
      </c>
      <c r="AW41" s="34">
        <f>$P$28/'Fixed data'!$C$7</f>
        <v>2.6937715507430971E-3</v>
      </c>
      <c r="AX41" s="34">
        <f>$P$28/'Fixed data'!$C$7</f>
        <v>2.6937715507430971E-3</v>
      </c>
      <c r="AY41" s="34">
        <f>$P$28/'Fixed data'!$C$7</f>
        <v>2.6937715507430971E-3</v>
      </c>
      <c r="AZ41" s="34">
        <f>$P$28/'Fixed data'!$C$7</f>
        <v>2.6937715507430971E-3</v>
      </c>
      <c r="BA41" s="34">
        <f>$P$28/'Fixed data'!$C$7</f>
        <v>2.6937715507430971E-3</v>
      </c>
      <c r="BB41" s="34">
        <f>$P$28/'Fixed data'!$C$7</f>
        <v>2.6937715507430971E-3</v>
      </c>
      <c r="BC41" s="34">
        <f>$P$28/'Fixed data'!$C$7</f>
        <v>2.6937715507430971E-3</v>
      </c>
      <c r="BD41" s="34">
        <f>$P$28/'Fixed data'!$C$7</f>
        <v>2.6937715507430971E-3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2.956269109620175E-3</v>
      </c>
      <c r="S42" s="34">
        <f>$Q$28/'Fixed data'!$C$7</f>
        <v>2.956269109620175E-3</v>
      </c>
      <c r="T42" s="34">
        <f>$Q$28/'Fixed data'!$C$7</f>
        <v>2.956269109620175E-3</v>
      </c>
      <c r="U42" s="34">
        <f>$Q$28/'Fixed data'!$C$7</f>
        <v>2.956269109620175E-3</v>
      </c>
      <c r="V42" s="34">
        <f>$Q$28/'Fixed data'!$C$7</f>
        <v>2.956269109620175E-3</v>
      </c>
      <c r="W42" s="34">
        <f>$Q$28/'Fixed data'!$C$7</f>
        <v>2.956269109620175E-3</v>
      </c>
      <c r="X42" s="34">
        <f>$Q$28/'Fixed data'!$C$7</f>
        <v>2.956269109620175E-3</v>
      </c>
      <c r="Y42" s="34">
        <f>$Q$28/'Fixed data'!$C$7</f>
        <v>2.956269109620175E-3</v>
      </c>
      <c r="Z42" s="34">
        <f>$Q$28/'Fixed data'!$C$7</f>
        <v>2.956269109620175E-3</v>
      </c>
      <c r="AA42" s="34">
        <f>$Q$28/'Fixed data'!$C$7</f>
        <v>2.956269109620175E-3</v>
      </c>
      <c r="AB42" s="34">
        <f>$Q$28/'Fixed data'!$C$7</f>
        <v>2.956269109620175E-3</v>
      </c>
      <c r="AC42" s="34">
        <f>$Q$28/'Fixed data'!$C$7</f>
        <v>2.956269109620175E-3</v>
      </c>
      <c r="AD42" s="34">
        <f>$Q$28/'Fixed data'!$C$7</f>
        <v>2.956269109620175E-3</v>
      </c>
      <c r="AE42" s="34">
        <f>$Q$28/'Fixed data'!$C$7</f>
        <v>2.956269109620175E-3</v>
      </c>
      <c r="AF42" s="34">
        <f>$Q$28/'Fixed data'!$C$7</f>
        <v>2.956269109620175E-3</v>
      </c>
      <c r="AG42" s="34">
        <f>$Q$28/'Fixed data'!$C$7</f>
        <v>2.956269109620175E-3</v>
      </c>
      <c r="AH42" s="34">
        <f>$Q$28/'Fixed data'!$C$7</f>
        <v>2.956269109620175E-3</v>
      </c>
      <c r="AI42" s="34">
        <f>$Q$28/'Fixed data'!$C$7</f>
        <v>2.956269109620175E-3</v>
      </c>
      <c r="AJ42" s="34">
        <f>$Q$28/'Fixed data'!$C$7</f>
        <v>2.956269109620175E-3</v>
      </c>
      <c r="AK42" s="34">
        <f>$Q$28/'Fixed data'!$C$7</f>
        <v>2.956269109620175E-3</v>
      </c>
      <c r="AL42" s="34">
        <f>$Q$28/'Fixed data'!$C$7</f>
        <v>2.956269109620175E-3</v>
      </c>
      <c r="AM42" s="34">
        <f>$Q$28/'Fixed data'!$C$7</f>
        <v>2.956269109620175E-3</v>
      </c>
      <c r="AN42" s="34">
        <f>$Q$28/'Fixed data'!$C$7</f>
        <v>2.956269109620175E-3</v>
      </c>
      <c r="AO42" s="34">
        <f>$Q$28/'Fixed data'!$C$7</f>
        <v>2.956269109620175E-3</v>
      </c>
      <c r="AP42" s="34">
        <f>$Q$28/'Fixed data'!$C$7</f>
        <v>2.956269109620175E-3</v>
      </c>
      <c r="AQ42" s="34">
        <f>$Q$28/'Fixed data'!$C$7</f>
        <v>2.956269109620175E-3</v>
      </c>
      <c r="AR42" s="34">
        <f>$Q$28/'Fixed data'!$C$7</f>
        <v>2.956269109620175E-3</v>
      </c>
      <c r="AS42" s="34">
        <f>$Q$28/'Fixed data'!$C$7</f>
        <v>2.956269109620175E-3</v>
      </c>
      <c r="AT42" s="34">
        <f>$Q$28/'Fixed data'!$C$7</f>
        <v>2.956269109620175E-3</v>
      </c>
      <c r="AU42" s="34">
        <f>$Q$28/'Fixed data'!$C$7</f>
        <v>2.956269109620175E-3</v>
      </c>
      <c r="AV42" s="34">
        <f>$Q$28/'Fixed data'!$C$7</f>
        <v>2.956269109620175E-3</v>
      </c>
      <c r="AW42" s="34">
        <f>$Q$28/'Fixed data'!$C$7</f>
        <v>2.956269109620175E-3</v>
      </c>
      <c r="AX42" s="34">
        <f>$Q$28/'Fixed data'!$C$7</f>
        <v>2.956269109620175E-3</v>
      </c>
      <c r="AY42" s="34">
        <f>$Q$28/'Fixed data'!$C$7</f>
        <v>2.956269109620175E-3</v>
      </c>
      <c r="AZ42" s="34">
        <f>$Q$28/'Fixed data'!$C$7</f>
        <v>2.956269109620175E-3</v>
      </c>
      <c r="BA42" s="34">
        <f>$Q$28/'Fixed data'!$C$7</f>
        <v>2.956269109620175E-3</v>
      </c>
      <c r="BB42" s="34">
        <f>$Q$28/'Fixed data'!$C$7</f>
        <v>2.956269109620175E-3</v>
      </c>
      <c r="BC42" s="34">
        <f>$Q$28/'Fixed data'!$C$7</f>
        <v>2.956269109620175E-3</v>
      </c>
      <c r="BD42" s="34">
        <f>$Q$28/'Fixed data'!$C$7</f>
        <v>2.956269109620175E-3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3.2279891273730437E-3</v>
      </c>
      <c r="T43" s="34">
        <f>$R$28/'Fixed data'!$C$7</f>
        <v>3.2279891273730437E-3</v>
      </c>
      <c r="U43" s="34">
        <f>$R$28/'Fixed data'!$C$7</f>
        <v>3.2279891273730437E-3</v>
      </c>
      <c r="V43" s="34">
        <f>$R$28/'Fixed data'!$C$7</f>
        <v>3.2279891273730437E-3</v>
      </c>
      <c r="W43" s="34">
        <f>$R$28/'Fixed data'!$C$7</f>
        <v>3.2279891273730437E-3</v>
      </c>
      <c r="X43" s="34">
        <f>$R$28/'Fixed data'!$C$7</f>
        <v>3.2279891273730437E-3</v>
      </c>
      <c r="Y43" s="34">
        <f>$R$28/'Fixed data'!$C$7</f>
        <v>3.2279891273730437E-3</v>
      </c>
      <c r="Z43" s="34">
        <f>$R$28/'Fixed data'!$C$7</f>
        <v>3.2279891273730437E-3</v>
      </c>
      <c r="AA43" s="34">
        <f>$R$28/'Fixed data'!$C$7</f>
        <v>3.2279891273730437E-3</v>
      </c>
      <c r="AB43" s="34">
        <f>$R$28/'Fixed data'!$C$7</f>
        <v>3.2279891273730437E-3</v>
      </c>
      <c r="AC43" s="34">
        <f>$R$28/'Fixed data'!$C$7</f>
        <v>3.2279891273730437E-3</v>
      </c>
      <c r="AD43" s="34">
        <f>$R$28/'Fixed data'!$C$7</f>
        <v>3.2279891273730437E-3</v>
      </c>
      <c r="AE43" s="34">
        <f>$R$28/'Fixed data'!$C$7</f>
        <v>3.2279891273730437E-3</v>
      </c>
      <c r="AF43" s="34">
        <f>$R$28/'Fixed data'!$C$7</f>
        <v>3.2279891273730437E-3</v>
      </c>
      <c r="AG43" s="34">
        <f>$R$28/'Fixed data'!$C$7</f>
        <v>3.2279891273730437E-3</v>
      </c>
      <c r="AH43" s="34">
        <f>$R$28/'Fixed data'!$C$7</f>
        <v>3.2279891273730437E-3</v>
      </c>
      <c r="AI43" s="34">
        <f>$R$28/'Fixed data'!$C$7</f>
        <v>3.2279891273730437E-3</v>
      </c>
      <c r="AJ43" s="34">
        <f>$R$28/'Fixed data'!$C$7</f>
        <v>3.2279891273730437E-3</v>
      </c>
      <c r="AK43" s="34">
        <f>$R$28/'Fixed data'!$C$7</f>
        <v>3.2279891273730437E-3</v>
      </c>
      <c r="AL43" s="34">
        <f>$R$28/'Fixed data'!$C$7</f>
        <v>3.2279891273730437E-3</v>
      </c>
      <c r="AM43" s="34">
        <f>$R$28/'Fixed data'!$C$7</f>
        <v>3.2279891273730437E-3</v>
      </c>
      <c r="AN43" s="34">
        <f>$R$28/'Fixed data'!$C$7</f>
        <v>3.2279891273730437E-3</v>
      </c>
      <c r="AO43" s="34">
        <f>$R$28/'Fixed data'!$C$7</f>
        <v>3.2279891273730437E-3</v>
      </c>
      <c r="AP43" s="34">
        <f>$R$28/'Fixed data'!$C$7</f>
        <v>3.2279891273730437E-3</v>
      </c>
      <c r="AQ43" s="34">
        <f>$R$28/'Fixed data'!$C$7</f>
        <v>3.2279891273730437E-3</v>
      </c>
      <c r="AR43" s="34">
        <f>$R$28/'Fixed data'!$C$7</f>
        <v>3.2279891273730437E-3</v>
      </c>
      <c r="AS43" s="34">
        <f>$R$28/'Fixed data'!$C$7</f>
        <v>3.2279891273730437E-3</v>
      </c>
      <c r="AT43" s="34">
        <f>$R$28/'Fixed data'!$C$7</f>
        <v>3.2279891273730437E-3</v>
      </c>
      <c r="AU43" s="34">
        <f>$R$28/'Fixed data'!$C$7</f>
        <v>3.2279891273730437E-3</v>
      </c>
      <c r="AV43" s="34">
        <f>$R$28/'Fixed data'!$C$7</f>
        <v>3.2279891273730437E-3</v>
      </c>
      <c r="AW43" s="34">
        <f>$R$28/'Fixed data'!$C$7</f>
        <v>3.2279891273730437E-3</v>
      </c>
      <c r="AX43" s="34">
        <f>$R$28/'Fixed data'!$C$7</f>
        <v>3.2279891273730437E-3</v>
      </c>
      <c r="AY43" s="34">
        <f>$R$28/'Fixed data'!$C$7</f>
        <v>3.2279891273730437E-3</v>
      </c>
      <c r="AZ43" s="34">
        <f>$R$28/'Fixed data'!$C$7</f>
        <v>3.2279891273730437E-3</v>
      </c>
      <c r="BA43" s="34">
        <f>$R$28/'Fixed data'!$C$7</f>
        <v>3.2279891273730437E-3</v>
      </c>
      <c r="BB43" s="34">
        <f>$R$28/'Fixed data'!$C$7</f>
        <v>3.2279891273730437E-3</v>
      </c>
      <c r="BC43" s="34">
        <f>$R$28/'Fixed data'!$C$7</f>
        <v>3.2279891273730437E-3</v>
      </c>
      <c r="BD43" s="34">
        <f>$R$28/'Fixed data'!$C$7</f>
        <v>3.2279891273730437E-3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3.5088868741596675E-3</v>
      </c>
      <c r="U44" s="34">
        <f>$S$28/'Fixed data'!$C$7</f>
        <v>3.5088868741596675E-3</v>
      </c>
      <c r="V44" s="34">
        <f>$S$28/'Fixed data'!$C$7</f>
        <v>3.5088868741596675E-3</v>
      </c>
      <c r="W44" s="34">
        <f>$S$28/'Fixed data'!$C$7</f>
        <v>3.5088868741596675E-3</v>
      </c>
      <c r="X44" s="34">
        <f>$S$28/'Fixed data'!$C$7</f>
        <v>3.5088868741596675E-3</v>
      </c>
      <c r="Y44" s="34">
        <f>$S$28/'Fixed data'!$C$7</f>
        <v>3.5088868741596675E-3</v>
      </c>
      <c r="Z44" s="34">
        <f>$S$28/'Fixed data'!$C$7</f>
        <v>3.5088868741596675E-3</v>
      </c>
      <c r="AA44" s="34">
        <f>$S$28/'Fixed data'!$C$7</f>
        <v>3.5088868741596675E-3</v>
      </c>
      <c r="AB44" s="34">
        <f>$S$28/'Fixed data'!$C$7</f>
        <v>3.5088868741596675E-3</v>
      </c>
      <c r="AC44" s="34">
        <f>$S$28/'Fixed data'!$C$7</f>
        <v>3.5088868741596675E-3</v>
      </c>
      <c r="AD44" s="34">
        <f>$S$28/'Fixed data'!$C$7</f>
        <v>3.5088868741596675E-3</v>
      </c>
      <c r="AE44" s="34">
        <f>$S$28/'Fixed data'!$C$7</f>
        <v>3.5088868741596675E-3</v>
      </c>
      <c r="AF44" s="34">
        <f>$S$28/'Fixed data'!$C$7</f>
        <v>3.5088868741596675E-3</v>
      </c>
      <c r="AG44" s="34">
        <f>$S$28/'Fixed data'!$C$7</f>
        <v>3.5088868741596675E-3</v>
      </c>
      <c r="AH44" s="34">
        <f>$S$28/'Fixed data'!$C$7</f>
        <v>3.5088868741596675E-3</v>
      </c>
      <c r="AI44" s="34">
        <f>$S$28/'Fixed data'!$C$7</f>
        <v>3.5088868741596675E-3</v>
      </c>
      <c r="AJ44" s="34">
        <f>$S$28/'Fixed data'!$C$7</f>
        <v>3.5088868741596675E-3</v>
      </c>
      <c r="AK44" s="34">
        <f>$S$28/'Fixed data'!$C$7</f>
        <v>3.5088868741596675E-3</v>
      </c>
      <c r="AL44" s="34">
        <f>$S$28/'Fixed data'!$C$7</f>
        <v>3.5088868741596675E-3</v>
      </c>
      <c r="AM44" s="34">
        <f>$S$28/'Fixed data'!$C$7</f>
        <v>3.5088868741596675E-3</v>
      </c>
      <c r="AN44" s="34">
        <f>$S$28/'Fixed data'!$C$7</f>
        <v>3.5088868741596675E-3</v>
      </c>
      <c r="AO44" s="34">
        <f>$S$28/'Fixed data'!$C$7</f>
        <v>3.5088868741596675E-3</v>
      </c>
      <c r="AP44" s="34">
        <f>$S$28/'Fixed data'!$C$7</f>
        <v>3.5088868741596675E-3</v>
      </c>
      <c r="AQ44" s="34">
        <f>$S$28/'Fixed data'!$C$7</f>
        <v>3.5088868741596675E-3</v>
      </c>
      <c r="AR44" s="34">
        <f>$S$28/'Fixed data'!$C$7</f>
        <v>3.5088868741596675E-3</v>
      </c>
      <c r="AS44" s="34">
        <f>$S$28/'Fixed data'!$C$7</f>
        <v>3.5088868741596675E-3</v>
      </c>
      <c r="AT44" s="34">
        <f>$S$28/'Fixed data'!$C$7</f>
        <v>3.5088868741596675E-3</v>
      </c>
      <c r="AU44" s="34">
        <f>$S$28/'Fixed data'!$C$7</f>
        <v>3.5088868741596675E-3</v>
      </c>
      <c r="AV44" s="34">
        <f>$S$28/'Fixed data'!$C$7</f>
        <v>3.5088868741596675E-3</v>
      </c>
      <c r="AW44" s="34">
        <f>$S$28/'Fixed data'!$C$7</f>
        <v>3.5088868741596675E-3</v>
      </c>
      <c r="AX44" s="34">
        <f>$S$28/'Fixed data'!$C$7</f>
        <v>3.5088868741596675E-3</v>
      </c>
      <c r="AY44" s="34">
        <f>$S$28/'Fixed data'!$C$7</f>
        <v>3.5088868741596675E-3</v>
      </c>
      <c r="AZ44" s="34">
        <f>$S$28/'Fixed data'!$C$7</f>
        <v>3.5088868741596675E-3</v>
      </c>
      <c r="BA44" s="34">
        <f>$S$28/'Fixed data'!$C$7</f>
        <v>3.5088868741596675E-3</v>
      </c>
      <c r="BB44" s="34">
        <f>$S$28/'Fixed data'!$C$7</f>
        <v>3.5088868741596675E-3</v>
      </c>
      <c r="BC44" s="34">
        <f>$S$28/'Fixed data'!$C$7</f>
        <v>3.5088868741596675E-3</v>
      </c>
      <c r="BD44" s="34">
        <f>$S$28/'Fixed data'!$C$7</f>
        <v>3.5088868741596675E-3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3.7956704779581523E-3</v>
      </c>
      <c r="V45" s="34">
        <f>$T$28/'Fixed data'!$C$7</f>
        <v>3.7956704779581523E-3</v>
      </c>
      <c r="W45" s="34">
        <f>$T$28/'Fixed data'!$C$7</f>
        <v>3.7956704779581523E-3</v>
      </c>
      <c r="X45" s="34">
        <f>$T$28/'Fixed data'!$C$7</f>
        <v>3.7956704779581523E-3</v>
      </c>
      <c r="Y45" s="34">
        <f>$T$28/'Fixed data'!$C$7</f>
        <v>3.7956704779581523E-3</v>
      </c>
      <c r="Z45" s="34">
        <f>$T$28/'Fixed data'!$C$7</f>
        <v>3.7956704779581523E-3</v>
      </c>
      <c r="AA45" s="34">
        <f>$T$28/'Fixed data'!$C$7</f>
        <v>3.7956704779581523E-3</v>
      </c>
      <c r="AB45" s="34">
        <f>$T$28/'Fixed data'!$C$7</f>
        <v>3.7956704779581523E-3</v>
      </c>
      <c r="AC45" s="34">
        <f>$T$28/'Fixed data'!$C$7</f>
        <v>3.7956704779581523E-3</v>
      </c>
      <c r="AD45" s="34">
        <f>$T$28/'Fixed data'!$C$7</f>
        <v>3.7956704779581523E-3</v>
      </c>
      <c r="AE45" s="34">
        <f>$T$28/'Fixed data'!$C$7</f>
        <v>3.7956704779581523E-3</v>
      </c>
      <c r="AF45" s="34">
        <f>$T$28/'Fixed data'!$C$7</f>
        <v>3.7956704779581523E-3</v>
      </c>
      <c r="AG45" s="34">
        <f>$T$28/'Fixed data'!$C$7</f>
        <v>3.7956704779581523E-3</v>
      </c>
      <c r="AH45" s="34">
        <f>$T$28/'Fixed data'!$C$7</f>
        <v>3.7956704779581523E-3</v>
      </c>
      <c r="AI45" s="34">
        <f>$T$28/'Fixed data'!$C$7</f>
        <v>3.7956704779581523E-3</v>
      </c>
      <c r="AJ45" s="34">
        <f>$T$28/'Fixed data'!$C$7</f>
        <v>3.7956704779581523E-3</v>
      </c>
      <c r="AK45" s="34">
        <f>$T$28/'Fixed data'!$C$7</f>
        <v>3.7956704779581523E-3</v>
      </c>
      <c r="AL45" s="34">
        <f>$T$28/'Fixed data'!$C$7</f>
        <v>3.7956704779581523E-3</v>
      </c>
      <c r="AM45" s="34">
        <f>$T$28/'Fixed data'!$C$7</f>
        <v>3.7956704779581523E-3</v>
      </c>
      <c r="AN45" s="34">
        <f>$T$28/'Fixed data'!$C$7</f>
        <v>3.7956704779581523E-3</v>
      </c>
      <c r="AO45" s="34">
        <f>$T$28/'Fixed data'!$C$7</f>
        <v>3.7956704779581523E-3</v>
      </c>
      <c r="AP45" s="34">
        <f>$T$28/'Fixed data'!$C$7</f>
        <v>3.7956704779581523E-3</v>
      </c>
      <c r="AQ45" s="34">
        <f>$T$28/'Fixed data'!$C$7</f>
        <v>3.7956704779581523E-3</v>
      </c>
      <c r="AR45" s="34">
        <f>$T$28/'Fixed data'!$C$7</f>
        <v>3.7956704779581523E-3</v>
      </c>
      <c r="AS45" s="34">
        <f>$T$28/'Fixed data'!$C$7</f>
        <v>3.7956704779581523E-3</v>
      </c>
      <c r="AT45" s="34">
        <f>$T$28/'Fixed data'!$C$7</f>
        <v>3.7956704779581523E-3</v>
      </c>
      <c r="AU45" s="34">
        <f>$T$28/'Fixed data'!$C$7</f>
        <v>3.7956704779581523E-3</v>
      </c>
      <c r="AV45" s="34">
        <f>$T$28/'Fixed data'!$C$7</f>
        <v>3.7956704779581523E-3</v>
      </c>
      <c r="AW45" s="34">
        <f>$T$28/'Fixed data'!$C$7</f>
        <v>3.7956704779581523E-3</v>
      </c>
      <c r="AX45" s="34">
        <f>$T$28/'Fixed data'!$C$7</f>
        <v>3.7956704779581523E-3</v>
      </c>
      <c r="AY45" s="34">
        <f>$T$28/'Fixed data'!$C$7</f>
        <v>3.7956704779581523E-3</v>
      </c>
      <c r="AZ45" s="34">
        <f>$T$28/'Fixed data'!$C$7</f>
        <v>3.7956704779581523E-3</v>
      </c>
      <c r="BA45" s="34">
        <f>$T$28/'Fixed data'!$C$7</f>
        <v>3.7956704779581523E-3</v>
      </c>
      <c r="BB45" s="34">
        <f>$T$28/'Fixed data'!$C$7</f>
        <v>3.7956704779581523E-3</v>
      </c>
      <c r="BC45" s="34">
        <f>$T$28/'Fixed data'!$C$7</f>
        <v>3.7956704779581523E-3</v>
      </c>
      <c r="BD45" s="34">
        <f>$T$28/'Fixed data'!$C$7</f>
        <v>3.7956704779581523E-3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4.0881791956778055E-3</v>
      </c>
      <c r="W46" s="34">
        <f>$U$28/'Fixed data'!$C$7</f>
        <v>4.0881791956778055E-3</v>
      </c>
      <c r="X46" s="34">
        <f>$U$28/'Fixed data'!$C$7</f>
        <v>4.0881791956778055E-3</v>
      </c>
      <c r="Y46" s="34">
        <f>$U$28/'Fixed data'!$C$7</f>
        <v>4.0881791956778055E-3</v>
      </c>
      <c r="Z46" s="34">
        <f>$U$28/'Fixed data'!$C$7</f>
        <v>4.0881791956778055E-3</v>
      </c>
      <c r="AA46" s="34">
        <f>$U$28/'Fixed data'!$C$7</f>
        <v>4.0881791956778055E-3</v>
      </c>
      <c r="AB46" s="34">
        <f>$U$28/'Fixed data'!$C$7</f>
        <v>4.0881791956778055E-3</v>
      </c>
      <c r="AC46" s="34">
        <f>$U$28/'Fixed data'!$C$7</f>
        <v>4.0881791956778055E-3</v>
      </c>
      <c r="AD46" s="34">
        <f>$U$28/'Fixed data'!$C$7</f>
        <v>4.0881791956778055E-3</v>
      </c>
      <c r="AE46" s="34">
        <f>$U$28/'Fixed data'!$C$7</f>
        <v>4.0881791956778055E-3</v>
      </c>
      <c r="AF46" s="34">
        <f>$U$28/'Fixed data'!$C$7</f>
        <v>4.0881791956778055E-3</v>
      </c>
      <c r="AG46" s="34">
        <f>$U$28/'Fixed data'!$C$7</f>
        <v>4.0881791956778055E-3</v>
      </c>
      <c r="AH46" s="34">
        <f>$U$28/'Fixed data'!$C$7</f>
        <v>4.0881791956778055E-3</v>
      </c>
      <c r="AI46" s="34">
        <f>$U$28/'Fixed data'!$C$7</f>
        <v>4.0881791956778055E-3</v>
      </c>
      <c r="AJ46" s="34">
        <f>$U$28/'Fixed data'!$C$7</f>
        <v>4.0881791956778055E-3</v>
      </c>
      <c r="AK46" s="34">
        <f>$U$28/'Fixed data'!$C$7</f>
        <v>4.0881791956778055E-3</v>
      </c>
      <c r="AL46" s="34">
        <f>$U$28/'Fixed data'!$C$7</f>
        <v>4.0881791956778055E-3</v>
      </c>
      <c r="AM46" s="34">
        <f>$U$28/'Fixed data'!$C$7</f>
        <v>4.0881791956778055E-3</v>
      </c>
      <c r="AN46" s="34">
        <f>$U$28/'Fixed data'!$C$7</f>
        <v>4.0881791956778055E-3</v>
      </c>
      <c r="AO46" s="34">
        <f>$U$28/'Fixed data'!$C$7</f>
        <v>4.0881791956778055E-3</v>
      </c>
      <c r="AP46" s="34">
        <f>$U$28/'Fixed data'!$C$7</f>
        <v>4.0881791956778055E-3</v>
      </c>
      <c r="AQ46" s="34">
        <f>$U$28/'Fixed data'!$C$7</f>
        <v>4.0881791956778055E-3</v>
      </c>
      <c r="AR46" s="34">
        <f>$U$28/'Fixed data'!$C$7</f>
        <v>4.0881791956778055E-3</v>
      </c>
      <c r="AS46" s="34">
        <f>$U$28/'Fixed data'!$C$7</f>
        <v>4.0881791956778055E-3</v>
      </c>
      <c r="AT46" s="34">
        <f>$U$28/'Fixed data'!$C$7</f>
        <v>4.0881791956778055E-3</v>
      </c>
      <c r="AU46" s="34">
        <f>$U$28/'Fixed data'!$C$7</f>
        <v>4.0881791956778055E-3</v>
      </c>
      <c r="AV46" s="34">
        <f>$U$28/'Fixed data'!$C$7</f>
        <v>4.0881791956778055E-3</v>
      </c>
      <c r="AW46" s="34">
        <f>$U$28/'Fixed data'!$C$7</f>
        <v>4.0881791956778055E-3</v>
      </c>
      <c r="AX46" s="34">
        <f>$U$28/'Fixed data'!$C$7</f>
        <v>4.0881791956778055E-3</v>
      </c>
      <c r="AY46" s="34">
        <f>$U$28/'Fixed data'!$C$7</f>
        <v>4.0881791956778055E-3</v>
      </c>
      <c r="AZ46" s="34">
        <f>$U$28/'Fixed data'!$C$7</f>
        <v>4.0881791956778055E-3</v>
      </c>
      <c r="BA46" s="34">
        <f>$U$28/'Fixed data'!$C$7</f>
        <v>4.0881791956778055E-3</v>
      </c>
      <c r="BB46" s="34">
        <f>$U$28/'Fixed data'!$C$7</f>
        <v>4.0881791956778055E-3</v>
      </c>
      <c r="BC46" s="34">
        <f>$U$28/'Fixed data'!$C$7</f>
        <v>4.0881791956778055E-3</v>
      </c>
      <c r="BD46" s="34">
        <f>$U$28/'Fixed data'!$C$7</f>
        <v>4.0881791956778055E-3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4.3584481962410391E-3</v>
      </c>
      <c r="X47" s="34">
        <f>$V$28/'Fixed data'!$C$7</f>
        <v>4.3584481962410391E-3</v>
      </c>
      <c r="Y47" s="34">
        <f>$V$28/'Fixed data'!$C$7</f>
        <v>4.3584481962410391E-3</v>
      </c>
      <c r="Z47" s="34">
        <f>$V$28/'Fixed data'!$C$7</f>
        <v>4.3584481962410391E-3</v>
      </c>
      <c r="AA47" s="34">
        <f>$V$28/'Fixed data'!$C$7</f>
        <v>4.3584481962410391E-3</v>
      </c>
      <c r="AB47" s="34">
        <f>$V$28/'Fixed data'!$C$7</f>
        <v>4.3584481962410391E-3</v>
      </c>
      <c r="AC47" s="34">
        <f>$V$28/'Fixed data'!$C$7</f>
        <v>4.3584481962410391E-3</v>
      </c>
      <c r="AD47" s="34">
        <f>$V$28/'Fixed data'!$C$7</f>
        <v>4.3584481962410391E-3</v>
      </c>
      <c r="AE47" s="34">
        <f>$V$28/'Fixed data'!$C$7</f>
        <v>4.3584481962410391E-3</v>
      </c>
      <c r="AF47" s="34">
        <f>$V$28/'Fixed data'!$C$7</f>
        <v>4.3584481962410391E-3</v>
      </c>
      <c r="AG47" s="34">
        <f>$V$28/'Fixed data'!$C$7</f>
        <v>4.3584481962410391E-3</v>
      </c>
      <c r="AH47" s="34">
        <f>$V$28/'Fixed data'!$C$7</f>
        <v>4.3584481962410391E-3</v>
      </c>
      <c r="AI47" s="34">
        <f>$V$28/'Fixed data'!$C$7</f>
        <v>4.3584481962410391E-3</v>
      </c>
      <c r="AJ47" s="34">
        <f>$V$28/'Fixed data'!$C$7</f>
        <v>4.3584481962410391E-3</v>
      </c>
      <c r="AK47" s="34">
        <f>$V$28/'Fixed data'!$C$7</f>
        <v>4.3584481962410391E-3</v>
      </c>
      <c r="AL47" s="34">
        <f>$V$28/'Fixed data'!$C$7</f>
        <v>4.3584481962410391E-3</v>
      </c>
      <c r="AM47" s="34">
        <f>$V$28/'Fixed data'!$C$7</f>
        <v>4.3584481962410391E-3</v>
      </c>
      <c r="AN47" s="34">
        <f>$V$28/'Fixed data'!$C$7</f>
        <v>4.3584481962410391E-3</v>
      </c>
      <c r="AO47" s="34">
        <f>$V$28/'Fixed data'!$C$7</f>
        <v>4.3584481962410391E-3</v>
      </c>
      <c r="AP47" s="34">
        <f>$V$28/'Fixed data'!$C$7</f>
        <v>4.3584481962410391E-3</v>
      </c>
      <c r="AQ47" s="34">
        <f>$V$28/'Fixed data'!$C$7</f>
        <v>4.3584481962410391E-3</v>
      </c>
      <c r="AR47" s="34">
        <f>$V$28/'Fixed data'!$C$7</f>
        <v>4.3584481962410391E-3</v>
      </c>
      <c r="AS47" s="34">
        <f>$V$28/'Fixed data'!$C$7</f>
        <v>4.3584481962410391E-3</v>
      </c>
      <c r="AT47" s="34">
        <f>$V$28/'Fixed data'!$C$7</f>
        <v>4.3584481962410391E-3</v>
      </c>
      <c r="AU47" s="34">
        <f>$V$28/'Fixed data'!$C$7</f>
        <v>4.3584481962410391E-3</v>
      </c>
      <c r="AV47" s="34">
        <f>$V$28/'Fixed data'!$C$7</f>
        <v>4.3584481962410391E-3</v>
      </c>
      <c r="AW47" s="34">
        <f>$V$28/'Fixed data'!$C$7</f>
        <v>4.3584481962410391E-3</v>
      </c>
      <c r="AX47" s="34">
        <f>$V$28/'Fixed data'!$C$7</f>
        <v>4.3584481962410391E-3</v>
      </c>
      <c r="AY47" s="34">
        <f>$V$28/'Fixed data'!$C$7</f>
        <v>4.3584481962410391E-3</v>
      </c>
      <c r="AZ47" s="34">
        <f>$V$28/'Fixed data'!$C$7</f>
        <v>4.3584481962410391E-3</v>
      </c>
      <c r="BA47" s="34">
        <f>$V$28/'Fixed data'!$C$7</f>
        <v>4.3584481962410391E-3</v>
      </c>
      <c r="BB47" s="34">
        <f>$V$28/'Fixed data'!$C$7</f>
        <v>4.3584481962410391E-3</v>
      </c>
      <c r="BC47" s="34">
        <f>$V$28/'Fixed data'!$C$7</f>
        <v>4.3584481962410391E-3</v>
      </c>
      <c r="BD47" s="34">
        <f>$V$28/'Fixed data'!$C$7</f>
        <v>4.3584481962410391E-3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4.5962457375528362E-3</v>
      </c>
      <c r="Y48" s="34">
        <f>$W$28/'Fixed data'!$C$7</f>
        <v>4.5962457375528362E-3</v>
      </c>
      <c r="Z48" s="34">
        <f>$W$28/'Fixed data'!$C$7</f>
        <v>4.5962457375528362E-3</v>
      </c>
      <c r="AA48" s="34">
        <f>$W$28/'Fixed data'!$C$7</f>
        <v>4.5962457375528362E-3</v>
      </c>
      <c r="AB48" s="34">
        <f>$W$28/'Fixed data'!$C$7</f>
        <v>4.5962457375528362E-3</v>
      </c>
      <c r="AC48" s="34">
        <f>$W$28/'Fixed data'!$C$7</f>
        <v>4.5962457375528362E-3</v>
      </c>
      <c r="AD48" s="34">
        <f>$W$28/'Fixed data'!$C$7</f>
        <v>4.5962457375528362E-3</v>
      </c>
      <c r="AE48" s="34">
        <f>$W$28/'Fixed data'!$C$7</f>
        <v>4.5962457375528362E-3</v>
      </c>
      <c r="AF48" s="34">
        <f>$W$28/'Fixed data'!$C$7</f>
        <v>4.5962457375528362E-3</v>
      </c>
      <c r="AG48" s="34">
        <f>$W$28/'Fixed data'!$C$7</f>
        <v>4.5962457375528362E-3</v>
      </c>
      <c r="AH48" s="34">
        <f>$W$28/'Fixed data'!$C$7</f>
        <v>4.5962457375528362E-3</v>
      </c>
      <c r="AI48" s="34">
        <f>$W$28/'Fixed data'!$C$7</f>
        <v>4.5962457375528362E-3</v>
      </c>
      <c r="AJ48" s="34">
        <f>$W$28/'Fixed data'!$C$7</f>
        <v>4.5962457375528362E-3</v>
      </c>
      <c r="AK48" s="34">
        <f>$W$28/'Fixed data'!$C$7</f>
        <v>4.5962457375528362E-3</v>
      </c>
      <c r="AL48" s="34">
        <f>$W$28/'Fixed data'!$C$7</f>
        <v>4.5962457375528362E-3</v>
      </c>
      <c r="AM48" s="34">
        <f>$W$28/'Fixed data'!$C$7</f>
        <v>4.5962457375528362E-3</v>
      </c>
      <c r="AN48" s="34">
        <f>$W$28/'Fixed data'!$C$7</f>
        <v>4.5962457375528362E-3</v>
      </c>
      <c r="AO48" s="34">
        <f>$W$28/'Fixed data'!$C$7</f>
        <v>4.5962457375528362E-3</v>
      </c>
      <c r="AP48" s="34">
        <f>$W$28/'Fixed data'!$C$7</f>
        <v>4.5962457375528362E-3</v>
      </c>
      <c r="AQ48" s="34">
        <f>$W$28/'Fixed data'!$C$7</f>
        <v>4.5962457375528362E-3</v>
      </c>
      <c r="AR48" s="34">
        <f>$W$28/'Fixed data'!$C$7</f>
        <v>4.5962457375528362E-3</v>
      </c>
      <c r="AS48" s="34">
        <f>$W$28/'Fixed data'!$C$7</f>
        <v>4.5962457375528362E-3</v>
      </c>
      <c r="AT48" s="34">
        <f>$W$28/'Fixed data'!$C$7</f>
        <v>4.5962457375528362E-3</v>
      </c>
      <c r="AU48" s="34">
        <f>$W$28/'Fixed data'!$C$7</f>
        <v>4.5962457375528362E-3</v>
      </c>
      <c r="AV48" s="34">
        <f>$W$28/'Fixed data'!$C$7</f>
        <v>4.5962457375528362E-3</v>
      </c>
      <c r="AW48" s="34">
        <f>$W$28/'Fixed data'!$C$7</f>
        <v>4.5962457375528362E-3</v>
      </c>
      <c r="AX48" s="34">
        <f>$W$28/'Fixed data'!$C$7</f>
        <v>4.5962457375528362E-3</v>
      </c>
      <c r="AY48" s="34">
        <f>$W$28/'Fixed data'!$C$7</f>
        <v>4.5962457375528362E-3</v>
      </c>
      <c r="AZ48" s="34">
        <f>$W$28/'Fixed data'!$C$7</f>
        <v>4.5962457375528362E-3</v>
      </c>
      <c r="BA48" s="34">
        <f>$W$28/'Fixed data'!$C$7</f>
        <v>4.5962457375528362E-3</v>
      </c>
      <c r="BB48" s="34">
        <f>$W$28/'Fixed data'!$C$7</f>
        <v>4.5962457375528362E-3</v>
      </c>
      <c r="BC48" s="34">
        <f>$W$28/'Fixed data'!$C$7</f>
        <v>4.5962457375528362E-3</v>
      </c>
      <c r="BD48" s="34">
        <f>$W$28/'Fixed data'!$C$7</f>
        <v>4.5962457375528362E-3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4.8063783578894672E-3</v>
      </c>
      <c r="Z49" s="34">
        <f>$X$28/'Fixed data'!$C$7</f>
        <v>4.8063783578894672E-3</v>
      </c>
      <c r="AA49" s="34">
        <f>$X$28/'Fixed data'!$C$7</f>
        <v>4.8063783578894672E-3</v>
      </c>
      <c r="AB49" s="34">
        <f>$X$28/'Fixed data'!$C$7</f>
        <v>4.8063783578894672E-3</v>
      </c>
      <c r="AC49" s="34">
        <f>$X$28/'Fixed data'!$C$7</f>
        <v>4.8063783578894672E-3</v>
      </c>
      <c r="AD49" s="34">
        <f>$X$28/'Fixed data'!$C$7</f>
        <v>4.8063783578894672E-3</v>
      </c>
      <c r="AE49" s="34">
        <f>$X$28/'Fixed data'!$C$7</f>
        <v>4.8063783578894672E-3</v>
      </c>
      <c r="AF49" s="34">
        <f>$X$28/'Fixed data'!$C$7</f>
        <v>4.8063783578894672E-3</v>
      </c>
      <c r="AG49" s="34">
        <f>$X$28/'Fixed data'!$C$7</f>
        <v>4.8063783578894672E-3</v>
      </c>
      <c r="AH49" s="34">
        <f>$X$28/'Fixed data'!$C$7</f>
        <v>4.8063783578894672E-3</v>
      </c>
      <c r="AI49" s="34">
        <f>$X$28/'Fixed data'!$C$7</f>
        <v>4.8063783578894672E-3</v>
      </c>
      <c r="AJ49" s="34">
        <f>$X$28/'Fixed data'!$C$7</f>
        <v>4.8063783578894672E-3</v>
      </c>
      <c r="AK49" s="34">
        <f>$X$28/'Fixed data'!$C$7</f>
        <v>4.8063783578894672E-3</v>
      </c>
      <c r="AL49" s="34">
        <f>$X$28/'Fixed data'!$C$7</f>
        <v>4.8063783578894672E-3</v>
      </c>
      <c r="AM49" s="34">
        <f>$X$28/'Fixed data'!$C$7</f>
        <v>4.8063783578894672E-3</v>
      </c>
      <c r="AN49" s="34">
        <f>$X$28/'Fixed data'!$C$7</f>
        <v>4.8063783578894672E-3</v>
      </c>
      <c r="AO49" s="34">
        <f>$X$28/'Fixed data'!$C$7</f>
        <v>4.8063783578894672E-3</v>
      </c>
      <c r="AP49" s="34">
        <f>$X$28/'Fixed data'!$C$7</f>
        <v>4.8063783578894672E-3</v>
      </c>
      <c r="AQ49" s="34">
        <f>$X$28/'Fixed data'!$C$7</f>
        <v>4.8063783578894672E-3</v>
      </c>
      <c r="AR49" s="34">
        <f>$X$28/'Fixed data'!$C$7</f>
        <v>4.8063783578894672E-3</v>
      </c>
      <c r="AS49" s="34">
        <f>$X$28/'Fixed data'!$C$7</f>
        <v>4.8063783578894672E-3</v>
      </c>
      <c r="AT49" s="34">
        <f>$X$28/'Fixed data'!$C$7</f>
        <v>4.8063783578894672E-3</v>
      </c>
      <c r="AU49" s="34">
        <f>$X$28/'Fixed data'!$C$7</f>
        <v>4.8063783578894672E-3</v>
      </c>
      <c r="AV49" s="34">
        <f>$X$28/'Fixed data'!$C$7</f>
        <v>4.8063783578894672E-3</v>
      </c>
      <c r="AW49" s="34">
        <f>$X$28/'Fixed data'!$C$7</f>
        <v>4.8063783578894672E-3</v>
      </c>
      <c r="AX49" s="34">
        <f>$X$28/'Fixed data'!$C$7</f>
        <v>4.8063783578894672E-3</v>
      </c>
      <c r="AY49" s="34">
        <f>$X$28/'Fixed data'!$C$7</f>
        <v>4.8063783578894672E-3</v>
      </c>
      <c r="AZ49" s="34">
        <f>$X$28/'Fixed data'!$C$7</f>
        <v>4.8063783578894672E-3</v>
      </c>
      <c r="BA49" s="34">
        <f>$X$28/'Fixed data'!$C$7</f>
        <v>4.8063783578894672E-3</v>
      </c>
      <c r="BB49" s="34">
        <f>$X$28/'Fixed data'!$C$7</f>
        <v>4.8063783578894672E-3</v>
      </c>
      <c r="BC49" s="34">
        <f>$X$28/'Fixed data'!$C$7</f>
        <v>4.8063783578894672E-3</v>
      </c>
      <c r="BD49" s="34">
        <f>$X$28/'Fixed data'!$C$7</f>
        <v>4.8063783578894672E-3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4.993586382677391E-3</v>
      </c>
      <c r="AA50" s="34">
        <f>$Y$28/'Fixed data'!$C$7</f>
        <v>4.993586382677391E-3</v>
      </c>
      <c r="AB50" s="34">
        <f>$Y$28/'Fixed data'!$C$7</f>
        <v>4.993586382677391E-3</v>
      </c>
      <c r="AC50" s="34">
        <f>$Y$28/'Fixed data'!$C$7</f>
        <v>4.993586382677391E-3</v>
      </c>
      <c r="AD50" s="34">
        <f>$Y$28/'Fixed data'!$C$7</f>
        <v>4.993586382677391E-3</v>
      </c>
      <c r="AE50" s="34">
        <f>$Y$28/'Fixed data'!$C$7</f>
        <v>4.993586382677391E-3</v>
      </c>
      <c r="AF50" s="34">
        <f>$Y$28/'Fixed data'!$C$7</f>
        <v>4.993586382677391E-3</v>
      </c>
      <c r="AG50" s="34">
        <f>$Y$28/'Fixed data'!$C$7</f>
        <v>4.993586382677391E-3</v>
      </c>
      <c r="AH50" s="34">
        <f>$Y$28/'Fixed data'!$C$7</f>
        <v>4.993586382677391E-3</v>
      </c>
      <c r="AI50" s="34">
        <f>$Y$28/'Fixed data'!$C$7</f>
        <v>4.993586382677391E-3</v>
      </c>
      <c r="AJ50" s="34">
        <f>$Y$28/'Fixed data'!$C$7</f>
        <v>4.993586382677391E-3</v>
      </c>
      <c r="AK50" s="34">
        <f>$Y$28/'Fixed data'!$C$7</f>
        <v>4.993586382677391E-3</v>
      </c>
      <c r="AL50" s="34">
        <f>$Y$28/'Fixed data'!$C$7</f>
        <v>4.993586382677391E-3</v>
      </c>
      <c r="AM50" s="34">
        <f>$Y$28/'Fixed data'!$C$7</f>
        <v>4.993586382677391E-3</v>
      </c>
      <c r="AN50" s="34">
        <f>$Y$28/'Fixed data'!$C$7</f>
        <v>4.993586382677391E-3</v>
      </c>
      <c r="AO50" s="34">
        <f>$Y$28/'Fixed data'!$C$7</f>
        <v>4.993586382677391E-3</v>
      </c>
      <c r="AP50" s="34">
        <f>$Y$28/'Fixed data'!$C$7</f>
        <v>4.993586382677391E-3</v>
      </c>
      <c r="AQ50" s="34">
        <f>$Y$28/'Fixed data'!$C$7</f>
        <v>4.993586382677391E-3</v>
      </c>
      <c r="AR50" s="34">
        <f>$Y$28/'Fixed data'!$C$7</f>
        <v>4.993586382677391E-3</v>
      </c>
      <c r="AS50" s="34">
        <f>$Y$28/'Fixed data'!$C$7</f>
        <v>4.993586382677391E-3</v>
      </c>
      <c r="AT50" s="34">
        <f>$Y$28/'Fixed data'!$C$7</f>
        <v>4.993586382677391E-3</v>
      </c>
      <c r="AU50" s="34">
        <f>$Y$28/'Fixed data'!$C$7</f>
        <v>4.993586382677391E-3</v>
      </c>
      <c r="AV50" s="34">
        <f>$Y$28/'Fixed data'!$C$7</f>
        <v>4.993586382677391E-3</v>
      </c>
      <c r="AW50" s="34">
        <f>$Y$28/'Fixed data'!$C$7</f>
        <v>4.993586382677391E-3</v>
      </c>
      <c r="AX50" s="34">
        <f>$Y$28/'Fixed data'!$C$7</f>
        <v>4.993586382677391E-3</v>
      </c>
      <c r="AY50" s="34">
        <f>$Y$28/'Fixed data'!$C$7</f>
        <v>4.993586382677391E-3</v>
      </c>
      <c r="AZ50" s="34">
        <f>$Y$28/'Fixed data'!$C$7</f>
        <v>4.993586382677391E-3</v>
      </c>
      <c r="BA50" s="34">
        <f>$Y$28/'Fixed data'!$C$7</f>
        <v>4.993586382677391E-3</v>
      </c>
      <c r="BB50" s="34">
        <f>$Y$28/'Fixed data'!$C$7</f>
        <v>4.993586382677391E-3</v>
      </c>
      <c r="BC50" s="34">
        <f>$Y$28/'Fixed data'!$C$7</f>
        <v>4.993586382677391E-3</v>
      </c>
      <c r="BD50" s="34">
        <f>$Y$28/'Fixed data'!$C$7</f>
        <v>4.993586382677391E-3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5.1536187628797806E-3</v>
      </c>
      <c r="AB51" s="34">
        <f>$Z$28/'Fixed data'!$C$7</f>
        <v>5.1536187628797806E-3</v>
      </c>
      <c r="AC51" s="34">
        <f>$Z$28/'Fixed data'!$C$7</f>
        <v>5.1536187628797806E-3</v>
      </c>
      <c r="AD51" s="34">
        <f>$Z$28/'Fixed data'!$C$7</f>
        <v>5.1536187628797806E-3</v>
      </c>
      <c r="AE51" s="34">
        <f>$Z$28/'Fixed data'!$C$7</f>
        <v>5.1536187628797806E-3</v>
      </c>
      <c r="AF51" s="34">
        <f>$Z$28/'Fixed data'!$C$7</f>
        <v>5.1536187628797806E-3</v>
      </c>
      <c r="AG51" s="34">
        <f>$Z$28/'Fixed data'!$C$7</f>
        <v>5.1536187628797806E-3</v>
      </c>
      <c r="AH51" s="34">
        <f>$Z$28/'Fixed data'!$C$7</f>
        <v>5.1536187628797806E-3</v>
      </c>
      <c r="AI51" s="34">
        <f>$Z$28/'Fixed data'!$C$7</f>
        <v>5.1536187628797806E-3</v>
      </c>
      <c r="AJ51" s="34">
        <f>$Z$28/'Fixed data'!$C$7</f>
        <v>5.1536187628797806E-3</v>
      </c>
      <c r="AK51" s="34">
        <f>$Z$28/'Fixed data'!$C$7</f>
        <v>5.1536187628797806E-3</v>
      </c>
      <c r="AL51" s="34">
        <f>$Z$28/'Fixed data'!$C$7</f>
        <v>5.1536187628797806E-3</v>
      </c>
      <c r="AM51" s="34">
        <f>$Z$28/'Fixed data'!$C$7</f>
        <v>5.1536187628797806E-3</v>
      </c>
      <c r="AN51" s="34">
        <f>$Z$28/'Fixed data'!$C$7</f>
        <v>5.1536187628797806E-3</v>
      </c>
      <c r="AO51" s="34">
        <f>$Z$28/'Fixed data'!$C$7</f>
        <v>5.1536187628797806E-3</v>
      </c>
      <c r="AP51" s="34">
        <f>$Z$28/'Fixed data'!$C$7</f>
        <v>5.1536187628797806E-3</v>
      </c>
      <c r="AQ51" s="34">
        <f>$Z$28/'Fixed data'!$C$7</f>
        <v>5.1536187628797806E-3</v>
      </c>
      <c r="AR51" s="34">
        <f>$Z$28/'Fixed data'!$C$7</f>
        <v>5.1536187628797806E-3</v>
      </c>
      <c r="AS51" s="34">
        <f>$Z$28/'Fixed data'!$C$7</f>
        <v>5.1536187628797806E-3</v>
      </c>
      <c r="AT51" s="34">
        <f>$Z$28/'Fixed data'!$C$7</f>
        <v>5.1536187628797806E-3</v>
      </c>
      <c r="AU51" s="34">
        <f>$Z$28/'Fixed data'!$C$7</f>
        <v>5.1536187628797806E-3</v>
      </c>
      <c r="AV51" s="34">
        <f>$Z$28/'Fixed data'!$C$7</f>
        <v>5.1536187628797806E-3</v>
      </c>
      <c r="AW51" s="34">
        <f>$Z$28/'Fixed data'!$C$7</f>
        <v>5.1536187628797806E-3</v>
      </c>
      <c r="AX51" s="34">
        <f>$Z$28/'Fixed data'!$C$7</f>
        <v>5.1536187628797806E-3</v>
      </c>
      <c r="AY51" s="34">
        <f>$Z$28/'Fixed data'!$C$7</f>
        <v>5.1536187628797806E-3</v>
      </c>
      <c r="AZ51" s="34">
        <f>$Z$28/'Fixed data'!$C$7</f>
        <v>5.1536187628797806E-3</v>
      </c>
      <c r="BA51" s="34">
        <f>$Z$28/'Fixed data'!$C$7</f>
        <v>5.1536187628797806E-3</v>
      </c>
      <c r="BB51" s="34">
        <f>$Z$28/'Fixed data'!$C$7</f>
        <v>5.1536187628797806E-3</v>
      </c>
      <c r="BC51" s="34">
        <f>$Z$28/'Fixed data'!$C$7</f>
        <v>5.1536187628797806E-3</v>
      </c>
      <c r="BD51" s="34">
        <f>$Z$28/'Fixed data'!$C$7</f>
        <v>5.1536187628797806E-3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5.2868969989622516E-3</v>
      </c>
      <c r="AC52" s="34">
        <f>$AA$28/'Fixed data'!$C$7</f>
        <v>5.2868969989622516E-3</v>
      </c>
      <c r="AD52" s="34">
        <f>$AA$28/'Fixed data'!$C$7</f>
        <v>5.2868969989622516E-3</v>
      </c>
      <c r="AE52" s="34">
        <f>$AA$28/'Fixed data'!$C$7</f>
        <v>5.2868969989622516E-3</v>
      </c>
      <c r="AF52" s="34">
        <f>$AA$28/'Fixed data'!$C$7</f>
        <v>5.2868969989622516E-3</v>
      </c>
      <c r="AG52" s="34">
        <f>$AA$28/'Fixed data'!$C$7</f>
        <v>5.2868969989622516E-3</v>
      </c>
      <c r="AH52" s="34">
        <f>$AA$28/'Fixed data'!$C$7</f>
        <v>5.2868969989622516E-3</v>
      </c>
      <c r="AI52" s="34">
        <f>$AA$28/'Fixed data'!$C$7</f>
        <v>5.2868969989622516E-3</v>
      </c>
      <c r="AJ52" s="34">
        <f>$AA$28/'Fixed data'!$C$7</f>
        <v>5.2868969989622516E-3</v>
      </c>
      <c r="AK52" s="34">
        <f>$AA$28/'Fixed data'!$C$7</f>
        <v>5.2868969989622516E-3</v>
      </c>
      <c r="AL52" s="34">
        <f>$AA$28/'Fixed data'!$C$7</f>
        <v>5.2868969989622516E-3</v>
      </c>
      <c r="AM52" s="34">
        <f>$AA$28/'Fixed data'!$C$7</f>
        <v>5.2868969989622516E-3</v>
      </c>
      <c r="AN52" s="34">
        <f>$AA$28/'Fixed data'!$C$7</f>
        <v>5.2868969989622516E-3</v>
      </c>
      <c r="AO52" s="34">
        <f>$AA$28/'Fixed data'!$C$7</f>
        <v>5.2868969989622516E-3</v>
      </c>
      <c r="AP52" s="34">
        <f>$AA$28/'Fixed data'!$C$7</f>
        <v>5.2868969989622516E-3</v>
      </c>
      <c r="AQ52" s="34">
        <f>$AA$28/'Fixed data'!$C$7</f>
        <v>5.2868969989622516E-3</v>
      </c>
      <c r="AR52" s="34">
        <f>$AA$28/'Fixed data'!$C$7</f>
        <v>5.2868969989622516E-3</v>
      </c>
      <c r="AS52" s="34">
        <f>$AA$28/'Fixed data'!$C$7</f>
        <v>5.2868969989622516E-3</v>
      </c>
      <c r="AT52" s="34">
        <f>$AA$28/'Fixed data'!$C$7</f>
        <v>5.2868969989622516E-3</v>
      </c>
      <c r="AU52" s="34">
        <f>$AA$28/'Fixed data'!$C$7</f>
        <v>5.2868969989622516E-3</v>
      </c>
      <c r="AV52" s="34">
        <f>$AA$28/'Fixed data'!$C$7</f>
        <v>5.2868969989622516E-3</v>
      </c>
      <c r="AW52" s="34">
        <f>$AA$28/'Fixed data'!$C$7</f>
        <v>5.2868969989622516E-3</v>
      </c>
      <c r="AX52" s="34">
        <f>$AA$28/'Fixed data'!$C$7</f>
        <v>5.2868969989622516E-3</v>
      </c>
      <c r="AY52" s="34">
        <f>$AA$28/'Fixed data'!$C$7</f>
        <v>5.2868969989622516E-3</v>
      </c>
      <c r="AZ52" s="34">
        <f>$AA$28/'Fixed data'!$C$7</f>
        <v>5.2868969989622516E-3</v>
      </c>
      <c r="BA52" s="34">
        <f>$AA$28/'Fixed data'!$C$7</f>
        <v>5.2868969989622516E-3</v>
      </c>
      <c r="BB52" s="34">
        <f>$AA$28/'Fixed data'!$C$7</f>
        <v>5.2868969989622516E-3</v>
      </c>
      <c r="BC52" s="34">
        <f>$AA$28/'Fixed data'!$C$7</f>
        <v>5.2868969989622516E-3</v>
      </c>
      <c r="BD52" s="34">
        <f>$AA$28/'Fixed data'!$C$7</f>
        <v>5.2868969989622516E-3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5.3933385388303624E-3</v>
      </c>
      <c r="AD53" s="34">
        <f>$AB$28/'Fixed data'!$C$7</f>
        <v>5.3933385388303624E-3</v>
      </c>
      <c r="AE53" s="34">
        <f>$AB$28/'Fixed data'!$C$7</f>
        <v>5.3933385388303624E-3</v>
      </c>
      <c r="AF53" s="34">
        <f>$AB$28/'Fixed data'!$C$7</f>
        <v>5.3933385388303624E-3</v>
      </c>
      <c r="AG53" s="34">
        <f>$AB$28/'Fixed data'!$C$7</f>
        <v>5.3933385388303624E-3</v>
      </c>
      <c r="AH53" s="34">
        <f>$AB$28/'Fixed data'!$C$7</f>
        <v>5.3933385388303624E-3</v>
      </c>
      <c r="AI53" s="34">
        <f>$AB$28/'Fixed data'!$C$7</f>
        <v>5.3933385388303624E-3</v>
      </c>
      <c r="AJ53" s="34">
        <f>$AB$28/'Fixed data'!$C$7</f>
        <v>5.3933385388303624E-3</v>
      </c>
      <c r="AK53" s="34">
        <f>$AB$28/'Fixed data'!$C$7</f>
        <v>5.3933385388303624E-3</v>
      </c>
      <c r="AL53" s="34">
        <f>$AB$28/'Fixed data'!$C$7</f>
        <v>5.3933385388303624E-3</v>
      </c>
      <c r="AM53" s="34">
        <f>$AB$28/'Fixed data'!$C$7</f>
        <v>5.3933385388303624E-3</v>
      </c>
      <c r="AN53" s="34">
        <f>$AB$28/'Fixed data'!$C$7</f>
        <v>5.3933385388303624E-3</v>
      </c>
      <c r="AO53" s="34">
        <f>$AB$28/'Fixed data'!$C$7</f>
        <v>5.3933385388303624E-3</v>
      </c>
      <c r="AP53" s="34">
        <f>$AB$28/'Fixed data'!$C$7</f>
        <v>5.3933385388303624E-3</v>
      </c>
      <c r="AQ53" s="34">
        <f>$AB$28/'Fixed data'!$C$7</f>
        <v>5.3933385388303624E-3</v>
      </c>
      <c r="AR53" s="34">
        <f>$AB$28/'Fixed data'!$C$7</f>
        <v>5.3933385388303624E-3</v>
      </c>
      <c r="AS53" s="34">
        <f>$AB$28/'Fixed data'!$C$7</f>
        <v>5.3933385388303624E-3</v>
      </c>
      <c r="AT53" s="34">
        <f>$AB$28/'Fixed data'!$C$7</f>
        <v>5.3933385388303624E-3</v>
      </c>
      <c r="AU53" s="34">
        <f>$AB$28/'Fixed data'!$C$7</f>
        <v>5.3933385388303624E-3</v>
      </c>
      <c r="AV53" s="34">
        <f>$AB$28/'Fixed data'!$C$7</f>
        <v>5.3933385388303624E-3</v>
      </c>
      <c r="AW53" s="34">
        <f>$AB$28/'Fixed data'!$C$7</f>
        <v>5.3933385388303624E-3</v>
      </c>
      <c r="AX53" s="34">
        <f>$AB$28/'Fixed data'!$C$7</f>
        <v>5.3933385388303624E-3</v>
      </c>
      <c r="AY53" s="34">
        <f>$AB$28/'Fixed data'!$C$7</f>
        <v>5.3933385388303624E-3</v>
      </c>
      <c r="AZ53" s="34">
        <f>$AB$28/'Fixed data'!$C$7</f>
        <v>5.3933385388303624E-3</v>
      </c>
      <c r="BA53" s="34">
        <f>$AB$28/'Fixed data'!$C$7</f>
        <v>5.3933385388303624E-3</v>
      </c>
      <c r="BB53" s="34">
        <f>$AB$28/'Fixed data'!$C$7</f>
        <v>5.3933385388303624E-3</v>
      </c>
      <c r="BC53" s="34">
        <f>$AB$28/'Fixed data'!$C$7</f>
        <v>5.3933385388303624E-3</v>
      </c>
      <c r="BD53" s="34">
        <f>$AB$28/'Fixed data'!$C$7</f>
        <v>5.3933385388303624E-3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5.4696554470077853E-3</v>
      </c>
      <c r="AE54" s="34">
        <f>$AC$28/'Fixed data'!$C$7</f>
        <v>5.4696554470077853E-3</v>
      </c>
      <c r="AF54" s="34">
        <f>$AC$28/'Fixed data'!$C$7</f>
        <v>5.4696554470077853E-3</v>
      </c>
      <c r="AG54" s="34">
        <f>$AC$28/'Fixed data'!$C$7</f>
        <v>5.4696554470077853E-3</v>
      </c>
      <c r="AH54" s="34">
        <f>$AC$28/'Fixed data'!$C$7</f>
        <v>5.4696554470077853E-3</v>
      </c>
      <c r="AI54" s="34">
        <f>$AC$28/'Fixed data'!$C$7</f>
        <v>5.4696554470077853E-3</v>
      </c>
      <c r="AJ54" s="34">
        <f>$AC$28/'Fixed data'!$C$7</f>
        <v>5.4696554470077853E-3</v>
      </c>
      <c r="AK54" s="34">
        <f>$AC$28/'Fixed data'!$C$7</f>
        <v>5.4696554470077853E-3</v>
      </c>
      <c r="AL54" s="34">
        <f>$AC$28/'Fixed data'!$C$7</f>
        <v>5.4696554470077853E-3</v>
      </c>
      <c r="AM54" s="34">
        <f>$AC$28/'Fixed data'!$C$7</f>
        <v>5.4696554470077853E-3</v>
      </c>
      <c r="AN54" s="34">
        <f>$AC$28/'Fixed data'!$C$7</f>
        <v>5.4696554470077853E-3</v>
      </c>
      <c r="AO54" s="34">
        <f>$AC$28/'Fixed data'!$C$7</f>
        <v>5.4696554470077853E-3</v>
      </c>
      <c r="AP54" s="34">
        <f>$AC$28/'Fixed data'!$C$7</f>
        <v>5.4696554470077853E-3</v>
      </c>
      <c r="AQ54" s="34">
        <f>$AC$28/'Fixed data'!$C$7</f>
        <v>5.4696554470077853E-3</v>
      </c>
      <c r="AR54" s="34">
        <f>$AC$28/'Fixed data'!$C$7</f>
        <v>5.4696554470077853E-3</v>
      </c>
      <c r="AS54" s="34">
        <f>$AC$28/'Fixed data'!$C$7</f>
        <v>5.4696554470077853E-3</v>
      </c>
      <c r="AT54" s="34">
        <f>$AC$28/'Fixed data'!$C$7</f>
        <v>5.4696554470077853E-3</v>
      </c>
      <c r="AU54" s="34">
        <f>$AC$28/'Fixed data'!$C$7</f>
        <v>5.4696554470077853E-3</v>
      </c>
      <c r="AV54" s="34">
        <f>$AC$28/'Fixed data'!$C$7</f>
        <v>5.4696554470077853E-3</v>
      </c>
      <c r="AW54" s="34">
        <f>$AC$28/'Fixed data'!$C$7</f>
        <v>5.4696554470077853E-3</v>
      </c>
      <c r="AX54" s="34">
        <f>$AC$28/'Fixed data'!$C$7</f>
        <v>5.4696554470077853E-3</v>
      </c>
      <c r="AY54" s="34">
        <f>$AC$28/'Fixed data'!$C$7</f>
        <v>5.4696554470077853E-3</v>
      </c>
      <c r="AZ54" s="34">
        <f>$AC$28/'Fixed data'!$C$7</f>
        <v>5.4696554470077853E-3</v>
      </c>
      <c r="BA54" s="34">
        <f>$AC$28/'Fixed data'!$C$7</f>
        <v>5.4696554470077853E-3</v>
      </c>
      <c r="BB54" s="34">
        <f>$AC$28/'Fixed data'!$C$7</f>
        <v>5.4696554470077853E-3</v>
      </c>
      <c r="BC54" s="34">
        <f>$AC$28/'Fixed data'!$C$7</f>
        <v>5.4696554470077853E-3</v>
      </c>
      <c r="BD54" s="34">
        <f>$AC$28/'Fixed data'!$C$7</f>
        <v>5.4696554470077853E-3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5.5120659623858429E-3</v>
      </c>
      <c r="AF55" s="34">
        <f>$AD$28/'Fixed data'!$C$7</f>
        <v>5.5120659623858429E-3</v>
      </c>
      <c r="AG55" s="34">
        <f>$AD$28/'Fixed data'!$C$7</f>
        <v>5.5120659623858429E-3</v>
      </c>
      <c r="AH55" s="34">
        <f>$AD$28/'Fixed data'!$C$7</f>
        <v>5.5120659623858429E-3</v>
      </c>
      <c r="AI55" s="34">
        <f>$AD$28/'Fixed data'!$C$7</f>
        <v>5.5120659623858429E-3</v>
      </c>
      <c r="AJ55" s="34">
        <f>$AD$28/'Fixed data'!$C$7</f>
        <v>5.5120659623858429E-3</v>
      </c>
      <c r="AK55" s="34">
        <f>$AD$28/'Fixed data'!$C$7</f>
        <v>5.5120659623858429E-3</v>
      </c>
      <c r="AL55" s="34">
        <f>$AD$28/'Fixed data'!$C$7</f>
        <v>5.5120659623858429E-3</v>
      </c>
      <c r="AM55" s="34">
        <f>$AD$28/'Fixed data'!$C$7</f>
        <v>5.5120659623858429E-3</v>
      </c>
      <c r="AN55" s="34">
        <f>$AD$28/'Fixed data'!$C$7</f>
        <v>5.5120659623858429E-3</v>
      </c>
      <c r="AO55" s="34">
        <f>$AD$28/'Fixed data'!$C$7</f>
        <v>5.5120659623858429E-3</v>
      </c>
      <c r="AP55" s="34">
        <f>$AD$28/'Fixed data'!$C$7</f>
        <v>5.5120659623858429E-3</v>
      </c>
      <c r="AQ55" s="34">
        <f>$AD$28/'Fixed data'!$C$7</f>
        <v>5.5120659623858429E-3</v>
      </c>
      <c r="AR55" s="34">
        <f>$AD$28/'Fixed data'!$C$7</f>
        <v>5.5120659623858429E-3</v>
      </c>
      <c r="AS55" s="34">
        <f>$AD$28/'Fixed data'!$C$7</f>
        <v>5.5120659623858429E-3</v>
      </c>
      <c r="AT55" s="34">
        <f>$AD$28/'Fixed data'!$C$7</f>
        <v>5.5120659623858429E-3</v>
      </c>
      <c r="AU55" s="34">
        <f>$AD$28/'Fixed data'!$C$7</f>
        <v>5.5120659623858429E-3</v>
      </c>
      <c r="AV55" s="34">
        <f>$AD$28/'Fixed data'!$C$7</f>
        <v>5.5120659623858429E-3</v>
      </c>
      <c r="AW55" s="34">
        <f>$AD$28/'Fixed data'!$C$7</f>
        <v>5.5120659623858429E-3</v>
      </c>
      <c r="AX55" s="34">
        <f>$AD$28/'Fixed data'!$C$7</f>
        <v>5.5120659623858429E-3</v>
      </c>
      <c r="AY55" s="34">
        <f>$AD$28/'Fixed data'!$C$7</f>
        <v>5.5120659623858429E-3</v>
      </c>
      <c r="AZ55" s="34">
        <f>$AD$28/'Fixed data'!$C$7</f>
        <v>5.5120659623858429E-3</v>
      </c>
      <c r="BA55" s="34">
        <f>$AD$28/'Fixed data'!$C$7</f>
        <v>5.5120659623858429E-3</v>
      </c>
      <c r="BB55" s="34">
        <f>$AD$28/'Fixed data'!$C$7</f>
        <v>5.5120659623858429E-3</v>
      </c>
      <c r="BC55" s="34">
        <f>$AD$28/'Fixed data'!$C$7</f>
        <v>5.5120659623858429E-3</v>
      </c>
      <c r="BD55" s="34">
        <f>$AD$28/'Fixed data'!$C$7</f>
        <v>5.5120659623858429E-3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5.519394037418612E-3</v>
      </c>
      <c r="AG56" s="34">
        <f>$AE$28/'Fixed data'!$C$7</f>
        <v>5.519394037418612E-3</v>
      </c>
      <c r="AH56" s="34">
        <f>$AE$28/'Fixed data'!$C$7</f>
        <v>5.519394037418612E-3</v>
      </c>
      <c r="AI56" s="34">
        <f>$AE$28/'Fixed data'!$C$7</f>
        <v>5.519394037418612E-3</v>
      </c>
      <c r="AJ56" s="34">
        <f>$AE$28/'Fixed data'!$C$7</f>
        <v>5.519394037418612E-3</v>
      </c>
      <c r="AK56" s="34">
        <f>$AE$28/'Fixed data'!$C$7</f>
        <v>5.519394037418612E-3</v>
      </c>
      <c r="AL56" s="34">
        <f>$AE$28/'Fixed data'!$C$7</f>
        <v>5.519394037418612E-3</v>
      </c>
      <c r="AM56" s="34">
        <f>$AE$28/'Fixed data'!$C$7</f>
        <v>5.519394037418612E-3</v>
      </c>
      <c r="AN56" s="34">
        <f>$AE$28/'Fixed data'!$C$7</f>
        <v>5.519394037418612E-3</v>
      </c>
      <c r="AO56" s="34">
        <f>$AE$28/'Fixed data'!$C$7</f>
        <v>5.519394037418612E-3</v>
      </c>
      <c r="AP56" s="34">
        <f>$AE$28/'Fixed data'!$C$7</f>
        <v>5.519394037418612E-3</v>
      </c>
      <c r="AQ56" s="34">
        <f>$AE$28/'Fixed data'!$C$7</f>
        <v>5.519394037418612E-3</v>
      </c>
      <c r="AR56" s="34">
        <f>$AE$28/'Fixed data'!$C$7</f>
        <v>5.519394037418612E-3</v>
      </c>
      <c r="AS56" s="34">
        <f>$AE$28/'Fixed data'!$C$7</f>
        <v>5.519394037418612E-3</v>
      </c>
      <c r="AT56" s="34">
        <f>$AE$28/'Fixed data'!$C$7</f>
        <v>5.519394037418612E-3</v>
      </c>
      <c r="AU56" s="34">
        <f>$AE$28/'Fixed data'!$C$7</f>
        <v>5.519394037418612E-3</v>
      </c>
      <c r="AV56" s="34">
        <f>$AE$28/'Fixed data'!$C$7</f>
        <v>5.519394037418612E-3</v>
      </c>
      <c r="AW56" s="34">
        <f>$AE$28/'Fixed data'!$C$7</f>
        <v>5.519394037418612E-3</v>
      </c>
      <c r="AX56" s="34">
        <f>$AE$28/'Fixed data'!$C$7</f>
        <v>5.519394037418612E-3</v>
      </c>
      <c r="AY56" s="34">
        <f>$AE$28/'Fixed data'!$C$7</f>
        <v>5.519394037418612E-3</v>
      </c>
      <c r="AZ56" s="34">
        <f>$AE$28/'Fixed data'!$C$7</f>
        <v>5.519394037418612E-3</v>
      </c>
      <c r="BA56" s="34">
        <f>$AE$28/'Fixed data'!$C$7</f>
        <v>5.519394037418612E-3</v>
      </c>
      <c r="BB56" s="34">
        <f>$AE$28/'Fixed data'!$C$7</f>
        <v>5.519394037418612E-3</v>
      </c>
      <c r="BC56" s="34">
        <f>$AE$28/'Fixed data'!$C$7</f>
        <v>5.519394037418612E-3</v>
      </c>
      <c r="BD56" s="34">
        <f>$AE$28/'Fixed data'!$C$7</f>
        <v>5.519394037418612E-3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5.519394037418612E-3</v>
      </c>
      <c r="AH57" s="34">
        <f>$AF$28/'Fixed data'!$C$7</f>
        <v>5.519394037418612E-3</v>
      </c>
      <c r="AI57" s="34">
        <f>$AF$28/'Fixed data'!$C$7</f>
        <v>5.519394037418612E-3</v>
      </c>
      <c r="AJ57" s="34">
        <f>$AF$28/'Fixed data'!$C$7</f>
        <v>5.519394037418612E-3</v>
      </c>
      <c r="AK57" s="34">
        <f>$AF$28/'Fixed data'!$C$7</f>
        <v>5.519394037418612E-3</v>
      </c>
      <c r="AL57" s="34">
        <f>$AF$28/'Fixed data'!$C$7</f>
        <v>5.519394037418612E-3</v>
      </c>
      <c r="AM57" s="34">
        <f>$AF$28/'Fixed data'!$C$7</f>
        <v>5.519394037418612E-3</v>
      </c>
      <c r="AN57" s="34">
        <f>$AF$28/'Fixed data'!$C$7</f>
        <v>5.519394037418612E-3</v>
      </c>
      <c r="AO57" s="34">
        <f>$AF$28/'Fixed data'!$C$7</f>
        <v>5.519394037418612E-3</v>
      </c>
      <c r="AP57" s="34">
        <f>$AF$28/'Fixed data'!$C$7</f>
        <v>5.519394037418612E-3</v>
      </c>
      <c r="AQ57" s="34">
        <f>$AF$28/'Fixed data'!$C$7</f>
        <v>5.519394037418612E-3</v>
      </c>
      <c r="AR57" s="34">
        <f>$AF$28/'Fixed data'!$C$7</f>
        <v>5.519394037418612E-3</v>
      </c>
      <c r="AS57" s="34">
        <f>$AF$28/'Fixed data'!$C$7</f>
        <v>5.519394037418612E-3</v>
      </c>
      <c r="AT57" s="34">
        <f>$AF$28/'Fixed data'!$C$7</f>
        <v>5.519394037418612E-3</v>
      </c>
      <c r="AU57" s="34">
        <f>$AF$28/'Fixed data'!$C$7</f>
        <v>5.519394037418612E-3</v>
      </c>
      <c r="AV57" s="34">
        <f>$AF$28/'Fixed data'!$C$7</f>
        <v>5.519394037418612E-3</v>
      </c>
      <c r="AW57" s="34">
        <f>$AF$28/'Fixed data'!$C$7</f>
        <v>5.519394037418612E-3</v>
      </c>
      <c r="AX57" s="34">
        <f>$AF$28/'Fixed data'!$C$7</f>
        <v>5.519394037418612E-3</v>
      </c>
      <c r="AY57" s="34">
        <f>$AF$28/'Fixed data'!$C$7</f>
        <v>5.519394037418612E-3</v>
      </c>
      <c r="AZ57" s="34">
        <f>$AF$28/'Fixed data'!$C$7</f>
        <v>5.519394037418612E-3</v>
      </c>
      <c r="BA57" s="34">
        <f>$AF$28/'Fixed data'!$C$7</f>
        <v>5.519394037418612E-3</v>
      </c>
      <c r="BB57" s="34">
        <f>$AF$28/'Fixed data'!$C$7</f>
        <v>5.519394037418612E-3</v>
      </c>
      <c r="BC57" s="34">
        <f>$AF$28/'Fixed data'!$C$7</f>
        <v>5.519394037418612E-3</v>
      </c>
      <c r="BD57" s="34">
        <f>$AF$28/'Fixed data'!$C$7</f>
        <v>5.519394037418612E-3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5.519394037418612E-3</v>
      </c>
      <c r="AI58" s="34">
        <f>$AG$28/'Fixed data'!$C$7</f>
        <v>5.519394037418612E-3</v>
      </c>
      <c r="AJ58" s="34">
        <f>$AG$28/'Fixed data'!$C$7</f>
        <v>5.519394037418612E-3</v>
      </c>
      <c r="AK58" s="34">
        <f>$AG$28/'Fixed data'!$C$7</f>
        <v>5.519394037418612E-3</v>
      </c>
      <c r="AL58" s="34">
        <f>$AG$28/'Fixed data'!$C$7</f>
        <v>5.519394037418612E-3</v>
      </c>
      <c r="AM58" s="34">
        <f>$AG$28/'Fixed data'!$C$7</f>
        <v>5.519394037418612E-3</v>
      </c>
      <c r="AN58" s="34">
        <f>$AG$28/'Fixed data'!$C$7</f>
        <v>5.519394037418612E-3</v>
      </c>
      <c r="AO58" s="34">
        <f>$AG$28/'Fixed data'!$C$7</f>
        <v>5.519394037418612E-3</v>
      </c>
      <c r="AP58" s="34">
        <f>$AG$28/'Fixed data'!$C$7</f>
        <v>5.519394037418612E-3</v>
      </c>
      <c r="AQ58" s="34">
        <f>$AG$28/'Fixed data'!$C$7</f>
        <v>5.519394037418612E-3</v>
      </c>
      <c r="AR58" s="34">
        <f>$AG$28/'Fixed data'!$C$7</f>
        <v>5.519394037418612E-3</v>
      </c>
      <c r="AS58" s="34">
        <f>$AG$28/'Fixed data'!$C$7</f>
        <v>5.519394037418612E-3</v>
      </c>
      <c r="AT58" s="34">
        <f>$AG$28/'Fixed data'!$C$7</f>
        <v>5.519394037418612E-3</v>
      </c>
      <c r="AU58" s="34">
        <f>$AG$28/'Fixed data'!$C$7</f>
        <v>5.519394037418612E-3</v>
      </c>
      <c r="AV58" s="34">
        <f>$AG$28/'Fixed data'!$C$7</f>
        <v>5.519394037418612E-3</v>
      </c>
      <c r="AW58" s="34">
        <f>$AG$28/'Fixed data'!$C$7</f>
        <v>5.519394037418612E-3</v>
      </c>
      <c r="AX58" s="34">
        <f>$AG$28/'Fixed data'!$C$7</f>
        <v>5.519394037418612E-3</v>
      </c>
      <c r="AY58" s="34">
        <f>$AG$28/'Fixed data'!$C$7</f>
        <v>5.519394037418612E-3</v>
      </c>
      <c r="AZ58" s="34">
        <f>$AG$28/'Fixed data'!$C$7</f>
        <v>5.519394037418612E-3</v>
      </c>
      <c r="BA58" s="34">
        <f>$AG$28/'Fixed data'!$C$7</f>
        <v>5.519394037418612E-3</v>
      </c>
      <c r="BB58" s="34">
        <f>$AG$28/'Fixed data'!$C$7</f>
        <v>5.519394037418612E-3</v>
      </c>
      <c r="BC58" s="34">
        <f>$AG$28/'Fixed data'!$C$7</f>
        <v>5.519394037418612E-3</v>
      </c>
      <c r="BD58" s="34">
        <f>$AG$28/'Fixed data'!$C$7</f>
        <v>5.519394037418612E-3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5.519394037418612E-3</v>
      </c>
      <c r="AJ59" s="34">
        <f>$AH$28/'Fixed data'!$C$7</f>
        <v>5.519394037418612E-3</v>
      </c>
      <c r="AK59" s="34">
        <f>$AH$28/'Fixed data'!$C$7</f>
        <v>5.519394037418612E-3</v>
      </c>
      <c r="AL59" s="34">
        <f>$AH$28/'Fixed data'!$C$7</f>
        <v>5.519394037418612E-3</v>
      </c>
      <c r="AM59" s="34">
        <f>$AH$28/'Fixed data'!$C$7</f>
        <v>5.519394037418612E-3</v>
      </c>
      <c r="AN59" s="34">
        <f>$AH$28/'Fixed data'!$C$7</f>
        <v>5.519394037418612E-3</v>
      </c>
      <c r="AO59" s="34">
        <f>$AH$28/'Fixed data'!$C$7</f>
        <v>5.519394037418612E-3</v>
      </c>
      <c r="AP59" s="34">
        <f>$AH$28/'Fixed data'!$C$7</f>
        <v>5.519394037418612E-3</v>
      </c>
      <c r="AQ59" s="34">
        <f>$AH$28/'Fixed data'!$C$7</f>
        <v>5.519394037418612E-3</v>
      </c>
      <c r="AR59" s="34">
        <f>$AH$28/'Fixed data'!$C$7</f>
        <v>5.519394037418612E-3</v>
      </c>
      <c r="AS59" s="34">
        <f>$AH$28/'Fixed data'!$C$7</f>
        <v>5.519394037418612E-3</v>
      </c>
      <c r="AT59" s="34">
        <f>$AH$28/'Fixed data'!$C$7</f>
        <v>5.519394037418612E-3</v>
      </c>
      <c r="AU59" s="34">
        <f>$AH$28/'Fixed data'!$C$7</f>
        <v>5.519394037418612E-3</v>
      </c>
      <c r="AV59" s="34">
        <f>$AH$28/'Fixed data'!$C$7</f>
        <v>5.519394037418612E-3</v>
      </c>
      <c r="AW59" s="34">
        <f>$AH$28/'Fixed data'!$C$7</f>
        <v>5.519394037418612E-3</v>
      </c>
      <c r="AX59" s="34">
        <f>$AH$28/'Fixed data'!$C$7</f>
        <v>5.519394037418612E-3</v>
      </c>
      <c r="AY59" s="34">
        <f>$AH$28/'Fixed data'!$C$7</f>
        <v>5.519394037418612E-3</v>
      </c>
      <c r="AZ59" s="34">
        <f>$AH$28/'Fixed data'!$C$7</f>
        <v>5.519394037418612E-3</v>
      </c>
      <c r="BA59" s="34">
        <f>$AH$28/'Fixed data'!$C$7</f>
        <v>5.519394037418612E-3</v>
      </c>
      <c r="BB59" s="34">
        <f>$AH$28/'Fixed data'!$C$7</f>
        <v>5.519394037418612E-3</v>
      </c>
      <c r="BC59" s="34">
        <f>$AH$28/'Fixed data'!$C$7</f>
        <v>5.519394037418612E-3</v>
      </c>
      <c r="BD59" s="34">
        <f>$AH$28/'Fixed data'!$C$7</f>
        <v>5.519394037418612E-3</v>
      </c>
    </row>
    <row r="60" spans="1:56" ht="16.5" collapsed="1" x14ac:dyDescent="0.35">
      <c r="A60" s="115"/>
      <c r="B60" s="9" t="s">
        <v>7</v>
      </c>
      <c r="C60" s="9" t="s">
        <v>61</v>
      </c>
      <c r="D60" s="9" t="s">
        <v>40</v>
      </c>
      <c r="E60" s="34">
        <f>SUM(E30:E59)</f>
        <v>0</v>
      </c>
      <c r="F60" s="34">
        <f t="shared" ref="F60:BD60" si="6">SUM(F30:F59)</f>
        <v>-3.6551111111111111E-2</v>
      </c>
      <c r="G60" s="34">
        <f t="shared" si="6"/>
        <v>-7.4451284502653967E-2</v>
      </c>
      <c r="H60" s="34">
        <f t="shared" si="6"/>
        <v>-0.11362553206023876</v>
      </c>
      <c r="I60" s="34">
        <f t="shared" si="6"/>
        <v>-0.15396222849969879</v>
      </c>
      <c r="J60" s="34">
        <f t="shared" si="6"/>
        <v>-0.19533240984811806</v>
      </c>
      <c r="K60" s="34">
        <f t="shared" si="6"/>
        <v>-0.23761971925961078</v>
      </c>
      <c r="L60" s="34">
        <f t="shared" si="6"/>
        <v>-0.28067207881774653</v>
      </c>
      <c r="M60" s="34">
        <f t="shared" si="6"/>
        <v>-0.32434425586761434</v>
      </c>
      <c r="N60" s="34">
        <f t="shared" si="6"/>
        <v>-0.32240674116895629</v>
      </c>
      <c r="O60" s="34">
        <f t="shared" si="6"/>
        <v>-0.32022509927036774</v>
      </c>
      <c r="P60" s="34">
        <f t="shared" si="6"/>
        <v>-0.31779151600813715</v>
      </c>
      <c r="Q60" s="34">
        <f t="shared" si="6"/>
        <v>-0.31509774445739408</v>
      </c>
      <c r="R60" s="34">
        <f t="shared" si="6"/>
        <v>-0.31214147534777392</v>
      </c>
      <c r="S60" s="34">
        <f t="shared" si="6"/>
        <v>-0.30891348622040088</v>
      </c>
      <c r="T60" s="34">
        <f t="shared" si="6"/>
        <v>-0.3054045993462412</v>
      </c>
      <c r="U60" s="34">
        <f t="shared" si="6"/>
        <v>-0.30160892886828305</v>
      </c>
      <c r="V60" s="34">
        <f t="shared" si="6"/>
        <v>-0.29752074967260522</v>
      </c>
      <c r="W60" s="34">
        <f t="shared" si="6"/>
        <v>-0.29316230147636418</v>
      </c>
      <c r="X60" s="34">
        <f t="shared" si="6"/>
        <v>-0.28856605573881133</v>
      </c>
      <c r="Y60" s="34">
        <f t="shared" si="6"/>
        <v>-0.28375967738092189</v>
      </c>
      <c r="Z60" s="34">
        <f t="shared" si="6"/>
        <v>-0.27876609099824451</v>
      </c>
      <c r="AA60" s="34">
        <f t="shared" si="6"/>
        <v>-0.27361247223536472</v>
      </c>
      <c r="AB60" s="34">
        <f t="shared" si="6"/>
        <v>-0.26832557523640249</v>
      </c>
      <c r="AC60" s="34">
        <f t="shared" si="6"/>
        <v>-0.26293223669757215</v>
      </c>
      <c r="AD60" s="34">
        <f t="shared" si="6"/>
        <v>-0.25746258125056437</v>
      </c>
      <c r="AE60" s="34">
        <f t="shared" si="6"/>
        <v>-0.25195051528817852</v>
      </c>
      <c r="AF60" s="34">
        <f t="shared" si="6"/>
        <v>-0.24643112125075992</v>
      </c>
      <c r="AG60" s="34">
        <f t="shared" si="6"/>
        <v>-0.24091172721334131</v>
      </c>
      <c r="AH60" s="34">
        <f t="shared" si="6"/>
        <v>-0.2353923331759227</v>
      </c>
      <c r="AI60" s="34">
        <f t="shared" si="6"/>
        <v>-0.2298729391385041</v>
      </c>
      <c r="AJ60" s="34">
        <f t="shared" si="6"/>
        <v>-0.2298729391385041</v>
      </c>
      <c r="AK60" s="34">
        <f t="shared" si="6"/>
        <v>-0.2298729391385041</v>
      </c>
      <c r="AL60" s="34">
        <f t="shared" si="6"/>
        <v>-0.2298729391385041</v>
      </c>
      <c r="AM60" s="34">
        <f t="shared" si="6"/>
        <v>-0.2298729391385041</v>
      </c>
      <c r="AN60" s="34">
        <f t="shared" si="6"/>
        <v>-0.2298729391385041</v>
      </c>
      <c r="AO60" s="34">
        <f t="shared" si="6"/>
        <v>-0.2298729391385041</v>
      </c>
      <c r="AP60" s="34">
        <f t="shared" si="6"/>
        <v>-0.2298729391385041</v>
      </c>
      <c r="AQ60" s="34">
        <f t="shared" si="6"/>
        <v>-0.2298729391385041</v>
      </c>
      <c r="AR60" s="34">
        <f t="shared" si="6"/>
        <v>-0.2298729391385041</v>
      </c>
      <c r="AS60" s="34">
        <f t="shared" si="6"/>
        <v>-0.2298729391385041</v>
      </c>
      <c r="AT60" s="34">
        <f t="shared" si="6"/>
        <v>-0.2298729391385041</v>
      </c>
      <c r="AU60" s="34">
        <f t="shared" si="6"/>
        <v>-0.2298729391385041</v>
      </c>
      <c r="AV60" s="34">
        <f t="shared" si="6"/>
        <v>-0.2298729391385041</v>
      </c>
      <c r="AW60" s="34">
        <f t="shared" si="6"/>
        <v>-0.2298729391385041</v>
      </c>
      <c r="AX60" s="34">
        <f t="shared" si="6"/>
        <v>-0.2298729391385041</v>
      </c>
      <c r="AY60" s="34">
        <f t="shared" si="6"/>
        <v>-0.19332182802739292</v>
      </c>
      <c r="AZ60" s="34">
        <f t="shared" si="6"/>
        <v>-0.15542165463585</v>
      </c>
      <c r="BA60" s="34">
        <f t="shared" si="6"/>
        <v>-0.1162474070782652</v>
      </c>
      <c r="BB60" s="34">
        <f t="shared" si="6"/>
        <v>-7.5910710638805209E-2</v>
      </c>
      <c r="BC60" s="34">
        <f t="shared" si="6"/>
        <v>-3.4540529290385917E-2</v>
      </c>
      <c r="BD60" s="34">
        <f t="shared" si="6"/>
        <v>7.7467801211067808E-3</v>
      </c>
    </row>
    <row r="61" spans="1:56" ht="17.25" hidden="1" customHeight="1" outlineLevel="1" x14ac:dyDescent="0.35">
      <c r="A61" s="115"/>
      <c r="B61" s="9" t="s">
        <v>35</v>
      </c>
      <c r="C61" s="9" t="s">
        <v>62</v>
      </c>
      <c r="D61" s="9" t="s">
        <v>40</v>
      </c>
      <c r="E61" s="34">
        <v>0</v>
      </c>
      <c r="F61" s="34">
        <f>E62</f>
        <v>-1.6448</v>
      </c>
      <c r="G61" s="34">
        <f t="shared" ref="G61:BD61" si="7">F62</f>
        <v>-3.3137566915083174</v>
      </c>
      <c r="H61" s="34">
        <f t="shared" si="7"/>
        <v>-5.002146547096979</v>
      </c>
      <c r="I61" s="34">
        <f t="shared" si="7"/>
        <v>-6.7036723548124408</v>
      </c>
      <c r="J61" s="34">
        <f t="shared" si="7"/>
        <v>-8.4113682869916104</v>
      </c>
      <c r="K61" s="34">
        <f t="shared" si="7"/>
        <v>-10.118964800660663</v>
      </c>
      <c r="L61" s="34">
        <f t="shared" si="7"/>
        <v>-11.818701261517161</v>
      </c>
      <c r="M61" s="34">
        <f t="shared" si="7"/>
        <v>-13.503277149943465</v>
      </c>
      <c r="N61" s="34">
        <f t="shared" si="7"/>
        <v>-13.091744732636236</v>
      </c>
      <c r="O61" s="34">
        <f t="shared" si="7"/>
        <v>-12.671164106030794</v>
      </c>
      <c r="P61" s="34">
        <f t="shared" si="7"/>
        <v>-12.24142775996005</v>
      </c>
      <c r="Q61" s="34">
        <f t="shared" si="7"/>
        <v>-11.802416524168473</v>
      </c>
      <c r="R61" s="34">
        <f t="shared" si="7"/>
        <v>-11.354286669778171</v>
      </c>
      <c r="S61" s="34">
        <f t="shared" si="7"/>
        <v>-10.89688568369861</v>
      </c>
      <c r="T61" s="34">
        <f t="shared" si="7"/>
        <v>-10.430072288141023</v>
      </c>
      <c r="U61" s="34">
        <f t="shared" si="7"/>
        <v>-9.9538625172866642</v>
      </c>
      <c r="V61" s="34">
        <f t="shared" si="7"/>
        <v>-9.4682855246128792</v>
      </c>
      <c r="W61" s="34">
        <f t="shared" si="7"/>
        <v>-8.9746346061094275</v>
      </c>
      <c r="X61" s="34">
        <f t="shared" si="7"/>
        <v>-8.4746412464431859</v>
      </c>
      <c r="Y61" s="34">
        <f t="shared" si="7"/>
        <v>-7.9697881645993487</v>
      </c>
      <c r="Z61" s="34">
        <f t="shared" si="7"/>
        <v>-7.4613170999979443</v>
      </c>
      <c r="AA61" s="34">
        <f t="shared" si="7"/>
        <v>-6.9506381646701101</v>
      </c>
      <c r="AB61" s="34">
        <f t="shared" si="7"/>
        <v>-6.4391153274814439</v>
      </c>
      <c r="AC61" s="34">
        <f t="shared" si="7"/>
        <v>-5.9280895179976749</v>
      </c>
      <c r="AD61" s="34">
        <f t="shared" si="7"/>
        <v>-5.4190227861847529</v>
      </c>
      <c r="AE61" s="34">
        <f t="shared" si="7"/>
        <v>-4.9135172366268254</v>
      </c>
      <c r="AF61" s="34">
        <f t="shared" si="7"/>
        <v>-4.4131939896548094</v>
      </c>
      <c r="AG61" s="34">
        <f t="shared" si="7"/>
        <v>-3.9183901367202121</v>
      </c>
      <c r="AH61" s="34">
        <f t="shared" si="7"/>
        <v>-3.4291056778230331</v>
      </c>
      <c r="AI61" s="34">
        <f t="shared" si="7"/>
        <v>-2.9453406129632729</v>
      </c>
      <c r="AJ61" s="34">
        <f t="shared" si="7"/>
        <v>-2.4670949421409314</v>
      </c>
      <c r="AK61" s="34">
        <f t="shared" si="7"/>
        <v>-1.9888492713185899</v>
      </c>
      <c r="AL61" s="34">
        <f t="shared" si="7"/>
        <v>-1.5106036004962484</v>
      </c>
      <c r="AM61" s="34">
        <f t="shared" si="7"/>
        <v>-1.0323579296739069</v>
      </c>
      <c r="AN61" s="34">
        <f t="shared" si="7"/>
        <v>-0.55411225885156534</v>
      </c>
      <c r="AO61" s="34">
        <f t="shared" si="7"/>
        <v>-7.5866588029223747E-2</v>
      </c>
      <c r="AP61" s="34">
        <f t="shared" si="7"/>
        <v>0.40237908279311785</v>
      </c>
      <c r="AQ61" s="34">
        <f t="shared" si="7"/>
        <v>0.88062475361545944</v>
      </c>
      <c r="AR61" s="34">
        <f t="shared" si="7"/>
        <v>1.3588704244378009</v>
      </c>
      <c r="AS61" s="34">
        <f t="shared" si="7"/>
        <v>1.8371160952601424</v>
      </c>
      <c r="AT61" s="34">
        <f t="shared" si="7"/>
        <v>2.3153617660824839</v>
      </c>
      <c r="AU61" s="34">
        <f t="shared" si="7"/>
        <v>2.7936074369048254</v>
      </c>
      <c r="AV61" s="34">
        <f t="shared" si="7"/>
        <v>3.2718531077271669</v>
      </c>
      <c r="AW61" s="34">
        <f t="shared" si="7"/>
        <v>3.7500987785495083</v>
      </c>
      <c r="AX61" s="34">
        <f t="shared" si="7"/>
        <v>4.2283444493718498</v>
      </c>
      <c r="AY61" s="34">
        <f t="shared" si="7"/>
        <v>4.458217388510354</v>
      </c>
      <c r="AZ61" s="34">
        <f t="shared" si="7"/>
        <v>4.6515392165377465</v>
      </c>
      <c r="BA61" s="34">
        <f t="shared" si="7"/>
        <v>4.8069608711735965</v>
      </c>
      <c r="BB61" s="34">
        <f t="shared" si="7"/>
        <v>4.9232082782518614</v>
      </c>
      <c r="BC61" s="34">
        <f t="shared" si="7"/>
        <v>4.9991189888906664</v>
      </c>
      <c r="BD61" s="34">
        <f t="shared" si="7"/>
        <v>5.033659518181052</v>
      </c>
    </row>
    <row r="62" spans="1:56" ht="16.5" hidden="1" customHeight="1" outlineLevel="1" x14ac:dyDescent="0.3">
      <c r="A62" s="115"/>
      <c r="B62" s="9" t="s">
        <v>34</v>
      </c>
      <c r="C62" s="9" t="s">
        <v>68</v>
      </c>
      <c r="D62" s="9" t="s">
        <v>40</v>
      </c>
      <c r="E62" s="34">
        <f t="shared" ref="E62:BD62" si="8">E28-E60+E61</f>
        <v>-1.6448</v>
      </c>
      <c r="F62" s="34">
        <f t="shared" si="8"/>
        <v>-3.3137566915083174</v>
      </c>
      <c r="G62" s="34">
        <f t="shared" si="8"/>
        <v>-5.002146547096979</v>
      </c>
      <c r="H62" s="34">
        <f t="shared" si="8"/>
        <v>-6.7036723548124408</v>
      </c>
      <c r="I62" s="34">
        <f t="shared" si="8"/>
        <v>-8.4113682869916104</v>
      </c>
      <c r="J62" s="34">
        <f t="shared" si="8"/>
        <v>-10.118964800660663</v>
      </c>
      <c r="K62" s="34">
        <f t="shared" si="8"/>
        <v>-11.818701261517161</v>
      </c>
      <c r="L62" s="34">
        <f t="shared" si="8"/>
        <v>-13.503277149943465</v>
      </c>
      <c r="M62" s="34">
        <f t="shared" si="8"/>
        <v>-13.091744732636236</v>
      </c>
      <c r="N62" s="34">
        <f t="shared" si="8"/>
        <v>-12.671164106030794</v>
      </c>
      <c r="O62" s="34">
        <f t="shared" si="8"/>
        <v>-12.24142775996005</v>
      </c>
      <c r="P62" s="34">
        <f t="shared" si="8"/>
        <v>-11.802416524168473</v>
      </c>
      <c r="Q62" s="34">
        <f t="shared" si="8"/>
        <v>-11.354286669778171</v>
      </c>
      <c r="R62" s="34">
        <f t="shared" si="8"/>
        <v>-10.89688568369861</v>
      </c>
      <c r="S62" s="34">
        <f t="shared" si="8"/>
        <v>-10.430072288141023</v>
      </c>
      <c r="T62" s="34">
        <f t="shared" si="8"/>
        <v>-9.9538625172866642</v>
      </c>
      <c r="U62" s="34">
        <f t="shared" si="8"/>
        <v>-9.4682855246128792</v>
      </c>
      <c r="V62" s="34">
        <f t="shared" si="8"/>
        <v>-8.9746346061094275</v>
      </c>
      <c r="W62" s="34">
        <f t="shared" si="8"/>
        <v>-8.4746412464431859</v>
      </c>
      <c r="X62" s="34">
        <f t="shared" si="8"/>
        <v>-7.9697881645993487</v>
      </c>
      <c r="Y62" s="34">
        <f t="shared" si="8"/>
        <v>-7.4613170999979443</v>
      </c>
      <c r="Z62" s="34">
        <f t="shared" si="8"/>
        <v>-6.9506381646701101</v>
      </c>
      <c r="AA62" s="34">
        <f t="shared" si="8"/>
        <v>-6.4391153274814439</v>
      </c>
      <c r="AB62" s="34">
        <f t="shared" si="8"/>
        <v>-5.9280895179976749</v>
      </c>
      <c r="AC62" s="34">
        <f t="shared" si="8"/>
        <v>-5.4190227861847529</v>
      </c>
      <c r="AD62" s="34">
        <f t="shared" si="8"/>
        <v>-4.9135172366268254</v>
      </c>
      <c r="AE62" s="34">
        <f t="shared" si="8"/>
        <v>-4.4131939896548094</v>
      </c>
      <c r="AF62" s="34">
        <f t="shared" si="8"/>
        <v>-3.9183901367202121</v>
      </c>
      <c r="AG62" s="34">
        <f t="shared" si="8"/>
        <v>-3.4291056778230331</v>
      </c>
      <c r="AH62" s="34">
        <f t="shared" si="8"/>
        <v>-2.9453406129632729</v>
      </c>
      <c r="AI62" s="34">
        <f t="shared" si="8"/>
        <v>-2.4670949421409314</v>
      </c>
      <c r="AJ62" s="34">
        <f t="shared" si="8"/>
        <v>-1.9888492713185899</v>
      </c>
      <c r="AK62" s="34">
        <f t="shared" si="8"/>
        <v>-1.5106036004962484</v>
      </c>
      <c r="AL62" s="34">
        <f t="shared" si="8"/>
        <v>-1.0323579296739069</v>
      </c>
      <c r="AM62" s="34">
        <f t="shared" si="8"/>
        <v>-0.55411225885156534</v>
      </c>
      <c r="AN62" s="34">
        <f t="shared" si="8"/>
        <v>-7.5866588029223747E-2</v>
      </c>
      <c r="AO62" s="34">
        <f t="shared" si="8"/>
        <v>0.40237908279311785</v>
      </c>
      <c r="AP62" s="34">
        <f t="shared" si="8"/>
        <v>0.88062475361545944</v>
      </c>
      <c r="AQ62" s="34">
        <f t="shared" si="8"/>
        <v>1.3588704244378009</v>
      </c>
      <c r="AR62" s="34">
        <f t="shared" si="8"/>
        <v>1.8371160952601424</v>
      </c>
      <c r="AS62" s="34">
        <f t="shared" si="8"/>
        <v>2.3153617660824839</v>
      </c>
      <c r="AT62" s="34">
        <f t="shared" si="8"/>
        <v>2.7936074369048254</v>
      </c>
      <c r="AU62" s="34">
        <f t="shared" si="8"/>
        <v>3.2718531077271669</v>
      </c>
      <c r="AV62" s="34">
        <f t="shared" si="8"/>
        <v>3.7500987785495083</v>
      </c>
      <c r="AW62" s="34">
        <f t="shared" si="8"/>
        <v>4.2283444493718498</v>
      </c>
      <c r="AX62" s="34">
        <f t="shared" si="8"/>
        <v>4.458217388510354</v>
      </c>
      <c r="AY62" s="34">
        <f t="shared" si="8"/>
        <v>4.6515392165377465</v>
      </c>
      <c r="AZ62" s="34">
        <f t="shared" si="8"/>
        <v>4.8069608711735965</v>
      </c>
      <c r="BA62" s="34">
        <f t="shared" si="8"/>
        <v>4.9232082782518614</v>
      </c>
      <c r="BB62" s="34">
        <f t="shared" si="8"/>
        <v>4.9991189888906664</v>
      </c>
      <c r="BC62" s="34">
        <f t="shared" si="8"/>
        <v>5.033659518181052</v>
      </c>
      <c r="BD62" s="34">
        <f t="shared" si="8"/>
        <v>5.0259127380599455</v>
      </c>
    </row>
    <row r="63" spans="1:56" ht="16.5" collapsed="1" x14ac:dyDescent="0.3">
      <c r="A63" s="115"/>
      <c r="B63" s="9" t="s">
        <v>8</v>
      </c>
      <c r="C63" s="11" t="s">
        <v>67</v>
      </c>
      <c r="D63" s="9" t="s">
        <v>40</v>
      </c>
      <c r="E63" s="34">
        <f>AVERAGE(E61:E62)*'Fixed data'!$C$3</f>
        <v>-3.9721920000000001E-2</v>
      </c>
      <c r="F63" s="34">
        <f>AVERAGE(F61:F62)*'Fixed data'!$C$3</f>
        <v>-0.11974914409992586</v>
      </c>
      <c r="G63" s="34">
        <f>AVERAGE(G61:G62)*'Fixed data'!$C$3</f>
        <v>-0.20082906321231792</v>
      </c>
      <c r="H63" s="34">
        <f>AVERAGE(H61:H62)*'Fixed data'!$C$3</f>
        <v>-0.28269552648111251</v>
      </c>
      <c r="I63" s="34">
        <f>AVERAGE(I61:I62)*'Fixed data'!$C$3</f>
        <v>-0.36502823149956781</v>
      </c>
      <c r="J63" s="34">
        <f>AVERAGE(J61:J62)*'Fixed data'!$C$3</f>
        <v>-0.44750754406680243</v>
      </c>
      <c r="K63" s="34">
        <f>AVERAGE(K61:K62)*'Fixed data'!$C$3</f>
        <v>-0.52979463540159455</v>
      </c>
      <c r="L63" s="34">
        <f>AVERAGE(L61:L62)*'Fixed data'!$C$3</f>
        <v>-0.61152577863677415</v>
      </c>
      <c r="M63" s="34">
        <f>AVERAGE(M61:M62)*'Fixed data'!$C$3</f>
        <v>-0.64226977846429978</v>
      </c>
      <c r="N63" s="34">
        <f>AVERAGE(N61:N62)*'Fixed data'!$C$3</f>
        <v>-0.62217424845380886</v>
      </c>
      <c r="O63" s="34">
        <f>AVERAGE(O61:O62)*'Fixed data'!$C$3</f>
        <v>-0.60163909356367895</v>
      </c>
      <c r="P63" s="34">
        <f>AVERAGE(P61:P62)*'Fixed data'!$C$3</f>
        <v>-0.58065883946170394</v>
      </c>
      <c r="Q63" s="34">
        <f>AVERAGE(Q61:Q62)*'Fixed data'!$C$3</f>
        <v>-0.55923438213381149</v>
      </c>
      <c r="R63" s="34">
        <f>AVERAGE(R61:R62)*'Fixed data'!$C$3</f>
        <v>-0.5373658123364643</v>
      </c>
      <c r="S63" s="34">
        <f>AVERAGE(S61:S62)*'Fixed data'!$C$3</f>
        <v>-0.51504603501992718</v>
      </c>
      <c r="T63" s="34">
        <f>AVERAGE(T61:T62)*'Fixed data'!$C$3</f>
        <v>-0.49227202555107863</v>
      </c>
      <c r="U63" s="34">
        <f>AVERAGE(U61:U62)*'Fixed data'!$C$3</f>
        <v>-0.46904487521187399</v>
      </c>
      <c r="V63" s="34">
        <f>AVERAGE(V61:V62)*'Fixed data'!$C$3</f>
        <v>-0.44539652115694373</v>
      </c>
      <c r="W63" s="34">
        <f>AVERAGE(W61:W62)*'Fixed data'!$C$3</f>
        <v>-0.42140001183914566</v>
      </c>
      <c r="X63" s="34">
        <f>AVERAGE(X61:X62)*'Fixed data'!$C$3</f>
        <v>-0.39713297027667721</v>
      </c>
      <c r="Y63" s="34">
        <f>AVERAGE(Y61:Y62)*'Fixed data'!$C$3</f>
        <v>-0.37266119214002463</v>
      </c>
      <c r="Z63" s="34">
        <f>AVERAGE(Z61:Z62)*'Fixed data'!$C$3</f>
        <v>-0.34804871964173356</v>
      </c>
      <c r="AA63" s="34">
        <f>AVERAGE(AA61:AA62)*'Fixed data'!$C$3</f>
        <v>-0.32336254683546006</v>
      </c>
      <c r="AB63" s="34">
        <f>AVERAGE(AB61:AB62)*'Fixed data'!$C$3</f>
        <v>-0.29866799701832075</v>
      </c>
      <c r="AC63" s="34">
        <f>AVERAGE(AC61:AC62)*'Fixed data'!$C$3</f>
        <v>-0.27403276214600564</v>
      </c>
      <c r="AD63" s="34">
        <f>AVERAGE(AD61:AD62)*'Fixed data'!$C$3</f>
        <v>-0.24953084155089963</v>
      </c>
      <c r="AE63" s="34">
        <f>AVERAGE(AE61:AE62)*'Fixed data'!$C$3</f>
        <v>-0.22524007611470148</v>
      </c>
      <c r="AF63" s="34">
        <f>AVERAGE(AF61:AF62)*'Fixed data'!$C$3</f>
        <v>-0.20120775665195678</v>
      </c>
      <c r="AG63" s="34">
        <f>AVERAGE(AG61:AG62)*'Fixed data'!$C$3</f>
        <v>-0.17744202392121938</v>
      </c>
      <c r="AH63" s="34">
        <f>AVERAGE(AH61:AH62)*'Fixed data'!$C$3</f>
        <v>-0.15394287792248929</v>
      </c>
      <c r="AI63" s="34">
        <f>AVERAGE(AI61:AI62)*'Fixed data'!$C$3</f>
        <v>-0.13071031865576654</v>
      </c>
      <c r="AJ63" s="34">
        <f>AVERAGE(AJ61:AJ62)*'Fixed data'!$C$3</f>
        <v>-0.10761105275504744</v>
      </c>
      <c r="AK63" s="34">
        <f>AVERAGE(AK61:AK62)*'Fixed data'!$C$3</f>
        <v>-8.451178685432835E-2</v>
      </c>
      <c r="AL63" s="34">
        <f>AVERAGE(AL61:AL62)*'Fixed data'!$C$3</f>
        <v>-6.1412520953609252E-2</v>
      </c>
      <c r="AM63" s="34">
        <f>AVERAGE(AM61:AM62)*'Fixed data'!$C$3</f>
        <v>-3.8313255052890162E-2</v>
      </c>
      <c r="AN63" s="34">
        <f>AVERAGE(AN61:AN62)*'Fixed data'!$C$3</f>
        <v>-1.5213989152171058E-2</v>
      </c>
      <c r="AO63" s="34">
        <f>AVERAGE(AO61:AO62)*'Fixed data'!$C$3</f>
        <v>7.8852767485480431E-3</v>
      </c>
      <c r="AP63" s="34">
        <f>AVERAGE(AP61:AP62)*'Fixed data'!$C$3</f>
        <v>3.0984542649267147E-2</v>
      </c>
      <c r="AQ63" s="34">
        <f>AVERAGE(AQ61:AQ62)*'Fixed data'!$C$3</f>
        <v>5.4083808549986241E-2</v>
      </c>
      <c r="AR63" s="34">
        <f>AVERAGE(AR61:AR62)*'Fixed data'!$C$3</f>
        <v>7.7183074450705338E-2</v>
      </c>
      <c r="AS63" s="34">
        <f>AVERAGE(AS61:AS62)*'Fixed data'!$C$3</f>
        <v>0.10028234035142444</v>
      </c>
      <c r="AT63" s="34">
        <f>AVERAGE(AT61:AT62)*'Fixed data'!$C$3</f>
        <v>0.12338160625214352</v>
      </c>
      <c r="AU63" s="34">
        <f>AVERAGE(AU61:AU62)*'Fixed data'!$C$3</f>
        <v>0.14648087215286262</v>
      </c>
      <c r="AV63" s="34">
        <f>AVERAGE(AV61:AV62)*'Fixed data'!$C$3</f>
        <v>0.16958013805358171</v>
      </c>
      <c r="AW63" s="34">
        <f>AVERAGE(AW61:AW62)*'Fixed data'!$C$3</f>
        <v>0.19267940395430083</v>
      </c>
      <c r="AX63" s="34">
        <f>AVERAGE(AX61:AX62)*'Fixed data'!$C$3</f>
        <v>0.20978046838485523</v>
      </c>
      <c r="AY63" s="34">
        <f>AVERAGE(AY61:AY62)*'Fixed data'!$C$3</f>
        <v>0.22000062201191167</v>
      </c>
      <c r="AZ63" s="34">
        <f>AVERAGE(AZ61:AZ62)*'Fixed data'!$C$3</f>
        <v>0.22842277711822895</v>
      </c>
      <c r="BA63" s="34">
        <f>AVERAGE(BA61:BA62)*'Fixed data'!$C$3</f>
        <v>0.23498358495862479</v>
      </c>
      <c r="BB63" s="34">
        <f>AVERAGE(BB61:BB62)*'Fixed data'!$C$3</f>
        <v>0.23962420350149205</v>
      </c>
      <c r="BC63" s="34">
        <f>AVERAGE(BC61:BC62)*'Fixed data'!$C$3</f>
        <v>0.242291600945782</v>
      </c>
      <c r="BD63" s="34">
        <f>AVERAGE(BD61:BD62)*'Fixed data'!$C$3</f>
        <v>0.24293866998822011</v>
      </c>
    </row>
    <row r="64" spans="1:56" ht="15.75" thickBot="1" x14ac:dyDescent="0.35">
      <c r="A64" s="114"/>
      <c r="B64" s="12" t="s">
        <v>94</v>
      </c>
      <c r="C64" s="12" t="s">
        <v>45</v>
      </c>
      <c r="D64" s="12" t="s">
        <v>40</v>
      </c>
      <c r="E64" s="53">
        <f t="shared" ref="E64:BD64" si="9">E29+E60+E63</f>
        <v>-0.45092192000000003</v>
      </c>
      <c r="F64" s="53">
        <f t="shared" si="9"/>
        <v>-0.58267720586589389</v>
      </c>
      <c r="G64" s="53">
        <f t="shared" si="9"/>
        <v>-0.71599063273780073</v>
      </c>
      <c r="H64" s="53">
        <f t="shared" si="9"/>
        <v>-0.8501088934852763</v>
      </c>
      <c r="I64" s="53">
        <f t="shared" si="9"/>
        <v>-0.98440500016898347</v>
      </c>
      <c r="J64" s="53">
        <f t="shared" si="9"/>
        <v>-1.1185721847942134</v>
      </c>
      <c r="K64" s="53">
        <f t="shared" si="9"/>
        <v>-1.2517533996902324</v>
      </c>
      <c r="L64" s="53">
        <f t="shared" si="9"/>
        <v>-1.3835098492655336</v>
      </c>
      <c r="M64" s="53">
        <f t="shared" si="9"/>
        <v>-0.9448169939720108</v>
      </c>
      <c r="N64" s="53">
        <f t="shared" si="9"/>
        <v>-0.92003751826364377</v>
      </c>
      <c r="O64" s="53">
        <f t="shared" si="9"/>
        <v>-0.89448638113395296</v>
      </c>
      <c r="P64" s="53">
        <f t="shared" si="9"/>
        <v>-0.86814542552398122</v>
      </c>
      <c r="Q64" s="53">
        <f t="shared" si="9"/>
        <v>-0.84107409910797859</v>
      </c>
      <c r="R64" s="53">
        <f t="shared" si="9"/>
        <v>-0.8131924100012915</v>
      </c>
      <c r="S64" s="53">
        <f t="shared" si="9"/>
        <v>-0.78448454390603184</v>
      </c>
      <c r="T64" s="53">
        <f t="shared" si="9"/>
        <v>-0.75497533202029066</v>
      </c>
      <c r="U64" s="53">
        <f t="shared" si="9"/>
        <v>-0.72466178812878179</v>
      </c>
      <c r="V64" s="53">
        <f t="shared" si="9"/>
        <v>-0.69388472862183725</v>
      </c>
      <c r="W64" s="53">
        <f t="shared" si="9"/>
        <v>-0.6628545487680404</v>
      </c>
      <c r="X64" s="53">
        <f t="shared" si="9"/>
        <v>-0.63162726948923209</v>
      </c>
      <c r="Y64" s="53">
        <f t="shared" si="9"/>
        <v>-0.60024302271582586</v>
      </c>
      <c r="Z64" s="53">
        <f t="shared" si="9"/>
        <v>-0.56883659955758059</v>
      </c>
      <c r="AA64" s="53">
        <f t="shared" si="9"/>
        <v>-0.53749742783249954</v>
      </c>
      <c r="AB64" s="53">
        <f t="shared" si="9"/>
        <v>-0.50631851369288161</v>
      </c>
      <c r="AC64" s="53">
        <f t="shared" si="9"/>
        <v>-0.4754313750647402</v>
      </c>
      <c r="AD64" s="53">
        <f t="shared" si="9"/>
        <v>-0.44498268072462333</v>
      </c>
      <c r="AE64" s="53">
        <f t="shared" si="9"/>
        <v>-0.41509740848192067</v>
      </c>
      <c r="AF64" s="53">
        <f t="shared" si="9"/>
        <v>-0.38554569498175734</v>
      </c>
      <c r="AG64" s="53">
        <f t="shared" si="9"/>
        <v>-0.3562605682136013</v>
      </c>
      <c r="AH64" s="53">
        <f t="shared" si="9"/>
        <v>-0.32724202817745263</v>
      </c>
      <c r="AI64" s="53">
        <f t="shared" si="9"/>
        <v>-0.29849007487331125</v>
      </c>
      <c r="AJ64" s="53">
        <f t="shared" si="9"/>
        <v>-0.27539080897259216</v>
      </c>
      <c r="AK64" s="53">
        <f t="shared" si="9"/>
        <v>-0.25229154307187307</v>
      </c>
      <c r="AL64" s="53">
        <f t="shared" si="9"/>
        <v>-0.22919227717115398</v>
      </c>
      <c r="AM64" s="53">
        <f t="shared" si="9"/>
        <v>-0.20609301127043489</v>
      </c>
      <c r="AN64" s="53">
        <f t="shared" si="9"/>
        <v>-0.1829937453697158</v>
      </c>
      <c r="AO64" s="53">
        <f t="shared" si="9"/>
        <v>-0.15989447946899668</v>
      </c>
      <c r="AP64" s="53">
        <f t="shared" si="9"/>
        <v>-0.13679521356827759</v>
      </c>
      <c r="AQ64" s="53">
        <f t="shared" si="9"/>
        <v>-0.1136959476675585</v>
      </c>
      <c r="AR64" s="53">
        <f t="shared" si="9"/>
        <v>-9.0596681766839396E-2</v>
      </c>
      <c r="AS64" s="53">
        <f t="shared" si="9"/>
        <v>-6.7497415866120292E-2</v>
      </c>
      <c r="AT64" s="53">
        <f t="shared" si="9"/>
        <v>-4.4398149965401215E-2</v>
      </c>
      <c r="AU64" s="53">
        <f t="shared" si="9"/>
        <v>-2.1298884064682111E-2</v>
      </c>
      <c r="AV64" s="53">
        <f t="shared" si="9"/>
        <v>1.8003818360369794E-3</v>
      </c>
      <c r="AW64" s="53">
        <f t="shared" si="9"/>
        <v>2.4899647736756098E-2</v>
      </c>
      <c r="AX64" s="53">
        <f t="shared" si="9"/>
        <v>-2.0092470753648867E-2</v>
      </c>
      <c r="AY64" s="53">
        <f t="shared" si="9"/>
        <v>2.6678793984518751E-2</v>
      </c>
      <c r="AZ64" s="53">
        <f t="shared" si="9"/>
        <v>7.3001122482378944E-2</v>
      </c>
      <c r="BA64" s="53">
        <f t="shared" si="9"/>
        <v>0.11873617788035959</v>
      </c>
      <c r="BB64" s="53">
        <f t="shared" si="9"/>
        <v>0.16371349286268683</v>
      </c>
      <c r="BC64" s="53">
        <f t="shared" si="9"/>
        <v>0.20775107165539608</v>
      </c>
      <c r="BD64" s="53">
        <f t="shared" si="9"/>
        <v>0.25068545010932691</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2.6947593900938259E-3</v>
      </c>
      <c r="G67" s="81">
        <f>'Fixed data'!$G$7*G$88/1000000</f>
        <v>6.3862728173234356E-3</v>
      </c>
      <c r="H67" s="81">
        <f>'Fixed data'!$G$7*H$88/1000000</f>
        <v>1.1217544943350212E-2</v>
      </c>
      <c r="I67" s="81">
        <f>'Fixed data'!$G$7*I$88/1000000</f>
        <v>1.7339508294813538E-2</v>
      </c>
      <c r="J67" s="81">
        <f>'Fixed data'!$G$7*J$88/1000000</f>
        <v>2.4911619436021704E-2</v>
      </c>
      <c r="K67" s="81">
        <f>'Fixed data'!$G$7*K$88/1000000</f>
        <v>3.4103456144299979E-2</v>
      </c>
      <c r="L67" s="81">
        <f>'Fixed data'!$G$7*L$88/1000000</f>
        <v>4.5032865894820778E-2</v>
      </c>
      <c r="M67" s="81">
        <f>'Fixed data'!$G$7*M$88/1000000</f>
        <v>5.975059082874952E-2</v>
      </c>
      <c r="N67" s="81">
        <f>'Fixed data'!$G$7*N$88/1000000</f>
        <v>6.7279176001970684E-2</v>
      </c>
      <c r="O67" s="81">
        <f>'Fixed data'!$G$7*O$88/1000000</f>
        <v>7.5048740455977744E-2</v>
      </c>
      <c r="P67" s="81">
        <f>'Fixed data'!$G$7*P$88/1000000</f>
        <v>8.3072630017235111E-2</v>
      </c>
      <c r="Q67" s="81">
        <f>'Fixed data'!$G$7*Q$88/1000000</f>
        <v>9.1167734660762639E-2</v>
      </c>
      <c r="R67" s="81">
        <f>'Fixed data'!$G$7*R$88/1000000</f>
        <v>9.9547248690760426E-2</v>
      </c>
      <c r="S67" s="81">
        <f>'Fixed data'!$G$7*S$88/1000000</f>
        <v>0.10820979269344061</v>
      </c>
      <c r="T67" s="81">
        <f>'Fixed data'!$G$7*T$88/1000000</f>
        <v>0.11705384934954009</v>
      </c>
      <c r="U67" s="81">
        <f>'Fixed data'!$G$7*U$88/1000000</f>
        <v>0.12607446153814139</v>
      </c>
      <c r="V67" s="81">
        <f>'Fixed data'!$G$7*V$88/1000000</f>
        <v>0.13440922796728563</v>
      </c>
      <c r="W67" s="81">
        <f>'Fixed data'!$G$7*W$88/1000000</f>
        <v>0.14174261418667516</v>
      </c>
      <c r="X67" s="81">
        <f>'Fixed data'!$G$7*X$88/1000000</f>
        <v>0.1482228479759739</v>
      </c>
      <c r="Y67" s="81">
        <f>'Fixed data'!$G$7*Y$88/1000000</f>
        <v>0.15399611519129314</v>
      </c>
      <c r="Z67" s="81">
        <f>'Fixed data'!$G$7*Z$88/1000000</f>
        <v>0.15893131866378626</v>
      </c>
      <c r="AA67" s="81">
        <f>'Fixed data'!$G$7*AA$88/1000000</f>
        <v>0.1630414569538631</v>
      </c>
      <c r="AB67" s="81">
        <f>'Fixed data'!$G$7*AB$88/1000000</f>
        <v>0.16632398425558959</v>
      </c>
      <c r="AC67" s="81">
        <f>'Fixed data'!$G$7*AC$88/1000000</f>
        <v>0.16867750464796788</v>
      </c>
      <c r="AD67" s="81">
        <f>'Fixed data'!$G$7*AD$88/1000000</f>
        <v>0.16998539322963685</v>
      </c>
      <c r="AE67" s="81">
        <f>'Fixed data'!$G$7*AE$88/1000000</f>
        <v>0.17021138212827519</v>
      </c>
      <c r="AF67" s="81">
        <f>'Fixed data'!$G$7*AF$88/1000000</f>
        <v>0.17021138212827519</v>
      </c>
      <c r="AG67" s="81">
        <f>'Fixed data'!$G$7*AG$88/1000000</f>
        <v>0.17021138212827519</v>
      </c>
      <c r="AH67" s="81">
        <f>'Fixed data'!$G$7*AH$88/1000000</f>
        <v>0.17021138212827519</v>
      </c>
      <c r="AI67" s="81">
        <f>'Fixed data'!$G$7*AI$88/1000000</f>
        <v>0.17021138212827519</v>
      </c>
      <c r="AJ67" s="81">
        <f>'Fixed data'!$G$7*AJ$88/1000000</f>
        <v>0.17021138212827519</v>
      </c>
      <c r="AK67" s="81">
        <f>'Fixed data'!$G$7*AK$88/1000000</f>
        <v>0.17021138212827519</v>
      </c>
      <c r="AL67" s="81">
        <f>'Fixed data'!$G$7*AL$88/1000000</f>
        <v>0.17021138212827519</v>
      </c>
      <c r="AM67" s="81">
        <f>'Fixed data'!$G$7*AM$88/1000000</f>
        <v>0.17021138212827519</v>
      </c>
      <c r="AN67" s="81">
        <f>'Fixed data'!$G$7*AN$88/1000000</f>
        <v>0.17021138212827519</v>
      </c>
      <c r="AO67" s="81">
        <f>'Fixed data'!$G$7*AO$88/1000000</f>
        <v>0.17021138212827519</v>
      </c>
      <c r="AP67" s="81">
        <f>'Fixed data'!$G$7*AP$88/1000000</f>
        <v>0.17021138212827519</v>
      </c>
      <c r="AQ67" s="81">
        <f>'Fixed data'!$G$7*AQ$88/1000000</f>
        <v>0.17021138212827519</v>
      </c>
      <c r="AR67" s="81">
        <f>'Fixed data'!$G$7*AR$88/1000000</f>
        <v>0.17021138212827519</v>
      </c>
      <c r="AS67" s="81">
        <f>'Fixed data'!$G$7*AS$88/1000000</f>
        <v>0.17021138212827519</v>
      </c>
      <c r="AT67" s="81">
        <f>'Fixed data'!$G$7*AT$88/1000000</f>
        <v>0.17021138212827519</v>
      </c>
      <c r="AU67" s="81">
        <f>'Fixed data'!$G$7*AU$88/1000000</f>
        <v>0.17021138212827519</v>
      </c>
      <c r="AV67" s="81">
        <f>'Fixed data'!$G$7*AV$88/1000000</f>
        <v>0.17021138212827519</v>
      </c>
      <c r="AW67" s="81">
        <f>'Fixed data'!$G$7*AW$88/1000000</f>
        <v>0.17021138212827519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6.8614072825061408E-3</v>
      </c>
      <c r="G68" s="81">
        <f>'Fixed data'!$G$8*G89/1000000</f>
        <v>1.6260753734799436E-2</v>
      </c>
      <c r="H68" s="81">
        <f>'Fixed data'!$G$8*H89/1000000</f>
        <v>2.8562158406084337E-2</v>
      </c>
      <c r="I68" s="81">
        <f>'Fixed data'!$G$8*I89/1000000</f>
        <v>4.4149926307508608E-2</v>
      </c>
      <c r="J68" s="81">
        <f>'Fixed data'!$G$8*J89/1000000</f>
        <v>6.3430066389485507E-2</v>
      </c>
      <c r="K68" s="81">
        <f>'Fixed data'!$G$8*K89/1000000</f>
        <v>8.6834358276039386E-2</v>
      </c>
      <c r="L68" s="81">
        <f>'Fixed data'!$G$8*L89/1000000</f>
        <v>0.11466286568615959</v>
      </c>
      <c r="M68" s="81">
        <f>'Fixed data'!$G$8*M89/1000000</f>
        <v>0.15213719657254901</v>
      </c>
      <c r="N68" s="81">
        <f>'Fixed data'!$G$8*N89/1000000</f>
        <v>0.17130651065840094</v>
      </c>
      <c r="O68" s="81">
        <f>'Fixed data'!$G$8*O89/1000000</f>
        <v>0.19108940716582112</v>
      </c>
      <c r="P68" s="81">
        <f>'Fixed data'!$G$8*P89/1000000</f>
        <v>0.21151986729225167</v>
      </c>
      <c r="Q68" s="81">
        <f>'Fixed data'!$G$8*Q89/1000000</f>
        <v>0.23213165554983534</v>
      </c>
      <c r="R68" s="81">
        <f>'Fixed data'!$G$8*R89/1000000</f>
        <v>0.25346760814012848</v>
      </c>
      <c r="S68" s="81">
        <f>'Fixed data'!$G$8*S89/1000000</f>
        <v>0.27552421279415301</v>
      </c>
      <c r="T68" s="81">
        <f>'Fixed data'!$G$8*T89/1000000</f>
        <v>0.29804298570209153</v>
      </c>
      <c r="U68" s="81">
        <f>'Fixed data'!$G$8*U89/1000000</f>
        <v>0.32101130502256997</v>
      </c>
      <c r="V68" s="81">
        <f>'Fixed data'!$G$8*V89/1000000</f>
        <v>0.3422333210901814</v>
      </c>
      <c r="W68" s="81">
        <f>'Fixed data'!$G$8*W89/1000000</f>
        <v>0.36090561880853078</v>
      </c>
      <c r="X68" s="81">
        <f>'Fixed data'!$G$8*X89/1000000</f>
        <v>0.37740561635105302</v>
      </c>
      <c r="Y68" s="81">
        <f>'Fixed data'!$G$8*Y89/1000000</f>
        <v>0.39210553273715598</v>
      </c>
      <c r="Z68" s="81">
        <f>'Fixed data'!$G$8*Z89/1000000</f>
        <v>0.40467156782410846</v>
      </c>
      <c r="AA68" s="81">
        <f>'Fixed data'!$G$8*AA89/1000000</f>
        <v>0.41513681859911694</v>
      </c>
      <c r="AB68" s="81">
        <f>'Fixed data'!$G$8*AB89/1000000</f>
        <v>0.42349480292079228</v>
      </c>
      <c r="AC68" s="81">
        <f>'Fixed data'!$G$8*AC89/1000000</f>
        <v>0.42948734608407202</v>
      </c>
      <c r="AD68" s="81">
        <f>'Fixed data'!$G$8*AD89/1000000</f>
        <v>0.43281749729236146</v>
      </c>
      <c r="AE68" s="81">
        <f>'Fixed data'!$G$8*AE89/1000000</f>
        <v>0.43339291114214074</v>
      </c>
      <c r="AF68" s="81">
        <f>'Fixed data'!$G$8*AF89/1000000</f>
        <v>0.43339291114214074</v>
      </c>
      <c r="AG68" s="81">
        <f>'Fixed data'!$G$8*AG89/1000000</f>
        <v>0.43339291114214074</v>
      </c>
      <c r="AH68" s="81">
        <f>'Fixed data'!$G$8*AH89/1000000</f>
        <v>0.43339291114214074</v>
      </c>
      <c r="AI68" s="81">
        <f>'Fixed data'!$G$8*AI89/1000000</f>
        <v>0.43339291114214074</v>
      </c>
      <c r="AJ68" s="81">
        <f>'Fixed data'!$G$8*AJ89/1000000</f>
        <v>0.43339291114214074</v>
      </c>
      <c r="AK68" s="81">
        <f>'Fixed data'!$G$8*AK89/1000000</f>
        <v>0.43339291114214074</v>
      </c>
      <c r="AL68" s="81">
        <f>'Fixed data'!$G$8*AL89/1000000</f>
        <v>0.43339291114214074</v>
      </c>
      <c r="AM68" s="81">
        <f>'Fixed data'!$G$8*AM89/1000000</f>
        <v>0.43339291114214074</v>
      </c>
      <c r="AN68" s="81">
        <f>'Fixed data'!$G$8*AN89/1000000</f>
        <v>0.43339291114214074</v>
      </c>
      <c r="AO68" s="81">
        <f>'Fixed data'!$G$8*AO89/1000000</f>
        <v>0.43339291114214074</v>
      </c>
      <c r="AP68" s="81">
        <f>'Fixed data'!$G$8*AP89/1000000</f>
        <v>0.43339291114214074</v>
      </c>
      <c r="AQ68" s="81">
        <f>'Fixed data'!$G$8*AQ89/1000000</f>
        <v>0.43339291114214074</v>
      </c>
      <c r="AR68" s="81">
        <f>'Fixed data'!$G$8*AR89/1000000</f>
        <v>0.43339291114214074</v>
      </c>
      <c r="AS68" s="81">
        <f>'Fixed data'!$G$8*AS89/1000000</f>
        <v>0.43339291114214074</v>
      </c>
      <c r="AT68" s="81">
        <f>'Fixed data'!$G$8*AT89/1000000</f>
        <v>0.43339291114214074</v>
      </c>
      <c r="AU68" s="81">
        <f>'Fixed data'!$G$8*AU89/1000000</f>
        <v>0.43339291114214074</v>
      </c>
      <c r="AV68" s="81">
        <f>'Fixed data'!$G$8*AV89/1000000</f>
        <v>0.43339291114214074</v>
      </c>
      <c r="AW68" s="81">
        <f>'Fixed data'!$G$8*AW89/1000000</f>
        <v>0.43339291114214074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8.810447834095938E-4</v>
      </c>
      <c r="G70" s="34">
        <f>G91*'Fixed data'!$G$9</f>
        <v>2.087975784337984E-3</v>
      </c>
      <c r="H70" s="34">
        <f>H91*'Fixed data'!$G$9</f>
        <v>3.6675480160984833E-3</v>
      </c>
      <c r="I70" s="34">
        <f>I91*'Fixed data'!$G$9</f>
        <v>5.6691084874560703E-3</v>
      </c>
      <c r="J70" s="34">
        <f>J91*'Fixed data'!$G$9</f>
        <v>8.1447911197844568E-3</v>
      </c>
      <c r="K70" s="34">
        <f>K91*'Fixed data'!$G$9</f>
        <v>1.1150038939516301E-2</v>
      </c>
      <c r="L70" s="34">
        <f>L91*'Fixed data'!$G$9</f>
        <v>1.4723381881316768E-2</v>
      </c>
      <c r="M70" s="34">
        <f>M91*'Fixed data'!$G$9</f>
        <v>1.9535304913986393E-2</v>
      </c>
      <c r="N70" s="34">
        <f>N91*'Fixed data'!$G$9</f>
        <v>2.199675684090235E-2</v>
      </c>
      <c r="O70" s="34">
        <f>O91*'Fixed data'!$G$9</f>
        <v>2.4536996335653375E-2</v>
      </c>
      <c r="P70" s="34">
        <f>P91*'Fixed data'!$G$9</f>
        <v>2.7160386782528984E-2</v>
      </c>
      <c r="Q70" s="34">
        <f>Q91*'Fixed data'!$G$9</f>
        <v>2.9807060820869161E-2</v>
      </c>
      <c r="R70" s="34">
        <f>R91*'Fixed data'!$G$9</f>
        <v>3.2546721790518839E-2</v>
      </c>
      <c r="S70" s="34">
        <f>S91*'Fixed data'!$G$9</f>
        <v>3.5378918695620536E-2</v>
      </c>
      <c r="T70" s="34">
        <f>T91*'Fixed data'!$G$9</f>
        <v>3.8270460704780775E-2</v>
      </c>
      <c r="U70" s="34">
        <f>U91*'Fixed data'!$G$9</f>
        <v>4.1219727099822995E-2</v>
      </c>
      <c r="V70" s="34">
        <f>V91*'Fixed data'!$G$9</f>
        <v>4.394475795427686E-2</v>
      </c>
      <c r="W70" s="34">
        <f>W91*'Fixed data'!$G$9</f>
        <v>4.6342390075746524E-2</v>
      </c>
      <c r="X70" s="34">
        <f>X91*'Fixed data'!$G$9</f>
        <v>4.8461086162797713E-2</v>
      </c>
      <c r="Y70" s="34">
        <f>Y91*'Fixed data'!$G$9</f>
        <v>5.0348641312242606E-2</v>
      </c>
      <c r="Z70" s="34">
        <f>Z91*'Fixed data'!$G$9</f>
        <v>5.1962193635499788E-2</v>
      </c>
      <c r="AA70" s="34">
        <f>AA91*'Fixed data'!$G$9</f>
        <v>5.3305992979098375E-2</v>
      </c>
      <c r="AB70" s="34">
        <f>AB91*'Fixed data'!$G$9</f>
        <v>5.437920699821161E-2</v>
      </c>
      <c r="AC70" s="34">
        <f>AC91*'Fixed data'!$G$9</f>
        <v>5.514868455230254E-2</v>
      </c>
      <c r="AD70" s="34">
        <f>AD91*'Fixed data'!$G$9</f>
        <v>5.5576295424128959E-2</v>
      </c>
      <c r="AE70" s="34">
        <f>AE91*'Fixed data'!$G$9</f>
        <v>5.565018192434331E-2</v>
      </c>
      <c r="AF70" s="34">
        <f>AF91*'Fixed data'!$G$9</f>
        <v>5.565018192434331E-2</v>
      </c>
      <c r="AG70" s="34">
        <f>AG91*'Fixed data'!$G$9</f>
        <v>5.565018192434331E-2</v>
      </c>
      <c r="AH70" s="34">
        <f>AH91*'Fixed data'!$G$9</f>
        <v>5.565018192434331E-2</v>
      </c>
      <c r="AI70" s="34">
        <f>AI91*'Fixed data'!$G$9</f>
        <v>5.565018192434331E-2</v>
      </c>
      <c r="AJ70" s="34">
        <f>AJ91*'Fixed data'!$G$9</f>
        <v>5.565018192434331E-2</v>
      </c>
      <c r="AK70" s="34">
        <f>AK91*'Fixed data'!$G$9</f>
        <v>5.565018192434331E-2</v>
      </c>
      <c r="AL70" s="34">
        <f>AL91*'Fixed data'!$G$9</f>
        <v>5.565018192434331E-2</v>
      </c>
      <c r="AM70" s="34">
        <f>AM91*'Fixed data'!$G$9</f>
        <v>5.565018192434331E-2</v>
      </c>
      <c r="AN70" s="34">
        <f>AN91*'Fixed data'!$G$9</f>
        <v>5.565018192434331E-2</v>
      </c>
      <c r="AO70" s="34">
        <f>AO91*'Fixed data'!$G$9</f>
        <v>5.565018192434331E-2</v>
      </c>
      <c r="AP70" s="34">
        <f>AP91*'Fixed data'!$G$9</f>
        <v>5.565018192434331E-2</v>
      </c>
      <c r="AQ70" s="34">
        <f>AQ91*'Fixed data'!$G$9</f>
        <v>5.565018192434331E-2</v>
      </c>
      <c r="AR70" s="34">
        <f>AR91*'Fixed data'!$G$9</f>
        <v>5.565018192434331E-2</v>
      </c>
      <c r="AS70" s="34">
        <f>AS91*'Fixed data'!$G$9</f>
        <v>5.565018192434331E-2</v>
      </c>
      <c r="AT70" s="34">
        <f>AT91*'Fixed data'!$G$9</f>
        <v>5.565018192434331E-2</v>
      </c>
      <c r="AU70" s="34">
        <f>AU91*'Fixed data'!$G$9</f>
        <v>5.565018192434331E-2</v>
      </c>
      <c r="AV70" s="34">
        <f>AV91*'Fixed data'!$G$9</f>
        <v>5.565018192434331E-2</v>
      </c>
      <c r="AW70" s="34">
        <f>AW91*'Fixed data'!$G$9</f>
        <v>5.565018192434331E-2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2.7021870227254153E-5</v>
      </c>
      <c r="G71" s="34">
        <f>G92*'Fixed data'!$G$10</f>
        <v>6.4038754606416334E-5</v>
      </c>
      <c r="H71" s="34">
        <f>H92*'Fixed data'!$G$10</f>
        <v>1.1248464142731735E-4</v>
      </c>
      <c r="I71" s="34">
        <f>I92*'Fixed data'!$G$10</f>
        <v>1.7387301614729125E-4</v>
      </c>
      <c r="J71" s="34">
        <f>J92*'Fixed data'!$G$10</f>
        <v>2.4980283955054066E-4</v>
      </c>
      <c r="K71" s="34">
        <f>K92*'Fixed data'!$G$10</f>
        <v>3.4197456352496138E-4</v>
      </c>
      <c r="L71" s="34">
        <f>L92*'Fixed data'!$G$10</f>
        <v>4.5156991108167833E-4</v>
      </c>
      <c r="M71" s="34">
        <f>M92*'Fixed data'!$G$10</f>
        <v>5.9915282875033088E-4</v>
      </c>
      <c r="N71" s="34">
        <f>N92*'Fixed data'!$G$10</f>
        <v>6.7464619275658033E-4</v>
      </c>
      <c r="O71" s="34">
        <f>O92*'Fixed data'!$G$10</f>
        <v>7.5255599174281018E-4</v>
      </c>
      <c r="P71" s="34">
        <f>P92*'Fixed data'!$G$10</f>
        <v>8.3301605182801357E-4</v>
      </c>
      <c r="Q71" s="34">
        <f>Q92*'Fixed data'!$G$10</f>
        <v>9.1419022565502369E-4</v>
      </c>
      <c r="R71" s="34">
        <f>R92*'Fixed data'!$G$10</f>
        <v>9.9821633259371094E-4</v>
      </c>
      <c r="S71" s="34">
        <f>S92*'Fixed data'!$G$10</f>
        <v>1.0850805404850703E-3</v>
      </c>
      <c r="T71" s="34">
        <f>T92*'Fixed data'!$G$10</f>
        <v>1.173764877989237E-3</v>
      </c>
      <c r="U71" s="34">
        <f>U92*'Fixed data'!$G$10</f>
        <v>1.2642196372626743E-3</v>
      </c>
      <c r="V71" s="34">
        <f>V92*'Fixed data'!$G$10</f>
        <v>1.3477970348035244E-3</v>
      </c>
      <c r="W71" s="34">
        <f>W92*'Fixed data'!$G$10</f>
        <v>1.4213330289539257E-3</v>
      </c>
      <c r="X71" s="34">
        <f>X92*'Fixed data'!$G$10</f>
        <v>1.4863139831498404E-3</v>
      </c>
      <c r="Y71" s="34">
        <f>Y92*'Fixed data'!$G$10</f>
        <v>1.5442057853096553E-3</v>
      </c>
      <c r="Z71" s="34">
        <f>Z92*'Fixed data'!$G$10</f>
        <v>1.5936938502808884E-3</v>
      </c>
      <c r="AA71" s="34">
        <f>AA92*'Fixed data'!$G$10</f>
        <v>1.6349085219502049E-3</v>
      </c>
      <c r="AB71" s="34">
        <f>AB92*'Fixed data'!$G$10</f>
        <v>1.6678242720875795E-3</v>
      </c>
      <c r="AC71" s="34">
        <f>AC92*'Fixed data'!$G$10</f>
        <v>1.6914243466819305E-3</v>
      </c>
      <c r="AD71" s="34">
        <f>AD92*'Fixed data'!$G$10</f>
        <v>1.7045392821583541E-3</v>
      </c>
      <c r="AE71" s="34">
        <f>AE92*'Fixed data'!$G$10</f>
        <v>1.7068054001332107E-3</v>
      </c>
      <c r="AF71" s="34">
        <f>AF92*'Fixed data'!$G$10</f>
        <v>1.7068054001332107E-3</v>
      </c>
      <c r="AG71" s="34">
        <f>AG92*'Fixed data'!$G$10</f>
        <v>1.7068054001332107E-3</v>
      </c>
      <c r="AH71" s="34">
        <f>AH92*'Fixed data'!$G$10</f>
        <v>1.7068054001332107E-3</v>
      </c>
      <c r="AI71" s="34">
        <f>AI92*'Fixed data'!$G$10</f>
        <v>1.7068054001332107E-3</v>
      </c>
      <c r="AJ71" s="34">
        <f>AJ92*'Fixed data'!$G$10</f>
        <v>1.7068054001332107E-3</v>
      </c>
      <c r="AK71" s="34">
        <f>AK92*'Fixed data'!$G$10</f>
        <v>1.7068054001332107E-3</v>
      </c>
      <c r="AL71" s="34">
        <f>AL92*'Fixed data'!$G$10</f>
        <v>1.7068054001332107E-3</v>
      </c>
      <c r="AM71" s="34">
        <f>AM92*'Fixed data'!$G$10</f>
        <v>1.7068054001332107E-3</v>
      </c>
      <c r="AN71" s="34">
        <f>AN92*'Fixed data'!$G$10</f>
        <v>1.7068054001332107E-3</v>
      </c>
      <c r="AO71" s="34">
        <f>AO92*'Fixed data'!$G$10</f>
        <v>1.7068054001332107E-3</v>
      </c>
      <c r="AP71" s="34">
        <f>AP92*'Fixed data'!$G$10</f>
        <v>1.7068054001332107E-3</v>
      </c>
      <c r="AQ71" s="34">
        <f>AQ92*'Fixed data'!$G$10</f>
        <v>1.7068054001332107E-3</v>
      </c>
      <c r="AR71" s="34">
        <f>AR92*'Fixed data'!$G$10</f>
        <v>1.7068054001332107E-3</v>
      </c>
      <c r="AS71" s="34">
        <f>AS92*'Fixed data'!$G$10</f>
        <v>1.7068054001332107E-3</v>
      </c>
      <c r="AT71" s="34">
        <f>AT92*'Fixed data'!$G$10</f>
        <v>1.7068054001332107E-3</v>
      </c>
      <c r="AU71" s="34">
        <f>AU92*'Fixed data'!$G$10</f>
        <v>1.7068054001332107E-3</v>
      </c>
      <c r="AV71" s="34">
        <f>AV92*'Fixed data'!$G$10</f>
        <v>1.7068054001332107E-3</v>
      </c>
      <c r="AW71" s="34">
        <f>AW92*'Fixed data'!$G$10</f>
        <v>1.7068054001332107E-3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1.0464233326236813E-2</v>
      </c>
      <c r="G76" s="53">
        <f t="shared" si="10"/>
        <v>2.4799041091067276E-2</v>
      </c>
      <c r="H76" s="53">
        <f t="shared" si="10"/>
        <v>4.3559736006960351E-2</v>
      </c>
      <c r="I76" s="53">
        <f t="shared" si="10"/>
        <v>6.7332416105925511E-2</v>
      </c>
      <c r="J76" s="53">
        <f t="shared" si="10"/>
        <v>9.6736279784842213E-2</v>
      </c>
      <c r="K76" s="53">
        <f t="shared" si="10"/>
        <v>0.13242982792338065</v>
      </c>
      <c r="L76" s="53">
        <f t="shared" si="10"/>
        <v>0.17487068337337883</v>
      </c>
      <c r="M76" s="53">
        <f t="shared" si="10"/>
        <v>0.23202224514403527</v>
      </c>
      <c r="N76" s="53">
        <f t="shared" si="10"/>
        <v>0.26125708969403055</v>
      </c>
      <c r="O76" s="53">
        <f t="shared" si="10"/>
        <v>0.29142769994919504</v>
      </c>
      <c r="P76" s="53">
        <f t="shared" si="10"/>
        <v>0.32258590014384375</v>
      </c>
      <c r="Q76" s="53">
        <f t="shared" si="10"/>
        <v>0.35402064125712213</v>
      </c>
      <c r="R76" s="53">
        <f t="shared" si="10"/>
        <v>0.38655979495400145</v>
      </c>
      <c r="S76" s="53">
        <f t="shared" si="10"/>
        <v>0.42019800472369923</v>
      </c>
      <c r="T76" s="53">
        <f t="shared" si="10"/>
        <v>0.45454106063440169</v>
      </c>
      <c r="U76" s="53">
        <f t="shared" si="10"/>
        <v>0.48956971329779703</v>
      </c>
      <c r="V76" s="53">
        <f t="shared" si="10"/>
        <v>0.52193510404654742</v>
      </c>
      <c r="W76" s="53">
        <f t="shared" si="10"/>
        <v>0.55041195609990645</v>
      </c>
      <c r="X76" s="53">
        <f t="shared" si="10"/>
        <v>0.57557586447297449</v>
      </c>
      <c r="Y76" s="53">
        <f t="shared" si="10"/>
        <v>0.59799449502600133</v>
      </c>
      <c r="Z76" s="53">
        <f t="shared" si="10"/>
        <v>0.61715877397367536</v>
      </c>
      <c r="AA76" s="53">
        <f t="shared" si="10"/>
        <v>0.63311917705402865</v>
      </c>
      <c r="AB76" s="53">
        <f t="shared" si="10"/>
        <v>0.64586581844668101</v>
      </c>
      <c r="AC76" s="53">
        <f t="shared" si="10"/>
        <v>0.65500495963102434</v>
      </c>
      <c r="AD76" s="53">
        <f t="shared" si="10"/>
        <v>0.66008372522828562</v>
      </c>
      <c r="AE76" s="53">
        <f t="shared" si="10"/>
        <v>0.66096128059489256</v>
      </c>
      <c r="AF76" s="53">
        <f t="shared" si="10"/>
        <v>0.66096128059489256</v>
      </c>
      <c r="AG76" s="53">
        <f t="shared" si="10"/>
        <v>0.66096128059489256</v>
      </c>
      <c r="AH76" s="53">
        <f t="shared" si="10"/>
        <v>0.66096128059489256</v>
      </c>
      <c r="AI76" s="53">
        <f t="shared" si="10"/>
        <v>0.66096128059489256</v>
      </c>
      <c r="AJ76" s="53">
        <f t="shared" si="10"/>
        <v>0.66096128059489256</v>
      </c>
      <c r="AK76" s="53">
        <f t="shared" si="10"/>
        <v>0.66096128059489256</v>
      </c>
      <c r="AL76" s="53">
        <f t="shared" si="10"/>
        <v>0.66096128059489256</v>
      </c>
      <c r="AM76" s="53">
        <f t="shared" si="10"/>
        <v>0.66096128059489256</v>
      </c>
      <c r="AN76" s="53">
        <f t="shared" si="10"/>
        <v>0.66096128059489256</v>
      </c>
      <c r="AO76" s="53">
        <f t="shared" si="10"/>
        <v>0.66096128059489256</v>
      </c>
      <c r="AP76" s="53">
        <f t="shared" si="10"/>
        <v>0.66096128059489256</v>
      </c>
      <c r="AQ76" s="53">
        <f t="shared" si="10"/>
        <v>0.66096128059489256</v>
      </c>
      <c r="AR76" s="53">
        <f t="shared" si="10"/>
        <v>0.66096128059489256</v>
      </c>
      <c r="AS76" s="53">
        <f t="shared" si="10"/>
        <v>0.66096128059489256</v>
      </c>
      <c r="AT76" s="53">
        <f t="shared" si="10"/>
        <v>0.66096128059489256</v>
      </c>
      <c r="AU76" s="53">
        <f t="shared" si="10"/>
        <v>0.66096128059489256</v>
      </c>
      <c r="AV76" s="53">
        <f t="shared" si="10"/>
        <v>0.66096128059489256</v>
      </c>
      <c r="AW76" s="53">
        <f t="shared" si="10"/>
        <v>0.66096128059489256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-0.45092192000000003</v>
      </c>
      <c r="F77" s="54">
        <f>IF('Fixed data'!$G$19=FALSE,F64+F76,F64)</f>
        <v>-0.57221297253965708</v>
      </c>
      <c r="G77" s="54">
        <f>IF('Fixed data'!$G$19=FALSE,G64+G76,G64)</f>
        <v>-0.69119159164673349</v>
      </c>
      <c r="H77" s="54">
        <f>IF('Fixed data'!$G$19=FALSE,H64+H76,H64)</f>
        <v>-0.8065491574783159</v>
      </c>
      <c r="I77" s="54">
        <f>IF('Fixed data'!$G$19=FALSE,I64+I76,I64)</f>
        <v>-0.91707258406305792</v>
      </c>
      <c r="J77" s="54">
        <f>IF('Fixed data'!$G$19=FALSE,J64+J76,J64)</f>
        <v>-1.0218359050093713</v>
      </c>
      <c r="K77" s="54">
        <f>IF('Fixed data'!$G$19=FALSE,K64+K76,K64)</f>
        <v>-1.1193235717668517</v>
      </c>
      <c r="L77" s="54">
        <f>IF('Fixed data'!$G$19=FALSE,L64+L76,L64)</f>
        <v>-1.2086391658921547</v>
      </c>
      <c r="M77" s="54">
        <f>IF('Fixed data'!$G$19=FALSE,M64+M76,M64)</f>
        <v>-0.71279474882797556</v>
      </c>
      <c r="N77" s="54">
        <f>IF('Fixed data'!$G$19=FALSE,N64+N76,N64)</f>
        <v>-0.65878042856961327</v>
      </c>
      <c r="O77" s="54">
        <f>IF('Fixed data'!$G$19=FALSE,O64+O76,O64)</f>
        <v>-0.60305868118475792</v>
      </c>
      <c r="P77" s="54">
        <f>IF('Fixed data'!$G$19=FALSE,P64+P76,P64)</f>
        <v>-0.54555952538013752</v>
      </c>
      <c r="Q77" s="54">
        <f>IF('Fixed data'!$G$19=FALSE,Q64+Q76,Q64)</f>
        <v>-0.48705345785085646</v>
      </c>
      <c r="R77" s="54">
        <f>IF('Fixed data'!$G$19=FALSE,R64+R76,R64)</f>
        <v>-0.42663261504729005</v>
      </c>
      <c r="S77" s="54">
        <f>IF('Fixed data'!$G$19=FALSE,S64+S76,S64)</f>
        <v>-0.36428653918233261</v>
      </c>
      <c r="T77" s="54">
        <f>IF('Fixed data'!$G$19=FALSE,T64+T76,T64)</f>
        <v>-0.30043427138588896</v>
      </c>
      <c r="U77" s="54">
        <f>IF('Fixed data'!$G$19=FALSE,U64+U76,U64)</f>
        <v>-0.23509207483098477</v>
      </c>
      <c r="V77" s="54">
        <f>IF('Fixed data'!$G$19=FALSE,V64+V76,V64)</f>
        <v>-0.17194962457528984</v>
      </c>
      <c r="W77" s="54">
        <f>IF('Fixed data'!$G$19=FALSE,W64+W76,W64)</f>
        <v>-0.11244259266813394</v>
      </c>
      <c r="X77" s="54">
        <f>IF('Fixed data'!$G$19=FALSE,X64+X76,X64)</f>
        <v>-5.6051405016257605E-2</v>
      </c>
      <c r="Y77" s="54">
        <f>IF('Fixed data'!$G$19=FALSE,Y64+Y76,Y64)</f>
        <v>-2.248527689824531E-3</v>
      </c>
      <c r="Z77" s="54">
        <f>IF('Fixed data'!$G$19=FALSE,Z64+Z76,Z64)</f>
        <v>4.8322174416094765E-2</v>
      </c>
      <c r="AA77" s="54">
        <f>IF('Fixed data'!$G$19=FALSE,AA64+AA76,AA64)</f>
        <v>9.5621749221529106E-2</v>
      </c>
      <c r="AB77" s="54">
        <f>IF('Fixed data'!$G$19=FALSE,AB64+AB76,AB64)</f>
        <v>0.13954730475379939</v>
      </c>
      <c r="AC77" s="54">
        <f>IF('Fixed data'!$G$19=FALSE,AC64+AC76,AC64)</f>
        <v>0.17957358456628414</v>
      </c>
      <c r="AD77" s="54">
        <f>IF('Fixed data'!$G$19=FALSE,AD64+AD76,AD64)</f>
        <v>0.2151010445036623</v>
      </c>
      <c r="AE77" s="54">
        <f>IF('Fixed data'!$G$19=FALSE,AE64+AE76,AE64)</f>
        <v>0.24586387211297189</v>
      </c>
      <c r="AF77" s="54">
        <f>IF('Fixed data'!$G$19=FALSE,AF64+AF76,AF64)</f>
        <v>0.27541558561313523</v>
      </c>
      <c r="AG77" s="54">
        <f>IF('Fixed data'!$G$19=FALSE,AG64+AG76,AG64)</f>
        <v>0.30470071238129126</v>
      </c>
      <c r="AH77" s="54">
        <f>IF('Fixed data'!$G$19=FALSE,AH64+AH76,AH64)</f>
        <v>0.33371925241743994</v>
      </c>
      <c r="AI77" s="54">
        <f>IF('Fixed data'!$G$19=FALSE,AI64+AI76,AI64)</f>
        <v>0.36247120572158131</v>
      </c>
      <c r="AJ77" s="54">
        <f>IF('Fixed data'!$G$19=FALSE,AJ64+AJ76,AJ64)</f>
        <v>0.3855704716223004</v>
      </c>
      <c r="AK77" s="54">
        <f>IF('Fixed data'!$G$19=FALSE,AK64+AK76,AK64)</f>
        <v>0.40866973752301949</v>
      </c>
      <c r="AL77" s="54">
        <f>IF('Fixed data'!$G$19=FALSE,AL64+AL76,AL64)</f>
        <v>0.43176900342373858</v>
      </c>
      <c r="AM77" s="54">
        <f>IF('Fixed data'!$G$19=FALSE,AM64+AM76,AM64)</f>
        <v>0.45486826932445767</v>
      </c>
      <c r="AN77" s="54">
        <f>IF('Fixed data'!$G$19=FALSE,AN64+AN76,AN64)</f>
        <v>0.47796753522517677</v>
      </c>
      <c r="AO77" s="54">
        <f>IF('Fixed data'!$G$19=FALSE,AO64+AO76,AO64)</f>
        <v>0.50106680112589586</v>
      </c>
      <c r="AP77" s="54">
        <f>IF('Fixed data'!$G$19=FALSE,AP64+AP76,AP64)</f>
        <v>0.52416606702661495</v>
      </c>
      <c r="AQ77" s="54">
        <f>IF('Fixed data'!$G$19=FALSE,AQ64+AQ76,AQ64)</f>
        <v>0.54726533292733404</v>
      </c>
      <c r="AR77" s="54">
        <f>IF('Fixed data'!$G$19=FALSE,AR64+AR76,AR64)</f>
        <v>0.57036459882805313</v>
      </c>
      <c r="AS77" s="54">
        <f>IF('Fixed data'!$G$19=FALSE,AS64+AS76,AS64)</f>
        <v>0.59346386472877222</v>
      </c>
      <c r="AT77" s="54">
        <f>IF('Fixed data'!$G$19=FALSE,AT64+AT76,AT64)</f>
        <v>0.61656313062949131</v>
      </c>
      <c r="AU77" s="54">
        <f>IF('Fixed data'!$G$19=FALSE,AU64+AU76,AU64)</f>
        <v>0.6396623965302104</v>
      </c>
      <c r="AV77" s="54">
        <f>IF('Fixed data'!$G$19=FALSE,AV64+AV76,AV64)</f>
        <v>0.6627616624309296</v>
      </c>
      <c r="AW77" s="54">
        <f>IF('Fixed data'!$G$19=FALSE,AW64+AW76,AW64)</f>
        <v>0.68586092833164869</v>
      </c>
      <c r="AX77" s="54">
        <f>IF('Fixed data'!$G$19=FALSE,AX64+AX76,AX64)</f>
        <v>-2.0092470753648867E-2</v>
      </c>
      <c r="AY77" s="54">
        <f>IF('Fixed data'!$G$19=FALSE,AY64+AY76,AY64)</f>
        <v>2.6678793984518751E-2</v>
      </c>
      <c r="AZ77" s="54">
        <f>IF('Fixed data'!$G$19=FALSE,AZ64+AZ76,AZ64)</f>
        <v>7.3001122482378944E-2</v>
      </c>
      <c r="BA77" s="54">
        <f>IF('Fixed data'!$G$19=FALSE,BA64+BA76,BA64)</f>
        <v>0.11873617788035959</v>
      </c>
      <c r="BB77" s="54">
        <f>IF('Fixed data'!$G$19=FALSE,BB64+BB76,BB64)</f>
        <v>0.16371349286268683</v>
      </c>
      <c r="BC77" s="54">
        <f>IF('Fixed data'!$G$19=FALSE,BC64+BC76,BC64)</f>
        <v>0.20775107165539608</v>
      </c>
      <c r="BD77" s="54">
        <f>IF('Fixed data'!$G$19=FALSE,BD64+BD76,BD64)</f>
        <v>0.25068545010932691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-0.43567335265700491</v>
      </c>
      <c r="F80" s="55">
        <f t="shared" ref="F80:BD80" si="11">F77*F78</f>
        <v>-0.53416693275423666</v>
      </c>
      <c r="G80" s="55">
        <f t="shared" si="11"/>
        <v>-0.6234152143048417</v>
      </c>
      <c r="H80" s="55">
        <f t="shared" si="11"/>
        <v>-0.70286099454131024</v>
      </c>
      <c r="I80" s="55">
        <f t="shared" si="11"/>
        <v>-0.772150507842703</v>
      </c>
      <c r="J80" s="55">
        <f t="shared" si="11"/>
        <v>-0.83126416710191919</v>
      </c>
      <c r="K80" s="55">
        <f t="shared" si="11"/>
        <v>-0.87977820948907159</v>
      </c>
      <c r="L80" s="55">
        <f t="shared" si="11"/>
        <v>-0.91785454987407222</v>
      </c>
      <c r="M80" s="55">
        <f t="shared" si="11"/>
        <v>-0.52299958402920232</v>
      </c>
      <c r="N80" s="55">
        <f t="shared" si="11"/>
        <v>-0.46702183991678553</v>
      </c>
      <c r="O80" s="55">
        <f t="shared" si="11"/>
        <v>-0.41306245880471332</v>
      </c>
      <c r="P80" s="55">
        <f t="shared" si="11"/>
        <v>-0.36104218211911915</v>
      </c>
      <c r="Q80" s="55">
        <f t="shared" si="11"/>
        <v>-0.31142400365185036</v>
      </c>
      <c r="R80" s="55">
        <f t="shared" si="11"/>
        <v>-0.26356586071433352</v>
      </c>
      <c r="S80" s="55">
        <f t="shared" si="11"/>
        <v>-0.21743921772923178</v>
      </c>
      <c r="T80" s="55">
        <f t="shared" si="11"/>
        <v>-0.17326222038996697</v>
      </c>
      <c r="U80" s="55">
        <f t="shared" si="11"/>
        <v>-0.1309941926109412</v>
      </c>
      <c r="V80" s="55">
        <f t="shared" si="11"/>
        <v>-9.257099583160211E-2</v>
      </c>
      <c r="W80" s="55">
        <f t="shared" si="11"/>
        <v>-5.8487654418172601E-2</v>
      </c>
      <c r="X80" s="55">
        <f t="shared" si="11"/>
        <v>-2.8169523935633281E-2</v>
      </c>
      <c r="Y80" s="55">
        <f t="shared" si="11"/>
        <v>-1.0918196203920452E-3</v>
      </c>
      <c r="Z80" s="55">
        <f t="shared" si="11"/>
        <v>2.2670378606815672E-2</v>
      </c>
      <c r="AA80" s="55">
        <f t="shared" si="11"/>
        <v>4.33439651799798E-2</v>
      </c>
      <c r="AB80" s="55">
        <f t="shared" si="11"/>
        <v>6.111573763266772E-2</v>
      </c>
      <c r="AC80" s="55">
        <f t="shared" si="11"/>
        <v>7.5986021661642866E-2</v>
      </c>
      <c r="AD80" s="55">
        <f t="shared" si="11"/>
        <v>8.7941410019859501E-2</v>
      </c>
      <c r="AE80" s="55">
        <f t="shared" si="11"/>
        <v>9.7119239426698992E-2</v>
      </c>
      <c r="AF80" s="55">
        <f t="shared" si="11"/>
        <v>0.1051135536623589</v>
      </c>
      <c r="AG80" s="55">
        <f t="shared" si="11"/>
        <v>0.11235782550967659</v>
      </c>
      <c r="AH80" s="55">
        <f t="shared" si="11"/>
        <v>0.11889696483867405</v>
      </c>
      <c r="AI80" s="55">
        <f t="shared" si="11"/>
        <v>0.14498382277966787</v>
      </c>
      <c r="AJ80" s="55">
        <f t="shared" si="11"/>
        <v>0.14973129340059524</v>
      </c>
      <c r="AK80" s="55">
        <f t="shared" si="11"/>
        <v>0.15407921729244817</v>
      </c>
      <c r="AL80" s="55">
        <f t="shared" si="11"/>
        <v>0.15804684157022156</v>
      </c>
      <c r="AM80" s="55">
        <f t="shared" si="11"/>
        <v>0.16165263110774641</v>
      </c>
      <c r="AN80" s="55">
        <f t="shared" si="11"/>
        <v>0.16491429777711009</v>
      </c>
      <c r="AO80" s="55">
        <f t="shared" si="11"/>
        <v>0.16784882864841208</v>
      </c>
      <c r="AP80" s="55">
        <f t="shared" si="11"/>
        <v>0.17047251318561488</v>
      </c>
      <c r="AQ80" s="55">
        <f t="shared" si="11"/>
        <v>0.17280096947304596</v>
      </c>
      <c r="AR80" s="55">
        <f t="shared" si="11"/>
        <v>0.1748491695059477</v>
      </c>
      <c r="AS80" s="55">
        <f t="shared" si="11"/>
        <v>0.17663146357734588</v>
      </c>
      <c r="AT80" s="55">
        <f t="shared" si="11"/>
        <v>0.17816160379242607</v>
      </c>
      <c r="AU80" s="55">
        <f t="shared" si="11"/>
        <v>0.17945276674055222</v>
      </c>
      <c r="AV80" s="55">
        <f t="shared" si="11"/>
        <v>0.18051757535404989</v>
      </c>
      <c r="AW80" s="55">
        <f t="shared" si="11"/>
        <v>0.1813681199818932</v>
      </c>
      <c r="AX80" s="55">
        <f t="shared" si="11"/>
        <v>-5.1584711787613993E-3</v>
      </c>
      <c r="AY80" s="55">
        <f t="shared" si="11"/>
        <v>6.6499232396681242E-3</v>
      </c>
      <c r="AZ80" s="55">
        <f t="shared" si="11"/>
        <v>1.7666184108663139E-2</v>
      </c>
      <c r="BA80" s="55">
        <f t="shared" si="11"/>
        <v>2.7897099685736174E-2</v>
      </c>
      <c r="BB80" s="55">
        <f t="shared" si="11"/>
        <v>3.7344206779088222E-2</v>
      </c>
      <c r="BC80" s="55">
        <f t="shared" si="11"/>
        <v>4.6009213862625561E-2</v>
      </c>
      <c r="BD80" s="55">
        <f t="shared" si="11"/>
        <v>5.3900580611008227E-2</v>
      </c>
    </row>
    <row r="81" spans="1:56" x14ac:dyDescent="0.3">
      <c r="A81" s="74"/>
      <c r="B81" s="15" t="s">
        <v>18</v>
      </c>
      <c r="C81" s="15"/>
      <c r="D81" s="14" t="s">
        <v>40</v>
      </c>
      <c r="E81" s="56">
        <f>+E80</f>
        <v>-0.43567335265700491</v>
      </c>
      <c r="F81" s="56">
        <f t="shared" ref="F81:BD81" si="12">+E81+F80</f>
        <v>-0.96984028541124156</v>
      </c>
      <c r="G81" s="56">
        <f t="shared" si="12"/>
        <v>-1.5932554997160833</v>
      </c>
      <c r="H81" s="56">
        <f t="shared" si="12"/>
        <v>-2.2961164942573937</v>
      </c>
      <c r="I81" s="56">
        <f t="shared" si="12"/>
        <v>-3.0682670021000966</v>
      </c>
      <c r="J81" s="56">
        <f t="shared" si="12"/>
        <v>-3.8995311692020156</v>
      </c>
      <c r="K81" s="56">
        <f t="shared" si="12"/>
        <v>-4.779309378691087</v>
      </c>
      <c r="L81" s="56">
        <f t="shared" si="12"/>
        <v>-5.6971639285651587</v>
      </c>
      <c r="M81" s="56">
        <f t="shared" si="12"/>
        <v>-6.2201635125943611</v>
      </c>
      <c r="N81" s="56">
        <f t="shared" si="12"/>
        <v>-6.6871853525111469</v>
      </c>
      <c r="O81" s="56">
        <f t="shared" si="12"/>
        <v>-7.1002478113158602</v>
      </c>
      <c r="P81" s="56">
        <f t="shared" si="12"/>
        <v>-7.4612899934349795</v>
      </c>
      <c r="Q81" s="56">
        <f t="shared" si="12"/>
        <v>-7.7727139970868295</v>
      </c>
      <c r="R81" s="56">
        <f t="shared" si="12"/>
        <v>-8.0362798578011638</v>
      </c>
      <c r="S81" s="56">
        <f t="shared" si="12"/>
        <v>-8.2537190755303964</v>
      </c>
      <c r="T81" s="56">
        <f t="shared" si="12"/>
        <v>-8.4269812959203634</v>
      </c>
      <c r="U81" s="56">
        <f t="shared" si="12"/>
        <v>-8.5579754885313051</v>
      </c>
      <c r="V81" s="56">
        <f t="shared" si="12"/>
        <v>-8.6505464843629074</v>
      </c>
      <c r="W81" s="56">
        <f t="shared" si="12"/>
        <v>-8.7090341387810799</v>
      </c>
      <c r="X81" s="56">
        <f t="shared" si="12"/>
        <v>-8.7372036627167127</v>
      </c>
      <c r="Y81" s="56">
        <f t="shared" si="12"/>
        <v>-8.7382954823371044</v>
      </c>
      <c r="Z81" s="56">
        <f t="shared" si="12"/>
        <v>-8.7156251037302894</v>
      </c>
      <c r="AA81" s="56">
        <f t="shared" si="12"/>
        <v>-8.6722811385503089</v>
      </c>
      <c r="AB81" s="56">
        <f t="shared" si="12"/>
        <v>-8.6111654009176419</v>
      </c>
      <c r="AC81" s="56">
        <f t="shared" si="12"/>
        <v>-8.5351793792559985</v>
      </c>
      <c r="AD81" s="56">
        <f t="shared" si="12"/>
        <v>-8.4472379692361397</v>
      </c>
      <c r="AE81" s="56">
        <f t="shared" si="12"/>
        <v>-8.3501187298094415</v>
      </c>
      <c r="AF81" s="56">
        <f t="shared" si="12"/>
        <v>-8.2450051761470817</v>
      </c>
      <c r="AG81" s="56">
        <f t="shared" si="12"/>
        <v>-8.1326473506374057</v>
      </c>
      <c r="AH81" s="56">
        <f t="shared" si="12"/>
        <v>-8.0137503857987316</v>
      </c>
      <c r="AI81" s="56">
        <f t="shared" si="12"/>
        <v>-7.8687665630190633</v>
      </c>
      <c r="AJ81" s="56">
        <f t="shared" si="12"/>
        <v>-7.7190352696184679</v>
      </c>
      <c r="AK81" s="56">
        <f t="shared" si="12"/>
        <v>-7.5649560523260195</v>
      </c>
      <c r="AL81" s="56">
        <f t="shared" si="12"/>
        <v>-7.4069092107557983</v>
      </c>
      <c r="AM81" s="56">
        <f t="shared" si="12"/>
        <v>-7.2452565796480517</v>
      </c>
      <c r="AN81" s="56">
        <f t="shared" si="12"/>
        <v>-7.0803422818709416</v>
      </c>
      <c r="AO81" s="56">
        <f t="shared" si="12"/>
        <v>-6.9124934532225293</v>
      </c>
      <c r="AP81" s="56">
        <f t="shared" si="12"/>
        <v>-6.7420209400369142</v>
      </c>
      <c r="AQ81" s="56">
        <f t="shared" si="12"/>
        <v>-6.5692199705638679</v>
      </c>
      <c r="AR81" s="56">
        <f t="shared" si="12"/>
        <v>-6.3943708010579199</v>
      </c>
      <c r="AS81" s="56">
        <f t="shared" si="12"/>
        <v>-6.2177393374805741</v>
      </c>
      <c r="AT81" s="56">
        <f t="shared" si="12"/>
        <v>-6.039577733688148</v>
      </c>
      <c r="AU81" s="56">
        <f t="shared" si="12"/>
        <v>-5.8601249669475957</v>
      </c>
      <c r="AV81" s="56">
        <f t="shared" si="12"/>
        <v>-5.6796073915935459</v>
      </c>
      <c r="AW81" s="56">
        <f t="shared" si="12"/>
        <v>-5.498239271611653</v>
      </c>
      <c r="AX81" s="56">
        <f t="shared" si="12"/>
        <v>-5.5033977427904146</v>
      </c>
      <c r="AY81" s="56">
        <f t="shared" si="12"/>
        <v>-5.4967478195507464</v>
      </c>
      <c r="AZ81" s="56">
        <f t="shared" si="12"/>
        <v>-5.4790816354420837</v>
      </c>
      <c r="BA81" s="56">
        <f t="shared" si="12"/>
        <v>-5.4511845357563473</v>
      </c>
      <c r="BB81" s="56">
        <f t="shared" si="12"/>
        <v>-5.4138403289772592</v>
      </c>
      <c r="BC81" s="56">
        <f t="shared" si="12"/>
        <v>-5.3678311151146341</v>
      </c>
      <c r="BD81" s="56">
        <f t="shared" si="12"/>
        <v>-5.3139305345036254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1'!E88*0.8</f>
        <v>0</v>
      </c>
      <c r="F88" s="43">
        <f>'Option 1'!F88*0.8</f>
        <v>174.49125876286479</v>
      </c>
      <c r="G88" s="43">
        <f>'Option 1'!G88*0.8</f>
        <v>413.52440844784797</v>
      </c>
      <c r="H88" s="43">
        <f>'Option 1'!H88*0.8</f>
        <v>726.35929745328235</v>
      </c>
      <c r="I88" s="43">
        <f>'Option 1'!I88*0.8</f>
        <v>1122.7691198752273</v>
      </c>
      <c r="J88" s="43">
        <f>'Option 1'!J88*0.8</f>
        <v>1613.0790189255176</v>
      </c>
      <c r="K88" s="43">
        <f>'Option 1'!K88*0.8</f>
        <v>2208.2695073476912</v>
      </c>
      <c r="L88" s="43">
        <f>'Option 1'!L88*0.8</f>
        <v>2915.9714535452335</v>
      </c>
      <c r="M88" s="43">
        <f>'Option 1'!M88*0.8</f>
        <v>3868.9746638828401</v>
      </c>
      <c r="N88" s="43">
        <f>'Option 1'!N88*0.8</f>
        <v>4356.466166244044</v>
      </c>
      <c r="O88" s="43">
        <f>'Option 1'!O88*0.8</f>
        <v>4859.5615767666513</v>
      </c>
      <c r="P88" s="43">
        <f>'Option 1'!P88*0.8</f>
        <v>5379.1250653901225</v>
      </c>
      <c r="Q88" s="43">
        <f>'Option 1'!Q88*0.8</f>
        <v>5903.2998782727864</v>
      </c>
      <c r="R88" s="43">
        <f>'Option 1'!R88*0.8</f>
        <v>6445.890788723048</v>
      </c>
      <c r="S88" s="43">
        <f>'Option 1'!S88*0.8</f>
        <v>7006.8084768375847</v>
      </c>
      <c r="T88" s="43">
        <f>'Option 1'!T88*0.8</f>
        <v>7579.4794856726849</v>
      </c>
      <c r="U88" s="43">
        <f>'Option 1'!U88*0.8</f>
        <v>8163.5828313691181</v>
      </c>
      <c r="V88" s="43">
        <f>'Option 1'!V88*0.8</f>
        <v>8703.2762418688253</v>
      </c>
      <c r="W88" s="43">
        <f>'Option 1'!W88*0.8</f>
        <v>9178.1282071758178</v>
      </c>
      <c r="X88" s="43">
        <f>'Option 1'!X88*0.8</f>
        <v>9597.736783410528</v>
      </c>
      <c r="Y88" s="43">
        <f>'Option 1'!Y88*0.8</f>
        <v>9971.5678079089157</v>
      </c>
      <c r="Z88" s="43">
        <f>'Option 1'!Z88*0.8</f>
        <v>10291.132467125561</v>
      </c>
      <c r="AA88" s="43">
        <f>'Option 1'!AA88*0.8</f>
        <v>10557.272444802746</v>
      </c>
      <c r="AB88" s="43">
        <f>'Option 1'!AB88*0.8</f>
        <v>10769.82289472688</v>
      </c>
      <c r="AC88" s="43">
        <f>'Option 1'!AC88*0.8</f>
        <v>10922.218220743671</v>
      </c>
      <c r="AD88" s="43">
        <f>'Option 1'!AD88*0.8</f>
        <v>11006.906718639229</v>
      </c>
      <c r="AE88" s="43">
        <f>'Option 1'!AE88*0.8</f>
        <v>11021.53996847029</v>
      </c>
      <c r="AF88" s="43">
        <f>'Option 1'!AF88*0.8</f>
        <v>11021.53996847029</v>
      </c>
      <c r="AG88" s="43">
        <f>'Option 1'!AG88*0.8</f>
        <v>11021.53996847029</v>
      </c>
      <c r="AH88" s="43">
        <f>'Option 1'!AH88*0.8</f>
        <v>11021.53996847029</v>
      </c>
      <c r="AI88" s="43">
        <f>'Option 1'!AI88*0.8</f>
        <v>11021.53996847029</v>
      </c>
      <c r="AJ88" s="43">
        <f>'Option 1'!AJ88*0.8</f>
        <v>11021.53996847029</v>
      </c>
      <c r="AK88" s="43">
        <f>'Option 1'!AK88*0.8</f>
        <v>11021.53996847029</v>
      </c>
      <c r="AL88" s="43">
        <f>'Option 1'!AL88*0.8</f>
        <v>11021.53996847029</v>
      </c>
      <c r="AM88" s="43">
        <f>'Option 1'!AM88*0.8</f>
        <v>11021.53996847029</v>
      </c>
      <c r="AN88" s="43">
        <f>'Option 1'!AN88*0.8</f>
        <v>11021.53996847029</v>
      </c>
      <c r="AO88" s="43">
        <f>'Option 1'!AO88*0.8</f>
        <v>11021.53996847029</v>
      </c>
      <c r="AP88" s="43">
        <f>'Option 1'!AP88*0.8</f>
        <v>11021.53996847029</v>
      </c>
      <c r="AQ88" s="43">
        <f>'Option 1'!AQ88*0.8</f>
        <v>11021.53996847029</v>
      </c>
      <c r="AR88" s="43">
        <f>'Option 1'!AR88*0.8</f>
        <v>11021.53996847029</v>
      </c>
      <c r="AS88" s="43">
        <f>'Option 1'!AS88*0.8</f>
        <v>11021.53996847029</v>
      </c>
      <c r="AT88" s="43">
        <f>'Option 1'!AT88*0.8</f>
        <v>11021.53996847029</v>
      </c>
      <c r="AU88" s="43">
        <f>'Option 1'!AU88*0.8</f>
        <v>11021.53996847029</v>
      </c>
      <c r="AV88" s="43">
        <f>'Option 1'!AV88*0.8</f>
        <v>11021.53996847029</v>
      </c>
      <c r="AW88" s="43">
        <f>'Option 1'!AW88*0.8</f>
        <v>11021.53996847029</v>
      </c>
      <c r="AX88" s="43"/>
      <c r="AY88" s="43"/>
      <c r="AZ88" s="43"/>
      <c r="BA88" s="43"/>
      <c r="BB88" s="43"/>
      <c r="BC88" s="43"/>
      <c r="BD88" s="43"/>
    </row>
    <row r="89" spans="1:56" x14ac:dyDescent="0.3">
      <c r="A89" s="171"/>
      <c r="B89" s="4" t="s">
        <v>214</v>
      </c>
      <c r="D89" s="4" t="s">
        <v>88</v>
      </c>
      <c r="E89" s="43">
        <f>'Option 1'!E89*0.8</f>
        <v>0</v>
      </c>
      <c r="F89" s="43">
        <f>'Option 1'!F89*0.8</f>
        <v>18215.90436549794</v>
      </c>
      <c r="G89" s="43">
        <f>'Option 1'!G89*0.8</f>
        <v>43169.618526978164</v>
      </c>
      <c r="H89" s="43">
        <f>'Option 1'!H89*0.8</f>
        <v>75827.818489066602</v>
      </c>
      <c r="I89" s="43">
        <f>'Option 1'!I89*0.8</f>
        <v>117210.77065514345</v>
      </c>
      <c r="J89" s="43">
        <f>'Option 1'!J89*0.8</f>
        <v>168396.36180670332</v>
      </c>
      <c r="K89" s="43">
        <f>'Option 1'!K89*0.8</f>
        <v>230530.89561212799</v>
      </c>
      <c r="L89" s="43">
        <f>'Option 1'!L89*0.8</f>
        <v>304410.99174193339</v>
      </c>
      <c r="M89" s="43">
        <f>'Option 1'!M89*0.8</f>
        <v>403899.15786900866</v>
      </c>
      <c r="N89" s="43">
        <f>'Option 1'!N89*0.8</f>
        <v>454790.52428451908</v>
      </c>
      <c r="O89" s="43">
        <f>'Option 1'!O89*0.8</f>
        <v>507310.85080273822</v>
      </c>
      <c r="P89" s="43">
        <f>'Option 1'!P89*0.8</f>
        <v>561550.35189678287</v>
      </c>
      <c r="Q89" s="43">
        <f>'Option 1'!Q89*0.8</f>
        <v>616271.24926419568</v>
      </c>
      <c r="R89" s="43">
        <f>'Option 1'!R89*0.8</f>
        <v>672914.68346500315</v>
      </c>
      <c r="S89" s="43">
        <f>'Option 1'!S89*0.8</f>
        <v>731471.33000450965</v>
      </c>
      <c r="T89" s="43">
        <f>'Option 1'!T89*0.8</f>
        <v>791254.95701135136</v>
      </c>
      <c r="U89" s="43">
        <f>'Option 1'!U89*0.8</f>
        <v>852232.05557898455</v>
      </c>
      <c r="V89" s="43">
        <f>'Option 1'!V89*0.8</f>
        <v>908573.00710889755</v>
      </c>
      <c r="W89" s="43">
        <f>'Option 1'!W89*0.8</f>
        <v>958144.87706460792</v>
      </c>
      <c r="X89" s="43">
        <f>'Option 1'!X89*0.8</f>
        <v>1001949.6484315329</v>
      </c>
      <c r="Y89" s="43">
        <f>'Option 1'!Y89*0.8</f>
        <v>1040975.5012988857</v>
      </c>
      <c r="Z89" s="43">
        <f>'Option 1'!Z89*0.8</f>
        <v>1074336.2513568259</v>
      </c>
      <c r="AA89" s="43">
        <f>'Option 1'!AA89*0.8</f>
        <v>1102119.7656461683</v>
      </c>
      <c r="AB89" s="43">
        <f>'Option 1'!AB89*0.8</f>
        <v>1124308.8351509245</v>
      </c>
      <c r="AC89" s="43">
        <f>'Option 1'!AC89*0.8</f>
        <v>1140218.0486218601</v>
      </c>
      <c r="AD89" s="43">
        <f>'Option 1'!AD89*0.8</f>
        <v>1149059.0506838586</v>
      </c>
      <c r="AE89" s="43">
        <f>'Option 1'!AE89*0.8</f>
        <v>1150586.6795253772</v>
      </c>
      <c r="AF89" s="43">
        <f>'Option 1'!AF89*0.8</f>
        <v>1150586.6795253772</v>
      </c>
      <c r="AG89" s="43">
        <f>'Option 1'!AG89*0.8</f>
        <v>1150586.6795253772</v>
      </c>
      <c r="AH89" s="43">
        <f>'Option 1'!AH89*0.8</f>
        <v>1150586.6795253772</v>
      </c>
      <c r="AI89" s="43">
        <f>'Option 1'!AI89*0.8</f>
        <v>1150586.6795253772</v>
      </c>
      <c r="AJ89" s="43">
        <f>'Option 1'!AJ89*0.8</f>
        <v>1150586.6795253772</v>
      </c>
      <c r="AK89" s="43">
        <f>'Option 1'!AK89*0.8</f>
        <v>1150586.6795253772</v>
      </c>
      <c r="AL89" s="43">
        <f>'Option 1'!AL89*0.8</f>
        <v>1150586.6795253772</v>
      </c>
      <c r="AM89" s="43">
        <f>'Option 1'!AM89*0.8</f>
        <v>1150586.6795253772</v>
      </c>
      <c r="AN89" s="43">
        <f>'Option 1'!AN89*0.8</f>
        <v>1150586.6795253772</v>
      </c>
      <c r="AO89" s="43">
        <f>'Option 1'!AO89*0.8</f>
        <v>1150586.6795253772</v>
      </c>
      <c r="AP89" s="43">
        <f>'Option 1'!AP89*0.8</f>
        <v>1150586.6795253772</v>
      </c>
      <c r="AQ89" s="43">
        <f>'Option 1'!AQ89*0.8</f>
        <v>1150586.6795253772</v>
      </c>
      <c r="AR89" s="43">
        <f>'Option 1'!AR89*0.8</f>
        <v>1150586.6795253772</v>
      </c>
      <c r="AS89" s="43">
        <f>'Option 1'!AS89*0.8</f>
        <v>1150586.6795253772</v>
      </c>
      <c r="AT89" s="43">
        <f>'Option 1'!AT89*0.8</f>
        <v>1150586.6795253772</v>
      </c>
      <c r="AU89" s="43">
        <f>'Option 1'!AU89*0.8</f>
        <v>1150586.6795253772</v>
      </c>
      <c r="AV89" s="43">
        <f>'Option 1'!AV89*0.8</f>
        <v>1150586.6795253772</v>
      </c>
      <c r="AW89" s="43">
        <f>'Option 1'!AW89*0.8</f>
        <v>1150586.6795253772</v>
      </c>
      <c r="AX89" s="43"/>
      <c r="AY89" s="43"/>
      <c r="AZ89" s="43"/>
      <c r="BA89" s="43"/>
      <c r="BB89" s="43"/>
      <c r="BC89" s="43"/>
      <c r="BD89" s="43"/>
    </row>
    <row r="90" spans="1:56" ht="16.5" x14ac:dyDescent="0.3">
      <c r="A90" s="171"/>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1"/>
      <c r="B91" s="4" t="s">
        <v>332</v>
      </c>
      <c r="D91" s="4" t="s">
        <v>42</v>
      </c>
      <c r="E91" s="43">
        <f>'Option 1'!E91*0.8</f>
        <v>0</v>
      </c>
      <c r="F91" s="43">
        <f>'Option 1'!F91*0.8</f>
        <v>4.9152467257145005E-4</v>
      </c>
      <c r="G91" s="43">
        <f>'Option 1'!G91*0.8</f>
        <v>1.1648574885854874E-3</v>
      </c>
      <c r="H91" s="43">
        <f>'Option 1'!H91*0.8</f>
        <v>2.0460825280374149E-3</v>
      </c>
      <c r="I91" s="43">
        <f>'Option 1'!I91*0.8</f>
        <v>3.162729915141486E-3</v>
      </c>
      <c r="J91" s="43">
        <f>'Option 1'!J91*0.8</f>
        <v>4.5438845603535706E-3</v>
      </c>
      <c r="K91" s="43">
        <f>'Option 1'!K91*0.8</f>
        <v>6.2204774854864543E-3</v>
      </c>
      <c r="L91" s="43">
        <f>'Option 1'!L91*0.8</f>
        <v>8.2140040944936165E-3</v>
      </c>
      <c r="M91" s="43">
        <f>'Option 1'!M91*0.8</f>
        <v>1.0898520179951665E-2</v>
      </c>
      <c r="N91" s="43">
        <f>'Option 1'!N91*0.8</f>
        <v>1.227173567956069E-2</v>
      </c>
      <c r="O91" s="43">
        <f>'Option 1'!O91*0.8</f>
        <v>1.3688905850046904E-2</v>
      </c>
      <c r="P91" s="43">
        <f>'Option 1'!P91*0.8</f>
        <v>1.5152464972929922E-2</v>
      </c>
      <c r="Q91" s="43">
        <f>'Option 1'!Q91*0.8</f>
        <v>1.6629013741613484E-2</v>
      </c>
      <c r="R91" s="43">
        <f>'Option 1'!R91*0.8</f>
        <v>1.8157438841473372E-2</v>
      </c>
      <c r="S91" s="43">
        <f>'Option 1'!S91*0.8</f>
        <v>1.9737488667148129E-2</v>
      </c>
      <c r="T91" s="43">
        <f>'Option 1'!T91*0.8</f>
        <v>2.1350646438514607E-2</v>
      </c>
      <c r="U91" s="43">
        <f>'Option 1'!U91*0.8</f>
        <v>2.2996007975687658E-2</v>
      </c>
      <c r="V91" s="43">
        <f>'Option 1'!V91*0.8</f>
        <v>2.4516271103855847E-2</v>
      </c>
      <c r="W91" s="43">
        <f>'Option 1'!W91*0.8</f>
        <v>2.5853882273734703E-2</v>
      </c>
      <c r="X91" s="43">
        <f>'Option 1'!X91*0.8</f>
        <v>2.7035878263128251E-2</v>
      </c>
      <c r="Y91" s="43">
        <f>'Option 1'!Y91*0.8</f>
        <v>2.8088923402560324E-2</v>
      </c>
      <c r="Z91" s="43">
        <f>'Option 1'!Z91*0.8</f>
        <v>2.8989105541198764E-2</v>
      </c>
      <c r="AA91" s="43">
        <f>'Option 1'!AA91*0.8</f>
        <v>2.9738795619162664E-2</v>
      </c>
      <c r="AB91" s="43">
        <f>'Option 1'!AB91*0.8</f>
        <v>3.0337529280920789E-2</v>
      </c>
      <c r="AC91" s="43">
        <f>'Option 1'!AC91*0.8</f>
        <v>3.076681188941879E-2</v>
      </c>
      <c r="AD91" s="43">
        <f>'Option 1'!AD91*0.8</f>
        <v>3.1005371038420368E-2</v>
      </c>
      <c r="AE91" s="43">
        <f>'Option 1'!AE91*0.8</f>
        <v>3.1046591460479691E-2</v>
      </c>
      <c r="AF91" s="43">
        <f>'Option 1'!AF91*0.8</f>
        <v>3.1046591460479691E-2</v>
      </c>
      <c r="AG91" s="43">
        <f>'Option 1'!AG91*0.8</f>
        <v>3.1046591460479691E-2</v>
      </c>
      <c r="AH91" s="43">
        <f>'Option 1'!AH91*0.8</f>
        <v>3.1046591460479691E-2</v>
      </c>
      <c r="AI91" s="43">
        <f>'Option 1'!AI91*0.8</f>
        <v>3.1046591460479691E-2</v>
      </c>
      <c r="AJ91" s="43">
        <f>'Option 1'!AJ91*0.8</f>
        <v>3.1046591460479691E-2</v>
      </c>
      <c r="AK91" s="43">
        <f>'Option 1'!AK91*0.8</f>
        <v>3.1046591460479691E-2</v>
      </c>
      <c r="AL91" s="43">
        <f>'Option 1'!AL91*0.8</f>
        <v>3.1046591460479691E-2</v>
      </c>
      <c r="AM91" s="43">
        <f>'Option 1'!AM91*0.8</f>
        <v>3.1046591460479691E-2</v>
      </c>
      <c r="AN91" s="43">
        <f>'Option 1'!AN91*0.8</f>
        <v>3.1046591460479691E-2</v>
      </c>
      <c r="AO91" s="43">
        <f>'Option 1'!AO91*0.8</f>
        <v>3.1046591460479691E-2</v>
      </c>
      <c r="AP91" s="43">
        <f>'Option 1'!AP91*0.8</f>
        <v>3.1046591460479691E-2</v>
      </c>
      <c r="AQ91" s="43">
        <f>'Option 1'!AQ91*0.8</f>
        <v>3.1046591460479691E-2</v>
      </c>
      <c r="AR91" s="43">
        <f>'Option 1'!AR91*0.8</f>
        <v>3.1046591460479691E-2</v>
      </c>
      <c r="AS91" s="43">
        <f>'Option 1'!AS91*0.8</f>
        <v>3.1046591460479691E-2</v>
      </c>
      <c r="AT91" s="43">
        <f>'Option 1'!AT91*0.8</f>
        <v>3.1046591460479691E-2</v>
      </c>
      <c r="AU91" s="43">
        <f>'Option 1'!AU91*0.8</f>
        <v>3.1046591460479691E-2</v>
      </c>
      <c r="AV91" s="43">
        <f>'Option 1'!AV91*0.8</f>
        <v>3.1046591460479691E-2</v>
      </c>
      <c r="AW91" s="43">
        <f>'Option 1'!AW91*0.8</f>
        <v>3.1046591460479691E-2</v>
      </c>
      <c r="AX91" s="35"/>
      <c r="AY91" s="35"/>
      <c r="AZ91" s="35"/>
      <c r="BA91" s="35"/>
      <c r="BB91" s="35"/>
      <c r="BC91" s="35"/>
      <c r="BD91" s="35"/>
    </row>
    <row r="92" spans="1:56" ht="16.5" x14ac:dyDescent="0.3">
      <c r="A92" s="171"/>
      <c r="B92" s="4" t="s">
        <v>333</v>
      </c>
      <c r="D92" s="4" t="s">
        <v>42</v>
      </c>
      <c r="E92" s="43">
        <f>'Option 1'!E92*0.8</f>
        <v>0</v>
      </c>
      <c r="F92" s="43">
        <f>'Option 1'!F92*0.8</f>
        <v>9.830493451429001E-4</v>
      </c>
      <c r="G92" s="43">
        <f>'Option 1'!G92*0.8</f>
        <v>2.3297149771709749E-3</v>
      </c>
      <c r="H92" s="43">
        <f>'Option 1'!H92*0.8</f>
        <v>4.0921650560748297E-3</v>
      </c>
      <c r="I92" s="43">
        <f>'Option 1'!I92*0.8</f>
        <v>6.325459830282972E-3</v>
      </c>
      <c r="J92" s="43">
        <f>'Option 1'!J92*0.8</f>
        <v>9.0877691207071412E-3</v>
      </c>
      <c r="K92" s="43">
        <f>'Option 1'!K92*0.8</f>
        <v>1.2440954970972909E-2</v>
      </c>
      <c r="L92" s="43">
        <f>'Option 1'!L92*0.8</f>
        <v>1.6428008188987233E-2</v>
      </c>
      <c r="M92" s="43">
        <f>'Option 1'!M92*0.8</f>
        <v>2.179704035990333E-2</v>
      </c>
      <c r="N92" s="43">
        <f>'Option 1'!N92*0.8</f>
        <v>2.4543471359121379E-2</v>
      </c>
      <c r="O92" s="43">
        <f>'Option 1'!O92*0.8</f>
        <v>2.7377811700093808E-2</v>
      </c>
      <c r="P92" s="43">
        <f>'Option 1'!P92*0.8</f>
        <v>3.0304929945859843E-2</v>
      </c>
      <c r="Q92" s="43">
        <f>'Option 1'!Q92*0.8</f>
        <v>3.3258027483226968E-2</v>
      </c>
      <c r="R92" s="43">
        <f>'Option 1'!R92*0.8</f>
        <v>3.6314877682946743E-2</v>
      </c>
      <c r="S92" s="43">
        <f>'Option 1'!S92*0.8</f>
        <v>3.9474977334296259E-2</v>
      </c>
      <c r="T92" s="43">
        <f>'Option 1'!T92*0.8</f>
        <v>4.2701292877029215E-2</v>
      </c>
      <c r="U92" s="43">
        <f>'Option 1'!U92*0.8</f>
        <v>4.5992015951375316E-2</v>
      </c>
      <c r="V92" s="43">
        <f>'Option 1'!V92*0.8</f>
        <v>4.9032542207711693E-2</v>
      </c>
      <c r="W92" s="43">
        <f>'Option 1'!W92*0.8</f>
        <v>5.1707764547469406E-2</v>
      </c>
      <c r="X92" s="43">
        <f>'Option 1'!X92*0.8</f>
        <v>5.4071756526256502E-2</v>
      </c>
      <c r="Y92" s="43">
        <f>'Option 1'!Y92*0.8</f>
        <v>5.6177846805120647E-2</v>
      </c>
      <c r="Z92" s="43">
        <f>'Option 1'!Z92*0.8</f>
        <v>5.7978211082397528E-2</v>
      </c>
      <c r="AA92" s="43">
        <f>'Option 1'!AA92*0.8</f>
        <v>5.9477591238325328E-2</v>
      </c>
      <c r="AB92" s="43">
        <f>'Option 1'!AB92*0.8</f>
        <v>6.0675058561841577E-2</v>
      </c>
      <c r="AC92" s="43">
        <f>'Option 1'!AC92*0.8</f>
        <v>6.153362377883758E-2</v>
      </c>
      <c r="AD92" s="43">
        <f>'Option 1'!AD92*0.8</f>
        <v>6.2010742076840736E-2</v>
      </c>
      <c r="AE92" s="43">
        <f>'Option 1'!AE92*0.8</f>
        <v>6.2093182920959382E-2</v>
      </c>
      <c r="AF92" s="43">
        <f>'Option 1'!AF92*0.8</f>
        <v>6.2093182920959382E-2</v>
      </c>
      <c r="AG92" s="43">
        <f>'Option 1'!AG92*0.8</f>
        <v>6.2093182920959382E-2</v>
      </c>
      <c r="AH92" s="43">
        <f>'Option 1'!AH92*0.8</f>
        <v>6.2093182920959382E-2</v>
      </c>
      <c r="AI92" s="43">
        <f>'Option 1'!AI92*0.8</f>
        <v>6.2093182920959382E-2</v>
      </c>
      <c r="AJ92" s="43">
        <f>'Option 1'!AJ92*0.8</f>
        <v>6.2093182920959382E-2</v>
      </c>
      <c r="AK92" s="43">
        <f>'Option 1'!AK92*0.8</f>
        <v>6.2093182920959382E-2</v>
      </c>
      <c r="AL92" s="43">
        <f>'Option 1'!AL92*0.8</f>
        <v>6.2093182920959382E-2</v>
      </c>
      <c r="AM92" s="43">
        <f>'Option 1'!AM92*0.8</f>
        <v>6.2093182920959382E-2</v>
      </c>
      <c r="AN92" s="43">
        <f>'Option 1'!AN92*0.8</f>
        <v>6.2093182920959382E-2</v>
      </c>
      <c r="AO92" s="43">
        <f>'Option 1'!AO92*0.8</f>
        <v>6.2093182920959382E-2</v>
      </c>
      <c r="AP92" s="43">
        <f>'Option 1'!AP92*0.8</f>
        <v>6.2093182920959382E-2</v>
      </c>
      <c r="AQ92" s="43">
        <f>'Option 1'!AQ92*0.8</f>
        <v>6.2093182920959382E-2</v>
      </c>
      <c r="AR92" s="43">
        <f>'Option 1'!AR92*0.8</f>
        <v>6.2093182920959382E-2</v>
      </c>
      <c r="AS92" s="43">
        <f>'Option 1'!AS92*0.8</f>
        <v>6.2093182920959382E-2</v>
      </c>
      <c r="AT92" s="43">
        <f>'Option 1'!AT92*0.8</f>
        <v>6.2093182920959382E-2</v>
      </c>
      <c r="AU92" s="43">
        <f>'Option 1'!AU92*0.8</f>
        <v>6.2093182920959382E-2</v>
      </c>
      <c r="AV92" s="43">
        <f>'Option 1'!AV92*0.8</f>
        <v>6.2093182920959382E-2</v>
      </c>
      <c r="AW92" s="43">
        <f>'Option 1'!AW92*0.8</f>
        <v>6.2093182920959382E-2</v>
      </c>
      <c r="AX92" s="35"/>
      <c r="AY92" s="35"/>
      <c r="AZ92" s="35"/>
      <c r="BA92" s="35"/>
      <c r="BB92" s="35"/>
      <c r="BC92" s="35"/>
      <c r="BD92" s="35"/>
    </row>
    <row r="93" spans="1:56" x14ac:dyDescent="0.3">
      <c r="A93" s="171"/>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0" t="s">
        <v>224</v>
      </c>
      <c r="C26" s="140"/>
      <c r="D26" s="140"/>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ht="15" customHeight="1" x14ac:dyDescent="0.3">
      <c r="B2" s="151" t="str">
        <f>"The aim of this Cost Benefit Analysis (CBA) is to evaluate the cost of the proposed condition based asset replacement programme for "&amp;G3&amp;" against the benefits delivered by the associated reduction in the risk of condition based failure.  This CBA specifically relates to "&amp;G2&amp;"."</f>
        <v>The aim of this Cost Benefit Analysis (CBA) is to evaluate the cost of the proposed condition based asset replacement programme for LV Service (OHL) against the benefits delivered by the associated reduction in the risk of condition based failure.  This CBA specifically relates to South West.</v>
      </c>
      <c r="C2" s="152"/>
      <c r="D2" s="152"/>
      <c r="E2" s="152"/>
      <c r="F2" s="153"/>
      <c r="G2" s="25" t="s">
        <v>368</v>
      </c>
      <c r="Z2" s="26" t="s">
        <v>80</v>
      </c>
    </row>
    <row r="3" spans="2:26" ht="24.75" customHeight="1" x14ac:dyDescent="0.3">
      <c r="B3" s="154"/>
      <c r="C3" s="155"/>
      <c r="D3" s="155"/>
      <c r="E3" s="155"/>
      <c r="F3" s="156"/>
      <c r="G3" s="18" t="s">
        <v>367</v>
      </c>
    </row>
    <row r="4" spans="2:26" ht="18" customHeight="1" x14ac:dyDescent="0.3">
      <c r="B4" s="25" t="s">
        <v>79</v>
      </c>
      <c r="C4" s="27"/>
      <c r="D4" s="27"/>
      <c r="E4" s="27"/>
      <c r="F4" s="27"/>
    </row>
    <row r="5" spans="2:26" ht="102" customHeight="1" x14ac:dyDescent="0.3">
      <c r="B5" s="148" t="s">
        <v>366</v>
      </c>
      <c r="C5" s="149"/>
      <c r="D5" s="149"/>
      <c r="E5" s="149"/>
      <c r="F5" s="150"/>
    </row>
    <row r="6" spans="2:26" ht="13.5" customHeight="1" x14ac:dyDescent="0.3">
      <c r="B6" s="27"/>
      <c r="C6" s="27"/>
      <c r="D6" s="27"/>
      <c r="E6" s="27"/>
      <c r="F6" s="27"/>
    </row>
    <row r="7" spans="2:26" x14ac:dyDescent="0.3">
      <c r="B7" s="25" t="s">
        <v>50</v>
      </c>
    </row>
    <row r="8" spans="2:26" x14ac:dyDescent="0.3">
      <c r="B8" s="159" t="s">
        <v>27</v>
      </c>
      <c r="C8" s="160"/>
      <c r="D8" s="157" t="s">
        <v>30</v>
      </c>
      <c r="E8" s="157"/>
      <c r="F8" s="157"/>
    </row>
    <row r="9" spans="2:26" ht="22.5" customHeight="1" x14ac:dyDescent="0.3">
      <c r="B9" s="161" t="s">
        <v>303</v>
      </c>
      <c r="C9" s="162"/>
      <c r="D9" s="158" t="str">
        <f>'Baseline scenario'!$C$1</f>
        <v>No intervention</v>
      </c>
      <c r="E9" s="158"/>
      <c r="F9" s="158"/>
    </row>
    <row r="10" spans="2:26" ht="22.5" customHeight="1" x14ac:dyDescent="0.3">
      <c r="B10" s="146" t="s">
        <v>226</v>
      </c>
      <c r="C10" s="147"/>
      <c r="D10" s="148" t="str">
        <f>'Option 1'!$C$1</f>
        <v>Asset Replacement Programme</v>
      </c>
      <c r="E10" s="149"/>
      <c r="F10" s="150"/>
    </row>
    <row r="11" spans="2:26" ht="22.5" customHeight="1" x14ac:dyDescent="0.3">
      <c r="B11" s="146" t="s">
        <v>345</v>
      </c>
      <c r="C11" s="147"/>
      <c r="D11" s="148" t="str">
        <f>'Option 1(i)'!$C$1</f>
        <v>Sensitivity Analysis of Option 1 - Asset Replacement Programme Delivered With 10% Increased Costs</v>
      </c>
      <c r="E11" s="149"/>
      <c r="F11" s="150"/>
    </row>
    <row r="12" spans="2:26" ht="22.5" customHeight="1" x14ac:dyDescent="0.3">
      <c r="B12" s="146" t="s">
        <v>346</v>
      </c>
      <c r="C12" s="147"/>
      <c r="D12" s="148" t="str">
        <f>'Option 1(ii)'!$C$1</f>
        <v>Sensitivity Analysis of Option 1 - Asset Replacement Programme Achieving 20% Lower Benefits</v>
      </c>
      <c r="E12" s="149"/>
      <c r="F12" s="150"/>
    </row>
    <row r="13" spans="2:26" ht="22.5" customHeight="1" x14ac:dyDescent="0.3">
      <c r="B13" s="146"/>
      <c r="C13" s="147"/>
      <c r="D13" s="148"/>
      <c r="E13" s="149"/>
      <c r="F13" s="150"/>
    </row>
    <row r="14" spans="2:26" ht="22.5" customHeight="1" x14ac:dyDescent="0.3">
      <c r="B14" s="146"/>
      <c r="C14" s="147"/>
      <c r="D14" s="148"/>
      <c r="E14" s="149"/>
      <c r="F14" s="150"/>
    </row>
    <row r="15" spans="2:26" ht="22.5" customHeight="1" x14ac:dyDescent="0.3">
      <c r="B15" s="146"/>
      <c r="C15" s="147"/>
      <c r="D15" s="148"/>
      <c r="E15" s="149"/>
      <c r="F15" s="150"/>
    </row>
    <row r="16" spans="2:26" ht="22.5" customHeight="1" x14ac:dyDescent="0.3">
      <c r="B16" s="146"/>
      <c r="C16" s="147"/>
      <c r="D16" s="148"/>
      <c r="E16" s="149"/>
      <c r="F16" s="150"/>
    </row>
    <row r="17" spans="2:11" ht="22.5" customHeight="1" x14ac:dyDescent="0.3">
      <c r="B17" s="146"/>
      <c r="C17" s="147"/>
      <c r="D17" s="148"/>
      <c r="E17" s="149"/>
      <c r="F17" s="150"/>
    </row>
    <row r="18" spans="2:11" ht="22.5" customHeight="1" x14ac:dyDescent="0.3">
      <c r="B18" s="146"/>
      <c r="C18" s="147"/>
      <c r="D18" s="148"/>
      <c r="E18" s="149"/>
      <c r="F18" s="150"/>
    </row>
    <row r="19" spans="2:11" ht="22.5" customHeight="1" x14ac:dyDescent="0.3">
      <c r="B19" s="146"/>
      <c r="C19" s="147"/>
      <c r="D19" s="148"/>
      <c r="E19" s="149"/>
      <c r="F19" s="150"/>
    </row>
    <row r="20" spans="2:11" ht="22.5" customHeight="1" x14ac:dyDescent="0.3">
      <c r="B20" s="146"/>
      <c r="C20" s="147"/>
      <c r="D20" s="148"/>
      <c r="E20" s="149"/>
      <c r="F20" s="150"/>
    </row>
    <row r="21" spans="2:11" ht="22.5" customHeight="1" x14ac:dyDescent="0.3">
      <c r="B21" s="146"/>
      <c r="C21" s="147"/>
      <c r="D21" s="148"/>
      <c r="E21" s="149"/>
      <c r="F21" s="150"/>
    </row>
    <row r="22" spans="2:11" ht="22.5" customHeight="1" x14ac:dyDescent="0.3">
      <c r="B22" s="146"/>
      <c r="C22" s="147"/>
      <c r="D22" s="148"/>
      <c r="E22" s="149"/>
      <c r="F22" s="150"/>
    </row>
    <row r="23" spans="2:11" ht="22.5" customHeight="1" x14ac:dyDescent="0.3">
      <c r="B23" s="146"/>
      <c r="C23" s="147"/>
      <c r="D23" s="148"/>
      <c r="E23" s="149"/>
      <c r="F23" s="150"/>
    </row>
    <row r="24" spans="2:11" ht="12.75" customHeight="1" x14ac:dyDescent="0.3">
      <c r="B24" s="28"/>
      <c r="C24" s="28"/>
      <c r="D24" s="29"/>
      <c r="E24" s="29"/>
      <c r="F24" s="29"/>
    </row>
    <row r="25" spans="2:11" x14ac:dyDescent="0.3">
      <c r="B25" s="25" t="s">
        <v>51</v>
      </c>
    </row>
    <row r="26" spans="2:11" ht="38.25" customHeight="1" x14ac:dyDescent="0.3">
      <c r="B26" s="142" t="s">
        <v>48</v>
      </c>
      <c r="C26" s="144" t="s">
        <v>27</v>
      </c>
      <c r="D26" s="144" t="s">
        <v>28</v>
      </c>
      <c r="E26" s="144" t="s">
        <v>30</v>
      </c>
      <c r="F26" s="142" t="s">
        <v>31</v>
      </c>
      <c r="G26" s="141" t="s">
        <v>101</v>
      </c>
      <c r="H26" s="141"/>
      <c r="I26" s="141"/>
      <c r="J26" s="141"/>
      <c r="K26" s="141"/>
    </row>
    <row r="27" spans="2:11" x14ac:dyDescent="0.3">
      <c r="B27" s="143"/>
      <c r="C27" s="145"/>
      <c r="D27" s="145"/>
      <c r="E27" s="145"/>
      <c r="F27" s="143"/>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20" x14ac:dyDescent="0.3">
      <c r="B29" s="30">
        <v>1</v>
      </c>
      <c r="C29" s="31" t="str">
        <f>D10</f>
        <v>Asset Replacement Programme</v>
      </c>
      <c r="D29" s="30" t="s">
        <v>29</v>
      </c>
      <c r="E29" s="31" t="s">
        <v>370</v>
      </c>
      <c r="F29" s="30" t="s">
        <v>160</v>
      </c>
      <c r="G29" s="65">
        <f>'Option 1'!$C$4</f>
        <v>-7.8797220751409318</v>
      </c>
      <c r="H29" s="65">
        <f>'Option 1'!$C$5</f>
        <v>-7.4941314548141813</v>
      </c>
      <c r="I29" s="65">
        <f>'Option 1'!$C$6</f>
        <v>-6.0868405098153975</v>
      </c>
      <c r="J29" s="65">
        <f>'Option 1'!$C$7</f>
        <v>-3.1836107452800166</v>
      </c>
      <c r="K29" s="30"/>
    </row>
    <row r="30" spans="2:11" ht="57.75" customHeight="1" x14ac:dyDescent="0.3">
      <c r="B30" s="30" t="s">
        <v>343</v>
      </c>
      <c r="C30" s="31" t="str">
        <f>D11</f>
        <v>Sensitivity Analysis of Option 1 - Asset Replacement Programme Delivered With 10% Increased Costs</v>
      </c>
      <c r="D30" s="30"/>
      <c r="E30" s="31"/>
      <c r="F30" s="30"/>
      <c r="G30" s="65">
        <f>'Option 1(i)'!$C$4</f>
        <v>-8.9855684767583597</v>
      </c>
      <c r="H30" s="65">
        <f>'Option 1(i)'!$C$5</f>
        <v>-8.9183021592526792</v>
      </c>
      <c r="I30" s="65">
        <f>'Option 1(i)'!$C$6</f>
        <v>-7.7214593576288921</v>
      </c>
      <c r="J30" s="65">
        <f>'Option 1(i)'!$C$7</f>
        <v>-5.0299954653164276</v>
      </c>
      <c r="K30" s="30"/>
    </row>
    <row r="31" spans="2:11" ht="45.75" customHeight="1" x14ac:dyDescent="0.3">
      <c r="B31" s="30" t="s">
        <v>344</v>
      </c>
      <c r="C31" s="31" t="str">
        <f>D12</f>
        <v>Sensitivity Analysis of Option 1 - Asset Replacement Programme Achieving 20% Lower Benefits</v>
      </c>
      <c r="D31" s="30"/>
      <c r="E31" s="31"/>
      <c r="F31" s="30"/>
      <c r="G31" s="65">
        <f>'Option 1(ii)'!$C$4</f>
        <v>-8.4269812959203634</v>
      </c>
      <c r="H31" s="65">
        <f>'Option 1(ii)'!$C$5</f>
        <v>-8.6111654009176419</v>
      </c>
      <c r="I31" s="65">
        <f>'Option 1(ii)'!$C$6</f>
        <v>-7.7190352696184679</v>
      </c>
      <c r="J31" s="65">
        <f>'Option 1(ii)'!$C$7</f>
        <v>-5.498239271611653</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2">
      <formula>$D28="Adopted"</formula>
    </cfRule>
  </conditionalFormatting>
  <conditionalFormatting sqref="B29:C29 F29:K29 C30:C31">
    <cfRule type="expression" dxfId="8" priority="11">
      <formula>$D29="Adopted"</formula>
    </cfRule>
  </conditionalFormatting>
  <conditionalFormatting sqref="D29 D32">
    <cfRule type="expression" dxfId="7" priority="10">
      <formula>$D29="Adopted"</formula>
    </cfRule>
  </conditionalFormatting>
  <conditionalFormatting sqref="B32:C32 E32:K32">
    <cfRule type="expression" dxfId="6" priority="8">
      <formula>$D32="Adopted"</formula>
    </cfRule>
  </conditionalFormatting>
  <conditionalFormatting sqref="B30 E30:K30">
    <cfRule type="expression" dxfId="5" priority="7">
      <formula>$D30="Adopted"</formula>
    </cfRule>
  </conditionalFormatting>
  <conditionalFormatting sqref="D30">
    <cfRule type="expression" dxfId="4" priority="6">
      <formula>$D30="Adopted"</formula>
    </cfRule>
  </conditionalFormatting>
  <conditionalFormatting sqref="B31 E31:K31">
    <cfRule type="expression" dxfId="3" priority="5">
      <formula>$D31="Adopted"</formula>
    </cfRule>
  </conditionalFormatting>
  <conditionalFormatting sqref="D31">
    <cfRule type="expression" dxfId="2" priority="4">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3" t="s">
        <v>74</v>
      </c>
      <c r="C13" s="164"/>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5"/>
      <c r="C14" s="166"/>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7"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7"/>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7"/>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7"/>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H7" activePane="bottomRight" state="frozen"/>
      <selection activeCell="E44" sqref="E44"/>
      <selection pane="topRight" activeCell="E44" sqref="E44"/>
      <selection pane="bottomLeft" activeCell="E44" sqref="E44"/>
      <selection pane="bottomRight" activeCell="F31" sqref="F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West - LV Service (OHL)</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2" t="s">
        <v>11</v>
      </c>
      <c r="B7" s="61" t="s">
        <v>199</v>
      </c>
      <c r="C7" s="60"/>
      <c r="D7" s="61" t="s">
        <v>40</v>
      </c>
      <c r="E7" s="62">
        <v>-7.0620713810476257E-2</v>
      </c>
      <c r="F7" s="62">
        <v>-7.7366183831175703E-2</v>
      </c>
      <c r="G7" s="62">
        <v>-8.4535550640111118E-2</v>
      </c>
      <c r="H7" s="62">
        <v>-9.2141925308472497E-2</v>
      </c>
      <c r="I7" s="62">
        <v>-0.10019841890744974</v>
      </c>
      <c r="J7" s="62">
        <v>-0.1087181425082329</v>
      </c>
      <c r="K7" s="62">
        <v>-0.11771420718201192</v>
      </c>
      <c r="L7" s="62">
        <v>-0.12707878984598089</v>
      </c>
      <c r="M7" s="62">
        <v>-0.14028207413065219</v>
      </c>
      <c r="N7" s="62">
        <v>-0.15401422912674245</v>
      </c>
      <c r="O7" s="62">
        <v>-0.1681859308316046</v>
      </c>
      <c r="P7" s="62">
        <v>-0.18282152206043484</v>
      </c>
      <c r="Q7" s="62">
        <v>-0.19758700974727039</v>
      </c>
      <c r="R7" s="62">
        <v>-0.21287126074586932</v>
      </c>
      <c r="S7" s="62">
        <v>-0.22867175900261683</v>
      </c>
      <c r="T7" s="62">
        <v>-0.24480333671628157</v>
      </c>
      <c r="U7" s="62">
        <v>-0.2612569520880122</v>
      </c>
      <c r="V7" s="62">
        <v>-0.27645958336969401</v>
      </c>
      <c r="W7" s="62">
        <v>-0.28983569506848256</v>
      </c>
      <c r="X7" s="62">
        <v>-0.30165565496241808</v>
      </c>
      <c r="Y7" s="62">
        <v>-0.31218610635673882</v>
      </c>
      <c r="Z7" s="62">
        <v>-0.32118792774312316</v>
      </c>
      <c r="AA7" s="62">
        <v>-0.32868482852276221</v>
      </c>
      <c r="AB7" s="62">
        <v>-0.33467216514034354</v>
      </c>
      <c r="AC7" s="62">
        <v>-0.33896499122532348</v>
      </c>
      <c r="AD7" s="62">
        <v>-0.34135058271533919</v>
      </c>
      <c r="AE7" s="62">
        <v>-0.34176278693593248</v>
      </c>
      <c r="AF7" s="62">
        <v>-0.34176278693593248</v>
      </c>
      <c r="AG7" s="62">
        <v>-0.34176278693593248</v>
      </c>
      <c r="AH7" s="62">
        <v>-0.34176278693593248</v>
      </c>
      <c r="AI7" s="62">
        <v>-0.34176278693593248</v>
      </c>
      <c r="AJ7" s="62">
        <v>-0.34176278693593248</v>
      </c>
      <c r="AK7" s="62">
        <v>-0.34176278693593248</v>
      </c>
      <c r="AL7" s="62">
        <v>-0.34176278693593248</v>
      </c>
      <c r="AM7" s="62">
        <v>-0.34176278693593248</v>
      </c>
      <c r="AN7" s="62">
        <v>-0.34176278693593248</v>
      </c>
      <c r="AO7" s="62">
        <v>-0.34176278693593248</v>
      </c>
      <c r="AP7" s="62">
        <v>-0.34176278693593248</v>
      </c>
      <c r="AQ7" s="62">
        <v>-0.34176278693593248</v>
      </c>
      <c r="AR7" s="62">
        <v>-0.34176278693593248</v>
      </c>
      <c r="AS7" s="62">
        <v>-0.34176278693593248</v>
      </c>
      <c r="AT7" s="62">
        <v>-0.34176278693593248</v>
      </c>
      <c r="AU7" s="62">
        <v>-0.34176278693593248</v>
      </c>
      <c r="AV7" s="62">
        <v>-0.34176278693593248</v>
      </c>
      <c r="AW7" s="62">
        <v>-0.34176278693593248</v>
      </c>
      <c r="AX7" s="61"/>
      <c r="AY7" s="61"/>
      <c r="AZ7" s="61"/>
      <c r="BA7" s="61"/>
      <c r="BB7" s="61"/>
      <c r="BC7" s="61"/>
      <c r="BD7" s="61"/>
    </row>
    <row r="8" spans="1:56" x14ac:dyDescent="0.3">
      <c r="A8" s="173"/>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3"/>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3"/>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3"/>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4"/>
      <c r="B12" s="124" t="s">
        <v>196</v>
      </c>
      <c r="C12" s="58"/>
      <c r="D12" s="125" t="s">
        <v>40</v>
      </c>
      <c r="E12" s="59">
        <f>SUM(E7:E11)</f>
        <v>-7.0620713810476257E-2</v>
      </c>
      <c r="F12" s="59">
        <f t="shared" ref="F12:AW12" si="0">SUM(F7:F11)</f>
        <v>-7.7366183831175703E-2</v>
      </c>
      <c r="G12" s="59">
        <f t="shared" si="0"/>
        <v>-8.4535550640111118E-2</v>
      </c>
      <c r="H12" s="59">
        <f t="shared" si="0"/>
        <v>-9.2141925308472497E-2</v>
      </c>
      <c r="I12" s="59">
        <f t="shared" si="0"/>
        <v>-0.10019841890744974</v>
      </c>
      <c r="J12" s="59">
        <f t="shared" si="0"/>
        <v>-0.1087181425082329</v>
      </c>
      <c r="K12" s="59">
        <f t="shared" si="0"/>
        <v>-0.11771420718201192</v>
      </c>
      <c r="L12" s="59">
        <f t="shared" si="0"/>
        <v>-0.12707878984598089</v>
      </c>
      <c r="M12" s="59">
        <f t="shared" si="0"/>
        <v>-0.14028207413065219</v>
      </c>
      <c r="N12" s="59">
        <f t="shared" si="0"/>
        <v>-0.15401422912674245</v>
      </c>
      <c r="O12" s="59">
        <f t="shared" si="0"/>
        <v>-0.1681859308316046</v>
      </c>
      <c r="P12" s="59">
        <f t="shared" si="0"/>
        <v>-0.18282152206043484</v>
      </c>
      <c r="Q12" s="59">
        <f t="shared" si="0"/>
        <v>-0.19758700974727039</v>
      </c>
      <c r="R12" s="59">
        <f t="shared" si="0"/>
        <v>-0.21287126074586932</v>
      </c>
      <c r="S12" s="59">
        <f t="shared" si="0"/>
        <v>-0.22867175900261683</v>
      </c>
      <c r="T12" s="59">
        <f t="shared" si="0"/>
        <v>-0.24480333671628157</v>
      </c>
      <c r="U12" s="59">
        <f t="shared" si="0"/>
        <v>-0.2612569520880122</v>
      </c>
      <c r="V12" s="59">
        <f t="shared" si="0"/>
        <v>-0.27645958336969401</v>
      </c>
      <c r="W12" s="59">
        <f t="shared" si="0"/>
        <v>-0.28983569506848256</v>
      </c>
      <c r="X12" s="59">
        <f t="shared" si="0"/>
        <v>-0.30165565496241808</v>
      </c>
      <c r="Y12" s="59">
        <f t="shared" si="0"/>
        <v>-0.31218610635673882</v>
      </c>
      <c r="Z12" s="59">
        <f t="shared" si="0"/>
        <v>-0.32118792774312316</v>
      </c>
      <c r="AA12" s="59">
        <f t="shared" si="0"/>
        <v>-0.32868482852276221</v>
      </c>
      <c r="AB12" s="59">
        <f t="shared" si="0"/>
        <v>-0.33467216514034354</v>
      </c>
      <c r="AC12" s="59">
        <f t="shared" si="0"/>
        <v>-0.33896499122532348</v>
      </c>
      <c r="AD12" s="59">
        <f t="shared" si="0"/>
        <v>-0.34135058271533919</v>
      </c>
      <c r="AE12" s="59">
        <f t="shared" si="0"/>
        <v>-0.34176278693593248</v>
      </c>
      <c r="AF12" s="59">
        <f t="shared" si="0"/>
        <v>-0.34176278693593248</v>
      </c>
      <c r="AG12" s="59">
        <f t="shared" si="0"/>
        <v>-0.34176278693593248</v>
      </c>
      <c r="AH12" s="59">
        <f t="shared" si="0"/>
        <v>-0.34176278693593248</v>
      </c>
      <c r="AI12" s="59">
        <f t="shared" si="0"/>
        <v>-0.34176278693593248</v>
      </c>
      <c r="AJ12" s="59">
        <f t="shared" si="0"/>
        <v>-0.34176278693593248</v>
      </c>
      <c r="AK12" s="59">
        <f t="shared" si="0"/>
        <v>-0.34176278693593248</v>
      </c>
      <c r="AL12" s="59">
        <f t="shared" si="0"/>
        <v>-0.34176278693593248</v>
      </c>
      <c r="AM12" s="59">
        <f t="shared" si="0"/>
        <v>-0.34176278693593248</v>
      </c>
      <c r="AN12" s="59">
        <f t="shared" si="0"/>
        <v>-0.34176278693593248</v>
      </c>
      <c r="AO12" s="59">
        <f t="shared" si="0"/>
        <v>-0.34176278693593248</v>
      </c>
      <c r="AP12" s="59">
        <f t="shared" si="0"/>
        <v>-0.34176278693593248</v>
      </c>
      <c r="AQ12" s="59">
        <f t="shared" si="0"/>
        <v>-0.34176278693593248</v>
      </c>
      <c r="AR12" s="59">
        <f t="shared" si="0"/>
        <v>-0.34176278693593248</v>
      </c>
      <c r="AS12" s="59">
        <f t="shared" si="0"/>
        <v>-0.34176278693593248</v>
      </c>
      <c r="AT12" s="59">
        <f t="shared" si="0"/>
        <v>-0.34176278693593248</v>
      </c>
      <c r="AU12" s="59">
        <f t="shared" si="0"/>
        <v>-0.34176278693593248</v>
      </c>
      <c r="AV12" s="59">
        <f t="shared" si="0"/>
        <v>-0.34176278693593248</v>
      </c>
      <c r="AW12" s="59">
        <f t="shared" si="0"/>
        <v>-0.34176278693593248</v>
      </c>
      <c r="AX12" s="61"/>
      <c r="AY12" s="61"/>
      <c r="AZ12" s="61"/>
      <c r="BA12" s="61"/>
      <c r="BB12" s="61"/>
      <c r="BC12" s="61"/>
      <c r="BD12" s="61"/>
    </row>
    <row r="13" spans="1:56" ht="12.75" customHeight="1" x14ac:dyDescent="0.3">
      <c r="A13" s="168"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9"/>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9"/>
      <c r="B15" s="9" t="s">
        <v>297</v>
      </c>
      <c r="C15" s="11"/>
      <c r="D15" s="11" t="s">
        <v>40</v>
      </c>
      <c r="E15" s="81">
        <f>'Fixed data'!$G$7*E$31/1000000</f>
        <v>-4.8396815637023277E-2</v>
      </c>
      <c r="F15" s="81">
        <f>'Fixed data'!$G$7*F$31/1000000</f>
        <v>-5.3019528313830437E-2</v>
      </c>
      <c r="G15" s="81">
        <f>'Fixed data'!$G$7*G$31/1000000</f>
        <v>-5.7932740103467842E-2</v>
      </c>
      <c r="H15" s="81">
        <f>'Fixed data'!$G$7*H$31/1000000</f>
        <v>-6.3145436104795991E-2</v>
      </c>
      <c r="I15" s="81">
        <f>'Fixed data'!$G$7*I$31/1000000</f>
        <v>-6.8666601416675341E-2</v>
      </c>
      <c r="J15" s="81">
        <f>'Fixed data'!$G$7*J$31/1000000</f>
        <v>-7.4505221137966413E-2</v>
      </c>
      <c r="K15" s="81">
        <f>'Fixed data'!$G$7*K$31/1000000</f>
        <v>-8.0670280367529643E-2</v>
      </c>
      <c r="L15" s="81">
        <f>'Fixed data'!$G$7*L$31/1000000</f>
        <v>-8.7087887274223619E-2</v>
      </c>
      <c r="M15" s="81">
        <f>'Fixed data'!$G$7*M$31/1000000</f>
        <v>-9.6136180343638203E-2</v>
      </c>
      <c r="N15" s="81">
        <f>'Fixed data'!$G$7*N$31/1000000</f>
        <v>-0.10554691181016468</v>
      </c>
      <c r="O15" s="81">
        <f>'Fixed data'!$G$7*O$31/1000000</f>
        <v>-0.11525886737767349</v>
      </c>
      <c r="P15" s="81">
        <f>'Fixed data'!$G$7*P$31/1000000</f>
        <v>-0.1252887293292452</v>
      </c>
      <c r="Q15" s="81">
        <f>'Fixed data'!$G$7*Q$31/1000000</f>
        <v>-0.1354076101336546</v>
      </c>
      <c r="R15" s="81">
        <f>'Fixed data'!$G$7*R$31/1000000</f>
        <v>-0.14588200267115187</v>
      </c>
      <c r="S15" s="81">
        <f>'Fixed data'!$G$7*S$31/1000000</f>
        <v>-0.15671018267450204</v>
      </c>
      <c r="T15" s="81">
        <f>'Fixed data'!$G$7*T$31/1000000</f>
        <v>-0.16776525349462637</v>
      </c>
      <c r="U15" s="81">
        <f>'Fixed data'!$G$7*U$31/1000000</f>
        <v>-0.17904101873037809</v>
      </c>
      <c r="V15" s="81">
        <f>'Fixed data'!$G$7*V$31/1000000</f>
        <v>-0.18945947676680835</v>
      </c>
      <c r="W15" s="81">
        <f>'Fixed data'!$G$7*W$31/1000000</f>
        <v>-0.19862620954104526</v>
      </c>
      <c r="X15" s="81">
        <f>'Fixed data'!$G$7*X$31/1000000</f>
        <v>-0.20672650177766874</v>
      </c>
      <c r="Y15" s="81">
        <f>'Fixed data'!$G$7*Y$31/1000000</f>
        <v>-0.2139430857968177</v>
      </c>
      <c r="Z15" s="81">
        <f>'Fixed data'!$G$7*Z$31/1000000</f>
        <v>-0.22011209013743407</v>
      </c>
      <c r="AA15" s="81">
        <f>'Fixed data'!$G$7*AA$31/1000000</f>
        <v>-0.22524976300003016</v>
      </c>
      <c r="AB15" s="81">
        <f>'Fixed data'!$G$7*AB$31/1000000</f>
        <v>-0.22935292212718836</v>
      </c>
      <c r="AC15" s="81">
        <f>'Fixed data'!$G$7*AC$31/1000000</f>
        <v>-0.23229482261766113</v>
      </c>
      <c r="AD15" s="81">
        <f>'Fixed data'!$G$7*AD$31/1000000</f>
        <v>-0.23392968334474734</v>
      </c>
      <c r="AE15" s="81">
        <f>'Fixed data'!$G$7*AE$31/1000000</f>
        <v>-0.23421216946804529</v>
      </c>
      <c r="AF15" s="81">
        <f>'Fixed data'!$G$7*AF$31/1000000</f>
        <v>-0.23421216946804529</v>
      </c>
      <c r="AG15" s="81">
        <f>'Fixed data'!$G$7*AG$31/1000000</f>
        <v>-0.23421216946804529</v>
      </c>
      <c r="AH15" s="81">
        <f>'Fixed data'!$G$7*AH$31/1000000</f>
        <v>-0.23421216946804529</v>
      </c>
      <c r="AI15" s="81">
        <f>'Fixed data'!$G$7*AI$31/1000000</f>
        <v>-0.23421216946804529</v>
      </c>
      <c r="AJ15" s="81">
        <f>'Fixed data'!$G$7*AJ$31/1000000</f>
        <v>-0.23421216946804529</v>
      </c>
      <c r="AK15" s="81">
        <f>'Fixed data'!$G$7*AK$31/1000000</f>
        <v>-0.23421216946804529</v>
      </c>
      <c r="AL15" s="81">
        <f>'Fixed data'!$G$7*AL$31/1000000</f>
        <v>-0.23421216946804529</v>
      </c>
      <c r="AM15" s="81">
        <f>'Fixed data'!$G$7*AM$31/1000000</f>
        <v>-0.23421216946804529</v>
      </c>
      <c r="AN15" s="81">
        <f>'Fixed data'!$G$7*AN$31/1000000</f>
        <v>-0.23421216946804529</v>
      </c>
      <c r="AO15" s="81">
        <f>'Fixed data'!$G$7*AO$31/1000000</f>
        <v>-0.23421216946804529</v>
      </c>
      <c r="AP15" s="81">
        <f>'Fixed data'!$G$7*AP$31/1000000</f>
        <v>-0.23421216946804529</v>
      </c>
      <c r="AQ15" s="81">
        <f>'Fixed data'!$G$7*AQ$31/1000000</f>
        <v>-0.23421216946804529</v>
      </c>
      <c r="AR15" s="81">
        <f>'Fixed data'!$G$7*AR$31/1000000</f>
        <v>-0.23421216946804529</v>
      </c>
      <c r="AS15" s="81">
        <f>'Fixed data'!$G$7*AS$31/1000000</f>
        <v>-0.23421216946804529</v>
      </c>
      <c r="AT15" s="81">
        <f>'Fixed data'!$G$7*AT$31/1000000</f>
        <v>-0.23421216946804529</v>
      </c>
      <c r="AU15" s="81">
        <f>'Fixed data'!$G$7*AU$31/1000000</f>
        <v>-0.23421216946804529</v>
      </c>
      <c r="AV15" s="81">
        <f>'Fixed data'!$G$7*AV$31/1000000</f>
        <v>-0.23421216946804529</v>
      </c>
      <c r="AW15" s="81">
        <f>'Fixed data'!$G$7*AW$31/1000000</f>
        <v>-0.23421216946804529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9"/>
      <c r="B16" s="9" t="s">
        <v>298</v>
      </c>
      <c r="C16" s="9"/>
      <c r="D16" s="9" t="s">
        <v>40</v>
      </c>
      <c r="E16" s="81">
        <f>'Fixed data'!$G$8*E32/1000000</f>
        <v>-0.12322816815582804</v>
      </c>
      <c r="F16" s="81">
        <f>'Fixed data'!$G$8*F32/1000000</f>
        <v>-0.13499853791209548</v>
      </c>
      <c r="G16" s="81">
        <f>'Fixed data'!$G$8*G32/1000000</f>
        <v>-0.14750857768701556</v>
      </c>
      <c r="H16" s="81">
        <f>'Fixed data'!$G$8*H32/1000000</f>
        <v>-0.16078116537572879</v>
      </c>
      <c r="I16" s="81">
        <f>'Fixed data'!$G$8*I32/1000000</f>
        <v>-0.17483917887337547</v>
      </c>
      <c r="J16" s="81">
        <f>'Fixed data'!$G$8*J32/1000000</f>
        <v>-0.18970549607509632</v>
      </c>
      <c r="K16" s="81">
        <f>'Fixed data'!$G$8*K32/1000000</f>
        <v>-0.20540299487603156</v>
      </c>
      <c r="L16" s="81">
        <f>'Fixed data'!$G$8*L32/1000000</f>
        <v>-0.22174353159620183</v>
      </c>
      <c r="M16" s="81">
        <f>'Fixed data'!$G$8*M32/1000000</f>
        <v>-0.24478233208761394</v>
      </c>
      <c r="N16" s="81">
        <f>'Fixed data'!$G$8*N32/1000000</f>
        <v>-0.26874397469492894</v>
      </c>
      <c r="O16" s="81">
        <f>'Fixed data'!$G$8*O32/1000000</f>
        <v>-0.29347259532920417</v>
      </c>
      <c r="P16" s="81">
        <f>'Fixed data'!$G$8*P32/1000000</f>
        <v>-0.31901067048724246</v>
      </c>
      <c r="Q16" s="81">
        <f>'Fixed data'!$G$8*Q32/1000000</f>
        <v>-0.34477540580922184</v>
      </c>
      <c r="R16" s="81">
        <f>'Fixed data'!$G$8*R32/1000000</f>
        <v>-0.37144534654708838</v>
      </c>
      <c r="S16" s="81">
        <f>'Fixed data'!$G$8*S32/1000000</f>
        <v>-0.39901610236461899</v>
      </c>
      <c r="T16" s="81">
        <f>'Fixed data'!$G$8*T32/1000000</f>
        <v>-0.42716456849954204</v>
      </c>
      <c r="U16" s="81">
        <f>'Fixed data'!$G$8*U32/1000000</f>
        <v>-0.45587496765014029</v>
      </c>
      <c r="V16" s="81">
        <f>'Fixed data'!$G$8*V32/1000000</f>
        <v>-0.48240248773465449</v>
      </c>
      <c r="W16" s="81">
        <f>'Fixed data'!$G$8*W32/1000000</f>
        <v>-0.50574285988259127</v>
      </c>
      <c r="X16" s="81">
        <f>'Fixed data'!$G$8*X32/1000000</f>
        <v>-0.52636785681074405</v>
      </c>
      <c r="Y16" s="81">
        <f>'Fixed data'!$G$8*Y32/1000000</f>
        <v>-0.54474275229337277</v>
      </c>
      <c r="Z16" s="81">
        <f>'Fixed data'!$G$8*Z32/1000000</f>
        <v>-0.56045029615206343</v>
      </c>
      <c r="AA16" s="81">
        <f>'Fixed data'!$G$8*AA32/1000000</f>
        <v>-0.57353185962082387</v>
      </c>
      <c r="AB16" s="81">
        <f>'Fixed data'!$G$8*AB32/1000000</f>
        <v>-0.58397934002291818</v>
      </c>
      <c r="AC16" s="81">
        <f>'Fixed data'!$G$8*AC32/1000000</f>
        <v>-0.59147001897701801</v>
      </c>
      <c r="AD16" s="81">
        <f>'Fixed data'!$G$8*AD32/1000000</f>
        <v>-0.59563270798737955</v>
      </c>
      <c r="AE16" s="81">
        <f>'Fixed data'!$G$8*AE32/1000000</f>
        <v>-0.59635197529960382</v>
      </c>
      <c r="AF16" s="81">
        <f>'Fixed data'!$G$8*AF32/1000000</f>
        <v>-0.59635197529960382</v>
      </c>
      <c r="AG16" s="81">
        <f>'Fixed data'!$G$8*AG32/1000000</f>
        <v>-0.59635197529960382</v>
      </c>
      <c r="AH16" s="81">
        <f>'Fixed data'!$G$8*AH32/1000000</f>
        <v>-0.59635197529960382</v>
      </c>
      <c r="AI16" s="81">
        <f>'Fixed data'!$G$8*AI32/1000000</f>
        <v>-0.59635197529960382</v>
      </c>
      <c r="AJ16" s="81">
        <f>'Fixed data'!$G$8*AJ32/1000000</f>
        <v>-0.59635197529960382</v>
      </c>
      <c r="AK16" s="81">
        <f>'Fixed data'!$G$8*AK32/1000000</f>
        <v>-0.59635197529960382</v>
      </c>
      <c r="AL16" s="81">
        <f>'Fixed data'!$G$8*AL32/1000000</f>
        <v>-0.59635197529960382</v>
      </c>
      <c r="AM16" s="81">
        <f>'Fixed data'!$G$8*AM32/1000000</f>
        <v>-0.59635197529960382</v>
      </c>
      <c r="AN16" s="81">
        <f>'Fixed data'!$G$8*AN32/1000000</f>
        <v>-0.59635197529960382</v>
      </c>
      <c r="AO16" s="81">
        <f>'Fixed data'!$G$8*AO32/1000000</f>
        <v>-0.59635197529960382</v>
      </c>
      <c r="AP16" s="81">
        <f>'Fixed data'!$G$8*AP32/1000000</f>
        <v>-0.59635197529960382</v>
      </c>
      <c r="AQ16" s="81">
        <f>'Fixed data'!$G$8*AQ32/1000000</f>
        <v>-0.59635197529960382</v>
      </c>
      <c r="AR16" s="81">
        <f>'Fixed data'!$G$8*AR32/1000000</f>
        <v>-0.59635197529960382</v>
      </c>
      <c r="AS16" s="81">
        <f>'Fixed data'!$G$8*AS32/1000000</f>
        <v>-0.59635197529960382</v>
      </c>
      <c r="AT16" s="81">
        <f>'Fixed data'!$G$8*AT32/1000000</f>
        <v>-0.59635197529960382</v>
      </c>
      <c r="AU16" s="81">
        <f>'Fixed data'!$G$8*AU32/1000000</f>
        <v>-0.59635197529960382</v>
      </c>
      <c r="AV16" s="81">
        <f>'Fixed data'!$G$8*AV32/1000000</f>
        <v>-0.59635197529960382</v>
      </c>
      <c r="AW16" s="81">
        <f>'Fixed data'!$G$8*AW32/1000000</f>
        <v>-0.59635197529960382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9"/>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9"/>
      <c r="B18" s="9" t="s">
        <v>69</v>
      </c>
      <c r="C18" s="9"/>
      <c r="D18" s="4" t="s">
        <v>40</v>
      </c>
      <c r="E18" s="34">
        <f>E34*'Fixed data'!$G$9</f>
        <v>-1.582321676190563E-2</v>
      </c>
      <c r="F18" s="34">
        <f>F34*'Fixed data'!$G$9</f>
        <v>-1.7334601007962767E-2</v>
      </c>
      <c r="G18" s="34">
        <f>G34*'Fixed data'!$G$9</f>
        <v>-1.8940963205997759E-2</v>
      </c>
      <c r="H18" s="34">
        <f>H34*'Fixed data'!$G$9</f>
        <v>-2.0645241011412629E-2</v>
      </c>
      <c r="I18" s="34">
        <f>I34*'Fixed data'!$G$9</f>
        <v>-2.2450372079609381E-2</v>
      </c>
      <c r="J18" s="34">
        <f>J34*'Fixed data'!$G$9</f>
        <v>-2.435929406599005E-2</v>
      </c>
      <c r="K18" s="34">
        <f>K34*'Fixed data'!$G$9</f>
        <v>-2.6374944625956648E-2</v>
      </c>
      <c r="L18" s="34">
        <f>L34*'Fixed data'!$G$9</f>
        <v>-2.847316501175489E-2</v>
      </c>
      <c r="M18" s="34">
        <f>M34*'Fixed data'!$G$9</f>
        <v>-3.1431481600937027E-2</v>
      </c>
      <c r="N18" s="34">
        <f>N34*'Fixed data'!$G$9</f>
        <v>-3.4508296509581975E-2</v>
      </c>
      <c r="O18" s="34">
        <f>O34*'Fixed data'!$G$9</f>
        <v>-3.7683595878020761E-2</v>
      </c>
      <c r="P18" s="34">
        <f>P34*'Fixed data'!$G$9</f>
        <v>-4.0962833936615282E-2</v>
      </c>
      <c r="Q18" s="34">
        <f>Q34*'Fixed data'!$G$9</f>
        <v>-4.4271176484540486E-2</v>
      </c>
      <c r="R18" s="34">
        <f>R34*'Fixed data'!$G$9</f>
        <v>-4.7695752696602603E-2</v>
      </c>
      <c r="S18" s="34">
        <f>S34*'Fixed data'!$G$9</f>
        <v>-5.1235998827979704E-2</v>
      </c>
      <c r="T18" s="34">
        <f>T34*'Fixed data'!$G$9</f>
        <v>-5.4850426339429999E-2</v>
      </c>
      <c r="U18" s="34">
        <f>U34*'Fixed data'!$G$9</f>
        <v>-5.8537009333232796E-2</v>
      </c>
      <c r="V18" s="34">
        <f>V34*'Fixed data'!$G$9</f>
        <v>-6.1943297901300105E-2</v>
      </c>
      <c r="W18" s="34">
        <f>W34*'Fixed data'!$G$9</f>
        <v>-6.4940338053137189E-2</v>
      </c>
      <c r="X18" s="34">
        <f>X34*'Fixed data'!$G$9</f>
        <v>-6.7588708161951186E-2</v>
      </c>
      <c r="Y18" s="34">
        <f>Y34*'Fixed data'!$G$9</f>
        <v>-6.9948152098757307E-2</v>
      </c>
      <c r="Z18" s="34">
        <f>Z34*'Fixed data'!$G$9</f>
        <v>-7.1965092502828773E-2</v>
      </c>
      <c r="AA18" s="34">
        <f>AA34*'Fixed data'!$G$9</f>
        <v>-7.3644841682327017E-2</v>
      </c>
      <c r="AB18" s="34">
        <f>AB34*'Fixed data'!$G$9</f>
        <v>-7.4986359206218572E-2</v>
      </c>
      <c r="AC18" s="34">
        <f>AC34*'Fixed data'!$G$9</f>
        <v>-7.5948206148832215E-2</v>
      </c>
      <c r="AD18" s="34">
        <f>AD34*'Fixed data'!$G$9</f>
        <v>-7.6482719738615229E-2</v>
      </c>
      <c r="AE18" s="34">
        <f>AE34*'Fixed data'!$G$9</f>
        <v>-7.6575077863883179E-2</v>
      </c>
      <c r="AF18" s="34">
        <f>AF34*'Fixed data'!$G$9</f>
        <v>-7.6575077863883179E-2</v>
      </c>
      <c r="AG18" s="34">
        <f>AG34*'Fixed data'!$G$9</f>
        <v>-7.6575077863883179E-2</v>
      </c>
      <c r="AH18" s="34">
        <f>AH34*'Fixed data'!$G$9</f>
        <v>-7.6575077863883179E-2</v>
      </c>
      <c r="AI18" s="34">
        <f>AI34*'Fixed data'!$G$9</f>
        <v>-7.6575077863883179E-2</v>
      </c>
      <c r="AJ18" s="34">
        <f>AJ34*'Fixed data'!$G$9</f>
        <v>-7.6575077863883179E-2</v>
      </c>
      <c r="AK18" s="34">
        <f>AK34*'Fixed data'!$G$9</f>
        <v>-7.6575077863883179E-2</v>
      </c>
      <c r="AL18" s="34">
        <f>AL34*'Fixed data'!$G$9</f>
        <v>-7.6575077863883179E-2</v>
      </c>
      <c r="AM18" s="34">
        <f>AM34*'Fixed data'!$G$9</f>
        <v>-7.6575077863883179E-2</v>
      </c>
      <c r="AN18" s="34">
        <f>AN34*'Fixed data'!$G$9</f>
        <v>-7.6575077863883179E-2</v>
      </c>
      <c r="AO18" s="34">
        <f>AO34*'Fixed data'!$G$9</f>
        <v>-7.6575077863883179E-2</v>
      </c>
      <c r="AP18" s="34">
        <f>AP34*'Fixed data'!$G$9</f>
        <v>-7.6575077863883179E-2</v>
      </c>
      <c r="AQ18" s="34">
        <f>AQ34*'Fixed data'!$G$9</f>
        <v>-7.6575077863883179E-2</v>
      </c>
      <c r="AR18" s="34">
        <f>AR34*'Fixed data'!$G$9</f>
        <v>-7.6575077863883179E-2</v>
      </c>
      <c r="AS18" s="34">
        <f>AS34*'Fixed data'!$G$9</f>
        <v>-7.6575077863883179E-2</v>
      </c>
      <c r="AT18" s="34">
        <f>AT34*'Fixed data'!$G$9</f>
        <v>-7.6575077863883179E-2</v>
      </c>
      <c r="AU18" s="34">
        <f>AU34*'Fixed data'!$G$9</f>
        <v>-7.6575077863883179E-2</v>
      </c>
      <c r="AV18" s="34">
        <f>AV34*'Fixed data'!$G$9</f>
        <v>-7.6575077863883179E-2</v>
      </c>
      <c r="AW18" s="34">
        <f>AW34*'Fixed data'!$G$9</f>
        <v>-7.6575077863883179E-2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9"/>
      <c r="B19" s="9" t="s">
        <v>70</v>
      </c>
      <c r="C19" s="9"/>
      <c r="D19" s="4" t="s">
        <v>40</v>
      </c>
      <c r="E19" s="34">
        <f>E35*'Fixed data'!$G$10</f>
        <v>-4.8530212989088191E-4</v>
      </c>
      <c r="F19" s="34">
        <f>F35*'Fixed data'!$G$10</f>
        <v>-5.3165667364338232E-4</v>
      </c>
      <c r="G19" s="34">
        <f>G35*'Fixed data'!$G$10</f>
        <v>-5.809242156238092E-4</v>
      </c>
      <c r="H19" s="34">
        <f>H35*'Fixed data'!$G$10</f>
        <v>-6.3319485447929224E-4</v>
      </c>
      <c r="I19" s="34">
        <f>I35*'Fixed data'!$G$10</f>
        <v>-6.8855868885696044E-4</v>
      </c>
      <c r="J19" s="34">
        <f>J35*'Fixed data'!$G$10</f>
        <v>-7.4710581740394398E-4</v>
      </c>
      <c r="K19" s="34">
        <f>K35*'Fixed data'!$G$10</f>
        <v>-8.0892633876737186E-4</v>
      </c>
      <c r="L19" s="34">
        <f>L35*'Fixed data'!$G$10</f>
        <v>-8.7327929793682725E-4</v>
      </c>
      <c r="M19" s="34">
        <f>M35*'Fixed data'!$G$10</f>
        <v>-9.6401162899343088E-4</v>
      </c>
      <c r="N19" s="34">
        <f>N35*'Fixed data'!$G$10</f>
        <v>-1.0583783340012427E-3</v>
      </c>
      <c r="O19" s="34">
        <f>O35*'Fixed data'!$G$10</f>
        <v>-1.1557655827340301E-3</v>
      </c>
      <c r="P19" s="34">
        <f>P35*'Fixed data'!$G$10</f>
        <v>-1.2563406578405348E-3</v>
      </c>
      <c r="Q19" s="34">
        <f>Q35*'Fixed data'!$G$10</f>
        <v>-1.3578083751242971E-3</v>
      </c>
      <c r="R19" s="34">
        <f>R35*'Fixed data'!$G$10</f>
        <v>-1.4628410087976563E-3</v>
      </c>
      <c r="S19" s="34">
        <f>S35*'Fixed data'!$G$10</f>
        <v>-1.5714212686618553E-3</v>
      </c>
      <c r="T19" s="34">
        <f>T35*'Fixed data'!$G$10</f>
        <v>-1.6822766905420633E-3</v>
      </c>
      <c r="U19" s="34">
        <f>U35*'Fixed data'!$G$10</f>
        <v>-1.7953451396338607E-3</v>
      </c>
      <c r="V19" s="34">
        <f>V35*'Fixed data'!$G$10</f>
        <v>-1.8998168865599228E-3</v>
      </c>
      <c r="W19" s="34">
        <f>W35*'Fixed data'!$G$10</f>
        <v>-1.9917368792479245E-3</v>
      </c>
      <c r="X19" s="34">
        <f>X35*'Fixed data'!$G$10</f>
        <v>-2.0729630719928181E-3</v>
      </c>
      <c r="Y19" s="34">
        <f>Y35*'Fixed data'!$G$10</f>
        <v>-2.1453278246925866E-3</v>
      </c>
      <c r="Z19" s="34">
        <f>Z35*'Fixed data'!$G$10</f>
        <v>-2.2071879059066277E-3</v>
      </c>
      <c r="AA19" s="34">
        <f>AA35*'Fixed data'!$G$10</f>
        <v>-2.2587062454932734E-3</v>
      </c>
      <c r="AB19" s="34">
        <f>AB35*'Fixed data'!$G$10</f>
        <v>-2.2998509331649923E-3</v>
      </c>
      <c r="AC19" s="34">
        <f>AC35*'Fixed data'!$G$10</f>
        <v>-2.3293510264079304E-3</v>
      </c>
      <c r="AD19" s="34">
        <f>AD35*'Fixed data'!$G$10</f>
        <v>-2.3457446957534595E-3</v>
      </c>
      <c r="AE19" s="34">
        <f>AE35*'Fixed data'!$G$10</f>
        <v>-2.3485773432220308E-3</v>
      </c>
      <c r="AF19" s="34">
        <f>AF35*'Fixed data'!$G$10</f>
        <v>-2.3485773432220308E-3</v>
      </c>
      <c r="AG19" s="34">
        <f>AG35*'Fixed data'!$G$10</f>
        <v>-2.3485773432220308E-3</v>
      </c>
      <c r="AH19" s="34">
        <f>AH35*'Fixed data'!$G$10</f>
        <v>-2.3485773432220308E-3</v>
      </c>
      <c r="AI19" s="34">
        <f>AI35*'Fixed data'!$G$10</f>
        <v>-2.3485773432220308E-3</v>
      </c>
      <c r="AJ19" s="34">
        <f>AJ35*'Fixed data'!$G$10</f>
        <v>-2.3485773432220308E-3</v>
      </c>
      <c r="AK19" s="34">
        <f>AK35*'Fixed data'!$G$10</f>
        <v>-2.3485773432220308E-3</v>
      </c>
      <c r="AL19" s="34">
        <f>AL35*'Fixed data'!$G$10</f>
        <v>-2.3485773432220308E-3</v>
      </c>
      <c r="AM19" s="34">
        <f>AM35*'Fixed data'!$G$10</f>
        <v>-2.3485773432220308E-3</v>
      </c>
      <c r="AN19" s="34">
        <f>AN35*'Fixed data'!$G$10</f>
        <v>-2.3485773432220308E-3</v>
      </c>
      <c r="AO19" s="34">
        <f>AO35*'Fixed data'!$G$10</f>
        <v>-2.3485773432220308E-3</v>
      </c>
      <c r="AP19" s="34">
        <f>AP35*'Fixed data'!$G$10</f>
        <v>-2.3485773432220308E-3</v>
      </c>
      <c r="AQ19" s="34">
        <f>AQ35*'Fixed data'!$G$10</f>
        <v>-2.3485773432220308E-3</v>
      </c>
      <c r="AR19" s="34">
        <f>AR35*'Fixed data'!$G$10</f>
        <v>-2.3485773432220308E-3</v>
      </c>
      <c r="AS19" s="34">
        <f>AS35*'Fixed data'!$G$10</f>
        <v>-2.3485773432220308E-3</v>
      </c>
      <c r="AT19" s="34">
        <f>AT35*'Fixed data'!$G$10</f>
        <v>-2.3485773432220308E-3</v>
      </c>
      <c r="AU19" s="34">
        <f>AU35*'Fixed data'!$G$10</f>
        <v>-2.3485773432220308E-3</v>
      </c>
      <c r="AV19" s="34">
        <f>AV35*'Fixed data'!$G$10</f>
        <v>-2.3485773432220308E-3</v>
      </c>
      <c r="AW19" s="34">
        <f>AW35*'Fixed data'!$G$10</f>
        <v>-2.3485773432220308E-3</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9"/>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9"/>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0"/>
      <c r="B24" s="13" t="s">
        <v>100</v>
      </c>
      <c r="C24" s="13"/>
      <c r="D24" s="13" t="s">
        <v>40</v>
      </c>
      <c r="E24" s="53">
        <f>SUM(E13:E23)</f>
        <v>-0.18793350268464781</v>
      </c>
      <c r="F24" s="53">
        <f t="shared" ref="F24:BD24" si="1">SUM(F13:F23)</f>
        <v>-0.20588432390753209</v>
      </c>
      <c r="G24" s="53">
        <f t="shared" si="1"/>
        <v>-0.22496320521210497</v>
      </c>
      <c r="H24" s="53">
        <f t="shared" si="1"/>
        <v>-0.24520503734641672</v>
      </c>
      <c r="I24" s="53">
        <f t="shared" si="1"/>
        <v>-0.26664471105851717</v>
      </c>
      <c r="J24" s="53">
        <f t="shared" si="1"/>
        <v>-0.28931711709645674</v>
      </c>
      <c r="K24" s="53">
        <f t="shared" si="1"/>
        <v>-0.31325714620828521</v>
      </c>
      <c r="L24" s="53">
        <f t="shared" si="1"/>
        <v>-0.33817786318011717</v>
      </c>
      <c r="M24" s="53">
        <f t="shared" si="1"/>
        <v>-0.37331400566118261</v>
      </c>
      <c r="N24" s="53">
        <f t="shared" si="1"/>
        <v>-0.40985756134867685</v>
      </c>
      <c r="O24" s="53">
        <f t="shared" si="1"/>
        <v>-0.44757082416763244</v>
      </c>
      <c r="P24" s="53">
        <f t="shared" si="1"/>
        <v>-0.48651857441094348</v>
      </c>
      <c r="Q24" s="53">
        <f t="shared" si="1"/>
        <v>-0.5258120008025412</v>
      </c>
      <c r="R24" s="53">
        <f t="shared" si="1"/>
        <v>-0.56648594292364052</v>
      </c>
      <c r="S24" s="53">
        <f t="shared" si="1"/>
        <v>-0.60853370513576255</v>
      </c>
      <c r="T24" s="53">
        <f t="shared" si="1"/>
        <v>-0.65146252502414059</v>
      </c>
      <c r="U24" s="53">
        <f t="shared" si="1"/>
        <v>-0.69524834085338505</v>
      </c>
      <c r="V24" s="53">
        <f t="shared" si="1"/>
        <v>-0.73570507928932294</v>
      </c>
      <c r="W24" s="53">
        <f t="shared" si="1"/>
        <v>-0.7713011443560216</v>
      </c>
      <c r="X24" s="53">
        <f t="shared" si="1"/>
        <v>-0.80275602982235672</v>
      </c>
      <c r="Y24" s="53">
        <f t="shared" si="1"/>
        <v>-0.83077931801364024</v>
      </c>
      <c r="Z24" s="53">
        <f t="shared" si="1"/>
        <v>-0.85473466669823295</v>
      </c>
      <c r="AA24" s="53">
        <f t="shared" si="1"/>
        <v>-0.87468517054867434</v>
      </c>
      <c r="AB24" s="53">
        <f t="shared" si="1"/>
        <v>-0.89061847228949009</v>
      </c>
      <c r="AC24" s="53">
        <f t="shared" si="1"/>
        <v>-0.90204239876991932</v>
      </c>
      <c r="AD24" s="53">
        <f t="shared" si="1"/>
        <v>-0.90839085576649548</v>
      </c>
      <c r="AE24" s="53">
        <f t="shared" si="1"/>
        <v>-0.90948779997475426</v>
      </c>
      <c r="AF24" s="53">
        <f t="shared" si="1"/>
        <v>-0.90948779997475426</v>
      </c>
      <c r="AG24" s="53">
        <f t="shared" si="1"/>
        <v>-0.90948779997475426</v>
      </c>
      <c r="AH24" s="53">
        <f t="shared" si="1"/>
        <v>-0.90948779997475426</v>
      </c>
      <c r="AI24" s="53">
        <f t="shared" si="1"/>
        <v>-0.90948779997475426</v>
      </c>
      <c r="AJ24" s="53">
        <f t="shared" si="1"/>
        <v>-0.90948779997475426</v>
      </c>
      <c r="AK24" s="53">
        <f t="shared" si="1"/>
        <v>-0.90948779997475426</v>
      </c>
      <c r="AL24" s="53">
        <f t="shared" si="1"/>
        <v>-0.90948779997475426</v>
      </c>
      <c r="AM24" s="53">
        <f t="shared" si="1"/>
        <v>-0.90948779997475426</v>
      </c>
      <c r="AN24" s="53">
        <f t="shared" si="1"/>
        <v>-0.90948779997475426</v>
      </c>
      <c r="AO24" s="53">
        <f t="shared" si="1"/>
        <v>-0.90948779997475426</v>
      </c>
      <c r="AP24" s="53">
        <f t="shared" si="1"/>
        <v>-0.90948779997475426</v>
      </c>
      <c r="AQ24" s="53">
        <f t="shared" si="1"/>
        <v>-0.90948779997475426</v>
      </c>
      <c r="AR24" s="53">
        <f t="shared" si="1"/>
        <v>-0.90948779997475426</v>
      </c>
      <c r="AS24" s="53">
        <f t="shared" si="1"/>
        <v>-0.90948779997475426</v>
      </c>
      <c r="AT24" s="53">
        <f t="shared" si="1"/>
        <v>-0.90948779997475426</v>
      </c>
      <c r="AU24" s="53">
        <f t="shared" si="1"/>
        <v>-0.90948779997475426</v>
      </c>
      <c r="AV24" s="53">
        <f t="shared" si="1"/>
        <v>-0.90948779997475426</v>
      </c>
      <c r="AW24" s="53">
        <f t="shared" si="1"/>
        <v>-0.90948779997475426</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1"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1"/>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1"/>
      <c r="B31" s="4" t="s">
        <v>213</v>
      </c>
      <c r="D31" s="4" t="s">
        <v>208</v>
      </c>
      <c r="E31" s="43">
        <v>-3133.7941753398836</v>
      </c>
      <c r="F31" s="43">
        <v>-3433.1244075084219</v>
      </c>
      <c r="G31" s="43">
        <v>-3751.2650596549306</v>
      </c>
      <c r="H31" s="43">
        <v>-4088.797935563467</v>
      </c>
      <c r="I31" s="43">
        <v>-4446.304839018082</v>
      </c>
      <c r="J31" s="43">
        <v>-4824.3675738028351</v>
      </c>
      <c r="K31" s="43">
        <v>-5223.5679437017789</v>
      </c>
      <c r="L31" s="43">
        <v>-5639.1212994154021</v>
      </c>
      <c r="M31" s="43">
        <v>-6225.0170395476907</v>
      </c>
      <c r="N31" s="43">
        <v>-6834.3814174991967</v>
      </c>
      <c r="O31" s="43">
        <v>-7463.2506806524543</v>
      </c>
      <c r="P31" s="43">
        <v>-8112.7050414317955</v>
      </c>
      <c r="Q31" s="43">
        <v>-8767.9235575351231</v>
      </c>
      <c r="R31" s="43">
        <v>-9446.1621955979499</v>
      </c>
      <c r="S31" s="43">
        <v>-10147.309305741121</v>
      </c>
      <c r="T31" s="43">
        <v>-10863.148066784994</v>
      </c>
      <c r="U31" s="43">
        <v>-11593.277248905541</v>
      </c>
      <c r="V31" s="43">
        <v>-12267.894012030172</v>
      </c>
      <c r="W31" s="43">
        <v>-12861.458968663912</v>
      </c>
      <c r="X31" s="43">
        <v>-13385.969688957302</v>
      </c>
      <c r="Y31" s="43">
        <v>-13853.258469580285</v>
      </c>
      <c r="Z31" s="43">
        <v>-14252.71429360109</v>
      </c>
      <c r="AA31" s="43">
        <v>-14585.389265697573</v>
      </c>
      <c r="AB31" s="43">
        <v>-14851.077328102745</v>
      </c>
      <c r="AC31" s="43">
        <v>-15041.571485623728</v>
      </c>
      <c r="AD31" s="43">
        <v>-15147.432107993176</v>
      </c>
      <c r="AE31" s="43">
        <v>-15165.723670282003</v>
      </c>
      <c r="AF31" s="43">
        <v>-15165.723670282003</v>
      </c>
      <c r="AG31" s="43">
        <v>-15165.723670282003</v>
      </c>
      <c r="AH31" s="43">
        <v>-15165.723670282003</v>
      </c>
      <c r="AI31" s="43">
        <v>-15165.723670282003</v>
      </c>
      <c r="AJ31" s="43">
        <v>-15165.723670282003</v>
      </c>
      <c r="AK31" s="43">
        <v>-15165.723670282003</v>
      </c>
      <c r="AL31" s="43">
        <v>-15165.723670282003</v>
      </c>
      <c r="AM31" s="43">
        <v>-15165.723670282003</v>
      </c>
      <c r="AN31" s="43">
        <v>-15165.723670282003</v>
      </c>
      <c r="AO31" s="43">
        <v>-15165.723670282003</v>
      </c>
      <c r="AP31" s="43">
        <v>-15165.723670282003</v>
      </c>
      <c r="AQ31" s="43">
        <v>-15165.723670282003</v>
      </c>
      <c r="AR31" s="43">
        <v>-15165.723670282003</v>
      </c>
      <c r="AS31" s="43">
        <v>-15165.723670282003</v>
      </c>
      <c r="AT31" s="43">
        <v>-15165.723670282003</v>
      </c>
      <c r="AU31" s="43">
        <v>-15165.723670282003</v>
      </c>
      <c r="AV31" s="43">
        <v>-15165.723670282003</v>
      </c>
      <c r="AW31" s="43">
        <v>-15165.723670282003</v>
      </c>
      <c r="AX31" s="43"/>
      <c r="AY31" s="43"/>
      <c r="AZ31" s="43"/>
      <c r="BA31" s="43"/>
      <c r="BB31" s="43"/>
      <c r="BC31" s="43"/>
      <c r="BD31" s="43"/>
    </row>
    <row r="32" spans="1:56" x14ac:dyDescent="0.3">
      <c r="A32" s="171"/>
      <c r="B32" s="4" t="s">
        <v>214</v>
      </c>
      <c r="D32" s="4" t="s">
        <v>88</v>
      </c>
      <c r="E32" s="43">
        <v>-327150.45672703121</v>
      </c>
      <c r="F32" s="43">
        <v>-358398.84659792145</v>
      </c>
      <c r="G32" s="43">
        <v>-391610.93834031472</v>
      </c>
      <c r="H32" s="43">
        <v>-426847.46899149881</v>
      </c>
      <c r="I32" s="43">
        <v>-464169.17558876087</v>
      </c>
      <c r="J32" s="43">
        <v>-503636.79516938893</v>
      </c>
      <c r="K32" s="43">
        <v>-545311.06477067014</v>
      </c>
      <c r="L32" s="43">
        <v>-588692.49396150652</v>
      </c>
      <c r="M32" s="43">
        <v>-649856.70841024618</v>
      </c>
      <c r="N32" s="43">
        <v>-713470.91642963444</v>
      </c>
      <c r="O32" s="43">
        <v>-779121.32457740838</v>
      </c>
      <c r="P32" s="43">
        <v>-846920.70094496442</v>
      </c>
      <c r="Q32" s="43">
        <v>-915321.82265423005</v>
      </c>
      <c r="R32" s="43">
        <v>-986126.11540523963</v>
      </c>
      <c r="S32" s="43">
        <v>-1059321.9235796225</v>
      </c>
      <c r="T32" s="43">
        <v>-1134051.4573381743</v>
      </c>
      <c r="U32" s="43">
        <v>-1210272.8305477165</v>
      </c>
      <c r="V32" s="43">
        <v>-1280699.0199601075</v>
      </c>
      <c r="W32" s="43">
        <v>-1342663.8574047454</v>
      </c>
      <c r="X32" s="43">
        <v>-1397419.8216134016</v>
      </c>
      <c r="Y32" s="43">
        <v>-1446202.1376975926</v>
      </c>
      <c r="Z32" s="43">
        <v>-1487903.0752700181</v>
      </c>
      <c r="AA32" s="43">
        <v>-1522632.4681316959</v>
      </c>
      <c r="AB32" s="43">
        <v>-1550368.8050126415</v>
      </c>
      <c r="AC32" s="43">
        <v>-1570255.321851311</v>
      </c>
      <c r="AD32" s="43">
        <v>-1581306.5744288086</v>
      </c>
      <c r="AE32" s="43">
        <v>-1583216.1104807071</v>
      </c>
      <c r="AF32" s="43">
        <v>-1583216.1104807071</v>
      </c>
      <c r="AG32" s="43">
        <v>-1583216.1104807071</v>
      </c>
      <c r="AH32" s="43">
        <v>-1583216.1104807071</v>
      </c>
      <c r="AI32" s="43">
        <v>-1583216.1104807071</v>
      </c>
      <c r="AJ32" s="43">
        <v>-1583216.1104807071</v>
      </c>
      <c r="AK32" s="43">
        <v>-1583216.1104807071</v>
      </c>
      <c r="AL32" s="43">
        <v>-1583216.1104807071</v>
      </c>
      <c r="AM32" s="43">
        <v>-1583216.1104807071</v>
      </c>
      <c r="AN32" s="43">
        <v>-1583216.1104807071</v>
      </c>
      <c r="AO32" s="43">
        <v>-1583216.1104807071</v>
      </c>
      <c r="AP32" s="43">
        <v>-1583216.1104807071</v>
      </c>
      <c r="AQ32" s="43">
        <v>-1583216.1104807071</v>
      </c>
      <c r="AR32" s="43">
        <v>-1583216.1104807071</v>
      </c>
      <c r="AS32" s="43">
        <v>-1583216.1104807071</v>
      </c>
      <c r="AT32" s="43">
        <v>-1583216.1104807071</v>
      </c>
      <c r="AU32" s="43">
        <v>-1583216.1104807071</v>
      </c>
      <c r="AV32" s="43">
        <v>-1583216.1104807071</v>
      </c>
      <c r="AW32" s="43">
        <v>-1583216.1104807071</v>
      </c>
      <c r="AX32" s="43"/>
      <c r="AY32" s="43"/>
      <c r="AZ32" s="43"/>
      <c r="BA32" s="43"/>
      <c r="BB32" s="43"/>
      <c r="BC32" s="43"/>
      <c r="BD32" s="43"/>
    </row>
    <row r="33" spans="1:56" ht="16.5" x14ac:dyDescent="0.3">
      <c r="A33" s="171"/>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1"/>
      <c r="B34" s="4" t="s">
        <v>332</v>
      </c>
      <c r="D34" s="4" t="s">
        <v>42</v>
      </c>
      <c r="E34" s="139">
        <v>-8.8275892263095321E-3</v>
      </c>
      <c r="F34" s="35">
        <v>-9.6707729788969628E-3</v>
      </c>
      <c r="G34" s="35">
        <v>-1.056694383001389E-2</v>
      </c>
      <c r="H34" s="35">
        <v>-1.1517740663559062E-2</v>
      </c>
      <c r="I34" s="35">
        <v>-1.2524802363431217E-2</v>
      </c>
      <c r="J34" s="35">
        <v>-1.3589767813529113E-2</v>
      </c>
      <c r="K34" s="35">
        <v>-1.471427589775149E-2</v>
      </c>
      <c r="L34" s="35">
        <v>-1.5884848730747612E-2</v>
      </c>
      <c r="M34" s="35">
        <v>-1.7535259266331524E-2</v>
      </c>
      <c r="N34" s="35">
        <v>-1.9251778640842807E-2</v>
      </c>
      <c r="O34" s="35">
        <v>-2.1023241353950575E-2</v>
      </c>
      <c r="P34" s="35">
        <v>-2.2852690257554355E-2</v>
      </c>
      <c r="Q34" s="35">
        <v>-2.4698376218408799E-2</v>
      </c>
      <c r="R34" s="35">
        <v>-2.6608907593233665E-2</v>
      </c>
      <c r="S34" s="35">
        <v>-2.8583969875327103E-2</v>
      </c>
      <c r="T34" s="35">
        <v>-3.0600417089535197E-2</v>
      </c>
      <c r="U34" s="35">
        <v>-3.2657119011001524E-2</v>
      </c>
      <c r="V34" s="35">
        <v>-3.4557447921211751E-2</v>
      </c>
      <c r="W34" s="35">
        <v>-3.622946188356032E-2</v>
      </c>
      <c r="X34" s="35">
        <v>-3.7706956870302261E-2</v>
      </c>
      <c r="Y34" s="35">
        <v>-3.9023263294592353E-2</v>
      </c>
      <c r="Z34" s="35">
        <v>-4.0148490967890395E-2</v>
      </c>
      <c r="AA34" s="35">
        <v>-4.1085603565345276E-2</v>
      </c>
      <c r="AB34" s="35">
        <v>-4.1834020642542942E-2</v>
      </c>
      <c r="AC34" s="35">
        <v>-4.2370623903165434E-2</v>
      </c>
      <c r="AD34" s="35">
        <v>-4.2668822839417399E-2</v>
      </c>
      <c r="AE34" s="35">
        <v>-4.272034836699156E-2</v>
      </c>
      <c r="AF34" s="35">
        <v>-4.272034836699156E-2</v>
      </c>
      <c r="AG34" s="35">
        <v>-4.272034836699156E-2</v>
      </c>
      <c r="AH34" s="35">
        <v>-4.272034836699156E-2</v>
      </c>
      <c r="AI34" s="35">
        <v>-4.272034836699156E-2</v>
      </c>
      <c r="AJ34" s="35">
        <v>-4.272034836699156E-2</v>
      </c>
      <c r="AK34" s="35">
        <v>-4.272034836699156E-2</v>
      </c>
      <c r="AL34" s="35">
        <v>-4.272034836699156E-2</v>
      </c>
      <c r="AM34" s="35">
        <v>-4.272034836699156E-2</v>
      </c>
      <c r="AN34" s="35">
        <v>-4.272034836699156E-2</v>
      </c>
      <c r="AO34" s="35">
        <v>-4.272034836699156E-2</v>
      </c>
      <c r="AP34" s="35">
        <v>-4.272034836699156E-2</v>
      </c>
      <c r="AQ34" s="35">
        <v>-4.272034836699156E-2</v>
      </c>
      <c r="AR34" s="35">
        <v>-4.272034836699156E-2</v>
      </c>
      <c r="AS34" s="35">
        <v>-4.272034836699156E-2</v>
      </c>
      <c r="AT34" s="35">
        <v>-4.272034836699156E-2</v>
      </c>
      <c r="AU34" s="35">
        <v>-4.272034836699156E-2</v>
      </c>
      <c r="AV34" s="35">
        <v>-4.272034836699156E-2</v>
      </c>
      <c r="AW34" s="35">
        <v>-4.272034836699156E-2</v>
      </c>
      <c r="AX34" s="35"/>
      <c r="AY34" s="35"/>
      <c r="AZ34" s="35"/>
      <c r="BA34" s="35"/>
      <c r="BB34" s="35"/>
      <c r="BC34" s="35"/>
      <c r="BD34" s="35"/>
    </row>
    <row r="35" spans="1:56" ht="16.5" x14ac:dyDescent="0.3">
      <c r="A35" s="171"/>
      <c r="B35" s="4" t="s">
        <v>333</v>
      </c>
      <c r="D35" s="4" t="s">
        <v>42</v>
      </c>
      <c r="E35" s="139">
        <v>-1.7655178452619064E-2</v>
      </c>
      <c r="F35" s="35">
        <v>-1.9341545957793926E-2</v>
      </c>
      <c r="G35" s="35">
        <v>-2.1133887660027779E-2</v>
      </c>
      <c r="H35" s="35">
        <v>-2.3035481327118124E-2</v>
      </c>
      <c r="I35" s="35">
        <v>-2.5049604726862434E-2</v>
      </c>
      <c r="J35" s="35">
        <v>-2.7179535627058226E-2</v>
      </c>
      <c r="K35" s="35">
        <v>-2.942855179550298E-2</v>
      </c>
      <c r="L35" s="35">
        <v>-3.1769697461495224E-2</v>
      </c>
      <c r="M35" s="35">
        <v>-3.5070518532663048E-2</v>
      </c>
      <c r="N35" s="35">
        <v>-3.8503557281685613E-2</v>
      </c>
      <c r="O35" s="35">
        <v>-4.204648270790115E-2</v>
      </c>
      <c r="P35" s="35">
        <v>-4.5705380515108709E-2</v>
      </c>
      <c r="Q35" s="35">
        <v>-4.9396752436817598E-2</v>
      </c>
      <c r="R35" s="35">
        <v>-5.3217815186467329E-2</v>
      </c>
      <c r="S35" s="35">
        <v>-5.7167939750654206E-2</v>
      </c>
      <c r="T35" s="35">
        <v>-6.1200834179070393E-2</v>
      </c>
      <c r="U35" s="35">
        <v>-6.5314238022003049E-2</v>
      </c>
      <c r="V35" s="35">
        <v>-6.9114895842423502E-2</v>
      </c>
      <c r="W35" s="35">
        <v>-7.2458923767120639E-2</v>
      </c>
      <c r="X35" s="35">
        <v>-7.5413913740604521E-2</v>
      </c>
      <c r="Y35" s="35">
        <v>-7.8046526589184706E-2</v>
      </c>
      <c r="Z35" s="35">
        <v>-8.029698193578079E-2</v>
      </c>
      <c r="AA35" s="35">
        <v>-8.2171207130690552E-2</v>
      </c>
      <c r="AB35" s="35">
        <v>-8.3668041285085884E-2</v>
      </c>
      <c r="AC35" s="35">
        <v>-8.4741247806330869E-2</v>
      </c>
      <c r="AD35" s="35">
        <v>-8.5337645678834798E-2</v>
      </c>
      <c r="AE35" s="35">
        <v>-8.5440696733983121E-2</v>
      </c>
      <c r="AF35" s="35">
        <v>-8.5440696733983121E-2</v>
      </c>
      <c r="AG35" s="35">
        <v>-8.5440696733983121E-2</v>
      </c>
      <c r="AH35" s="35">
        <v>-8.5440696733983121E-2</v>
      </c>
      <c r="AI35" s="35">
        <v>-8.5440696733983121E-2</v>
      </c>
      <c r="AJ35" s="35">
        <v>-8.5440696733983121E-2</v>
      </c>
      <c r="AK35" s="35">
        <v>-8.5440696733983121E-2</v>
      </c>
      <c r="AL35" s="35">
        <v>-8.5440696733983121E-2</v>
      </c>
      <c r="AM35" s="35">
        <v>-8.5440696733983121E-2</v>
      </c>
      <c r="AN35" s="35">
        <v>-8.5440696733983121E-2</v>
      </c>
      <c r="AO35" s="35">
        <v>-8.5440696733983121E-2</v>
      </c>
      <c r="AP35" s="35">
        <v>-8.5440696733983121E-2</v>
      </c>
      <c r="AQ35" s="35">
        <v>-8.5440696733983121E-2</v>
      </c>
      <c r="AR35" s="35">
        <v>-8.5440696733983121E-2</v>
      </c>
      <c r="AS35" s="35">
        <v>-8.5440696733983121E-2</v>
      </c>
      <c r="AT35" s="35">
        <v>-8.5440696733983121E-2</v>
      </c>
      <c r="AU35" s="35">
        <v>-8.5440696733983121E-2</v>
      </c>
      <c r="AV35" s="35">
        <v>-8.5440696733983121E-2</v>
      </c>
      <c r="AW35" s="35">
        <v>-8.5440696733983121E-2</v>
      </c>
      <c r="AX35" s="35"/>
      <c r="AY35" s="35"/>
      <c r="AZ35" s="35"/>
      <c r="BA35" s="35"/>
      <c r="BB35" s="35"/>
      <c r="BC35" s="35"/>
      <c r="BD35" s="35"/>
    </row>
    <row r="36" spans="1:56" x14ac:dyDescent="0.3">
      <c r="A36" s="171"/>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5" t="s">
        <v>11</v>
      </c>
      <c r="B5" s="132" t="s">
        <v>199</v>
      </c>
      <c r="C5" s="135" t="s">
        <v>353</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x14ac:dyDescent="0.25">
      <c r="A11" s="178" t="s">
        <v>307</v>
      </c>
      <c r="B11" s="132" t="s">
        <v>211</v>
      </c>
      <c r="C11" s="135"/>
    </row>
    <row r="12" spans="1:3" x14ac:dyDescent="0.25">
      <c r="A12" s="179"/>
      <c r="B12" s="133" t="s">
        <v>212</v>
      </c>
      <c r="C12" s="136"/>
    </row>
    <row r="13" spans="1:3" ht="90" x14ac:dyDescent="0.25">
      <c r="A13" s="179"/>
      <c r="B13" s="133" t="s">
        <v>213</v>
      </c>
      <c r="C13" s="136" t="s">
        <v>351</v>
      </c>
    </row>
    <row r="14" spans="1:3" ht="90" x14ac:dyDescent="0.25">
      <c r="A14" s="179"/>
      <c r="B14" s="133" t="s">
        <v>214</v>
      </c>
      <c r="C14" s="136" t="s">
        <v>352</v>
      </c>
    </row>
    <row r="15" spans="1:3" ht="94.5" x14ac:dyDescent="0.25">
      <c r="A15" s="179"/>
      <c r="B15" s="133" t="s">
        <v>331</v>
      </c>
      <c r="C15" s="136" t="s">
        <v>354</v>
      </c>
    </row>
    <row r="16" spans="1:3" ht="90" x14ac:dyDescent="0.25">
      <c r="A16" s="179"/>
      <c r="B16" s="133" t="s">
        <v>332</v>
      </c>
      <c r="C16" s="136" t="s">
        <v>356</v>
      </c>
    </row>
    <row r="17" spans="1:3" ht="105" x14ac:dyDescent="0.25">
      <c r="A17" s="179"/>
      <c r="B17" s="133" t="s">
        <v>333</v>
      </c>
      <c r="C17" s="136" t="s">
        <v>357</v>
      </c>
    </row>
    <row r="18" spans="1:3" ht="90.75" thickBot="1" x14ac:dyDescent="0.3">
      <c r="A18" s="180"/>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West - LV Service (OHL)</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-7.8797220751409318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-7.4941314548141813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-6.0868405098153975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-3.1836107452800166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v>-2.056</v>
      </c>
      <c r="F13" s="62">
        <v>-2.1368</v>
      </c>
      <c r="G13" s="62">
        <v>-2.2151999999999998</v>
      </c>
      <c r="H13" s="62">
        <v>-2.2894000000000001</v>
      </c>
      <c r="I13" s="62">
        <v>-2.3586999999999998</v>
      </c>
      <c r="J13" s="62">
        <v>-2.4241000000000001</v>
      </c>
      <c r="K13" s="62">
        <v>-2.4839000000000002</v>
      </c>
      <c r="L13" s="62">
        <v>-2.5387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-2.056</v>
      </c>
      <c r="F18" s="59">
        <f t="shared" ref="F18:AW18" si="0">SUM(F13:F17)</f>
        <v>-2.1368</v>
      </c>
      <c r="G18" s="59">
        <f t="shared" si="0"/>
        <v>-2.2151999999999998</v>
      </c>
      <c r="H18" s="59">
        <f t="shared" si="0"/>
        <v>-2.2894000000000001</v>
      </c>
      <c r="I18" s="59">
        <f t="shared" si="0"/>
        <v>-2.3586999999999998</v>
      </c>
      <c r="J18" s="59">
        <f t="shared" si="0"/>
        <v>-2.4241000000000001</v>
      </c>
      <c r="K18" s="59">
        <f t="shared" si="0"/>
        <v>-2.4839000000000002</v>
      </c>
      <c r="L18" s="59">
        <f t="shared" si="0"/>
        <v>-2.5387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v>0</v>
      </c>
      <c r="F19" s="33">
        <v>4.9152467257145005E-3</v>
      </c>
      <c r="G19" s="33">
        <v>1.1648574885854874E-2</v>
      </c>
      <c r="H19" s="33">
        <v>2.0460825280374149E-2</v>
      </c>
      <c r="I19" s="33">
        <v>3.1627299151414857E-2</v>
      </c>
      <c r="J19" s="33">
        <v>4.5438845603535706E-2</v>
      </c>
      <c r="K19" s="33">
        <v>6.2204774854864538E-2</v>
      </c>
      <c r="L19" s="33">
        <v>8.2140040944936155E-2</v>
      </c>
      <c r="M19" s="33">
        <v>0.10898520179951664</v>
      </c>
      <c r="N19" s="33">
        <v>0.12271735679560689</v>
      </c>
      <c r="O19" s="33">
        <v>0.13688905850046904</v>
      </c>
      <c r="P19" s="33">
        <v>0.15152464972929922</v>
      </c>
      <c r="Q19" s="33">
        <v>0.16629013741613483</v>
      </c>
      <c r="R19" s="33">
        <v>0.18157438841473372</v>
      </c>
      <c r="S19" s="33">
        <v>0.19737488667148129</v>
      </c>
      <c r="T19" s="33">
        <v>0.21350646438514606</v>
      </c>
      <c r="U19" s="33">
        <v>0.22996007975687657</v>
      </c>
      <c r="V19" s="33">
        <v>0.24516271103855844</v>
      </c>
      <c r="W19" s="33">
        <v>0.25853882273734702</v>
      </c>
      <c r="X19" s="33">
        <v>0.27035878263128249</v>
      </c>
      <c r="Y19" s="33">
        <v>0.28088923402560323</v>
      </c>
      <c r="Z19" s="33">
        <v>0.28989105541198762</v>
      </c>
      <c r="AA19" s="33">
        <v>0.29738795619162661</v>
      </c>
      <c r="AB19" s="33">
        <v>0.30337529280920789</v>
      </c>
      <c r="AC19" s="33">
        <v>0.30766811889418788</v>
      </c>
      <c r="AD19" s="33">
        <v>0.31005371038420365</v>
      </c>
      <c r="AE19" s="33">
        <v>0.31046591460479689</v>
      </c>
      <c r="AF19" s="33">
        <v>0.31046591460479689</v>
      </c>
      <c r="AG19" s="33">
        <v>0.31046591460479689</v>
      </c>
      <c r="AH19" s="33">
        <v>0.31046591460479689</v>
      </c>
      <c r="AI19" s="33">
        <v>0.31046591460479689</v>
      </c>
      <c r="AJ19" s="33">
        <v>0.31046591460479689</v>
      </c>
      <c r="AK19" s="33">
        <v>0.31046591460479689</v>
      </c>
      <c r="AL19" s="33">
        <v>0.31046591460479689</v>
      </c>
      <c r="AM19" s="33">
        <v>0.31046591460479689</v>
      </c>
      <c r="AN19" s="33">
        <v>0.31046591460479689</v>
      </c>
      <c r="AO19" s="33">
        <v>0.31046591460479689</v>
      </c>
      <c r="AP19" s="33">
        <v>0.31046591460479689</v>
      </c>
      <c r="AQ19" s="33">
        <v>0.31046591460479689</v>
      </c>
      <c r="AR19" s="33">
        <v>0.31046591460479689</v>
      </c>
      <c r="AS19" s="33">
        <v>0.31046591460479689</v>
      </c>
      <c r="AT19" s="33">
        <v>0.31046591460479689</v>
      </c>
      <c r="AU19" s="33">
        <v>0.31046591460479689</v>
      </c>
      <c r="AV19" s="33">
        <v>0.31046591460479689</v>
      </c>
      <c r="AW19" s="33">
        <v>0.31046591460479689</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4.9152467257145005E-3</v>
      </c>
      <c r="G25" s="67">
        <f t="shared" si="1"/>
        <v>1.1648574885854874E-2</v>
      </c>
      <c r="H25" s="67">
        <f t="shared" si="1"/>
        <v>2.0460825280374149E-2</v>
      </c>
      <c r="I25" s="67">
        <f t="shared" si="1"/>
        <v>3.1627299151414857E-2</v>
      </c>
      <c r="J25" s="67">
        <f t="shared" si="1"/>
        <v>4.5438845603535706E-2</v>
      </c>
      <c r="K25" s="67">
        <f t="shared" si="1"/>
        <v>6.2204774854864538E-2</v>
      </c>
      <c r="L25" s="67">
        <f t="shared" si="1"/>
        <v>8.2140040944936155E-2</v>
      </c>
      <c r="M25" s="67">
        <f t="shared" si="1"/>
        <v>0.10898520179951664</v>
      </c>
      <c r="N25" s="67">
        <f t="shared" si="1"/>
        <v>0.12271735679560689</v>
      </c>
      <c r="O25" s="67">
        <f t="shared" si="1"/>
        <v>0.13688905850046904</v>
      </c>
      <c r="P25" s="67">
        <f t="shared" si="1"/>
        <v>0.15152464972929922</v>
      </c>
      <c r="Q25" s="67">
        <f t="shared" si="1"/>
        <v>0.16629013741613483</v>
      </c>
      <c r="R25" s="67">
        <f t="shared" si="1"/>
        <v>0.18157438841473372</v>
      </c>
      <c r="S25" s="67">
        <f t="shared" si="1"/>
        <v>0.19737488667148129</v>
      </c>
      <c r="T25" s="67">
        <f t="shared" si="1"/>
        <v>0.21350646438514606</v>
      </c>
      <c r="U25" s="67">
        <f t="shared" si="1"/>
        <v>0.22996007975687657</v>
      </c>
      <c r="V25" s="67">
        <f t="shared" si="1"/>
        <v>0.24516271103855844</v>
      </c>
      <c r="W25" s="67">
        <f t="shared" si="1"/>
        <v>0.25853882273734702</v>
      </c>
      <c r="X25" s="67">
        <f t="shared" si="1"/>
        <v>0.27035878263128249</v>
      </c>
      <c r="Y25" s="67">
        <f t="shared" si="1"/>
        <v>0.28088923402560323</v>
      </c>
      <c r="Z25" s="67">
        <f t="shared" si="1"/>
        <v>0.28989105541198762</v>
      </c>
      <c r="AA25" s="67">
        <f t="shared" si="1"/>
        <v>0.29738795619162661</v>
      </c>
      <c r="AB25" s="67">
        <f t="shared" si="1"/>
        <v>0.30337529280920789</v>
      </c>
      <c r="AC25" s="67">
        <f t="shared" si="1"/>
        <v>0.30766811889418788</v>
      </c>
      <c r="AD25" s="67">
        <f t="shared" si="1"/>
        <v>0.31005371038420365</v>
      </c>
      <c r="AE25" s="67">
        <f t="shared" si="1"/>
        <v>0.31046591460479689</v>
      </c>
      <c r="AF25" s="67">
        <f t="shared" si="1"/>
        <v>0.31046591460479689</v>
      </c>
      <c r="AG25" s="67">
        <f t="shared" si="1"/>
        <v>0.31046591460479689</v>
      </c>
      <c r="AH25" s="67">
        <f t="shared" si="1"/>
        <v>0.31046591460479689</v>
      </c>
      <c r="AI25" s="67">
        <f t="shared" si="1"/>
        <v>0.31046591460479689</v>
      </c>
      <c r="AJ25" s="67">
        <f t="shared" si="1"/>
        <v>0.31046591460479689</v>
      </c>
      <c r="AK25" s="67">
        <f t="shared" si="1"/>
        <v>0.31046591460479689</v>
      </c>
      <c r="AL25" s="67">
        <f t="shared" si="1"/>
        <v>0.31046591460479689</v>
      </c>
      <c r="AM25" s="67">
        <f t="shared" si="1"/>
        <v>0.31046591460479689</v>
      </c>
      <c r="AN25" s="67">
        <f t="shared" si="1"/>
        <v>0.31046591460479689</v>
      </c>
      <c r="AO25" s="67">
        <f t="shared" si="1"/>
        <v>0.31046591460479689</v>
      </c>
      <c r="AP25" s="67">
        <f t="shared" si="1"/>
        <v>0.31046591460479689</v>
      </c>
      <c r="AQ25" s="67">
        <f t="shared" si="1"/>
        <v>0.31046591460479689</v>
      </c>
      <c r="AR25" s="67">
        <f t="shared" si="1"/>
        <v>0.31046591460479689</v>
      </c>
      <c r="AS25" s="67">
        <f t="shared" si="1"/>
        <v>0.31046591460479689</v>
      </c>
      <c r="AT25" s="67">
        <f t="shared" si="1"/>
        <v>0.31046591460479689</v>
      </c>
      <c r="AU25" s="67">
        <f t="shared" si="1"/>
        <v>0.31046591460479689</v>
      </c>
      <c r="AV25" s="67">
        <f t="shared" si="1"/>
        <v>0.31046591460479689</v>
      </c>
      <c r="AW25" s="67">
        <f t="shared" si="1"/>
        <v>0.31046591460479689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-2.056</v>
      </c>
      <c r="F26" s="59">
        <f t="shared" ref="F26:BD26" si="2">F18+F25</f>
        <v>-2.1318847532742855</v>
      </c>
      <c r="G26" s="59">
        <f t="shared" si="2"/>
        <v>-2.2035514251141448</v>
      </c>
      <c r="H26" s="59">
        <f t="shared" si="2"/>
        <v>-2.2689391747196259</v>
      </c>
      <c r="I26" s="59">
        <f t="shared" si="2"/>
        <v>-2.3270727008485848</v>
      </c>
      <c r="J26" s="59">
        <f t="shared" si="2"/>
        <v>-2.3786611543964646</v>
      </c>
      <c r="K26" s="59">
        <f t="shared" si="2"/>
        <v>-2.4216952251451356</v>
      </c>
      <c r="L26" s="59">
        <f t="shared" si="2"/>
        <v>-2.4565599590550637</v>
      </c>
      <c r="M26" s="59">
        <f t="shared" si="2"/>
        <v>0.10898520179951664</v>
      </c>
      <c r="N26" s="59">
        <f t="shared" si="2"/>
        <v>0.12271735679560689</v>
      </c>
      <c r="O26" s="59">
        <f t="shared" si="2"/>
        <v>0.13688905850046904</v>
      </c>
      <c r="P26" s="59">
        <f t="shared" si="2"/>
        <v>0.15152464972929922</v>
      </c>
      <c r="Q26" s="59">
        <f t="shared" si="2"/>
        <v>0.16629013741613483</v>
      </c>
      <c r="R26" s="59">
        <f t="shared" si="2"/>
        <v>0.18157438841473372</v>
      </c>
      <c r="S26" s="59">
        <f t="shared" si="2"/>
        <v>0.19737488667148129</v>
      </c>
      <c r="T26" s="59">
        <f t="shared" si="2"/>
        <v>0.21350646438514606</v>
      </c>
      <c r="U26" s="59">
        <f t="shared" si="2"/>
        <v>0.22996007975687657</v>
      </c>
      <c r="V26" s="59">
        <f t="shared" si="2"/>
        <v>0.24516271103855844</v>
      </c>
      <c r="W26" s="59">
        <f t="shared" si="2"/>
        <v>0.25853882273734702</v>
      </c>
      <c r="X26" s="59">
        <f t="shared" si="2"/>
        <v>0.27035878263128249</v>
      </c>
      <c r="Y26" s="59">
        <f t="shared" si="2"/>
        <v>0.28088923402560323</v>
      </c>
      <c r="Z26" s="59">
        <f t="shared" si="2"/>
        <v>0.28989105541198762</v>
      </c>
      <c r="AA26" s="59">
        <f t="shared" si="2"/>
        <v>0.29738795619162661</v>
      </c>
      <c r="AB26" s="59">
        <f t="shared" si="2"/>
        <v>0.30337529280920789</v>
      </c>
      <c r="AC26" s="59">
        <f t="shared" si="2"/>
        <v>0.30766811889418788</v>
      </c>
      <c r="AD26" s="59">
        <f t="shared" si="2"/>
        <v>0.31005371038420365</v>
      </c>
      <c r="AE26" s="59">
        <f t="shared" si="2"/>
        <v>0.31046591460479689</v>
      </c>
      <c r="AF26" s="59">
        <f t="shared" si="2"/>
        <v>0.31046591460479689</v>
      </c>
      <c r="AG26" s="59">
        <f t="shared" si="2"/>
        <v>0.31046591460479689</v>
      </c>
      <c r="AH26" s="59">
        <f t="shared" si="2"/>
        <v>0.31046591460479689</v>
      </c>
      <c r="AI26" s="59">
        <f t="shared" si="2"/>
        <v>0.31046591460479689</v>
      </c>
      <c r="AJ26" s="59">
        <f t="shared" si="2"/>
        <v>0.31046591460479689</v>
      </c>
      <c r="AK26" s="59">
        <f t="shared" si="2"/>
        <v>0.31046591460479689</v>
      </c>
      <c r="AL26" s="59">
        <f t="shared" si="2"/>
        <v>0.31046591460479689</v>
      </c>
      <c r="AM26" s="59">
        <f t="shared" si="2"/>
        <v>0.31046591460479689</v>
      </c>
      <c r="AN26" s="59">
        <f t="shared" si="2"/>
        <v>0.31046591460479689</v>
      </c>
      <c r="AO26" s="59">
        <f t="shared" si="2"/>
        <v>0.31046591460479689</v>
      </c>
      <c r="AP26" s="59">
        <f t="shared" si="2"/>
        <v>0.31046591460479689</v>
      </c>
      <c r="AQ26" s="59">
        <f t="shared" si="2"/>
        <v>0.31046591460479689</v>
      </c>
      <c r="AR26" s="59">
        <f t="shared" si="2"/>
        <v>0.31046591460479689</v>
      </c>
      <c r="AS26" s="59">
        <f t="shared" si="2"/>
        <v>0.31046591460479689</v>
      </c>
      <c r="AT26" s="59">
        <f t="shared" si="2"/>
        <v>0.31046591460479689</v>
      </c>
      <c r="AU26" s="59">
        <f t="shared" si="2"/>
        <v>0.31046591460479689</v>
      </c>
      <c r="AV26" s="59">
        <f t="shared" si="2"/>
        <v>0.31046591460479689</v>
      </c>
      <c r="AW26" s="59">
        <f t="shared" si="2"/>
        <v>0.31046591460479689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-1.6448</v>
      </c>
      <c r="F28" s="34">
        <f t="shared" ref="F28:AW28" si="4">F26*F27</f>
        <v>-1.7055078026194286</v>
      </c>
      <c r="G28" s="34">
        <f t="shared" si="4"/>
        <v>-1.762841140091316</v>
      </c>
      <c r="H28" s="34">
        <f t="shared" si="4"/>
        <v>-1.8151513397757009</v>
      </c>
      <c r="I28" s="34">
        <f t="shared" si="4"/>
        <v>-1.8616581606788678</v>
      </c>
      <c r="J28" s="34">
        <f t="shared" si="4"/>
        <v>-1.9029289235171718</v>
      </c>
      <c r="K28" s="34">
        <f t="shared" si="4"/>
        <v>-1.9373561801161086</v>
      </c>
      <c r="L28" s="34">
        <f t="shared" si="4"/>
        <v>-1.965247967244051</v>
      </c>
      <c r="M28" s="34">
        <f t="shared" si="4"/>
        <v>8.7188161439613318E-2</v>
      </c>
      <c r="N28" s="34">
        <f t="shared" si="4"/>
        <v>9.8173885436485517E-2</v>
      </c>
      <c r="O28" s="34">
        <f t="shared" si="4"/>
        <v>0.10951124680037523</v>
      </c>
      <c r="P28" s="34">
        <f t="shared" si="4"/>
        <v>0.12121971978343937</v>
      </c>
      <c r="Q28" s="34">
        <f t="shared" si="4"/>
        <v>0.13303210993290787</v>
      </c>
      <c r="R28" s="34">
        <f t="shared" si="4"/>
        <v>0.14525951073178697</v>
      </c>
      <c r="S28" s="34">
        <f t="shared" si="4"/>
        <v>0.15789990933718503</v>
      </c>
      <c r="T28" s="34">
        <f t="shared" si="4"/>
        <v>0.17080517150811686</v>
      </c>
      <c r="U28" s="34">
        <f t="shared" si="4"/>
        <v>0.18396806380550126</v>
      </c>
      <c r="V28" s="34">
        <f t="shared" si="4"/>
        <v>0.19613016883084677</v>
      </c>
      <c r="W28" s="34">
        <f t="shared" si="4"/>
        <v>0.20683105818987763</v>
      </c>
      <c r="X28" s="34">
        <f t="shared" si="4"/>
        <v>0.21628702610502601</v>
      </c>
      <c r="Y28" s="34">
        <f t="shared" si="4"/>
        <v>0.22471138722048259</v>
      </c>
      <c r="Z28" s="34">
        <f t="shared" si="4"/>
        <v>0.23191284432959011</v>
      </c>
      <c r="AA28" s="34">
        <f t="shared" si="4"/>
        <v>0.23791036495330131</v>
      </c>
      <c r="AB28" s="34">
        <f t="shared" si="4"/>
        <v>0.24270023424736631</v>
      </c>
      <c r="AC28" s="34">
        <f t="shared" si="4"/>
        <v>0.24613449511535032</v>
      </c>
      <c r="AD28" s="34">
        <f t="shared" si="4"/>
        <v>0.24804296830736294</v>
      </c>
      <c r="AE28" s="34">
        <f t="shared" si="4"/>
        <v>0.24837273168383753</v>
      </c>
      <c r="AF28" s="34">
        <f t="shared" si="4"/>
        <v>0.24837273168383753</v>
      </c>
      <c r="AG28" s="34">
        <f t="shared" si="4"/>
        <v>0.24837273168383753</v>
      </c>
      <c r="AH28" s="34">
        <f t="shared" si="4"/>
        <v>0.24837273168383753</v>
      </c>
      <c r="AI28" s="34">
        <f t="shared" si="4"/>
        <v>0.24837273168383753</v>
      </c>
      <c r="AJ28" s="34">
        <f t="shared" si="4"/>
        <v>0.24837273168383753</v>
      </c>
      <c r="AK28" s="34">
        <f t="shared" si="4"/>
        <v>0.24837273168383753</v>
      </c>
      <c r="AL28" s="34">
        <f t="shared" si="4"/>
        <v>0.24837273168383753</v>
      </c>
      <c r="AM28" s="34">
        <f t="shared" si="4"/>
        <v>0.24837273168383753</v>
      </c>
      <c r="AN28" s="34">
        <f t="shared" si="4"/>
        <v>0.24837273168383753</v>
      </c>
      <c r="AO28" s="34">
        <f t="shared" si="4"/>
        <v>0.24837273168383753</v>
      </c>
      <c r="AP28" s="34">
        <f t="shared" si="4"/>
        <v>0.24837273168383753</v>
      </c>
      <c r="AQ28" s="34">
        <f t="shared" si="4"/>
        <v>0.24837273168383753</v>
      </c>
      <c r="AR28" s="34">
        <f t="shared" si="4"/>
        <v>0.24837273168383753</v>
      </c>
      <c r="AS28" s="34">
        <f t="shared" si="4"/>
        <v>0.24837273168383753</v>
      </c>
      <c r="AT28" s="34">
        <f t="shared" si="4"/>
        <v>0.24837273168383753</v>
      </c>
      <c r="AU28" s="34">
        <f t="shared" si="4"/>
        <v>0.24837273168383753</v>
      </c>
      <c r="AV28" s="34">
        <f t="shared" si="4"/>
        <v>0.24837273168383753</v>
      </c>
      <c r="AW28" s="34">
        <f t="shared" si="4"/>
        <v>0.24837273168383753</v>
      </c>
      <c r="AX28" s="34"/>
      <c r="AY28" s="34"/>
      <c r="AZ28" s="34"/>
      <c r="BA28" s="34"/>
      <c r="BB28" s="34"/>
      <c r="BC28" s="34"/>
      <c r="BD28" s="34"/>
    </row>
    <row r="29" spans="1:56" x14ac:dyDescent="0.3">
      <c r="A29" s="115"/>
      <c r="B29" s="9" t="s">
        <v>92</v>
      </c>
      <c r="C29" s="11" t="s">
        <v>44</v>
      </c>
      <c r="D29" s="9" t="s">
        <v>40</v>
      </c>
      <c r="E29" s="34">
        <f>E26-E28</f>
        <v>-0.41120000000000001</v>
      </c>
      <c r="F29" s="34">
        <f t="shared" ref="F29:AW29" si="5">F26-F28</f>
        <v>-0.42637695065485692</v>
      </c>
      <c r="G29" s="34">
        <f t="shared" si="5"/>
        <v>-0.44071028502282883</v>
      </c>
      <c r="H29" s="34">
        <f t="shared" si="5"/>
        <v>-0.45378783494392505</v>
      </c>
      <c r="I29" s="34">
        <f t="shared" si="5"/>
        <v>-0.46541454016971695</v>
      </c>
      <c r="J29" s="34">
        <f t="shared" si="5"/>
        <v>-0.47573223087929284</v>
      </c>
      <c r="K29" s="34">
        <f t="shared" si="5"/>
        <v>-0.48433904502902703</v>
      </c>
      <c r="L29" s="34">
        <f t="shared" si="5"/>
        <v>-0.4913119918110127</v>
      </c>
      <c r="M29" s="34">
        <f t="shared" si="5"/>
        <v>2.1797040359903319E-2</v>
      </c>
      <c r="N29" s="34">
        <f t="shared" si="5"/>
        <v>2.4543471359121369E-2</v>
      </c>
      <c r="O29" s="34">
        <f t="shared" si="5"/>
        <v>2.7377811700093804E-2</v>
      </c>
      <c r="P29" s="34">
        <f t="shared" si="5"/>
        <v>3.0304929945859843E-2</v>
      </c>
      <c r="Q29" s="34">
        <f t="shared" si="5"/>
        <v>3.3258027483226954E-2</v>
      </c>
      <c r="R29" s="34">
        <f t="shared" si="5"/>
        <v>3.631487768294675E-2</v>
      </c>
      <c r="S29" s="34">
        <f t="shared" si="5"/>
        <v>3.9474977334296252E-2</v>
      </c>
      <c r="T29" s="34">
        <f t="shared" si="5"/>
        <v>4.2701292877029201E-2</v>
      </c>
      <c r="U29" s="34">
        <f t="shared" si="5"/>
        <v>4.5992015951375309E-2</v>
      </c>
      <c r="V29" s="34">
        <f t="shared" si="5"/>
        <v>4.9032542207711666E-2</v>
      </c>
      <c r="W29" s="34">
        <f t="shared" si="5"/>
        <v>5.1707764547469393E-2</v>
      </c>
      <c r="X29" s="34">
        <f t="shared" si="5"/>
        <v>5.4071756526256481E-2</v>
      </c>
      <c r="Y29" s="34">
        <f t="shared" si="5"/>
        <v>5.617784680512064E-2</v>
      </c>
      <c r="Z29" s="34">
        <f t="shared" si="5"/>
        <v>5.7978211082397507E-2</v>
      </c>
      <c r="AA29" s="34">
        <f t="shared" si="5"/>
        <v>5.94775912383253E-2</v>
      </c>
      <c r="AB29" s="34">
        <f t="shared" si="5"/>
        <v>6.0675058561841577E-2</v>
      </c>
      <c r="AC29" s="34">
        <f t="shared" si="5"/>
        <v>6.153362377883756E-2</v>
      </c>
      <c r="AD29" s="34">
        <f t="shared" si="5"/>
        <v>6.2010742076840708E-2</v>
      </c>
      <c r="AE29" s="34">
        <f t="shared" si="5"/>
        <v>6.2093182920959361E-2</v>
      </c>
      <c r="AF29" s="34">
        <f t="shared" si="5"/>
        <v>6.2093182920959361E-2</v>
      </c>
      <c r="AG29" s="34">
        <f t="shared" si="5"/>
        <v>6.2093182920959361E-2</v>
      </c>
      <c r="AH29" s="34">
        <f t="shared" si="5"/>
        <v>6.2093182920959361E-2</v>
      </c>
      <c r="AI29" s="34">
        <f t="shared" si="5"/>
        <v>6.2093182920959361E-2</v>
      </c>
      <c r="AJ29" s="34">
        <f t="shared" si="5"/>
        <v>6.2093182920959361E-2</v>
      </c>
      <c r="AK29" s="34">
        <f t="shared" si="5"/>
        <v>6.2093182920959361E-2</v>
      </c>
      <c r="AL29" s="34">
        <f t="shared" si="5"/>
        <v>6.2093182920959361E-2</v>
      </c>
      <c r="AM29" s="34">
        <f t="shared" si="5"/>
        <v>6.2093182920959361E-2</v>
      </c>
      <c r="AN29" s="34">
        <f t="shared" si="5"/>
        <v>6.2093182920959361E-2</v>
      </c>
      <c r="AO29" s="34">
        <f t="shared" si="5"/>
        <v>6.2093182920959361E-2</v>
      </c>
      <c r="AP29" s="34">
        <f t="shared" si="5"/>
        <v>6.2093182920959361E-2</v>
      </c>
      <c r="AQ29" s="34">
        <f t="shared" si="5"/>
        <v>6.2093182920959361E-2</v>
      </c>
      <c r="AR29" s="34">
        <f t="shared" si="5"/>
        <v>6.2093182920959361E-2</v>
      </c>
      <c r="AS29" s="34">
        <f t="shared" si="5"/>
        <v>6.2093182920959361E-2</v>
      </c>
      <c r="AT29" s="34">
        <f t="shared" si="5"/>
        <v>6.2093182920959361E-2</v>
      </c>
      <c r="AU29" s="34">
        <f t="shared" si="5"/>
        <v>6.2093182920959361E-2</v>
      </c>
      <c r="AV29" s="34">
        <f t="shared" si="5"/>
        <v>6.2093182920959361E-2</v>
      </c>
      <c r="AW29" s="34">
        <f t="shared" si="5"/>
        <v>6.2093182920959361E-2</v>
      </c>
      <c r="AX29" s="34"/>
      <c r="AY29" s="34"/>
      <c r="AZ29" s="34"/>
      <c r="BA29" s="34"/>
      <c r="BB29" s="34"/>
      <c r="BC29" s="34"/>
      <c r="BD29" s="34"/>
    </row>
    <row r="30" spans="1:56" ht="16.5" hidden="1" customHeight="1" outlineLevel="1" x14ac:dyDescent="0.35">
      <c r="A30" s="115"/>
      <c r="B30" s="9" t="s">
        <v>1</v>
      </c>
      <c r="C30" s="11" t="s">
        <v>53</v>
      </c>
      <c r="D30" s="9" t="s">
        <v>40</v>
      </c>
      <c r="F30" s="34">
        <f>$E$28/'Fixed data'!$C$7</f>
        <v>-3.6551111111111111E-2</v>
      </c>
      <c r="G30" s="34">
        <f>$E$28/'Fixed data'!$C$7</f>
        <v>-3.6551111111111111E-2</v>
      </c>
      <c r="H30" s="34">
        <f>$E$28/'Fixed data'!$C$7</f>
        <v>-3.6551111111111111E-2</v>
      </c>
      <c r="I30" s="34">
        <f>$E$28/'Fixed data'!$C$7</f>
        <v>-3.6551111111111111E-2</v>
      </c>
      <c r="J30" s="34">
        <f>$E$28/'Fixed data'!$C$7</f>
        <v>-3.6551111111111111E-2</v>
      </c>
      <c r="K30" s="34">
        <f>$E$28/'Fixed data'!$C$7</f>
        <v>-3.6551111111111111E-2</v>
      </c>
      <c r="L30" s="34">
        <f>$E$28/'Fixed data'!$C$7</f>
        <v>-3.6551111111111111E-2</v>
      </c>
      <c r="M30" s="34">
        <f>$E$28/'Fixed data'!$C$7</f>
        <v>-3.6551111111111111E-2</v>
      </c>
      <c r="N30" s="34">
        <f>$E$28/'Fixed data'!$C$7</f>
        <v>-3.6551111111111111E-2</v>
      </c>
      <c r="O30" s="34">
        <f>$E$28/'Fixed data'!$C$7</f>
        <v>-3.6551111111111111E-2</v>
      </c>
      <c r="P30" s="34">
        <f>$E$28/'Fixed data'!$C$7</f>
        <v>-3.6551111111111111E-2</v>
      </c>
      <c r="Q30" s="34">
        <f>$E$28/'Fixed data'!$C$7</f>
        <v>-3.6551111111111111E-2</v>
      </c>
      <c r="R30" s="34">
        <f>$E$28/'Fixed data'!$C$7</f>
        <v>-3.6551111111111111E-2</v>
      </c>
      <c r="S30" s="34">
        <f>$E$28/'Fixed data'!$C$7</f>
        <v>-3.6551111111111111E-2</v>
      </c>
      <c r="T30" s="34">
        <f>$E$28/'Fixed data'!$C$7</f>
        <v>-3.6551111111111111E-2</v>
      </c>
      <c r="U30" s="34">
        <f>$E$28/'Fixed data'!$C$7</f>
        <v>-3.6551111111111111E-2</v>
      </c>
      <c r="V30" s="34">
        <f>$E$28/'Fixed data'!$C$7</f>
        <v>-3.6551111111111111E-2</v>
      </c>
      <c r="W30" s="34">
        <f>$E$28/'Fixed data'!$C$7</f>
        <v>-3.6551111111111111E-2</v>
      </c>
      <c r="X30" s="34">
        <f>$E$28/'Fixed data'!$C$7</f>
        <v>-3.6551111111111111E-2</v>
      </c>
      <c r="Y30" s="34">
        <f>$E$28/'Fixed data'!$C$7</f>
        <v>-3.6551111111111111E-2</v>
      </c>
      <c r="Z30" s="34">
        <f>$E$28/'Fixed data'!$C$7</f>
        <v>-3.6551111111111111E-2</v>
      </c>
      <c r="AA30" s="34">
        <f>$E$28/'Fixed data'!$C$7</f>
        <v>-3.6551111111111111E-2</v>
      </c>
      <c r="AB30" s="34">
        <f>$E$28/'Fixed data'!$C$7</f>
        <v>-3.6551111111111111E-2</v>
      </c>
      <c r="AC30" s="34">
        <f>$E$28/'Fixed data'!$C$7</f>
        <v>-3.6551111111111111E-2</v>
      </c>
      <c r="AD30" s="34">
        <f>$E$28/'Fixed data'!$C$7</f>
        <v>-3.6551111111111111E-2</v>
      </c>
      <c r="AE30" s="34">
        <f>$E$28/'Fixed data'!$C$7</f>
        <v>-3.6551111111111111E-2</v>
      </c>
      <c r="AF30" s="34">
        <f>$E$28/'Fixed data'!$C$7</f>
        <v>-3.6551111111111111E-2</v>
      </c>
      <c r="AG30" s="34">
        <f>$E$28/'Fixed data'!$C$7</f>
        <v>-3.6551111111111111E-2</v>
      </c>
      <c r="AH30" s="34">
        <f>$E$28/'Fixed data'!$C$7</f>
        <v>-3.6551111111111111E-2</v>
      </c>
      <c r="AI30" s="34">
        <f>$E$28/'Fixed data'!$C$7</f>
        <v>-3.6551111111111111E-2</v>
      </c>
      <c r="AJ30" s="34">
        <f>$E$28/'Fixed data'!$C$7</f>
        <v>-3.6551111111111111E-2</v>
      </c>
      <c r="AK30" s="34">
        <f>$E$28/'Fixed data'!$C$7</f>
        <v>-3.6551111111111111E-2</v>
      </c>
      <c r="AL30" s="34">
        <f>$E$28/'Fixed data'!$C$7</f>
        <v>-3.6551111111111111E-2</v>
      </c>
      <c r="AM30" s="34">
        <f>$E$28/'Fixed data'!$C$7</f>
        <v>-3.6551111111111111E-2</v>
      </c>
      <c r="AN30" s="34">
        <f>$E$28/'Fixed data'!$C$7</f>
        <v>-3.6551111111111111E-2</v>
      </c>
      <c r="AO30" s="34">
        <f>$E$28/'Fixed data'!$C$7</f>
        <v>-3.6551111111111111E-2</v>
      </c>
      <c r="AP30" s="34">
        <f>$E$28/'Fixed data'!$C$7</f>
        <v>-3.6551111111111111E-2</v>
      </c>
      <c r="AQ30" s="34">
        <f>$E$28/'Fixed data'!$C$7</f>
        <v>-3.6551111111111111E-2</v>
      </c>
      <c r="AR30" s="34">
        <f>$E$28/'Fixed data'!$C$7</f>
        <v>-3.6551111111111111E-2</v>
      </c>
      <c r="AS30" s="34">
        <f>$E$28/'Fixed data'!$C$7</f>
        <v>-3.6551111111111111E-2</v>
      </c>
      <c r="AT30" s="34">
        <f>$E$28/'Fixed data'!$C$7</f>
        <v>-3.6551111111111111E-2</v>
      </c>
      <c r="AU30" s="34">
        <f>$E$28/'Fixed data'!$C$7</f>
        <v>-3.6551111111111111E-2</v>
      </c>
      <c r="AV30" s="34">
        <f>$E$28/'Fixed data'!$C$7</f>
        <v>-3.6551111111111111E-2</v>
      </c>
      <c r="AW30" s="34">
        <f>$E$28/'Fixed data'!$C$7</f>
        <v>-3.6551111111111111E-2</v>
      </c>
      <c r="AX30" s="34">
        <f>$E$28/'Fixed data'!$C$7</f>
        <v>-3.6551111111111111E-2</v>
      </c>
      <c r="AY30" s="34"/>
      <c r="AZ30" s="34"/>
      <c r="BA30" s="34"/>
      <c r="BB30" s="34"/>
      <c r="BC30" s="34"/>
      <c r="BD30" s="34"/>
    </row>
    <row r="31" spans="1:56" ht="16.5" hidden="1" customHeight="1" outlineLevel="1" x14ac:dyDescent="0.35">
      <c r="A31" s="115"/>
      <c r="B31" s="9" t="s">
        <v>2</v>
      </c>
      <c r="C31" s="11" t="s">
        <v>54</v>
      </c>
      <c r="D31" s="9" t="s">
        <v>40</v>
      </c>
      <c r="F31" s="34"/>
      <c r="G31" s="34">
        <f>$F$28/'Fixed data'!$C$7</f>
        <v>-3.7900173391542856E-2</v>
      </c>
      <c r="H31" s="34">
        <f>$F$28/'Fixed data'!$C$7</f>
        <v>-3.7900173391542856E-2</v>
      </c>
      <c r="I31" s="34">
        <f>$F$28/'Fixed data'!$C$7</f>
        <v>-3.7900173391542856E-2</v>
      </c>
      <c r="J31" s="34">
        <f>$F$28/'Fixed data'!$C$7</f>
        <v>-3.7900173391542856E-2</v>
      </c>
      <c r="K31" s="34">
        <f>$F$28/'Fixed data'!$C$7</f>
        <v>-3.7900173391542856E-2</v>
      </c>
      <c r="L31" s="34">
        <f>$F$28/'Fixed data'!$C$7</f>
        <v>-3.7900173391542856E-2</v>
      </c>
      <c r="M31" s="34">
        <f>$F$28/'Fixed data'!$C$7</f>
        <v>-3.7900173391542856E-2</v>
      </c>
      <c r="N31" s="34">
        <f>$F$28/'Fixed data'!$C$7</f>
        <v>-3.7900173391542856E-2</v>
      </c>
      <c r="O31" s="34">
        <f>$F$28/'Fixed data'!$C$7</f>
        <v>-3.7900173391542856E-2</v>
      </c>
      <c r="P31" s="34">
        <f>$F$28/'Fixed data'!$C$7</f>
        <v>-3.7900173391542856E-2</v>
      </c>
      <c r="Q31" s="34">
        <f>$F$28/'Fixed data'!$C$7</f>
        <v>-3.7900173391542856E-2</v>
      </c>
      <c r="R31" s="34">
        <f>$F$28/'Fixed data'!$C$7</f>
        <v>-3.7900173391542856E-2</v>
      </c>
      <c r="S31" s="34">
        <f>$F$28/'Fixed data'!$C$7</f>
        <v>-3.7900173391542856E-2</v>
      </c>
      <c r="T31" s="34">
        <f>$F$28/'Fixed data'!$C$7</f>
        <v>-3.7900173391542856E-2</v>
      </c>
      <c r="U31" s="34">
        <f>$F$28/'Fixed data'!$C$7</f>
        <v>-3.7900173391542856E-2</v>
      </c>
      <c r="V31" s="34">
        <f>$F$28/'Fixed data'!$C$7</f>
        <v>-3.7900173391542856E-2</v>
      </c>
      <c r="W31" s="34">
        <f>$F$28/'Fixed data'!$C$7</f>
        <v>-3.7900173391542856E-2</v>
      </c>
      <c r="X31" s="34">
        <f>$F$28/'Fixed data'!$C$7</f>
        <v>-3.7900173391542856E-2</v>
      </c>
      <c r="Y31" s="34">
        <f>$F$28/'Fixed data'!$C$7</f>
        <v>-3.7900173391542856E-2</v>
      </c>
      <c r="Z31" s="34">
        <f>$F$28/'Fixed data'!$C$7</f>
        <v>-3.7900173391542856E-2</v>
      </c>
      <c r="AA31" s="34">
        <f>$F$28/'Fixed data'!$C$7</f>
        <v>-3.7900173391542856E-2</v>
      </c>
      <c r="AB31" s="34">
        <f>$F$28/'Fixed data'!$C$7</f>
        <v>-3.7900173391542856E-2</v>
      </c>
      <c r="AC31" s="34">
        <f>$F$28/'Fixed data'!$C$7</f>
        <v>-3.7900173391542856E-2</v>
      </c>
      <c r="AD31" s="34">
        <f>$F$28/'Fixed data'!$C$7</f>
        <v>-3.7900173391542856E-2</v>
      </c>
      <c r="AE31" s="34">
        <f>$F$28/'Fixed data'!$C$7</f>
        <v>-3.7900173391542856E-2</v>
      </c>
      <c r="AF31" s="34">
        <f>$F$28/'Fixed data'!$C$7</f>
        <v>-3.7900173391542856E-2</v>
      </c>
      <c r="AG31" s="34">
        <f>$F$28/'Fixed data'!$C$7</f>
        <v>-3.7900173391542856E-2</v>
      </c>
      <c r="AH31" s="34">
        <f>$F$28/'Fixed data'!$C$7</f>
        <v>-3.7900173391542856E-2</v>
      </c>
      <c r="AI31" s="34">
        <f>$F$28/'Fixed data'!$C$7</f>
        <v>-3.7900173391542856E-2</v>
      </c>
      <c r="AJ31" s="34">
        <f>$F$28/'Fixed data'!$C$7</f>
        <v>-3.7900173391542856E-2</v>
      </c>
      <c r="AK31" s="34">
        <f>$F$28/'Fixed data'!$C$7</f>
        <v>-3.7900173391542856E-2</v>
      </c>
      <c r="AL31" s="34">
        <f>$F$28/'Fixed data'!$C$7</f>
        <v>-3.7900173391542856E-2</v>
      </c>
      <c r="AM31" s="34">
        <f>$F$28/'Fixed data'!$C$7</f>
        <v>-3.7900173391542856E-2</v>
      </c>
      <c r="AN31" s="34">
        <f>$F$28/'Fixed data'!$C$7</f>
        <v>-3.7900173391542856E-2</v>
      </c>
      <c r="AO31" s="34">
        <f>$F$28/'Fixed data'!$C$7</f>
        <v>-3.7900173391542856E-2</v>
      </c>
      <c r="AP31" s="34">
        <f>$F$28/'Fixed data'!$C$7</f>
        <v>-3.7900173391542856E-2</v>
      </c>
      <c r="AQ31" s="34">
        <f>$F$28/'Fixed data'!$C$7</f>
        <v>-3.7900173391542856E-2</v>
      </c>
      <c r="AR31" s="34">
        <f>$F$28/'Fixed data'!$C$7</f>
        <v>-3.7900173391542856E-2</v>
      </c>
      <c r="AS31" s="34">
        <f>$F$28/'Fixed data'!$C$7</f>
        <v>-3.7900173391542856E-2</v>
      </c>
      <c r="AT31" s="34">
        <f>$F$28/'Fixed data'!$C$7</f>
        <v>-3.7900173391542856E-2</v>
      </c>
      <c r="AU31" s="34">
        <f>$F$28/'Fixed data'!$C$7</f>
        <v>-3.7900173391542856E-2</v>
      </c>
      <c r="AV31" s="34">
        <f>$F$28/'Fixed data'!$C$7</f>
        <v>-3.7900173391542856E-2</v>
      </c>
      <c r="AW31" s="34">
        <f>$F$28/'Fixed data'!$C$7</f>
        <v>-3.7900173391542856E-2</v>
      </c>
      <c r="AX31" s="34">
        <f>$F$28/'Fixed data'!$C$7</f>
        <v>-3.7900173391542856E-2</v>
      </c>
      <c r="AY31" s="34">
        <f>$F$28/'Fixed data'!$C$7</f>
        <v>-3.7900173391542856E-2</v>
      </c>
      <c r="AZ31" s="34"/>
      <c r="BA31" s="34"/>
      <c r="BB31" s="34"/>
      <c r="BC31" s="34"/>
      <c r="BD31" s="34"/>
    </row>
    <row r="32" spans="1:56" ht="16.5" hidden="1" customHeight="1" outlineLevel="1" x14ac:dyDescent="0.35">
      <c r="A32" s="115"/>
      <c r="B32" s="9" t="s">
        <v>3</v>
      </c>
      <c r="C32" s="11" t="s">
        <v>55</v>
      </c>
      <c r="D32" s="9" t="s">
        <v>40</v>
      </c>
      <c r="F32" s="34"/>
      <c r="G32" s="34"/>
      <c r="H32" s="34">
        <f>$G$28/'Fixed data'!$C$7</f>
        <v>-3.91742475575848E-2</v>
      </c>
      <c r="I32" s="34">
        <f>$G$28/'Fixed data'!$C$7</f>
        <v>-3.91742475575848E-2</v>
      </c>
      <c r="J32" s="34">
        <f>$G$28/'Fixed data'!$C$7</f>
        <v>-3.91742475575848E-2</v>
      </c>
      <c r="K32" s="34">
        <f>$G$28/'Fixed data'!$C$7</f>
        <v>-3.91742475575848E-2</v>
      </c>
      <c r="L32" s="34">
        <f>$G$28/'Fixed data'!$C$7</f>
        <v>-3.91742475575848E-2</v>
      </c>
      <c r="M32" s="34">
        <f>$G$28/'Fixed data'!$C$7</f>
        <v>-3.91742475575848E-2</v>
      </c>
      <c r="N32" s="34">
        <f>$G$28/'Fixed data'!$C$7</f>
        <v>-3.91742475575848E-2</v>
      </c>
      <c r="O32" s="34">
        <f>$G$28/'Fixed data'!$C$7</f>
        <v>-3.91742475575848E-2</v>
      </c>
      <c r="P32" s="34">
        <f>$G$28/'Fixed data'!$C$7</f>
        <v>-3.91742475575848E-2</v>
      </c>
      <c r="Q32" s="34">
        <f>$G$28/'Fixed data'!$C$7</f>
        <v>-3.91742475575848E-2</v>
      </c>
      <c r="R32" s="34">
        <f>$G$28/'Fixed data'!$C$7</f>
        <v>-3.91742475575848E-2</v>
      </c>
      <c r="S32" s="34">
        <f>$G$28/'Fixed data'!$C$7</f>
        <v>-3.91742475575848E-2</v>
      </c>
      <c r="T32" s="34">
        <f>$G$28/'Fixed data'!$C$7</f>
        <v>-3.91742475575848E-2</v>
      </c>
      <c r="U32" s="34">
        <f>$G$28/'Fixed data'!$C$7</f>
        <v>-3.91742475575848E-2</v>
      </c>
      <c r="V32" s="34">
        <f>$G$28/'Fixed data'!$C$7</f>
        <v>-3.91742475575848E-2</v>
      </c>
      <c r="W32" s="34">
        <f>$G$28/'Fixed data'!$C$7</f>
        <v>-3.91742475575848E-2</v>
      </c>
      <c r="X32" s="34">
        <f>$G$28/'Fixed data'!$C$7</f>
        <v>-3.91742475575848E-2</v>
      </c>
      <c r="Y32" s="34">
        <f>$G$28/'Fixed data'!$C$7</f>
        <v>-3.91742475575848E-2</v>
      </c>
      <c r="Z32" s="34">
        <f>$G$28/'Fixed data'!$C$7</f>
        <v>-3.91742475575848E-2</v>
      </c>
      <c r="AA32" s="34">
        <f>$G$28/'Fixed data'!$C$7</f>
        <v>-3.91742475575848E-2</v>
      </c>
      <c r="AB32" s="34">
        <f>$G$28/'Fixed data'!$C$7</f>
        <v>-3.91742475575848E-2</v>
      </c>
      <c r="AC32" s="34">
        <f>$G$28/'Fixed data'!$C$7</f>
        <v>-3.91742475575848E-2</v>
      </c>
      <c r="AD32" s="34">
        <f>$G$28/'Fixed data'!$C$7</f>
        <v>-3.91742475575848E-2</v>
      </c>
      <c r="AE32" s="34">
        <f>$G$28/'Fixed data'!$C$7</f>
        <v>-3.91742475575848E-2</v>
      </c>
      <c r="AF32" s="34">
        <f>$G$28/'Fixed data'!$C$7</f>
        <v>-3.91742475575848E-2</v>
      </c>
      <c r="AG32" s="34">
        <f>$G$28/'Fixed data'!$C$7</f>
        <v>-3.91742475575848E-2</v>
      </c>
      <c r="AH32" s="34">
        <f>$G$28/'Fixed data'!$C$7</f>
        <v>-3.91742475575848E-2</v>
      </c>
      <c r="AI32" s="34">
        <f>$G$28/'Fixed data'!$C$7</f>
        <v>-3.91742475575848E-2</v>
      </c>
      <c r="AJ32" s="34">
        <f>$G$28/'Fixed data'!$C$7</f>
        <v>-3.91742475575848E-2</v>
      </c>
      <c r="AK32" s="34">
        <f>$G$28/'Fixed data'!$C$7</f>
        <v>-3.91742475575848E-2</v>
      </c>
      <c r="AL32" s="34">
        <f>$G$28/'Fixed data'!$C$7</f>
        <v>-3.91742475575848E-2</v>
      </c>
      <c r="AM32" s="34">
        <f>$G$28/'Fixed data'!$C$7</f>
        <v>-3.91742475575848E-2</v>
      </c>
      <c r="AN32" s="34">
        <f>$G$28/'Fixed data'!$C$7</f>
        <v>-3.91742475575848E-2</v>
      </c>
      <c r="AO32" s="34">
        <f>$G$28/'Fixed data'!$C$7</f>
        <v>-3.91742475575848E-2</v>
      </c>
      <c r="AP32" s="34">
        <f>$G$28/'Fixed data'!$C$7</f>
        <v>-3.91742475575848E-2</v>
      </c>
      <c r="AQ32" s="34">
        <f>$G$28/'Fixed data'!$C$7</f>
        <v>-3.91742475575848E-2</v>
      </c>
      <c r="AR32" s="34">
        <f>$G$28/'Fixed data'!$C$7</f>
        <v>-3.91742475575848E-2</v>
      </c>
      <c r="AS32" s="34">
        <f>$G$28/'Fixed data'!$C$7</f>
        <v>-3.91742475575848E-2</v>
      </c>
      <c r="AT32" s="34">
        <f>$G$28/'Fixed data'!$C$7</f>
        <v>-3.91742475575848E-2</v>
      </c>
      <c r="AU32" s="34">
        <f>$G$28/'Fixed data'!$C$7</f>
        <v>-3.91742475575848E-2</v>
      </c>
      <c r="AV32" s="34">
        <f>$G$28/'Fixed data'!$C$7</f>
        <v>-3.91742475575848E-2</v>
      </c>
      <c r="AW32" s="34">
        <f>$G$28/'Fixed data'!$C$7</f>
        <v>-3.91742475575848E-2</v>
      </c>
      <c r="AX32" s="34">
        <f>$G$28/'Fixed data'!$C$7</f>
        <v>-3.91742475575848E-2</v>
      </c>
      <c r="AY32" s="34">
        <f>$G$28/'Fixed data'!$C$7</f>
        <v>-3.91742475575848E-2</v>
      </c>
      <c r="AZ32" s="34">
        <f>$G$28/'Fixed data'!$C$7</f>
        <v>-3.91742475575848E-2</v>
      </c>
      <c r="BA32" s="34"/>
      <c r="BB32" s="34"/>
      <c r="BC32" s="34"/>
      <c r="BD32" s="34"/>
    </row>
    <row r="33" spans="1:57" ht="16.5" hidden="1" customHeight="1" outlineLevel="1" x14ac:dyDescent="0.35">
      <c r="A33" s="115"/>
      <c r="B33" s="9" t="s">
        <v>4</v>
      </c>
      <c r="C33" s="11" t="s">
        <v>56</v>
      </c>
      <c r="D33" s="9" t="s">
        <v>40</v>
      </c>
      <c r="F33" s="34"/>
      <c r="G33" s="34"/>
      <c r="H33" s="34"/>
      <c r="I33" s="34">
        <f>$H$28/'Fixed data'!$C$7</f>
        <v>-4.0336696439460022E-2</v>
      </c>
      <c r="J33" s="34">
        <f>$H$28/'Fixed data'!$C$7</f>
        <v>-4.0336696439460022E-2</v>
      </c>
      <c r="K33" s="34">
        <f>$H$28/'Fixed data'!$C$7</f>
        <v>-4.0336696439460022E-2</v>
      </c>
      <c r="L33" s="34">
        <f>$H$28/'Fixed data'!$C$7</f>
        <v>-4.0336696439460022E-2</v>
      </c>
      <c r="M33" s="34">
        <f>$H$28/'Fixed data'!$C$7</f>
        <v>-4.0336696439460022E-2</v>
      </c>
      <c r="N33" s="34">
        <f>$H$28/'Fixed data'!$C$7</f>
        <v>-4.0336696439460022E-2</v>
      </c>
      <c r="O33" s="34">
        <f>$H$28/'Fixed data'!$C$7</f>
        <v>-4.0336696439460022E-2</v>
      </c>
      <c r="P33" s="34">
        <f>$H$28/'Fixed data'!$C$7</f>
        <v>-4.0336696439460022E-2</v>
      </c>
      <c r="Q33" s="34">
        <f>$H$28/'Fixed data'!$C$7</f>
        <v>-4.0336696439460022E-2</v>
      </c>
      <c r="R33" s="34">
        <f>$H$28/'Fixed data'!$C$7</f>
        <v>-4.0336696439460022E-2</v>
      </c>
      <c r="S33" s="34">
        <f>$H$28/'Fixed data'!$C$7</f>
        <v>-4.0336696439460022E-2</v>
      </c>
      <c r="T33" s="34">
        <f>$H$28/'Fixed data'!$C$7</f>
        <v>-4.0336696439460022E-2</v>
      </c>
      <c r="U33" s="34">
        <f>$H$28/'Fixed data'!$C$7</f>
        <v>-4.0336696439460022E-2</v>
      </c>
      <c r="V33" s="34">
        <f>$H$28/'Fixed data'!$C$7</f>
        <v>-4.0336696439460022E-2</v>
      </c>
      <c r="W33" s="34">
        <f>$H$28/'Fixed data'!$C$7</f>
        <v>-4.0336696439460022E-2</v>
      </c>
      <c r="X33" s="34">
        <f>$H$28/'Fixed data'!$C$7</f>
        <v>-4.0336696439460022E-2</v>
      </c>
      <c r="Y33" s="34">
        <f>$H$28/'Fixed data'!$C$7</f>
        <v>-4.0336696439460022E-2</v>
      </c>
      <c r="Z33" s="34">
        <f>$H$28/'Fixed data'!$C$7</f>
        <v>-4.0336696439460022E-2</v>
      </c>
      <c r="AA33" s="34">
        <f>$H$28/'Fixed data'!$C$7</f>
        <v>-4.0336696439460022E-2</v>
      </c>
      <c r="AB33" s="34">
        <f>$H$28/'Fixed data'!$C$7</f>
        <v>-4.0336696439460022E-2</v>
      </c>
      <c r="AC33" s="34">
        <f>$H$28/'Fixed data'!$C$7</f>
        <v>-4.0336696439460022E-2</v>
      </c>
      <c r="AD33" s="34">
        <f>$H$28/'Fixed data'!$C$7</f>
        <v>-4.0336696439460022E-2</v>
      </c>
      <c r="AE33" s="34">
        <f>$H$28/'Fixed data'!$C$7</f>
        <v>-4.0336696439460022E-2</v>
      </c>
      <c r="AF33" s="34">
        <f>$H$28/'Fixed data'!$C$7</f>
        <v>-4.0336696439460022E-2</v>
      </c>
      <c r="AG33" s="34">
        <f>$H$28/'Fixed data'!$C$7</f>
        <v>-4.0336696439460022E-2</v>
      </c>
      <c r="AH33" s="34">
        <f>$H$28/'Fixed data'!$C$7</f>
        <v>-4.0336696439460022E-2</v>
      </c>
      <c r="AI33" s="34">
        <f>$H$28/'Fixed data'!$C$7</f>
        <v>-4.0336696439460022E-2</v>
      </c>
      <c r="AJ33" s="34">
        <f>$H$28/'Fixed data'!$C$7</f>
        <v>-4.0336696439460022E-2</v>
      </c>
      <c r="AK33" s="34">
        <f>$H$28/'Fixed data'!$C$7</f>
        <v>-4.0336696439460022E-2</v>
      </c>
      <c r="AL33" s="34">
        <f>$H$28/'Fixed data'!$C$7</f>
        <v>-4.0336696439460022E-2</v>
      </c>
      <c r="AM33" s="34">
        <f>$H$28/'Fixed data'!$C$7</f>
        <v>-4.0336696439460022E-2</v>
      </c>
      <c r="AN33" s="34">
        <f>$H$28/'Fixed data'!$C$7</f>
        <v>-4.0336696439460022E-2</v>
      </c>
      <c r="AO33" s="34">
        <f>$H$28/'Fixed data'!$C$7</f>
        <v>-4.0336696439460022E-2</v>
      </c>
      <c r="AP33" s="34">
        <f>$H$28/'Fixed data'!$C$7</f>
        <v>-4.0336696439460022E-2</v>
      </c>
      <c r="AQ33" s="34">
        <f>$H$28/'Fixed data'!$C$7</f>
        <v>-4.0336696439460022E-2</v>
      </c>
      <c r="AR33" s="34">
        <f>$H$28/'Fixed data'!$C$7</f>
        <v>-4.0336696439460022E-2</v>
      </c>
      <c r="AS33" s="34">
        <f>$H$28/'Fixed data'!$C$7</f>
        <v>-4.0336696439460022E-2</v>
      </c>
      <c r="AT33" s="34">
        <f>$H$28/'Fixed data'!$C$7</f>
        <v>-4.0336696439460022E-2</v>
      </c>
      <c r="AU33" s="34">
        <f>$H$28/'Fixed data'!$C$7</f>
        <v>-4.0336696439460022E-2</v>
      </c>
      <c r="AV33" s="34">
        <f>$H$28/'Fixed data'!$C$7</f>
        <v>-4.0336696439460022E-2</v>
      </c>
      <c r="AW33" s="34">
        <f>$H$28/'Fixed data'!$C$7</f>
        <v>-4.0336696439460022E-2</v>
      </c>
      <c r="AX33" s="34">
        <f>$H$28/'Fixed data'!$C$7</f>
        <v>-4.0336696439460022E-2</v>
      </c>
      <c r="AY33" s="34">
        <f>$H$28/'Fixed data'!$C$7</f>
        <v>-4.0336696439460022E-2</v>
      </c>
      <c r="AZ33" s="34">
        <f>$H$28/'Fixed data'!$C$7</f>
        <v>-4.0336696439460022E-2</v>
      </c>
      <c r="BA33" s="34">
        <f>$H$28/'Fixed data'!$C$7</f>
        <v>-4.0336696439460022E-2</v>
      </c>
      <c r="BB33" s="34"/>
      <c r="BC33" s="34"/>
      <c r="BD33" s="34"/>
    </row>
    <row r="34" spans="1:57" ht="16.5" hidden="1" customHeight="1" outlineLevel="1" x14ac:dyDescent="0.35">
      <c r="A34" s="115"/>
      <c r="B34" s="9" t="s">
        <v>5</v>
      </c>
      <c r="C34" s="11" t="s">
        <v>57</v>
      </c>
      <c r="D34" s="9" t="s">
        <v>40</v>
      </c>
      <c r="F34" s="34"/>
      <c r="G34" s="34"/>
      <c r="H34" s="34"/>
      <c r="I34" s="34"/>
      <c r="J34" s="34">
        <f>$I$28/'Fixed data'!$C$7</f>
        <v>-4.1370181348419285E-2</v>
      </c>
      <c r="K34" s="34">
        <f>$I$28/'Fixed data'!$C$7</f>
        <v>-4.1370181348419285E-2</v>
      </c>
      <c r="L34" s="34">
        <f>$I$28/'Fixed data'!$C$7</f>
        <v>-4.1370181348419285E-2</v>
      </c>
      <c r="M34" s="34">
        <f>$I$28/'Fixed data'!$C$7</f>
        <v>-4.1370181348419285E-2</v>
      </c>
      <c r="N34" s="34">
        <f>$I$28/'Fixed data'!$C$7</f>
        <v>-4.1370181348419285E-2</v>
      </c>
      <c r="O34" s="34">
        <f>$I$28/'Fixed data'!$C$7</f>
        <v>-4.1370181348419285E-2</v>
      </c>
      <c r="P34" s="34">
        <f>$I$28/'Fixed data'!$C$7</f>
        <v>-4.1370181348419285E-2</v>
      </c>
      <c r="Q34" s="34">
        <f>$I$28/'Fixed data'!$C$7</f>
        <v>-4.1370181348419285E-2</v>
      </c>
      <c r="R34" s="34">
        <f>$I$28/'Fixed data'!$C$7</f>
        <v>-4.1370181348419285E-2</v>
      </c>
      <c r="S34" s="34">
        <f>$I$28/'Fixed data'!$C$7</f>
        <v>-4.1370181348419285E-2</v>
      </c>
      <c r="T34" s="34">
        <f>$I$28/'Fixed data'!$C$7</f>
        <v>-4.1370181348419285E-2</v>
      </c>
      <c r="U34" s="34">
        <f>$I$28/'Fixed data'!$C$7</f>
        <v>-4.1370181348419285E-2</v>
      </c>
      <c r="V34" s="34">
        <f>$I$28/'Fixed data'!$C$7</f>
        <v>-4.1370181348419285E-2</v>
      </c>
      <c r="W34" s="34">
        <f>$I$28/'Fixed data'!$C$7</f>
        <v>-4.1370181348419285E-2</v>
      </c>
      <c r="X34" s="34">
        <f>$I$28/'Fixed data'!$C$7</f>
        <v>-4.1370181348419285E-2</v>
      </c>
      <c r="Y34" s="34">
        <f>$I$28/'Fixed data'!$C$7</f>
        <v>-4.1370181348419285E-2</v>
      </c>
      <c r="Z34" s="34">
        <f>$I$28/'Fixed data'!$C$7</f>
        <v>-4.1370181348419285E-2</v>
      </c>
      <c r="AA34" s="34">
        <f>$I$28/'Fixed data'!$C$7</f>
        <v>-4.1370181348419285E-2</v>
      </c>
      <c r="AB34" s="34">
        <f>$I$28/'Fixed data'!$C$7</f>
        <v>-4.1370181348419285E-2</v>
      </c>
      <c r="AC34" s="34">
        <f>$I$28/'Fixed data'!$C$7</f>
        <v>-4.1370181348419285E-2</v>
      </c>
      <c r="AD34" s="34">
        <f>$I$28/'Fixed data'!$C$7</f>
        <v>-4.1370181348419285E-2</v>
      </c>
      <c r="AE34" s="34">
        <f>$I$28/'Fixed data'!$C$7</f>
        <v>-4.1370181348419285E-2</v>
      </c>
      <c r="AF34" s="34">
        <f>$I$28/'Fixed data'!$C$7</f>
        <v>-4.1370181348419285E-2</v>
      </c>
      <c r="AG34" s="34">
        <f>$I$28/'Fixed data'!$C$7</f>
        <v>-4.1370181348419285E-2</v>
      </c>
      <c r="AH34" s="34">
        <f>$I$28/'Fixed data'!$C$7</f>
        <v>-4.1370181348419285E-2</v>
      </c>
      <c r="AI34" s="34">
        <f>$I$28/'Fixed data'!$C$7</f>
        <v>-4.1370181348419285E-2</v>
      </c>
      <c r="AJ34" s="34">
        <f>$I$28/'Fixed data'!$C$7</f>
        <v>-4.1370181348419285E-2</v>
      </c>
      <c r="AK34" s="34">
        <f>$I$28/'Fixed data'!$C$7</f>
        <v>-4.1370181348419285E-2</v>
      </c>
      <c r="AL34" s="34">
        <f>$I$28/'Fixed data'!$C$7</f>
        <v>-4.1370181348419285E-2</v>
      </c>
      <c r="AM34" s="34">
        <f>$I$28/'Fixed data'!$C$7</f>
        <v>-4.1370181348419285E-2</v>
      </c>
      <c r="AN34" s="34">
        <f>$I$28/'Fixed data'!$C$7</f>
        <v>-4.1370181348419285E-2</v>
      </c>
      <c r="AO34" s="34">
        <f>$I$28/'Fixed data'!$C$7</f>
        <v>-4.1370181348419285E-2</v>
      </c>
      <c r="AP34" s="34">
        <f>$I$28/'Fixed data'!$C$7</f>
        <v>-4.1370181348419285E-2</v>
      </c>
      <c r="AQ34" s="34">
        <f>$I$28/'Fixed data'!$C$7</f>
        <v>-4.1370181348419285E-2</v>
      </c>
      <c r="AR34" s="34">
        <f>$I$28/'Fixed data'!$C$7</f>
        <v>-4.1370181348419285E-2</v>
      </c>
      <c r="AS34" s="34">
        <f>$I$28/'Fixed data'!$C$7</f>
        <v>-4.1370181348419285E-2</v>
      </c>
      <c r="AT34" s="34">
        <f>$I$28/'Fixed data'!$C$7</f>
        <v>-4.1370181348419285E-2</v>
      </c>
      <c r="AU34" s="34">
        <f>$I$28/'Fixed data'!$C$7</f>
        <v>-4.1370181348419285E-2</v>
      </c>
      <c r="AV34" s="34">
        <f>$I$28/'Fixed data'!$C$7</f>
        <v>-4.1370181348419285E-2</v>
      </c>
      <c r="AW34" s="34">
        <f>$I$28/'Fixed data'!$C$7</f>
        <v>-4.1370181348419285E-2</v>
      </c>
      <c r="AX34" s="34">
        <f>$I$28/'Fixed data'!$C$7</f>
        <v>-4.1370181348419285E-2</v>
      </c>
      <c r="AY34" s="34">
        <f>$I$28/'Fixed data'!$C$7</f>
        <v>-4.1370181348419285E-2</v>
      </c>
      <c r="AZ34" s="34">
        <f>$I$28/'Fixed data'!$C$7</f>
        <v>-4.1370181348419285E-2</v>
      </c>
      <c r="BA34" s="34">
        <f>$I$28/'Fixed data'!$C$7</f>
        <v>-4.1370181348419285E-2</v>
      </c>
      <c r="BB34" s="34">
        <f>$I$28/'Fixed data'!$C$7</f>
        <v>-4.1370181348419285E-2</v>
      </c>
      <c r="BC34" s="34"/>
      <c r="BD34" s="34"/>
    </row>
    <row r="35" spans="1:57" ht="16.5" hidden="1" customHeight="1" outlineLevel="1" x14ac:dyDescent="0.35">
      <c r="A35" s="115"/>
      <c r="B35" s="9" t="s">
        <v>6</v>
      </c>
      <c r="C35" s="11" t="s">
        <v>58</v>
      </c>
      <c r="D35" s="9" t="s">
        <v>40</v>
      </c>
      <c r="F35" s="34"/>
      <c r="G35" s="34"/>
      <c r="H35" s="34"/>
      <c r="I35" s="34"/>
      <c r="J35" s="34"/>
      <c r="K35" s="34">
        <f>$J$28/'Fixed data'!$C$7</f>
        <v>-4.228730941149271E-2</v>
      </c>
      <c r="L35" s="34">
        <f>$J$28/'Fixed data'!$C$7</f>
        <v>-4.228730941149271E-2</v>
      </c>
      <c r="M35" s="34">
        <f>$J$28/'Fixed data'!$C$7</f>
        <v>-4.228730941149271E-2</v>
      </c>
      <c r="N35" s="34">
        <f>$J$28/'Fixed data'!$C$7</f>
        <v>-4.228730941149271E-2</v>
      </c>
      <c r="O35" s="34">
        <f>$J$28/'Fixed data'!$C$7</f>
        <v>-4.228730941149271E-2</v>
      </c>
      <c r="P35" s="34">
        <f>$J$28/'Fixed data'!$C$7</f>
        <v>-4.228730941149271E-2</v>
      </c>
      <c r="Q35" s="34">
        <f>$J$28/'Fixed data'!$C$7</f>
        <v>-4.228730941149271E-2</v>
      </c>
      <c r="R35" s="34">
        <f>$J$28/'Fixed data'!$C$7</f>
        <v>-4.228730941149271E-2</v>
      </c>
      <c r="S35" s="34">
        <f>$J$28/'Fixed data'!$C$7</f>
        <v>-4.228730941149271E-2</v>
      </c>
      <c r="T35" s="34">
        <f>$J$28/'Fixed data'!$C$7</f>
        <v>-4.228730941149271E-2</v>
      </c>
      <c r="U35" s="34">
        <f>$J$28/'Fixed data'!$C$7</f>
        <v>-4.228730941149271E-2</v>
      </c>
      <c r="V35" s="34">
        <f>$J$28/'Fixed data'!$C$7</f>
        <v>-4.228730941149271E-2</v>
      </c>
      <c r="W35" s="34">
        <f>$J$28/'Fixed data'!$C$7</f>
        <v>-4.228730941149271E-2</v>
      </c>
      <c r="X35" s="34">
        <f>$J$28/'Fixed data'!$C$7</f>
        <v>-4.228730941149271E-2</v>
      </c>
      <c r="Y35" s="34">
        <f>$J$28/'Fixed data'!$C$7</f>
        <v>-4.228730941149271E-2</v>
      </c>
      <c r="Z35" s="34">
        <f>$J$28/'Fixed data'!$C$7</f>
        <v>-4.228730941149271E-2</v>
      </c>
      <c r="AA35" s="34">
        <f>$J$28/'Fixed data'!$C$7</f>
        <v>-4.228730941149271E-2</v>
      </c>
      <c r="AB35" s="34">
        <f>$J$28/'Fixed data'!$C$7</f>
        <v>-4.228730941149271E-2</v>
      </c>
      <c r="AC35" s="34">
        <f>$J$28/'Fixed data'!$C$7</f>
        <v>-4.228730941149271E-2</v>
      </c>
      <c r="AD35" s="34">
        <f>$J$28/'Fixed data'!$C$7</f>
        <v>-4.228730941149271E-2</v>
      </c>
      <c r="AE35" s="34">
        <f>$J$28/'Fixed data'!$C$7</f>
        <v>-4.228730941149271E-2</v>
      </c>
      <c r="AF35" s="34">
        <f>$J$28/'Fixed data'!$C$7</f>
        <v>-4.228730941149271E-2</v>
      </c>
      <c r="AG35" s="34">
        <f>$J$28/'Fixed data'!$C$7</f>
        <v>-4.228730941149271E-2</v>
      </c>
      <c r="AH35" s="34">
        <f>$J$28/'Fixed data'!$C$7</f>
        <v>-4.228730941149271E-2</v>
      </c>
      <c r="AI35" s="34">
        <f>$J$28/'Fixed data'!$C$7</f>
        <v>-4.228730941149271E-2</v>
      </c>
      <c r="AJ35" s="34">
        <f>$J$28/'Fixed data'!$C$7</f>
        <v>-4.228730941149271E-2</v>
      </c>
      <c r="AK35" s="34">
        <f>$J$28/'Fixed data'!$C$7</f>
        <v>-4.228730941149271E-2</v>
      </c>
      <c r="AL35" s="34">
        <f>$J$28/'Fixed data'!$C$7</f>
        <v>-4.228730941149271E-2</v>
      </c>
      <c r="AM35" s="34">
        <f>$J$28/'Fixed data'!$C$7</f>
        <v>-4.228730941149271E-2</v>
      </c>
      <c r="AN35" s="34">
        <f>$J$28/'Fixed data'!$C$7</f>
        <v>-4.228730941149271E-2</v>
      </c>
      <c r="AO35" s="34">
        <f>$J$28/'Fixed data'!$C$7</f>
        <v>-4.228730941149271E-2</v>
      </c>
      <c r="AP35" s="34">
        <f>$J$28/'Fixed data'!$C$7</f>
        <v>-4.228730941149271E-2</v>
      </c>
      <c r="AQ35" s="34">
        <f>$J$28/'Fixed data'!$C$7</f>
        <v>-4.228730941149271E-2</v>
      </c>
      <c r="AR35" s="34">
        <f>$J$28/'Fixed data'!$C$7</f>
        <v>-4.228730941149271E-2</v>
      </c>
      <c r="AS35" s="34">
        <f>$J$28/'Fixed data'!$C$7</f>
        <v>-4.228730941149271E-2</v>
      </c>
      <c r="AT35" s="34">
        <f>$J$28/'Fixed data'!$C$7</f>
        <v>-4.228730941149271E-2</v>
      </c>
      <c r="AU35" s="34">
        <f>$J$28/'Fixed data'!$C$7</f>
        <v>-4.228730941149271E-2</v>
      </c>
      <c r="AV35" s="34">
        <f>$J$28/'Fixed data'!$C$7</f>
        <v>-4.228730941149271E-2</v>
      </c>
      <c r="AW35" s="34">
        <f>$J$28/'Fixed data'!$C$7</f>
        <v>-4.228730941149271E-2</v>
      </c>
      <c r="AX35" s="34">
        <f>$J$28/'Fixed data'!$C$7</f>
        <v>-4.228730941149271E-2</v>
      </c>
      <c r="AY35" s="34">
        <f>$J$28/'Fixed data'!$C$7</f>
        <v>-4.228730941149271E-2</v>
      </c>
      <c r="AZ35" s="34">
        <f>$J$28/'Fixed data'!$C$7</f>
        <v>-4.228730941149271E-2</v>
      </c>
      <c r="BA35" s="34">
        <f>$J$28/'Fixed data'!$C$7</f>
        <v>-4.228730941149271E-2</v>
      </c>
      <c r="BB35" s="34">
        <f>$J$28/'Fixed data'!$C$7</f>
        <v>-4.228730941149271E-2</v>
      </c>
      <c r="BC35" s="34">
        <f>$J$28/'Fixed data'!$C$7</f>
        <v>-4.228730941149271E-2</v>
      </c>
      <c r="BD35" s="34"/>
    </row>
    <row r="36" spans="1:57" ht="16.5" hidden="1" customHeight="1" outlineLevel="1" x14ac:dyDescent="0.35">
      <c r="A36" s="115"/>
      <c r="B36" s="9" t="s">
        <v>32</v>
      </c>
      <c r="C36" s="11" t="s">
        <v>59</v>
      </c>
      <c r="D36" s="9" t="s">
        <v>40</v>
      </c>
      <c r="F36" s="34"/>
      <c r="G36" s="34"/>
      <c r="H36" s="34"/>
      <c r="I36" s="34"/>
      <c r="J36" s="34"/>
      <c r="K36" s="34"/>
      <c r="L36" s="34">
        <f>$K$28/'Fixed data'!$C$7</f>
        <v>-4.3052359558135744E-2</v>
      </c>
      <c r="M36" s="34">
        <f>$K$28/'Fixed data'!$C$7</f>
        <v>-4.3052359558135744E-2</v>
      </c>
      <c r="N36" s="34">
        <f>$K$28/'Fixed data'!$C$7</f>
        <v>-4.3052359558135744E-2</v>
      </c>
      <c r="O36" s="34">
        <f>$K$28/'Fixed data'!$C$7</f>
        <v>-4.3052359558135744E-2</v>
      </c>
      <c r="P36" s="34">
        <f>$K$28/'Fixed data'!$C$7</f>
        <v>-4.3052359558135744E-2</v>
      </c>
      <c r="Q36" s="34">
        <f>$K$28/'Fixed data'!$C$7</f>
        <v>-4.3052359558135744E-2</v>
      </c>
      <c r="R36" s="34">
        <f>$K$28/'Fixed data'!$C$7</f>
        <v>-4.3052359558135744E-2</v>
      </c>
      <c r="S36" s="34">
        <f>$K$28/'Fixed data'!$C$7</f>
        <v>-4.3052359558135744E-2</v>
      </c>
      <c r="T36" s="34">
        <f>$K$28/'Fixed data'!$C$7</f>
        <v>-4.3052359558135744E-2</v>
      </c>
      <c r="U36" s="34">
        <f>$K$28/'Fixed data'!$C$7</f>
        <v>-4.3052359558135744E-2</v>
      </c>
      <c r="V36" s="34">
        <f>$K$28/'Fixed data'!$C$7</f>
        <v>-4.3052359558135744E-2</v>
      </c>
      <c r="W36" s="34">
        <f>$K$28/'Fixed data'!$C$7</f>
        <v>-4.3052359558135744E-2</v>
      </c>
      <c r="X36" s="34">
        <f>$K$28/'Fixed data'!$C$7</f>
        <v>-4.3052359558135744E-2</v>
      </c>
      <c r="Y36" s="34">
        <f>$K$28/'Fixed data'!$C$7</f>
        <v>-4.3052359558135744E-2</v>
      </c>
      <c r="Z36" s="34">
        <f>$K$28/'Fixed data'!$C$7</f>
        <v>-4.3052359558135744E-2</v>
      </c>
      <c r="AA36" s="34">
        <f>$K$28/'Fixed data'!$C$7</f>
        <v>-4.3052359558135744E-2</v>
      </c>
      <c r="AB36" s="34">
        <f>$K$28/'Fixed data'!$C$7</f>
        <v>-4.3052359558135744E-2</v>
      </c>
      <c r="AC36" s="34">
        <f>$K$28/'Fixed data'!$C$7</f>
        <v>-4.3052359558135744E-2</v>
      </c>
      <c r="AD36" s="34">
        <f>$K$28/'Fixed data'!$C$7</f>
        <v>-4.3052359558135744E-2</v>
      </c>
      <c r="AE36" s="34">
        <f>$K$28/'Fixed data'!$C$7</f>
        <v>-4.3052359558135744E-2</v>
      </c>
      <c r="AF36" s="34">
        <f>$K$28/'Fixed data'!$C$7</f>
        <v>-4.3052359558135744E-2</v>
      </c>
      <c r="AG36" s="34">
        <f>$K$28/'Fixed data'!$C$7</f>
        <v>-4.3052359558135744E-2</v>
      </c>
      <c r="AH36" s="34">
        <f>$K$28/'Fixed data'!$C$7</f>
        <v>-4.3052359558135744E-2</v>
      </c>
      <c r="AI36" s="34">
        <f>$K$28/'Fixed data'!$C$7</f>
        <v>-4.3052359558135744E-2</v>
      </c>
      <c r="AJ36" s="34">
        <f>$K$28/'Fixed data'!$C$7</f>
        <v>-4.3052359558135744E-2</v>
      </c>
      <c r="AK36" s="34">
        <f>$K$28/'Fixed data'!$C$7</f>
        <v>-4.3052359558135744E-2</v>
      </c>
      <c r="AL36" s="34">
        <f>$K$28/'Fixed data'!$C$7</f>
        <v>-4.3052359558135744E-2</v>
      </c>
      <c r="AM36" s="34">
        <f>$K$28/'Fixed data'!$C$7</f>
        <v>-4.3052359558135744E-2</v>
      </c>
      <c r="AN36" s="34">
        <f>$K$28/'Fixed data'!$C$7</f>
        <v>-4.3052359558135744E-2</v>
      </c>
      <c r="AO36" s="34">
        <f>$K$28/'Fixed data'!$C$7</f>
        <v>-4.3052359558135744E-2</v>
      </c>
      <c r="AP36" s="34">
        <f>$K$28/'Fixed data'!$C$7</f>
        <v>-4.3052359558135744E-2</v>
      </c>
      <c r="AQ36" s="34">
        <f>$K$28/'Fixed data'!$C$7</f>
        <v>-4.3052359558135744E-2</v>
      </c>
      <c r="AR36" s="34">
        <f>$K$28/'Fixed data'!$C$7</f>
        <v>-4.3052359558135744E-2</v>
      </c>
      <c r="AS36" s="34">
        <f>$K$28/'Fixed data'!$C$7</f>
        <v>-4.3052359558135744E-2</v>
      </c>
      <c r="AT36" s="34">
        <f>$K$28/'Fixed data'!$C$7</f>
        <v>-4.3052359558135744E-2</v>
      </c>
      <c r="AU36" s="34">
        <f>$K$28/'Fixed data'!$C$7</f>
        <v>-4.3052359558135744E-2</v>
      </c>
      <c r="AV36" s="34">
        <f>$K$28/'Fixed data'!$C$7</f>
        <v>-4.3052359558135744E-2</v>
      </c>
      <c r="AW36" s="34">
        <f>$K$28/'Fixed data'!$C$7</f>
        <v>-4.3052359558135744E-2</v>
      </c>
      <c r="AX36" s="34">
        <f>$K$28/'Fixed data'!$C$7</f>
        <v>-4.3052359558135744E-2</v>
      </c>
      <c r="AY36" s="34">
        <f>$K$28/'Fixed data'!$C$7</f>
        <v>-4.3052359558135744E-2</v>
      </c>
      <c r="AZ36" s="34">
        <f>$K$28/'Fixed data'!$C$7</f>
        <v>-4.3052359558135744E-2</v>
      </c>
      <c r="BA36" s="34">
        <f>$K$28/'Fixed data'!$C$7</f>
        <v>-4.3052359558135744E-2</v>
      </c>
      <c r="BB36" s="34">
        <f>$K$28/'Fixed data'!$C$7</f>
        <v>-4.3052359558135744E-2</v>
      </c>
      <c r="BC36" s="34">
        <f>$K$28/'Fixed data'!$C$7</f>
        <v>-4.3052359558135744E-2</v>
      </c>
      <c r="BD36" s="34">
        <f>$K$28/'Fixed data'!$C$7</f>
        <v>-4.3052359558135744E-2</v>
      </c>
    </row>
    <row r="37" spans="1:57" ht="16.5" hidden="1" customHeight="1" outlineLevel="1" x14ac:dyDescent="0.35">
      <c r="A37" s="115"/>
      <c r="B37" s="9" t="s">
        <v>33</v>
      </c>
      <c r="C37" s="11" t="s">
        <v>60</v>
      </c>
      <c r="D37" s="9" t="s">
        <v>40</v>
      </c>
      <c r="F37" s="34"/>
      <c r="G37" s="34"/>
      <c r="H37" s="34"/>
      <c r="I37" s="34"/>
      <c r="J37" s="34"/>
      <c r="K37" s="34"/>
      <c r="L37" s="34"/>
      <c r="M37" s="34">
        <f>$L$28/'Fixed data'!$C$7</f>
        <v>-4.3672177049867804E-2</v>
      </c>
      <c r="N37" s="34">
        <f>$L$28/'Fixed data'!$C$7</f>
        <v>-4.3672177049867804E-2</v>
      </c>
      <c r="O37" s="34">
        <f>$L$28/'Fixed data'!$C$7</f>
        <v>-4.3672177049867804E-2</v>
      </c>
      <c r="P37" s="34">
        <f>$L$28/'Fixed data'!$C$7</f>
        <v>-4.3672177049867804E-2</v>
      </c>
      <c r="Q37" s="34">
        <f>$L$28/'Fixed data'!$C$7</f>
        <v>-4.3672177049867804E-2</v>
      </c>
      <c r="R37" s="34">
        <f>$L$28/'Fixed data'!$C$7</f>
        <v>-4.3672177049867804E-2</v>
      </c>
      <c r="S37" s="34">
        <f>$L$28/'Fixed data'!$C$7</f>
        <v>-4.3672177049867804E-2</v>
      </c>
      <c r="T37" s="34">
        <f>$L$28/'Fixed data'!$C$7</f>
        <v>-4.3672177049867804E-2</v>
      </c>
      <c r="U37" s="34">
        <f>$L$28/'Fixed data'!$C$7</f>
        <v>-4.3672177049867804E-2</v>
      </c>
      <c r="V37" s="34">
        <f>$L$28/'Fixed data'!$C$7</f>
        <v>-4.3672177049867804E-2</v>
      </c>
      <c r="W37" s="34">
        <f>$L$28/'Fixed data'!$C$7</f>
        <v>-4.3672177049867804E-2</v>
      </c>
      <c r="X37" s="34">
        <f>$L$28/'Fixed data'!$C$7</f>
        <v>-4.3672177049867804E-2</v>
      </c>
      <c r="Y37" s="34">
        <f>$L$28/'Fixed data'!$C$7</f>
        <v>-4.3672177049867804E-2</v>
      </c>
      <c r="Z37" s="34">
        <f>$L$28/'Fixed data'!$C$7</f>
        <v>-4.3672177049867804E-2</v>
      </c>
      <c r="AA37" s="34">
        <f>$L$28/'Fixed data'!$C$7</f>
        <v>-4.3672177049867804E-2</v>
      </c>
      <c r="AB37" s="34">
        <f>$L$28/'Fixed data'!$C$7</f>
        <v>-4.3672177049867804E-2</v>
      </c>
      <c r="AC37" s="34">
        <f>$L$28/'Fixed data'!$C$7</f>
        <v>-4.3672177049867804E-2</v>
      </c>
      <c r="AD37" s="34">
        <f>$L$28/'Fixed data'!$C$7</f>
        <v>-4.3672177049867804E-2</v>
      </c>
      <c r="AE37" s="34">
        <f>$L$28/'Fixed data'!$C$7</f>
        <v>-4.3672177049867804E-2</v>
      </c>
      <c r="AF37" s="34">
        <f>$L$28/'Fixed data'!$C$7</f>
        <v>-4.3672177049867804E-2</v>
      </c>
      <c r="AG37" s="34">
        <f>$L$28/'Fixed data'!$C$7</f>
        <v>-4.3672177049867804E-2</v>
      </c>
      <c r="AH37" s="34">
        <f>$L$28/'Fixed data'!$C$7</f>
        <v>-4.3672177049867804E-2</v>
      </c>
      <c r="AI37" s="34">
        <f>$L$28/'Fixed data'!$C$7</f>
        <v>-4.3672177049867804E-2</v>
      </c>
      <c r="AJ37" s="34">
        <f>$L$28/'Fixed data'!$C$7</f>
        <v>-4.3672177049867804E-2</v>
      </c>
      <c r="AK37" s="34">
        <f>$L$28/'Fixed data'!$C$7</f>
        <v>-4.3672177049867804E-2</v>
      </c>
      <c r="AL37" s="34">
        <f>$L$28/'Fixed data'!$C$7</f>
        <v>-4.3672177049867804E-2</v>
      </c>
      <c r="AM37" s="34">
        <f>$L$28/'Fixed data'!$C$7</f>
        <v>-4.3672177049867804E-2</v>
      </c>
      <c r="AN37" s="34">
        <f>$L$28/'Fixed data'!$C$7</f>
        <v>-4.3672177049867804E-2</v>
      </c>
      <c r="AO37" s="34">
        <f>$L$28/'Fixed data'!$C$7</f>
        <v>-4.3672177049867804E-2</v>
      </c>
      <c r="AP37" s="34">
        <f>$L$28/'Fixed data'!$C$7</f>
        <v>-4.3672177049867804E-2</v>
      </c>
      <c r="AQ37" s="34">
        <f>$L$28/'Fixed data'!$C$7</f>
        <v>-4.3672177049867804E-2</v>
      </c>
      <c r="AR37" s="34">
        <f>$L$28/'Fixed data'!$C$7</f>
        <v>-4.3672177049867804E-2</v>
      </c>
      <c r="AS37" s="34">
        <f>$L$28/'Fixed data'!$C$7</f>
        <v>-4.3672177049867804E-2</v>
      </c>
      <c r="AT37" s="34">
        <f>$L$28/'Fixed data'!$C$7</f>
        <v>-4.3672177049867804E-2</v>
      </c>
      <c r="AU37" s="34">
        <f>$L$28/'Fixed data'!$C$7</f>
        <v>-4.3672177049867804E-2</v>
      </c>
      <c r="AV37" s="34">
        <f>$L$28/'Fixed data'!$C$7</f>
        <v>-4.3672177049867804E-2</v>
      </c>
      <c r="AW37" s="34">
        <f>$L$28/'Fixed data'!$C$7</f>
        <v>-4.3672177049867804E-2</v>
      </c>
      <c r="AX37" s="34">
        <f>$L$28/'Fixed data'!$C$7</f>
        <v>-4.3672177049867804E-2</v>
      </c>
      <c r="AY37" s="34">
        <f>$L$28/'Fixed data'!$C$7</f>
        <v>-4.3672177049867804E-2</v>
      </c>
      <c r="AZ37" s="34">
        <f>$L$28/'Fixed data'!$C$7</f>
        <v>-4.3672177049867804E-2</v>
      </c>
      <c r="BA37" s="34">
        <f>$L$28/'Fixed data'!$C$7</f>
        <v>-4.3672177049867804E-2</v>
      </c>
      <c r="BB37" s="34">
        <f>$L$28/'Fixed data'!$C$7</f>
        <v>-4.3672177049867804E-2</v>
      </c>
      <c r="BC37" s="34">
        <f>$L$28/'Fixed data'!$C$7</f>
        <v>-4.3672177049867804E-2</v>
      </c>
      <c r="BD37" s="34">
        <f>$L$28/'Fixed data'!$C$7</f>
        <v>-4.3672177049867804E-2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1.9375146986580737E-3</v>
      </c>
      <c r="O38" s="34">
        <f>$M$28/'Fixed data'!$C$7</f>
        <v>1.9375146986580737E-3</v>
      </c>
      <c r="P38" s="34">
        <f>$M$28/'Fixed data'!$C$7</f>
        <v>1.9375146986580737E-3</v>
      </c>
      <c r="Q38" s="34">
        <f>$M$28/'Fixed data'!$C$7</f>
        <v>1.9375146986580737E-3</v>
      </c>
      <c r="R38" s="34">
        <f>$M$28/'Fixed data'!$C$7</f>
        <v>1.9375146986580737E-3</v>
      </c>
      <c r="S38" s="34">
        <f>$M$28/'Fixed data'!$C$7</f>
        <v>1.9375146986580737E-3</v>
      </c>
      <c r="T38" s="34">
        <f>$M$28/'Fixed data'!$C$7</f>
        <v>1.9375146986580737E-3</v>
      </c>
      <c r="U38" s="34">
        <f>$M$28/'Fixed data'!$C$7</f>
        <v>1.9375146986580737E-3</v>
      </c>
      <c r="V38" s="34">
        <f>$M$28/'Fixed data'!$C$7</f>
        <v>1.9375146986580737E-3</v>
      </c>
      <c r="W38" s="34">
        <f>$M$28/'Fixed data'!$C$7</f>
        <v>1.9375146986580737E-3</v>
      </c>
      <c r="X38" s="34">
        <f>$M$28/'Fixed data'!$C$7</f>
        <v>1.9375146986580737E-3</v>
      </c>
      <c r="Y38" s="34">
        <f>$M$28/'Fixed data'!$C$7</f>
        <v>1.9375146986580737E-3</v>
      </c>
      <c r="Z38" s="34">
        <f>$M$28/'Fixed data'!$C$7</f>
        <v>1.9375146986580737E-3</v>
      </c>
      <c r="AA38" s="34">
        <f>$M$28/'Fixed data'!$C$7</f>
        <v>1.9375146986580737E-3</v>
      </c>
      <c r="AB38" s="34">
        <f>$M$28/'Fixed data'!$C$7</f>
        <v>1.9375146986580737E-3</v>
      </c>
      <c r="AC38" s="34">
        <f>$M$28/'Fixed data'!$C$7</f>
        <v>1.9375146986580737E-3</v>
      </c>
      <c r="AD38" s="34">
        <f>$M$28/'Fixed data'!$C$7</f>
        <v>1.9375146986580737E-3</v>
      </c>
      <c r="AE38" s="34">
        <f>$M$28/'Fixed data'!$C$7</f>
        <v>1.9375146986580737E-3</v>
      </c>
      <c r="AF38" s="34">
        <f>$M$28/'Fixed data'!$C$7</f>
        <v>1.9375146986580737E-3</v>
      </c>
      <c r="AG38" s="34">
        <f>$M$28/'Fixed data'!$C$7</f>
        <v>1.9375146986580737E-3</v>
      </c>
      <c r="AH38" s="34">
        <f>$M$28/'Fixed data'!$C$7</f>
        <v>1.9375146986580737E-3</v>
      </c>
      <c r="AI38" s="34">
        <f>$M$28/'Fixed data'!$C$7</f>
        <v>1.9375146986580737E-3</v>
      </c>
      <c r="AJ38" s="34">
        <f>$M$28/'Fixed data'!$C$7</f>
        <v>1.9375146986580737E-3</v>
      </c>
      <c r="AK38" s="34">
        <f>$M$28/'Fixed data'!$C$7</f>
        <v>1.9375146986580737E-3</v>
      </c>
      <c r="AL38" s="34">
        <f>$M$28/'Fixed data'!$C$7</f>
        <v>1.9375146986580737E-3</v>
      </c>
      <c r="AM38" s="34">
        <f>$M$28/'Fixed data'!$C$7</f>
        <v>1.9375146986580737E-3</v>
      </c>
      <c r="AN38" s="34">
        <f>$M$28/'Fixed data'!$C$7</f>
        <v>1.9375146986580737E-3</v>
      </c>
      <c r="AO38" s="34">
        <f>$M$28/'Fixed data'!$C$7</f>
        <v>1.9375146986580737E-3</v>
      </c>
      <c r="AP38" s="34">
        <f>$M$28/'Fixed data'!$C$7</f>
        <v>1.9375146986580737E-3</v>
      </c>
      <c r="AQ38" s="34">
        <f>$M$28/'Fixed data'!$C$7</f>
        <v>1.9375146986580737E-3</v>
      </c>
      <c r="AR38" s="34">
        <f>$M$28/'Fixed data'!$C$7</f>
        <v>1.9375146986580737E-3</v>
      </c>
      <c r="AS38" s="34">
        <f>$M$28/'Fixed data'!$C$7</f>
        <v>1.9375146986580737E-3</v>
      </c>
      <c r="AT38" s="34">
        <f>$M$28/'Fixed data'!$C$7</f>
        <v>1.9375146986580737E-3</v>
      </c>
      <c r="AU38" s="34">
        <f>$M$28/'Fixed data'!$C$7</f>
        <v>1.9375146986580737E-3</v>
      </c>
      <c r="AV38" s="34">
        <f>$M$28/'Fixed data'!$C$7</f>
        <v>1.9375146986580737E-3</v>
      </c>
      <c r="AW38" s="34">
        <f>$M$28/'Fixed data'!$C$7</f>
        <v>1.9375146986580737E-3</v>
      </c>
      <c r="AX38" s="34">
        <f>$M$28/'Fixed data'!$C$7</f>
        <v>1.9375146986580737E-3</v>
      </c>
      <c r="AY38" s="34">
        <f>$M$28/'Fixed data'!$C$7</f>
        <v>1.9375146986580737E-3</v>
      </c>
      <c r="AZ38" s="34">
        <f>$M$28/'Fixed data'!$C$7</f>
        <v>1.9375146986580737E-3</v>
      </c>
      <c r="BA38" s="34">
        <f>$M$28/'Fixed data'!$C$7</f>
        <v>1.9375146986580737E-3</v>
      </c>
      <c r="BB38" s="34">
        <f>$M$28/'Fixed data'!$C$7</f>
        <v>1.9375146986580737E-3</v>
      </c>
      <c r="BC38" s="34">
        <f>$M$28/'Fixed data'!$C$7</f>
        <v>1.9375146986580737E-3</v>
      </c>
      <c r="BD38" s="34">
        <f>$M$28/'Fixed data'!$C$7</f>
        <v>1.9375146986580737E-3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2.1816418985885671E-3</v>
      </c>
      <c r="P39" s="34">
        <f>$N$28/'Fixed data'!$C$7</f>
        <v>2.1816418985885671E-3</v>
      </c>
      <c r="Q39" s="34">
        <f>$N$28/'Fixed data'!$C$7</f>
        <v>2.1816418985885671E-3</v>
      </c>
      <c r="R39" s="34">
        <f>$N$28/'Fixed data'!$C$7</f>
        <v>2.1816418985885671E-3</v>
      </c>
      <c r="S39" s="34">
        <f>$N$28/'Fixed data'!$C$7</f>
        <v>2.1816418985885671E-3</v>
      </c>
      <c r="T39" s="34">
        <f>$N$28/'Fixed data'!$C$7</f>
        <v>2.1816418985885671E-3</v>
      </c>
      <c r="U39" s="34">
        <f>$N$28/'Fixed data'!$C$7</f>
        <v>2.1816418985885671E-3</v>
      </c>
      <c r="V39" s="34">
        <f>$N$28/'Fixed data'!$C$7</f>
        <v>2.1816418985885671E-3</v>
      </c>
      <c r="W39" s="34">
        <f>$N$28/'Fixed data'!$C$7</f>
        <v>2.1816418985885671E-3</v>
      </c>
      <c r="X39" s="34">
        <f>$N$28/'Fixed data'!$C$7</f>
        <v>2.1816418985885671E-3</v>
      </c>
      <c r="Y39" s="34">
        <f>$N$28/'Fixed data'!$C$7</f>
        <v>2.1816418985885671E-3</v>
      </c>
      <c r="Z39" s="34">
        <f>$N$28/'Fixed data'!$C$7</f>
        <v>2.1816418985885671E-3</v>
      </c>
      <c r="AA39" s="34">
        <f>$N$28/'Fixed data'!$C$7</f>
        <v>2.1816418985885671E-3</v>
      </c>
      <c r="AB39" s="34">
        <f>$N$28/'Fixed data'!$C$7</f>
        <v>2.1816418985885671E-3</v>
      </c>
      <c r="AC39" s="34">
        <f>$N$28/'Fixed data'!$C$7</f>
        <v>2.1816418985885671E-3</v>
      </c>
      <c r="AD39" s="34">
        <f>$N$28/'Fixed data'!$C$7</f>
        <v>2.1816418985885671E-3</v>
      </c>
      <c r="AE39" s="34">
        <f>$N$28/'Fixed data'!$C$7</f>
        <v>2.1816418985885671E-3</v>
      </c>
      <c r="AF39" s="34">
        <f>$N$28/'Fixed data'!$C$7</f>
        <v>2.1816418985885671E-3</v>
      </c>
      <c r="AG39" s="34">
        <f>$N$28/'Fixed data'!$C$7</f>
        <v>2.1816418985885671E-3</v>
      </c>
      <c r="AH39" s="34">
        <f>$N$28/'Fixed data'!$C$7</f>
        <v>2.1816418985885671E-3</v>
      </c>
      <c r="AI39" s="34">
        <f>$N$28/'Fixed data'!$C$7</f>
        <v>2.1816418985885671E-3</v>
      </c>
      <c r="AJ39" s="34">
        <f>$N$28/'Fixed data'!$C$7</f>
        <v>2.1816418985885671E-3</v>
      </c>
      <c r="AK39" s="34">
        <f>$N$28/'Fixed data'!$C$7</f>
        <v>2.1816418985885671E-3</v>
      </c>
      <c r="AL39" s="34">
        <f>$N$28/'Fixed data'!$C$7</f>
        <v>2.1816418985885671E-3</v>
      </c>
      <c r="AM39" s="34">
        <f>$N$28/'Fixed data'!$C$7</f>
        <v>2.1816418985885671E-3</v>
      </c>
      <c r="AN39" s="34">
        <f>$N$28/'Fixed data'!$C$7</f>
        <v>2.1816418985885671E-3</v>
      </c>
      <c r="AO39" s="34">
        <f>$N$28/'Fixed data'!$C$7</f>
        <v>2.1816418985885671E-3</v>
      </c>
      <c r="AP39" s="34">
        <f>$N$28/'Fixed data'!$C$7</f>
        <v>2.1816418985885671E-3</v>
      </c>
      <c r="AQ39" s="34">
        <f>$N$28/'Fixed data'!$C$7</f>
        <v>2.1816418985885671E-3</v>
      </c>
      <c r="AR39" s="34">
        <f>$N$28/'Fixed data'!$C$7</f>
        <v>2.1816418985885671E-3</v>
      </c>
      <c r="AS39" s="34">
        <f>$N$28/'Fixed data'!$C$7</f>
        <v>2.1816418985885671E-3</v>
      </c>
      <c r="AT39" s="34">
        <f>$N$28/'Fixed data'!$C$7</f>
        <v>2.1816418985885671E-3</v>
      </c>
      <c r="AU39" s="34">
        <f>$N$28/'Fixed data'!$C$7</f>
        <v>2.1816418985885671E-3</v>
      </c>
      <c r="AV39" s="34">
        <f>$N$28/'Fixed data'!$C$7</f>
        <v>2.1816418985885671E-3</v>
      </c>
      <c r="AW39" s="34">
        <f>$N$28/'Fixed data'!$C$7</f>
        <v>2.1816418985885671E-3</v>
      </c>
      <c r="AX39" s="34">
        <f>$N$28/'Fixed data'!$C$7</f>
        <v>2.1816418985885671E-3</v>
      </c>
      <c r="AY39" s="34">
        <f>$N$28/'Fixed data'!$C$7</f>
        <v>2.1816418985885671E-3</v>
      </c>
      <c r="AZ39" s="34">
        <f>$N$28/'Fixed data'!$C$7</f>
        <v>2.1816418985885671E-3</v>
      </c>
      <c r="BA39" s="34">
        <f>$N$28/'Fixed data'!$C$7</f>
        <v>2.1816418985885671E-3</v>
      </c>
      <c r="BB39" s="34">
        <f>$N$28/'Fixed data'!$C$7</f>
        <v>2.1816418985885671E-3</v>
      </c>
      <c r="BC39" s="34">
        <f>$N$28/'Fixed data'!$C$7</f>
        <v>2.1816418985885671E-3</v>
      </c>
      <c r="BD39" s="34">
        <f>$N$28/'Fixed data'!$C$7</f>
        <v>2.1816418985885671E-3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2.4335832622305606E-3</v>
      </c>
      <c r="Q40" s="34">
        <f>$O$28/'Fixed data'!$C$7</f>
        <v>2.4335832622305606E-3</v>
      </c>
      <c r="R40" s="34">
        <f>$O$28/'Fixed data'!$C$7</f>
        <v>2.4335832622305606E-3</v>
      </c>
      <c r="S40" s="34">
        <f>$O$28/'Fixed data'!$C$7</f>
        <v>2.4335832622305606E-3</v>
      </c>
      <c r="T40" s="34">
        <f>$O$28/'Fixed data'!$C$7</f>
        <v>2.4335832622305606E-3</v>
      </c>
      <c r="U40" s="34">
        <f>$O$28/'Fixed data'!$C$7</f>
        <v>2.4335832622305606E-3</v>
      </c>
      <c r="V40" s="34">
        <f>$O$28/'Fixed data'!$C$7</f>
        <v>2.4335832622305606E-3</v>
      </c>
      <c r="W40" s="34">
        <f>$O$28/'Fixed data'!$C$7</f>
        <v>2.4335832622305606E-3</v>
      </c>
      <c r="X40" s="34">
        <f>$O$28/'Fixed data'!$C$7</f>
        <v>2.4335832622305606E-3</v>
      </c>
      <c r="Y40" s="34">
        <f>$O$28/'Fixed data'!$C$7</f>
        <v>2.4335832622305606E-3</v>
      </c>
      <c r="Z40" s="34">
        <f>$O$28/'Fixed data'!$C$7</f>
        <v>2.4335832622305606E-3</v>
      </c>
      <c r="AA40" s="34">
        <f>$O$28/'Fixed data'!$C$7</f>
        <v>2.4335832622305606E-3</v>
      </c>
      <c r="AB40" s="34">
        <f>$O$28/'Fixed data'!$C$7</f>
        <v>2.4335832622305606E-3</v>
      </c>
      <c r="AC40" s="34">
        <f>$O$28/'Fixed data'!$C$7</f>
        <v>2.4335832622305606E-3</v>
      </c>
      <c r="AD40" s="34">
        <f>$O$28/'Fixed data'!$C$7</f>
        <v>2.4335832622305606E-3</v>
      </c>
      <c r="AE40" s="34">
        <f>$O$28/'Fixed data'!$C$7</f>
        <v>2.4335832622305606E-3</v>
      </c>
      <c r="AF40" s="34">
        <f>$O$28/'Fixed data'!$C$7</f>
        <v>2.4335832622305606E-3</v>
      </c>
      <c r="AG40" s="34">
        <f>$O$28/'Fixed data'!$C$7</f>
        <v>2.4335832622305606E-3</v>
      </c>
      <c r="AH40" s="34">
        <f>$O$28/'Fixed data'!$C$7</f>
        <v>2.4335832622305606E-3</v>
      </c>
      <c r="AI40" s="34">
        <f>$O$28/'Fixed data'!$C$7</f>
        <v>2.4335832622305606E-3</v>
      </c>
      <c r="AJ40" s="34">
        <f>$O$28/'Fixed data'!$C$7</f>
        <v>2.4335832622305606E-3</v>
      </c>
      <c r="AK40" s="34">
        <f>$O$28/'Fixed data'!$C$7</f>
        <v>2.4335832622305606E-3</v>
      </c>
      <c r="AL40" s="34">
        <f>$O$28/'Fixed data'!$C$7</f>
        <v>2.4335832622305606E-3</v>
      </c>
      <c r="AM40" s="34">
        <f>$O$28/'Fixed data'!$C$7</f>
        <v>2.4335832622305606E-3</v>
      </c>
      <c r="AN40" s="34">
        <f>$O$28/'Fixed data'!$C$7</f>
        <v>2.4335832622305606E-3</v>
      </c>
      <c r="AO40" s="34">
        <f>$O$28/'Fixed data'!$C$7</f>
        <v>2.4335832622305606E-3</v>
      </c>
      <c r="AP40" s="34">
        <f>$O$28/'Fixed data'!$C$7</f>
        <v>2.4335832622305606E-3</v>
      </c>
      <c r="AQ40" s="34">
        <f>$O$28/'Fixed data'!$C$7</f>
        <v>2.4335832622305606E-3</v>
      </c>
      <c r="AR40" s="34">
        <f>$O$28/'Fixed data'!$C$7</f>
        <v>2.4335832622305606E-3</v>
      </c>
      <c r="AS40" s="34">
        <f>$O$28/'Fixed data'!$C$7</f>
        <v>2.4335832622305606E-3</v>
      </c>
      <c r="AT40" s="34">
        <f>$O$28/'Fixed data'!$C$7</f>
        <v>2.4335832622305606E-3</v>
      </c>
      <c r="AU40" s="34">
        <f>$O$28/'Fixed data'!$C$7</f>
        <v>2.4335832622305606E-3</v>
      </c>
      <c r="AV40" s="34">
        <f>$O$28/'Fixed data'!$C$7</f>
        <v>2.4335832622305606E-3</v>
      </c>
      <c r="AW40" s="34">
        <f>$O$28/'Fixed data'!$C$7</f>
        <v>2.4335832622305606E-3</v>
      </c>
      <c r="AX40" s="34">
        <f>$O$28/'Fixed data'!$C$7</f>
        <v>2.4335832622305606E-3</v>
      </c>
      <c r="AY40" s="34">
        <f>$O$28/'Fixed data'!$C$7</f>
        <v>2.4335832622305606E-3</v>
      </c>
      <c r="AZ40" s="34">
        <f>$O$28/'Fixed data'!$C$7</f>
        <v>2.4335832622305606E-3</v>
      </c>
      <c r="BA40" s="34">
        <f>$O$28/'Fixed data'!$C$7</f>
        <v>2.4335832622305606E-3</v>
      </c>
      <c r="BB40" s="34">
        <f>$O$28/'Fixed data'!$C$7</f>
        <v>2.4335832622305606E-3</v>
      </c>
      <c r="BC40" s="34">
        <f>$O$28/'Fixed data'!$C$7</f>
        <v>2.4335832622305606E-3</v>
      </c>
      <c r="BD40" s="34">
        <f>$O$28/'Fixed data'!$C$7</f>
        <v>2.4335832622305606E-3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2.6937715507430971E-3</v>
      </c>
      <c r="R41" s="34">
        <f>$P$28/'Fixed data'!$C$7</f>
        <v>2.6937715507430971E-3</v>
      </c>
      <c r="S41" s="34">
        <f>$P$28/'Fixed data'!$C$7</f>
        <v>2.6937715507430971E-3</v>
      </c>
      <c r="T41" s="34">
        <f>$P$28/'Fixed data'!$C$7</f>
        <v>2.6937715507430971E-3</v>
      </c>
      <c r="U41" s="34">
        <f>$P$28/'Fixed data'!$C$7</f>
        <v>2.6937715507430971E-3</v>
      </c>
      <c r="V41" s="34">
        <f>$P$28/'Fixed data'!$C$7</f>
        <v>2.6937715507430971E-3</v>
      </c>
      <c r="W41" s="34">
        <f>$P$28/'Fixed data'!$C$7</f>
        <v>2.6937715507430971E-3</v>
      </c>
      <c r="X41" s="34">
        <f>$P$28/'Fixed data'!$C$7</f>
        <v>2.6937715507430971E-3</v>
      </c>
      <c r="Y41" s="34">
        <f>$P$28/'Fixed data'!$C$7</f>
        <v>2.6937715507430971E-3</v>
      </c>
      <c r="Z41" s="34">
        <f>$P$28/'Fixed data'!$C$7</f>
        <v>2.6937715507430971E-3</v>
      </c>
      <c r="AA41" s="34">
        <f>$P$28/'Fixed data'!$C$7</f>
        <v>2.6937715507430971E-3</v>
      </c>
      <c r="AB41" s="34">
        <f>$P$28/'Fixed data'!$C$7</f>
        <v>2.6937715507430971E-3</v>
      </c>
      <c r="AC41" s="34">
        <f>$P$28/'Fixed data'!$C$7</f>
        <v>2.6937715507430971E-3</v>
      </c>
      <c r="AD41" s="34">
        <f>$P$28/'Fixed data'!$C$7</f>
        <v>2.6937715507430971E-3</v>
      </c>
      <c r="AE41" s="34">
        <f>$P$28/'Fixed data'!$C$7</f>
        <v>2.6937715507430971E-3</v>
      </c>
      <c r="AF41" s="34">
        <f>$P$28/'Fixed data'!$C$7</f>
        <v>2.6937715507430971E-3</v>
      </c>
      <c r="AG41" s="34">
        <f>$P$28/'Fixed data'!$C$7</f>
        <v>2.6937715507430971E-3</v>
      </c>
      <c r="AH41" s="34">
        <f>$P$28/'Fixed data'!$C$7</f>
        <v>2.6937715507430971E-3</v>
      </c>
      <c r="AI41" s="34">
        <f>$P$28/'Fixed data'!$C$7</f>
        <v>2.6937715507430971E-3</v>
      </c>
      <c r="AJ41" s="34">
        <f>$P$28/'Fixed data'!$C$7</f>
        <v>2.6937715507430971E-3</v>
      </c>
      <c r="AK41" s="34">
        <f>$P$28/'Fixed data'!$C$7</f>
        <v>2.6937715507430971E-3</v>
      </c>
      <c r="AL41" s="34">
        <f>$P$28/'Fixed data'!$C$7</f>
        <v>2.6937715507430971E-3</v>
      </c>
      <c r="AM41" s="34">
        <f>$P$28/'Fixed data'!$C$7</f>
        <v>2.6937715507430971E-3</v>
      </c>
      <c r="AN41" s="34">
        <f>$P$28/'Fixed data'!$C$7</f>
        <v>2.6937715507430971E-3</v>
      </c>
      <c r="AO41" s="34">
        <f>$P$28/'Fixed data'!$C$7</f>
        <v>2.6937715507430971E-3</v>
      </c>
      <c r="AP41" s="34">
        <f>$P$28/'Fixed data'!$C$7</f>
        <v>2.6937715507430971E-3</v>
      </c>
      <c r="AQ41" s="34">
        <f>$P$28/'Fixed data'!$C$7</f>
        <v>2.6937715507430971E-3</v>
      </c>
      <c r="AR41" s="34">
        <f>$P$28/'Fixed data'!$C$7</f>
        <v>2.6937715507430971E-3</v>
      </c>
      <c r="AS41" s="34">
        <f>$P$28/'Fixed data'!$C$7</f>
        <v>2.6937715507430971E-3</v>
      </c>
      <c r="AT41" s="34">
        <f>$P$28/'Fixed data'!$C$7</f>
        <v>2.6937715507430971E-3</v>
      </c>
      <c r="AU41" s="34">
        <f>$P$28/'Fixed data'!$C$7</f>
        <v>2.6937715507430971E-3</v>
      </c>
      <c r="AV41" s="34">
        <f>$P$28/'Fixed data'!$C$7</f>
        <v>2.6937715507430971E-3</v>
      </c>
      <c r="AW41" s="34">
        <f>$P$28/'Fixed data'!$C$7</f>
        <v>2.6937715507430971E-3</v>
      </c>
      <c r="AX41" s="34">
        <f>$P$28/'Fixed data'!$C$7</f>
        <v>2.6937715507430971E-3</v>
      </c>
      <c r="AY41" s="34">
        <f>$P$28/'Fixed data'!$C$7</f>
        <v>2.6937715507430971E-3</v>
      </c>
      <c r="AZ41" s="34">
        <f>$P$28/'Fixed data'!$C$7</f>
        <v>2.6937715507430971E-3</v>
      </c>
      <c r="BA41" s="34">
        <f>$P$28/'Fixed data'!$C$7</f>
        <v>2.6937715507430971E-3</v>
      </c>
      <c r="BB41" s="34">
        <f>$P$28/'Fixed data'!$C$7</f>
        <v>2.6937715507430971E-3</v>
      </c>
      <c r="BC41" s="34">
        <f>$P$28/'Fixed data'!$C$7</f>
        <v>2.6937715507430971E-3</v>
      </c>
      <c r="BD41" s="34">
        <f>$P$28/'Fixed data'!$C$7</f>
        <v>2.6937715507430971E-3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2.956269109620175E-3</v>
      </c>
      <c r="S42" s="34">
        <f>$Q$28/'Fixed data'!$C$7</f>
        <v>2.956269109620175E-3</v>
      </c>
      <c r="T42" s="34">
        <f>$Q$28/'Fixed data'!$C$7</f>
        <v>2.956269109620175E-3</v>
      </c>
      <c r="U42" s="34">
        <f>$Q$28/'Fixed data'!$C$7</f>
        <v>2.956269109620175E-3</v>
      </c>
      <c r="V42" s="34">
        <f>$Q$28/'Fixed data'!$C$7</f>
        <v>2.956269109620175E-3</v>
      </c>
      <c r="W42" s="34">
        <f>$Q$28/'Fixed data'!$C$7</f>
        <v>2.956269109620175E-3</v>
      </c>
      <c r="X42" s="34">
        <f>$Q$28/'Fixed data'!$C$7</f>
        <v>2.956269109620175E-3</v>
      </c>
      <c r="Y42" s="34">
        <f>$Q$28/'Fixed data'!$C$7</f>
        <v>2.956269109620175E-3</v>
      </c>
      <c r="Z42" s="34">
        <f>$Q$28/'Fixed data'!$C$7</f>
        <v>2.956269109620175E-3</v>
      </c>
      <c r="AA42" s="34">
        <f>$Q$28/'Fixed data'!$C$7</f>
        <v>2.956269109620175E-3</v>
      </c>
      <c r="AB42" s="34">
        <f>$Q$28/'Fixed data'!$C$7</f>
        <v>2.956269109620175E-3</v>
      </c>
      <c r="AC42" s="34">
        <f>$Q$28/'Fixed data'!$C$7</f>
        <v>2.956269109620175E-3</v>
      </c>
      <c r="AD42" s="34">
        <f>$Q$28/'Fixed data'!$C$7</f>
        <v>2.956269109620175E-3</v>
      </c>
      <c r="AE42" s="34">
        <f>$Q$28/'Fixed data'!$C$7</f>
        <v>2.956269109620175E-3</v>
      </c>
      <c r="AF42" s="34">
        <f>$Q$28/'Fixed data'!$C$7</f>
        <v>2.956269109620175E-3</v>
      </c>
      <c r="AG42" s="34">
        <f>$Q$28/'Fixed data'!$C$7</f>
        <v>2.956269109620175E-3</v>
      </c>
      <c r="AH42" s="34">
        <f>$Q$28/'Fixed data'!$C$7</f>
        <v>2.956269109620175E-3</v>
      </c>
      <c r="AI42" s="34">
        <f>$Q$28/'Fixed data'!$C$7</f>
        <v>2.956269109620175E-3</v>
      </c>
      <c r="AJ42" s="34">
        <f>$Q$28/'Fixed data'!$C$7</f>
        <v>2.956269109620175E-3</v>
      </c>
      <c r="AK42" s="34">
        <f>$Q$28/'Fixed data'!$C$7</f>
        <v>2.956269109620175E-3</v>
      </c>
      <c r="AL42" s="34">
        <f>$Q$28/'Fixed data'!$C$7</f>
        <v>2.956269109620175E-3</v>
      </c>
      <c r="AM42" s="34">
        <f>$Q$28/'Fixed data'!$C$7</f>
        <v>2.956269109620175E-3</v>
      </c>
      <c r="AN42" s="34">
        <f>$Q$28/'Fixed data'!$C$7</f>
        <v>2.956269109620175E-3</v>
      </c>
      <c r="AO42" s="34">
        <f>$Q$28/'Fixed data'!$C$7</f>
        <v>2.956269109620175E-3</v>
      </c>
      <c r="AP42" s="34">
        <f>$Q$28/'Fixed data'!$C$7</f>
        <v>2.956269109620175E-3</v>
      </c>
      <c r="AQ42" s="34">
        <f>$Q$28/'Fixed data'!$C$7</f>
        <v>2.956269109620175E-3</v>
      </c>
      <c r="AR42" s="34">
        <f>$Q$28/'Fixed data'!$C$7</f>
        <v>2.956269109620175E-3</v>
      </c>
      <c r="AS42" s="34">
        <f>$Q$28/'Fixed data'!$C$7</f>
        <v>2.956269109620175E-3</v>
      </c>
      <c r="AT42" s="34">
        <f>$Q$28/'Fixed data'!$C$7</f>
        <v>2.956269109620175E-3</v>
      </c>
      <c r="AU42" s="34">
        <f>$Q$28/'Fixed data'!$C$7</f>
        <v>2.956269109620175E-3</v>
      </c>
      <c r="AV42" s="34">
        <f>$Q$28/'Fixed data'!$C$7</f>
        <v>2.956269109620175E-3</v>
      </c>
      <c r="AW42" s="34">
        <f>$Q$28/'Fixed data'!$C$7</f>
        <v>2.956269109620175E-3</v>
      </c>
      <c r="AX42" s="34">
        <f>$Q$28/'Fixed data'!$C$7</f>
        <v>2.956269109620175E-3</v>
      </c>
      <c r="AY42" s="34">
        <f>$Q$28/'Fixed data'!$C$7</f>
        <v>2.956269109620175E-3</v>
      </c>
      <c r="AZ42" s="34">
        <f>$Q$28/'Fixed data'!$C$7</f>
        <v>2.956269109620175E-3</v>
      </c>
      <c r="BA42" s="34">
        <f>$Q$28/'Fixed data'!$C$7</f>
        <v>2.956269109620175E-3</v>
      </c>
      <c r="BB42" s="34">
        <f>$Q$28/'Fixed data'!$C$7</f>
        <v>2.956269109620175E-3</v>
      </c>
      <c r="BC42" s="34">
        <f>$Q$28/'Fixed data'!$C$7</f>
        <v>2.956269109620175E-3</v>
      </c>
      <c r="BD42" s="34">
        <f>$Q$28/'Fixed data'!$C$7</f>
        <v>2.956269109620175E-3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3.2279891273730437E-3</v>
      </c>
      <c r="T43" s="34">
        <f>$R$28/'Fixed data'!$C$7</f>
        <v>3.2279891273730437E-3</v>
      </c>
      <c r="U43" s="34">
        <f>$R$28/'Fixed data'!$C$7</f>
        <v>3.2279891273730437E-3</v>
      </c>
      <c r="V43" s="34">
        <f>$R$28/'Fixed data'!$C$7</f>
        <v>3.2279891273730437E-3</v>
      </c>
      <c r="W43" s="34">
        <f>$R$28/'Fixed data'!$C$7</f>
        <v>3.2279891273730437E-3</v>
      </c>
      <c r="X43" s="34">
        <f>$R$28/'Fixed data'!$C$7</f>
        <v>3.2279891273730437E-3</v>
      </c>
      <c r="Y43" s="34">
        <f>$R$28/'Fixed data'!$C$7</f>
        <v>3.2279891273730437E-3</v>
      </c>
      <c r="Z43" s="34">
        <f>$R$28/'Fixed data'!$C$7</f>
        <v>3.2279891273730437E-3</v>
      </c>
      <c r="AA43" s="34">
        <f>$R$28/'Fixed data'!$C$7</f>
        <v>3.2279891273730437E-3</v>
      </c>
      <c r="AB43" s="34">
        <f>$R$28/'Fixed data'!$C$7</f>
        <v>3.2279891273730437E-3</v>
      </c>
      <c r="AC43" s="34">
        <f>$R$28/'Fixed data'!$C$7</f>
        <v>3.2279891273730437E-3</v>
      </c>
      <c r="AD43" s="34">
        <f>$R$28/'Fixed data'!$C$7</f>
        <v>3.2279891273730437E-3</v>
      </c>
      <c r="AE43" s="34">
        <f>$R$28/'Fixed data'!$C$7</f>
        <v>3.2279891273730437E-3</v>
      </c>
      <c r="AF43" s="34">
        <f>$R$28/'Fixed data'!$C$7</f>
        <v>3.2279891273730437E-3</v>
      </c>
      <c r="AG43" s="34">
        <f>$R$28/'Fixed data'!$C$7</f>
        <v>3.2279891273730437E-3</v>
      </c>
      <c r="AH43" s="34">
        <f>$R$28/'Fixed data'!$C$7</f>
        <v>3.2279891273730437E-3</v>
      </c>
      <c r="AI43" s="34">
        <f>$R$28/'Fixed data'!$C$7</f>
        <v>3.2279891273730437E-3</v>
      </c>
      <c r="AJ43" s="34">
        <f>$R$28/'Fixed data'!$C$7</f>
        <v>3.2279891273730437E-3</v>
      </c>
      <c r="AK43" s="34">
        <f>$R$28/'Fixed data'!$C$7</f>
        <v>3.2279891273730437E-3</v>
      </c>
      <c r="AL43" s="34">
        <f>$R$28/'Fixed data'!$C$7</f>
        <v>3.2279891273730437E-3</v>
      </c>
      <c r="AM43" s="34">
        <f>$R$28/'Fixed data'!$C$7</f>
        <v>3.2279891273730437E-3</v>
      </c>
      <c r="AN43" s="34">
        <f>$R$28/'Fixed data'!$C$7</f>
        <v>3.2279891273730437E-3</v>
      </c>
      <c r="AO43" s="34">
        <f>$R$28/'Fixed data'!$C$7</f>
        <v>3.2279891273730437E-3</v>
      </c>
      <c r="AP43" s="34">
        <f>$R$28/'Fixed data'!$C$7</f>
        <v>3.2279891273730437E-3</v>
      </c>
      <c r="AQ43" s="34">
        <f>$R$28/'Fixed data'!$C$7</f>
        <v>3.2279891273730437E-3</v>
      </c>
      <c r="AR43" s="34">
        <f>$R$28/'Fixed data'!$C$7</f>
        <v>3.2279891273730437E-3</v>
      </c>
      <c r="AS43" s="34">
        <f>$R$28/'Fixed data'!$C$7</f>
        <v>3.2279891273730437E-3</v>
      </c>
      <c r="AT43" s="34">
        <f>$R$28/'Fixed data'!$C$7</f>
        <v>3.2279891273730437E-3</v>
      </c>
      <c r="AU43" s="34">
        <f>$R$28/'Fixed data'!$C$7</f>
        <v>3.2279891273730437E-3</v>
      </c>
      <c r="AV43" s="34">
        <f>$R$28/'Fixed data'!$C$7</f>
        <v>3.2279891273730437E-3</v>
      </c>
      <c r="AW43" s="34">
        <f>$R$28/'Fixed data'!$C$7</f>
        <v>3.2279891273730437E-3</v>
      </c>
      <c r="AX43" s="34">
        <f>$R$28/'Fixed data'!$C$7</f>
        <v>3.2279891273730437E-3</v>
      </c>
      <c r="AY43" s="34">
        <f>$R$28/'Fixed data'!$C$7</f>
        <v>3.2279891273730437E-3</v>
      </c>
      <c r="AZ43" s="34">
        <f>$R$28/'Fixed data'!$C$7</f>
        <v>3.2279891273730437E-3</v>
      </c>
      <c r="BA43" s="34">
        <f>$R$28/'Fixed data'!$C$7</f>
        <v>3.2279891273730437E-3</v>
      </c>
      <c r="BB43" s="34">
        <f>$R$28/'Fixed data'!$C$7</f>
        <v>3.2279891273730437E-3</v>
      </c>
      <c r="BC43" s="34">
        <f>$R$28/'Fixed data'!$C$7</f>
        <v>3.2279891273730437E-3</v>
      </c>
      <c r="BD43" s="34">
        <f>$R$28/'Fixed data'!$C$7</f>
        <v>3.2279891273730437E-3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3.5088868741596675E-3</v>
      </c>
      <c r="U44" s="34">
        <f>$S$28/'Fixed data'!$C$7</f>
        <v>3.5088868741596675E-3</v>
      </c>
      <c r="V44" s="34">
        <f>$S$28/'Fixed data'!$C$7</f>
        <v>3.5088868741596675E-3</v>
      </c>
      <c r="W44" s="34">
        <f>$S$28/'Fixed data'!$C$7</f>
        <v>3.5088868741596675E-3</v>
      </c>
      <c r="X44" s="34">
        <f>$S$28/'Fixed data'!$C$7</f>
        <v>3.5088868741596675E-3</v>
      </c>
      <c r="Y44" s="34">
        <f>$S$28/'Fixed data'!$C$7</f>
        <v>3.5088868741596675E-3</v>
      </c>
      <c r="Z44" s="34">
        <f>$S$28/'Fixed data'!$C$7</f>
        <v>3.5088868741596675E-3</v>
      </c>
      <c r="AA44" s="34">
        <f>$S$28/'Fixed data'!$C$7</f>
        <v>3.5088868741596675E-3</v>
      </c>
      <c r="AB44" s="34">
        <f>$S$28/'Fixed data'!$C$7</f>
        <v>3.5088868741596675E-3</v>
      </c>
      <c r="AC44" s="34">
        <f>$S$28/'Fixed data'!$C$7</f>
        <v>3.5088868741596675E-3</v>
      </c>
      <c r="AD44" s="34">
        <f>$S$28/'Fixed data'!$C$7</f>
        <v>3.5088868741596675E-3</v>
      </c>
      <c r="AE44" s="34">
        <f>$S$28/'Fixed data'!$C$7</f>
        <v>3.5088868741596675E-3</v>
      </c>
      <c r="AF44" s="34">
        <f>$S$28/'Fixed data'!$C$7</f>
        <v>3.5088868741596675E-3</v>
      </c>
      <c r="AG44" s="34">
        <f>$S$28/'Fixed data'!$C$7</f>
        <v>3.5088868741596675E-3</v>
      </c>
      <c r="AH44" s="34">
        <f>$S$28/'Fixed data'!$C$7</f>
        <v>3.5088868741596675E-3</v>
      </c>
      <c r="AI44" s="34">
        <f>$S$28/'Fixed data'!$C$7</f>
        <v>3.5088868741596675E-3</v>
      </c>
      <c r="AJ44" s="34">
        <f>$S$28/'Fixed data'!$C$7</f>
        <v>3.5088868741596675E-3</v>
      </c>
      <c r="AK44" s="34">
        <f>$S$28/'Fixed data'!$C$7</f>
        <v>3.5088868741596675E-3</v>
      </c>
      <c r="AL44" s="34">
        <f>$S$28/'Fixed data'!$C$7</f>
        <v>3.5088868741596675E-3</v>
      </c>
      <c r="AM44" s="34">
        <f>$S$28/'Fixed data'!$C$7</f>
        <v>3.5088868741596675E-3</v>
      </c>
      <c r="AN44" s="34">
        <f>$S$28/'Fixed data'!$C$7</f>
        <v>3.5088868741596675E-3</v>
      </c>
      <c r="AO44" s="34">
        <f>$S$28/'Fixed data'!$C$7</f>
        <v>3.5088868741596675E-3</v>
      </c>
      <c r="AP44" s="34">
        <f>$S$28/'Fixed data'!$C$7</f>
        <v>3.5088868741596675E-3</v>
      </c>
      <c r="AQ44" s="34">
        <f>$S$28/'Fixed data'!$C$7</f>
        <v>3.5088868741596675E-3</v>
      </c>
      <c r="AR44" s="34">
        <f>$S$28/'Fixed data'!$C$7</f>
        <v>3.5088868741596675E-3</v>
      </c>
      <c r="AS44" s="34">
        <f>$S$28/'Fixed data'!$C$7</f>
        <v>3.5088868741596675E-3</v>
      </c>
      <c r="AT44" s="34">
        <f>$S$28/'Fixed data'!$C$7</f>
        <v>3.5088868741596675E-3</v>
      </c>
      <c r="AU44" s="34">
        <f>$S$28/'Fixed data'!$C$7</f>
        <v>3.5088868741596675E-3</v>
      </c>
      <c r="AV44" s="34">
        <f>$S$28/'Fixed data'!$C$7</f>
        <v>3.5088868741596675E-3</v>
      </c>
      <c r="AW44" s="34">
        <f>$S$28/'Fixed data'!$C$7</f>
        <v>3.5088868741596675E-3</v>
      </c>
      <c r="AX44" s="34">
        <f>$S$28/'Fixed data'!$C$7</f>
        <v>3.5088868741596675E-3</v>
      </c>
      <c r="AY44" s="34">
        <f>$S$28/'Fixed data'!$C$7</f>
        <v>3.5088868741596675E-3</v>
      </c>
      <c r="AZ44" s="34">
        <f>$S$28/'Fixed data'!$C$7</f>
        <v>3.5088868741596675E-3</v>
      </c>
      <c r="BA44" s="34">
        <f>$S$28/'Fixed data'!$C$7</f>
        <v>3.5088868741596675E-3</v>
      </c>
      <c r="BB44" s="34">
        <f>$S$28/'Fixed data'!$C$7</f>
        <v>3.5088868741596675E-3</v>
      </c>
      <c r="BC44" s="34">
        <f>$S$28/'Fixed data'!$C$7</f>
        <v>3.5088868741596675E-3</v>
      </c>
      <c r="BD44" s="34">
        <f>$S$28/'Fixed data'!$C$7</f>
        <v>3.5088868741596675E-3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3.7956704779581523E-3</v>
      </c>
      <c r="V45" s="34">
        <f>$T$28/'Fixed data'!$C$7</f>
        <v>3.7956704779581523E-3</v>
      </c>
      <c r="W45" s="34">
        <f>$T$28/'Fixed data'!$C$7</f>
        <v>3.7956704779581523E-3</v>
      </c>
      <c r="X45" s="34">
        <f>$T$28/'Fixed data'!$C$7</f>
        <v>3.7956704779581523E-3</v>
      </c>
      <c r="Y45" s="34">
        <f>$T$28/'Fixed data'!$C$7</f>
        <v>3.7956704779581523E-3</v>
      </c>
      <c r="Z45" s="34">
        <f>$T$28/'Fixed data'!$C$7</f>
        <v>3.7956704779581523E-3</v>
      </c>
      <c r="AA45" s="34">
        <f>$T$28/'Fixed data'!$C$7</f>
        <v>3.7956704779581523E-3</v>
      </c>
      <c r="AB45" s="34">
        <f>$T$28/'Fixed data'!$C$7</f>
        <v>3.7956704779581523E-3</v>
      </c>
      <c r="AC45" s="34">
        <f>$T$28/'Fixed data'!$C$7</f>
        <v>3.7956704779581523E-3</v>
      </c>
      <c r="AD45" s="34">
        <f>$T$28/'Fixed data'!$C$7</f>
        <v>3.7956704779581523E-3</v>
      </c>
      <c r="AE45" s="34">
        <f>$T$28/'Fixed data'!$C$7</f>
        <v>3.7956704779581523E-3</v>
      </c>
      <c r="AF45" s="34">
        <f>$T$28/'Fixed data'!$C$7</f>
        <v>3.7956704779581523E-3</v>
      </c>
      <c r="AG45" s="34">
        <f>$T$28/'Fixed data'!$C$7</f>
        <v>3.7956704779581523E-3</v>
      </c>
      <c r="AH45" s="34">
        <f>$T$28/'Fixed data'!$C$7</f>
        <v>3.7956704779581523E-3</v>
      </c>
      <c r="AI45" s="34">
        <f>$T$28/'Fixed data'!$C$7</f>
        <v>3.7956704779581523E-3</v>
      </c>
      <c r="AJ45" s="34">
        <f>$T$28/'Fixed data'!$C$7</f>
        <v>3.7956704779581523E-3</v>
      </c>
      <c r="AK45" s="34">
        <f>$T$28/'Fixed data'!$C$7</f>
        <v>3.7956704779581523E-3</v>
      </c>
      <c r="AL45" s="34">
        <f>$T$28/'Fixed data'!$C$7</f>
        <v>3.7956704779581523E-3</v>
      </c>
      <c r="AM45" s="34">
        <f>$T$28/'Fixed data'!$C$7</f>
        <v>3.7956704779581523E-3</v>
      </c>
      <c r="AN45" s="34">
        <f>$T$28/'Fixed data'!$C$7</f>
        <v>3.7956704779581523E-3</v>
      </c>
      <c r="AO45" s="34">
        <f>$T$28/'Fixed data'!$C$7</f>
        <v>3.7956704779581523E-3</v>
      </c>
      <c r="AP45" s="34">
        <f>$T$28/'Fixed data'!$C$7</f>
        <v>3.7956704779581523E-3</v>
      </c>
      <c r="AQ45" s="34">
        <f>$T$28/'Fixed data'!$C$7</f>
        <v>3.7956704779581523E-3</v>
      </c>
      <c r="AR45" s="34">
        <f>$T$28/'Fixed data'!$C$7</f>
        <v>3.7956704779581523E-3</v>
      </c>
      <c r="AS45" s="34">
        <f>$T$28/'Fixed data'!$C$7</f>
        <v>3.7956704779581523E-3</v>
      </c>
      <c r="AT45" s="34">
        <f>$T$28/'Fixed data'!$C$7</f>
        <v>3.7956704779581523E-3</v>
      </c>
      <c r="AU45" s="34">
        <f>$T$28/'Fixed data'!$C$7</f>
        <v>3.7956704779581523E-3</v>
      </c>
      <c r="AV45" s="34">
        <f>$T$28/'Fixed data'!$C$7</f>
        <v>3.7956704779581523E-3</v>
      </c>
      <c r="AW45" s="34">
        <f>$T$28/'Fixed data'!$C$7</f>
        <v>3.7956704779581523E-3</v>
      </c>
      <c r="AX45" s="34">
        <f>$T$28/'Fixed data'!$C$7</f>
        <v>3.7956704779581523E-3</v>
      </c>
      <c r="AY45" s="34">
        <f>$T$28/'Fixed data'!$C$7</f>
        <v>3.7956704779581523E-3</v>
      </c>
      <c r="AZ45" s="34">
        <f>$T$28/'Fixed data'!$C$7</f>
        <v>3.7956704779581523E-3</v>
      </c>
      <c r="BA45" s="34">
        <f>$T$28/'Fixed data'!$C$7</f>
        <v>3.7956704779581523E-3</v>
      </c>
      <c r="BB45" s="34">
        <f>$T$28/'Fixed data'!$C$7</f>
        <v>3.7956704779581523E-3</v>
      </c>
      <c r="BC45" s="34">
        <f>$T$28/'Fixed data'!$C$7</f>
        <v>3.7956704779581523E-3</v>
      </c>
      <c r="BD45" s="34">
        <f>$T$28/'Fixed data'!$C$7</f>
        <v>3.7956704779581523E-3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4.0881791956778055E-3</v>
      </c>
      <c r="W46" s="34">
        <f>$U$28/'Fixed data'!$C$7</f>
        <v>4.0881791956778055E-3</v>
      </c>
      <c r="X46" s="34">
        <f>$U$28/'Fixed data'!$C$7</f>
        <v>4.0881791956778055E-3</v>
      </c>
      <c r="Y46" s="34">
        <f>$U$28/'Fixed data'!$C$7</f>
        <v>4.0881791956778055E-3</v>
      </c>
      <c r="Z46" s="34">
        <f>$U$28/'Fixed data'!$C$7</f>
        <v>4.0881791956778055E-3</v>
      </c>
      <c r="AA46" s="34">
        <f>$U$28/'Fixed data'!$C$7</f>
        <v>4.0881791956778055E-3</v>
      </c>
      <c r="AB46" s="34">
        <f>$U$28/'Fixed data'!$C$7</f>
        <v>4.0881791956778055E-3</v>
      </c>
      <c r="AC46" s="34">
        <f>$U$28/'Fixed data'!$C$7</f>
        <v>4.0881791956778055E-3</v>
      </c>
      <c r="AD46" s="34">
        <f>$U$28/'Fixed data'!$C$7</f>
        <v>4.0881791956778055E-3</v>
      </c>
      <c r="AE46" s="34">
        <f>$U$28/'Fixed data'!$C$7</f>
        <v>4.0881791956778055E-3</v>
      </c>
      <c r="AF46" s="34">
        <f>$U$28/'Fixed data'!$C$7</f>
        <v>4.0881791956778055E-3</v>
      </c>
      <c r="AG46" s="34">
        <f>$U$28/'Fixed data'!$C$7</f>
        <v>4.0881791956778055E-3</v>
      </c>
      <c r="AH46" s="34">
        <f>$U$28/'Fixed data'!$C$7</f>
        <v>4.0881791956778055E-3</v>
      </c>
      <c r="AI46" s="34">
        <f>$U$28/'Fixed data'!$C$7</f>
        <v>4.0881791956778055E-3</v>
      </c>
      <c r="AJ46" s="34">
        <f>$U$28/'Fixed data'!$C$7</f>
        <v>4.0881791956778055E-3</v>
      </c>
      <c r="AK46" s="34">
        <f>$U$28/'Fixed data'!$C$7</f>
        <v>4.0881791956778055E-3</v>
      </c>
      <c r="AL46" s="34">
        <f>$U$28/'Fixed data'!$C$7</f>
        <v>4.0881791956778055E-3</v>
      </c>
      <c r="AM46" s="34">
        <f>$U$28/'Fixed data'!$C$7</f>
        <v>4.0881791956778055E-3</v>
      </c>
      <c r="AN46" s="34">
        <f>$U$28/'Fixed data'!$C$7</f>
        <v>4.0881791956778055E-3</v>
      </c>
      <c r="AO46" s="34">
        <f>$U$28/'Fixed data'!$C$7</f>
        <v>4.0881791956778055E-3</v>
      </c>
      <c r="AP46" s="34">
        <f>$U$28/'Fixed data'!$C$7</f>
        <v>4.0881791956778055E-3</v>
      </c>
      <c r="AQ46" s="34">
        <f>$U$28/'Fixed data'!$C$7</f>
        <v>4.0881791956778055E-3</v>
      </c>
      <c r="AR46" s="34">
        <f>$U$28/'Fixed data'!$C$7</f>
        <v>4.0881791956778055E-3</v>
      </c>
      <c r="AS46" s="34">
        <f>$U$28/'Fixed data'!$C$7</f>
        <v>4.0881791956778055E-3</v>
      </c>
      <c r="AT46" s="34">
        <f>$U$28/'Fixed data'!$C$7</f>
        <v>4.0881791956778055E-3</v>
      </c>
      <c r="AU46" s="34">
        <f>$U$28/'Fixed data'!$C$7</f>
        <v>4.0881791956778055E-3</v>
      </c>
      <c r="AV46" s="34">
        <f>$U$28/'Fixed data'!$C$7</f>
        <v>4.0881791956778055E-3</v>
      </c>
      <c r="AW46" s="34">
        <f>$U$28/'Fixed data'!$C$7</f>
        <v>4.0881791956778055E-3</v>
      </c>
      <c r="AX46" s="34">
        <f>$U$28/'Fixed data'!$C$7</f>
        <v>4.0881791956778055E-3</v>
      </c>
      <c r="AY46" s="34">
        <f>$U$28/'Fixed data'!$C$7</f>
        <v>4.0881791956778055E-3</v>
      </c>
      <c r="AZ46" s="34">
        <f>$U$28/'Fixed data'!$C$7</f>
        <v>4.0881791956778055E-3</v>
      </c>
      <c r="BA46" s="34">
        <f>$U$28/'Fixed data'!$C$7</f>
        <v>4.0881791956778055E-3</v>
      </c>
      <c r="BB46" s="34">
        <f>$U$28/'Fixed data'!$C$7</f>
        <v>4.0881791956778055E-3</v>
      </c>
      <c r="BC46" s="34">
        <f>$U$28/'Fixed data'!$C$7</f>
        <v>4.0881791956778055E-3</v>
      </c>
      <c r="BD46" s="34">
        <f>$U$28/'Fixed data'!$C$7</f>
        <v>4.0881791956778055E-3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4.3584481962410391E-3</v>
      </c>
      <c r="X47" s="34">
        <f>$V$28/'Fixed data'!$C$7</f>
        <v>4.3584481962410391E-3</v>
      </c>
      <c r="Y47" s="34">
        <f>$V$28/'Fixed data'!$C$7</f>
        <v>4.3584481962410391E-3</v>
      </c>
      <c r="Z47" s="34">
        <f>$V$28/'Fixed data'!$C$7</f>
        <v>4.3584481962410391E-3</v>
      </c>
      <c r="AA47" s="34">
        <f>$V$28/'Fixed data'!$C$7</f>
        <v>4.3584481962410391E-3</v>
      </c>
      <c r="AB47" s="34">
        <f>$V$28/'Fixed data'!$C$7</f>
        <v>4.3584481962410391E-3</v>
      </c>
      <c r="AC47" s="34">
        <f>$V$28/'Fixed data'!$C$7</f>
        <v>4.3584481962410391E-3</v>
      </c>
      <c r="AD47" s="34">
        <f>$V$28/'Fixed data'!$C$7</f>
        <v>4.3584481962410391E-3</v>
      </c>
      <c r="AE47" s="34">
        <f>$V$28/'Fixed data'!$C$7</f>
        <v>4.3584481962410391E-3</v>
      </c>
      <c r="AF47" s="34">
        <f>$V$28/'Fixed data'!$C$7</f>
        <v>4.3584481962410391E-3</v>
      </c>
      <c r="AG47" s="34">
        <f>$V$28/'Fixed data'!$C$7</f>
        <v>4.3584481962410391E-3</v>
      </c>
      <c r="AH47" s="34">
        <f>$V$28/'Fixed data'!$C$7</f>
        <v>4.3584481962410391E-3</v>
      </c>
      <c r="AI47" s="34">
        <f>$V$28/'Fixed data'!$C$7</f>
        <v>4.3584481962410391E-3</v>
      </c>
      <c r="AJ47" s="34">
        <f>$V$28/'Fixed data'!$C$7</f>
        <v>4.3584481962410391E-3</v>
      </c>
      <c r="AK47" s="34">
        <f>$V$28/'Fixed data'!$C$7</f>
        <v>4.3584481962410391E-3</v>
      </c>
      <c r="AL47" s="34">
        <f>$V$28/'Fixed data'!$C$7</f>
        <v>4.3584481962410391E-3</v>
      </c>
      <c r="AM47" s="34">
        <f>$V$28/'Fixed data'!$C$7</f>
        <v>4.3584481962410391E-3</v>
      </c>
      <c r="AN47" s="34">
        <f>$V$28/'Fixed data'!$C$7</f>
        <v>4.3584481962410391E-3</v>
      </c>
      <c r="AO47" s="34">
        <f>$V$28/'Fixed data'!$C$7</f>
        <v>4.3584481962410391E-3</v>
      </c>
      <c r="AP47" s="34">
        <f>$V$28/'Fixed data'!$C$7</f>
        <v>4.3584481962410391E-3</v>
      </c>
      <c r="AQ47" s="34">
        <f>$V$28/'Fixed data'!$C$7</f>
        <v>4.3584481962410391E-3</v>
      </c>
      <c r="AR47" s="34">
        <f>$V$28/'Fixed data'!$C$7</f>
        <v>4.3584481962410391E-3</v>
      </c>
      <c r="AS47" s="34">
        <f>$V$28/'Fixed data'!$C$7</f>
        <v>4.3584481962410391E-3</v>
      </c>
      <c r="AT47" s="34">
        <f>$V$28/'Fixed data'!$C$7</f>
        <v>4.3584481962410391E-3</v>
      </c>
      <c r="AU47" s="34">
        <f>$V$28/'Fixed data'!$C$7</f>
        <v>4.3584481962410391E-3</v>
      </c>
      <c r="AV47" s="34">
        <f>$V$28/'Fixed data'!$C$7</f>
        <v>4.3584481962410391E-3</v>
      </c>
      <c r="AW47" s="34">
        <f>$V$28/'Fixed data'!$C$7</f>
        <v>4.3584481962410391E-3</v>
      </c>
      <c r="AX47" s="34">
        <f>$V$28/'Fixed data'!$C$7</f>
        <v>4.3584481962410391E-3</v>
      </c>
      <c r="AY47" s="34">
        <f>$V$28/'Fixed data'!$C$7</f>
        <v>4.3584481962410391E-3</v>
      </c>
      <c r="AZ47" s="34">
        <f>$V$28/'Fixed data'!$C$7</f>
        <v>4.3584481962410391E-3</v>
      </c>
      <c r="BA47" s="34">
        <f>$V$28/'Fixed data'!$C$7</f>
        <v>4.3584481962410391E-3</v>
      </c>
      <c r="BB47" s="34">
        <f>$V$28/'Fixed data'!$C$7</f>
        <v>4.3584481962410391E-3</v>
      </c>
      <c r="BC47" s="34">
        <f>$V$28/'Fixed data'!$C$7</f>
        <v>4.3584481962410391E-3</v>
      </c>
      <c r="BD47" s="34">
        <f>$V$28/'Fixed data'!$C$7</f>
        <v>4.3584481962410391E-3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4.5962457375528362E-3</v>
      </c>
      <c r="Y48" s="34">
        <f>$W$28/'Fixed data'!$C$7</f>
        <v>4.5962457375528362E-3</v>
      </c>
      <c r="Z48" s="34">
        <f>$W$28/'Fixed data'!$C$7</f>
        <v>4.5962457375528362E-3</v>
      </c>
      <c r="AA48" s="34">
        <f>$W$28/'Fixed data'!$C$7</f>
        <v>4.5962457375528362E-3</v>
      </c>
      <c r="AB48" s="34">
        <f>$W$28/'Fixed data'!$C$7</f>
        <v>4.5962457375528362E-3</v>
      </c>
      <c r="AC48" s="34">
        <f>$W$28/'Fixed data'!$C$7</f>
        <v>4.5962457375528362E-3</v>
      </c>
      <c r="AD48" s="34">
        <f>$W$28/'Fixed data'!$C$7</f>
        <v>4.5962457375528362E-3</v>
      </c>
      <c r="AE48" s="34">
        <f>$W$28/'Fixed data'!$C$7</f>
        <v>4.5962457375528362E-3</v>
      </c>
      <c r="AF48" s="34">
        <f>$W$28/'Fixed data'!$C$7</f>
        <v>4.5962457375528362E-3</v>
      </c>
      <c r="AG48" s="34">
        <f>$W$28/'Fixed data'!$C$7</f>
        <v>4.5962457375528362E-3</v>
      </c>
      <c r="AH48" s="34">
        <f>$W$28/'Fixed data'!$C$7</f>
        <v>4.5962457375528362E-3</v>
      </c>
      <c r="AI48" s="34">
        <f>$W$28/'Fixed data'!$C$7</f>
        <v>4.5962457375528362E-3</v>
      </c>
      <c r="AJ48" s="34">
        <f>$W$28/'Fixed data'!$C$7</f>
        <v>4.5962457375528362E-3</v>
      </c>
      <c r="AK48" s="34">
        <f>$W$28/'Fixed data'!$C$7</f>
        <v>4.5962457375528362E-3</v>
      </c>
      <c r="AL48" s="34">
        <f>$W$28/'Fixed data'!$C$7</f>
        <v>4.5962457375528362E-3</v>
      </c>
      <c r="AM48" s="34">
        <f>$W$28/'Fixed data'!$C$7</f>
        <v>4.5962457375528362E-3</v>
      </c>
      <c r="AN48" s="34">
        <f>$W$28/'Fixed data'!$C$7</f>
        <v>4.5962457375528362E-3</v>
      </c>
      <c r="AO48" s="34">
        <f>$W$28/'Fixed data'!$C$7</f>
        <v>4.5962457375528362E-3</v>
      </c>
      <c r="AP48" s="34">
        <f>$W$28/'Fixed data'!$C$7</f>
        <v>4.5962457375528362E-3</v>
      </c>
      <c r="AQ48" s="34">
        <f>$W$28/'Fixed data'!$C$7</f>
        <v>4.5962457375528362E-3</v>
      </c>
      <c r="AR48" s="34">
        <f>$W$28/'Fixed data'!$C$7</f>
        <v>4.5962457375528362E-3</v>
      </c>
      <c r="AS48" s="34">
        <f>$W$28/'Fixed data'!$C$7</f>
        <v>4.5962457375528362E-3</v>
      </c>
      <c r="AT48" s="34">
        <f>$W$28/'Fixed data'!$C$7</f>
        <v>4.5962457375528362E-3</v>
      </c>
      <c r="AU48" s="34">
        <f>$W$28/'Fixed data'!$C$7</f>
        <v>4.5962457375528362E-3</v>
      </c>
      <c r="AV48" s="34">
        <f>$W$28/'Fixed data'!$C$7</f>
        <v>4.5962457375528362E-3</v>
      </c>
      <c r="AW48" s="34">
        <f>$W$28/'Fixed data'!$C$7</f>
        <v>4.5962457375528362E-3</v>
      </c>
      <c r="AX48" s="34">
        <f>$W$28/'Fixed data'!$C$7</f>
        <v>4.5962457375528362E-3</v>
      </c>
      <c r="AY48" s="34">
        <f>$W$28/'Fixed data'!$C$7</f>
        <v>4.5962457375528362E-3</v>
      </c>
      <c r="AZ48" s="34">
        <f>$W$28/'Fixed data'!$C$7</f>
        <v>4.5962457375528362E-3</v>
      </c>
      <c r="BA48" s="34">
        <f>$W$28/'Fixed data'!$C$7</f>
        <v>4.5962457375528362E-3</v>
      </c>
      <c r="BB48" s="34">
        <f>$W$28/'Fixed data'!$C$7</f>
        <v>4.5962457375528362E-3</v>
      </c>
      <c r="BC48" s="34">
        <f>$W$28/'Fixed data'!$C$7</f>
        <v>4.5962457375528362E-3</v>
      </c>
      <c r="BD48" s="34">
        <f>$W$28/'Fixed data'!$C$7</f>
        <v>4.5962457375528362E-3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4.8063783578894672E-3</v>
      </c>
      <c r="Z49" s="34">
        <f>$X$28/'Fixed data'!$C$7</f>
        <v>4.8063783578894672E-3</v>
      </c>
      <c r="AA49" s="34">
        <f>$X$28/'Fixed data'!$C$7</f>
        <v>4.8063783578894672E-3</v>
      </c>
      <c r="AB49" s="34">
        <f>$X$28/'Fixed data'!$C$7</f>
        <v>4.8063783578894672E-3</v>
      </c>
      <c r="AC49" s="34">
        <f>$X$28/'Fixed data'!$C$7</f>
        <v>4.8063783578894672E-3</v>
      </c>
      <c r="AD49" s="34">
        <f>$X$28/'Fixed data'!$C$7</f>
        <v>4.8063783578894672E-3</v>
      </c>
      <c r="AE49" s="34">
        <f>$X$28/'Fixed data'!$C$7</f>
        <v>4.8063783578894672E-3</v>
      </c>
      <c r="AF49" s="34">
        <f>$X$28/'Fixed data'!$C$7</f>
        <v>4.8063783578894672E-3</v>
      </c>
      <c r="AG49" s="34">
        <f>$X$28/'Fixed data'!$C$7</f>
        <v>4.8063783578894672E-3</v>
      </c>
      <c r="AH49" s="34">
        <f>$X$28/'Fixed data'!$C$7</f>
        <v>4.8063783578894672E-3</v>
      </c>
      <c r="AI49" s="34">
        <f>$X$28/'Fixed data'!$C$7</f>
        <v>4.8063783578894672E-3</v>
      </c>
      <c r="AJ49" s="34">
        <f>$X$28/'Fixed data'!$C$7</f>
        <v>4.8063783578894672E-3</v>
      </c>
      <c r="AK49" s="34">
        <f>$X$28/'Fixed data'!$C$7</f>
        <v>4.8063783578894672E-3</v>
      </c>
      <c r="AL49" s="34">
        <f>$X$28/'Fixed data'!$C$7</f>
        <v>4.8063783578894672E-3</v>
      </c>
      <c r="AM49" s="34">
        <f>$X$28/'Fixed data'!$C$7</f>
        <v>4.8063783578894672E-3</v>
      </c>
      <c r="AN49" s="34">
        <f>$X$28/'Fixed data'!$C$7</f>
        <v>4.8063783578894672E-3</v>
      </c>
      <c r="AO49" s="34">
        <f>$X$28/'Fixed data'!$C$7</f>
        <v>4.8063783578894672E-3</v>
      </c>
      <c r="AP49" s="34">
        <f>$X$28/'Fixed data'!$C$7</f>
        <v>4.8063783578894672E-3</v>
      </c>
      <c r="AQ49" s="34">
        <f>$X$28/'Fixed data'!$C$7</f>
        <v>4.8063783578894672E-3</v>
      </c>
      <c r="AR49" s="34">
        <f>$X$28/'Fixed data'!$C$7</f>
        <v>4.8063783578894672E-3</v>
      </c>
      <c r="AS49" s="34">
        <f>$X$28/'Fixed data'!$C$7</f>
        <v>4.8063783578894672E-3</v>
      </c>
      <c r="AT49" s="34">
        <f>$X$28/'Fixed data'!$C$7</f>
        <v>4.8063783578894672E-3</v>
      </c>
      <c r="AU49" s="34">
        <f>$X$28/'Fixed data'!$C$7</f>
        <v>4.8063783578894672E-3</v>
      </c>
      <c r="AV49" s="34">
        <f>$X$28/'Fixed data'!$C$7</f>
        <v>4.8063783578894672E-3</v>
      </c>
      <c r="AW49" s="34">
        <f>$X$28/'Fixed data'!$C$7</f>
        <v>4.8063783578894672E-3</v>
      </c>
      <c r="AX49" s="34">
        <f>$X$28/'Fixed data'!$C$7</f>
        <v>4.8063783578894672E-3</v>
      </c>
      <c r="AY49" s="34">
        <f>$X$28/'Fixed data'!$C$7</f>
        <v>4.8063783578894672E-3</v>
      </c>
      <c r="AZ49" s="34">
        <f>$X$28/'Fixed data'!$C$7</f>
        <v>4.8063783578894672E-3</v>
      </c>
      <c r="BA49" s="34">
        <f>$X$28/'Fixed data'!$C$7</f>
        <v>4.8063783578894672E-3</v>
      </c>
      <c r="BB49" s="34">
        <f>$X$28/'Fixed data'!$C$7</f>
        <v>4.8063783578894672E-3</v>
      </c>
      <c r="BC49" s="34">
        <f>$X$28/'Fixed data'!$C$7</f>
        <v>4.8063783578894672E-3</v>
      </c>
      <c r="BD49" s="34">
        <f>$X$28/'Fixed data'!$C$7</f>
        <v>4.8063783578894672E-3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4.993586382677391E-3</v>
      </c>
      <c r="AA50" s="34">
        <f>$Y$28/'Fixed data'!$C$7</f>
        <v>4.993586382677391E-3</v>
      </c>
      <c r="AB50" s="34">
        <f>$Y$28/'Fixed data'!$C$7</f>
        <v>4.993586382677391E-3</v>
      </c>
      <c r="AC50" s="34">
        <f>$Y$28/'Fixed data'!$C$7</f>
        <v>4.993586382677391E-3</v>
      </c>
      <c r="AD50" s="34">
        <f>$Y$28/'Fixed data'!$C$7</f>
        <v>4.993586382677391E-3</v>
      </c>
      <c r="AE50" s="34">
        <f>$Y$28/'Fixed data'!$C$7</f>
        <v>4.993586382677391E-3</v>
      </c>
      <c r="AF50" s="34">
        <f>$Y$28/'Fixed data'!$C$7</f>
        <v>4.993586382677391E-3</v>
      </c>
      <c r="AG50" s="34">
        <f>$Y$28/'Fixed data'!$C$7</f>
        <v>4.993586382677391E-3</v>
      </c>
      <c r="AH50" s="34">
        <f>$Y$28/'Fixed data'!$C$7</f>
        <v>4.993586382677391E-3</v>
      </c>
      <c r="AI50" s="34">
        <f>$Y$28/'Fixed data'!$C$7</f>
        <v>4.993586382677391E-3</v>
      </c>
      <c r="AJ50" s="34">
        <f>$Y$28/'Fixed data'!$C$7</f>
        <v>4.993586382677391E-3</v>
      </c>
      <c r="AK50" s="34">
        <f>$Y$28/'Fixed data'!$C$7</f>
        <v>4.993586382677391E-3</v>
      </c>
      <c r="AL50" s="34">
        <f>$Y$28/'Fixed data'!$C$7</f>
        <v>4.993586382677391E-3</v>
      </c>
      <c r="AM50" s="34">
        <f>$Y$28/'Fixed data'!$C$7</f>
        <v>4.993586382677391E-3</v>
      </c>
      <c r="AN50" s="34">
        <f>$Y$28/'Fixed data'!$C$7</f>
        <v>4.993586382677391E-3</v>
      </c>
      <c r="AO50" s="34">
        <f>$Y$28/'Fixed data'!$C$7</f>
        <v>4.993586382677391E-3</v>
      </c>
      <c r="AP50" s="34">
        <f>$Y$28/'Fixed data'!$C$7</f>
        <v>4.993586382677391E-3</v>
      </c>
      <c r="AQ50" s="34">
        <f>$Y$28/'Fixed data'!$C$7</f>
        <v>4.993586382677391E-3</v>
      </c>
      <c r="AR50" s="34">
        <f>$Y$28/'Fixed data'!$C$7</f>
        <v>4.993586382677391E-3</v>
      </c>
      <c r="AS50" s="34">
        <f>$Y$28/'Fixed data'!$C$7</f>
        <v>4.993586382677391E-3</v>
      </c>
      <c r="AT50" s="34">
        <f>$Y$28/'Fixed data'!$C$7</f>
        <v>4.993586382677391E-3</v>
      </c>
      <c r="AU50" s="34">
        <f>$Y$28/'Fixed data'!$C$7</f>
        <v>4.993586382677391E-3</v>
      </c>
      <c r="AV50" s="34">
        <f>$Y$28/'Fixed data'!$C$7</f>
        <v>4.993586382677391E-3</v>
      </c>
      <c r="AW50" s="34">
        <f>$Y$28/'Fixed data'!$C$7</f>
        <v>4.993586382677391E-3</v>
      </c>
      <c r="AX50" s="34">
        <f>$Y$28/'Fixed data'!$C$7</f>
        <v>4.993586382677391E-3</v>
      </c>
      <c r="AY50" s="34">
        <f>$Y$28/'Fixed data'!$C$7</f>
        <v>4.993586382677391E-3</v>
      </c>
      <c r="AZ50" s="34">
        <f>$Y$28/'Fixed data'!$C$7</f>
        <v>4.993586382677391E-3</v>
      </c>
      <c r="BA50" s="34">
        <f>$Y$28/'Fixed data'!$C$7</f>
        <v>4.993586382677391E-3</v>
      </c>
      <c r="BB50" s="34">
        <f>$Y$28/'Fixed data'!$C$7</f>
        <v>4.993586382677391E-3</v>
      </c>
      <c r="BC50" s="34">
        <f>$Y$28/'Fixed data'!$C$7</f>
        <v>4.993586382677391E-3</v>
      </c>
      <c r="BD50" s="34">
        <f>$Y$28/'Fixed data'!$C$7</f>
        <v>4.993586382677391E-3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5.1536187628797806E-3</v>
      </c>
      <c r="AB51" s="34">
        <f>$Z$28/'Fixed data'!$C$7</f>
        <v>5.1536187628797806E-3</v>
      </c>
      <c r="AC51" s="34">
        <f>$Z$28/'Fixed data'!$C$7</f>
        <v>5.1536187628797806E-3</v>
      </c>
      <c r="AD51" s="34">
        <f>$Z$28/'Fixed data'!$C$7</f>
        <v>5.1536187628797806E-3</v>
      </c>
      <c r="AE51" s="34">
        <f>$Z$28/'Fixed data'!$C$7</f>
        <v>5.1536187628797806E-3</v>
      </c>
      <c r="AF51" s="34">
        <f>$Z$28/'Fixed data'!$C$7</f>
        <v>5.1536187628797806E-3</v>
      </c>
      <c r="AG51" s="34">
        <f>$Z$28/'Fixed data'!$C$7</f>
        <v>5.1536187628797806E-3</v>
      </c>
      <c r="AH51" s="34">
        <f>$Z$28/'Fixed data'!$C$7</f>
        <v>5.1536187628797806E-3</v>
      </c>
      <c r="AI51" s="34">
        <f>$Z$28/'Fixed data'!$C$7</f>
        <v>5.1536187628797806E-3</v>
      </c>
      <c r="AJ51" s="34">
        <f>$Z$28/'Fixed data'!$C$7</f>
        <v>5.1536187628797806E-3</v>
      </c>
      <c r="AK51" s="34">
        <f>$Z$28/'Fixed data'!$C$7</f>
        <v>5.1536187628797806E-3</v>
      </c>
      <c r="AL51" s="34">
        <f>$Z$28/'Fixed data'!$C$7</f>
        <v>5.1536187628797806E-3</v>
      </c>
      <c r="AM51" s="34">
        <f>$Z$28/'Fixed data'!$C$7</f>
        <v>5.1536187628797806E-3</v>
      </c>
      <c r="AN51" s="34">
        <f>$Z$28/'Fixed data'!$C$7</f>
        <v>5.1536187628797806E-3</v>
      </c>
      <c r="AO51" s="34">
        <f>$Z$28/'Fixed data'!$C$7</f>
        <v>5.1536187628797806E-3</v>
      </c>
      <c r="AP51" s="34">
        <f>$Z$28/'Fixed data'!$C$7</f>
        <v>5.1536187628797806E-3</v>
      </c>
      <c r="AQ51" s="34">
        <f>$Z$28/'Fixed data'!$C$7</f>
        <v>5.1536187628797806E-3</v>
      </c>
      <c r="AR51" s="34">
        <f>$Z$28/'Fixed data'!$C$7</f>
        <v>5.1536187628797806E-3</v>
      </c>
      <c r="AS51" s="34">
        <f>$Z$28/'Fixed data'!$C$7</f>
        <v>5.1536187628797806E-3</v>
      </c>
      <c r="AT51" s="34">
        <f>$Z$28/'Fixed data'!$C$7</f>
        <v>5.1536187628797806E-3</v>
      </c>
      <c r="AU51" s="34">
        <f>$Z$28/'Fixed data'!$C$7</f>
        <v>5.1536187628797806E-3</v>
      </c>
      <c r="AV51" s="34">
        <f>$Z$28/'Fixed data'!$C$7</f>
        <v>5.1536187628797806E-3</v>
      </c>
      <c r="AW51" s="34">
        <f>$Z$28/'Fixed data'!$C$7</f>
        <v>5.1536187628797806E-3</v>
      </c>
      <c r="AX51" s="34">
        <f>$Z$28/'Fixed data'!$C$7</f>
        <v>5.1536187628797806E-3</v>
      </c>
      <c r="AY51" s="34">
        <f>$Z$28/'Fixed data'!$C$7</f>
        <v>5.1536187628797806E-3</v>
      </c>
      <c r="AZ51" s="34">
        <f>$Z$28/'Fixed data'!$C$7</f>
        <v>5.1536187628797806E-3</v>
      </c>
      <c r="BA51" s="34">
        <f>$Z$28/'Fixed data'!$C$7</f>
        <v>5.1536187628797806E-3</v>
      </c>
      <c r="BB51" s="34">
        <f>$Z$28/'Fixed data'!$C$7</f>
        <v>5.1536187628797806E-3</v>
      </c>
      <c r="BC51" s="34">
        <f>$Z$28/'Fixed data'!$C$7</f>
        <v>5.1536187628797806E-3</v>
      </c>
      <c r="BD51" s="34">
        <f>$Z$28/'Fixed data'!$C$7</f>
        <v>5.1536187628797806E-3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5.2868969989622516E-3</v>
      </c>
      <c r="AC52" s="34">
        <f>$AA$28/'Fixed data'!$C$7</f>
        <v>5.2868969989622516E-3</v>
      </c>
      <c r="AD52" s="34">
        <f>$AA$28/'Fixed data'!$C$7</f>
        <v>5.2868969989622516E-3</v>
      </c>
      <c r="AE52" s="34">
        <f>$AA$28/'Fixed data'!$C$7</f>
        <v>5.2868969989622516E-3</v>
      </c>
      <c r="AF52" s="34">
        <f>$AA$28/'Fixed data'!$C$7</f>
        <v>5.2868969989622516E-3</v>
      </c>
      <c r="AG52" s="34">
        <f>$AA$28/'Fixed data'!$C$7</f>
        <v>5.2868969989622516E-3</v>
      </c>
      <c r="AH52" s="34">
        <f>$AA$28/'Fixed data'!$C$7</f>
        <v>5.2868969989622516E-3</v>
      </c>
      <c r="AI52" s="34">
        <f>$AA$28/'Fixed data'!$C$7</f>
        <v>5.2868969989622516E-3</v>
      </c>
      <c r="AJ52" s="34">
        <f>$AA$28/'Fixed data'!$C$7</f>
        <v>5.2868969989622516E-3</v>
      </c>
      <c r="AK52" s="34">
        <f>$AA$28/'Fixed data'!$C$7</f>
        <v>5.2868969989622516E-3</v>
      </c>
      <c r="AL52" s="34">
        <f>$AA$28/'Fixed data'!$C$7</f>
        <v>5.2868969989622516E-3</v>
      </c>
      <c r="AM52" s="34">
        <f>$AA$28/'Fixed data'!$C$7</f>
        <v>5.2868969989622516E-3</v>
      </c>
      <c r="AN52" s="34">
        <f>$AA$28/'Fixed data'!$C$7</f>
        <v>5.2868969989622516E-3</v>
      </c>
      <c r="AO52" s="34">
        <f>$AA$28/'Fixed data'!$C$7</f>
        <v>5.2868969989622516E-3</v>
      </c>
      <c r="AP52" s="34">
        <f>$AA$28/'Fixed data'!$C$7</f>
        <v>5.2868969989622516E-3</v>
      </c>
      <c r="AQ52" s="34">
        <f>$AA$28/'Fixed data'!$C$7</f>
        <v>5.2868969989622516E-3</v>
      </c>
      <c r="AR52" s="34">
        <f>$AA$28/'Fixed data'!$C$7</f>
        <v>5.2868969989622516E-3</v>
      </c>
      <c r="AS52" s="34">
        <f>$AA$28/'Fixed data'!$C$7</f>
        <v>5.2868969989622516E-3</v>
      </c>
      <c r="AT52" s="34">
        <f>$AA$28/'Fixed data'!$C$7</f>
        <v>5.2868969989622516E-3</v>
      </c>
      <c r="AU52" s="34">
        <f>$AA$28/'Fixed data'!$C$7</f>
        <v>5.2868969989622516E-3</v>
      </c>
      <c r="AV52" s="34">
        <f>$AA$28/'Fixed data'!$C$7</f>
        <v>5.2868969989622516E-3</v>
      </c>
      <c r="AW52" s="34">
        <f>$AA$28/'Fixed data'!$C$7</f>
        <v>5.2868969989622516E-3</v>
      </c>
      <c r="AX52" s="34">
        <f>$AA$28/'Fixed data'!$C$7</f>
        <v>5.2868969989622516E-3</v>
      </c>
      <c r="AY52" s="34">
        <f>$AA$28/'Fixed data'!$C$7</f>
        <v>5.2868969989622516E-3</v>
      </c>
      <c r="AZ52" s="34">
        <f>$AA$28/'Fixed data'!$C$7</f>
        <v>5.2868969989622516E-3</v>
      </c>
      <c r="BA52" s="34">
        <f>$AA$28/'Fixed data'!$C$7</f>
        <v>5.2868969989622516E-3</v>
      </c>
      <c r="BB52" s="34">
        <f>$AA$28/'Fixed data'!$C$7</f>
        <v>5.2868969989622516E-3</v>
      </c>
      <c r="BC52" s="34">
        <f>$AA$28/'Fixed data'!$C$7</f>
        <v>5.2868969989622516E-3</v>
      </c>
      <c r="BD52" s="34">
        <f>$AA$28/'Fixed data'!$C$7</f>
        <v>5.2868969989622516E-3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5.3933385388303624E-3</v>
      </c>
      <c r="AD53" s="34">
        <f>$AB$28/'Fixed data'!$C$7</f>
        <v>5.3933385388303624E-3</v>
      </c>
      <c r="AE53" s="34">
        <f>$AB$28/'Fixed data'!$C$7</f>
        <v>5.3933385388303624E-3</v>
      </c>
      <c r="AF53" s="34">
        <f>$AB$28/'Fixed data'!$C$7</f>
        <v>5.3933385388303624E-3</v>
      </c>
      <c r="AG53" s="34">
        <f>$AB$28/'Fixed data'!$C$7</f>
        <v>5.3933385388303624E-3</v>
      </c>
      <c r="AH53" s="34">
        <f>$AB$28/'Fixed data'!$C$7</f>
        <v>5.3933385388303624E-3</v>
      </c>
      <c r="AI53" s="34">
        <f>$AB$28/'Fixed data'!$C$7</f>
        <v>5.3933385388303624E-3</v>
      </c>
      <c r="AJ53" s="34">
        <f>$AB$28/'Fixed data'!$C$7</f>
        <v>5.3933385388303624E-3</v>
      </c>
      <c r="AK53" s="34">
        <f>$AB$28/'Fixed data'!$C$7</f>
        <v>5.3933385388303624E-3</v>
      </c>
      <c r="AL53" s="34">
        <f>$AB$28/'Fixed data'!$C$7</f>
        <v>5.3933385388303624E-3</v>
      </c>
      <c r="AM53" s="34">
        <f>$AB$28/'Fixed data'!$C$7</f>
        <v>5.3933385388303624E-3</v>
      </c>
      <c r="AN53" s="34">
        <f>$AB$28/'Fixed data'!$C$7</f>
        <v>5.3933385388303624E-3</v>
      </c>
      <c r="AO53" s="34">
        <f>$AB$28/'Fixed data'!$C$7</f>
        <v>5.3933385388303624E-3</v>
      </c>
      <c r="AP53" s="34">
        <f>$AB$28/'Fixed data'!$C$7</f>
        <v>5.3933385388303624E-3</v>
      </c>
      <c r="AQ53" s="34">
        <f>$AB$28/'Fixed data'!$C$7</f>
        <v>5.3933385388303624E-3</v>
      </c>
      <c r="AR53" s="34">
        <f>$AB$28/'Fixed data'!$C$7</f>
        <v>5.3933385388303624E-3</v>
      </c>
      <c r="AS53" s="34">
        <f>$AB$28/'Fixed data'!$C$7</f>
        <v>5.3933385388303624E-3</v>
      </c>
      <c r="AT53" s="34">
        <f>$AB$28/'Fixed data'!$C$7</f>
        <v>5.3933385388303624E-3</v>
      </c>
      <c r="AU53" s="34">
        <f>$AB$28/'Fixed data'!$C$7</f>
        <v>5.3933385388303624E-3</v>
      </c>
      <c r="AV53" s="34">
        <f>$AB$28/'Fixed data'!$C$7</f>
        <v>5.3933385388303624E-3</v>
      </c>
      <c r="AW53" s="34">
        <f>$AB$28/'Fixed data'!$C$7</f>
        <v>5.3933385388303624E-3</v>
      </c>
      <c r="AX53" s="34">
        <f>$AB$28/'Fixed data'!$C$7</f>
        <v>5.3933385388303624E-3</v>
      </c>
      <c r="AY53" s="34">
        <f>$AB$28/'Fixed data'!$C$7</f>
        <v>5.3933385388303624E-3</v>
      </c>
      <c r="AZ53" s="34">
        <f>$AB$28/'Fixed data'!$C$7</f>
        <v>5.3933385388303624E-3</v>
      </c>
      <c r="BA53" s="34">
        <f>$AB$28/'Fixed data'!$C$7</f>
        <v>5.3933385388303624E-3</v>
      </c>
      <c r="BB53" s="34">
        <f>$AB$28/'Fixed data'!$C$7</f>
        <v>5.3933385388303624E-3</v>
      </c>
      <c r="BC53" s="34">
        <f>$AB$28/'Fixed data'!$C$7</f>
        <v>5.3933385388303624E-3</v>
      </c>
      <c r="BD53" s="34">
        <f>$AB$28/'Fixed data'!$C$7</f>
        <v>5.3933385388303624E-3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5.4696554470077853E-3</v>
      </c>
      <c r="AE54" s="34">
        <f>$AC$28/'Fixed data'!$C$7</f>
        <v>5.4696554470077853E-3</v>
      </c>
      <c r="AF54" s="34">
        <f>$AC$28/'Fixed data'!$C$7</f>
        <v>5.4696554470077853E-3</v>
      </c>
      <c r="AG54" s="34">
        <f>$AC$28/'Fixed data'!$C$7</f>
        <v>5.4696554470077853E-3</v>
      </c>
      <c r="AH54" s="34">
        <f>$AC$28/'Fixed data'!$C$7</f>
        <v>5.4696554470077853E-3</v>
      </c>
      <c r="AI54" s="34">
        <f>$AC$28/'Fixed data'!$C$7</f>
        <v>5.4696554470077853E-3</v>
      </c>
      <c r="AJ54" s="34">
        <f>$AC$28/'Fixed data'!$C$7</f>
        <v>5.4696554470077853E-3</v>
      </c>
      <c r="AK54" s="34">
        <f>$AC$28/'Fixed data'!$C$7</f>
        <v>5.4696554470077853E-3</v>
      </c>
      <c r="AL54" s="34">
        <f>$AC$28/'Fixed data'!$C$7</f>
        <v>5.4696554470077853E-3</v>
      </c>
      <c r="AM54" s="34">
        <f>$AC$28/'Fixed data'!$C$7</f>
        <v>5.4696554470077853E-3</v>
      </c>
      <c r="AN54" s="34">
        <f>$AC$28/'Fixed data'!$C$7</f>
        <v>5.4696554470077853E-3</v>
      </c>
      <c r="AO54" s="34">
        <f>$AC$28/'Fixed data'!$C$7</f>
        <v>5.4696554470077853E-3</v>
      </c>
      <c r="AP54" s="34">
        <f>$AC$28/'Fixed data'!$C$7</f>
        <v>5.4696554470077853E-3</v>
      </c>
      <c r="AQ54" s="34">
        <f>$AC$28/'Fixed data'!$C$7</f>
        <v>5.4696554470077853E-3</v>
      </c>
      <c r="AR54" s="34">
        <f>$AC$28/'Fixed data'!$C$7</f>
        <v>5.4696554470077853E-3</v>
      </c>
      <c r="AS54" s="34">
        <f>$AC$28/'Fixed data'!$C$7</f>
        <v>5.4696554470077853E-3</v>
      </c>
      <c r="AT54" s="34">
        <f>$AC$28/'Fixed data'!$C$7</f>
        <v>5.4696554470077853E-3</v>
      </c>
      <c r="AU54" s="34">
        <f>$AC$28/'Fixed data'!$C$7</f>
        <v>5.4696554470077853E-3</v>
      </c>
      <c r="AV54" s="34">
        <f>$AC$28/'Fixed data'!$C$7</f>
        <v>5.4696554470077853E-3</v>
      </c>
      <c r="AW54" s="34">
        <f>$AC$28/'Fixed data'!$C$7</f>
        <v>5.4696554470077853E-3</v>
      </c>
      <c r="AX54" s="34">
        <f>$AC$28/'Fixed data'!$C$7</f>
        <v>5.4696554470077853E-3</v>
      </c>
      <c r="AY54" s="34">
        <f>$AC$28/'Fixed data'!$C$7</f>
        <v>5.4696554470077853E-3</v>
      </c>
      <c r="AZ54" s="34">
        <f>$AC$28/'Fixed data'!$C$7</f>
        <v>5.4696554470077853E-3</v>
      </c>
      <c r="BA54" s="34">
        <f>$AC$28/'Fixed data'!$C$7</f>
        <v>5.4696554470077853E-3</v>
      </c>
      <c r="BB54" s="34">
        <f>$AC$28/'Fixed data'!$C$7</f>
        <v>5.4696554470077853E-3</v>
      </c>
      <c r="BC54" s="34">
        <f>$AC$28/'Fixed data'!$C$7</f>
        <v>5.4696554470077853E-3</v>
      </c>
      <c r="BD54" s="34">
        <f>$AC$28/'Fixed data'!$C$7</f>
        <v>5.4696554470077853E-3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5.5120659623858429E-3</v>
      </c>
      <c r="AF55" s="34">
        <f>$AD$28/'Fixed data'!$C$7</f>
        <v>5.5120659623858429E-3</v>
      </c>
      <c r="AG55" s="34">
        <f>$AD$28/'Fixed data'!$C$7</f>
        <v>5.5120659623858429E-3</v>
      </c>
      <c r="AH55" s="34">
        <f>$AD$28/'Fixed data'!$C$7</f>
        <v>5.5120659623858429E-3</v>
      </c>
      <c r="AI55" s="34">
        <f>$AD$28/'Fixed data'!$C$7</f>
        <v>5.5120659623858429E-3</v>
      </c>
      <c r="AJ55" s="34">
        <f>$AD$28/'Fixed data'!$C$7</f>
        <v>5.5120659623858429E-3</v>
      </c>
      <c r="AK55" s="34">
        <f>$AD$28/'Fixed data'!$C$7</f>
        <v>5.5120659623858429E-3</v>
      </c>
      <c r="AL55" s="34">
        <f>$AD$28/'Fixed data'!$C$7</f>
        <v>5.5120659623858429E-3</v>
      </c>
      <c r="AM55" s="34">
        <f>$AD$28/'Fixed data'!$C$7</f>
        <v>5.5120659623858429E-3</v>
      </c>
      <c r="AN55" s="34">
        <f>$AD$28/'Fixed data'!$C$7</f>
        <v>5.5120659623858429E-3</v>
      </c>
      <c r="AO55" s="34">
        <f>$AD$28/'Fixed data'!$C$7</f>
        <v>5.5120659623858429E-3</v>
      </c>
      <c r="AP55" s="34">
        <f>$AD$28/'Fixed data'!$C$7</f>
        <v>5.5120659623858429E-3</v>
      </c>
      <c r="AQ55" s="34">
        <f>$AD$28/'Fixed data'!$C$7</f>
        <v>5.5120659623858429E-3</v>
      </c>
      <c r="AR55" s="34">
        <f>$AD$28/'Fixed data'!$C$7</f>
        <v>5.5120659623858429E-3</v>
      </c>
      <c r="AS55" s="34">
        <f>$AD$28/'Fixed data'!$C$7</f>
        <v>5.5120659623858429E-3</v>
      </c>
      <c r="AT55" s="34">
        <f>$AD$28/'Fixed data'!$C$7</f>
        <v>5.5120659623858429E-3</v>
      </c>
      <c r="AU55" s="34">
        <f>$AD$28/'Fixed data'!$C$7</f>
        <v>5.5120659623858429E-3</v>
      </c>
      <c r="AV55" s="34">
        <f>$AD$28/'Fixed data'!$C$7</f>
        <v>5.5120659623858429E-3</v>
      </c>
      <c r="AW55" s="34">
        <f>$AD$28/'Fixed data'!$C$7</f>
        <v>5.5120659623858429E-3</v>
      </c>
      <c r="AX55" s="34">
        <f>$AD$28/'Fixed data'!$C$7</f>
        <v>5.5120659623858429E-3</v>
      </c>
      <c r="AY55" s="34">
        <f>$AD$28/'Fixed data'!$C$7</f>
        <v>5.5120659623858429E-3</v>
      </c>
      <c r="AZ55" s="34">
        <f>$AD$28/'Fixed data'!$C$7</f>
        <v>5.5120659623858429E-3</v>
      </c>
      <c r="BA55" s="34">
        <f>$AD$28/'Fixed data'!$C$7</f>
        <v>5.5120659623858429E-3</v>
      </c>
      <c r="BB55" s="34">
        <f>$AD$28/'Fixed data'!$C$7</f>
        <v>5.5120659623858429E-3</v>
      </c>
      <c r="BC55" s="34">
        <f>$AD$28/'Fixed data'!$C$7</f>
        <v>5.5120659623858429E-3</v>
      </c>
      <c r="BD55" s="34">
        <f>$AD$28/'Fixed data'!$C$7</f>
        <v>5.5120659623858429E-3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5.519394037418612E-3</v>
      </c>
      <c r="AG56" s="34">
        <f>$AE$28/'Fixed data'!$C$7</f>
        <v>5.519394037418612E-3</v>
      </c>
      <c r="AH56" s="34">
        <f>$AE$28/'Fixed data'!$C$7</f>
        <v>5.519394037418612E-3</v>
      </c>
      <c r="AI56" s="34">
        <f>$AE$28/'Fixed data'!$C$7</f>
        <v>5.519394037418612E-3</v>
      </c>
      <c r="AJ56" s="34">
        <f>$AE$28/'Fixed data'!$C$7</f>
        <v>5.519394037418612E-3</v>
      </c>
      <c r="AK56" s="34">
        <f>$AE$28/'Fixed data'!$C$7</f>
        <v>5.519394037418612E-3</v>
      </c>
      <c r="AL56" s="34">
        <f>$AE$28/'Fixed data'!$C$7</f>
        <v>5.519394037418612E-3</v>
      </c>
      <c r="AM56" s="34">
        <f>$AE$28/'Fixed data'!$C$7</f>
        <v>5.519394037418612E-3</v>
      </c>
      <c r="AN56" s="34">
        <f>$AE$28/'Fixed data'!$C$7</f>
        <v>5.519394037418612E-3</v>
      </c>
      <c r="AO56" s="34">
        <f>$AE$28/'Fixed data'!$C$7</f>
        <v>5.519394037418612E-3</v>
      </c>
      <c r="AP56" s="34">
        <f>$AE$28/'Fixed data'!$C$7</f>
        <v>5.519394037418612E-3</v>
      </c>
      <c r="AQ56" s="34">
        <f>$AE$28/'Fixed data'!$C$7</f>
        <v>5.519394037418612E-3</v>
      </c>
      <c r="AR56" s="34">
        <f>$AE$28/'Fixed data'!$C$7</f>
        <v>5.519394037418612E-3</v>
      </c>
      <c r="AS56" s="34">
        <f>$AE$28/'Fixed data'!$C$7</f>
        <v>5.519394037418612E-3</v>
      </c>
      <c r="AT56" s="34">
        <f>$AE$28/'Fixed data'!$C$7</f>
        <v>5.519394037418612E-3</v>
      </c>
      <c r="AU56" s="34">
        <f>$AE$28/'Fixed data'!$C$7</f>
        <v>5.519394037418612E-3</v>
      </c>
      <c r="AV56" s="34">
        <f>$AE$28/'Fixed data'!$C$7</f>
        <v>5.519394037418612E-3</v>
      </c>
      <c r="AW56" s="34">
        <f>$AE$28/'Fixed data'!$C$7</f>
        <v>5.519394037418612E-3</v>
      </c>
      <c r="AX56" s="34">
        <f>$AE$28/'Fixed data'!$C$7</f>
        <v>5.519394037418612E-3</v>
      </c>
      <c r="AY56" s="34">
        <f>$AE$28/'Fixed data'!$C$7</f>
        <v>5.519394037418612E-3</v>
      </c>
      <c r="AZ56" s="34">
        <f>$AE$28/'Fixed data'!$C$7</f>
        <v>5.519394037418612E-3</v>
      </c>
      <c r="BA56" s="34">
        <f>$AE$28/'Fixed data'!$C$7</f>
        <v>5.519394037418612E-3</v>
      </c>
      <c r="BB56" s="34">
        <f>$AE$28/'Fixed data'!$C$7</f>
        <v>5.519394037418612E-3</v>
      </c>
      <c r="BC56" s="34">
        <f>$AE$28/'Fixed data'!$C$7</f>
        <v>5.519394037418612E-3</v>
      </c>
      <c r="BD56" s="34">
        <f>$AE$28/'Fixed data'!$C$7</f>
        <v>5.519394037418612E-3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5.519394037418612E-3</v>
      </c>
      <c r="AH57" s="34">
        <f>$AF$28/'Fixed data'!$C$7</f>
        <v>5.519394037418612E-3</v>
      </c>
      <c r="AI57" s="34">
        <f>$AF$28/'Fixed data'!$C$7</f>
        <v>5.519394037418612E-3</v>
      </c>
      <c r="AJ57" s="34">
        <f>$AF$28/'Fixed data'!$C$7</f>
        <v>5.519394037418612E-3</v>
      </c>
      <c r="AK57" s="34">
        <f>$AF$28/'Fixed data'!$C$7</f>
        <v>5.519394037418612E-3</v>
      </c>
      <c r="AL57" s="34">
        <f>$AF$28/'Fixed data'!$C$7</f>
        <v>5.519394037418612E-3</v>
      </c>
      <c r="AM57" s="34">
        <f>$AF$28/'Fixed data'!$C$7</f>
        <v>5.519394037418612E-3</v>
      </c>
      <c r="AN57" s="34">
        <f>$AF$28/'Fixed data'!$C$7</f>
        <v>5.519394037418612E-3</v>
      </c>
      <c r="AO57" s="34">
        <f>$AF$28/'Fixed data'!$C$7</f>
        <v>5.519394037418612E-3</v>
      </c>
      <c r="AP57" s="34">
        <f>$AF$28/'Fixed data'!$C$7</f>
        <v>5.519394037418612E-3</v>
      </c>
      <c r="AQ57" s="34">
        <f>$AF$28/'Fixed data'!$C$7</f>
        <v>5.519394037418612E-3</v>
      </c>
      <c r="AR57" s="34">
        <f>$AF$28/'Fixed data'!$C$7</f>
        <v>5.519394037418612E-3</v>
      </c>
      <c r="AS57" s="34">
        <f>$AF$28/'Fixed data'!$C$7</f>
        <v>5.519394037418612E-3</v>
      </c>
      <c r="AT57" s="34">
        <f>$AF$28/'Fixed data'!$C$7</f>
        <v>5.519394037418612E-3</v>
      </c>
      <c r="AU57" s="34">
        <f>$AF$28/'Fixed data'!$C$7</f>
        <v>5.519394037418612E-3</v>
      </c>
      <c r="AV57" s="34">
        <f>$AF$28/'Fixed data'!$C$7</f>
        <v>5.519394037418612E-3</v>
      </c>
      <c r="AW57" s="34">
        <f>$AF$28/'Fixed data'!$C$7</f>
        <v>5.519394037418612E-3</v>
      </c>
      <c r="AX57" s="34">
        <f>$AF$28/'Fixed data'!$C$7</f>
        <v>5.519394037418612E-3</v>
      </c>
      <c r="AY57" s="34">
        <f>$AF$28/'Fixed data'!$C$7</f>
        <v>5.519394037418612E-3</v>
      </c>
      <c r="AZ57" s="34">
        <f>$AF$28/'Fixed data'!$C$7</f>
        <v>5.519394037418612E-3</v>
      </c>
      <c r="BA57" s="34">
        <f>$AF$28/'Fixed data'!$C$7</f>
        <v>5.519394037418612E-3</v>
      </c>
      <c r="BB57" s="34">
        <f>$AF$28/'Fixed data'!$C$7</f>
        <v>5.519394037418612E-3</v>
      </c>
      <c r="BC57" s="34">
        <f>$AF$28/'Fixed data'!$C$7</f>
        <v>5.519394037418612E-3</v>
      </c>
      <c r="BD57" s="34">
        <f>$AF$28/'Fixed data'!$C$7</f>
        <v>5.519394037418612E-3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5.519394037418612E-3</v>
      </c>
      <c r="AI58" s="34">
        <f>$AG$28/'Fixed data'!$C$7</f>
        <v>5.519394037418612E-3</v>
      </c>
      <c r="AJ58" s="34">
        <f>$AG$28/'Fixed data'!$C$7</f>
        <v>5.519394037418612E-3</v>
      </c>
      <c r="AK58" s="34">
        <f>$AG$28/'Fixed data'!$C$7</f>
        <v>5.519394037418612E-3</v>
      </c>
      <c r="AL58" s="34">
        <f>$AG$28/'Fixed data'!$C$7</f>
        <v>5.519394037418612E-3</v>
      </c>
      <c r="AM58" s="34">
        <f>$AG$28/'Fixed data'!$C$7</f>
        <v>5.519394037418612E-3</v>
      </c>
      <c r="AN58" s="34">
        <f>$AG$28/'Fixed data'!$C$7</f>
        <v>5.519394037418612E-3</v>
      </c>
      <c r="AO58" s="34">
        <f>$AG$28/'Fixed data'!$C$7</f>
        <v>5.519394037418612E-3</v>
      </c>
      <c r="AP58" s="34">
        <f>$AG$28/'Fixed data'!$C$7</f>
        <v>5.519394037418612E-3</v>
      </c>
      <c r="AQ58" s="34">
        <f>$AG$28/'Fixed data'!$C$7</f>
        <v>5.519394037418612E-3</v>
      </c>
      <c r="AR58" s="34">
        <f>$AG$28/'Fixed data'!$C$7</f>
        <v>5.519394037418612E-3</v>
      </c>
      <c r="AS58" s="34">
        <f>$AG$28/'Fixed data'!$C$7</f>
        <v>5.519394037418612E-3</v>
      </c>
      <c r="AT58" s="34">
        <f>$AG$28/'Fixed data'!$C$7</f>
        <v>5.519394037418612E-3</v>
      </c>
      <c r="AU58" s="34">
        <f>$AG$28/'Fixed data'!$C$7</f>
        <v>5.519394037418612E-3</v>
      </c>
      <c r="AV58" s="34">
        <f>$AG$28/'Fixed data'!$C$7</f>
        <v>5.519394037418612E-3</v>
      </c>
      <c r="AW58" s="34">
        <f>$AG$28/'Fixed data'!$C$7</f>
        <v>5.519394037418612E-3</v>
      </c>
      <c r="AX58" s="34">
        <f>$AG$28/'Fixed data'!$C$7</f>
        <v>5.519394037418612E-3</v>
      </c>
      <c r="AY58" s="34">
        <f>$AG$28/'Fixed data'!$C$7</f>
        <v>5.519394037418612E-3</v>
      </c>
      <c r="AZ58" s="34">
        <f>$AG$28/'Fixed data'!$C$7</f>
        <v>5.519394037418612E-3</v>
      </c>
      <c r="BA58" s="34">
        <f>$AG$28/'Fixed data'!$C$7</f>
        <v>5.519394037418612E-3</v>
      </c>
      <c r="BB58" s="34">
        <f>$AG$28/'Fixed data'!$C$7</f>
        <v>5.519394037418612E-3</v>
      </c>
      <c r="BC58" s="34">
        <f>$AG$28/'Fixed data'!$C$7</f>
        <v>5.519394037418612E-3</v>
      </c>
      <c r="BD58" s="34">
        <f>$AG$28/'Fixed data'!$C$7</f>
        <v>5.519394037418612E-3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5.519394037418612E-3</v>
      </c>
      <c r="AJ59" s="34">
        <f>$AH$28/'Fixed data'!$C$7</f>
        <v>5.519394037418612E-3</v>
      </c>
      <c r="AK59" s="34">
        <f>$AH$28/'Fixed data'!$C$7</f>
        <v>5.519394037418612E-3</v>
      </c>
      <c r="AL59" s="34">
        <f>$AH$28/'Fixed data'!$C$7</f>
        <v>5.519394037418612E-3</v>
      </c>
      <c r="AM59" s="34">
        <f>$AH$28/'Fixed data'!$C$7</f>
        <v>5.519394037418612E-3</v>
      </c>
      <c r="AN59" s="34">
        <f>$AH$28/'Fixed data'!$C$7</f>
        <v>5.519394037418612E-3</v>
      </c>
      <c r="AO59" s="34">
        <f>$AH$28/'Fixed data'!$C$7</f>
        <v>5.519394037418612E-3</v>
      </c>
      <c r="AP59" s="34">
        <f>$AH$28/'Fixed data'!$C$7</f>
        <v>5.519394037418612E-3</v>
      </c>
      <c r="AQ59" s="34">
        <f>$AH$28/'Fixed data'!$C$7</f>
        <v>5.519394037418612E-3</v>
      </c>
      <c r="AR59" s="34">
        <f>$AH$28/'Fixed data'!$C$7</f>
        <v>5.519394037418612E-3</v>
      </c>
      <c r="AS59" s="34">
        <f>$AH$28/'Fixed data'!$C$7</f>
        <v>5.519394037418612E-3</v>
      </c>
      <c r="AT59" s="34">
        <f>$AH$28/'Fixed data'!$C$7</f>
        <v>5.519394037418612E-3</v>
      </c>
      <c r="AU59" s="34">
        <f>$AH$28/'Fixed data'!$C$7</f>
        <v>5.519394037418612E-3</v>
      </c>
      <c r="AV59" s="34">
        <f>$AH$28/'Fixed data'!$C$7</f>
        <v>5.519394037418612E-3</v>
      </c>
      <c r="AW59" s="34">
        <f>$AH$28/'Fixed data'!$C$7</f>
        <v>5.519394037418612E-3</v>
      </c>
      <c r="AX59" s="34">
        <f>$AH$28/'Fixed data'!$C$7</f>
        <v>5.519394037418612E-3</v>
      </c>
      <c r="AY59" s="34">
        <f>$AH$28/'Fixed data'!$C$7</f>
        <v>5.519394037418612E-3</v>
      </c>
      <c r="AZ59" s="34">
        <f>$AH$28/'Fixed data'!$C$7</f>
        <v>5.519394037418612E-3</v>
      </c>
      <c r="BA59" s="34">
        <f>$AH$28/'Fixed data'!$C$7</f>
        <v>5.519394037418612E-3</v>
      </c>
      <c r="BB59" s="34">
        <f>$AH$28/'Fixed data'!$C$7</f>
        <v>5.519394037418612E-3</v>
      </c>
      <c r="BC59" s="34">
        <f>$AH$28/'Fixed data'!$C$7</f>
        <v>5.519394037418612E-3</v>
      </c>
      <c r="BD59" s="34">
        <f>$AH$28/'Fixed data'!$C$7</f>
        <v>5.519394037418612E-3</v>
      </c>
    </row>
    <row r="60" spans="1:56" ht="16.5" collapsed="1" x14ac:dyDescent="0.35">
      <c r="A60" s="115"/>
      <c r="B60" s="9" t="s">
        <v>7</v>
      </c>
      <c r="C60" s="9" t="s">
        <v>61</v>
      </c>
      <c r="D60" s="9" t="s">
        <v>40</v>
      </c>
      <c r="E60" s="34">
        <f>SUM(E30:E59)</f>
        <v>0</v>
      </c>
      <c r="F60" s="34">
        <f t="shared" ref="F60:BD60" si="6">SUM(F30:F59)</f>
        <v>-3.6551111111111111E-2</v>
      </c>
      <c r="G60" s="34">
        <f t="shared" si="6"/>
        <v>-7.4451284502653967E-2</v>
      </c>
      <c r="H60" s="34">
        <f t="shared" si="6"/>
        <v>-0.11362553206023876</v>
      </c>
      <c r="I60" s="34">
        <f t="shared" si="6"/>
        <v>-0.15396222849969879</v>
      </c>
      <c r="J60" s="34">
        <f t="shared" si="6"/>
        <v>-0.19533240984811806</v>
      </c>
      <c r="K60" s="34">
        <f t="shared" si="6"/>
        <v>-0.23761971925961078</v>
      </c>
      <c r="L60" s="34">
        <f t="shared" si="6"/>
        <v>-0.28067207881774653</v>
      </c>
      <c r="M60" s="34">
        <f t="shared" si="6"/>
        <v>-0.32434425586761434</v>
      </c>
      <c r="N60" s="34">
        <f t="shared" si="6"/>
        <v>-0.32240674116895629</v>
      </c>
      <c r="O60" s="34">
        <f t="shared" si="6"/>
        <v>-0.32022509927036774</v>
      </c>
      <c r="P60" s="34">
        <f t="shared" si="6"/>
        <v>-0.31779151600813715</v>
      </c>
      <c r="Q60" s="34">
        <f t="shared" si="6"/>
        <v>-0.31509774445739408</v>
      </c>
      <c r="R60" s="34">
        <f t="shared" si="6"/>
        <v>-0.31214147534777392</v>
      </c>
      <c r="S60" s="34">
        <f t="shared" si="6"/>
        <v>-0.30891348622040088</v>
      </c>
      <c r="T60" s="34">
        <f t="shared" si="6"/>
        <v>-0.3054045993462412</v>
      </c>
      <c r="U60" s="34">
        <f t="shared" si="6"/>
        <v>-0.30160892886828305</v>
      </c>
      <c r="V60" s="34">
        <f t="shared" si="6"/>
        <v>-0.29752074967260522</v>
      </c>
      <c r="W60" s="34">
        <f t="shared" si="6"/>
        <v>-0.29316230147636418</v>
      </c>
      <c r="X60" s="34">
        <f t="shared" si="6"/>
        <v>-0.28856605573881133</v>
      </c>
      <c r="Y60" s="34">
        <f t="shared" si="6"/>
        <v>-0.28375967738092189</v>
      </c>
      <c r="Z60" s="34">
        <f t="shared" si="6"/>
        <v>-0.27876609099824451</v>
      </c>
      <c r="AA60" s="34">
        <f t="shared" si="6"/>
        <v>-0.27361247223536472</v>
      </c>
      <c r="AB60" s="34">
        <f t="shared" si="6"/>
        <v>-0.26832557523640249</v>
      </c>
      <c r="AC60" s="34">
        <f t="shared" si="6"/>
        <v>-0.26293223669757215</v>
      </c>
      <c r="AD60" s="34">
        <f t="shared" si="6"/>
        <v>-0.25746258125056437</v>
      </c>
      <c r="AE60" s="34">
        <f t="shared" si="6"/>
        <v>-0.25195051528817852</v>
      </c>
      <c r="AF60" s="34">
        <f t="shared" si="6"/>
        <v>-0.24643112125075992</v>
      </c>
      <c r="AG60" s="34">
        <f t="shared" si="6"/>
        <v>-0.24091172721334131</v>
      </c>
      <c r="AH60" s="34">
        <f t="shared" si="6"/>
        <v>-0.2353923331759227</v>
      </c>
      <c r="AI60" s="34">
        <f t="shared" si="6"/>
        <v>-0.2298729391385041</v>
      </c>
      <c r="AJ60" s="34">
        <f t="shared" si="6"/>
        <v>-0.2298729391385041</v>
      </c>
      <c r="AK60" s="34">
        <f t="shared" si="6"/>
        <v>-0.2298729391385041</v>
      </c>
      <c r="AL60" s="34">
        <f t="shared" si="6"/>
        <v>-0.2298729391385041</v>
      </c>
      <c r="AM60" s="34">
        <f t="shared" si="6"/>
        <v>-0.2298729391385041</v>
      </c>
      <c r="AN60" s="34">
        <f t="shared" si="6"/>
        <v>-0.2298729391385041</v>
      </c>
      <c r="AO60" s="34">
        <f t="shared" si="6"/>
        <v>-0.2298729391385041</v>
      </c>
      <c r="AP60" s="34">
        <f t="shared" si="6"/>
        <v>-0.2298729391385041</v>
      </c>
      <c r="AQ60" s="34">
        <f t="shared" si="6"/>
        <v>-0.2298729391385041</v>
      </c>
      <c r="AR60" s="34">
        <f t="shared" si="6"/>
        <v>-0.2298729391385041</v>
      </c>
      <c r="AS60" s="34">
        <f t="shared" si="6"/>
        <v>-0.2298729391385041</v>
      </c>
      <c r="AT60" s="34">
        <f t="shared" si="6"/>
        <v>-0.2298729391385041</v>
      </c>
      <c r="AU60" s="34">
        <f t="shared" si="6"/>
        <v>-0.2298729391385041</v>
      </c>
      <c r="AV60" s="34">
        <f t="shared" si="6"/>
        <v>-0.2298729391385041</v>
      </c>
      <c r="AW60" s="34">
        <f t="shared" si="6"/>
        <v>-0.2298729391385041</v>
      </c>
      <c r="AX60" s="34">
        <f t="shared" si="6"/>
        <v>-0.2298729391385041</v>
      </c>
      <c r="AY60" s="34">
        <f t="shared" si="6"/>
        <v>-0.19332182802739292</v>
      </c>
      <c r="AZ60" s="34">
        <f t="shared" si="6"/>
        <v>-0.15542165463585</v>
      </c>
      <c r="BA60" s="34">
        <f t="shared" si="6"/>
        <v>-0.1162474070782652</v>
      </c>
      <c r="BB60" s="34">
        <f t="shared" si="6"/>
        <v>-7.5910710638805209E-2</v>
      </c>
      <c r="BC60" s="34">
        <f t="shared" si="6"/>
        <v>-3.4540529290385917E-2</v>
      </c>
      <c r="BD60" s="34">
        <f t="shared" si="6"/>
        <v>7.7467801211067808E-3</v>
      </c>
    </row>
    <row r="61" spans="1:56" ht="17.25" hidden="1" customHeight="1" outlineLevel="1" x14ac:dyDescent="0.35">
      <c r="A61" s="115"/>
      <c r="B61" s="9" t="s">
        <v>35</v>
      </c>
      <c r="C61" s="9" t="s">
        <v>62</v>
      </c>
      <c r="D61" s="9" t="s">
        <v>40</v>
      </c>
      <c r="E61" s="34">
        <v>0</v>
      </c>
      <c r="F61" s="34">
        <f>E62</f>
        <v>-1.6448</v>
      </c>
      <c r="G61" s="34">
        <f t="shared" ref="G61:BD61" si="7">F62</f>
        <v>-3.3137566915083174</v>
      </c>
      <c r="H61" s="34">
        <f t="shared" si="7"/>
        <v>-5.002146547096979</v>
      </c>
      <c r="I61" s="34">
        <f t="shared" si="7"/>
        <v>-6.7036723548124408</v>
      </c>
      <c r="J61" s="34">
        <f t="shared" si="7"/>
        <v>-8.4113682869916104</v>
      </c>
      <c r="K61" s="34">
        <f t="shared" si="7"/>
        <v>-10.118964800660663</v>
      </c>
      <c r="L61" s="34">
        <f t="shared" si="7"/>
        <v>-11.818701261517161</v>
      </c>
      <c r="M61" s="34">
        <f t="shared" si="7"/>
        <v>-13.503277149943465</v>
      </c>
      <c r="N61" s="34">
        <f t="shared" si="7"/>
        <v>-13.091744732636236</v>
      </c>
      <c r="O61" s="34">
        <f t="shared" si="7"/>
        <v>-12.671164106030794</v>
      </c>
      <c r="P61" s="34">
        <f t="shared" si="7"/>
        <v>-12.24142775996005</v>
      </c>
      <c r="Q61" s="34">
        <f t="shared" si="7"/>
        <v>-11.802416524168473</v>
      </c>
      <c r="R61" s="34">
        <f t="shared" si="7"/>
        <v>-11.354286669778171</v>
      </c>
      <c r="S61" s="34">
        <f t="shared" si="7"/>
        <v>-10.89688568369861</v>
      </c>
      <c r="T61" s="34">
        <f t="shared" si="7"/>
        <v>-10.430072288141023</v>
      </c>
      <c r="U61" s="34">
        <f t="shared" si="7"/>
        <v>-9.9538625172866642</v>
      </c>
      <c r="V61" s="34">
        <f t="shared" si="7"/>
        <v>-9.4682855246128792</v>
      </c>
      <c r="W61" s="34">
        <f t="shared" si="7"/>
        <v>-8.9746346061094275</v>
      </c>
      <c r="X61" s="34">
        <f t="shared" si="7"/>
        <v>-8.4746412464431859</v>
      </c>
      <c r="Y61" s="34">
        <f t="shared" si="7"/>
        <v>-7.9697881645993487</v>
      </c>
      <c r="Z61" s="34">
        <f t="shared" si="7"/>
        <v>-7.4613170999979443</v>
      </c>
      <c r="AA61" s="34">
        <f t="shared" si="7"/>
        <v>-6.9506381646701101</v>
      </c>
      <c r="AB61" s="34">
        <f t="shared" si="7"/>
        <v>-6.4391153274814439</v>
      </c>
      <c r="AC61" s="34">
        <f t="shared" si="7"/>
        <v>-5.9280895179976749</v>
      </c>
      <c r="AD61" s="34">
        <f t="shared" si="7"/>
        <v>-5.4190227861847529</v>
      </c>
      <c r="AE61" s="34">
        <f t="shared" si="7"/>
        <v>-4.9135172366268254</v>
      </c>
      <c r="AF61" s="34">
        <f t="shared" si="7"/>
        <v>-4.4131939896548094</v>
      </c>
      <c r="AG61" s="34">
        <f t="shared" si="7"/>
        <v>-3.9183901367202121</v>
      </c>
      <c r="AH61" s="34">
        <f t="shared" si="7"/>
        <v>-3.4291056778230331</v>
      </c>
      <c r="AI61" s="34">
        <f t="shared" si="7"/>
        <v>-2.9453406129632729</v>
      </c>
      <c r="AJ61" s="34">
        <f t="shared" si="7"/>
        <v>-2.4670949421409314</v>
      </c>
      <c r="AK61" s="34">
        <f t="shared" si="7"/>
        <v>-1.9888492713185899</v>
      </c>
      <c r="AL61" s="34">
        <f t="shared" si="7"/>
        <v>-1.5106036004962484</v>
      </c>
      <c r="AM61" s="34">
        <f t="shared" si="7"/>
        <v>-1.0323579296739069</v>
      </c>
      <c r="AN61" s="34">
        <f t="shared" si="7"/>
        <v>-0.55411225885156534</v>
      </c>
      <c r="AO61" s="34">
        <f t="shared" si="7"/>
        <v>-7.5866588029223747E-2</v>
      </c>
      <c r="AP61" s="34">
        <f t="shared" si="7"/>
        <v>0.40237908279311785</v>
      </c>
      <c r="AQ61" s="34">
        <f t="shared" si="7"/>
        <v>0.88062475361545944</v>
      </c>
      <c r="AR61" s="34">
        <f t="shared" si="7"/>
        <v>1.3588704244378009</v>
      </c>
      <c r="AS61" s="34">
        <f t="shared" si="7"/>
        <v>1.8371160952601424</v>
      </c>
      <c r="AT61" s="34">
        <f t="shared" si="7"/>
        <v>2.3153617660824839</v>
      </c>
      <c r="AU61" s="34">
        <f t="shared" si="7"/>
        <v>2.7936074369048254</v>
      </c>
      <c r="AV61" s="34">
        <f t="shared" si="7"/>
        <v>3.2718531077271669</v>
      </c>
      <c r="AW61" s="34">
        <f t="shared" si="7"/>
        <v>3.7500987785495083</v>
      </c>
      <c r="AX61" s="34">
        <f t="shared" si="7"/>
        <v>4.2283444493718498</v>
      </c>
      <c r="AY61" s="34">
        <f t="shared" si="7"/>
        <v>4.458217388510354</v>
      </c>
      <c r="AZ61" s="34">
        <f t="shared" si="7"/>
        <v>4.6515392165377465</v>
      </c>
      <c r="BA61" s="34">
        <f t="shared" si="7"/>
        <v>4.8069608711735965</v>
      </c>
      <c r="BB61" s="34">
        <f t="shared" si="7"/>
        <v>4.9232082782518614</v>
      </c>
      <c r="BC61" s="34">
        <f t="shared" si="7"/>
        <v>4.9991189888906664</v>
      </c>
      <c r="BD61" s="34">
        <f t="shared" si="7"/>
        <v>5.033659518181052</v>
      </c>
    </row>
    <row r="62" spans="1:56" ht="16.5" hidden="1" customHeight="1" outlineLevel="1" x14ac:dyDescent="0.3">
      <c r="A62" s="115"/>
      <c r="B62" s="9" t="s">
        <v>34</v>
      </c>
      <c r="C62" s="9" t="s">
        <v>68</v>
      </c>
      <c r="D62" s="9" t="s">
        <v>40</v>
      </c>
      <c r="E62" s="34">
        <f t="shared" ref="E62:BD62" si="8">E28-E60+E61</f>
        <v>-1.6448</v>
      </c>
      <c r="F62" s="34">
        <f t="shared" si="8"/>
        <v>-3.3137566915083174</v>
      </c>
      <c r="G62" s="34">
        <f t="shared" si="8"/>
        <v>-5.002146547096979</v>
      </c>
      <c r="H62" s="34">
        <f t="shared" si="8"/>
        <v>-6.7036723548124408</v>
      </c>
      <c r="I62" s="34">
        <f t="shared" si="8"/>
        <v>-8.4113682869916104</v>
      </c>
      <c r="J62" s="34">
        <f t="shared" si="8"/>
        <v>-10.118964800660663</v>
      </c>
      <c r="K62" s="34">
        <f t="shared" si="8"/>
        <v>-11.818701261517161</v>
      </c>
      <c r="L62" s="34">
        <f t="shared" si="8"/>
        <v>-13.503277149943465</v>
      </c>
      <c r="M62" s="34">
        <f t="shared" si="8"/>
        <v>-13.091744732636236</v>
      </c>
      <c r="N62" s="34">
        <f t="shared" si="8"/>
        <v>-12.671164106030794</v>
      </c>
      <c r="O62" s="34">
        <f t="shared" si="8"/>
        <v>-12.24142775996005</v>
      </c>
      <c r="P62" s="34">
        <f t="shared" si="8"/>
        <v>-11.802416524168473</v>
      </c>
      <c r="Q62" s="34">
        <f t="shared" si="8"/>
        <v>-11.354286669778171</v>
      </c>
      <c r="R62" s="34">
        <f t="shared" si="8"/>
        <v>-10.89688568369861</v>
      </c>
      <c r="S62" s="34">
        <f t="shared" si="8"/>
        <v>-10.430072288141023</v>
      </c>
      <c r="T62" s="34">
        <f t="shared" si="8"/>
        <v>-9.9538625172866642</v>
      </c>
      <c r="U62" s="34">
        <f t="shared" si="8"/>
        <v>-9.4682855246128792</v>
      </c>
      <c r="V62" s="34">
        <f t="shared" si="8"/>
        <v>-8.9746346061094275</v>
      </c>
      <c r="W62" s="34">
        <f t="shared" si="8"/>
        <v>-8.4746412464431859</v>
      </c>
      <c r="X62" s="34">
        <f t="shared" si="8"/>
        <v>-7.9697881645993487</v>
      </c>
      <c r="Y62" s="34">
        <f t="shared" si="8"/>
        <v>-7.4613170999979443</v>
      </c>
      <c r="Z62" s="34">
        <f t="shared" si="8"/>
        <v>-6.9506381646701101</v>
      </c>
      <c r="AA62" s="34">
        <f t="shared" si="8"/>
        <v>-6.4391153274814439</v>
      </c>
      <c r="AB62" s="34">
        <f t="shared" si="8"/>
        <v>-5.9280895179976749</v>
      </c>
      <c r="AC62" s="34">
        <f t="shared" si="8"/>
        <v>-5.4190227861847529</v>
      </c>
      <c r="AD62" s="34">
        <f t="shared" si="8"/>
        <v>-4.9135172366268254</v>
      </c>
      <c r="AE62" s="34">
        <f t="shared" si="8"/>
        <v>-4.4131939896548094</v>
      </c>
      <c r="AF62" s="34">
        <f t="shared" si="8"/>
        <v>-3.9183901367202121</v>
      </c>
      <c r="AG62" s="34">
        <f t="shared" si="8"/>
        <v>-3.4291056778230331</v>
      </c>
      <c r="AH62" s="34">
        <f t="shared" si="8"/>
        <v>-2.9453406129632729</v>
      </c>
      <c r="AI62" s="34">
        <f t="shared" si="8"/>
        <v>-2.4670949421409314</v>
      </c>
      <c r="AJ62" s="34">
        <f t="shared" si="8"/>
        <v>-1.9888492713185899</v>
      </c>
      <c r="AK62" s="34">
        <f t="shared" si="8"/>
        <v>-1.5106036004962484</v>
      </c>
      <c r="AL62" s="34">
        <f t="shared" si="8"/>
        <v>-1.0323579296739069</v>
      </c>
      <c r="AM62" s="34">
        <f t="shared" si="8"/>
        <v>-0.55411225885156534</v>
      </c>
      <c r="AN62" s="34">
        <f t="shared" si="8"/>
        <v>-7.5866588029223747E-2</v>
      </c>
      <c r="AO62" s="34">
        <f t="shared" si="8"/>
        <v>0.40237908279311785</v>
      </c>
      <c r="AP62" s="34">
        <f t="shared" si="8"/>
        <v>0.88062475361545944</v>
      </c>
      <c r="AQ62" s="34">
        <f t="shared" si="8"/>
        <v>1.3588704244378009</v>
      </c>
      <c r="AR62" s="34">
        <f t="shared" si="8"/>
        <v>1.8371160952601424</v>
      </c>
      <c r="AS62" s="34">
        <f t="shared" si="8"/>
        <v>2.3153617660824839</v>
      </c>
      <c r="AT62" s="34">
        <f t="shared" si="8"/>
        <v>2.7936074369048254</v>
      </c>
      <c r="AU62" s="34">
        <f t="shared" si="8"/>
        <v>3.2718531077271669</v>
      </c>
      <c r="AV62" s="34">
        <f t="shared" si="8"/>
        <v>3.7500987785495083</v>
      </c>
      <c r="AW62" s="34">
        <f t="shared" si="8"/>
        <v>4.2283444493718498</v>
      </c>
      <c r="AX62" s="34">
        <f t="shared" si="8"/>
        <v>4.458217388510354</v>
      </c>
      <c r="AY62" s="34">
        <f t="shared" si="8"/>
        <v>4.6515392165377465</v>
      </c>
      <c r="AZ62" s="34">
        <f t="shared" si="8"/>
        <v>4.8069608711735965</v>
      </c>
      <c r="BA62" s="34">
        <f t="shared" si="8"/>
        <v>4.9232082782518614</v>
      </c>
      <c r="BB62" s="34">
        <f t="shared" si="8"/>
        <v>4.9991189888906664</v>
      </c>
      <c r="BC62" s="34">
        <f t="shared" si="8"/>
        <v>5.033659518181052</v>
      </c>
      <c r="BD62" s="34">
        <f t="shared" si="8"/>
        <v>5.0259127380599455</v>
      </c>
    </row>
    <row r="63" spans="1:56" ht="16.5" collapsed="1" x14ac:dyDescent="0.3">
      <c r="A63" s="115"/>
      <c r="B63" s="9" t="s">
        <v>8</v>
      </c>
      <c r="C63" s="11" t="s">
        <v>67</v>
      </c>
      <c r="D63" s="9" t="s">
        <v>40</v>
      </c>
      <c r="E63" s="34">
        <f>AVERAGE(E61:E62)*'Fixed data'!$C$3</f>
        <v>-3.9721920000000001E-2</v>
      </c>
      <c r="F63" s="34">
        <f>AVERAGE(F61:F62)*'Fixed data'!$C$3</f>
        <v>-0.11974914409992586</v>
      </c>
      <c r="G63" s="34">
        <f>AVERAGE(G61:G62)*'Fixed data'!$C$3</f>
        <v>-0.20082906321231792</v>
      </c>
      <c r="H63" s="34">
        <f>AVERAGE(H61:H62)*'Fixed data'!$C$3</f>
        <v>-0.28269552648111251</v>
      </c>
      <c r="I63" s="34">
        <f>AVERAGE(I61:I62)*'Fixed data'!$C$3</f>
        <v>-0.36502823149956781</v>
      </c>
      <c r="J63" s="34">
        <f>AVERAGE(J61:J62)*'Fixed data'!$C$3</f>
        <v>-0.44750754406680243</v>
      </c>
      <c r="K63" s="34">
        <f>AVERAGE(K61:K62)*'Fixed data'!$C$3</f>
        <v>-0.52979463540159455</v>
      </c>
      <c r="L63" s="34">
        <f>AVERAGE(L61:L62)*'Fixed data'!$C$3</f>
        <v>-0.61152577863677415</v>
      </c>
      <c r="M63" s="34">
        <f>AVERAGE(M61:M62)*'Fixed data'!$C$3</f>
        <v>-0.64226977846429978</v>
      </c>
      <c r="N63" s="34">
        <f>AVERAGE(N61:N62)*'Fixed data'!$C$3</f>
        <v>-0.62217424845380886</v>
      </c>
      <c r="O63" s="34">
        <f>AVERAGE(O61:O62)*'Fixed data'!$C$3</f>
        <v>-0.60163909356367895</v>
      </c>
      <c r="P63" s="34">
        <f>AVERAGE(P61:P62)*'Fixed data'!$C$3</f>
        <v>-0.58065883946170394</v>
      </c>
      <c r="Q63" s="34">
        <f>AVERAGE(Q61:Q62)*'Fixed data'!$C$3</f>
        <v>-0.55923438213381149</v>
      </c>
      <c r="R63" s="34">
        <f>AVERAGE(R61:R62)*'Fixed data'!$C$3</f>
        <v>-0.5373658123364643</v>
      </c>
      <c r="S63" s="34">
        <f>AVERAGE(S61:S62)*'Fixed data'!$C$3</f>
        <v>-0.51504603501992718</v>
      </c>
      <c r="T63" s="34">
        <f>AVERAGE(T61:T62)*'Fixed data'!$C$3</f>
        <v>-0.49227202555107863</v>
      </c>
      <c r="U63" s="34">
        <f>AVERAGE(U61:U62)*'Fixed data'!$C$3</f>
        <v>-0.46904487521187399</v>
      </c>
      <c r="V63" s="34">
        <f>AVERAGE(V61:V62)*'Fixed data'!$C$3</f>
        <v>-0.44539652115694373</v>
      </c>
      <c r="W63" s="34">
        <f>AVERAGE(W61:W62)*'Fixed data'!$C$3</f>
        <v>-0.42140001183914566</v>
      </c>
      <c r="X63" s="34">
        <f>AVERAGE(X61:X62)*'Fixed data'!$C$3</f>
        <v>-0.39713297027667721</v>
      </c>
      <c r="Y63" s="34">
        <f>AVERAGE(Y61:Y62)*'Fixed data'!$C$3</f>
        <v>-0.37266119214002463</v>
      </c>
      <c r="Z63" s="34">
        <f>AVERAGE(Z61:Z62)*'Fixed data'!$C$3</f>
        <v>-0.34804871964173356</v>
      </c>
      <c r="AA63" s="34">
        <f>AVERAGE(AA61:AA62)*'Fixed data'!$C$3</f>
        <v>-0.32336254683546006</v>
      </c>
      <c r="AB63" s="34">
        <f>AVERAGE(AB61:AB62)*'Fixed data'!$C$3</f>
        <v>-0.29866799701832075</v>
      </c>
      <c r="AC63" s="34">
        <f>AVERAGE(AC61:AC62)*'Fixed data'!$C$3</f>
        <v>-0.27403276214600564</v>
      </c>
      <c r="AD63" s="34">
        <f>AVERAGE(AD61:AD62)*'Fixed data'!$C$3</f>
        <v>-0.24953084155089963</v>
      </c>
      <c r="AE63" s="34">
        <f>AVERAGE(AE61:AE62)*'Fixed data'!$C$3</f>
        <v>-0.22524007611470148</v>
      </c>
      <c r="AF63" s="34">
        <f>AVERAGE(AF61:AF62)*'Fixed data'!$C$3</f>
        <v>-0.20120775665195678</v>
      </c>
      <c r="AG63" s="34">
        <f>AVERAGE(AG61:AG62)*'Fixed data'!$C$3</f>
        <v>-0.17744202392121938</v>
      </c>
      <c r="AH63" s="34">
        <f>AVERAGE(AH61:AH62)*'Fixed data'!$C$3</f>
        <v>-0.15394287792248929</v>
      </c>
      <c r="AI63" s="34">
        <f>AVERAGE(AI61:AI62)*'Fixed data'!$C$3</f>
        <v>-0.13071031865576654</v>
      </c>
      <c r="AJ63" s="34">
        <f>AVERAGE(AJ61:AJ62)*'Fixed data'!$C$3</f>
        <v>-0.10761105275504744</v>
      </c>
      <c r="AK63" s="34">
        <f>AVERAGE(AK61:AK62)*'Fixed data'!$C$3</f>
        <v>-8.451178685432835E-2</v>
      </c>
      <c r="AL63" s="34">
        <f>AVERAGE(AL61:AL62)*'Fixed data'!$C$3</f>
        <v>-6.1412520953609252E-2</v>
      </c>
      <c r="AM63" s="34">
        <f>AVERAGE(AM61:AM62)*'Fixed data'!$C$3</f>
        <v>-3.8313255052890162E-2</v>
      </c>
      <c r="AN63" s="34">
        <f>AVERAGE(AN61:AN62)*'Fixed data'!$C$3</f>
        <v>-1.5213989152171058E-2</v>
      </c>
      <c r="AO63" s="34">
        <f>AVERAGE(AO61:AO62)*'Fixed data'!$C$3</f>
        <v>7.8852767485480431E-3</v>
      </c>
      <c r="AP63" s="34">
        <f>AVERAGE(AP61:AP62)*'Fixed data'!$C$3</f>
        <v>3.0984542649267147E-2</v>
      </c>
      <c r="AQ63" s="34">
        <f>AVERAGE(AQ61:AQ62)*'Fixed data'!$C$3</f>
        <v>5.4083808549986241E-2</v>
      </c>
      <c r="AR63" s="34">
        <f>AVERAGE(AR61:AR62)*'Fixed data'!$C$3</f>
        <v>7.7183074450705338E-2</v>
      </c>
      <c r="AS63" s="34">
        <f>AVERAGE(AS61:AS62)*'Fixed data'!$C$3</f>
        <v>0.10028234035142444</v>
      </c>
      <c r="AT63" s="34">
        <f>AVERAGE(AT61:AT62)*'Fixed data'!$C$3</f>
        <v>0.12338160625214352</v>
      </c>
      <c r="AU63" s="34">
        <f>AVERAGE(AU61:AU62)*'Fixed data'!$C$3</f>
        <v>0.14648087215286262</v>
      </c>
      <c r="AV63" s="34">
        <f>AVERAGE(AV61:AV62)*'Fixed data'!$C$3</f>
        <v>0.16958013805358171</v>
      </c>
      <c r="AW63" s="34">
        <f>AVERAGE(AW61:AW62)*'Fixed data'!$C$3</f>
        <v>0.19267940395430083</v>
      </c>
      <c r="AX63" s="34">
        <f>AVERAGE(AX61:AX62)*'Fixed data'!$C$3</f>
        <v>0.20978046838485523</v>
      </c>
      <c r="AY63" s="34">
        <f>AVERAGE(AY61:AY62)*'Fixed data'!$C$3</f>
        <v>0.22000062201191167</v>
      </c>
      <c r="AZ63" s="34">
        <f>AVERAGE(AZ61:AZ62)*'Fixed data'!$C$3</f>
        <v>0.22842277711822895</v>
      </c>
      <c r="BA63" s="34">
        <f>AVERAGE(BA61:BA62)*'Fixed data'!$C$3</f>
        <v>0.23498358495862479</v>
      </c>
      <c r="BB63" s="34">
        <f>AVERAGE(BB61:BB62)*'Fixed data'!$C$3</f>
        <v>0.23962420350149205</v>
      </c>
      <c r="BC63" s="34">
        <f>AVERAGE(BC61:BC62)*'Fixed data'!$C$3</f>
        <v>0.242291600945782</v>
      </c>
      <c r="BD63" s="34">
        <f>AVERAGE(BD61:BD62)*'Fixed data'!$C$3</f>
        <v>0.24293866998822011</v>
      </c>
    </row>
    <row r="64" spans="1:56" ht="15.75" thickBot="1" x14ac:dyDescent="0.35">
      <c r="A64" s="114"/>
      <c r="B64" s="12" t="s">
        <v>94</v>
      </c>
      <c r="C64" s="12" t="s">
        <v>45</v>
      </c>
      <c r="D64" s="12" t="s">
        <v>40</v>
      </c>
      <c r="E64" s="53">
        <f t="shared" ref="E64:BD64" si="9">E29+E60+E63</f>
        <v>-0.45092192000000003</v>
      </c>
      <c r="F64" s="53">
        <f t="shared" si="9"/>
        <v>-0.58267720586589389</v>
      </c>
      <c r="G64" s="53">
        <f t="shared" si="9"/>
        <v>-0.71599063273780073</v>
      </c>
      <c r="H64" s="53">
        <f t="shared" si="9"/>
        <v>-0.8501088934852763</v>
      </c>
      <c r="I64" s="53">
        <f t="shared" si="9"/>
        <v>-0.98440500016898347</v>
      </c>
      <c r="J64" s="53">
        <f t="shared" si="9"/>
        <v>-1.1185721847942134</v>
      </c>
      <c r="K64" s="53">
        <f t="shared" si="9"/>
        <v>-1.2517533996902324</v>
      </c>
      <c r="L64" s="53">
        <f t="shared" si="9"/>
        <v>-1.3835098492655336</v>
      </c>
      <c r="M64" s="53">
        <f t="shared" si="9"/>
        <v>-0.9448169939720108</v>
      </c>
      <c r="N64" s="53">
        <f t="shared" si="9"/>
        <v>-0.92003751826364377</v>
      </c>
      <c r="O64" s="53">
        <f t="shared" si="9"/>
        <v>-0.89448638113395296</v>
      </c>
      <c r="P64" s="53">
        <f t="shared" si="9"/>
        <v>-0.86814542552398122</v>
      </c>
      <c r="Q64" s="53">
        <f t="shared" si="9"/>
        <v>-0.84107409910797859</v>
      </c>
      <c r="R64" s="53">
        <f t="shared" si="9"/>
        <v>-0.8131924100012915</v>
      </c>
      <c r="S64" s="53">
        <f t="shared" si="9"/>
        <v>-0.78448454390603184</v>
      </c>
      <c r="T64" s="53">
        <f t="shared" si="9"/>
        <v>-0.75497533202029066</v>
      </c>
      <c r="U64" s="53">
        <f t="shared" si="9"/>
        <v>-0.72466178812878179</v>
      </c>
      <c r="V64" s="53">
        <f t="shared" si="9"/>
        <v>-0.69388472862183725</v>
      </c>
      <c r="W64" s="53">
        <f t="shared" si="9"/>
        <v>-0.6628545487680404</v>
      </c>
      <c r="X64" s="53">
        <f t="shared" si="9"/>
        <v>-0.63162726948923209</v>
      </c>
      <c r="Y64" s="53">
        <f t="shared" si="9"/>
        <v>-0.60024302271582586</v>
      </c>
      <c r="Z64" s="53">
        <f t="shared" si="9"/>
        <v>-0.56883659955758059</v>
      </c>
      <c r="AA64" s="53">
        <f t="shared" si="9"/>
        <v>-0.53749742783249954</v>
      </c>
      <c r="AB64" s="53">
        <f t="shared" si="9"/>
        <v>-0.50631851369288161</v>
      </c>
      <c r="AC64" s="53">
        <f t="shared" si="9"/>
        <v>-0.4754313750647402</v>
      </c>
      <c r="AD64" s="53">
        <f t="shared" si="9"/>
        <v>-0.44498268072462333</v>
      </c>
      <c r="AE64" s="53">
        <f t="shared" si="9"/>
        <v>-0.41509740848192067</v>
      </c>
      <c r="AF64" s="53">
        <f t="shared" si="9"/>
        <v>-0.38554569498175734</v>
      </c>
      <c r="AG64" s="53">
        <f t="shared" si="9"/>
        <v>-0.3562605682136013</v>
      </c>
      <c r="AH64" s="53">
        <f t="shared" si="9"/>
        <v>-0.32724202817745263</v>
      </c>
      <c r="AI64" s="53">
        <f t="shared" si="9"/>
        <v>-0.29849007487331125</v>
      </c>
      <c r="AJ64" s="53">
        <f t="shared" si="9"/>
        <v>-0.27539080897259216</v>
      </c>
      <c r="AK64" s="53">
        <f t="shared" si="9"/>
        <v>-0.25229154307187307</v>
      </c>
      <c r="AL64" s="53">
        <f t="shared" si="9"/>
        <v>-0.22919227717115398</v>
      </c>
      <c r="AM64" s="53">
        <f t="shared" si="9"/>
        <v>-0.20609301127043489</v>
      </c>
      <c r="AN64" s="53">
        <f t="shared" si="9"/>
        <v>-0.1829937453697158</v>
      </c>
      <c r="AO64" s="53">
        <f t="shared" si="9"/>
        <v>-0.15989447946899668</v>
      </c>
      <c r="AP64" s="53">
        <f t="shared" si="9"/>
        <v>-0.13679521356827759</v>
      </c>
      <c r="AQ64" s="53">
        <f t="shared" si="9"/>
        <v>-0.1136959476675585</v>
      </c>
      <c r="AR64" s="53">
        <f t="shared" si="9"/>
        <v>-9.0596681766839396E-2</v>
      </c>
      <c r="AS64" s="53">
        <f t="shared" si="9"/>
        <v>-6.7497415866120292E-2</v>
      </c>
      <c r="AT64" s="53">
        <f t="shared" si="9"/>
        <v>-4.4398149965401215E-2</v>
      </c>
      <c r="AU64" s="53">
        <f t="shared" si="9"/>
        <v>-2.1298884064682111E-2</v>
      </c>
      <c r="AV64" s="53">
        <f t="shared" si="9"/>
        <v>1.8003818360369794E-3</v>
      </c>
      <c r="AW64" s="53">
        <f t="shared" si="9"/>
        <v>2.4899647736756098E-2</v>
      </c>
      <c r="AX64" s="53">
        <f t="shared" si="9"/>
        <v>-2.0092470753648867E-2</v>
      </c>
      <c r="AY64" s="53">
        <f t="shared" si="9"/>
        <v>2.6678793984518751E-2</v>
      </c>
      <c r="AZ64" s="53">
        <f t="shared" si="9"/>
        <v>7.3001122482378944E-2</v>
      </c>
      <c r="BA64" s="53">
        <f t="shared" si="9"/>
        <v>0.11873617788035959</v>
      </c>
      <c r="BB64" s="53">
        <f t="shared" si="9"/>
        <v>0.16371349286268683</v>
      </c>
      <c r="BC64" s="53">
        <f t="shared" si="9"/>
        <v>0.20775107165539608</v>
      </c>
      <c r="BD64" s="53">
        <f t="shared" si="9"/>
        <v>0.25068545010932691</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3.3684492376172825E-3</v>
      </c>
      <c r="G67" s="81">
        <f>'Fixed data'!$G$7*G$88/1000000</f>
        <v>7.9828410216542939E-3</v>
      </c>
      <c r="H67" s="81">
        <f>'Fixed data'!$G$7*H$88/1000000</f>
        <v>1.4021931179187763E-2</v>
      </c>
      <c r="I67" s="81">
        <f>'Fixed data'!$G$7*I$88/1000000</f>
        <v>2.1674385368516923E-2</v>
      </c>
      <c r="J67" s="81">
        <f>'Fixed data'!$G$7*J$88/1000000</f>
        <v>3.1139524295027126E-2</v>
      </c>
      <c r="K67" s="81">
        <f>'Fixed data'!$G$7*K$88/1000000</f>
        <v>4.2629320180374963E-2</v>
      </c>
      <c r="L67" s="81">
        <f>'Fixed data'!$G$7*L$88/1000000</f>
        <v>5.6291082368525973E-2</v>
      </c>
      <c r="M67" s="81">
        <f>'Fixed data'!$G$7*M$88/1000000</f>
        <v>7.4688238535936896E-2</v>
      </c>
      <c r="N67" s="81">
        <f>'Fixed data'!$G$7*N$88/1000000</f>
        <v>8.4098970002463344E-2</v>
      </c>
      <c r="O67" s="81">
        <f>'Fixed data'!$G$7*O$88/1000000</f>
        <v>9.3810925569972184E-2</v>
      </c>
      <c r="P67" s="81">
        <f>'Fixed data'!$G$7*P$88/1000000</f>
        <v>0.10384078752154388</v>
      </c>
      <c r="Q67" s="81">
        <f>'Fixed data'!$G$7*Q$88/1000000</f>
        <v>0.11395966832595331</v>
      </c>
      <c r="R67" s="81">
        <f>'Fixed data'!$G$7*R$88/1000000</f>
        <v>0.12443406086345053</v>
      </c>
      <c r="S67" s="81">
        <f>'Fixed data'!$G$7*S$88/1000000</f>
        <v>0.13526224086680078</v>
      </c>
      <c r="T67" s="81">
        <f>'Fixed data'!$G$7*T$88/1000000</f>
        <v>0.14631731168692511</v>
      </c>
      <c r="U67" s="81">
        <f>'Fixed data'!$G$7*U$88/1000000</f>
        <v>0.15759307692267674</v>
      </c>
      <c r="V67" s="81">
        <f>'Fixed data'!$G$7*V$88/1000000</f>
        <v>0.16801153495910706</v>
      </c>
      <c r="W67" s="81">
        <f>'Fixed data'!$G$7*W$88/1000000</f>
        <v>0.17717826773334397</v>
      </c>
      <c r="X67" s="81">
        <f>'Fixed data'!$G$7*X$88/1000000</f>
        <v>0.18527855996996737</v>
      </c>
      <c r="Y67" s="81">
        <f>'Fixed data'!$G$7*Y$88/1000000</f>
        <v>0.19249514398911638</v>
      </c>
      <c r="Z67" s="81">
        <f>'Fixed data'!$G$7*Z$88/1000000</f>
        <v>0.19866414832973278</v>
      </c>
      <c r="AA67" s="81">
        <f>'Fixed data'!$G$7*AA$88/1000000</f>
        <v>0.20380182119232884</v>
      </c>
      <c r="AB67" s="81">
        <f>'Fixed data'!$G$7*AB$88/1000000</f>
        <v>0.20790498031948698</v>
      </c>
      <c r="AC67" s="81">
        <f>'Fixed data'!$G$7*AC$88/1000000</f>
        <v>0.21084688080995981</v>
      </c>
      <c r="AD67" s="81">
        <f>'Fixed data'!$G$7*AD$88/1000000</f>
        <v>0.21248174153704605</v>
      </c>
      <c r="AE67" s="81">
        <f>'Fixed data'!$G$7*AE$88/1000000</f>
        <v>0.21276422766034397</v>
      </c>
      <c r="AF67" s="81">
        <f>'Fixed data'!$G$7*AF$88/1000000</f>
        <v>0.21276422766034397</v>
      </c>
      <c r="AG67" s="81">
        <f>'Fixed data'!$G$7*AG$88/1000000</f>
        <v>0.21276422766034397</v>
      </c>
      <c r="AH67" s="81">
        <f>'Fixed data'!$G$7*AH$88/1000000</f>
        <v>0.21276422766034397</v>
      </c>
      <c r="AI67" s="81">
        <f>'Fixed data'!$G$7*AI$88/1000000</f>
        <v>0.21276422766034397</v>
      </c>
      <c r="AJ67" s="81">
        <f>'Fixed data'!$G$7*AJ$88/1000000</f>
        <v>0.21276422766034397</v>
      </c>
      <c r="AK67" s="81">
        <f>'Fixed data'!$G$7*AK$88/1000000</f>
        <v>0.21276422766034397</v>
      </c>
      <c r="AL67" s="81">
        <f>'Fixed data'!$G$7*AL$88/1000000</f>
        <v>0.21276422766034397</v>
      </c>
      <c r="AM67" s="81">
        <f>'Fixed data'!$G$7*AM$88/1000000</f>
        <v>0.21276422766034397</v>
      </c>
      <c r="AN67" s="81">
        <f>'Fixed data'!$G$7*AN$88/1000000</f>
        <v>0.21276422766034397</v>
      </c>
      <c r="AO67" s="81">
        <f>'Fixed data'!$G$7*AO$88/1000000</f>
        <v>0.21276422766034397</v>
      </c>
      <c r="AP67" s="81">
        <f>'Fixed data'!$G$7*AP$88/1000000</f>
        <v>0.21276422766034397</v>
      </c>
      <c r="AQ67" s="81">
        <f>'Fixed data'!$G$7*AQ$88/1000000</f>
        <v>0.21276422766034397</v>
      </c>
      <c r="AR67" s="81">
        <f>'Fixed data'!$G$7*AR$88/1000000</f>
        <v>0.21276422766034397</v>
      </c>
      <c r="AS67" s="81">
        <f>'Fixed data'!$G$7*AS$88/1000000</f>
        <v>0.21276422766034397</v>
      </c>
      <c r="AT67" s="81">
        <f>'Fixed data'!$G$7*AT$88/1000000</f>
        <v>0.21276422766034397</v>
      </c>
      <c r="AU67" s="81">
        <f>'Fixed data'!$G$7*AU$88/1000000</f>
        <v>0.21276422766034397</v>
      </c>
      <c r="AV67" s="81">
        <f>'Fixed data'!$G$7*AV$88/1000000</f>
        <v>0.21276422766034397</v>
      </c>
      <c r="AW67" s="81">
        <f>'Fixed data'!$G$7*AW$88/1000000</f>
        <v>0.21276422766034397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8.5767591031326758E-3</v>
      </c>
      <c r="G68" s="81">
        <f>'Fixed data'!$G$8*G89/1000000</f>
        <v>2.0325942168499297E-2</v>
      </c>
      <c r="H68" s="81">
        <f>'Fixed data'!$G$8*H89/1000000</f>
        <v>3.5702698007605414E-2</v>
      </c>
      <c r="I68" s="81">
        <f>'Fixed data'!$G$8*I89/1000000</f>
        <v>5.518740788438576E-2</v>
      </c>
      <c r="J68" s="81">
        <f>'Fixed data'!$G$8*J89/1000000</f>
        <v>7.9287582986856869E-2</v>
      </c>
      <c r="K68" s="81">
        <f>'Fixed data'!$G$8*K89/1000000</f>
        <v>0.10854294784504923</v>
      </c>
      <c r="L68" s="81">
        <f>'Fixed data'!$G$8*L89/1000000</f>
        <v>0.1433285821076995</v>
      </c>
      <c r="M68" s="81">
        <f>'Fixed data'!$G$8*M89/1000000</f>
        <v>0.19017149571568623</v>
      </c>
      <c r="N68" s="81">
        <f>'Fixed data'!$G$8*N89/1000000</f>
        <v>0.21413313832300118</v>
      </c>
      <c r="O68" s="81">
        <f>'Fixed data'!$G$8*O89/1000000</f>
        <v>0.2388617589572764</v>
      </c>
      <c r="P68" s="81">
        <f>'Fixed data'!$G$8*P89/1000000</f>
        <v>0.26439983411531459</v>
      </c>
      <c r="Q68" s="81">
        <f>'Fixed data'!$G$8*Q89/1000000</f>
        <v>0.29016456943729413</v>
      </c>
      <c r="R68" s="81">
        <f>'Fixed data'!$G$8*R89/1000000</f>
        <v>0.31683451017516062</v>
      </c>
      <c r="S68" s="81">
        <f>'Fixed data'!$G$8*S89/1000000</f>
        <v>0.34440526599269128</v>
      </c>
      <c r="T68" s="81">
        <f>'Fixed data'!$G$8*T89/1000000</f>
        <v>0.37255373212761445</v>
      </c>
      <c r="U68" s="81">
        <f>'Fixed data'!$G$8*U89/1000000</f>
        <v>0.40126413127821242</v>
      </c>
      <c r="V68" s="81">
        <f>'Fixed data'!$G$8*V89/1000000</f>
        <v>0.42779165136272673</v>
      </c>
      <c r="W68" s="81">
        <f>'Fixed data'!$G$8*W89/1000000</f>
        <v>0.4511320235106635</v>
      </c>
      <c r="X68" s="81">
        <f>'Fixed data'!$G$8*X89/1000000</f>
        <v>0.47175702043881623</v>
      </c>
      <c r="Y68" s="81">
        <f>'Fixed data'!$G$8*Y89/1000000</f>
        <v>0.49013191592144495</v>
      </c>
      <c r="Z68" s="81">
        <f>'Fixed data'!$G$8*Z89/1000000</f>
        <v>0.50583945978013567</v>
      </c>
      <c r="AA68" s="81">
        <f>'Fixed data'!$G$8*AA89/1000000</f>
        <v>0.51892102324889611</v>
      </c>
      <c r="AB68" s="81">
        <f>'Fixed data'!$G$8*AB89/1000000</f>
        <v>0.52936850365099031</v>
      </c>
      <c r="AC68" s="81">
        <f>'Fixed data'!$G$8*AC89/1000000</f>
        <v>0.53685918260509013</v>
      </c>
      <c r="AD68" s="81">
        <f>'Fixed data'!$G$8*AD89/1000000</f>
        <v>0.5410218716154519</v>
      </c>
      <c r="AE68" s="81">
        <f>'Fixed data'!$G$8*AE89/1000000</f>
        <v>0.54174113892767595</v>
      </c>
      <c r="AF68" s="81">
        <f>'Fixed data'!$G$8*AF89/1000000</f>
        <v>0.54174113892767595</v>
      </c>
      <c r="AG68" s="81">
        <f>'Fixed data'!$G$8*AG89/1000000</f>
        <v>0.54174113892767595</v>
      </c>
      <c r="AH68" s="81">
        <f>'Fixed data'!$G$8*AH89/1000000</f>
        <v>0.54174113892767595</v>
      </c>
      <c r="AI68" s="81">
        <f>'Fixed data'!$G$8*AI89/1000000</f>
        <v>0.54174113892767595</v>
      </c>
      <c r="AJ68" s="81">
        <f>'Fixed data'!$G$8*AJ89/1000000</f>
        <v>0.54174113892767595</v>
      </c>
      <c r="AK68" s="81">
        <f>'Fixed data'!$G$8*AK89/1000000</f>
        <v>0.54174113892767595</v>
      </c>
      <c r="AL68" s="81">
        <f>'Fixed data'!$G$8*AL89/1000000</f>
        <v>0.54174113892767595</v>
      </c>
      <c r="AM68" s="81">
        <f>'Fixed data'!$G$8*AM89/1000000</f>
        <v>0.54174113892767595</v>
      </c>
      <c r="AN68" s="81">
        <f>'Fixed data'!$G$8*AN89/1000000</f>
        <v>0.54174113892767595</v>
      </c>
      <c r="AO68" s="81">
        <f>'Fixed data'!$G$8*AO89/1000000</f>
        <v>0.54174113892767595</v>
      </c>
      <c r="AP68" s="81">
        <f>'Fixed data'!$G$8*AP89/1000000</f>
        <v>0.54174113892767595</v>
      </c>
      <c r="AQ68" s="81">
        <f>'Fixed data'!$G$8*AQ89/1000000</f>
        <v>0.54174113892767595</v>
      </c>
      <c r="AR68" s="81">
        <f>'Fixed data'!$G$8*AR89/1000000</f>
        <v>0.54174113892767595</v>
      </c>
      <c r="AS68" s="81">
        <f>'Fixed data'!$G$8*AS89/1000000</f>
        <v>0.54174113892767595</v>
      </c>
      <c r="AT68" s="81">
        <f>'Fixed data'!$G$8*AT89/1000000</f>
        <v>0.54174113892767595</v>
      </c>
      <c r="AU68" s="81">
        <f>'Fixed data'!$G$8*AU89/1000000</f>
        <v>0.54174113892767595</v>
      </c>
      <c r="AV68" s="81">
        <f>'Fixed data'!$G$8*AV89/1000000</f>
        <v>0.54174113892767595</v>
      </c>
      <c r="AW68" s="81">
        <f>'Fixed data'!$G$8*AW89/1000000</f>
        <v>0.54174113892767595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1.1013059792619921E-3</v>
      </c>
      <c r="G70" s="34">
        <f>G91*'Fixed data'!$G$9</f>
        <v>2.6099697304224796E-3</v>
      </c>
      <c r="H70" s="34">
        <f>H91*'Fixed data'!$G$9</f>
        <v>4.5844350201231041E-3</v>
      </c>
      <c r="I70" s="34">
        <f>I91*'Fixed data'!$G$9</f>
        <v>7.0863856093200872E-3</v>
      </c>
      <c r="J70" s="34">
        <f>J91*'Fixed data'!$G$9</f>
        <v>1.018098889973057E-2</v>
      </c>
      <c r="K70" s="34">
        <f>K91*'Fixed data'!$G$9</f>
        <v>1.3937548674395374E-2</v>
      </c>
      <c r="L70" s="34">
        <f>L91*'Fixed data'!$G$9</f>
        <v>1.8404227351645958E-2</v>
      </c>
      <c r="M70" s="34">
        <f>M91*'Fixed data'!$G$9</f>
        <v>2.4419131142482991E-2</v>
      </c>
      <c r="N70" s="34">
        <f>N91*'Fixed data'!$G$9</f>
        <v>2.7495946051127935E-2</v>
      </c>
      <c r="O70" s="34">
        <f>O91*'Fixed data'!$G$9</f>
        <v>3.0671245419566721E-2</v>
      </c>
      <c r="P70" s="34">
        <f>P91*'Fixed data'!$G$9</f>
        <v>3.3950483478161229E-2</v>
      </c>
      <c r="Q70" s="34">
        <f>Q91*'Fixed data'!$G$9</f>
        <v>3.7258826026086447E-2</v>
      </c>
      <c r="R70" s="34">
        <f>R91*'Fixed data'!$G$9</f>
        <v>4.068340223814855E-2</v>
      </c>
      <c r="S70" s="34">
        <f>S91*'Fixed data'!$G$9</f>
        <v>4.4223648369525664E-2</v>
      </c>
      <c r="T70" s="34">
        <f>T91*'Fixed data'!$G$9</f>
        <v>4.7838075880975967E-2</v>
      </c>
      <c r="U70" s="34">
        <f>U91*'Fixed data'!$G$9</f>
        <v>5.1524658874778743E-2</v>
      </c>
      <c r="V70" s="34">
        <f>V91*'Fixed data'!$G$9</f>
        <v>5.4930947442846066E-2</v>
      </c>
      <c r="W70" s="34">
        <f>W91*'Fixed data'!$G$9</f>
        <v>5.7927987594683157E-2</v>
      </c>
      <c r="X70" s="34">
        <f>X91*'Fixed data'!$G$9</f>
        <v>6.0576357703497133E-2</v>
      </c>
      <c r="Y70" s="34">
        <f>Y91*'Fixed data'!$G$9</f>
        <v>6.2935801640303254E-2</v>
      </c>
      <c r="Z70" s="34">
        <f>Z91*'Fixed data'!$G$9</f>
        <v>6.4952742044374734E-2</v>
      </c>
      <c r="AA70" s="34">
        <f>AA91*'Fixed data'!$G$9</f>
        <v>6.6632491223872964E-2</v>
      </c>
      <c r="AB70" s="34">
        <f>AB91*'Fixed data'!$G$9</f>
        <v>6.7974008747764506E-2</v>
      </c>
      <c r="AC70" s="34">
        <f>AC91*'Fixed data'!$G$9</f>
        <v>6.8935855690378176E-2</v>
      </c>
      <c r="AD70" s="34">
        <f>AD91*'Fixed data'!$G$9</f>
        <v>6.947036928016119E-2</v>
      </c>
      <c r="AE70" s="34">
        <f>AE91*'Fixed data'!$G$9</f>
        <v>6.9562727405429126E-2</v>
      </c>
      <c r="AF70" s="34">
        <f>AF91*'Fixed data'!$G$9</f>
        <v>6.9562727405429126E-2</v>
      </c>
      <c r="AG70" s="34">
        <f>AG91*'Fixed data'!$G$9</f>
        <v>6.9562727405429126E-2</v>
      </c>
      <c r="AH70" s="34">
        <f>AH91*'Fixed data'!$G$9</f>
        <v>6.9562727405429126E-2</v>
      </c>
      <c r="AI70" s="34">
        <f>AI91*'Fixed data'!$G$9</f>
        <v>6.9562727405429126E-2</v>
      </c>
      <c r="AJ70" s="34">
        <f>AJ91*'Fixed data'!$G$9</f>
        <v>6.9562727405429126E-2</v>
      </c>
      <c r="AK70" s="34">
        <f>AK91*'Fixed data'!$G$9</f>
        <v>6.9562727405429126E-2</v>
      </c>
      <c r="AL70" s="34">
        <f>AL91*'Fixed data'!$G$9</f>
        <v>6.9562727405429126E-2</v>
      </c>
      <c r="AM70" s="34">
        <f>AM91*'Fixed data'!$G$9</f>
        <v>6.9562727405429126E-2</v>
      </c>
      <c r="AN70" s="34">
        <f>AN91*'Fixed data'!$G$9</f>
        <v>6.9562727405429126E-2</v>
      </c>
      <c r="AO70" s="34">
        <f>AO91*'Fixed data'!$G$9</f>
        <v>6.9562727405429126E-2</v>
      </c>
      <c r="AP70" s="34">
        <f>AP91*'Fixed data'!$G$9</f>
        <v>6.9562727405429126E-2</v>
      </c>
      <c r="AQ70" s="34">
        <f>AQ91*'Fixed data'!$G$9</f>
        <v>6.9562727405429126E-2</v>
      </c>
      <c r="AR70" s="34">
        <f>AR91*'Fixed data'!$G$9</f>
        <v>6.9562727405429126E-2</v>
      </c>
      <c r="AS70" s="34">
        <f>AS91*'Fixed data'!$G$9</f>
        <v>6.9562727405429126E-2</v>
      </c>
      <c r="AT70" s="34">
        <f>AT91*'Fixed data'!$G$9</f>
        <v>6.9562727405429126E-2</v>
      </c>
      <c r="AU70" s="34">
        <f>AU91*'Fixed data'!$G$9</f>
        <v>6.9562727405429126E-2</v>
      </c>
      <c r="AV70" s="34">
        <f>AV91*'Fixed data'!$G$9</f>
        <v>6.9562727405429126E-2</v>
      </c>
      <c r="AW70" s="34">
        <f>AW91*'Fixed data'!$G$9</f>
        <v>6.9562727405429126E-2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3.377733778406769E-5</v>
      </c>
      <c r="G71" s="34">
        <f>G92*'Fixed data'!$G$10</f>
        <v>8.0048443258020407E-5</v>
      </c>
      <c r="H71" s="34">
        <f>H92*'Fixed data'!$G$10</f>
        <v>1.406058017841467E-4</v>
      </c>
      <c r="I71" s="34">
        <f>I92*'Fixed data'!$G$10</f>
        <v>2.1734127018411403E-4</v>
      </c>
      <c r="J71" s="34">
        <f>J92*'Fixed data'!$G$10</f>
        <v>3.122535494381758E-4</v>
      </c>
      <c r="K71" s="34">
        <f>K92*'Fixed data'!$G$10</f>
        <v>4.2746820440620168E-4</v>
      </c>
      <c r="L71" s="34">
        <f>L92*'Fixed data'!$G$10</f>
        <v>5.6446238885209782E-4</v>
      </c>
      <c r="M71" s="34">
        <f>M92*'Fixed data'!$G$10</f>
        <v>7.4894103593791349E-4</v>
      </c>
      <c r="N71" s="34">
        <f>N92*'Fixed data'!$G$10</f>
        <v>8.433077409457253E-4</v>
      </c>
      <c r="O71" s="34">
        <f>O92*'Fixed data'!$G$10</f>
        <v>9.406949896785127E-4</v>
      </c>
      <c r="P71" s="34">
        <f>P92*'Fixed data'!$G$10</f>
        <v>1.0412700647850169E-3</v>
      </c>
      <c r="Q71" s="34">
        <f>Q92*'Fixed data'!$G$10</f>
        <v>1.1427377820687795E-3</v>
      </c>
      <c r="R71" s="34">
        <f>R92*'Fixed data'!$G$10</f>
        <v>1.2477704157421387E-3</v>
      </c>
      <c r="S71" s="34">
        <f>S92*'Fixed data'!$G$10</f>
        <v>1.3563506756063379E-3</v>
      </c>
      <c r="T71" s="34">
        <f>T92*'Fixed data'!$G$10</f>
        <v>1.4672060974865462E-3</v>
      </c>
      <c r="U71" s="34">
        <f>U92*'Fixed data'!$G$10</f>
        <v>1.5802745465783429E-3</v>
      </c>
      <c r="V71" s="34">
        <f>V92*'Fixed data'!$G$10</f>
        <v>1.6847462935044052E-3</v>
      </c>
      <c r="W71" s="34">
        <f>W92*'Fixed data'!$G$10</f>
        <v>1.7766662861924071E-3</v>
      </c>
      <c r="X71" s="34">
        <f>X92*'Fixed data'!$G$10</f>
        <v>1.8578924789373003E-3</v>
      </c>
      <c r="Y71" s="34">
        <f>Y92*'Fixed data'!$G$10</f>
        <v>1.930257231637069E-3</v>
      </c>
      <c r="Z71" s="34">
        <f>Z92*'Fixed data'!$G$10</f>
        <v>1.9921173128511103E-3</v>
      </c>
      <c r="AA71" s="34">
        <f>AA92*'Fixed data'!$G$10</f>
        <v>2.043635652437756E-3</v>
      </c>
      <c r="AB71" s="34">
        <f>AB92*'Fixed data'!$G$10</f>
        <v>2.0847803401094745E-3</v>
      </c>
      <c r="AC71" s="34">
        <f>AC92*'Fixed data'!$G$10</f>
        <v>2.114280433352413E-3</v>
      </c>
      <c r="AD71" s="34">
        <f>AD92*'Fixed data'!$G$10</f>
        <v>2.1306741026979425E-3</v>
      </c>
      <c r="AE71" s="34">
        <f>AE92*'Fixed data'!$G$10</f>
        <v>2.1335067501665134E-3</v>
      </c>
      <c r="AF71" s="34">
        <f>AF92*'Fixed data'!$G$10</f>
        <v>2.1335067501665134E-3</v>
      </c>
      <c r="AG71" s="34">
        <f>AG92*'Fixed data'!$G$10</f>
        <v>2.1335067501665134E-3</v>
      </c>
      <c r="AH71" s="34">
        <f>AH92*'Fixed data'!$G$10</f>
        <v>2.1335067501665134E-3</v>
      </c>
      <c r="AI71" s="34">
        <f>AI92*'Fixed data'!$G$10</f>
        <v>2.1335067501665134E-3</v>
      </c>
      <c r="AJ71" s="34">
        <f>AJ92*'Fixed data'!$G$10</f>
        <v>2.1335067501665134E-3</v>
      </c>
      <c r="AK71" s="34">
        <f>AK92*'Fixed data'!$G$10</f>
        <v>2.1335067501665134E-3</v>
      </c>
      <c r="AL71" s="34">
        <f>AL92*'Fixed data'!$G$10</f>
        <v>2.1335067501665134E-3</v>
      </c>
      <c r="AM71" s="34">
        <f>AM92*'Fixed data'!$G$10</f>
        <v>2.1335067501665134E-3</v>
      </c>
      <c r="AN71" s="34">
        <f>AN92*'Fixed data'!$G$10</f>
        <v>2.1335067501665134E-3</v>
      </c>
      <c r="AO71" s="34">
        <f>AO92*'Fixed data'!$G$10</f>
        <v>2.1335067501665134E-3</v>
      </c>
      <c r="AP71" s="34">
        <f>AP92*'Fixed data'!$G$10</f>
        <v>2.1335067501665134E-3</v>
      </c>
      <c r="AQ71" s="34">
        <f>AQ92*'Fixed data'!$G$10</f>
        <v>2.1335067501665134E-3</v>
      </c>
      <c r="AR71" s="34">
        <f>AR92*'Fixed data'!$G$10</f>
        <v>2.1335067501665134E-3</v>
      </c>
      <c r="AS71" s="34">
        <f>AS92*'Fixed data'!$G$10</f>
        <v>2.1335067501665134E-3</v>
      </c>
      <c r="AT71" s="34">
        <f>AT92*'Fixed data'!$G$10</f>
        <v>2.1335067501665134E-3</v>
      </c>
      <c r="AU71" s="34">
        <f>AU92*'Fixed data'!$G$10</f>
        <v>2.1335067501665134E-3</v>
      </c>
      <c r="AV71" s="34">
        <f>AV92*'Fixed data'!$G$10</f>
        <v>2.1335067501665134E-3</v>
      </c>
      <c r="AW71" s="34">
        <f>AW92*'Fixed data'!$G$10</f>
        <v>2.1335067501665134E-3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1.3080291657796018E-2</v>
      </c>
      <c r="G76" s="53">
        <f t="shared" si="10"/>
        <v>3.0998801363834091E-2</v>
      </c>
      <c r="H76" s="53">
        <f t="shared" si="10"/>
        <v>5.4449670008700428E-2</v>
      </c>
      <c r="I76" s="53">
        <f t="shared" si="10"/>
        <v>8.4165520132406885E-2</v>
      </c>
      <c r="J76" s="53">
        <f t="shared" si="10"/>
        <v>0.12092034973105274</v>
      </c>
      <c r="K76" s="53">
        <f t="shared" si="10"/>
        <v>0.16553728490422576</v>
      </c>
      <c r="L76" s="53">
        <f t="shared" si="10"/>
        <v>0.21858835421672354</v>
      </c>
      <c r="M76" s="53">
        <f t="shared" si="10"/>
        <v>0.29002780643004406</v>
      </c>
      <c r="N76" s="53">
        <f t="shared" si="10"/>
        <v>0.32657136211753818</v>
      </c>
      <c r="O76" s="53">
        <f t="shared" si="10"/>
        <v>0.36428462493649383</v>
      </c>
      <c r="P76" s="53">
        <f t="shared" si="10"/>
        <v>0.40323237517980465</v>
      </c>
      <c r="Q76" s="53">
        <f t="shared" si="10"/>
        <v>0.4425258015714027</v>
      </c>
      <c r="R76" s="53">
        <f t="shared" si="10"/>
        <v>0.48319974369250185</v>
      </c>
      <c r="S76" s="53">
        <f t="shared" si="10"/>
        <v>0.5252475059046241</v>
      </c>
      <c r="T76" s="53">
        <f t="shared" si="10"/>
        <v>0.56817632579300203</v>
      </c>
      <c r="U76" s="53">
        <f t="shared" si="10"/>
        <v>0.61196214162224627</v>
      </c>
      <c r="V76" s="53">
        <f t="shared" si="10"/>
        <v>0.65241888005818438</v>
      </c>
      <c r="W76" s="53">
        <f t="shared" si="10"/>
        <v>0.68801494512488315</v>
      </c>
      <c r="X76" s="53">
        <f t="shared" si="10"/>
        <v>0.71946983059121805</v>
      </c>
      <c r="Y76" s="53">
        <f t="shared" si="10"/>
        <v>0.74749311878250158</v>
      </c>
      <c r="Z76" s="53">
        <f t="shared" si="10"/>
        <v>0.77144846746709428</v>
      </c>
      <c r="AA76" s="53">
        <f t="shared" si="10"/>
        <v>0.79139897131753556</v>
      </c>
      <c r="AB76" s="53">
        <f t="shared" si="10"/>
        <v>0.80733227305835131</v>
      </c>
      <c r="AC76" s="53">
        <f t="shared" si="10"/>
        <v>0.81875619953878054</v>
      </c>
      <c r="AD76" s="53">
        <f t="shared" si="10"/>
        <v>0.82510465653535703</v>
      </c>
      <c r="AE76" s="53">
        <f t="shared" si="10"/>
        <v>0.82620160074361559</v>
      </c>
      <c r="AF76" s="53">
        <f t="shared" si="10"/>
        <v>0.82620160074361559</v>
      </c>
      <c r="AG76" s="53">
        <f t="shared" si="10"/>
        <v>0.82620160074361559</v>
      </c>
      <c r="AH76" s="53">
        <f t="shared" si="10"/>
        <v>0.82620160074361559</v>
      </c>
      <c r="AI76" s="53">
        <f t="shared" si="10"/>
        <v>0.82620160074361559</v>
      </c>
      <c r="AJ76" s="53">
        <f t="shared" si="10"/>
        <v>0.82620160074361559</v>
      </c>
      <c r="AK76" s="53">
        <f t="shared" si="10"/>
        <v>0.82620160074361559</v>
      </c>
      <c r="AL76" s="53">
        <f t="shared" si="10"/>
        <v>0.82620160074361559</v>
      </c>
      <c r="AM76" s="53">
        <f t="shared" si="10"/>
        <v>0.82620160074361559</v>
      </c>
      <c r="AN76" s="53">
        <f t="shared" si="10"/>
        <v>0.82620160074361559</v>
      </c>
      <c r="AO76" s="53">
        <f t="shared" si="10"/>
        <v>0.82620160074361559</v>
      </c>
      <c r="AP76" s="53">
        <f t="shared" si="10"/>
        <v>0.82620160074361559</v>
      </c>
      <c r="AQ76" s="53">
        <f t="shared" si="10"/>
        <v>0.82620160074361559</v>
      </c>
      <c r="AR76" s="53">
        <f t="shared" si="10"/>
        <v>0.82620160074361559</v>
      </c>
      <c r="AS76" s="53">
        <f t="shared" si="10"/>
        <v>0.82620160074361559</v>
      </c>
      <c r="AT76" s="53">
        <f t="shared" si="10"/>
        <v>0.82620160074361559</v>
      </c>
      <c r="AU76" s="53">
        <f t="shared" si="10"/>
        <v>0.82620160074361559</v>
      </c>
      <c r="AV76" s="53">
        <f t="shared" si="10"/>
        <v>0.82620160074361559</v>
      </c>
      <c r="AW76" s="53">
        <f t="shared" si="10"/>
        <v>0.82620160074361559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-0.45092192000000003</v>
      </c>
      <c r="F77" s="54">
        <f>IF('Fixed data'!$G$19=FALSE,F64+F76,F64)</f>
        <v>-0.56959691420809788</v>
      </c>
      <c r="G77" s="54">
        <f>IF('Fixed data'!$G$19=FALSE,G64+G76,G64)</f>
        <v>-0.68499183137396669</v>
      </c>
      <c r="H77" s="54">
        <f>IF('Fixed data'!$G$19=FALSE,H64+H76,H64)</f>
        <v>-0.79565922347657592</v>
      </c>
      <c r="I77" s="54">
        <f>IF('Fixed data'!$G$19=FALSE,I64+I76,I64)</f>
        <v>-0.90023948003657661</v>
      </c>
      <c r="J77" s="54">
        <f>IF('Fixed data'!$G$19=FALSE,J64+J76,J64)</f>
        <v>-0.99765183506316069</v>
      </c>
      <c r="K77" s="54">
        <f>IF('Fixed data'!$G$19=FALSE,K64+K76,K64)</f>
        <v>-1.0862161147860065</v>
      </c>
      <c r="L77" s="54">
        <f>IF('Fixed data'!$G$19=FALSE,L64+L76,L64)</f>
        <v>-1.16492149504881</v>
      </c>
      <c r="M77" s="54">
        <f>IF('Fixed data'!$G$19=FALSE,M64+M76,M64)</f>
        <v>-0.65478918754196669</v>
      </c>
      <c r="N77" s="54">
        <f>IF('Fixed data'!$G$19=FALSE,N64+N76,N64)</f>
        <v>-0.59346615614610565</v>
      </c>
      <c r="O77" s="54">
        <f>IF('Fixed data'!$G$19=FALSE,O64+O76,O64)</f>
        <v>-0.53020175619745913</v>
      </c>
      <c r="P77" s="54">
        <f>IF('Fixed data'!$G$19=FALSE,P64+P76,P64)</f>
        <v>-0.46491305034417657</v>
      </c>
      <c r="Q77" s="54">
        <f>IF('Fixed data'!$G$19=FALSE,Q64+Q76,Q64)</f>
        <v>-0.39854829753657589</v>
      </c>
      <c r="R77" s="54">
        <f>IF('Fixed data'!$G$19=FALSE,R64+R76,R64)</f>
        <v>-0.32999266630878965</v>
      </c>
      <c r="S77" s="54">
        <f>IF('Fixed data'!$G$19=FALSE,S64+S76,S64)</f>
        <v>-0.25923703800140774</v>
      </c>
      <c r="T77" s="54">
        <f>IF('Fixed data'!$G$19=FALSE,T64+T76,T64)</f>
        <v>-0.18679900622728862</v>
      </c>
      <c r="U77" s="54">
        <f>IF('Fixed data'!$G$19=FALSE,U64+U76,U64)</f>
        <v>-0.11269964650653552</v>
      </c>
      <c r="V77" s="54">
        <f>IF('Fixed data'!$G$19=FALSE,V64+V76,V64)</f>
        <v>-4.1465848563652874E-2</v>
      </c>
      <c r="W77" s="54">
        <f>IF('Fixed data'!$G$19=FALSE,W64+W76,W64)</f>
        <v>2.5160396356842751E-2</v>
      </c>
      <c r="X77" s="54">
        <f>IF('Fixed data'!$G$19=FALSE,X64+X76,X64)</f>
        <v>8.7842561101985961E-2</v>
      </c>
      <c r="Y77" s="54">
        <f>IF('Fixed data'!$G$19=FALSE,Y64+Y76,Y64)</f>
        <v>0.14725009606667572</v>
      </c>
      <c r="Z77" s="54">
        <f>IF('Fixed data'!$G$19=FALSE,Z64+Z76,Z64)</f>
        <v>0.20261186790951369</v>
      </c>
      <c r="AA77" s="54">
        <f>IF('Fixed data'!$G$19=FALSE,AA64+AA76,AA64)</f>
        <v>0.25390154348503602</v>
      </c>
      <c r="AB77" s="54">
        <f>IF('Fixed data'!$G$19=FALSE,AB64+AB76,AB64)</f>
        <v>0.3010137593654697</v>
      </c>
      <c r="AC77" s="54">
        <f>IF('Fixed data'!$G$19=FALSE,AC64+AC76,AC64)</f>
        <v>0.34332482447404034</v>
      </c>
      <c r="AD77" s="54">
        <f>IF('Fixed data'!$G$19=FALSE,AD64+AD76,AD64)</f>
        <v>0.3801219758107337</v>
      </c>
      <c r="AE77" s="54">
        <f>IF('Fixed data'!$G$19=FALSE,AE64+AE76,AE64)</f>
        <v>0.41110419226169492</v>
      </c>
      <c r="AF77" s="54">
        <f>IF('Fixed data'!$G$19=FALSE,AF64+AF76,AF64)</f>
        <v>0.44065590576185826</v>
      </c>
      <c r="AG77" s="54">
        <f>IF('Fixed data'!$G$19=FALSE,AG64+AG76,AG64)</f>
        <v>0.46994103253001429</v>
      </c>
      <c r="AH77" s="54">
        <f>IF('Fixed data'!$G$19=FALSE,AH64+AH76,AH64)</f>
        <v>0.49895957256616297</v>
      </c>
      <c r="AI77" s="54">
        <f>IF('Fixed data'!$G$19=FALSE,AI64+AI76,AI64)</f>
        <v>0.52771152587030434</v>
      </c>
      <c r="AJ77" s="54">
        <f>IF('Fixed data'!$G$19=FALSE,AJ64+AJ76,AJ64)</f>
        <v>0.55081079177102343</v>
      </c>
      <c r="AK77" s="54">
        <f>IF('Fixed data'!$G$19=FALSE,AK64+AK76,AK64)</f>
        <v>0.57391005767174252</v>
      </c>
      <c r="AL77" s="54">
        <f>IF('Fixed data'!$G$19=FALSE,AL64+AL76,AL64)</f>
        <v>0.59700932357246161</v>
      </c>
      <c r="AM77" s="54">
        <f>IF('Fixed data'!$G$19=FALSE,AM64+AM76,AM64)</f>
        <v>0.6201085894731807</v>
      </c>
      <c r="AN77" s="54">
        <f>IF('Fixed data'!$G$19=FALSE,AN64+AN76,AN64)</f>
        <v>0.6432078553738998</v>
      </c>
      <c r="AO77" s="54">
        <f>IF('Fixed data'!$G$19=FALSE,AO64+AO76,AO64)</f>
        <v>0.66630712127461889</v>
      </c>
      <c r="AP77" s="54">
        <f>IF('Fixed data'!$G$19=FALSE,AP64+AP76,AP64)</f>
        <v>0.68940638717533798</v>
      </c>
      <c r="AQ77" s="54">
        <f>IF('Fixed data'!$G$19=FALSE,AQ64+AQ76,AQ64)</f>
        <v>0.71250565307605707</v>
      </c>
      <c r="AR77" s="54">
        <f>IF('Fixed data'!$G$19=FALSE,AR64+AR76,AR64)</f>
        <v>0.73560491897677616</v>
      </c>
      <c r="AS77" s="54">
        <f>IF('Fixed data'!$G$19=FALSE,AS64+AS76,AS64)</f>
        <v>0.75870418487749536</v>
      </c>
      <c r="AT77" s="54">
        <f>IF('Fixed data'!$G$19=FALSE,AT64+AT76,AT64)</f>
        <v>0.78180345077821434</v>
      </c>
      <c r="AU77" s="54">
        <f>IF('Fixed data'!$G$19=FALSE,AU64+AU76,AU64)</f>
        <v>0.80490271667893354</v>
      </c>
      <c r="AV77" s="54">
        <f>IF('Fixed data'!$G$19=FALSE,AV64+AV76,AV64)</f>
        <v>0.82800198257965252</v>
      </c>
      <c r="AW77" s="54">
        <f>IF('Fixed data'!$G$19=FALSE,AW64+AW76,AW64)</f>
        <v>0.85110124848037172</v>
      </c>
      <c r="AX77" s="54">
        <f>IF('Fixed data'!$G$19=FALSE,AX64+AX76,AX64)</f>
        <v>-2.0092470753648867E-2</v>
      </c>
      <c r="AY77" s="54">
        <f>IF('Fixed data'!$G$19=FALSE,AY64+AY76,AY64)</f>
        <v>2.6678793984518751E-2</v>
      </c>
      <c r="AZ77" s="54">
        <f>IF('Fixed data'!$G$19=FALSE,AZ64+AZ76,AZ64)</f>
        <v>7.3001122482378944E-2</v>
      </c>
      <c r="BA77" s="54">
        <f>IF('Fixed data'!$G$19=FALSE,BA64+BA76,BA64)</f>
        <v>0.11873617788035959</v>
      </c>
      <c r="BB77" s="54">
        <f>IF('Fixed data'!$G$19=FALSE,BB64+BB76,BB64)</f>
        <v>0.16371349286268683</v>
      </c>
      <c r="BC77" s="54">
        <f>IF('Fixed data'!$G$19=FALSE,BC64+BC76,BC64)</f>
        <v>0.20775107165539608</v>
      </c>
      <c r="BD77" s="54">
        <f>IF('Fixed data'!$G$19=FALSE,BD64+BD76,BD64)</f>
        <v>0.25068545010932691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-0.43567335265700491</v>
      </c>
      <c r="F80" s="55">
        <f t="shared" ref="F80:BD80" si="11">F77*F78</f>
        <v>-0.53172481430894347</v>
      </c>
      <c r="G80" s="55">
        <f t="shared" si="11"/>
        <v>-0.61782338574992923</v>
      </c>
      <c r="H80" s="55">
        <f t="shared" si="11"/>
        <v>-0.69337104619534351</v>
      </c>
      <c r="I80" s="55">
        <f t="shared" si="11"/>
        <v>-0.75797748593746761</v>
      </c>
      <c r="J80" s="55">
        <f t="shared" si="11"/>
        <v>-0.81159041061869319</v>
      </c>
      <c r="K80" s="55">
        <f t="shared" si="11"/>
        <v>-0.85375604757089885</v>
      </c>
      <c r="L80" s="55">
        <f t="shared" si="11"/>
        <v>-0.88465484542477801</v>
      </c>
      <c r="M80" s="55">
        <f t="shared" si="11"/>
        <v>-0.48043910715441479</v>
      </c>
      <c r="N80" s="55">
        <f t="shared" si="11"/>
        <v>-0.42071932339199564</v>
      </c>
      <c r="O80" s="55">
        <f t="shared" si="11"/>
        <v>-0.36315942031916965</v>
      </c>
      <c r="P80" s="55">
        <f t="shared" si="11"/>
        <v>-0.30767169187442905</v>
      </c>
      <c r="Q80" s="55">
        <f t="shared" si="11"/>
        <v>-0.25483343659060137</v>
      </c>
      <c r="R80" s="55">
        <f t="shared" si="11"/>
        <v>-0.20386346017041682</v>
      </c>
      <c r="S80" s="55">
        <f t="shared" si="11"/>
        <v>-0.15473615598312235</v>
      </c>
      <c r="T80" s="55">
        <f t="shared" si="11"/>
        <v>-0.10772809119372474</v>
      </c>
      <c r="U80" s="55">
        <f t="shared" si="11"/>
        <v>-6.279666897438245E-2</v>
      </c>
      <c r="V80" s="55">
        <f t="shared" si="11"/>
        <v>-2.2323601485149006E-2</v>
      </c>
      <c r="W80" s="55">
        <f t="shared" si="11"/>
        <v>1.3087323337398543E-2</v>
      </c>
      <c r="X80" s="55">
        <f t="shared" si="11"/>
        <v>4.4146674410962643E-2</v>
      </c>
      <c r="Y80" s="55">
        <f t="shared" si="11"/>
        <v>7.1500362089272809E-2</v>
      </c>
      <c r="Z80" s="55">
        <f t="shared" si="11"/>
        <v>9.5055485628413816E-2</v>
      </c>
      <c r="AA80" s="55">
        <f t="shared" si="11"/>
        <v>0.11508992200574328</v>
      </c>
      <c r="AB80" s="55">
        <f t="shared" si="11"/>
        <v>0.13183112331449129</v>
      </c>
      <c r="AC80" s="55">
        <f t="shared" si="11"/>
        <v>0.14527686581783755</v>
      </c>
      <c r="AD80" s="55">
        <f t="shared" si="11"/>
        <v>0.15540818320741207</v>
      </c>
      <c r="AE80" s="55">
        <f t="shared" si="11"/>
        <v>0.16239118880889342</v>
      </c>
      <c r="AF80" s="55">
        <f t="shared" si="11"/>
        <v>0.16817823905578347</v>
      </c>
      <c r="AG80" s="55">
        <f t="shared" si="11"/>
        <v>0.17328988869172932</v>
      </c>
      <c r="AH80" s="55">
        <f t="shared" si="11"/>
        <v>0.17776852346867669</v>
      </c>
      <c r="AI80" s="55">
        <f t="shared" si="11"/>
        <v>0.21107782670145758</v>
      </c>
      <c r="AJ80" s="55">
        <f t="shared" si="11"/>
        <v>0.21390022924699303</v>
      </c>
      <c r="AK80" s="55">
        <f t="shared" si="11"/>
        <v>0.21637915500739749</v>
      </c>
      <c r="AL80" s="55">
        <f t="shared" si="11"/>
        <v>0.21853221799250247</v>
      </c>
      <c r="AM80" s="55">
        <f t="shared" si="11"/>
        <v>0.22037629753714533</v>
      </c>
      <c r="AN80" s="55">
        <f t="shared" si="11"/>
        <v>0.22192756615516729</v>
      </c>
      <c r="AO80" s="55">
        <f t="shared" si="11"/>
        <v>0.22320151639409869</v>
      </c>
      <c r="AP80" s="55">
        <f t="shared" si="11"/>
        <v>0.22421298672511644</v>
      </c>
      <c r="AQ80" s="55">
        <f t="shared" si="11"/>
        <v>0.22497618650168827</v>
      </c>
      <c r="AR80" s="55">
        <f t="shared" si="11"/>
        <v>0.22550472001919267</v>
      </c>
      <c r="AS80" s="55">
        <f t="shared" si="11"/>
        <v>0.22581160970670994</v>
      </c>
      <c r="AT80" s="55">
        <f t="shared" si="11"/>
        <v>0.225909318481129</v>
      </c>
      <c r="AU80" s="55">
        <f t="shared" si="11"/>
        <v>0.22580977129269103</v>
      </c>
      <c r="AV80" s="55">
        <f t="shared" si="11"/>
        <v>0.22552437589010693</v>
      </c>
      <c r="AW80" s="55">
        <f t="shared" si="11"/>
        <v>0.22506404283243406</v>
      </c>
      <c r="AX80" s="55">
        <f t="shared" si="11"/>
        <v>-5.1584711787613993E-3</v>
      </c>
      <c r="AY80" s="55">
        <f t="shared" si="11"/>
        <v>6.6499232396681242E-3</v>
      </c>
      <c r="AZ80" s="55">
        <f t="shared" si="11"/>
        <v>1.7666184108663139E-2</v>
      </c>
      <c r="BA80" s="55">
        <f t="shared" si="11"/>
        <v>2.7897099685736174E-2</v>
      </c>
      <c r="BB80" s="55">
        <f t="shared" si="11"/>
        <v>3.7344206779088222E-2</v>
      </c>
      <c r="BC80" s="55">
        <f t="shared" si="11"/>
        <v>4.6009213862625561E-2</v>
      </c>
      <c r="BD80" s="55">
        <f t="shared" si="11"/>
        <v>5.3900580611008227E-2</v>
      </c>
    </row>
    <row r="81" spans="1:56" x14ac:dyDescent="0.3">
      <c r="A81" s="74"/>
      <c r="B81" s="15" t="s">
        <v>18</v>
      </c>
      <c r="C81" s="15"/>
      <c r="D81" s="14" t="s">
        <v>40</v>
      </c>
      <c r="E81" s="56">
        <f>+E80</f>
        <v>-0.43567335265700491</v>
      </c>
      <c r="F81" s="56">
        <f t="shared" ref="F81:BD81" si="12">+E81+F80</f>
        <v>-0.96739816696594838</v>
      </c>
      <c r="G81" s="56">
        <f t="shared" si="12"/>
        <v>-1.5852215527158777</v>
      </c>
      <c r="H81" s="56">
        <f t="shared" si="12"/>
        <v>-2.2785925989112212</v>
      </c>
      <c r="I81" s="56">
        <f t="shared" si="12"/>
        <v>-3.0365700848486887</v>
      </c>
      <c r="J81" s="56">
        <f t="shared" si="12"/>
        <v>-3.8481604954673818</v>
      </c>
      <c r="K81" s="56">
        <f t="shared" si="12"/>
        <v>-4.7019165430382808</v>
      </c>
      <c r="L81" s="56">
        <f t="shared" si="12"/>
        <v>-5.5865713884630583</v>
      </c>
      <c r="M81" s="56">
        <f t="shared" si="12"/>
        <v>-6.0670104956174731</v>
      </c>
      <c r="N81" s="56">
        <f t="shared" si="12"/>
        <v>-6.487729819009469</v>
      </c>
      <c r="O81" s="56">
        <f t="shared" si="12"/>
        <v>-6.8508892393286382</v>
      </c>
      <c r="P81" s="56">
        <f t="shared" si="12"/>
        <v>-7.1585609312030671</v>
      </c>
      <c r="Q81" s="56">
        <f t="shared" si="12"/>
        <v>-7.4133943677936687</v>
      </c>
      <c r="R81" s="56">
        <f t="shared" si="12"/>
        <v>-7.6172578279640852</v>
      </c>
      <c r="S81" s="56">
        <f t="shared" si="12"/>
        <v>-7.7719939839472074</v>
      </c>
      <c r="T81" s="56">
        <f t="shared" si="12"/>
        <v>-7.8797220751409318</v>
      </c>
      <c r="U81" s="56">
        <f t="shared" si="12"/>
        <v>-7.942518744115314</v>
      </c>
      <c r="V81" s="56">
        <f t="shared" si="12"/>
        <v>-7.9648423456004629</v>
      </c>
      <c r="W81" s="56">
        <f t="shared" si="12"/>
        <v>-7.9517550222630646</v>
      </c>
      <c r="X81" s="56">
        <f t="shared" si="12"/>
        <v>-7.9076083478521024</v>
      </c>
      <c r="Y81" s="56">
        <f t="shared" si="12"/>
        <v>-7.8361079857628297</v>
      </c>
      <c r="Z81" s="56">
        <f t="shared" si="12"/>
        <v>-7.7410525001344155</v>
      </c>
      <c r="AA81" s="56">
        <f t="shared" si="12"/>
        <v>-7.6259625781286724</v>
      </c>
      <c r="AB81" s="56">
        <f t="shared" si="12"/>
        <v>-7.4941314548141813</v>
      </c>
      <c r="AC81" s="56">
        <f t="shared" si="12"/>
        <v>-7.3488545889963435</v>
      </c>
      <c r="AD81" s="56">
        <f t="shared" si="12"/>
        <v>-7.1934464057889311</v>
      </c>
      <c r="AE81" s="56">
        <f t="shared" si="12"/>
        <v>-7.0310552169800378</v>
      </c>
      <c r="AF81" s="56">
        <f t="shared" si="12"/>
        <v>-6.8628769779242544</v>
      </c>
      <c r="AG81" s="56">
        <f t="shared" si="12"/>
        <v>-6.6895870892325249</v>
      </c>
      <c r="AH81" s="56">
        <f t="shared" si="12"/>
        <v>-6.5118185657638481</v>
      </c>
      <c r="AI81" s="56">
        <f t="shared" si="12"/>
        <v>-6.3007407390623902</v>
      </c>
      <c r="AJ81" s="56">
        <f t="shared" si="12"/>
        <v>-6.0868405098153975</v>
      </c>
      <c r="AK81" s="56">
        <f t="shared" si="12"/>
        <v>-5.8704613548079996</v>
      </c>
      <c r="AL81" s="56">
        <f t="shared" si="12"/>
        <v>-5.6519291368154967</v>
      </c>
      <c r="AM81" s="56">
        <f t="shared" si="12"/>
        <v>-5.4315528392783516</v>
      </c>
      <c r="AN81" s="56">
        <f t="shared" si="12"/>
        <v>-5.2096252731231845</v>
      </c>
      <c r="AO81" s="56">
        <f t="shared" si="12"/>
        <v>-4.9864237567290859</v>
      </c>
      <c r="AP81" s="56">
        <f t="shared" si="12"/>
        <v>-4.7622107700039695</v>
      </c>
      <c r="AQ81" s="56">
        <f t="shared" si="12"/>
        <v>-4.5372345835022809</v>
      </c>
      <c r="AR81" s="56">
        <f t="shared" si="12"/>
        <v>-4.3117298634830883</v>
      </c>
      <c r="AS81" s="56">
        <f t="shared" si="12"/>
        <v>-4.0859182537763781</v>
      </c>
      <c r="AT81" s="56">
        <f t="shared" si="12"/>
        <v>-3.8600089352952489</v>
      </c>
      <c r="AU81" s="56">
        <f t="shared" si="12"/>
        <v>-3.6341991640025579</v>
      </c>
      <c r="AV81" s="56">
        <f t="shared" si="12"/>
        <v>-3.4086747881124508</v>
      </c>
      <c r="AW81" s="56">
        <f t="shared" si="12"/>
        <v>-3.1836107452800166</v>
      </c>
      <c r="AX81" s="56">
        <f t="shared" si="12"/>
        <v>-3.1887692164587782</v>
      </c>
      <c r="AY81" s="56">
        <f t="shared" si="12"/>
        <v>-3.18211929321911</v>
      </c>
      <c r="AZ81" s="56">
        <f t="shared" si="12"/>
        <v>-3.1644531091104469</v>
      </c>
      <c r="BA81" s="56">
        <f t="shared" si="12"/>
        <v>-3.1365560094247105</v>
      </c>
      <c r="BB81" s="56">
        <f t="shared" si="12"/>
        <v>-3.0992118026456223</v>
      </c>
      <c r="BC81" s="56">
        <f t="shared" si="12"/>
        <v>-3.0532025887829968</v>
      </c>
      <c r="BD81" s="56">
        <f t="shared" si="12"/>
        <v>-2.9993020081719886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v>0</v>
      </c>
      <c r="F88" s="43">
        <v>218.11407345358097</v>
      </c>
      <c r="G88" s="43">
        <v>516.90551055980995</v>
      </c>
      <c r="H88" s="43">
        <v>907.94912181660288</v>
      </c>
      <c r="I88" s="43">
        <v>1403.4613998440341</v>
      </c>
      <c r="J88" s="43">
        <v>2016.3487736568968</v>
      </c>
      <c r="K88" s="43">
        <v>2760.3368841846136</v>
      </c>
      <c r="L88" s="43">
        <v>3644.9643169315418</v>
      </c>
      <c r="M88" s="43">
        <v>4836.2183298535501</v>
      </c>
      <c r="N88" s="43">
        <v>5445.5827078050552</v>
      </c>
      <c r="O88" s="43">
        <v>6074.4519709583137</v>
      </c>
      <c r="P88" s="43">
        <v>6723.9063317376531</v>
      </c>
      <c r="Q88" s="43">
        <v>7379.1248478409825</v>
      </c>
      <c r="R88" s="43">
        <v>8057.3634859038093</v>
      </c>
      <c r="S88" s="43">
        <v>8758.5105960469809</v>
      </c>
      <c r="T88" s="43">
        <v>9474.3493570908558</v>
      </c>
      <c r="U88" s="43">
        <v>10204.478539211397</v>
      </c>
      <c r="V88" s="43">
        <v>10879.095302336031</v>
      </c>
      <c r="W88" s="43">
        <v>11472.660258969772</v>
      </c>
      <c r="X88" s="43">
        <v>11997.170979263159</v>
      </c>
      <c r="Y88" s="43">
        <v>12464.459759886144</v>
      </c>
      <c r="Z88" s="43">
        <v>12863.91558390695</v>
      </c>
      <c r="AA88" s="43">
        <v>13196.590556003432</v>
      </c>
      <c r="AB88" s="43">
        <v>13462.2786184086</v>
      </c>
      <c r="AC88" s="43">
        <v>13652.772775929587</v>
      </c>
      <c r="AD88" s="43">
        <v>13758.633398299036</v>
      </c>
      <c r="AE88" s="43">
        <v>13776.924960587861</v>
      </c>
      <c r="AF88" s="43">
        <v>13776.924960587861</v>
      </c>
      <c r="AG88" s="43">
        <v>13776.924960587861</v>
      </c>
      <c r="AH88" s="43">
        <v>13776.924960587861</v>
      </c>
      <c r="AI88" s="43">
        <v>13776.924960587861</v>
      </c>
      <c r="AJ88" s="43">
        <v>13776.924960587861</v>
      </c>
      <c r="AK88" s="43">
        <v>13776.924960587861</v>
      </c>
      <c r="AL88" s="43">
        <v>13776.924960587861</v>
      </c>
      <c r="AM88" s="43">
        <v>13776.924960587861</v>
      </c>
      <c r="AN88" s="43">
        <v>13776.924960587861</v>
      </c>
      <c r="AO88" s="43">
        <v>13776.924960587861</v>
      </c>
      <c r="AP88" s="43">
        <v>13776.924960587861</v>
      </c>
      <c r="AQ88" s="43">
        <v>13776.924960587861</v>
      </c>
      <c r="AR88" s="43">
        <v>13776.924960587861</v>
      </c>
      <c r="AS88" s="43">
        <v>13776.924960587861</v>
      </c>
      <c r="AT88" s="43">
        <v>13776.924960587861</v>
      </c>
      <c r="AU88" s="43">
        <v>13776.924960587861</v>
      </c>
      <c r="AV88" s="43">
        <v>13776.924960587861</v>
      </c>
      <c r="AW88" s="43">
        <v>13776.924960587861</v>
      </c>
      <c r="AX88" s="43"/>
      <c r="AY88" s="43"/>
      <c r="AZ88" s="43"/>
      <c r="BA88" s="43"/>
      <c r="BB88" s="43"/>
      <c r="BC88" s="43"/>
      <c r="BD88" s="43"/>
    </row>
    <row r="89" spans="1:56" x14ac:dyDescent="0.3">
      <c r="A89" s="171"/>
      <c r="B89" s="4" t="s">
        <v>214</v>
      </c>
      <c r="D89" s="4" t="s">
        <v>88</v>
      </c>
      <c r="E89" s="43">
        <v>0</v>
      </c>
      <c r="F89" s="43">
        <v>22769.880456872423</v>
      </c>
      <c r="G89" s="43">
        <v>53962.023158722703</v>
      </c>
      <c r="H89" s="43">
        <v>94784.773111333241</v>
      </c>
      <c r="I89" s="43">
        <v>146513.46331892931</v>
      </c>
      <c r="J89" s="43">
        <v>210495.45225837914</v>
      </c>
      <c r="K89" s="43">
        <v>288163.61951515998</v>
      </c>
      <c r="L89" s="43">
        <v>380513.73967741674</v>
      </c>
      <c r="M89" s="43">
        <v>504873.94733626081</v>
      </c>
      <c r="N89" s="43">
        <v>568488.15535564884</v>
      </c>
      <c r="O89" s="43">
        <v>634138.56350342277</v>
      </c>
      <c r="P89" s="43">
        <v>701937.93987097859</v>
      </c>
      <c r="Q89" s="43">
        <v>770339.06158024457</v>
      </c>
      <c r="R89" s="43">
        <v>841143.35433125391</v>
      </c>
      <c r="S89" s="43">
        <v>914339.16250563704</v>
      </c>
      <c r="T89" s="43">
        <v>989068.69626418909</v>
      </c>
      <c r="U89" s="43">
        <v>1065290.0694737306</v>
      </c>
      <c r="V89" s="43">
        <v>1135716.2588861219</v>
      </c>
      <c r="W89" s="43">
        <v>1197681.0963307598</v>
      </c>
      <c r="X89" s="43">
        <v>1252437.060539416</v>
      </c>
      <c r="Y89" s="43">
        <v>1301219.376623607</v>
      </c>
      <c r="Z89" s="43">
        <v>1342920.3141960325</v>
      </c>
      <c r="AA89" s="43">
        <v>1377649.7070577103</v>
      </c>
      <c r="AB89" s="43">
        <v>1405386.0439386556</v>
      </c>
      <c r="AC89" s="43">
        <v>1425272.5607773252</v>
      </c>
      <c r="AD89" s="43">
        <v>1436323.8133548233</v>
      </c>
      <c r="AE89" s="43">
        <v>1438233.3494067215</v>
      </c>
      <c r="AF89" s="43">
        <v>1438233.3494067215</v>
      </c>
      <c r="AG89" s="43">
        <v>1438233.3494067215</v>
      </c>
      <c r="AH89" s="43">
        <v>1438233.3494067215</v>
      </c>
      <c r="AI89" s="43">
        <v>1438233.3494067215</v>
      </c>
      <c r="AJ89" s="43">
        <v>1438233.3494067215</v>
      </c>
      <c r="AK89" s="43">
        <v>1438233.3494067215</v>
      </c>
      <c r="AL89" s="43">
        <v>1438233.3494067215</v>
      </c>
      <c r="AM89" s="43">
        <v>1438233.3494067215</v>
      </c>
      <c r="AN89" s="43">
        <v>1438233.3494067215</v>
      </c>
      <c r="AO89" s="43">
        <v>1438233.3494067215</v>
      </c>
      <c r="AP89" s="43">
        <v>1438233.3494067215</v>
      </c>
      <c r="AQ89" s="43">
        <v>1438233.3494067215</v>
      </c>
      <c r="AR89" s="43">
        <v>1438233.3494067215</v>
      </c>
      <c r="AS89" s="43">
        <v>1438233.3494067215</v>
      </c>
      <c r="AT89" s="43">
        <v>1438233.3494067215</v>
      </c>
      <c r="AU89" s="43">
        <v>1438233.3494067215</v>
      </c>
      <c r="AV89" s="43">
        <v>1438233.3494067215</v>
      </c>
      <c r="AW89" s="43">
        <v>1438233.3494067215</v>
      </c>
      <c r="AX89" s="43"/>
      <c r="AY89" s="43"/>
      <c r="AZ89" s="43"/>
      <c r="BA89" s="43"/>
      <c r="BB89" s="43"/>
      <c r="BC89" s="43"/>
      <c r="BD89" s="43"/>
    </row>
    <row r="90" spans="1:56" ht="16.5" x14ac:dyDescent="0.3">
      <c r="A90" s="171"/>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1"/>
      <c r="B91" s="4" t="s">
        <v>332</v>
      </c>
      <c r="D91" s="4" t="s">
        <v>42</v>
      </c>
      <c r="E91" s="43">
        <v>0</v>
      </c>
      <c r="F91" s="43">
        <v>6.1440584071431256E-4</v>
      </c>
      <c r="G91" s="43">
        <v>1.4560718607318592E-3</v>
      </c>
      <c r="H91" s="43">
        <v>2.5576031600467687E-3</v>
      </c>
      <c r="I91" s="43">
        <v>3.9534123939268572E-3</v>
      </c>
      <c r="J91" s="43">
        <v>5.6798557004419633E-3</v>
      </c>
      <c r="K91" s="43">
        <v>7.7755968568580672E-3</v>
      </c>
      <c r="L91" s="43">
        <v>1.0267505118117019E-2</v>
      </c>
      <c r="M91" s="43">
        <v>1.362315022493958E-2</v>
      </c>
      <c r="N91" s="43">
        <v>1.5339669599450861E-2</v>
      </c>
      <c r="O91" s="43">
        <v>1.7111132312558629E-2</v>
      </c>
      <c r="P91" s="43">
        <v>1.8940581216162402E-2</v>
      </c>
      <c r="Q91" s="43">
        <v>2.0786267177016853E-2</v>
      </c>
      <c r="R91" s="43">
        <v>2.2696798551841715E-2</v>
      </c>
      <c r="S91" s="43">
        <v>2.4671860833935161E-2</v>
      </c>
      <c r="T91" s="43">
        <v>2.6688308048143258E-2</v>
      </c>
      <c r="U91" s="43">
        <v>2.8745009969609572E-2</v>
      </c>
      <c r="V91" s="43">
        <v>3.0645338879819805E-2</v>
      </c>
      <c r="W91" s="43">
        <v>3.2317352842168377E-2</v>
      </c>
      <c r="X91" s="43">
        <v>3.3794847828910311E-2</v>
      </c>
      <c r="Y91" s="43">
        <v>3.5111154253200404E-2</v>
      </c>
      <c r="Z91" s="43">
        <v>3.6236381926498452E-2</v>
      </c>
      <c r="AA91" s="43">
        <v>3.7173494523953327E-2</v>
      </c>
      <c r="AB91" s="43">
        <v>3.7921911601150986E-2</v>
      </c>
      <c r="AC91" s="43">
        <v>3.8458514861773485E-2</v>
      </c>
      <c r="AD91" s="43">
        <v>3.8756713798025456E-2</v>
      </c>
      <c r="AE91" s="43">
        <v>3.8808239325599611E-2</v>
      </c>
      <c r="AF91" s="43">
        <v>3.8808239325599611E-2</v>
      </c>
      <c r="AG91" s="43">
        <v>3.8808239325599611E-2</v>
      </c>
      <c r="AH91" s="43">
        <v>3.8808239325599611E-2</v>
      </c>
      <c r="AI91" s="43">
        <v>3.8808239325599611E-2</v>
      </c>
      <c r="AJ91" s="43">
        <v>3.8808239325599611E-2</v>
      </c>
      <c r="AK91" s="43">
        <v>3.8808239325599611E-2</v>
      </c>
      <c r="AL91" s="43">
        <v>3.8808239325599611E-2</v>
      </c>
      <c r="AM91" s="43">
        <v>3.8808239325599611E-2</v>
      </c>
      <c r="AN91" s="43">
        <v>3.8808239325599611E-2</v>
      </c>
      <c r="AO91" s="43">
        <v>3.8808239325599611E-2</v>
      </c>
      <c r="AP91" s="43">
        <v>3.8808239325599611E-2</v>
      </c>
      <c r="AQ91" s="43">
        <v>3.8808239325599611E-2</v>
      </c>
      <c r="AR91" s="43">
        <v>3.8808239325599611E-2</v>
      </c>
      <c r="AS91" s="43">
        <v>3.8808239325599611E-2</v>
      </c>
      <c r="AT91" s="43">
        <v>3.8808239325599611E-2</v>
      </c>
      <c r="AU91" s="43">
        <v>3.8808239325599611E-2</v>
      </c>
      <c r="AV91" s="43">
        <v>3.8808239325599611E-2</v>
      </c>
      <c r="AW91" s="43">
        <v>3.8808239325599611E-2</v>
      </c>
      <c r="AX91" s="35"/>
      <c r="AY91" s="35"/>
      <c r="AZ91" s="35"/>
      <c r="BA91" s="35"/>
      <c r="BB91" s="35"/>
      <c r="BC91" s="35"/>
      <c r="BD91" s="35"/>
    </row>
    <row r="92" spans="1:56" ht="16.5" x14ac:dyDescent="0.3">
      <c r="A92" s="171"/>
      <c r="B92" s="4" t="s">
        <v>333</v>
      </c>
      <c r="D92" s="4" t="s">
        <v>42</v>
      </c>
      <c r="E92" s="43">
        <v>0</v>
      </c>
      <c r="F92" s="43">
        <v>1.2288116814286251E-3</v>
      </c>
      <c r="G92" s="43">
        <v>2.9121437214637185E-3</v>
      </c>
      <c r="H92" s="43">
        <v>5.1152063200935374E-3</v>
      </c>
      <c r="I92" s="43">
        <v>7.9068247878537144E-3</v>
      </c>
      <c r="J92" s="43">
        <v>1.1359711400883927E-2</v>
      </c>
      <c r="K92" s="43">
        <v>1.5551193713716134E-2</v>
      </c>
      <c r="L92" s="43">
        <v>2.0535010236234039E-2</v>
      </c>
      <c r="M92" s="43">
        <v>2.7246300449879159E-2</v>
      </c>
      <c r="N92" s="43">
        <v>3.0679339198901721E-2</v>
      </c>
      <c r="O92" s="43">
        <v>3.4222264625117259E-2</v>
      </c>
      <c r="P92" s="43">
        <v>3.7881162432324804E-2</v>
      </c>
      <c r="Q92" s="43">
        <v>4.1572534354033706E-2</v>
      </c>
      <c r="R92" s="43">
        <v>4.5393597103683431E-2</v>
      </c>
      <c r="S92" s="43">
        <v>4.9343721667870322E-2</v>
      </c>
      <c r="T92" s="43">
        <v>5.3376616096286515E-2</v>
      </c>
      <c r="U92" s="43">
        <v>5.7490019939219143E-2</v>
      </c>
      <c r="V92" s="43">
        <v>6.129067775963961E-2</v>
      </c>
      <c r="W92" s="43">
        <v>6.4634705684336755E-2</v>
      </c>
      <c r="X92" s="43">
        <v>6.7589695657820623E-2</v>
      </c>
      <c r="Y92" s="43">
        <v>7.0222308506400807E-2</v>
      </c>
      <c r="Z92" s="43">
        <v>7.2472763852996905E-2</v>
      </c>
      <c r="AA92" s="43">
        <v>7.4346989047906653E-2</v>
      </c>
      <c r="AB92" s="43">
        <v>7.5843823202301971E-2</v>
      </c>
      <c r="AC92" s="43">
        <v>7.691702972354697E-2</v>
      </c>
      <c r="AD92" s="43">
        <v>7.7513427596050913E-2</v>
      </c>
      <c r="AE92" s="43">
        <v>7.7616478651199222E-2</v>
      </c>
      <c r="AF92" s="43">
        <v>7.7616478651199222E-2</v>
      </c>
      <c r="AG92" s="43">
        <v>7.7616478651199222E-2</v>
      </c>
      <c r="AH92" s="43">
        <v>7.7616478651199222E-2</v>
      </c>
      <c r="AI92" s="43">
        <v>7.7616478651199222E-2</v>
      </c>
      <c r="AJ92" s="43">
        <v>7.7616478651199222E-2</v>
      </c>
      <c r="AK92" s="43">
        <v>7.7616478651199222E-2</v>
      </c>
      <c r="AL92" s="43">
        <v>7.7616478651199222E-2</v>
      </c>
      <c r="AM92" s="43">
        <v>7.7616478651199222E-2</v>
      </c>
      <c r="AN92" s="43">
        <v>7.7616478651199222E-2</v>
      </c>
      <c r="AO92" s="43">
        <v>7.7616478651199222E-2</v>
      </c>
      <c r="AP92" s="43">
        <v>7.7616478651199222E-2</v>
      </c>
      <c r="AQ92" s="43">
        <v>7.7616478651199222E-2</v>
      </c>
      <c r="AR92" s="43">
        <v>7.7616478651199222E-2</v>
      </c>
      <c r="AS92" s="43">
        <v>7.7616478651199222E-2</v>
      </c>
      <c r="AT92" s="43">
        <v>7.7616478651199222E-2</v>
      </c>
      <c r="AU92" s="43">
        <v>7.7616478651199222E-2</v>
      </c>
      <c r="AV92" s="43">
        <v>7.7616478651199222E-2</v>
      </c>
      <c r="AW92" s="43">
        <v>7.7616478651199222E-2</v>
      </c>
      <c r="AX92" s="35"/>
      <c r="AY92" s="35"/>
      <c r="AZ92" s="35"/>
      <c r="BA92" s="35"/>
      <c r="BB92" s="35"/>
      <c r="BC92" s="35"/>
      <c r="BD92" s="35"/>
    </row>
    <row r="93" spans="1:56" x14ac:dyDescent="0.3">
      <c r="A93" s="171"/>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5" t="s">
        <v>11</v>
      </c>
      <c r="B5" s="132" t="s">
        <v>160</v>
      </c>
      <c r="C5" s="135" t="s">
        <v>358</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ht="45" x14ac:dyDescent="0.25">
      <c r="A11" s="181" t="s">
        <v>300</v>
      </c>
      <c r="B11" s="61" t="s">
        <v>199</v>
      </c>
      <c r="C11" s="136" t="s">
        <v>359</v>
      </c>
    </row>
    <row r="12" spans="1:3" x14ac:dyDescent="0.25">
      <c r="A12" s="181"/>
      <c r="B12" s="61" t="s">
        <v>197</v>
      </c>
      <c r="C12" s="136"/>
    </row>
    <row r="13" spans="1:3" x14ac:dyDescent="0.25">
      <c r="A13" s="181"/>
      <c r="B13" s="61" t="s">
        <v>197</v>
      </c>
      <c r="C13" s="136"/>
    </row>
    <row r="14" spans="1:3" x14ac:dyDescent="0.25">
      <c r="A14" s="181"/>
      <c r="B14" s="61" t="s">
        <v>197</v>
      </c>
      <c r="C14" s="136"/>
    </row>
    <row r="15" spans="1:3" x14ac:dyDescent="0.25">
      <c r="A15" s="181"/>
      <c r="B15" s="61" t="s">
        <v>197</v>
      </c>
      <c r="C15" s="136"/>
    </row>
    <row r="16" spans="1:3" ht="15.75" thickBot="1" x14ac:dyDescent="0.3">
      <c r="A16" s="181"/>
      <c r="B16" s="61" t="s">
        <v>197</v>
      </c>
      <c r="C16" s="136"/>
    </row>
    <row r="17" spans="1:3" ht="15" customHeight="1" x14ac:dyDescent="0.25">
      <c r="A17" s="178" t="s">
        <v>307</v>
      </c>
      <c r="B17" s="132" t="s">
        <v>211</v>
      </c>
      <c r="C17" s="135"/>
    </row>
    <row r="18" spans="1:3" x14ac:dyDescent="0.25">
      <c r="A18" s="179"/>
      <c r="B18" s="133" t="s">
        <v>212</v>
      </c>
      <c r="C18" s="136"/>
    </row>
    <row r="19" spans="1:3" ht="60" x14ac:dyDescent="0.25">
      <c r="A19" s="179"/>
      <c r="B19" s="133" t="s">
        <v>213</v>
      </c>
      <c r="C19" s="136" t="s">
        <v>360</v>
      </c>
    </row>
    <row r="20" spans="1:3" ht="60" x14ac:dyDescent="0.25">
      <c r="A20" s="179"/>
      <c r="B20" s="133" t="s">
        <v>214</v>
      </c>
      <c r="C20" s="136" t="s">
        <v>361</v>
      </c>
    </row>
    <row r="21" spans="1:3" ht="60" x14ac:dyDescent="0.25">
      <c r="A21" s="179"/>
      <c r="B21" s="133" t="s">
        <v>331</v>
      </c>
      <c r="C21" s="136" t="s">
        <v>365</v>
      </c>
    </row>
    <row r="22" spans="1:3" ht="60" x14ac:dyDescent="0.25">
      <c r="A22" s="179"/>
      <c r="B22" s="133" t="s">
        <v>332</v>
      </c>
      <c r="C22" s="136" t="s">
        <v>362</v>
      </c>
    </row>
    <row r="23" spans="1:3" ht="60" x14ac:dyDescent="0.25">
      <c r="A23" s="179"/>
      <c r="B23" s="133" t="s">
        <v>333</v>
      </c>
      <c r="C23" s="136" t="s">
        <v>363</v>
      </c>
    </row>
    <row r="24" spans="1:3" ht="60.75" thickBot="1" x14ac:dyDescent="0.3">
      <c r="A24" s="180"/>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-8.9855684767583597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-8.9183021592526792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-7.7214593576288921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-5.0299954653164276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1'!E13*1.1</f>
        <v>-2.2616000000000001</v>
      </c>
      <c r="F13" s="62">
        <f>'Option 1'!F13*1.1</f>
        <v>-2.3504800000000001</v>
      </c>
      <c r="G13" s="62">
        <f>'Option 1'!G13*1.1</f>
        <v>-2.4367200000000002</v>
      </c>
      <c r="H13" s="62">
        <f>'Option 1'!H13*1.1</f>
        <v>-2.5183400000000002</v>
      </c>
      <c r="I13" s="62">
        <f>'Option 1'!I13*1.1</f>
        <v>-2.59457</v>
      </c>
      <c r="J13" s="62">
        <f>'Option 1'!J13*1.1</f>
        <v>-2.6665100000000002</v>
      </c>
      <c r="K13" s="62">
        <f>'Option 1'!K13*1.1</f>
        <v>-2.7322900000000003</v>
      </c>
      <c r="L13" s="62">
        <f>'Option 1'!L13*1.1</f>
        <v>-2.79257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-2.2616000000000001</v>
      </c>
      <c r="F18" s="59">
        <f t="shared" ref="F18:AW18" si="0">SUM(F13:F17)</f>
        <v>-2.3504800000000001</v>
      </c>
      <c r="G18" s="59">
        <f t="shared" si="0"/>
        <v>-2.4367200000000002</v>
      </c>
      <c r="H18" s="59">
        <f t="shared" si="0"/>
        <v>-2.5183400000000002</v>
      </c>
      <c r="I18" s="59">
        <f t="shared" si="0"/>
        <v>-2.59457</v>
      </c>
      <c r="J18" s="59">
        <f t="shared" si="0"/>
        <v>-2.6665100000000002</v>
      </c>
      <c r="K18" s="59">
        <f t="shared" si="0"/>
        <v>-2.7322900000000003</v>
      </c>
      <c r="L18" s="59">
        <f t="shared" si="0"/>
        <v>-2.79257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4.9152467257145005E-3</v>
      </c>
      <c r="G19" s="33">
        <f>'Option 1'!G19</f>
        <v>1.1648574885854874E-2</v>
      </c>
      <c r="H19" s="33">
        <f>'Option 1'!H19</f>
        <v>2.0460825280374149E-2</v>
      </c>
      <c r="I19" s="33">
        <f>'Option 1'!I19</f>
        <v>3.1627299151414857E-2</v>
      </c>
      <c r="J19" s="33">
        <f>'Option 1'!J19</f>
        <v>4.5438845603535706E-2</v>
      </c>
      <c r="K19" s="33">
        <f>'Option 1'!K19</f>
        <v>6.2204774854864538E-2</v>
      </c>
      <c r="L19" s="33">
        <f>'Option 1'!L19</f>
        <v>8.2140040944936155E-2</v>
      </c>
      <c r="M19" s="33">
        <f>'Option 1'!M19</f>
        <v>0.10898520179951664</v>
      </c>
      <c r="N19" s="33">
        <f>'Option 1'!N19</f>
        <v>0.12271735679560689</v>
      </c>
      <c r="O19" s="33">
        <f>'Option 1'!O19</f>
        <v>0.13688905850046904</v>
      </c>
      <c r="P19" s="33">
        <f>'Option 1'!P19</f>
        <v>0.15152464972929922</v>
      </c>
      <c r="Q19" s="33">
        <f>'Option 1'!Q19</f>
        <v>0.16629013741613483</v>
      </c>
      <c r="R19" s="33">
        <f>'Option 1'!R19</f>
        <v>0.18157438841473372</v>
      </c>
      <c r="S19" s="33">
        <f>'Option 1'!S19</f>
        <v>0.19737488667148129</v>
      </c>
      <c r="T19" s="33">
        <f>'Option 1'!T19</f>
        <v>0.21350646438514606</v>
      </c>
      <c r="U19" s="33">
        <f>'Option 1'!U19</f>
        <v>0.22996007975687657</v>
      </c>
      <c r="V19" s="33">
        <f>'Option 1'!V19</f>
        <v>0.24516271103855844</v>
      </c>
      <c r="W19" s="33">
        <f>'Option 1'!W19</f>
        <v>0.25853882273734702</v>
      </c>
      <c r="X19" s="33">
        <f>'Option 1'!X19</f>
        <v>0.27035878263128249</v>
      </c>
      <c r="Y19" s="33">
        <f>'Option 1'!Y19</f>
        <v>0.28088923402560323</v>
      </c>
      <c r="Z19" s="33">
        <f>'Option 1'!Z19</f>
        <v>0.28989105541198762</v>
      </c>
      <c r="AA19" s="33">
        <f>'Option 1'!AA19</f>
        <v>0.29738795619162661</v>
      </c>
      <c r="AB19" s="33">
        <f>'Option 1'!AB19</f>
        <v>0.30337529280920789</v>
      </c>
      <c r="AC19" s="33">
        <f>'Option 1'!AC19</f>
        <v>0.30766811889418788</v>
      </c>
      <c r="AD19" s="33">
        <f>'Option 1'!AD19</f>
        <v>0.31005371038420365</v>
      </c>
      <c r="AE19" s="33">
        <f>'Option 1'!AE19</f>
        <v>0.31046591460479689</v>
      </c>
      <c r="AF19" s="33">
        <f>'Option 1'!AF19</f>
        <v>0.31046591460479689</v>
      </c>
      <c r="AG19" s="33">
        <f>'Option 1'!AG19</f>
        <v>0.31046591460479689</v>
      </c>
      <c r="AH19" s="33">
        <f>'Option 1'!AH19</f>
        <v>0.31046591460479689</v>
      </c>
      <c r="AI19" s="33">
        <f>'Option 1'!AI19</f>
        <v>0.31046591460479689</v>
      </c>
      <c r="AJ19" s="33">
        <f>'Option 1'!AJ19</f>
        <v>0.31046591460479689</v>
      </c>
      <c r="AK19" s="33">
        <f>'Option 1'!AK19</f>
        <v>0.31046591460479689</v>
      </c>
      <c r="AL19" s="33">
        <f>'Option 1'!AL19</f>
        <v>0.31046591460479689</v>
      </c>
      <c r="AM19" s="33">
        <f>'Option 1'!AM19</f>
        <v>0.31046591460479689</v>
      </c>
      <c r="AN19" s="33">
        <f>'Option 1'!AN19</f>
        <v>0.31046591460479689</v>
      </c>
      <c r="AO19" s="33">
        <f>'Option 1'!AO19</f>
        <v>0.31046591460479689</v>
      </c>
      <c r="AP19" s="33">
        <f>'Option 1'!AP19</f>
        <v>0.31046591460479689</v>
      </c>
      <c r="AQ19" s="33">
        <f>'Option 1'!AQ19</f>
        <v>0.31046591460479689</v>
      </c>
      <c r="AR19" s="33">
        <f>'Option 1'!AR19</f>
        <v>0.31046591460479689</v>
      </c>
      <c r="AS19" s="33">
        <f>'Option 1'!AS19</f>
        <v>0.31046591460479689</v>
      </c>
      <c r="AT19" s="33">
        <f>'Option 1'!AT19</f>
        <v>0.31046591460479689</v>
      </c>
      <c r="AU19" s="33">
        <f>'Option 1'!AU19</f>
        <v>0.31046591460479689</v>
      </c>
      <c r="AV19" s="33">
        <f>'Option 1'!AV19</f>
        <v>0.31046591460479689</v>
      </c>
      <c r="AW19" s="33">
        <f>'Option 1'!AW19</f>
        <v>0.31046591460479689</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4.9152467257145005E-3</v>
      </c>
      <c r="G25" s="67">
        <f t="shared" si="1"/>
        <v>1.1648574885854874E-2</v>
      </c>
      <c r="H25" s="67">
        <f t="shared" si="1"/>
        <v>2.0460825280374149E-2</v>
      </c>
      <c r="I25" s="67">
        <f t="shared" si="1"/>
        <v>3.1627299151414857E-2</v>
      </c>
      <c r="J25" s="67">
        <f t="shared" si="1"/>
        <v>4.5438845603535706E-2</v>
      </c>
      <c r="K25" s="67">
        <f t="shared" si="1"/>
        <v>6.2204774854864538E-2</v>
      </c>
      <c r="L25" s="67">
        <f t="shared" si="1"/>
        <v>8.2140040944936155E-2</v>
      </c>
      <c r="M25" s="67">
        <f t="shared" si="1"/>
        <v>0.10898520179951664</v>
      </c>
      <c r="N25" s="67">
        <f t="shared" si="1"/>
        <v>0.12271735679560689</v>
      </c>
      <c r="O25" s="67">
        <f t="shared" si="1"/>
        <v>0.13688905850046904</v>
      </c>
      <c r="P25" s="67">
        <f t="shared" si="1"/>
        <v>0.15152464972929922</v>
      </c>
      <c r="Q25" s="67">
        <f t="shared" si="1"/>
        <v>0.16629013741613483</v>
      </c>
      <c r="R25" s="67">
        <f t="shared" si="1"/>
        <v>0.18157438841473372</v>
      </c>
      <c r="S25" s="67">
        <f t="shared" si="1"/>
        <v>0.19737488667148129</v>
      </c>
      <c r="T25" s="67">
        <f t="shared" si="1"/>
        <v>0.21350646438514606</v>
      </c>
      <c r="U25" s="67">
        <f t="shared" si="1"/>
        <v>0.22996007975687657</v>
      </c>
      <c r="V25" s="67">
        <f t="shared" si="1"/>
        <v>0.24516271103855844</v>
      </c>
      <c r="W25" s="67">
        <f t="shared" si="1"/>
        <v>0.25853882273734702</v>
      </c>
      <c r="X25" s="67">
        <f t="shared" si="1"/>
        <v>0.27035878263128249</v>
      </c>
      <c r="Y25" s="67">
        <f t="shared" si="1"/>
        <v>0.28088923402560323</v>
      </c>
      <c r="Z25" s="67">
        <f t="shared" si="1"/>
        <v>0.28989105541198762</v>
      </c>
      <c r="AA25" s="67">
        <f t="shared" si="1"/>
        <v>0.29738795619162661</v>
      </c>
      <c r="AB25" s="67">
        <f t="shared" si="1"/>
        <v>0.30337529280920789</v>
      </c>
      <c r="AC25" s="67">
        <f t="shared" si="1"/>
        <v>0.30766811889418788</v>
      </c>
      <c r="AD25" s="67">
        <f t="shared" si="1"/>
        <v>0.31005371038420365</v>
      </c>
      <c r="AE25" s="67">
        <f t="shared" si="1"/>
        <v>0.31046591460479689</v>
      </c>
      <c r="AF25" s="67">
        <f t="shared" si="1"/>
        <v>0.31046591460479689</v>
      </c>
      <c r="AG25" s="67">
        <f t="shared" si="1"/>
        <v>0.31046591460479689</v>
      </c>
      <c r="AH25" s="67">
        <f t="shared" si="1"/>
        <v>0.31046591460479689</v>
      </c>
      <c r="AI25" s="67">
        <f t="shared" si="1"/>
        <v>0.31046591460479689</v>
      </c>
      <c r="AJ25" s="67">
        <f t="shared" si="1"/>
        <v>0.31046591460479689</v>
      </c>
      <c r="AK25" s="67">
        <f t="shared" si="1"/>
        <v>0.31046591460479689</v>
      </c>
      <c r="AL25" s="67">
        <f t="shared" si="1"/>
        <v>0.31046591460479689</v>
      </c>
      <c r="AM25" s="67">
        <f t="shared" si="1"/>
        <v>0.31046591460479689</v>
      </c>
      <c r="AN25" s="67">
        <f t="shared" si="1"/>
        <v>0.31046591460479689</v>
      </c>
      <c r="AO25" s="67">
        <f t="shared" si="1"/>
        <v>0.31046591460479689</v>
      </c>
      <c r="AP25" s="67">
        <f t="shared" si="1"/>
        <v>0.31046591460479689</v>
      </c>
      <c r="AQ25" s="67">
        <f t="shared" si="1"/>
        <v>0.31046591460479689</v>
      </c>
      <c r="AR25" s="67">
        <f t="shared" si="1"/>
        <v>0.31046591460479689</v>
      </c>
      <c r="AS25" s="67">
        <f t="shared" si="1"/>
        <v>0.31046591460479689</v>
      </c>
      <c r="AT25" s="67">
        <f t="shared" si="1"/>
        <v>0.31046591460479689</v>
      </c>
      <c r="AU25" s="67">
        <f t="shared" si="1"/>
        <v>0.31046591460479689</v>
      </c>
      <c r="AV25" s="67">
        <f t="shared" si="1"/>
        <v>0.31046591460479689</v>
      </c>
      <c r="AW25" s="67">
        <f t="shared" si="1"/>
        <v>0.31046591460479689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-2.2616000000000001</v>
      </c>
      <c r="F26" s="59">
        <f t="shared" ref="F26:BD26" si="2">F18+F25</f>
        <v>-2.3455647532742856</v>
      </c>
      <c r="G26" s="59">
        <f t="shared" si="2"/>
        <v>-2.4250714251141452</v>
      </c>
      <c r="H26" s="59">
        <f t="shared" si="2"/>
        <v>-2.4978791747196261</v>
      </c>
      <c r="I26" s="59">
        <f t="shared" si="2"/>
        <v>-2.562942700848585</v>
      </c>
      <c r="J26" s="59">
        <f t="shared" si="2"/>
        <v>-2.6210711543964647</v>
      </c>
      <c r="K26" s="59">
        <f t="shared" si="2"/>
        <v>-2.6700852251451357</v>
      </c>
      <c r="L26" s="59">
        <f t="shared" si="2"/>
        <v>-2.7104299590550638</v>
      </c>
      <c r="M26" s="59">
        <f t="shared" si="2"/>
        <v>0.10898520179951664</v>
      </c>
      <c r="N26" s="59">
        <f t="shared" si="2"/>
        <v>0.12271735679560689</v>
      </c>
      <c r="O26" s="59">
        <f t="shared" si="2"/>
        <v>0.13688905850046904</v>
      </c>
      <c r="P26" s="59">
        <f t="shared" si="2"/>
        <v>0.15152464972929922</v>
      </c>
      <c r="Q26" s="59">
        <f t="shared" si="2"/>
        <v>0.16629013741613483</v>
      </c>
      <c r="R26" s="59">
        <f t="shared" si="2"/>
        <v>0.18157438841473372</v>
      </c>
      <c r="S26" s="59">
        <f t="shared" si="2"/>
        <v>0.19737488667148129</v>
      </c>
      <c r="T26" s="59">
        <f t="shared" si="2"/>
        <v>0.21350646438514606</v>
      </c>
      <c r="U26" s="59">
        <f t="shared" si="2"/>
        <v>0.22996007975687657</v>
      </c>
      <c r="V26" s="59">
        <f t="shared" si="2"/>
        <v>0.24516271103855844</v>
      </c>
      <c r="W26" s="59">
        <f t="shared" si="2"/>
        <v>0.25853882273734702</v>
      </c>
      <c r="X26" s="59">
        <f t="shared" si="2"/>
        <v>0.27035878263128249</v>
      </c>
      <c r="Y26" s="59">
        <f t="shared" si="2"/>
        <v>0.28088923402560323</v>
      </c>
      <c r="Z26" s="59">
        <f t="shared" si="2"/>
        <v>0.28989105541198762</v>
      </c>
      <c r="AA26" s="59">
        <f t="shared" si="2"/>
        <v>0.29738795619162661</v>
      </c>
      <c r="AB26" s="59">
        <f t="shared" si="2"/>
        <v>0.30337529280920789</v>
      </c>
      <c r="AC26" s="59">
        <f t="shared" si="2"/>
        <v>0.30766811889418788</v>
      </c>
      <c r="AD26" s="59">
        <f t="shared" si="2"/>
        <v>0.31005371038420365</v>
      </c>
      <c r="AE26" s="59">
        <f t="shared" si="2"/>
        <v>0.31046591460479689</v>
      </c>
      <c r="AF26" s="59">
        <f t="shared" si="2"/>
        <v>0.31046591460479689</v>
      </c>
      <c r="AG26" s="59">
        <f t="shared" si="2"/>
        <v>0.31046591460479689</v>
      </c>
      <c r="AH26" s="59">
        <f t="shared" si="2"/>
        <v>0.31046591460479689</v>
      </c>
      <c r="AI26" s="59">
        <f t="shared" si="2"/>
        <v>0.31046591460479689</v>
      </c>
      <c r="AJ26" s="59">
        <f t="shared" si="2"/>
        <v>0.31046591460479689</v>
      </c>
      <c r="AK26" s="59">
        <f t="shared" si="2"/>
        <v>0.31046591460479689</v>
      </c>
      <c r="AL26" s="59">
        <f t="shared" si="2"/>
        <v>0.31046591460479689</v>
      </c>
      <c r="AM26" s="59">
        <f t="shared" si="2"/>
        <v>0.31046591460479689</v>
      </c>
      <c r="AN26" s="59">
        <f t="shared" si="2"/>
        <v>0.31046591460479689</v>
      </c>
      <c r="AO26" s="59">
        <f t="shared" si="2"/>
        <v>0.31046591460479689</v>
      </c>
      <c r="AP26" s="59">
        <f t="shared" si="2"/>
        <v>0.31046591460479689</v>
      </c>
      <c r="AQ26" s="59">
        <f t="shared" si="2"/>
        <v>0.31046591460479689</v>
      </c>
      <c r="AR26" s="59">
        <f t="shared" si="2"/>
        <v>0.31046591460479689</v>
      </c>
      <c r="AS26" s="59">
        <f t="shared" si="2"/>
        <v>0.31046591460479689</v>
      </c>
      <c r="AT26" s="59">
        <f t="shared" si="2"/>
        <v>0.31046591460479689</v>
      </c>
      <c r="AU26" s="59">
        <f t="shared" si="2"/>
        <v>0.31046591460479689</v>
      </c>
      <c r="AV26" s="59">
        <f t="shared" si="2"/>
        <v>0.31046591460479689</v>
      </c>
      <c r="AW26" s="59">
        <f t="shared" si="2"/>
        <v>0.31046591460479689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-1.8092800000000002</v>
      </c>
      <c r="F28" s="34">
        <f t="shared" ref="F28:AW28" si="4">F26*F27</f>
        <v>-1.8764518026194286</v>
      </c>
      <c r="G28" s="34">
        <f t="shared" si="4"/>
        <v>-1.9400571400913162</v>
      </c>
      <c r="H28" s="34">
        <f t="shared" si="4"/>
        <v>-1.9983033397757008</v>
      </c>
      <c r="I28" s="34">
        <f t="shared" si="4"/>
        <v>-2.050354160678868</v>
      </c>
      <c r="J28" s="34">
        <f t="shared" si="4"/>
        <v>-2.0968569235171719</v>
      </c>
      <c r="K28" s="34">
        <f t="shared" si="4"/>
        <v>-2.1360681801161086</v>
      </c>
      <c r="L28" s="34">
        <f t="shared" si="4"/>
        <v>-2.1683439672440512</v>
      </c>
      <c r="M28" s="34">
        <f t="shared" si="4"/>
        <v>8.7188161439613318E-2</v>
      </c>
      <c r="N28" s="34">
        <f t="shared" si="4"/>
        <v>9.8173885436485517E-2</v>
      </c>
      <c r="O28" s="34">
        <f t="shared" si="4"/>
        <v>0.10951124680037523</v>
      </c>
      <c r="P28" s="34">
        <f t="shared" si="4"/>
        <v>0.12121971978343937</v>
      </c>
      <c r="Q28" s="34">
        <f t="shared" si="4"/>
        <v>0.13303210993290787</v>
      </c>
      <c r="R28" s="34">
        <f t="shared" si="4"/>
        <v>0.14525951073178697</v>
      </c>
      <c r="S28" s="34">
        <f t="shared" si="4"/>
        <v>0.15789990933718503</v>
      </c>
      <c r="T28" s="34">
        <f t="shared" si="4"/>
        <v>0.17080517150811686</v>
      </c>
      <c r="U28" s="34">
        <f t="shared" si="4"/>
        <v>0.18396806380550126</v>
      </c>
      <c r="V28" s="34">
        <f t="shared" si="4"/>
        <v>0.19613016883084677</v>
      </c>
      <c r="W28" s="34">
        <f t="shared" si="4"/>
        <v>0.20683105818987763</v>
      </c>
      <c r="X28" s="34">
        <f t="shared" si="4"/>
        <v>0.21628702610502601</v>
      </c>
      <c r="Y28" s="34">
        <f t="shared" si="4"/>
        <v>0.22471138722048259</v>
      </c>
      <c r="Z28" s="34">
        <f t="shared" si="4"/>
        <v>0.23191284432959011</v>
      </c>
      <c r="AA28" s="34">
        <f t="shared" si="4"/>
        <v>0.23791036495330131</v>
      </c>
      <c r="AB28" s="34">
        <f t="shared" si="4"/>
        <v>0.24270023424736631</v>
      </c>
      <c r="AC28" s="34">
        <f t="shared" si="4"/>
        <v>0.24613449511535032</v>
      </c>
      <c r="AD28" s="34">
        <f t="shared" si="4"/>
        <v>0.24804296830736294</v>
      </c>
      <c r="AE28" s="34">
        <f t="shared" si="4"/>
        <v>0.24837273168383753</v>
      </c>
      <c r="AF28" s="34">
        <f t="shared" si="4"/>
        <v>0.24837273168383753</v>
      </c>
      <c r="AG28" s="34">
        <f t="shared" si="4"/>
        <v>0.24837273168383753</v>
      </c>
      <c r="AH28" s="34">
        <f t="shared" si="4"/>
        <v>0.24837273168383753</v>
      </c>
      <c r="AI28" s="34">
        <f t="shared" si="4"/>
        <v>0.24837273168383753</v>
      </c>
      <c r="AJ28" s="34">
        <f t="shared" si="4"/>
        <v>0.24837273168383753</v>
      </c>
      <c r="AK28" s="34">
        <f t="shared" si="4"/>
        <v>0.24837273168383753</v>
      </c>
      <c r="AL28" s="34">
        <f t="shared" si="4"/>
        <v>0.24837273168383753</v>
      </c>
      <c r="AM28" s="34">
        <f t="shared" si="4"/>
        <v>0.24837273168383753</v>
      </c>
      <c r="AN28" s="34">
        <f t="shared" si="4"/>
        <v>0.24837273168383753</v>
      </c>
      <c r="AO28" s="34">
        <f t="shared" si="4"/>
        <v>0.24837273168383753</v>
      </c>
      <c r="AP28" s="34">
        <f t="shared" si="4"/>
        <v>0.24837273168383753</v>
      </c>
      <c r="AQ28" s="34">
        <f t="shared" si="4"/>
        <v>0.24837273168383753</v>
      </c>
      <c r="AR28" s="34">
        <f t="shared" si="4"/>
        <v>0.24837273168383753</v>
      </c>
      <c r="AS28" s="34">
        <f t="shared" si="4"/>
        <v>0.24837273168383753</v>
      </c>
      <c r="AT28" s="34">
        <f t="shared" si="4"/>
        <v>0.24837273168383753</v>
      </c>
      <c r="AU28" s="34">
        <f t="shared" si="4"/>
        <v>0.24837273168383753</v>
      </c>
      <c r="AV28" s="34">
        <f t="shared" si="4"/>
        <v>0.24837273168383753</v>
      </c>
      <c r="AW28" s="34">
        <f t="shared" si="4"/>
        <v>0.24837273168383753</v>
      </c>
      <c r="AX28" s="34"/>
      <c r="AY28" s="34"/>
      <c r="AZ28" s="34"/>
      <c r="BA28" s="34"/>
      <c r="BB28" s="34"/>
      <c r="BC28" s="34"/>
      <c r="BD28" s="34"/>
    </row>
    <row r="29" spans="1:56" x14ac:dyDescent="0.3">
      <c r="A29" s="115"/>
      <c r="B29" s="9" t="s">
        <v>92</v>
      </c>
      <c r="C29" s="11" t="s">
        <v>44</v>
      </c>
      <c r="D29" s="9" t="s">
        <v>40</v>
      </c>
      <c r="E29" s="34">
        <f>E26-E28</f>
        <v>-0.45231999999999983</v>
      </c>
      <c r="F29" s="34">
        <f t="shared" ref="F29:AW29" si="5">F26-F28</f>
        <v>-0.46911295065485703</v>
      </c>
      <c r="G29" s="34">
        <f t="shared" si="5"/>
        <v>-0.48501428502282895</v>
      </c>
      <c r="H29" s="34">
        <f t="shared" si="5"/>
        <v>-0.49957583494392521</v>
      </c>
      <c r="I29" s="34">
        <f t="shared" si="5"/>
        <v>-0.512588540169717</v>
      </c>
      <c r="J29" s="34">
        <f t="shared" si="5"/>
        <v>-0.52421423087929275</v>
      </c>
      <c r="K29" s="34">
        <f t="shared" si="5"/>
        <v>-0.53401704502902714</v>
      </c>
      <c r="L29" s="34">
        <f t="shared" si="5"/>
        <v>-0.54208599181101258</v>
      </c>
      <c r="M29" s="34">
        <f t="shared" si="5"/>
        <v>2.1797040359903319E-2</v>
      </c>
      <c r="N29" s="34">
        <f t="shared" si="5"/>
        <v>2.4543471359121369E-2</v>
      </c>
      <c r="O29" s="34">
        <f t="shared" si="5"/>
        <v>2.7377811700093804E-2</v>
      </c>
      <c r="P29" s="34">
        <f t="shared" si="5"/>
        <v>3.0304929945859843E-2</v>
      </c>
      <c r="Q29" s="34">
        <f t="shared" si="5"/>
        <v>3.3258027483226954E-2</v>
      </c>
      <c r="R29" s="34">
        <f t="shared" si="5"/>
        <v>3.631487768294675E-2</v>
      </c>
      <c r="S29" s="34">
        <f t="shared" si="5"/>
        <v>3.9474977334296252E-2</v>
      </c>
      <c r="T29" s="34">
        <f t="shared" si="5"/>
        <v>4.2701292877029201E-2</v>
      </c>
      <c r="U29" s="34">
        <f t="shared" si="5"/>
        <v>4.5992015951375309E-2</v>
      </c>
      <c r="V29" s="34">
        <f t="shared" si="5"/>
        <v>4.9032542207711666E-2</v>
      </c>
      <c r="W29" s="34">
        <f t="shared" si="5"/>
        <v>5.1707764547469393E-2</v>
      </c>
      <c r="X29" s="34">
        <f t="shared" si="5"/>
        <v>5.4071756526256481E-2</v>
      </c>
      <c r="Y29" s="34">
        <f t="shared" si="5"/>
        <v>5.617784680512064E-2</v>
      </c>
      <c r="Z29" s="34">
        <f t="shared" si="5"/>
        <v>5.7978211082397507E-2</v>
      </c>
      <c r="AA29" s="34">
        <f t="shared" si="5"/>
        <v>5.94775912383253E-2</v>
      </c>
      <c r="AB29" s="34">
        <f t="shared" si="5"/>
        <v>6.0675058561841577E-2</v>
      </c>
      <c r="AC29" s="34">
        <f t="shared" si="5"/>
        <v>6.153362377883756E-2</v>
      </c>
      <c r="AD29" s="34">
        <f t="shared" si="5"/>
        <v>6.2010742076840708E-2</v>
      </c>
      <c r="AE29" s="34">
        <f t="shared" si="5"/>
        <v>6.2093182920959361E-2</v>
      </c>
      <c r="AF29" s="34">
        <f t="shared" si="5"/>
        <v>6.2093182920959361E-2</v>
      </c>
      <c r="AG29" s="34">
        <f t="shared" si="5"/>
        <v>6.2093182920959361E-2</v>
      </c>
      <c r="AH29" s="34">
        <f t="shared" si="5"/>
        <v>6.2093182920959361E-2</v>
      </c>
      <c r="AI29" s="34">
        <f t="shared" si="5"/>
        <v>6.2093182920959361E-2</v>
      </c>
      <c r="AJ29" s="34">
        <f t="shared" si="5"/>
        <v>6.2093182920959361E-2</v>
      </c>
      <c r="AK29" s="34">
        <f t="shared" si="5"/>
        <v>6.2093182920959361E-2</v>
      </c>
      <c r="AL29" s="34">
        <f t="shared" si="5"/>
        <v>6.2093182920959361E-2</v>
      </c>
      <c r="AM29" s="34">
        <f t="shared" si="5"/>
        <v>6.2093182920959361E-2</v>
      </c>
      <c r="AN29" s="34">
        <f t="shared" si="5"/>
        <v>6.2093182920959361E-2</v>
      </c>
      <c r="AO29" s="34">
        <f t="shared" si="5"/>
        <v>6.2093182920959361E-2</v>
      </c>
      <c r="AP29" s="34">
        <f t="shared" si="5"/>
        <v>6.2093182920959361E-2</v>
      </c>
      <c r="AQ29" s="34">
        <f t="shared" si="5"/>
        <v>6.2093182920959361E-2</v>
      </c>
      <c r="AR29" s="34">
        <f t="shared" si="5"/>
        <v>6.2093182920959361E-2</v>
      </c>
      <c r="AS29" s="34">
        <f t="shared" si="5"/>
        <v>6.2093182920959361E-2</v>
      </c>
      <c r="AT29" s="34">
        <f t="shared" si="5"/>
        <v>6.2093182920959361E-2</v>
      </c>
      <c r="AU29" s="34">
        <f t="shared" si="5"/>
        <v>6.2093182920959361E-2</v>
      </c>
      <c r="AV29" s="34">
        <f t="shared" si="5"/>
        <v>6.2093182920959361E-2</v>
      </c>
      <c r="AW29" s="34">
        <f t="shared" si="5"/>
        <v>6.2093182920959361E-2</v>
      </c>
      <c r="AX29" s="34"/>
      <c r="AY29" s="34"/>
      <c r="AZ29" s="34"/>
      <c r="BA29" s="34"/>
      <c r="BB29" s="34"/>
      <c r="BC29" s="34"/>
      <c r="BD29" s="34"/>
    </row>
    <row r="30" spans="1:56" ht="16.5" hidden="1" customHeight="1" outlineLevel="1" x14ac:dyDescent="0.35">
      <c r="A30" s="115"/>
      <c r="B30" s="9" t="s">
        <v>1</v>
      </c>
      <c r="C30" s="11" t="s">
        <v>53</v>
      </c>
      <c r="D30" s="9" t="s">
        <v>40</v>
      </c>
      <c r="F30" s="34">
        <f>$E$28/'Fixed data'!$C$7</f>
        <v>-4.0206222222222227E-2</v>
      </c>
      <c r="G30" s="34">
        <f>$E$28/'Fixed data'!$C$7</f>
        <v>-4.0206222222222227E-2</v>
      </c>
      <c r="H30" s="34">
        <f>$E$28/'Fixed data'!$C$7</f>
        <v>-4.0206222222222227E-2</v>
      </c>
      <c r="I30" s="34">
        <f>$E$28/'Fixed data'!$C$7</f>
        <v>-4.0206222222222227E-2</v>
      </c>
      <c r="J30" s="34">
        <f>$E$28/'Fixed data'!$C$7</f>
        <v>-4.0206222222222227E-2</v>
      </c>
      <c r="K30" s="34">
        <f>$E$28/'Fixed data'!$C$7</f>
        <v>-4.0206222222222227E-2</v>
      </c>
      <c r="L30" s="34">
        <f>$E$28/'Fixed data'!$C$7</f>
        <v>-4.0206222222222227E-2</v>
      </c>
      <c r="M30" s="34">
        <f>$E$28/'Fixed data'!$C$7</f>
        <v>-4.0206222222222227E-2</v>
      </c>
      <c r="N30" s="34">
        <f>$E$28/'Fixed data'!$C$7</f>
        <v>-4.0206222222222227E-2</v>
      </c>
      <c r="O30" s="34">
        <f>$E$28/'Fixed data'!$C$7</f>
        <v>-4.0206222222222227E-2</v>
      </c>
      <c r="P30" s="34">
        <f>$E$28/'Fixed data'!$C$7</f>
        <v>-4.0206222222222227E-2</v>
      </c>
      <c r="Q30" s="34">
        <f>$E$28/'Fixed data'!$C$7</f>
        <v>-4.0206222222222227E-2</v>
      </c>
      <c r="R30" s="34">
        <f>$E$28/'Fixed data'!$C$7</f>
        <v>-4.0206222222222227E-2</v>
      </c>
      <c r="S30" s="34">
        <f>$E$28/'Fixed data'!$C$7</f>
        <v>-4.0206222222222227E-2</v>
      </c>
      <c r="T30" s="34">
        <f>$E$28/'Fixed data'!$C$7</f>
        <v>-4.0206222222222227E-2</v>
      </c>
      <c r="U30" s="34">
        <f>$E$28/'Fixed data'!$C$7</f>
        <v>-4.0206222222222227E-2</v>
      </c>
      <c r="V30" s="34">
        <f>$E$28/'Fixed data'!$C$7</f>
        <v>-4.0206222222222227E-2</v>
      </c>
      <c r="W30" s="34">
        <f>$E$28/'Fixed data'!$C$7</f>
        <v>-4.0206222222222227E-2</v>
      </c>
      <c r="X30" s="34">
        <f>$E$28/'Fixed data'!$C$7</f>
        <v>-4.0206222222222227E-2</v>
      </c>
      <c r="Y30" s="34">
        <f>$E$28/'Fixed data'!$C$7</f>
        <v>-4.0206222222222227E-2</v>
      </c>
      <c r="Z30" s="34">
        <f>$E$28/'Fixed data'!$C$7</f>
        <v>-4.0206222222222227E-2</v>
      </c>
      <c r="AA30" s="34">
        <f>$E$28/'Fixed data'!$C$7</f>
        <v>-4.0206222222222227E-2</v>
      </c>
      <c r="AB30" s="34">
        <f>$E$28/'Fixed data'!$C$7</f>
        <v>-4.0206222222222227E-2</v>
      </c>
      <c r="AC30" s="34">
        <f>$E$28/'Fixed data'!$C$7</f>
        <v>-4.0206222222222227E-2</v>
      </c>
      <c r="AD30" s="34">
        <f>$E$28/'Fixed data'!$C$7</f>
        <v>-4.0206222222222227E-2</v>
      </c>
      <c r="AE30" s="34">
        <f>$E$28/'Fixed data'!$C$7</f>
        <v>-4.0206222222222227E-2</v>
      </c>
      <c r="AF30" s="34">
        <f>$E$28/'Fixed data'!$C$7</f>
        <v>-4.0206222222222227E-2</v>
      </c>
      <c r="AG30" s="34">
        <f>$E$28/'Fixed data'!$C$7</f>
        <v>-4.0206222222222227E-2</v>
      </c>
      <c r="AH30" s="34">
        <f>$E$28/'Fixed data'!$C$7</f>
        <v>-4.0206222222222227E-2</v>
      </c>
      <c r="AI30" s="34">
        <f>$E$28/'Fixed data'!$C$7</f>
        <v>-4.0206222222222227E-2</v>
      </c>
      <c r="AJ30" s="34">
        <f>$E$28/'Fixed data'!$C$7</f>
        <v>-4.0206222222222227E-2</v>
      </c>
      <c r="AK30" s="34">
        <f>$E$28/'Fixed data'!$C$7</f>
        <v>-4.0206222222222227E-2</v>
      </c>
      <c r="AL30" s="34">
        <f>$E$28/'Fixed data'!$C$7</f>
        <v>-4.0206222222222227E-2</v>
      </c>
      <c r="AM30" s="34">
        <f>$E$28/'Fixed data'!$C$7</f>
        <v>-4.0206222222222227E-2</v>
      </c>
      <c r="AN30" s="34">
        <f>$E$28/'Fixed data'!$C$7</f>
        <v>-4.0206222222222227E-2</v>
      </c>
      <c r="AO30" s="34">
        <f>$E$28/'Fixed data'!$C$7</f>
        <v>-4.0206222222222227E-2</v>
      </c>
      <c r="AP30" s="34">
        <f>$E$28/'Fixed data'!$C$7</f>
        <v>-4.0206222222222227E-2</v>
      </c>
      <c r="AQ30" s="34">
        <f>$E$28/'Fixed data'!$C$7</f>
        <v>-4.0206222222222227E-2</v>
      </c>
      <c r="AR30" s="34">
        <f>$E$28/'Fixed data'!$C$7</f>
        <v>-4.0206222222222227E-2</v>
      </c>
      <c r="AS30" s="34">
        <f>$E$28/'Fixed data'!$C$7</f>
        <v>-4.0206222222222227E-2</v>
      </c>
      <c r="AT30" s="34">
        <f>$E$28/'Fixed data'!$C$7</f>
        <v>-4.0206222222222227E-2</v>
      </c>
      <c r="AU30" s="34">
        <f>$E$28/'Fixed data'!$C$7</f>
        <v>-4.0206222222222227E-2</v>
      </c>
      <c r="AV30" s="34">
        <f>$E$28/'Fixed data'!$C$7</f>
        <v>-4.0206222222222227E-2</v>
      </c>
      <c r="AW30" s="34">
        <f>$E$28/'Fixed data'!$C$7</f>
        <v>-4.0206222222222227E-2</v>
      </c>
      <c r="AX30" s="34">
        <f>$E$28/'Fixed data'!$C$7</f>
        <v>-4.0206222222222227E-2</v>
      </c>
      <c r="AY30" s="34"/>
      <c r="AZ30" s="34"/>
      <c r="BA30" s="34"/>
      <c r="BB30" s="34"/>
      <c r="BC30" s="34"/>
      <c r="BD30" s="34"/>
    </row>
    <row r="31" spans="1:56" ht="16.5" hidden="1" customHeight="1" outlineLevel="1" x14ac:dyDescent="0.35">
      <c r="A31" s="115"/>
      <c r="B31" s="9" t="s">
        <v>2</v>
      </c>
      <c r="C31" s="11" t="s">
        <v>54</v>
      </c>
      <c r="D31" s="9" t="s">
        <v>40</v>
      </c>
      <c r="F31" s="34"/>
      <c r="G31" s="34">
        <f>$F$28/'Fixed data'!$C$7</f>
        <v>-4.169892894709841E-2</v>
      </c>
      <c r="H31" s="34">
        <f>$F$28/'Fixed data'!$C$7</f>
        <v>-4.169892894709841E-2</v>
      </c>
      <c r="I31" s="34">
        <f>$F$28/'Fixed data'!$C$7</f>
        <v>-4.169892894709841E-2</v>
      </c>
      <c r="J31" s="34">
        <f>$F$28/'Fixed data'!$C$7</f>
        <v>-4.169892894709841E-2</v>
      </c>
      <c r="K31" s="34">
        <f>$F$28/'Fixed data'!$C$7</f>
        <v>-4.169892894709841E-2</v>
      </c>
      <c r="L31" s="34">
        <f>$F$28/'Fixed data'!$C$7</f>
        <v>-4.169892894709841E-2</v>
      </c>
      <c r="M31" s="34">
        <f>$F$28/'Fixed data'!$C$7</f>
        <v>-4.169892894709841E-2</v>
      </c>
      <c r="N31" s="34">
        <f>$F$28/'Fixed data'!$C$7</f>
        <v>-4.169892894709841E-2</v>
      </c>
      <c r="O31" s="34">
        <f>$F$28/'Fixed data'!$C$7</f>
        <v>-4.169892894709841E-2</v>
      </c>
      <c r="P31" s="34">
        <f>$F$28/'Fixed data'!$C$7</f>
        <v>-4.169892894709841E-2</v>
      </c>
      <c r="Q31" s="34">
        <f>$F$28/'Fixed data'!$C$7</f>
        <v>-4.169892894709841E-2</v>
      </c>
      <c r="R31" s="34">
        <f>$F$28/'Fixed data'!$C$7</f>
        <v>-4.169892894709841E-2</v>
      </c>
      <c r="S31" s="34">
        <f>$F$28/'Fixed data'!$C$7</f>
        <v>-4.169892894709841E-2</v>
      </c>
      <c r="T31" s="34">
        <f>$F$28/'Fixed data'!$C$7</f>
        <v>-4.169892894709841E-2</v>
      </c>
      <c r="U31" s="34">
        <f>$F$28/'Fixed data'!$C$7</f>
        <v>-4.169892894709841E-2</v>
      </c>
      <c r="V31" s="34">
        <f>$F$28/'Fixed data'!$C$7</f>
        <v>-4.169892894709841E-2</v>
      </c>
      <c r="W31" s="34">
        <f>$F$28/'Fixed data'!$C$7</f>
        <v>-4.169892894709841E-2</v>
      </c>
      <c r="X31" s="34">
        <f>$F$28/'Fixed data'!$C$7</f>
        <v>-4.169892894709841E-2</v>
      </c>
      <c r="Y31" s="34">
        <f>$F$28/'Fixed data'!$C$7</f>
        <v>-4.169892894709841E-2</v>
      </c>
      <c r="Z31" s="34">
        <f>$F$28/'Fixed data'!$C$7</f>
        <v>-4.169892894709841E-2</v>
      </c>
      <c r="AA31" s="34">
        <f>$F$28/'Fixed data'!$C$7</f>
        <v>-4.169892894709841E-2</v>
      </c>
      <c r="AB31" s="34">
        <f>$F$28/'Fixed data'!$C$7</f>
        <v>-4.169892894709841E-2</v>
      </c>
      <c r="AC31" s="34">
        <f>$F$28/'Fixed data'!$C$7</f>
        <v>-4.169892894709841E-2</v>
      </c>
      <c r="AD31" s="34">
        <f>$F$28/'Fixed data'!$C$7</f>
        <v>-4.169892894709841E-2</v>
      </c>
      <c r="AE31" s="34">
        <f>$F$28/'Fixed data'!$C$7</f>
        <v>-4.169892894709841E-2</v>
      </c>
      <c r="AF31" s="34">
        <f>$F$28/'Fixed data'!$C$7</f>
        <v>-4.169892894709841E-2</v>
      </c>
      <c r="AG31" s="34">
        <f>$F$28/'Fixed data'!$C$7</f>
        <v>-4.169892894709841E-2</v>
      </c>
      <c r="AH31" s="34">
        <f>$F$28/'Fixed data'!$C$7</f>
        <v>-4.169892894709841E-2</v>
      </c>
      <c r="AI31" s="34">
        <f>$F$28/'Fixed data'!$C$7</f>
        <v>-4.169892894709841E-2</v>
      </c>
      <c r="AJ31" s="34">
        <f>$F$28/'Fixed data'!$C$7</f>
        <v>-4.169892894709841E-2</v>
      </c>
      <c r="AK31" s="34">
        <f>$F$28/'Fixed data'!$C$7</f>
        <v>-4.169892894709841E-2</v>
      </c>
      <c r="AL31" s="34">
        <f>$F$28/'Fixed data'!$C$7</f>
        <v>-4.169892894709841E-2</v>
      </c>
      <c r="AM31" s="34">
        <f>$F$28/'Fixed data'!$C$7</f>
        <v>-4.169892894709841E-2</v>
      </c>
      <c r="AN31" s="34">
        <f>$F$28/'Fixed data'!$C$7</f>
        <v>-4.169892894709841E-2</v>
      </c>
      <c r="AO31" s="34">
        <f>$F$28/'Fixed data'!$C$7</f>
        <v>-4.169892894709841E-2</v>
      </c>
      <c r="AP31" s="34">
        <f>$F$28/'Fixed data'!$C$7</f>
        <v>-4.169892894709841E-2</v>
      </c>
      <c r="AQ31" s="34">
        <f>$F$28/'Fixed data'!$C$7</f>
        <v>-4.169892894709841E-2</v>
      </c>
      <c r="AR31" s="34">
        <f>$F$28/'Fixed data'!$C$7</f>
        <v>-4.169892894709841E-2</v>
      </c>
      <c r="AS31" s="34">
        <f>$F$28/'Fixed data'!$C$7</f>
        <v>-4.169892894709841E-2</v>
      </c>
      <c r="AT31" s="34">
        <f>$F$28/'Fixed data'!$C$7</f>
        <v>-4.169892894709841E-2</v>
      </c>
      <c r="AU31" s="34">
        <f>$F$28/'Fixed data'!$C$7</f>
        <v>-4.169892894709841E-2</v>
      </c>
      <c r="AV31" s="34">
        <f>$F$28/'Fixed data'!$C$7</f>
        <v>-4.169892894709841E-2</v>
      </c>
      <c r="AW31" s="34">
        <f>$F$28/'Fixed data'!$C$7</f>
        <v>-4.169892894709841E-2</v>
      </c>
      <c r="AX31" s="34">
        <f>$F$28/'Fixed data'!$C$7</f>
        <v>-4.169892894709841E-2</v>
      </c>
      <c r="AY31" s="34">
        <f>$F$28/'Fixed data'!$C$7</f>
        <v>-4.169892894709841E-2</v>
      </c>
      <c r="AZ31" s="34"/>
      <c r="BA31" s="34"/>
      <c r="BB31" s="34"/>
      <c r="BC31" s="34"/>
      <c r="BD31" s="34"/>
    </row>
    <row r="32" spans="1:56" ht="16.5" hidden="1" customHeight="1" outlineLevel="1" x14ac:dyDescent="0.35">
      <c r="A32" s="115"/>
      <c r="B32" s="9" t="s">
        <v>3</v>
      </c>
      <c r="C32" s="11" t="s">
        <v>55</v>
      </c>
      <c r="D32" s="9" t="s">
        <v>40</v>
      </c>
      <c r="F32" s="34"/>
      <c r="G32" s="34"/>
      <c r="H32" s="34">
        <f>$G$28/'Fixed data'!$C$7</f>
        <v>-4.3112380890918137E-2</v>
      </c>
      <c r="I32" s="34">
        <f>$G$28/'Fixed data'!$C$7</f>
        <v>-4.3112380890918137E-2</v>
      </c>
      <c r="J32" s="34">
        <f>$G$28/'Fixed data'!$C$7</f>
        <v>-4.3112380890918137E-2</v>
      </c>
      <c r="K32" s="34">
        <f>$G$28/'Fixed data'!$C$7</f>
        <v>-4.3112380890918137E-2</v>
      </c>
      <c r="L32" s="34">
        <f>$G$28/'Fixed data'!$C$7</f>
        <v>-4.3112380890918137E-2</v>
      </c>
      <c r="M32" s="34">
        <f>$G$28/'Fixed data'!$C$7</f>
        <v>-4.3112380890918137E-2</v>
      </c>
      <c r="N32" s="34">
        <f>$G$28/'Fixed data'!$C$7</f>
        <v>-4.3112380890918137E-2</v>
      </c>
      <c r="O32" s="34">
        <f>$G$28/'Fixed data'!$C$7</f>
        <v>-4.3112380890918137E-2</v>
      </c>
      <c r="P32" s="34">
        <f>$G$28/'Fixed data'!$C$7</f>
        <v>-4.3112380890918137E-2</v>
      </c>
      <c r="Q32" s="34">
        <f>$G$28/'Fixed data'!$C$7</f>
        <v>-4.3112380890918137E-2</v>
      </c>
      <c r="R32" s="34">
        <f>$G$28/'Fixed data'!$C$7</f>
        <v>-4.3112380890918137E-2</v>
      </c>
      <c r="S32" s="34">
        <f>$G$28/'Fixed data'!$C$7</f>
        <v>-4.3112380890918137E-2</v>
      </c>
      <c r="T32" s="34">
        <f>$G$28/'Fixed data'!$C$7</f>
        <v>-4.3112380890918137E-2</v>
      </c>
      <c r="U32" s="34">
        <f>$G$28/'Fixed data'!$C$7</f>
        <v>-4.3112380890918137E-2</v>
      </c>
      <c r="V32" s="34">
        <f>$G$28/'Fixed data'!$C$7</f>
        <v>-4.3112380890918137E-2</v>
      </c>
      <c r="W32" s="34">
        <f>$G$28/'Fixed data'!$C$7</f>
        <v>-4.3112380890918137E-2</v>
      </c>
      <c r="X32" s="34">
        <f>$G$28/'Fixed data'!$C$7</f>
        <v>-4.3112380890918137E-2</v>
      </c>
      <c r="Y32" s="34">
        <f>$G$28/'Fixed data'!$C$7</f>
        <v>-4.3112380890918137E-2</v>
      </c>
      <c r="Z32" s="34">
        <f>$G$28/'Fixed data'!$C$7</f>
        <v>-4.3112380890918137E-2</v>
      </c>
      <c r="AA32" s="34">
        <f>$G$28/'Fixed data'!$C$7</f>
        <v>-4.3112380890918137E-2</v>
      </c>
      <c r="AB32" s="34">
        <f>$G$28/'Fixed data'!$C$7</f>
        <v>-4.3112380890918137E-2</v>
      </c>
      <c r="AC32" s="34">
        <f>$G$28/'Fixed data'!$C$7</f>
        <v>-4.3112380890918137E-2</v>
      </c>
      <c r="AD32" s="34">
        <f>$G$28/'Fixed data'!$C$7</f>
        <v>-4.3112380890918137E-2</v>
      </c>
      <c r="AE32" s="34">
        <f>$G$28/'Fixed data'!$C$7</f>
        <v>-4.3112380890918137E-2</v>
      </c>
      <c r="AF32" s="34">
        <f>$G$28/'Fixed data'!$C$7</f>
        <v>-4.3112380890918137E-2</v>
      </c>
      <c r="AG32" s="34">
        <f>$G$28/'Fixed data'!$C$7</f>
        <v>-4.3112380890918137E-2</v>
      </c>
      <c r="AH32" s="34">
        <f>$G$28/'Fixed data'!$C$7</f>
        <v>-4.3112380890918137E-2</v>
      </c>
      <c r="AI32" s="34">
        <f>$G$28/'Fixed data'!$C$7</f>
        <v>-4.3112380890918137E-2</v>
      </c>
      <c r="AJ32" s="34">
        <f>$G$28/'Fixed data'!$C$7</f>
        <v>-4.3112380890918137E-2</v>
      </c>
      <c r="AK32" s="34">
        <f>$G$28/'Fixed data'!$C$7</f>
        <v>-4.3112380890918137E-2</v>
      </c>
      <c r="AL32" s="34">
        <f>$G$28/'Fixed data'!$C$7</f>
        <v>-4.3112380890918137E-2</v>
      </c>
      <c r="AM32" s="34">
        <f>$G$28/'Fixed data'!$C$7</f>
        <v>-4.3112380890918137E-2</v>
      </c>
      <c r="AN32" s="34">
        <f>$G$28/'Fixed data'!$C$7</f>
        <v>-4.3112380890918137E-2</v>
      </c>
      <c r="AO32" s="34">
        <f>$G$28/'Fixed data'!$C$7</f>
        <v>-4.3112380890918137E-2</v>
      </c>
      <c r="AP32" s="34">
        <f>$G$28/'Fixed data'!$C$7</f>
        <v>-4.3112380890918137E-2</v>
      </c>
      <c r="AQ32" s="34">
        <f>$G$28/'Fixed data'!$C$7</f>
        <v>-4.3112380890918137E-2</v>
      </c>
      <c r="AR32" s="34">
        <f>$G$28/'Fixed data'!$C$7</f>
        <v>-4.3112380890918137E-2</v>
      </c>
      <c r="AS32" s="34">
        <f>$G$28/'Fixed data'!$C$7</f>
        <v>-4.3112380890918137E-2</v>
      </c>
      <c r="AT32" s="34">
        <f>$G$28/'Fixed data'!$C$7</f>
        <v>-4.3112380890918137E-2</v>
      </c>
      <c r="AU32" s="34">
        <f>$G$28/'Fixed data'!$C$7</f>
        <v>-4.3112380890918137E-2</v>
      </c>
      <c r="AV32" s="34">
        <f>$G$28/'Fixed data'!$C$7</f>
        <v>-4.3112380890918137E-2</v>
      </c>
      <c r="AW32" s="34">
        <f>$G$28/'Fixed data'!$C$7</f>
        <v>-4.3112380890918137E-2</v>
      </c>
      <c r="AX32" s="34">
        <f>$G$28/'Fixed data'!$C$7</f>
        <v>-4.3112380890918137E-2</v>
      </c>
      <c r="AY32" s="34">
        <f>$G$28/'Fixed data'!$C$7</f>
        <v>-4.3112380890918137E-2</v>
      </c>
      <c r="AZ32" s="34">
        <f>$G$28/'Fixed data'!$C$7</f>
        <v>-4.3112380890918137E-2</v>
      </c>
      <c r="BA32" s="34"/>
      <c r="BB32" s="34"/>
      <c r="BC32" s="34"/>
      <c r="BD32" s="34"/>
    </row>
    <row r="33" spans="1:57" ht="16.5" hidden="1" customHeight="1" outlineLevel="1" x14ac:dyDescent="0.35">
      <c r="A33" s="115"/>
      <c r="B33" s="9" t="s">
        <v>4</v>
      </c>
      <c r="C33" s="11" t="s">
        <v>56</v>
      </c>
      <c r="D33" s="9" t="s">
        <v>40</v>
      </c>
      <c r="F33" s="34"/>
      <c r="G33" s="34"/>
      <c r="H33" s="34"/>
      <c r="I33" s="34">
        <f>$H$28/'Fixed data'!$C$7</f>
        <v>-4.4406740883904464E-2</v>
      </c>
      <c r="J33" s="34">
        <f>$H$28/'Fixed data'!$C$7</f>
        <v>-4.4406740883904464E-2</v>
      </c>
      <c r="K33" s="34">
        <f>$H$28/'Fixed data'!$C$7</f>
        <v>-4.4406740883904464E-2</v>
      </c>
      <c r="L33" s="34">
        <f>$H$28/'Fixed data'!$C$7</f>
        <v>-4.4406740883904464E-2</v>
      </c>
      <c r="M33" s="34">
        <f>$H$28/'Fixed data'!$C$7</f>
        <v>-4.4406740883904464E-2</v>
      </c>
      <c r="N33" s="34">
        <f>$H$28/'Fixed data'!$C$7</f>
        <v>-4.4406740883904464E-2</v>
      </c>
      <c r="O33" s="34">
        <f>$H$28/'Fixed data'!$C$7</f>
        <v>-4.4406740883904464E-2</v>
      </c>
      <c r="P33" s="34">
        <f>$H$28/'Fixed data'!$C$7</f>
        <v>-4.4406740883904464E-2</v>
      </c>
      <c r="Q33" s="34">
        <f>$H$28/'Fixed data'!$C$7</f>
        <v>-4.4406740883904464E-2</v>
      </c>
      <c r="R33" s="34">
        <f>$H$28/'Fixed data'!$C$7</f>
        <v>-4.4406740883904464E-2</v>
      </c>
      <c r="S33" s="34">
        <f>$H$28/'Fixed data'!$C$7</f>
        <v>-4.4406740883904464E-2</v>
      </c>
      <c r="T33" s="34">
        <f>$H$28/'Fixed data'!$C$7</f>
        <v>-4.4406740883904464E-2</v>
      </c>
      <c r="U33" s="34">
        <f>$H$28/'Fixed data'!$C$7</f>
        <v>-4.4406740883904464E-2</v>
      </c>
      <c r="V33" s="34">
        <f>$H$28/'Fixed data'!$C$7</f>
        <v>-4.4406740883904464E-2</v>
      </c>
      <c r="W33" s="34">
        <f>$H$28/'Fixed data'!$C$7</f>
        <v>-4.4406740883904464E-2</v>
      </c>
      <c r="X33" s="34">
        <f>$H$28/'Fixed data'!$C$7</f>
        <v>-4.4406740883904464E-2</v>
      </c>
      <c r="Y33" s="34">
        <f>$H$28/'Fixed data'!$C$7</f>
        <v>-4.4406740883904464E-2</v>
      </c>
      <c r="Z33" s="34">
        <f>$H$28/'Fixed data'!$C$7</f>
        <v>-4.4406740883904464E-2</v>
      </c>
      <c r="AA33" s="34">
        <f>$H$28/'Fixed data'!$C$7</f>
        <v>-4.4406740883904464E-2</v>
      </c>
      <c r="AB33" s="34">
        <f>$H$28/'Fixed data'!$C$7</f>
        <v>-4.4406740883904464E-2</v>
      </c>
      <c r="AC33" s="34">
        <f>$H$28/'Fixed data'!$C$7</f>
        <v>-4.4406740883904464E-2</v>
      </c>
      <c r="AD33" s="34">
        <f>$H$28/'Fixed data'!$C$7</f>
        <v>-4.4406740883904464E-2</v>
      </c>
      <c r="AE33" s="34">
        <f>$H$28/'Fixed data'!$C$7</f>
        <v>-4.4406740883904464E-2</v>
      </c>
      <c r="AF33" s="34">
        <f>$H$28/'Fixed data'!$C$7</f>
        <v>-4.4406740883904464E-2</v>
      </c>
      <c r="AG33" s="34">
        <f>$H$28/'Fixed data'!$C$7</f>
        <v>-4.4406740883904464E-2</v>
      </c>
      <c r="AH33" s="34">
        <f>$H$28/'Fixed data'!$C$7</f>
        <v>-4.4406740883904464E-2</v>
      </c>
      <c r="AI33" s="34">
        <f>$H$28/'Fixed data'!$C$7</f>
        <v>-4.4406740883904464E-2</v>
      </c>
      <c r="AJ33" s="34">
        <f>$H$28/'Fixed data'!$C$7</f>
        <v>-4.4406740883904464E-2</v>
      </c>
      <c r="AK33" s="34">
        <f>$H$28/'Fixed data'!$C$7</f>
        <v>-4.4406740883904464E-2</v>
      </c>
      <c r="AL33" s="34">
        <f>$H$28/'Fixed data'!$C$7</f>
        <v>-4.4406740883904464E-2</v>
      </c>
      <c r="AM33" s="34">
        <f>$H$28/'Fixed data'!$C$7</f>
        <v>-4.4406740883904464E-2</v>
      </c>
      <c r="AN33" s="34">
        <f>$H$28/'Fixed data'!$C$7</f>
        <v>-4.4406740883904464E-2</v>
      </c>
      <c r="AO33" s="34">
        <f>$H$28/'Fixed data'!$C$7</f>
        <v>-4.4406740883904464E-2</v>
      </c>
      <c r="AP33" s="34">
        <f>$H$28/'Fixed data'!$C$7</f>
        <v>-4.4406740883904464E-2</v>
      </c>
      <c r="AQ33" s="34">
        <f>$H$28/'Fixed data'!$C$7</f>
        <v>-4.4406740883904464E-2</v>
      </c>
      <c r="AR33" s="34">
        <f>$H$28/'Fixed data'!$C$7</f>
        <v>-4.4406740883904464E-2</v>
      </c>
      <c r="AS33" s="34">
        <f>$H$28/'Fixed data'!$C$7</f>
        <v>-4.4406740883904464E-2</v>
      </c>
      <c r="AT33" s="34">
        <f>$H$28/'Fixed data'!$C$7</f>
        <v>-4.4406740883904464E-2</v>
      </c>
      <c r="AU33" s="34">
        <f>$H$28/'Fixed data'!$C$7</f>
        <v>-4.4406740883904464E-2</v>
      </c>
      <c r="AV33" s="34">
        <f>$H$28/'Fixed data'!$C$7</f>
        <v>-4.4406740883904464E-2</v>
      </c>
      <c r="AW33" s="34">
        <f>$H$28/'Fixed data'!$C$7</f>
        <v>-4.4406740883904464E-2</v>
      </c>
      <c r="AX33" s="34">
        <f>$H$28/'Fixed data'!$C$7</f>
        <v>-4.4406740883904464E-2</v>
      </c>
      <c r="AY33" s="34">
        <f>$H$28/'Fixed data'!$C$7</f>
        <v>-4.4406740883904464E-2</v>
      </c>
      <c r="AZ33" s="34">
        <f>$H$28/'Fixed data'!$C$7</f>
        <v>-4.4406740883904464E-2</v>
      </c>
      <c r="BA33" s="34">
        <f>$H$28/'Fixed data'!$C$7</f>
        <v>-4.4406740883904464E-2</v>
      </c>
      <c r="BB33" s="34"/>
      <c r="BC33" s="34"/>
      <c r="BD33" s="34"/>
    </row>
    <row r="34" spans="1:57" ht="16.5" hidden="1" customHeight="1" outlineLevel="1" x14ac:dyDescent="0.35">
      <c r="A34" s="115"/>
      <c r="B34" s="9" t="s">
        <v>5</v>
      </c>
      <c r="C34" s="11" t="s">
        <v>57</v>
      </c>
      <c r="D34" s="9" t="s">
        <v>40</v>
      </c>
      <c r="F34" s="34"/>
      <c r="G34" s="34"/>
      <c r="H34" s="34"/>
      <c r="I34" s="34"/>
      <c r="J34" s="34">
        <f>$I$28/'Fixed data'!$C$7</f>
        <v>-4.5563425792863731E-2</v>
      </c>
      <c r="K34" s="34">
        <f>$I$28/'Fixed data'!$C$7</f>
        <v>-4.5563425792863731E-2</v>
      </c>
      <c r="L34" s="34">
        <f>$I$28/'Fixed data'!$C$7</f>
        <v>-4.5563425792863731E-2</v>
      </c>
      <c r="M34" s="34">
        <f>$I$28/'Fixed data'!$C$7</f>
        <v>-4.5563425792863731E-2</v>
      </c>
      <c r="N34" s="34">
        <f>$I$28/'Fixed data'!$C$7</f>
        <v>-4.5563425792863731E-2</v>
      </c>
      <c r="O34" s="34">
        <f>$I$28/'Fixed data'!$C$7</f>
        <v>-4.5563425792863731E-2</v>
      </c>
      <c r="P34" s="34">
        <f>$I$28/'Fixed data'!$C$7</f>
        <v>-4.5563425792863731E-2</v>
      </c>
      <c r="Q34" s="34">
        <f>$I$28/'Fixed data'!$C$7</f>
        <v>-4.5563425792863731E-2</v>
      </c>
      <c r="R34" s="34">
        <f>$I$28/'Fixed data'!$C$7</f>
        <v>-4.5563425792863731E-2</v>
      </c>
      <c r="S34" s="34">
        <f>$I$28/'Fixed data'!$C$7</f>
        <v>-4.5563425792863731E-2</v>
      </c>
      <c r="T34" s="34">
        <f>$I$28/'Fixed data'!$C$7</f>
        <v>-4.5563425792863731E-2</v>
      </c>
      <c r="U34" s="34">
        <f>$I$28/'Fixed data'!$C$7</f>
        <v>-4.5563425792863731E-2</v>
      </c>
      <c r="V34" s="34">
        <f>$I$28/'Fixed data'!$C$7</f>
        <v>-4.5563425792863731E-2</v>
      </c>
      <c r="W34" s="34">
        <f>$I$28/'Fixed data'!$C$7</f>
        <v>-4.5563425792863731E-2</v>
      </c>
      <c r="X34" s="34">
        <f>$I$28/'Fixed data'!$C$7</f>
        <v>-4.5563425792863731E-2</v>
      </c>
      <c r="Y34" s="34">
        <f>$I$28/'Fixed data'!$C$7</f>
        <v>-4.5563425792863731E-2</v>
      </c>
      <c r="Z34" s="34">
        <f>$I$28/'Fixed data'!$C$7</f>
        <v>-4.5563425792863731E-2</v>
      </c>
      <c r="AA34" s="34">
        <f>$I$28/'Fixed data'!$C$7</f>
        <v>-4.5563425792863731E-2</v>
      </c>
      <c r="AB34" s="34">
        <f>$I$28/'Fixed data'!$C$7</f>
        <v>-4.5563425792863731E-2</v>
      </c>
      <c r="AC34" s="34">
        <f>$I$28/'Fixed data'!$C$7</f>
        <v>-4.5563425792863731E-2</v>
      </c>
      <c r="AD34" s="34">
        <f>$I$28/'Fixed data'!$C$7</f>
        <v>-4.5563425792863731E-2</v>
      </c>
      <c r="AE34" s="34">
        <f>$I$28/'Fixed data'!$C$7</f>
        <v>-4.5563425792863731E-2</v>
      </c>
      <c r="AF34" s="34">
        <f>$I$28/'Fixed data'!$C$7</f>
        <v>-4.5563425792863731E-2</v>
      </c>
      <c r="AG34" s="34">
        <f>$I$28/'Fixed data'!$C$7</f>
        <v>-4.5563425792863731E-2</v>
      </c>
      <c r="AH34" s="34">
        <f>$I$28/'Fixed data'!$C$7</f>
        <v>-4.5563425792863731E-2</v>
      </c>
      <c r="AI34" s="34">
        <f>$I$28/'Fixed data'!$C$7</f>
        <v>-4.5563425792863731E-2</v>
      </c>
      <c r="AJ34" s="34">
        <f>$I$28/'Fixed data'!$C$7</f>
        <v>-4.5563425792863731E-2</v>
      </c>
      <c r="AK34" s="34">
        <f>$I$28/'Fixed data'!$C$7</f>
        <v>-4.5563425792863731E-2</v>
      </c>
      <c r="AL34" s="34">
        <f>$I$28/'Fixed data'!$C$7</f>
        <v>-4.5563425792863731E-2</v>
      </c>
      <c r="AM34" s="34">
        <f>$I$28/'Fixed data'!$C$7</f>
        <v>-4.5563425792863731E-2</v>
      </c>
      <c r="AN34" s="34">
        <f>$I$28/'Fixed data'!$C$7</f>
        <v>-4.5563425792863731E-2</v>
      </c>
      <c r="AO34" s="34">
        <f>$I$28/'Fixed data'!$C$7</f>
        <v>-4.5563425792863731E-2</v>
      </c>
      <c r="AP34" s="34">
        <f>$I$28/'Fixed data'!$C$7</f>
        <v>-4.5563425792863731E-2</v>
      </c>
      <c r="AQ34" s="34">
        <f>$I$28/'Fixed data'!$C$7</f>
        <v>-4.5563425792863731E-2</v>
      </c>
      <c r="AR34" s="34">
        <f>$I$28/'Fixed data'!$C$7</f>
        <v>-4.5563425792863731E-2</v>
      </c>
      <c r="AS34" s="34">
        <f>$I$28/'Fixed data'!$C$7</f>
        <v>-4.5563425792863731E-2</v>
      </c>
      <c r="AT34" s="34">
        <f>$I$28/'Fixed data'!$C$7</f>
        <v>-4.5563425792863731E-2</v>
      </c>
      <c r="AU34" s="34">
        <f>$I$28/'Fixed data'!$C$7</f>
        <v>-4.5563425792863731E-2</v>
      </c>
      <c r="AV34" s="34">
        <f>$I$28/'Fixed data'!$C$7</f>
        <v>-4.5563425792863731E-2</v>
      </c>
      <c r="AW34" s="34">
        <f>$I$28/'Fixed data'!$C$7</f>
        <v>-4.5563425792863731E-2</v>
      </c>
      <c r="AX34" s="34">
        <f>$I$28/'Fixed data'!$C$7</f>
        <v>-4.5563425792863731E-2</v>
      </c>
      <c r="AY34" s="34">
        <f>$I$28/'Fixed data'!$C$7</f>
        <v>-4.5563425792863731E-2</v>
      </c>
      <c r="AZ34" s="34">
        <f>$I$28/'Fixed data'!$C$7</f>
        <v>-4.5563425792863731E-2</v>
      </c>
      <c r="BA34" s="34">
        <f>$I$28/'Fixed data'!$C$7</f>
        <v>-4.5563425792863731E-2</v>
      </c>
      <c r="BB34" s="34">
        <f>$I$28/'Fixed data'!$C$7</f>
        <v>-4.5563425792863731E-2</v>
      </c>
      <c r="BC34" s="34"/>
      <c r="BD34" s="34"/>
    </row>
    <row r="35" spans="1:57" ht="16.5" hidden="1" customHeight="1" outlineLevel="1" x14ac:dyDescent="0.35">
      <c r="A35" s="115"/>
      <c r="B35" s="9" t="s">
        <v>6</v>
      </c>
      <c r="C35" s="11" t="s">
        <v>58</v>
      </c>
      <c r="D35" s="9" t="s">
        <v>40</v>
      </c>
      <c r="F35" s="34"/>
      <c r="G35" s="34"/>
      <c r="H35" s="34"/>
      <c r="I35" s="34"/>
      <c r="J35" s="34"/>
      <c r="K35" s="34">
        <f>$J$28/'Fixed data'!$C$7</f>
        <v>-4.6596820522603818E-2</v>
      </c>
      <c r="L35" s="34">
        <f>$J$28/'Fixed data'!$C$7</f>
        <v>-4.6596820522603818E-2</v>
      </c>
      <c r="M35" s="34">
        <f>$J$28/'Fixed data'!$C$7</f>
        <v>-4.6596820522603818E-2</v>
      </c>
      <c r="N35" s="34">
        <f>$J$28/'Fixed data'!$C$7</f>
        <v>-4.6596820522603818E-2</v>
      </c>
      <c r="O35" s="34">
        <f>$J$28/'Fixed data'!$C$7</f>
        <v>-4.6596820522603818E-2</v>
      </c>
      <c r="P35" s="34">
        <f>$J$28/'Fixed data'!$C$7</f>
        <v>-4.6596820522603818E-2</v>
      </c>
      <c r="Q35" s="34">
        <f>$J$28/'Fixed data'!$C$7</f>
        <v>-4.6596820522603818E-2</v>
      </c>
      <c r="R35" s="34">
        <f>$J$28/'Fixed data'!$C$7</f>
        <v>-4.6596820522603818E-2</v>
      </c>
      <c r="S35" s="34">
        <f>$J$28/'Fixed data'!$C$7</f>
        <v>-4.6596820522603818E-2</v>
      </c>
      <c r="T35" s="34">
        <f>$J$28/'Fixed data'!$C$7</f>
        <v>-4.6596820522603818E-2</v>
      </c>
      <c r="U35" s="34">
        <f>$J$28/'Fixed data'!$C$7</f>
        <v>-4.6596820522603818E-2</v>
      </c>
      <c r="V35" s="34">
        <f>$J$28/'Fixed data'!$C$7</f>
        <v>-4.6596820522603818E-2</v>
      </c>
      <c r="W35" s="34">
        <f>$J$28/'Fixed data'!$C$7</f>
        <v>-4.6596820522603818E-2</v>
      </c>
      <c r="X35" s="34">
        <f>$J$28/'Fixed data'!$C$7</f>
        <v>-4.6596820522603818E-2</v>
      </c>
      <c r="Y35" s="34">
        <f>$J$28/'Fixed data'!$C$7</f>
        <v>-4.6596820522603818E-2</v>
      </c>
      <c r="Z35" s="34">
        <f>$J$28/'Fixed data'!$C$7</f>
        <v>-4.6596820522603818E-2</v>
      </c>
      <c r="AA35" s="34">
        <f>$J$28/'Fixed data'!$C$7</f>
        <v>-4.6596820522603818E-2</v>
      </c>
      <c r="AB35" s="34">
        <f>$J$28/'Fixed data'!$C$7</f>
        <v>-4.6596820522603818E-2</v>
      </c>
      <c r="AC35" s="34">
        <f>$J$28/'Fixed data'!$C$7</f>
        <v>-4.6596820522603818E-2</v>
      </c>
      <c r="AD35" s="34">
        <f>$J$28/'Fixed data'!$C$7</f>
        <v>-4.6596820522603818E-2</v>
      </c>
      <c r="AE35" s="34">
        <f>$J$28/'Fixed data'!$C$7</f>
        <v>-4.6596820522603818E-2</v>
      </c>
      <c r="AF35" s="34">
        <f>$J$28/'Fixed data'!$C$7</f>
        <v>-4.6596820522603818E-2</v>
      </c>
      <c r="AG35" s="34">
        <f>$J$28/'Fixed data'!$C$7</f>
        <v>-4.6596820522603818E-2</v>
      </c>
      <c r="AH35" s="34">
        <f>$J$28/'Fixed data'!$C$7</f>
        <v>-4.6596820522603818E-2</v>
      </c>
      <c r="AI35" s="34">
        <f>$J$28/'Fixed data'!$C$7</f>
        <v>-4.6596820522603818E-2</v>
      </c>
      <c r="AJ35" s="34">
        <f>$J$28/'Fixed data'!$C$7</f>
        <v>-4.6596820522603818E-2</v>
      </c>
      <c r="AK35" s="34">
        <f>$J$28/'Fixed data'!$C$7</f>
        <v>-4.6596820522603818E-2</v>
      </c>
      <c r="AL35" s="34">
        <f>$J$28/'Fixed data'!$C$7</f>
        <v>-4.6596820522603818E-2</v>
      </c>
      <c r="AM35" s="34">
        <f>$J$28/'Fixed data'!$C$7</f>
        <v>-4.6596820522603818E-2</v>
      </c>
      <c r="AN35" s="34">
        <f>$J$28/'Fixed data'!$C$7</f>
        <v>-4.6596820522603818E-2</v>
      </c>
      <c r="AO35" s="34">
        <f>$J$28/'Fixed data'!$C$7</f>
        <v>-4.6596820522603818E-2</v>
      </c>
      <c r="AP35" s="34">
        <f>$J$28/'Fixed data'!$C$7</f>
        <v>-4.6596820522603818E-2</v>
      </c>
      <c r="AQ35" s="34">
        <f>$J$28/'Fixed data'!$C$7</f>
        <v>-4.6596820522603818E-2</v>
      </c>
      <c r="AR35" s="34">
        <f>$J$28/'Fixed data'!$C$7</f>
        <v>-4.6596820522603818E-2</v>
      </c>
      <c r="AS35" s="34">
        <f>$J$28/'Fixed data'!$C$7</f>
        <v>-4.6596820522603818E-2</v>
      </c>
      <c r="AT35" s="34">
        <f>$J$28/'Fixed data'!$C$7</f>
        <v>-4.6596820522603818E-2</v>
      </c>
      <c r="AU35" s="34">
        <f>$J$28/'Fixed data'!$C$7</f>
        <v>-4.6596820522603818E-2</v>
      </c>
      <c r="AV35" s="34">
        <f>$J$28/'Fixed data'!$C$7</f>
        <v>-4.6596820522603818E-2</v>
      </c>
      <c r="AW35" s="34">
        <f>$J$28/'Fixed data'!$C$7</f>
        <v>-4.6596820522603818E-2</v>
      </c>
      <c r="AX35" s="34">
        <f>$J$28/'Fixed data'!$C$7</f>
        <v>-4.6596820522603818E-2</v>
      </c>
      <c r="AY35" s="34">
        <f>$J$28/'Fixed data'!$C$7</f>
        <v>-4.6596820522603818E-2</v>
      </c>
      <c r="AZ35" s="34">
        <f>$J$28/'Fixed data'!$C$7</f>
        <v>-4.6596820522603818E-2</v>
      </c>
      <c r="BA35" s="34">
        <f>$J$28/'Fixed data'!$C$7</f>
        <v>-4.6596820522603818E-2</v>
      </c>
      <c r="BB35" s="34">
        <f>$J$28/'Fixed data'!$C$7</f>
        <v>-4.6596820522603818E-2</v>
      </c>
      <c r="BC35" s="34">
        <f>$J$28/'Fixed data'!$C$7</f>
        <v>-4.6596820522603818E-2</v>
      </c>
      <c r="BD35" s="34"/>
    </row>
    <row r="36" spans="1:57" ht="16.5" hidden="1" customHeight="1" outlineLevel="1" x14ac:dyDescent="0.35">
      <c r="A36" s="115"/>
      <c r="B36" s="9" t="s">
        <v>32</v>
      </c>
      <c r="C36" s="11" t="s">
        <v>59</v>
      </c>
      <c r="D36" s="9" t="s">
        <v>40</v>
      </c>
      <c r="F36" s="34"/>
      <c r="G36" s="34"/>
      <c r="H36" s="34"/>
      <c r="I36" s="34"/>
      <c r="J36" s="34"/>
      <c r="K36" s="34"/>
      <c r="L36" s="34">
        <f>$K$28/'Fixed data'!$C$7</f>
        <v>-4.7468181780357971E-2</v>
      </c>
      <c r="M36" s="34">
        <f>$K$28/'Fixed data'!$C$7</f>
        <v>-4.7468181780357971E-2</v>
      </c>
      <c r="N36" s="34">
        <f>$K$28/'Fixed data'!$C$7</f>
        <v>-4.7468181780357971E-2</v>
      </c>
      <c r="O36" s="34">
        <f>$K$28/'Fixed data'!$C$7</f>
        <v>-4.7468181780357971E-2</v>
      </c>
      <c r="P36" s="34">
        <f>$K$28/'Fixed data'!$C$7</f>
        <v>-4.7468181780357971E-2</v>
      </c>
      <c r="Q36" s="34">
        <f>$K$28/'Fixed data'!$C$7</f>
        <v>-4.7468181780357971E-2</v>
      </c>
      <c r="R36" s="34">
        <f>$K$28/'Fixed data'!$C$7</f>
        <v>-4.7468181780357971E-2</v>
      </c>
      <c r="S36" s="34">
        <f>$K$28/'Fixed data'!$C$7</f>
        <v>-4.7468181780357971E-2</v>
      </c>
      <c r="T36" s="34">
        <f>$K$28/'Fixed data'!$C$7</f>
        <v>-4.7468181780357971E-2</v>
      </c>
      <c r="U36" s="34">
        <f>$K$28/'Fixed data'!$C$7</f>
        <v>-4.7468181780357971E-2</v>
      </c>
      <c r="V36" s="34">
        <f>$K$28/'Fixed data'!$C$7</f>
        <v>-4.7468181780357971E-2</v>
      </c>
      <c r="W36" s="34">
        <f>$K$28/'Fixed data'!$C$7</f>
        <v>-4.7468181780357971E-2</v>
      </c>
      <c r="X36" s="34">
        <f>$K$28/'Fixed data'!$C$7</f>
        <v>-4.7468181780357971E-2</v>
      </c>
      <c r="Y36" s="34">
        <f>$K$28/'Fixed data'!$C$7</f>
        <v>-4.7468181780357971E-2</v>
      </c>
      <c r="Z36" s="34">
        <f>$K$28/'Fixed data'!$C$7</f>
        <v>-4.7468181780357971E-2</v>
      </c>
      <c r="AA36" s="34">
        <f>$K$28/'Fixed data'!$C$7</f>
        <v>-4.7468181780357971E-2</v>
      </c>
      <c r="AB36" s="34">
        <f>$K$28/'Fixed data'!$C$7</f>
        <v>-4.7468181780357971E-2</v>
      </c>
      <c r="AC36" s="34">
        <f>$K$28/'Fixed data'!$C$7</f>
        <v>-4.7468181780357971E-2</v>
      </c>
      <c r="AD36" s="34">
        <f>$K$28/'Fixed data'!$C$7</f>
        <v>-4.7468181780357971E-2</v>
      </c>
      <c r="AE36" s="34">
        <f>$K$28/'Fixed data'!$C$7</f>
        <v>-4.7468181780357971E-2</v>
      </c>
      <c r="AF36" s="34">
        <f>$K$28/'Fixed data'!$C$7</f>
        <v>-4.7468181780357971E-2</v>
      </c>
      <c r="AG36" s="34">
        <f>$K$28/'Fixed data'!$C$7</f>
        <v>-4.7468181780357971E-2</v>
      </c>
      <c r="AH36" s="34">
        <f>$K$28/'Fixed data'!$C$7</f>
        <v>-4.7468181780357971E-2</v>
      </c>
      <c r="AI36" s="34">
        <f>$K$28/'Fixed data'!$C$7</f>
        <v>-4.7468181780357971E-2</v>
      </c>
      <c r="AJ36" s="34">
        <f>$K$28/'Fixed data'!$C$7</f>
        <v>-4.7468181780357971E-2</v>
      </c>
      <c r="AK36" s="34">
        <f>$K$28/'Fixed data'!$C$7</f>
        <v>-4.7468181780357971E-2</v>
      </c>
      <c r="AL36" s="34">
        <f>$K$28/'Fixed data'!$C$7</f>
        <v>-4.7468181780357971E-2</v>
      </c>
      <c r="AM36" s="34">
        <f>$K$28/'Fixed data'!$C$7</f>
        <v>-4.7468181780357971E-2</v>
      </c>
      <c r="AN36" s="34">
        <f>$K$28/'Fixed data'!$C$7</f>
        <v>-4.7468181780357971E-2</v>
      </c>
      <c r="AO36" s="34">
        <f>$K$28/'Fixed data'!$C$7</f>
        <v>-4.7468181780357971E-2</v>
      </c>
      <c r="AP36" s="34">
        <f>$K$28/'Fixed data'!$C$7</f>
        <v>-4.7468181780357971E-2</v>
      </c>
      <c r="AQ36" s="34">
        <f>$K$28/'Fixed data'!$C$7</f>
        <v>-4.7468181780357971E-2</v>
      </c>
      <c r="AR36" s="34">
        <f>$K$28/'Fixed data'!$C$7</f>
        <v>-4.7468181780357971E-2</v>
      </c>
      <c r="AS36" s="34">
        <f>$K$28/'Fixed data'!$C$7</f>
        <v>-4.7468181780357971E-2</v>
      </c>
      <c r="AT36" s="34">
        <f>$K$28/'Fixed data'!$C$7</f>
        <v>-4.7468181780357971E-2</v>
      </c>
      <c r="AU36" s="34">
        <f>$K$28/'Fixed data'!$C$7</f>
        <v>-4.7468181780357971E-2</v>
      </c>
      <c r="AV36" s="34">
        <f>$K$28/'Fixed data'!$C$7</f>
        <v>-4.7468181780357971E-2</v>
      </c>
      <c r="AW36" s="34">
        <f>$K$28/'Fixed data'!$C$7</f>
        <v>-4.7468181780357971E-2</v>
      </c>
      <c r="AX36" s="34">
        <f>$K$28/'Fixed data'!$C$7</f>
        <v>-4.7468181780357971E-2</v>
      </c>
      <c r="AY36" s="34">
        <f>$K$28/'Fixed data'!$C$7</f>
        <v>-4.7468181780357971E-2</v>
      </c>
      <c r="AZ36" s="34">
        <f>$K$28/'Fixed data'!$C$7</f>
        <v>-4.7468181780357971E-2</v>
      </c>
      <c r="BA36" s="34">
        <f>$K$28/'Fixed data'!$C$7</f>
        <v>-4.7468181780357971E-2</v>
      </c>
      <c r="BB36" s="34">
        <f>$K$28/'Fixed data'!$C$7</f>
        <v>-4.7468181780357971E-2</v>
      </c>
      <c r="BC36" s="34">
        <f>$K$28/'Fixed data'!$C$7</f>
        <v>-4.7468181780357971E-2</v>
      </c>
      <c r="BD36" s="34">
        <f>$K$28/'Fixed data'!$C$7</f>
        <v>-4.7468181780357971E-2</v>
      </c>
    </row>
    <row r="37" spans="1:57" ht="16.5" hidden="1" customHeight="1" outlineLevel="1" x14ac:dyDescent="0.35">
      <c r="A37" s="115"/>
      <c r="B37" s="9" t="s">
        <v>33</v>
      </c>
      <c r="C37" s="11" t="s">
        <v>60</v>
      </c>
      <c r="D37" s="9" t="s">
        <v>40</v>
      </c>
      <c r="F37" s="34"/>
      <c r="G37" s="34"/>
      <c r="H37" s="34"/>
      <c r="I37" s="34"/>
      <c r="J37" s="34"/>
      <c r="K37" s="34"/>
      <c r="L37" s="34"/>
      <c r="M37" s="34">
        <f>$L$28/'Fixed data'!$C$7</f>
        <v>-4.818542149431225E-2</v>
      </c>
      <c r="N37" s="34">
        <f>$L$28/'Fixed data'!$C$7</f>
        <v>-4.818542149431225E-2</v>
      </c>
      <c r="O37" s="34">
        <f>$L$28/'Fixed data'!$C$7</f>
        <v>-4.818542149431225E-2</v>
      </c>
      <c r="P37" s="34">
        <f>$L$28/'Fixed data'!$C$7</f>
        <v>-4.818542149431225E-2</v>
      </c>
      <c r="Q37" s="34">
        <f>$L$28/'Fixed data'!$C$7</f>
        <v>-4.818542149431225E-2</v>
      </c>
      <c r="R37" s="34">
        <f>$L$28/'Fixed data'!$C$7</f>
        <v>-4.818542149431225E-2</v>
      </c>
      <c r="S37" s="34">
        <f>$L$28/'Fixed data'!$C$7</f>
        <v>-4.818542149431225E-2</v>
      </c>
      <c r="T37" s="34">
        <f>$L$28/'Fixed data'!$C$7</f>
        <v>-4.818542149431225E-2</v>
      </c>
      <c r="U37" s="34">
        <f>$L$28/'Fixed data'!$C$7</f>
        <v>-4.818542149431225E-2</v>
      </c>
      <c r="V37" s="34">
        <f>$L$28/'Fixed data'!$C$7</f>
        <v>-4.818542149431225E-2</v>
      </c>
      <c r="W37" s="34">
        <f>$L$28/'Fixed data'!$C$7</f>
        <v>-4.818542149431225E-2</v>
      </c>
      <c r="X37" s="34">
        <f>$L$28/'Fixed data'!$C$7</f>
        <v>-4.818542149431225E-2</v>
      </c>
      <c r="Y37" s="34">
        <f>$L$28/'Fixed data'!$C$7</f>
        <v>-4.818542149431225E-2</v>
      </c>
      <c r="Z37" s="34">
        <f>$L$28/'Fixed data'!$C$7</f>
        <v>-4.818542149431225E-2</v>
      </c>
      <c r="AA37" s="34">
        <f>$L$28/'Fixed data'!$C$7</f>
        <v>-4.818542149431225E-2</v>
      </c>
      <c r="AB37" s="34">
        <f>$L$28/'Fixed data'!$C$7</f>
        <v>-4.818542149431225E-2</v>
      </c>
      <c r="AC37" s="34">
        <f>$L$28/'Fixed data'!$C$7</f>
        <v>-4.818542149431225E-2</v>
      </c>
      <c r="AD37" s="34">
        <f>$L$28/'Fixed data'!$C$7</f>
        <v>-4.818542149431225E-2</v>
      </c>
      <c r="AE37" s="34">
        <f>$L$28/'Fixed data'!$C$7</f>
        <v>-4.818542149431225E-2</v>
      </c>
      <c r="AF37" s="34">
        <f>$L$28/'Fixed data'!$C$7</f>
        <v>-4.818542149431225E-2</v>
      </c>
      <c r="AG37" s="34">
        <f>$L$28/'Fixed data'!$C$7</f>
        <v>-4.818542149431225E-2</v>
      </c>
      <c r="AH37" s="34">
        <f>$L$28/'Fixed data'!$C$7</f>
        <v>-4.818542149431225E-2</v>
      </c>
      <c r="AI37" s="34">
        <f>$L$28/'Fixed data'!$C$7</f>
        <v>-4.818542149431225E-2</v>
      </c>
      <c r="AJ37" s="34">
        <f>$L$28/'Fixed data'!$C$7</f>
        <v>-4.818542149431225E-2</v>
      </c>
      <c r="AK37" s="34">
        <f>$L$28/'Fixed data'!$C$7</f>
        <v>-4.818542149431225E-2</v>
      </c>
      <c r="AL37" s="34">
        <f>$L$28/'Fixed data'!$C$7</f>
        <v>-4.818542149431225E-2</v>
      </c>
      <c r="AM37" s="34">
        <f>$L$28/'Fixed data'!$C$7</f>
        <v>-4.818542149431225E-2</v>
      </c>
      <c r="AN37" s="34">
        <f>$L$28/'Fixed data'!$C$7</f>
        <v>-4.818542149431225E-2</v>
      </c>
      <c r="AO37" s="34">
        <f>$L$28/'Fixed data'!$C$7</f>
        <v>-4.818542149431225E-2</v>
      </c>
      <c r="AP37" s="34">
        <f>$L$28/'Fixed data'!$C$7</f>
        <v>-4.818542149431225E-2</v>
      </c>
      <c r="AQ37" s="34">
        <f>$L$28/'Fixed data'!$C$7</f>
        <v>-4.818542149431225E-2</v>
      </c>
      <c r="AR37" s="34">
        <f>$L$28/'Fixed data'!$C$7</f>
        <v>-4.818542149431225E-2</v>
      </c>
      <c r="AS37" s="34">
        <f>$L$28/'Fixed data'!$C$7</f>
        <v>-4.818542149431225E-2</v>
      </c>
      <c r="AT37" s="34">
        <f>$L$28/'Fixed data'!$C$7</f>
        <v>-4.818542149431225E-2</v>
      </c>
      <c r="AU37" s="34">
        <f>$L$28/'Fixed data'!$C$7</f>
        <v>-4.818542149431225E-2</v>
      </c>
      <c r="AV37" s="34">
        <f>$L$28/'Fixed data'!$C$7</f>
        <v>-4.818542149431225E-2</v>
      </c>
      <c r="AW37" s="34">
        <f>$L$28/'Fixed data'!$C$7</f>
        <v>-4.818542149431225E-2</v>
      </c>
      <c r="AX37" s="34">
        <f>$L$28/'Fixed data'!$C$7</f>
        <v>-4.818542149431225E-2</v>
      </c>
      <c r="AY37" s="34">
        <f>$L$28/'Fixed data'!$C$7</f>
        <v>-4.818542149431225E-2</v>
      </c>
      <c r="AZ37" s="34">
        <f>$L$28/'Fixed data'!$C$7</f>
        <v>-4.818542149431225E-2</v>
      </c>
      <c r="BA37" s="34">
        <f>$L$28/'Fixed data'!$C$7</f>
        <v>-4.818542149431225E-2</v>
      </c>
      <c r="BB37" s="34">
        <f>$L$28/'Fixed data'!$C$7</f>
        <v>-4.818542149431225E-2</v>
      </c>
      <c r="BC37" s="34">
        <f>$L$28/'Fixed data'!$C$7</f>
        <v>-4.818542149431225E-2</v>
      </c>
      <c r="BD37" s="34">
        <f>$L$28/'Fixed data'!$C$7</f>
        <v>-4.818542149431225E-2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1.9375146986580737E-3</v>
      </c>
      <c r="O38" s="34">
        <f>$M$28/'Fixed data'!$C$7</f>
        <v>1.9375146986580737E-3</v>
      </c>
      <c r="P38" s="34">
        <f>$M$28/'Fixed data'!$C$7</f>
        <v>1.9375146986580737E-3</v>
      </c>
      <c r="Q38" s="34">
        <f>$M$28/'Fixed data'!$C$7</f>
        <v>1.9375146986580737E-3</v>
      </c>
      <c r="R38" s="34">
        <f>$M$28/'Fixed data'!$C$7</f>
        <v>1.9375146986580737E-3</v>
      </c>
      <c r="S38" s="34">
        <f>$M$28/'Fixed data'!$C$7</f>
        <v>1.9375146986580737E-3</v>
      </c>
      <c r="T38" s="34">
        <f>$M$28/'Fixed data'!$C$7</f>
        <v>1.9375146986580737E-3</v>
      </c>
      <c r="U38" s="34">
        <f>$M$28/'Fixed data'!$C$7</f>
        <v>1.9375146986580737E-3</v>
      </c>
      <c r="V38" s="34">
        <f>$M$28/'Fixed data'!$C$7</f>
        <v>1.9375146986580737E-3</v>
      </c>
      <c r="W38" s="34">
        <f>$M$28/'Fixed data'!$C$7</f>
        <v>1.9375146986580737E-3</v>
      </c>
      <c r="X38" s="34">
        <f>$M$28/'Fixed data'!$C$7</f>
        <v>1.9375146986580737E-3</v>
      </c>
      <c r="Y38" s="34">
        <f>$M$28/'Fixed data'!$C$7</f>
        <v>1.9375146986580737E-3</v>
      </c>
      <c r="Z38" s="34">
        <f>$M$28/'Fixed data'!$C$7</f>
        <v>1.9375146986580737E-3</v>
      </c>
      <c r="AA38" s="34">
        <f>$M$28/'Fixed data'!$C$7</f>
        <v>1.9375146986580737E-3</v>
      </c>
      <c r="AB38" s="34">
        <f>$M$28/'Fixed data'!$C$7</f>
        <v>1.9375146986580737E-3</v>
      </c>
      <c r="AC38" s="34">
        <f>$M$28/'Fixed data'!$C$7</f>
        <v>1.9375146986580737E-3</v>
      </c>
      <c r="AD38" s="34">
        <f>$M$28/'Fixed data'!$C$7</f>
        <v>1.9375146986580737E-3</v>
      </c>
      <c r="AE38" s="34">
        <f>$M$28/'Fixed data'!$C$7</f>
        <v>1.9375146986580737E-3</v>
      </c>
      <c r="AF38" s="34">
        <f>$M$28/'Fixed data'!$C$7</f>
        <v>1.9375146986580737E-3</v>
      </c>
      <c r="AG38" s="34">
        <f>$M$28/'Fixed data'!$C$7</f>
        <v>1.9375146986580737E-3</v>
      </c>
      <c r="AH38" s="34">
        <f>$M$28/'Fixed data'!$C$7</f>
        <v>1.9375146986580737E-3</v>
      </c>
      <c r="AI38" s="34">
        <f>$M$28/'Fixed data'!$C$7</f>
        <v>1.9375146986580737E-3</v>
      </c>
      <c r="AJ38" s="34">
        <f>$M$28/'Fixed data'!$C$7</f>
        <v>1.9375146986580737E-3</v>
      </c>
      <c r="AK38" s="34">
        <f>$M$28/'Fixed data'!$C$7</f>
        <v>1.9375146986580737E-3</v>
      </c>
      <c r="AL38" s="34">
        <f>$M$28/'Fixed data'!$C$7</f>
        <v>1.9375146986580737E-3</v>
      </c>
      <c r="AM38" s="34">
        <f>$M$28/'Fixed data'!$C$7</f>
        <v>1.9375146986580737E-3</v>
      </c>
      <c r="AN38" s="34">
        <f>$M$28/'Fixed data'!$C$7</f>
        <v>1.9375146986580737E-3</v>
      </c>
      <c r="AO38" s="34">
        <f>$M$28/'Fixed data'!$C$7</f>
        <v>1.9375146986580737E-3</v>
      </c>
      <c r="AP38" s="34">
        <f>$M$28/'Fixed data'!$C$7</f>
        <v>1.9375146986580737E-3</v>
      </c>
      <c r="AQ38" s="34">
        <f>$M$28/'Fixed data'!$C$7</f>
        <v>1.9375146986580737E-3</v>
      </c>
      <c r="AR38" s="34">
        <f>$M$28/'Fixed data'!$C$7</f>
        <v>1.9375146986580737E-3</v>
      </c>
      <c r="AS38" s="34">
        <f>$M$28/'Fixed data'!$C$7</f>
        <v>1.9375146986580737E-3</v>
      </c>
      <c r="AT38" s="34">
        <f>$M$28/'Fixed data'!$C$7</f>
        <v>1.9375146986580737E-3</v>
      </c>
      <c r="AU38" s="34">
        <f>$M$28/'Fixed data'!$C$7</f>
        <v>1.9375146986580737E-3</v>
      </c>
      <c r="AV38" s="34">
        <f>$M$28/'Fixed data'!$C$7</f>
        <v>1.9375146986580737E-3</v>
      </c>
      <c r="AW38" s="34">
        <f>$M$28/'Fixed data'!$C$7</f>
        <v>1.9375146986580737E-3</v>
      </c>
      <c r="AX38" s="34">
        <f>$M$28/'Fixed data'!$C$7</f>
        <v>1.9375146986580737E-3</v>
      </c>
      <c r="AY38" s="34">
        <f>$M$28/'Fixed data'!$C$7</f>
        <v>1.9375146986580737E-3</v>
      </c>
      <c r="AZ38" s="34">
        <f>$M$28/'Fixed data'!$C$7</f>
        <v>1.9375146986580737E-3</v>
      </c>
      <c r="BA38" s="34">
        <f>$M$28/'Fixed data'!$C$7</f>
        <v>1.9375146986580737E-3</v>
      </c>
      <c r="BB38" s="34">
        <f>$M$28/'Fixed data'!$C$7</f>
        <v>1.9375146986580737E-3</v>
      </c>
      <c r="BC38" s="34">
        <f>$M$28/'Fixed data'!$C$7</f>
        <v>1.9375146986580737E-3</v>
      </c>
      <c r="BD38" s="34">
        <f>$M$28/'Fixed data'!$C$7</f>
        <v>1.9375146986580737E-3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2.1816418985885671E-3</v>
      </c>
      <c r="P39" s="34">
        <f>$N$28/'Fixed data'!$C$7</f>
        <v>2.1816418985885671E-3</v>
      </c>
      <c r="Q39" s="34">
        <f>$N$28/'Fixed data'!$C$7</f>
        <v>2.1816418985885671E-3</v>
      </c>
      <c r="R39" s="34">
        <f>$N$28/'Fixed data'!$C$7</f>
        <v>2.1816418985885671E-3</v>
      </c>
      <c r="S39" s="34">
        <f>$N$28/'Fixed data'!$C$7</f>
        <v>2.1816418985885671E-3</v>
      </c>
      <c r="T39" s="34">
        <f>$N$28/'Fixed data'!$C$7</f>
        <v>2.1816418985885671E-3</v>
      </c>
      <c r="U39" s="34">
        <f>$N$28/'Fixed data'!$C$7</f>
        <v>2.1816418985885671E-3</v>
      </c>
      <c r="V39" s="34">
        <f>$N$28/'Fixed data'!$C$7</f>
        <v>2.1816418985885671E-3</v>
      </c>
      <c r="W39" s="34">
        <f>$N$28/'Fixed data'!$C$7</f>
        <v>2.1816418985885671E-3</v>
      </c>
      <c r="X39" s="34">
        <f>$N$28/'Fixed data'!$C$7</f>
        <v>2.1816418985885671E-3</v>
      </c>
      <c r="Y39" s="34">
        <f>$N$28/'Fixed data'!$C$7</f>
        <v>2.1816418985885671E-3</v>
      </c>
      <c r="Z39" s="34">
        <f>$N$28/'Fixed data'!$C$7</f>
        <v>2.1816418985885671E-3</v>
      </c>
      <c r="AA39" s="34">
        <f>$N$28/'Fixed data'!$C$7</f>
        <v>2.1816418985885671E-3</v>
      </c>
      <c r="AB39" s="34">
        <f>$N$28/'Fixed data'!$C$7</f>
        <v>2.1816418985885671E-3</v>
      </c>
      <c r="AC39" s="34">
        <f>$N$28/'Fixed data'!$C$7</f>
        <v>2.1816418985885671E-3</v>
      </c>
      <c r="AD39" s="34">
        <f>$N$28/'Fixed data'!$C$7</f>
        <v>2.1816418985885671E-3</v>
      </c>
      <c r="AE39" s="34">
        <f>$N$28/'Fixed data'!$C$7</f>
        <v>2.1816418985885671E-3</v>
      </c>
      <c r="AF39" s="34">
        <f>$N$28/'Fixed data'!$C$7</f>
        <v>2.1816418985885671E-3</v>
      </c>
      <c r="AG39" s="34">
        <f>$N$28/'Fixed data'!$C$7</f>
        <v>2.1816418985885671E-3</v>
      </c>
      <c r="AH39" s="34">
        <f>$N$28/'Fixed data'!$C$7</f>
        <v>2.1816418985885671E-3</v>
      </c>
      <c r="AI39" s="34">
        <f>$N$28/'Fixed data'!$C$7</f>
        <v>2.1816418985885671E-3</v>
      </c>
      <c r="AJ39" s="34">
        <f>$N$28/'Fixed data'!$C$7</f>
        <v>2.1816418985885671E-3</v>
      </c>
      <c r="AK39" s="34">
        <f>$N$28/'Fixed data'!$C$7</f>
        <v>2.1816418985885671E-3</v>
      </c>
      <c r="AL39" s="34">
        <f>$N$28/'Fixed data'!$C$7</f>
        <v>2.1816418985885671E-3</v>
      </c>
      <c r="AM39" s="34">
        <f>$N$28/'Fixed data'!$C$7</f>
        <v>2.1816418985885671E-3</v>
      </c>
      <c r="AN39" s="34">
        <f>$N$28/'Fixed data'!$C$7</f>
        <v>2.1816418985885671E-3</v>
      </c>
      <c r="AO39" s="34">
        <f>$N$28/'Fixed data'!$C$7</f>
        <v>2.1816418985885671E-3</v>
      </c>
      <c r="AP39" s="34">
        <f>$N$28/'Fixed data'!$C$7</f>
        <v>2.1816418985885671E-3</v>
      </c>
      <c r="AQ39" s="34">
        <f>$N$28/'Fixed data'!$C$7</f>
        <v>2.1816418985885671E-3</v>
      </c>
      <c r="AR39" s="34">
        <f>$N$28/'Fixed data'!$C$7</f>
        <v>2.1816418985885671E-3</v>
      </c>
      <c r="AS39" s="34">
        <f>$N$28/'Fixed data'!$C$7</f>
        <v>2.1816418985885671E-3</v>
      </c>
      <c r="AT39" s="34">
        <f>$N$28/'Fixed data'!$C$7</f>
        <v>2.1816418985885671E-3</v>
      </c>
      <c r="AU39" s="34">
        <f>$N$28/'Fixed data'!$C$7</f>
        <v>2.1816418985885671E-3</v>
      </c>
      <c r="AV39" s="34">
        <f>$N$28/'Fixed data'!$C$7</f>
        <v>2.1816418985885671E-3</v>
      </c>
      <c r="AW39" s="34">
        <f>$N$28/'Fixed data'!$C$7</f>
        <v>2.1816418985885671E-3</v>
      </c>
      <c r="AX39" s="34">
        <f>$N$28/'Fixed data'!$C$7</f>
        <v>2.1816418985885671E-3</v>
      </c>
      <c r="AY39" s="34">
        <f>$N$28/'Fixed data'!$C$7</f>
        <v>2.1816418985885671E-3</v>
      </c>
      <c r="AZ39" s="34">
        <f>$N$28/'Fixed data'!$C$7</f>
        <v>2.1816418985885671E-3</v>
      </c>
      <c r="BA39" s="34">
        <f>$N$28/'Fixed data'!$C$7</f>
        <v>2.1816418985885671E-3</v>
      </c>
      <c r="BB39" s="34">
        <f>$N$28/'Fixed data'!$C$7</f>
        <v>2.1816418985885671E-3</v>
      </c>
      <c r="BC39" s="34">
        <f>$N$28/'Fixed data'!$C$7</f>
        <v>2.1816418985885671E-3</v>
      </c>
      <c r="BD39" s="34">
        <f>$N$28/'Fixed data'!$C$7</f>
        <v>2.1816418985885671E-3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2.4335832622305606E-3</v>
      </c>
      <c r="Q40" s="34">
        <f>$O$28/'Fixed data'!$C$7</f>
        <v>2.4335832622305606E-3</v>
      </c>
      <c r="R40" s="34">
        <f>$O$28/'Fixed data'!$C$7</f>
        <v>2.4335832622305606E-3</v>
      </c>
      <c r="S40" s="34">
        <f>$O$28/'Fixed data'!$C$7</f>
        <v>2.4335832622305606E-3</v>
      </c>
      <c r="T40" s="34">
        <f>$O$28/'Fixed data'!$C$7</f>
        <v>2.4335832622305606E-3</v>
      </c>
      <c r="U40" s="34">
        <f>$O$28/'Fixed data'!$C$7</f>
        <v>2.4335832622305606E-3</v>
      </c>
      <c r="V40" s="34">
        <f>$O$28/'Fixed data'!$C$7</f>
        <v>2.4335832622305606E-3</v>
      </c>
      <c r="W40" s="34">
        <f>$O$28/'Fixed data'!$C$7</f>
        <v>2.4335832622305606E-3</v>
      </c>
      <c r="X40" s="34">
        <f>$O$28/'Fixed data'!$C$7</f>
        <v>2.4335832622305606E-3</v>
      </c>
      <c r="Y40" s="34">
        <f>$O$28/'Fixed data'!$C$7</f>
        <v>2.4335832622305606E-3</v>
      </c>
      <c r="Z40" s="34">
        <f>$O$28/'Fixed data'!$C$7</f>
        <v>2.4335832622305606E-3</v>
      </c>
      <c r="AA40" s="34">
        <f>$O$28/'Fixed data'!$C$7</f>
        <v>2.4335832622305606E-3</v>
      </c>
      <c r="AB40" s="34">
        <f>$O$28/'Fixed data'!$C$7</f>
        <v>2.4335832622305606E-3</v>
      </c>
      <c r="AC40" s="34">
        <f>$O$28/'Fixed data'!$C$7</f>
        <v>2.4335832622305606E-3</v>
      </c>
      <c r="AD40" s="34">
        <f>$O$28/'Fixed data'!$C$7</f>
        <v>2.4335832622305606E-3</v>
      </c>
      <c r="AE40" s="34">
        <f>$O$28/'Fixed data'!$C$7</f>
        <v>2.4335832622305606E-3</v>
      </c>
      <c r="AF40" s="34">
        <f>$O$28/'Fixed data'!$C$7</f>
        <v>2.4335832622305606E-3</v>
      </c>
      <c r="AG40" s="34">
        <f>$O$28/'Fixed data'!$C$7</f>
        <v>2.4335832622305606E-3</v>
      </c>
      <c r="AH40" s="34">
        <f>$O$28/'Fixed data'!$C$7</f>
        <v>2.4335832622305606E-3</v>
      </c>
      <c r="AI40" s="34">
        <f>$O$28/'Fixed data'!$C$7</f>
        <v>2.4335832622305606E-3</v>
      </c>
      <c r="AJ40" s="34">
        <f>$O$28/'Fixed data'!$C$7</f>
        <v>2.4335832622305606E-3</v>
      </c>
      <c r="AK40" s="34">
        <f>$O$28/'Fixed data'!$C$7</f>
        <v>2.4335832622305606E-3</v>
      </c>
      <c r="AL40" s="34">
        <f>$O$28/'Fixed data'!$C$7</f>
        <v>2.4335832622305606E-3</v>
      </c>
      <c r="AM40" s="34">
        <f>$O$28/'Fixed data'!$C$7</f>
        <v>2.4335832622305606E-3</v>
      </c>
      <c r="AN40" s="34">
        <f>$O$28/'Fixed data'!$C$7</f>
        <v>2.4335832622305606E-3</v>
      </c>
      <c r="AO40" s="34">
        <f>$O$28/'Fixed data'!$C$7</f>
        <v>2.4335832622305606E-3</v>
      </c>
      <c r="AP40" s="34">
        <f>$O$28/'Fixed data'!$C$7</f>
        <v>2.4335832622305606E-3</v>
      </c>
      <c r="AQ40" s="34">
        <f>$O$28/'Fixed data'!$C$7</f>
        <v>2.4335832622305606E-3</v>
      </c>
      <c r="AR40" s="34">
        <f>$O$28/'Fixed data'!$C$7</f>
        <v>2.4335832622305606E-3</v>
      </c>
      <c r="AS40" s="34">
        <f>$O$28/'Fixed data'!$C$7</f>
        <v>2.4335832622305606E-3</v>
      </c>
      <c r="AT40" s="34">
        <f>$O$28/'Fixed data'!$C$7</f>
        <v>2.4335832622305606E-3</v>
      </c>
      <c r="AU40" s="34">
        <f>$O$28/'Fixed data'!$C$7</f>
        <v>2.4335832622305606E-3</v>
      </c>
      <c r="AV40" s="34">
        <f>$O$28/'Fixed data'!$C$7</f>
        <v>2.4335832622305606E-3</v>
      </c>
      <c r="AW40" s="34">
        <f>$O$28/'Fixed data'!$C$7</f>
        <v>2.4335832622305606E-3</v>
      </c>
      <c r="AX40" s="34">
        <f>$O$28/'Fixed data'!$C$7</f>
        <v>2.4335832622305606E-3</v>
      </c>
      <c r="AY40" s="34">
        <f>$O$28/'Fixed data'!$C$7</f>
        <v>2.4335832622305606E-3</v>
      </c>
      <c r="AZ40" s="34">
        <f>$O$28/'Fixed data'!$C$7</f>
        <v>2.4335832622305606E-3</v>
      </c>
      <c r="BA40" s="34">
        <f>$O$28/'Fixed data'!$C$7</f>
        <v>2.4335832622305606E-3</v>
      </c>
      <c r="BB40" s="34">
        <f>$O$28/'Fixed data'!$C$7</f>
        <v>2.4335832622305606E-3</v>
      </c>
      <c r="BC40" s="34">
        <f>$O$28/'Fixed data'!$C$7</f>
        <v>2.4335832622305606E-3</v>
      </c>
      <c r="BD40" s="34">
        <f>$O$28/'Fixed data'!$C$7</f>
        <v>2.4335832622305606E-3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2.6937715507430971E-3</v>
      </c>
      <c r="R41" s="34">
        <f>$P$28/'Fixed data'!$C$7</f>
        <v>2.6937715507430971E-3</v>
      </c>
      <c r="S41" s="34">
        <f>$P$28/'Fixed data'!$C$7</f>
        <v>2.6937715507430971E-3</v>
      </c>
      <c r="T41" s="34">
        <f>$P$28/'Fixed data'!$C$7</f>
        <v>2.6937715507430971E-3</v>
      </c>
      <c r="U41" s="34">
        <f>$P$28/'Fixed data'!$C$7</f>
        <v>2.6937715507430971E-3</v>
      </c>
      <c r="V41" s="34">
        <f>$P$28/'Fixed data'!$C$7</f>
        <v>2.6937715507430971E-3</v>
      </c>
      <c r="W41" s="34">
        <f>$P$28/'Fixed data'!$C$7</f>
        <v>2.6937715507430971E-3</v>
      </c>
      <c r="X41" s="34">
        <f>$P$28/'Fixed data'!$C$7</f>
        <v>2.6937715507430971E-3</v>
      </c>
      <c r="Y41" s="34">
        <f>$P$28/'Fixed data'!$C$7</f>
        <v>2.6937715507430971E-3</v>
      </c>
      <c r="Z41" s="34">
        <f>$P$28/'Fixed data'!$C$7</f>
        <v>2.6937715507430971E-3</v>
      </c>
      <c r="AA41" s="34">
        <f>$P$28/'Fixed data'!$C$7</f>
        <v>2.6937715507430971E-3</v>
      </c>
      <c r="AB41" s="34">
        <f>$P$28/'Fixed data'!$C$7</f>
        <v>2.6937715507430971E-3</v>
      </c>
      <c r="AC41" s="34">
        <f>$P$28/'Fixed data'!$C$7</f>
        <v>2.6937715507430971E-3</v>
      </c>
      <c r="AD41" s="34">
        <f>$P$28/'Fixed data'!$C$7</f>
        <v>2.6937715507430971E-3</v>
      </c>
      <c r="AE41" s="34">
        <f>$P$28/'Fixed data'!$C$7</f>
        <v>2.6937715507430971E-3</v>
      </c>
      <c r="AF41" s="34">
        <f>$P$28/'Fixed data'!$C$7</f>
        <v>2.6937715507430971E-3</v>
      </c>
      <c r="AG41" s="34">
        <f>$P$28/'Fixed data'!$C$7</f>
        <v>2.6937715507430971E-3</v>
      </c>
      <c r="AH41" s="34">
        <f>$P$28/'Fixed data'!$C$7</f>
        <v>2.6937715507430971E-3</v>
      </c>
      <c r="AI41" s="34">
        <f>$P$28/'Fixed data'!$C$7</f>
        <v>2.6937715507430971E-3</v>
      </c>
      <c r="AJ41" s="34">
        <f>$P$28/'Fixed data'!$C$7</f>
        <v>2.6937715507430971E-3</v>
      </c>
      <c r="AK41" s="34">
        <f>$P$28/'Fixed data'!$C$7</f>
        <v>2.6937715507430971E-3</v>
      </c>
      <c r="AL41" s="34">
        <f>$P$28/'Fixed data'!$C$7</f>
        <v>2.6937715507430971E-3</v>
      </c>
      <c r="AM41" s="34">
        <f>$P$28/'Fixed data'!$C$7</f>
        <v>2.6937715507430971E-3</v>
      </c>
      <c r="AN41" s="34">
        <f>$P$28/'Fixed data'!$C$7</f>
        <v>2.6937715507430971E-3</v>
      </c>
      <c r="AO41" s="34">
        <f>$P$28/'Fixed data'!$C$7</f>
        <v>2.6937715507430971E-3</v>
      </c>
      <c r="AP41" s="34">
        <f>$P$28/'Fixed data'!$C$7</f>
        <v>2.6937715507430971E-3</v>
      </c>
      <c r="AQ41" s="34">
        <f>$P$28/'Fixed data'!$C$7</f>
        <v>2.6937715507430971E-3</v>
      </c>
      <c r="AR41" s="34">
        <f>$P$28/'Fixed data'!$C$7</f>
        <v>2.6937715507430971E-3</v>
      </c>
      <c r="AS41" s="34">
        <f>$P$28/'Fixed data'!$C$7</f>
        <v>2.6937715507430971E-3</v>
      </c>
      <c r="AT41" s="34">
        <f>$P$28/'Fixed data'!$C$7</f>
        <v>2.6937715507430971E-3</v>
      </c>
      <c r="AU41" s="34">
        <f>$P$28/'Fixed data'!$C$7</f>
        <v>2.6937715507430971E-3</v>
      </c>
      <c r="AV41" s="34">
        <f>$P$28/'Fixed data'!$C$7</f>
        <v>2.6937715507430971E-3</v>
      </c>
      <c r="AW41" s="34">
        <f>$P$28/'Fixed data'!$C$7</f>
        <v>2.6937715507430971E-3</v>
      </c>
      <c r="AX41" s="34">
        <f>$P$28/'Fixed data'!$C$7</f>
        <v>2.6937715507430971E-3</v>
      </c>
      <c r="AY41" s="34">
        <f>$P$28/'Fixed data'!$C$7</f>
        <v>2.6937715507430971E-3</v>
      </c>
      <c r="AZ41" s="34">
        <f>$P$28/'Fixed data'!$C$7</f>
        <v>2.6937715507430971E-3</v>
      </c>
      <c r="BA41" s="34">
        <f>$P$28/'Fixed data'!$C$7</f>
        <v>2.6937715507430971E-3</v>
      </c>
      <c r="BB41" s="34">
        <f>$P$28/'Fixed data'!$C$7</f>
        <v>2.6937715507430971E-3</v>
      </c>
      <c r="BC41" s="34">
        <f>$P$28/'Fixed data'!$C$7</f>
        <v>2.6937715507430971E-3</v>
      </c>
      <c r="BD41" s="34">
        <f>$P$28/'Fixed data'!$C$7</f>
        <v>2.6937715507430971E-3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2.956269109620175E-3</v>
      </c>
      <c r="S42" s="34">
        <f>$Q$28/'Fixed data'!$C$7</f>
        <v>2.956269109620175E-3</v>
      </c>
      <c r="T42" s="34">
        <f>$Q$28/'Fixed data'!$C$7</f>
        <v>2.956269109620175E-3</v>
      </c>
      <c r="U42" s="34">
        <f>$Q$28/'Fixed data'!$C$7</f>
        <v>2.956269109620175E-3</v>
      </c>
      <c r="V42" s="34">
        <f>$Q$28/'Fixed data'!$C$7</f>
        <v>2.956269109620175E-3</v>
      </c>
      <c r="W42" s="34">
        <f>$Q$28/'Fixed data'!$C$7</f>
        <v>2.956269109620175E-3</v>
      </c>
      <c r="X42" s="34">
        <f>$Q$28/'Fixed data'!$C$7</f>
        <v>2.956269109620175E-3</v>
      </c>
      <c r="Y42" s="34">
        <f>$Q$28/'Fixed data'!$C$7</f>
        <v>2.956269109620175E-3</v>
      </c>
      <c r="Z42" s="34">
        <f>$Q$28/'Fixed data'!$C$7</f>
        <v>2.956269109620175E-3</v>
      </c>
      <c r="AA42" s="34">
        <f>$Q$28/'Fixed data'!$C$7</f>
        <v>2.956269109620175E-3</v>
      </c>
      <c r="AB42" s="34">
        <f>$Q$28/'Fixed data'!$C$7</f>
        <v>2.956269109620175E-3</v>
      </c>
      <c r="AC42" s="34">
        <f>$Q$28/'Fixed data'!$C$7</f>
        <v>2.956269109620175E-3</v>
      </c>
      <c r="AD42" s="34">
        <f>$Q$28/'Fixed data'!$C$7</f>
        <v>2.956269109620175E-3</v>
      </c>
      <c r="AE42" s="34">
        <f>$Q$28/'Fixed data'!$C$7</f>
        <v>2.956269109620175E-3</v>
      </c>
      <c r="AF42" s="34">
        <f>$Q$28/'Fixed data'!$C$7</f>
        <v>2.956269109620175E-3</v>
      </c>
      <c r="AG42" s="34">
        <f>$Q$28/'Fixed data'!$C$7</f>
        <v>2.956269109620175E-3</v>
      </c>
      <c r="AH42" s="34">
        <f>$Q$28/'Fixed data'!$C$7</f>
        <v>2.956269109620175E-3</v>
      </c>
      <c r="AI42" s="34">
        <f>$Q$28/'Fixed data'!$C$7</f>
        <v>2.956269109620175E-3</v>
      </c>
      <c r="AJ42" s="34">
        <f>$Q$28/'Fixed data'!$C$7</f>
        <v>2.956269109620175E-3</v>
      </c>
      <c r="AK42" s="34">
        <f>$Q$28/'Fixed data'!$C$7</f>
        <v>2.956269109620175E-3</v>
      </c>
      <c r="AL42" s="34">
        <f>$Q$28/'Fixed data'!$C$7</f>
        <v>2.956269109620175E-3</v>
      </c>
      <c r="AM42" s="34">
        <f>$Q$28/'Fixed data'!$C$7</f>
        <v>2.956269109620175E-3</v>
      </c>
      <c r="AN42" s="34">
        <f>$Q$28/'Fixed data'!$C$7</f>
        <v>2.956269109620175E-3</v>
      </c>
      <c r="AO42" s="34">
        <f>$Q$28/'Fixed data'!$C$7</f>
        <v>2.956269109620175E-3</v>
      </c>
      <c r="AP42" s="34">
        <f>$Q$28/'Fixed data'!$C$7</f>
        <v>2.956269109620175E-3</v>
      </c>
      <c r="AQ42" s="34">
        <f>$Q$28/'Fixed data'!$C$7</f>
        <v>2.956269109620175E-3</v>
      </c>
      <c r="AR42" s="34">
        <f>$Q$28/'Fixed data'!$C$7</f>
        <v>2.956269109620175E-3</v>
      </c>
      <c r="AS42" s="34">
        <f>$Q$28/'Fixed data'!$C$7</f>
        <v>2.956269109620175E-3</v>
      </c>
      <c r="AT42" s="34">
        <f>$Q$28/'Fixed data'!$C$7</f>
        <v>2.956269109620175E-3</v>
      </c>
      <c r="AU42" s="34">
        <f>$Q$28/'Fixed data'!$C$7</f>
        <v>2.956269109620175E-3</v>
      </c>
      <c r="AV42" s="34">
        <f>$Q$28/'Fixed data'!$C$7</f>
        <v>2.956269109620175E-3</v>
      </c>
      <c r="AW42" s="34">
        <f>$Q$28/'Fixed data'!$C$7</f>
        <v>2.956269109620175E-3</v>
      </c>
      <c r="AX42" s="34">
        <f>$Q$28/'Fixed data'!$C$7</f>
        <v>2.956269109620175E-3</v>
      </c>
      <c r="AY42" s="34">
        <f>$Q$28/'Fixed data'!$C$7</f>
        <v>2.956269109620175E-3</v>
      </c>
      <c r="AZ42" s="34">
        <f>$Q$28/'Fixed data'!$C$7</f>
        <v>2.956269109620175E-3</v>
      </c>
      <c r="BA42" s="34">
        <f>$Q$28/'Fixed data'!$C$7</f>
        <v>2.956269109620175E-3</v>
      </c>
      <c r="BB42" s="34">
        <f>$Q$28/'Fixed data'!$C$7</f>
        <v>2.956269109620175E-3</v>
      </c>
      <c r="BC42" s="34">
        <f>$Q$28/'Fixed data'!$C$7</f>
        <v>2.956269109620175E-3</v>
      </c>
      <c r="BD42" s="34">
        <f>$Q$28/'Fixed data'!$C$7</f>
        <v>2.956269109620175E-3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3.2279891273730437E-3</v>
      </c>
      <c r="T43" s="34">
        <f>$R$28/'Fixed data'!$C$7</f>
        <v>3.2279891273730437E-3</v>
      </c>
      <c r="U43" s="34">
        <f>$R$28/'Fixed data'!$C$7</f>
        <v>3.2279891273730437E-3</v>
      </c>
      <c r="V43" s="34">
        <f>$R$28/'Fixed data'!$C$7</f>
        <v>3.2279891273730437E-3</v>
      </c>
      <c r="W43" s="34">
        <f>$R$28/'Fixed data'!$C$7</f>
        <v>3.2279891273730437E-3</v>
      </c>
      <c r="X43" s="34">
        <f>$R$28/'Fixed data'!$C$7</f>
        <v>3.2279891273730437E-3</v>
      </c>
      <c r="Y43" s="34">
        <f>$R$28/'Fixed data'!$C$7</f>
        <v>3.2279891273730437E-3</v>
      </c>
      <c r="Z43" s="34">
        <f>$R$28/'Fixed data'!$C$7</f>
        <v>3.2279891273730437E-3</v>
      </c>
      <c r="AA43" s="34">
        <f>$R$28/'Fixed data'!$C$7</f>
        <v>3.2279891273730437E-3</v>
      </c>
      <c r="AB43" s="34">
        <f>$R$28/'Fixed data'!$C$7</f>
        <v>3.2279891273730437E-3</v>
      </c>
      <c r="AC43" s="34">
        <f>$R$28/'Fixed data'!$C$7</f>
        <v>3.2279891273730437E-3</v>
      </c>
      <c r="AD43" s="34">
        <f>$R$28/'Fixed data'!$C$7</f>
        <v>3.2279891273730437E-3</v>
      </c>
      <c r="AE43" s="34">
        <f>$R$28/'Fixed data'!$C$7</f>
        <v>3.2279891273730437E-3</v>
      </c>
      <c r="AF43" s="34">
        <f>$R$28/'Fixed data'!$C$7</f>
        <v>3.2279891273730437E-3</v>
      </c>
      <c r="AG43" s="34">
        <f>$R$28/'Fixed data'!$C$7</f>
        <v>3.2279891273730437E-3</v>
      </c>
      <c r="AH43" s="34">
        <f>$R$28/'Fixed data'!$C$7</f>
        <v>3.2279891273730437E-3</v>
      </c>
      <c r="AI43" s="34">
        <f>$R$28/'Fixed data'!$C$7</f>
        <v>3.2279891273730437E-3</v>
      </c>
      <c r="AJ43" s="34">
        <f>$R$28/'Fixed data'!$C$7</f>
        <v>3.2279891273730437E-3</v>
      </c>
      <c r="AK43" s="34">
        <f>$R$28/'Fixed data'!$C$7</f>
        <v>3.2279891273730437E-3</v>
      </c>
      <c r="AL43" s="34">
        <f>$R$28/'Fixed data'!$C$7</f>
        <v>3.2279891273730437E-3</v>
      </c>
      <c r="AM43" s="34">
        <f>$R$28/'Fixed data'!$C$7</f>
        <v>3.2279891273730437E-3</v>
      </c>
      <c r="AN43" s="34">
        <f>$R$28/'Fixed data'!$C$7</f>
        <v>3.2279891273730437E-3</v>
      </c>
      <c r="AO43" s="34">
        <f>$R$28/'Fixed data'!$C$7</f>
        <v>3.2279891273730437E-3</v>
      </c>
      <c r="AP43" s="34">
        <f>$R$28/'Fixed data'!$C$7</f>
        <v>3.2279891273730437E-3</v>
      </c>
      <c r="AQ43" s="34">
        <f>$R$28/'Fixed data'!$C$7</f>
        <v>3.2279891273730437E-3</v>
      </c>
      <c r="AR43" s="34">
        <f>$R$28/'Fixed data'!$C$7</f>
        <v>3.2279891273730437E-3</v>
      </c>
      <c r="AS43" s="34">
        <f>$R$28/'Fixed data'!$C$7</f>
        <v>3.2279891273730437E-3</v>
      </c>
      <c r="AT43" s="34">
        <f>$R$28/'Fixed data'!$C$7</f>
        <v>3.2279891273730437E-3</v>
      </c>
      <c r="AU43" s="34">
        <f>$R$28/'Fixed data'!$C$7</f>
        <v>3.2279891273730437E-3</v>
      </c>
      <c r="AV43" s="34">
        <f>$R$28/'Fixed data'!$C$7</f>
        <v>3.2279891273730437E-3</v>
      </c>
      <c r="AW43" s="34">
        <f>$R$28/'Fixed data'!$C$7</f>
        <v>3.2279891273730437E-3</v>
      </c>
      <c r="AX43" s="34">
        <f>$R$28/'Fixed data'!$C$7</f>
        <v>3.2279891273730437E-3</v>
      </c>
      <c r="AY43" s="34">
        <f>$R$28/'Fixed data'!$C$7</f>
        <v>3.2279891273730437E-3</v>
      </c>
      <c r="AZ43" s="34">
        <f>$R$28/'Fixed data'!$C$7</f>
        <v>3.2279891273730437E-3</v>
      </c>
      <c r="BA43" s="34">
        <f>$R$28/'Fixed data'!$C$7</f>
        <v>3.2279891273730437E-3</v>
      </c>
      <c r="BB43" s="34">
        <f>$R$28/'Fixed data'!$C$7</f>
        <v>3.2279891273730437E-3</v>
      </c>
      <c r="BC43" s="34">
        <f>$R$28/'Fixed data'!$C$7</f>
        <v>3.2279891273730437E-3</v>
      </c>
      <c r="BD43" s="34">
        <f>$R$28/'Fixed data'!$C$7</f>
        <v>3.2279891273730437E-3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3.5088868741596675E-3</v>
      </c>
      <c r="U44" s="34">
        <f>$S$28/'Fixed data'!$C$7</f>
        <v>3.5088868741596675E-3</v>
      </c>
      <c r="V44" s="34">
        <f>$S$28/'Fixed data'!$C$7</f>
        <v>3.5088868741596675E-3</v>
      </c>
      <c r="W44" s="34">
        <f>$S$28/'Fixed data'!$C$7</f>
        <v>3.5088868741596675E-3</v>
      </c>
      <c r="X44" s="34">
        <f>$S$28/'Fixed data'!$C$7</f>
        <v>3.5088868741596675E-3</v>
      </c>
      <c r="Y44" s="34">
        <f>$S$28/'Fixed data'!$C$7</f>
        <v>3.5088868741596675E-3</v>
      </c>
      <c r="Z44" s="34">
        <f>$S$28/'Fixed data'!$C$7</f>
        <v>3.5088868741596675E-3</v>
      </c>
      <c r="AA44" s="34">
        <f>$S$28/'Fixed data'!$C$7</f>
        <v>3.5088868741596675E-3</v>
      </c>
      <c r="AB44" s="34">
        <f>$S$28/'Fixed data'!$C$7</f>
        <v>3.5088868741596675E-3</v>
      </c>
      <c r="AC44" s="34">
        <f>$S$28/'Fixed data'!$C$7</f>
        <v>3.5088868741596675E-3</v>
      </c>
      <c r="AD44" s="34">
        <f>$S$28/'Fixed data'!$C$7</f>
        <v>3.5088868741596675E-3</v>
      </c>
      <c r="AE44" s="34">
        <f>$S$28/'Fixed data'!$C$7</f>
        <v>3.5088868741596675E-3</v>
      </c>
      <c r="AF44" s="34">
        <f>$S$28/'Fixed data'!$C$7</f>
        <v>3.5088868741596675E-3</v>
      </c>
      <c r="AG44" s="34">
        <f>$S$28/'Fixed data'!$C$7</f>
        <v>3.5088868741596675E-3</v>
      </c>
      <c r="AH44" s="34">
        <f>$S$28/'Fixed data'!$C$7</f>
        <v>3.5088868741596675E-3</v>
      </c>
      <c r="AI44" s="34">
        <f>$S$28/'Fixed data'!$C$7</f>
        <v>3.5088868741596675E-3</v>
      </c>
      <c r="AJ44" s="34">
        <f>$S$28/'Fixed data'!$C$7</f>
        <v>3.5088868741596675E-3</v>
      </c>
      <c r="AK44" s="34">
        <f>$S$28/'Fixed data'!$C$7</f>
        <v>3.5088868741596675E-3</v>
      </c>
      <c r="AL44" s="34">
        <f>$S$28/'Fixed data'!$C$7</f>
        <v>3.5088868741596675E-3</v>
      </c>
      <c r="AM44" s="34">
        <f>$S$28/'Fixed data'!$C$7</f>
        <v>3.5088868741596675E-3</v>
      </c>
      <c r="AN44" s="34">
        <f>$S$28/'Fixed data'!$C$7</f>
        <v>3.5088868741596675E-3</v>
      </c>
      <c r="AO44" s="34">
        <f>$S$28/'Fixed data'!$C$7</f>
        <v>3.5088868741596675E-3</v>
      </c>
      <c r="AP44" s="34">
        <f>$S$28/'Fixed data'!$C$7</f>
        <v>3.5088868741596675E-3</v>
      </c>
      <c r="AQ44" s="34">
        <f>$S$28/'Fixed data'!$C$7</f>
        <v>3.5088868741596675E-3</v>
      </c>
      <c r="AR44" s="34">
        <f>$S$28/'Fixed data'!$C$7</f>
        <v>3.5088868741596675E-3</v>
      </c>
      <c r="AS44" s="34">
        <f>$S$28/'Fixed data'!$C$7</f>
        <v>3.5088868741596675E-3</v>
      </c>
      <c r="AT44" s="34">
        <f>$S$28/'Fixed data'!$C$7</f>
        <v>3.5088868741596675E-3</v>
      </c>
      <c r="AU44" s="34">
        <f>$S$28/'Fixed data'!$C$7</f>
        <v>3.5088868741596675E-3</v>
      </c>
      <c r="AV44" s="34">
        <f>$S$28/'Fixed data'!$C$7</f>
        <v>3.5088868741596675E-3</v>
      </c>
      <c r="AW44" s="34">
        <f>$S$28/'Fixed data'!$C$7</f>
        <v>3.5088868741596675E-3</v>
      </c>
      <c r="AX44" s="34">
        <f>$S$28/'Fixed data'!$C$7</f>
        <v>3.5088868741596675E-3</v>
      </c>
      <c r="AY44" s="34">
        <f>$S$28/'Fixed data'!$C$7</f>
        <v>3.5088868741596675E-3</v>
      </c>
      <c r="AZ44" s="34">
        <f>$S$28/'Fixed data'!$C$7</f>
        <v>3.5088868741596675E-3</v>
      </c>
      <c r="BA44" s="34">
        <f>$S$28/'Fixed data'!$C$7</f>
        <v>3.5088868741596675E-3</v>
      </c>
      <c r="BB44" s="34">
        <f>$S$28/'Fixed data'!$C$7</f>
        <v>3.5088868741596675E-3</v>
      </c>
      <c r="BC44" s="34">
        <f>$S$28/'Fixed data'!$C$7</f>
        <v>3.5088868741596675E-3</v>
      </c>
      <c r="BD44" s="34">
        <f>$S$28/'Fixed data'!$C$7</f>
        <v>3.5088868741596675E-3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3.7956704779581523E-3</v>
      </c>
      <c r="V45" s="34">
        <f>$T$28/'Fixed data'!$C$7</f>
        <v>3.7956704779581523E-3</v>
      </c>
      <c r="W45" s="34">
        <f>$T$28/'Fixed data'!$C$7</f>
        <v>3.7956704779581523E-3</v>
      </c>
      <c r="X45" s="34">
        <f>$T$28/'Fixed data'!$C$7</f>
        <v>3.7956704779581523E-3</v>
      </c>
      <c r="Y45" s="34">
        <f>$T$28/'Fixed data'!$C$7</f>
        <v>3.7956704779581523E-3</v>
      </c>
      <c r="Z45" s="34">
        <f>$T$28/'Fixed data'!$C$7</f>
        <v>3.7956704779581523E-3</v>
      </c>
      <c r="AA45" s="34">
        <f>$T$28/'Fixed data'!$C$7</f>
        <v>3.7956704779581523E-3</v>
      </c>
      <c r="AB45" s="34">
        <f>$T$28/'Fixed data'!$C$7</f>
        <v>3.7956704779581523E-3</v>
      </c>
      <c r="AC45" s="34">
        <f>$T$28/'Fixed data'!$C$7</f>
        <v>3.7956704779581523E-3</v>
      </c>
      <c r="AD45" s="34">
        <f>$T$28/'Fixed data'!$C$7</f>
        <v>3.7956704779581523E-3</v>
      </c>
      <c r="AE45" s="34">
        <f>$T$28/'Fixed data'!$C$7</f>
        <v>3.7956704779581523E-3</v>
      </c>
      <c r="AF45" s="34">
        <f>$T$28/'Fixed data'!$C$7</f>
        <v>3.7956704779581523E-3</v>
      </c>
      <c r="AG45" s="34">
        <f>$T$28/'Fixed data'!$C$7</f>
        <v>3.7956704779581523E-3</v>
      </c>
      <c r="AH45" s="34">
        <f>$T$28/'Fixed data'!$C$7</f>
        <v>3.7956704779581523E-3</v>
      </c>
      <c r="AI45" s="34">
        <f>$T$28/'Fixed data'!$C$7</f>
        <v>3.7956704779581523E-3</v>
      </c>
      <c r="AJ45" s="34">
        <f>$T$28/'Fixed data'!$C$7</f>
        <v>3.7956704779581523E-3</v>
      </c>
      <c r="AK45" s="34">
        <f>$T$28/'Fixed data'!$C$7</f>
        <v>3.7956704779581523E-3</v>
      </c>
      <c r="AL45" s="34">
        <f>$T$28/'Fixed data'!$C$7</f>
        <v>3.7956704779581523E-3</v>
      </c>
      <c r="AM45" s="34">
        <f>$T$28/'Fixed data'!$C$7</f>
        <v>3.7956704779581523E-3</v>
      </c>
      <c r="AN45" s="34">
        <f>$T$28/'Fixed data'!$C$7</f>
        <v>3.7956704779581523E-3</v>
      </c>
      <c r="AO45" s="34">
        <f>$T$28/'Fixed data'!$C$7</f>
        <v>3.7956704779581523E-3</v>
      </c>
      <c r="AP45" s="34">
        <f>$T$28/'Fixed data'!$C$7</f>
        <v>3.7956704779581523E-3</v>
      </c>
      <c r="AQ45" s="34">
        <f>$T$28/'Fixed data'!$C$7</f>
        <v>3.7956704779581523E-3</v>
      </c>
      <c r="AR45" s="34">
        <f>$T$28/'Fixed data'!$C$7</f>
        <v>3.7956704779581523E-3</v>
      </c>
      <c r="AS45" s="34">
        <f>$T$28/'Fixed data'!$C$7</f>
        <v>3.7956704779581523E-3</v>
      </c>
      <c r="AT45" s="34">
        <f>$T$28/'Fixed data'!$C$7</f>
        <v>3.7956704779581523E-3</v>
      </c>
      <c r="AU45" s="34">
        <f>$T$28/'Fixed data'!$C$7</f>
        <v>3.7956704779581523E-3</v>
      </c>
      <c r="AV45" s="34">
        <f>$T$28/'Fixed data'!$C$7</f>
        <v>3.7956704779581523E-3</v>
      </c>
      <c r="AW45" s="34">
        <f>$T$28/'Fixed data'!$C$7</f>
        <v>3.7956704779581523E-3</v>
      </c>
      <c r="AX45" s="34">
        <f>$T$28/'Fixed data'!$C$7</f>
        <v>3.7956704779581523E-3</v>
      </c>
      <c r="AY45" s="34">
        <f>$T$28/'Fixed data'!$C$7</f>
        <v>3.7956704779581523E-3</v>
      </c>
      <c r="AZ45" s="34">
        <f>$T$28/'Fixed data'!$C$7</f>
        <v>3.7956704779581523E-3</v>
      </c>
      <c r="BA45" s="34">
        <f>$T$28/'Fixed data'!$C$7</f>
        <v>3.7956704779581523E-3</v>
      </c>
      <c r="BB45" s="34">
        <f>$T$28/'Fixed data'!$C$7</f>
        <v>3.7956704779581523E-3</v>
      </c>
      <c r="BC45" s="34">
        <f>$T$28/'Fixed data'!$C$7</f>
        <v>3.7956704779581523E-3</v>
      </c>
      <c r="BD45" s="34">
        <f>$T$28/'Fixed data'!$C$7</f>
        <v>3.7956704779581523E-3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4.0881791956778055E-3</v>
      </c>
      <c r="W46" s="34">
        <f>$U$28/'Fixed data'!$C$7</f>
        <v>4.0881791956778055E-3</v>
      </c>
      <c r="X46" s="34">
        <f>$U$28/'Fixed data'!$C$7</f>
        <v>4.0881791956778055E-3</v>
      </c>
      <c r="Y46" s="34">
        <f>$U$28/'Fixed data'!$C$7</f>
        <v>4.0881791956778055E-3</v>
      </c>
      <c r="Z46" s="34">
        <f>$U$28/'Fixed data'!$C$7</f>
        <v>4.0881791956778055E-3</v>
      </c>
      <c r="AA46" s="34">
        <f>$U$28/'Fixed data'!$C$7</f>
        <v>4.0881791956778055E-3</v>
      </c>
      <c r="AB46" s="34">
        <f>$U$28/'Fixed data'!$C$7</f>
        <v>4.0881791956778055E-3</v>
      </c>
      <c r="AC46" s="34">
        <f>$U$28/'Fixed data'!$C$7</f>
        <v>4.0881791956778055E-3</v>
      </c>
      <c r="AD46" s="34">
        <f>$U$28/'Fixed data'!$C$7</f>
        <v>4.0881791956778055E-3</v>
      </c>
      <c r="AE46" s="34">
        <f>$U$28/'Fixed data'!$C$7</f>
        <v>4.0881791956778055E-3</v>
      </c>
      <c r="AF46" s="34">
        <f>$U$28/'Fixed data'!$C$7</f>
        <v>4.0881791956778055E-3</v>
      </c>
      <c r="AG46" s="34">
        <f>$U$28/'Fixed data'!$C$7</f>
        <v>4.0881791956778055E-3</v>
      </c>
      <c r="AH46" s="34">
        <f>$U$28/'Fixed data'!$C$7</f>
        <v>4.0881791956778055E-3</v>
      </c>
      <c r="AI46" s="34">
        <f>$U$28/'Fixed data'!$C$7</f>
        <v>4.0881791956778055E-3</v>
      </c>
      <c r="AJ46" s="34">
        <f>$U$28/'Fixed data'!$C$7</f>
        <v>4.0881791956778055E-3</v>
      </c>
      <c r="AK46" s="34">
        <f>$U$28/'Fixed data'!$C$7</f>
        <v>4.0881791956778055E-3</v>
      </c>
      <c r="AL46" s="34">
        <f>$U$28/'Fixed data'!$C$7</f>
        <v>4.0881791956778055E-3</v>
      </c>
      <c r="AM46" s="34">
        <f>$U$28/'Fixed data'!$C$7</f>
        <v>4.0881791956778055E-3</v>
      </c>
      <c r="AN46" s="34">
        <f>$U$28/'Fixed data'!$C$7</f>
        <v>4.0881791956778055E-3</v>
      </c>
      <c r="AO46" s="34">
        <f>$U$28/'Fixed data'!$C$7</f>
        <v>4.0881791956778055E-3</v>
      </c>
      <c r="AP46" s="34">
        <f>$U$28/'Fixed data'!$C$7</f>
        <v>4.0881791956778055E-3</v>
      </c>
      <c r="AQ46" s="34">
        <f>$U$28/'Fixed data'!$C$7</f>
        <v>4.0881791956778055E-3</v>
      </c>
      <c r="AR46" s="34">
        <f>$U$28/'Fixed data'!$C$7</f>
        <v>4.0881791956778055E-3</v>
      </c>
      <c r="AS46" s="34">
        <f>$U$28/'Fixed data'!$C$7</f>
        <v>4.0881791956778055E-3</v>
      </c>
      <c r="AT46" s="34">
        <f>$U$28/'Fixed data'!$C$7</f>
        <v>4.0881791956778055E-3</v>
      </c>
      <c r="AU46" s="34">
        <f>$U$28/'Fixed data'!$C$7</f>
        <v>4.0881791956778055E-3</v>
      </c>
      <c r="AV46" s="34">
        <f>$U$28/'Fixed data'!$C$7</f>
        <v>4.0881791956778055E-3</v>
      </c>
      <c r="AW46" s="34">
        <f>$U$28/'Fixed data'!$C$7</f>
        <v>4.0881791956778055E-3</v>
      </c>
      <c r="AX46" s="34">
        <f>$U$28/'Fixed data'!$C$7</f>
        <v>4.0881791956778055E-3</v>
      </c>
      <c r="AY46" s="34">
        <f>$U$28/'Fixed data'!$C$7</f>
        <v>4.0881791956778055E-3</v>
      </c>
      <c r="AZ46" s="34">
        <f>$U$28/'Fixed data'!$C$7</f>
        <v>4.0881791956778055E-3</v>
      </c>
      <c r="BA46" s="34">
        <f>$U$28/'Fixed data'!$C$7</f>
        <v>4.0881791956778055E-3</v>
      </c>
      <c r="BB46" s="34">
        <f>$U$28/'Fixed data'!$C$7</f>
        <v>4.0881791956778055E-3</v>
      </c>
      <c r="BC46" s="34">
        <f>$U$28/'Fixed data'!$C$7</f>
        <v>4.0881791956778055E-3</v>
      </c>
      <c r="BD46" s="34">
        <f>$U$28/'Fixed data'!$C$7</f>
        <v>4.0881791956778055E-3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4.3584481962410391E-3</v>
      </c>
      <c r="X47" s="34">
        <f>$V$28/'Fixed data'!$C$7</f>
        <v>4.3584481962410391E-3</v>
      </c>
      <c r="Y47" s="34">
        <f>$V$28/'Fixed data'!$C$7</f>
        <v>4.3584481962410391E-3</v>
      </c>
      <c r="Z47" s="34">
        <f>$V$28/'Fixed data'!$C$7</f>
        <v>4.3584481962410391E-3</v>
      </c>
      <c r="AA47" s="34">
        <f>$V$28/'Fixed data'!$C$7</f>
        <v>4.3584481962410391E-3</v>
      </c>
      <c r="AB47" s="34">
        <f>$V$28/'Fixed data'!$C$7</f>
        <v>4.3584481962410391E-3</v>
      </c>
      <c r="AC47" s="34">
        <f>$V$28/'Fixed data'!$C$7</f>
        <v>4.3584481962410391E-3</v>
      </c>
      <c r="AD47" s="34">
        <f>$V$28/'Fixed data'!$C$7</f>
        <v>4.3584481962410391E-3</v>
      </c>
      <c r="AE47" s="34">
        <f>$V$28/'Fixed data'!$C$7</f>
        <v>4.3584481962410391E-3</v>
      </c>
      <c r="AF47" s="34">
        <f>$V$28/'Fixed data'!$C$7</f>
        <v>4.3584481962410391E-3</v>
      </c>
      <c r="AG47" s="34">
        <f>$V$28/'Fixed data'!$C$7</f>
        <v>4.3584481962410391E-3</v>
      </c>
      <c r="AH47" s="34">
        <f>$V$28/'Fixed data'!$C$7</f>
        <v>4.3584481962410391E-3</v>
      </c>
      <c r="AI47" s="34">
        <f>$V$28/'Fixed data'!$C$7</f>
        <v>4.3584481962410391E-3</v>
      </c>
      <c r="AJ47" s="34">
        <f>$V$28/'Fixed data'!$C$7</f>
        <v>4.3584481962410391E-3</v>
      </c>
      <c r="AK47" s="34">
        <f>$V$28/'Fixed data'!$C$7</f>
        <v>4.3584481962410391E-3</v>
      </c>
      <c r="AL47" s="34">
        <f>$V$28/'Fixed data'!$C$7</f>
        <v>4.3584481962410391E-3</v>
      </c>
      <c r="AM47" s="34">
        <f>$V$28/'Fixed data'!$C$7</f>
        <v>4.3584481962410391E-3</v>
      </c>
      <c r="AN47" s="34">
        <f>$V$28/'Fixed data'!$C$7</f>
        <v>4.3584481962410391E-3</v>
      </c>
      <c r="AO47" s="34">
        <f>$V$28/'Fixed data'!$C$7</f>
        <v>4.3584481962410391E-3</v>
      </c>
      <c r="AP47" s="34">
        <f>$V$28/'Fixed data'!$C$7</f>
        <v>4.3584481962410391E-3</v>
      </c>
      <c r="AQ47" s="34">
        <f>$V$28/'Fixed data'!$C$7</f>
        <v>4.3584481962410391E-3</v>
      </c>
      <c r="AR47" s="34">
        <f>$V$28/'Fixed data'!$C$7</f>
        <v>4.3584481962410391E-3</v>
      </c>
      <c r="AS47" s="34">
        <f>$V$28/'Fixed data'!$C$7</f>
        <v>4.3584481962410391E-3</v>
      </c>
      <c r="AT47" s="34">
        <f>$V$28/'Fixed data'!$C$7</f>
        <v>4.3584481962410391E-3</v>
      </c>
      <c r="AU47" s="34">
        <f>$V$28/'Fixed data'!$C$7</f>
        <v>4.3584481962410391E-3</v>
      </c>
      <c r="AV47" s="34">
        <f>$V$28/'Fixed data'!$C$7</f>
        <v>4.3584481962410391E-3</v>
      </c>
      <c r="AW47" s="34">
        <f>$V$28/'Fixed data'!$C$7</f>
        <v>4.3584481962410391E-3</v>
      </c>
      <c r="AX47" s="34">
        <f>$V$28/'Fixed data'!$C$7</f>
        <v>4.3584481962410391E-3</v>
      </c>
      <c r="AY47" s="34">
        <f>$V$28/'Fixed data'!$C$7</f>
        <v>4.3584481962410391E-3</v>
      </c>
      <c r="AZ47" s="34">
        <f>$V$28/'Fixed data'!$C$7</f>
        <v>4.3584481962410391E-3</v>
      </c>
      <c r="BA47" s="34">
        <f>$V$28/'Fixed data'!$C$7</f>
        <v>4.3584481962410391E-3</v>
      </c>
      <c r="BB47" s="34">
        <f>$V$28/'Fixed data'!$C$7</f>
        <v>4.3584481962410391E-3</v>
      </c>
      <c r="BC47" s="34">
        <f>$V$28/'Fixed data'!$C$7</f>
        <v>4.3584481962410391E-3</v>
      </c>
      <c r="BD47" s="34">
        <f>$V$28/'Fixed data'!$C$7</f>
        <v>4.3584481962410391E-3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4.5962457375528362E-3</v>
      </c>
      <c r="Y48" s="34">
        <f>$W$28/'Fixed data'!$C$7</f>
        <v>4.5962457375528362E-3</v>
      </c>
      <c r="Z48" s="34">
        <f>$W$28/'Fixed data'!$C$7</f>
        <v>4.5962457375528362E-3</v>
      </c>
      <c r="AA48" s="34">
        <f>$W$28/'Fixed data'!$C$7</f>
        <v>4.5962457375528362E-3</v>
      </c>
      <c r="AB48" s="34">
        <f>$W$28/'Fixed data'!$C$7</f>
        <v>4.5962457375528362E-3</v>
      </c>
      <c r="AC48" s="34">
        <f>$W$28/'Fixed data'!$C$7</f>
        <v>4.5962457375528362E-3</v>
      </c>
      <c r="AD48" s="34">
        <f>$W$28/'Fixed data'!$C$7</f>
        <v>4.5962457375528362E-3</v>
      </c>
      <c r="AE48" s="34">
        <f>$W$28/'Fixed data'!$C$7</f>
        <v>4.5962457375528362E-3</v>
      </c>
      <c r="AF48" s="34">
        <f>$W$28/'Fixed data'!$C$7</f>
        <v>4.5962457375528362E-3</v>
      </c>
      <c r="AG48" s="34">
        <f>$W$28/'Fixed data'!$C$7</f>
        <v>4.5962457375528362E-3</v>
      </c>
      <c r="AH48" s="34">
        <f>$W$28/'Fixed data'!$C$7</f>
        <v>4.5962457375528362E-3</v>
      </c>
      <c r="AI48" s="34">
        <f>$W$28/'Fixed data'!$C$7</f>
        <v>4.5962457375528362E-3</v>
      </c>
      <c r="AJ48" s="34">
        <f>$W$28/'Fixed data'!$C$7</f>
        <v>4.5962457375528362E-3</v>
      </c>
      <c r="AK48" s="34">
        <f>$W$28/'Fixed data'!$C$7</f>
        <v>4.5962457375528362E-3</v>
      </c>
      <c r="AL48" s="34">
        <f>$W$28/'Fixed data'!$C$7</f>
        <v>4.5962457375528362E-3</v>
      </c>
      <c r="AM48" s="34">
        <f>$W$28/'Fixed data'!$C$7</f>
        <v>4.5962457375528362E-3</v>
      </c>
      <c r="AN48" s="34">
        <f>$W$28/'Fixed data'!$C$7</f>
        <v>4.5962457375528362E-3</v>
      </c>
      <c r="AO48" s="34">
        <f>$W$28/'Fixed data'!$C$7</f>
        <v>4.5962457375528362E-3</v>
      </c>
      <c r="AP48" s="34">
        <f>$W$28/'Fixed data'!$C$7</f>
        <v>4.5962457375528362E-3</v>
      </c>
      <c r="AQ48" s="34">
        <f>$W$28/'Fixed data'!$C$7</f>
        <v>4.5962457375528362E-3</v>
      </c>
      <c r="AR48" s="34">
        <f>$W$28/'Fixed data'!$C$7</f>
        <v>4.5962457375528362E-3</v>
      </c>
      <c r="AS48" s="34">
        <f>$W$28/'Fixed data'!$C$7</f>
        <v>4.5962457375528362E-3</v>
      </c>
      <c r="AT48" s="34">
        <f>$W$28/'Fixed data'!$C$7</f>
        <v>4.5962457375528362E-3</v>
      </c>
      <c r="AU48" s="34">
        <f>$W$28/'Fixed data'!$C$7</f>
        <v>4.5962457375528362E-3</v>
      </c>
      <c r="AV48" s="34">
        <f>$W$28/'Fixed data'!$C$7</f>
        <v>4.5962457375528362E-3</v>
      </c>
      <c r="AW48" s="34">
        <f>$W$28/'Fixed data'!$C$7</f>
        <v>4.5962457375528362E-3</v>
      </c>
      <c r="AX48" s="34">
        <f>$W$28/'Fixed data'!$C$7</f>
        <v>4.5962457375528362E-3</v>
      </c>
      <c r="AY48" s="34">
        <f>$W$28/'Fixed data'!$C$7</f>
        <v>4.5962457375528362E-3</v>
      </c>
      <c r="AZ48" s="34">
        <f>$W$28/'Fixed data'!$C$7</f>
        <v>4.5962457375528362E-3</v>
      </c>
      <c r="BA48" s="34">
        <f>$W$28/'Fixed data'!$C$7</f>
        <v>4.5962457375528362E-3</v>
      </c>
      <c r="BB48" s="34">
        <f>$W$28/'Fixed data'!$C$7</f>
        <v>4.5962457375528362E-3</v>
      </c>
      <c r="BC48" s="34">
        <f>$W$28/'Fixed data'!$C$7</f>
        <v>4.5962457375528362E-3</v>
      </c>
      <c r="BD48" s="34">
        <f>$W$28/'Fixed data'!$C$7</f>
        <v>4.5962457375528362E-3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4.8063783578894672E-3</v>
      </c>
      <c r="Z49" s="34">
        <f>$X$28/'Fixed data'!$C$7</f>
        <v>4.8063783578894672E-3</v>
      </c>
      <c r="AA49" s="34">
        <f>$X$28/'Fixed data'!$C$7</f>
        <v>4.8063783578894672E-3</v>
      </c>
      <c r="AB49" s="34">
        <f>$X$28/'Fixed data'!$C$7</f>
        <v>4.8063783578894672E-3</v>
      </c>
      <c r="AC49" s="34">
        <f>$X$28/'Fixed data'!$C$7</f>
        <v>4.8063783578894672E-3</v>
      </c>
      <c r="AD49" s="34">
        <f>$X$28/'Fixed data'!$C$7</f>
        <v>4.8063783578894672E-3</v>
      </c>
      <c r="AE49" s="34">
        <f>$X$28/'Fixed data'!$C$7</f>
        <v>4.8063783578894672E-3</v>
      </c>
      <c r="AF49" s="34">
        <f>$X$28/'Fixed data'!$C$7</f>
        <v>4.8063783578894672E-3</v>
      </c>
      <c r="AG49" s="34">
        <f>$X$28/'Fixed data'!$C$7</f>
        <v>4.8063783578894672E-3</v>
      </c>
      <c r="AH49" s="34">
        <f>$X$28/'Fixed data'!$C$7</f>
        <v>4.8063783578894672E-3</v>
      </c>
      <c r="AI49" s="34">
        <f>$X$28/'Fixed data'!$C$7</f>
        <v>4.8063783578894672E-3</v>
      </c>
      <c r="AJ49" s="34">
        <f>$X$28/'Fixed data'!$C$7</f>
        <v>4.8063783578894672E-3</v>
      </c>
      <c r="AK49" s="34">
        <f>$X$28/'Fixed data'!$C$7</f>
        <v>4.8063783578894672E-3</v>
      </c>
      <c r="AL49" s="34">
        <f>$X$28/'Fixed data'!$C$7</f>
        <v>4.8063783578894672E-3</v>
      </c>
      <c r="AM49" s="34">
        <f>$X$28/'Fixed data'!$C$7</f>
        <v>4.8063783578894672E-3</v>
      </c>
      <c r="AN49" s="34">
        <f>$X$28/'Fixed data'!$C$7</f>
        <v>4.8063783578894672E-3</v>
      </c>
      <c r="AO49" s="34">
        <f>$X$28/'Fixed data'!$C$7</f>
        <v>4.8063783578894672E-3</v>
      </c>
      <c r="AP49" s="34">
        <f>$X$28/'Fixed data'!$C$7</f>
        <v>4.8063783578894672E-3</v>
      </c>
      <c r="AQ49" s="34">
        <f>$X$28/'Fixed data'!$C$7</f>
        <v>4.8063783578894672E-3</v>
      </c>
      <c r="AR49" s="34">
        <f>$X$28/'Fixed data'!$C$7</f>
        <v>4.8063783578894672E-3</v>
      </c>
      <c r="AS49" s="34">
        <f>$X$28/'Fixed data'!$C$7</f>
        <v>4.8063783578894672E-3</v>
      </c>
      <c r="AT49" s="34">
        <f>$X$28/'Fixed data'!$C$7</f>
        <v>4.8063783578894672E-3</v>
      </c>
      <c r="AU49" s="34">
        <f>$X$28/'Fixed data'!$C$7</f>
        <v>4.8063783578894672E-3</v>
      </c>
      <c r="AV49" s="34">
        <f>$X$28/'Fixed data'!$C$7</f>
        <v>4.8063783578894672E-3</v>
      </c>
      <c r="AW49" s="34">
        <f>$X$28/'Fixed data'!$C$7</f>
        <v>4.8063783578894672E-3</v>
      </c>
      <c r="AX49" s="34">
        <f>$X$28/'Fixed data'!$C$7</f>
        <v>4.8063783578894672E-3</v>
      </c>
      <c r="AY49" s="34">
        <f>$X$28/'Fixed data'!$C$7</f>
        <v>4.8063783578894672E-3</v>
      </c>
      <c r="AZ49" s="34">
        <f>$X$28/'Fixed data'!$C$7</f>
        <v>4.8063783578894672E-3</v>
      </c>
      <c r="BA49" s="34">
        <f>$X$28/'Fixed data'!$C$7</f>
        <v>4.8063783578894672E-3</v>
      </c>
      <c r="BB49" s="34">
        <f>$X$28/'Fixed data'!$C$7</f>
        <v>4.8063783578894672E-3</v>
      </c>
      <c r="BC49" s="34">
        <f>$X$28/'Fixed data'!$C$7</f>
        <v>4.8063783578894672E-3</v>
      </c>
      <c r="BD49" s="34">
        <f>$X$28/'Fixed data'!$C$7</f>
        <v>4.8063783578894672E-3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4.993586382677391E-3</v>
      </c>
      <c r="AA50" s="34">
        <f>$Y$28/'Fixed data'!$C$7</f>
        <v>4.993586382677391E-3</v>
      </c>
      <c r="AB50" s="34">
        <f>$Y$28/'Fixed data'!$C$7</f>
        <v>4.993586382677391E-3</v>
      </c>
      <c r="AC50" s="34">
        <f>$Y$28/'Fixed data'!$C$7</f>
        <v>4.993586382677391E-3</v>
      </c>
      <c r="AD50" s="34">
        <f>$Y$28/'Fixed data'!$C$7</f>
        <v>4.993586382677391E-3</v>
      </c>
      <c r="AE50" s="34">
        <f>$Y$28/'Fixed data'!$C$7</f>
        <v>4.993586382677391E-3</v>
      </c>
      <c r="AF50" s="34">
        <f>$Y$28/'Fixed data'!$C$7</f>
        <v>4.993586382677391E-3</v>
      </c>
      <c r="AG50" s="34">
        <f>$Y$28/'Fixed data'!$C$7</f>
        <v>4.993586382677391E-3</v>
      </c>
      <c r="AH50" s="34">
        <f>$Y$28/'Fixed data'!$C$7</f>
        <v>4.993586382677391E-3</v>
      </c>
      <c r="AI50" s="34">
        <f>$Y$28/'Fixed data'!$C$7</f>
        <v>4.993586382677391E-3</v>
      </c>
      <c r="AJ50" s="34">
        <f>$Y$28/'Fixed data'!$C$7</f>
        <v>4.993586382677391E-3</v>
      </c>
      <c r="AK50" s="34">
        <f>$Y$28/'Fixed data'!$C$7</f>
        <v>4.993586382677391E-3</v>
      </c>
      <c r="AL50" s="34">
        <f>$Y$28/'Fixed data'!$C$7</f>
        <v>4.993586382677391E-3</v>
      </c>
      <c r="AM50" s="34">
        <f>$Y$28/'Fixed data'!$C$7</f>
        <v>4.993586382677391E-3</v>
      </c>
      <c r="AN50" s="34">
        <f>$Y$28/'Fixed data'!$C$7</f>
        <v>4.993586382677391E-3</v>
      </c>
      <c r="AO50" s="34">
        <f>$Y$28/'Fixed data'!$C$7</f>
        <v>4.993586382677391E-3</v>
      </c>
      <c r="AP50" s="34">
        <f>$Y$28/'Fixed data'!$C$7</f>
        <v>4.993586382677391E-3</v>
      </c>
      <c r="AQ50" s="34">
        <f>$Y$28/'Fixed data'!$C$7</f>
        <v>4.993586382677391E-3</v>
      </c>
      <c r="AR50" s="34">
        <f>$Y$28/'Fixed data'!$C$7</f>
        <v>4.993586382677391E-3</v>
      </c>
      <c r="AS50" s="34">
        <f>$Y$28/'Fixed data'!$C$7</f>
        <v>4.993586382677391E-3</v>
      </c>
      <c r="AT50" s="34">
        <f>$Y$28/'Fixed data'!$C$7</f>
        <v>4.993586382677391E-3</v>
      </c>
      <c r="AU50" s="34">
        <f>$Y$28/'Fixed data'!$C$7</f>
        <v>4.993586382677391E-3</v>
      </c>
      <c r="AV50" s="34">
        <f>$Y$28/'Fixed data'!$C$7</f>
        <v>4.993586382677391E-3</v>
      </c>
      <c r="AW50" s="34">
        <f>$Y$28/'Fixed data'!$C$7</f>
        <v>4.993586382677391E-3</v>
      </c>
      <c r="AX50" s="34">
        <f>$Y$28/'Fixed data'!$C$7</f>
        <v>4.993586382677391E-3</v>
      </c>
      <c r="AY50" s="34">
        <f>$Y$28/'Fixed data'!$C$7</f>
        <v>4.993586382677391E-3</v>
      </c>
      <c r="AZ50" s="34">
        <f>$Y$28/'Fixed data'!$C$7</f>
        <v>4.993586382677391E-3</v>
      </c>
      <c r="BA50" s="34">
        <f>$Y$28/'Fixed data'!$C$7</f>
        <v>4.993586382677391E-3</v>
      </c>
      <c r="BB50" s="34">
        <f>$Y$28/'Fixed data'!$C$7</f>
        <v>4.993586382677391E-3</v>
      </c>
      <c r="BC50" s="34">
        <f>$Y$28/'Fixed data'!$C$7</f>
        <v>4.993586382677391E-3</v>
      </c>
      <c r="BD50" s="34">
        <f>$Y$28/'Fixed data'!$C$7</f>
        <v>4.993586382677391E-3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5.1536187628797806E-3</v>
      </c>
      <c r="AB51" s="34">
        <f>$Z$28/'Fixed data'!$C$7</f>
        <v>5.1536187628797806E-3</v>
      </c>
      <c r="AC51" s="34">
        <f>$Z$28/'Fixed data'!$C$7</f>
        <v>5.1536187628797806E-3</v>
      </c>
      <c r="AD51" s="34">
        <f>$Z$28/'Fixed data'!$C$7</f>
        <v>5.1536187628797806E-3</v>
      </c>
      <c r="AE51" s="34">
        <f>$Z$28/'Fixed data'!$C$7</f>
        <v>5.1536187628797806E-3</v>
      </c>
      <c r="AF51" s="34">
        <f>$Z$28/'Fixed data'!$C$7</f>
        <v>5.1536187628797806E-3</v>
      </c>
      <c r="AG51" s="34">
        <f>$Z$28/'Fixed data'!$C$7</f>
        <v>5.1536187628797806E-3</v>
      </c>
      <c r="AH51" s="34">
        <f>$Z$28/'Fixed data'!$C$7</f>
        <v>5.1536187628797806E-3</v>
      </c>
      <c r="AI51" s="34">
        <f>$Z$28/'Fixed data'!$C$7</f>
        <v>5.1536187628797806E-3</v>
      </c>
      <c r="AJ51" s="34">
        <f>$Z$28/'Fixed data'!$C$7</f>
        <v>5.1536187628797806E-3</v>
      </c>
      <c r="AK51" s="34">
        <f>$Z$28/'Fixed data'!$C$7</f>
        <v>5.1536187628797806E-3</v>
      </c>
      <c r="AL51" s="34">
        <f>$Z$28/'Fixed data'!$C$7</f>
        <v>5.1536187628797806E-3</v>
      </c>
      <c r="AM51" s="34">
        <f>$Z$28/'Fixed data'!$C$7</f>
        <v>5.1536187628797806E-3</v>
      </c>
      <c r="AN51" s="34">
        <f>$Z$28/'Fixed data'!$C$7</f>
        <v>5.1536187628797806E-3</v>
      </c>
      <c r="AO51" s="34">
        <f>$Z$28/'Fixed data'!$C$7</f>
        <v>5.1536187628797806E-3</v>
      </c>
      <c r="AP51" s="34">
        <f>$Z$28/'Fixed data'!$C$7</f>
        <v>5.1536187628797806E-3</v>
      </c>
      <c r="AQ51" s="34">
        <f>$Z$28/'Fixed data'!$C$7</f>
        <v>5.1536187628797806E-3</v>
      </c>
      <c r="AR51" s="34">
        <f>$Z$28/'Fixed data'!$C$7</f>
        <v>5.1536187628797806E-3</v>
      </c>
      <c r="AS51" s="34">
        <f>$Z$28/'Fixed data'!$C$7</f>
        <v>5.1536187628797806E-3</v>
      </c>
      <c r="AT51" s="34">
        <f>$Z$28/'Fixed data'!$C$7</f>
        <v>5.1536187628797806E-3</v>
      </c>
      <c r="AU51" s="34">
        <f>$Z$28/'Fixed data'!$C$7</f>
        <v>5.1536187628797806E-3</v>
      </c>
      <c r="AV51" s="34">
        <f>$Z$28/'Fixed data'!$C$7</f>
        <v>5.1536187628797806E-3</v>
      </c>
      <c r="AW51" s="34">
        <f>$Z$28/'Fixed data'!$C$7</f>
        <v>5.1536187628797806E-3</v>
      </c>
      <c r="AX51" s="34">
        <f>$Z$28/'Fixed data'!$C$7</f>
        <v>5.1536187628797806E-3</v>
      </c>
      <c r="AY51" s="34">
        <f>$Z$28/'Fixed data'!$C$7</f>
        <v>5.1536187628797806E-3</v>
      </c>
      <c r="AZ51" s="34">
        <f>$Z$28/'Fixed data'!$C$7</f>
        <v>5.1536187628797806E-3</v>
      </c>
      <c r="BA51" s="34">
        <f>$Z$28/'Fixed data'!$C$7</f>
        <v>5.1536187628797806E-3</v>
      </c>
      <c r="BB51" s="34">
        <f>$Z$28/'Fixed data'!$C$7</f>
        <v>5.1536187628797806E-3</v>
      </c>
      <c r="BC51" s="34">
        <f>$Z$28/'Fixed data'!$C$7</f>
        <v>5.1536187628797806E-3</v>
      </c>
      <c r="BD51" s="34">
        <f>$Z$28/'Fixed data'!$C$7</f>
        <v>5.1536187628797806E-3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5.2868969989622516E-3</v>
      </c>
      <c r="AC52" s="34">
        <f>$AA$28/'Fixed data'!$C$7</f>
        <v>5.2868969989622516E-3</v>
      </c>
      <c r="AD52" s="34">
        <f>$AA$28/'Fixed data'!$C$7</f>
        <v>5.2868969989622516E-3</v>
      </c>
      <c r="AE52" s="34">
        <f>$AA$28/'Fixed data'!$C$7</f>
        <v>5.2868969989622516E-3</v>
      </c>
      <c r="AF52" s="34">
        <f>$AA$28/'Fixed data'!$C$7</f>
        <v>5.2868969989622516E-3</v>
      </c>
      <c r="AG52" s="34">
        <f>$AA$28/'Fixed data'!$C$7</f>
        <v>5.2868969989622516E-3</v>
      </c>
      <c r="AH52" s="34">
        <f>$AA$28/'Fixed data'!$C$7</f>
        <v>5.2868969989622516E-3</v>
      </c>
      <c r="AI52" s="34">
        <f>$AA$28/'Fixed data'!$C$7</f>
        <v>5.2868969989622516E-3</v>
      </c>
      <c r="AJ52" s="34">
        <f>$AA$28/'Fixed data'!$C$7</f>
        <v>5.2868969989622516E-3</v>
      </c>
      <c r="AK52" s="34">
        <f>$AA$28/'Fixed data'!$C$7</f>
        <v>5.2868969989622516E-3</v>
      </c>
      <c r="AL52" s="34">
        <f>$AA$28/'Fixed data'!$C$7</f>
        <v>5.2868969989622516E-3</v>
      </c>
      <c r="AM52" s="34">
        <f>$AA$28/'Fixed data'!$C$7</f>
        <v>5.2868969989622516E-3</v>
      </c>
      <c r="AN52" s="34">
        <f>$AA$28/'Fixed data'!$C$7</f>
        <v>5.2868969989622516E-3</v>
      </c>
      <c r="AO52" s="34">
        <f>$AA$28/'Fixed data'!$C$7</f>
        <v>5.2868969989622516E-3</v>
      </c>
      <c r="AP52" s="34">
        <f>$AA$28/'Fixed data'!$C$7</f>
        <v>5.2868969989622516E-3</v>
      </c>
      <c r="AQ52" s="34">
        <f>$AA$28/'Fixed data'!$C$7</f>
        <v>5.2868969989622516E-3</v>
      </c>
      <c r="AR52" s="34">
        <f>$AA$28/'Fixed data'!$C$7</f>
        <v>5.2868969989622516E-3</v>
      </c>
      <c r="AS52" s="34">
        <f>$AA$28/'Fixed data'!$C$7</f>
        <v>5.2868969989622516E-3</v>
      </c>
      <c r="AT52" s="34">
        <f>$AA$28/'Fixed data'!$C$7</f>
        <v>5.2868969989622516E-3</v>
      </c>
      <c r="AU52" s="34">
        <f>$AA$28/'Fixed data'!$C$7</f>
        <v>5.2868969989622516E-3</v>
      </c>
      <c r="AV52" s="34">
        <f>$AA$28/'Fixed data'!$C$7</f>
        <v>5.2868969989622516E-3</v>
      </c>
      <c r="AW52" s="34">
        <f>$AA$28/'Fixed data'!$C$7</f>
        <v>5.2868969989622516E-3</v>
      </c>
      <c r="AX52" s="34">
        <f>$AA$28/'Fixed data'!$C$7</f>
        <v>5.2868969989622516E-3</v>
      </c>
      <c r="AY52" s="34">
        <f>$AA$28/'Fixed data'!$C$7</f>
        <v>5.2868969989622516E-3</v>
      </c>
      <c r="AZ52" s="34">
        <f>$AA$28/'Fixed data'!$C$7</f>
        <v>5.2868969989622516E-3</v>
      </c>
      <c r="BA52" s="34">
        <f>$AA$28/'Fixed data'!$C$7</f>
        <v>5.2868969989622516E-3</v>
      </c>
      <c r="BB52" s="34">
        <f>$AA$28/'Fixed data'!$C$7</f>
        <v>5.2868969989622516E-3</v>
      </c>
      <c r="BC52" s="34">
        <f>$AA$28/'Fixed data'!$C$7</f>
        <v>5.2868969989622516E-3</v>
      </c>
      <c r="BD52" s="34">
        <f>$AA$28/'Fixed data'!$C$7</f>
        <v>5.2868969989622516E-3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5.3933385388303624E-3</v>
      </c>
      <c r="AD53" s="34">
        <f>$AB$28/'Fixed data'!$C$7</f>
        <v>5.3933385388303624E-3</v>
      </c>
      <c r="AE53" s="34">
        <f>$AB$28/'Fixed data'!$C$7</f>
        <v>5.3933385388303624E-3</v>
      </c>
      <c r="AF53" s="34">
        <f>$AB$28/'Fixed data'!$C$7</f>
        <v>5.3933385388303624E-3</v>
      </c>
      <c r="AG53" s="34">
        <f>$AB$28/'Fixed data'!$C$7</f>
        <v>5.3933385388303624E-3</v>
      </c>
      <c r="AH53" s="34">
        <f>$AB$28/'Fixed data'!$C$7</f>
        <v>5.3933385388303624E-3</v>
      </c>
      <c r="AI53" s="34">
        <f>$AB$28/'Fixed data'!$C$7</f>
        <v>5.3933385388303624E-3</v>
      </c>
      <c r="AJ53" s="34">
        <f>$AB$28/'Fixed data'!$C$7</f>
        <v>5.3933385388303624E-3</v>
      </c>
      <c r="AK53" s="34">
        <f>$AB$28/'Fixed data'!$C$7</f>
        <v>5.3933385388303624E-3</v>
      </c>
      <c r="AL53" s="34">
        <f>$AB$28/'Fixed data'!$C$7</f>
        <v>5.3933385388303624E-3</v>
      </c>
      <c r="AM53" s="34">
        <f>$AB$28/'Fixed data'!$C$7</f>
        <v>5.3933385388303624E-3</v>
      </c>
      <c r="AN53" s="34">
        <f>$AB$28/'Fixed data'!$C$7</f>
        <v>5.3933385388303624E-3</v>
      </c>
      <c r="AO53" s="34">
        <f>$AB$28/'Fixed data'!$C$7</f>
        <v>5.3933385388303624E-3</v>
      </c>
      <c r="AP53" s="34">
        <f>$AB$28/'Fixed data'!$C$7</f>
        <v>5.3933385388303624E-3</v>
      </c>
      <c r="AQ53" s="34">
        <f>$AB$28/'Fixed data'!$C$7</f>
        <v>5.3933385388303624E-3</v>
      </c>
      <c r="AR53" s="34">
        <f>$AB$28/'Fixed data'!$C$7</f>
        <v>5.3933385388303624E-3</v>
      </c>
      <c r="AS53" s="34">
        <f>$AB$28/'Fixed data'!$C$7</f>
        <v>5.3933385388303624E-3</v>
      </c>
      <c r="AT53" s="34">
        <f>$AB$28/'Fixed data'!$C$7</f>
        <v>5.3933385388303624E-3</v>
      </c>
      <c r="AU53" s="34">
        <f>$AB$28/'Fixed data'!$C$7</f>
        <v>5.3933385388303624E-3</v>
      </c>
      <c r="AV53" s="34">
        <f>$AB$28/'Fixed data'!$C$7</f>
        <v>5.3933385388303624E-3</v>
      </c>
      <c r="AW53" s="34">
        <f>$AB$28/'Fixed data'!$C$7</f>
        <v>5.3933385388303624E-3</v>
      </c>
      <c r="AX53" s="34">
        <f>$AB$28/'Fixed data'!$C$7</f>
        <v>5.3933385388303624E-3</v>
      </c>
      <c r="AY53" s="34">
        <f>$AB$28/'Fixed data'!$C$7</f>
        <v>5.3933385388303624E-3</v>
      </c>
      <c r="AZ53" s="34">
        <f>$AB$28/'Fixed data'!$C$7</f>
        <v>5.3933385388303624E-3</v>
      </c>
      <c r="BA53" s="34">
        <f>$AB$28/'Fixed data'!$C$7</f>
        <v>5.3933385388303624E-3</v>
      </c>
      <c r="BB53" s="34">
        <f>$AB$28/'Fixed data'!$C$7</f>
        <v>5.3933385388303624E-3</v>
      </c>
      <c r="BC53" s="34">
        <f>$AB$28/'Fixed data'!$C$7</f>
        <v>5.3933385388303624E-3</v>
      </c>
      <c r="BD53" s="34">
        <f>$AB$28/'Fixed data'!$C$7</f>
        <v>5.3933385388303624E-3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5.4696554470077853E-3</v>
      </c>
      <c r="AE54" s="34">
        <f>$AC$28/'Fixed data'!$C$7</f>
        <v>5.4696554470077853E-3</v>
      </c>
      <c r="AF54" s="34">
        <f>$AC$28/'Fixed data'!$C$7</f>
        <v>5.4696554470077853E-3</v>
      </c>
      <c r="AG54" s="34">
        <f>$AC$28/'Fixed data'!$C$7</f>
        <v>5.4696554470077853E-3</v>
      </c>
      <c r="AH54" s="34">
        <f>$AC$28/'Fixed data'!$C$7</f>
        <v>5.4696554470077853E-3</v>
      </c>
      <c r="AI54" s="34">
        <f>$AC$28/'Fixed data'!$C$7</f>
        <v>5.4696554470077853E-3</v>
      </c>
      <c r="AJ54" s="34">
        <f>$AC$28/'Fixed data'!$C$7</f>
        <v>5.4696554470077853E-3</v>
      </c>
      <c r="AK54" s="34">
        <f>$AC$28/'Fixed data'!$C$7</f>
        <v>5.4696554470077853E-3</v>
      </c>
      <c r="AL54" s="34">
        <f>$AC$28/'Fixed data'!$C$7</f>
        <v>5.4696554470077853E-3</v>
      </c>
      <c r="AM54" s="34">
        <f>$AC$28/'Fixed data'!$C$7</f>
        <v>5.4696554470077853E-3</v>
      </c>
      <c r="AN54" s="34">
        <f>$AC$28/'Fixed data'!$C$7</f>
        <v>5.4696554470077853E-3</v>
      </c>
      <c r="AO54" s="34">
        <f>$AC$28/'Fixed data'!$C$7</f>
        <v>5.4696554470077853E-3</v>
      </c>
      <c r="AP54" s="34">
        <f>$AC$28/'Fixed data'!$C$7</f>
        <v>5.4696554470077853E-3</v>
      </c>
      <c r="AQ54" s="34">
        <f>$AC$28/'Fixed data'!$C$7</f>
        <v>5.4696554470077853E-3</v>
      </c>
      <c r="AR54" s="34">
        <f>$AC$28/'Fixed data'!$C$7</f>
        <v>5.4696554470077853E-3</v>
      </c>
      <c r="AS54" s="34">
        <f>$AC$28/'Fixed data'!$C$7</f>
        <v>5.4696554470077853E-3</v>
      </c>
      <c r="AT54" s="34">
        <f>$AC$28/'Fixed data'!$C$7</f>
        <v>5.4696554470077853E-3</v>
      </c>
      <c r="AU54" s="34">
        <f>$AC$28/'Fixed data'!$C$7</f>
        <v>5.4696554470077853E-3</v>
      </c>
      <c r="AV54" s="34">
        <f>$AC$28/'Fixed data'!$C$7</f>
        <v>5.4696554470077853E-3</v>
      </c>
      <c r="AW54" s="34">
        <f>$AC$28/'Fixed data'!$C$7</f>
        <v>5.4696554470077853E-3</v>
      </c>
      <c r="AX54" s="34">
        <f>$AC$28/'Fixed data'!$C$7</f>
        <v>5.4696554470077853E-3</v>
      </c>
      <c r="AY54" s="34">
        <f>$AC$28/'Fixed data'!$C$7</f>
        <v>5.4696554470077853E-3</v>
      </c>
      <c r="AZ54" s="34">
        <f>$AC$28/'Fixed data'!$C$7</f>
        <v>5.4696554470077853E-3</v>
      </c>
      <c r="BA54" s="34">
        <f>$AC$28/'Fixed data'!$C$7</f>
        <v>5.4696554470077853E-3</v>
      </c>
      <c r="BB54" s="34">
        <f>$AC$28/'Fixed data'!$C$7</f>
        <v>5.4696554470077853E-3</v>
      </c>
      <c r="BC54" s="34">
        <f>$AC$28/'Fixed data'!$C$7</f>
        <v>5.4696554470077853E-3</v>
      </c>
      <c r="BD54" s="34">
        <f>$AC$28/'Fixed data'!$C$7</f>
        <v>5.4696554470077853E-3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5.5120659623858429E-3</v>
      </c>
      <c r="AF55" s="34">
        <f>$AD$28/'Fixed data'!$C$7</f>
        <v>5.5120659623858429E-3</v>
      </c>
      <c r="AG55" s="34">
        <f>$AD$28/'Fixed data'!$C$7</f>
        <v>5.5120659623858429E-3</v>
      </c>
      <c r="AH55" s="34">
        <f>$AD$28/'Fixed data'!$C$7</f>
        <v>5.5120659623858429E-3</v>
      </c>
      <c r="AI55" s="34">
        <f>$AD$28/'Fixed data'!$C$7</f>
        <v>5.5120659623858429E-3</v>
      </c>
      <c r="AJ55" s="34">
        <f>$AD$28/'Fixed data'!$C$7</f>
        <v>5.5120659623858429E-3</v>
      </c>
      <c r="AK55" s="34">
        <f>$AD$28/'Fixed data'!$C$7</f>
        <v>5.5120659623858429E-3</v>
      </c>
      <c r="AL55" s="34">
        <f>$AD$28/'Fixed data'!$C$7</f>
        <v>5.5120659623858429E-3</v>
      </c>
      <c r="AM55" s="34">
        <f>$AD$28/'Fixed data'!$C$7</f>
        <v>5.5120659623858429E-3</v>
      </c>
      <c r="AN55" s="34">
        <f>$AD$28/'Fixed data'!$C$7</f>
        <v>5.5120659623858429E-3</v>
      </c>
      <c r="AO55" s="34">
        <f>$AD$28/'Fixed data'!$C$7</f>
        <v>5.5120659623858429E-3</v>
      </c>
      <c r="AP55" s="34">
        <f>$AD$28/'Fixed data'!$C$7</f>
        <v>5.5120659623858429E-3</v>
      </c>
      <c r="AQ55" s="34">
        <f>$AD$28/'Fixed data'!$C$7</f>
        <v>5.5120659623858429E-3</v>
      </c>
      <c r="AR55" s="34">
        <f>$AD$28/'Fixed data'!$C$7</f>
        <v>5.5120659623858429E-3</v>
      </c>
      <c r="AS55" s="34">
        <f>$AD$28/'Fixed data'!$C$7</f>
        <v>5.5120659623858429E-3</v>
      </c>
      <c r="AT55" s="34">
        <f>$AD$28/'Fixed data'!$C$7</f>
        <v>5.5120659623858429E-3</v>
      </c>
      <c r="AU55" s="34">
        <f>$AD$28/'Fixed data'!$C$7</f>
        <v>5.5120659623858429E-3</v>
      </c>
      <c r="AV55" s="34">
        <f>$AD$28/'Fixed data'!$C$7</f>
        <v>5.5120659623858429E-3</v>
      </c>
      <c r="AW55" s="34">
        <f>$AD$28/'Fixed data'!$C$7</f>
        <v>5.5120659623858429E-3</v>
      </c>
      <c r="AX55" s="34">
        <f>$AD$28/'Fixed data'!$C$7</f>
        <v>5.5120659623858429E-3</v>
      </c>
      <c r="AY55" s="34">
        <f>$AD$28/'Fixed data'!$C$7</f>
        <v>5.5120659623858429E-3</v>
      </c>
      <c r="AZ55" s="34">
        <f>$AD$28/'Fixed data'!$C$7</f>
        <v>5.5120659623858429E-3</v>
      </c>
      <c r="BA55" s="34">
        <f>$AD$28/'Fixed data'!$C$7</f>
        <v>5.5120659623858429E-3</v>
      </c>
      <c r="BB55" s="34">
        <f>$AD$28/'Fixed data'!$C$7</f>
        <v>5.5120659623858429E-3</v>
      </c>
      <c r="BC55" s="34">
        <f>$AD$28/'Fixed data'!$C$7</f>
        <v>5.5120659623858429E-3</v>
      </c>
      <c r="BD55" s="34">
        <f>$AD$28/'Fixed data'!$C$7</f>
        <v>5.5120659623858429E-3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5.519394037418612E-3</v>
      </c>
      <c r="AG56" s="34">
        <f>$AE$28/'Fixed data'!$C$7</f>
        <v>5.519394037418612E-3</v>
      </c>
      <c r="AH56" s="34">
        <f>$AE$28/'Fixed data'!$C$7</f>
        <v>5.519394037418612E-3</v>
      </c>
      <c r="AI56" s="34">
        <f>$AE$28/'Fixed data'!$C$7</f>
        <v>5.519394037418612E-3</v>
      </c>
      <c r="AJ56" s="34">
        <f>$AE$28/'Fixed data'!$C$7</f>
        <v>5.519394037418612E-3</v>
      </c>
      <c r="AK56" s="34">
        <f>$AE$28/'Fixed data'!$C$7</f>
        <v>5.519394037418612E-3</v>
      </c>
      <c r="AL56" s="34">
        <f>$AE$28/'Fixed data'!$C$7</f>
        <v>5.519394037418612E-3</v>
      </c>
      <c r="AM56" s="34">
        <f>$AE$28/'Fixed data'!$C$7</f>
        <v>5.519394037418612E-3</v>
      </c>
      <c r="AN56" s="34">
        <f>$AE$28/'Fixed data'!$C$7</f>
        <v>5.519394037418612E-3</v>
      </c>
      <c r="AO56" s="34">
        <f>$AE$28/'Fixed data'!$C$7</f>
        <v>5.519394037418612E-3</v>
      </c>
      <c r="AP56" s="34">
        <f>$AE$28/'Fixed data'!$C$7</f>
        <v>5.519394037418612E-3</v>
      </c>
      <c r="AQ56" s="34">
        <f>$AE$28/'Fixed data'!$C$7</f>
        <v>5.519394037418612E-3</v>
      </c>
      <c r="AR56" s="34">
        <f>$AE$28/'Fixed data'!$C$7</f>
        <v>5.519394037418612E-3</v>
      </c>
      <c r="AS56" s="34">
        <f>$AE$28/'Fixed data'!$C$7</f>
        <v>5.519394037418612E-3</v>
      </c>
      <c r="AT56" s="34">
        <f>$AE$28/'Fixed data'!$C$7</f>
        <v>5.519394037418612E-3</v>
      </c>
      <c r="AU56" s="34">
        <f>$AE$28/'Fixed data'!$C$7</f>
        <v>5.519394037418612E-3</v>
      </c>
      <c r="AV56" s="34">
        <f>$AE$28/'Fixed data'!$C$7</f>
        <v>5.519394037418612E-3</v>
      </c>
      <c r="AW56" s="34">
        <f>$AE$28/'Fixed data'!$C$7</f>
        <v>5.519394037418612E-3</v>
      </c>
      <c r="AX56" s="34">
        <f>$AE$28/'Fixed data'!$C$7</f>
        <v>5.519394037418612E-3</v>
      </c>
      <c r="AY56" s="34">
        <f>$AE$28/'Fixed data'!$C$7</f>
        <v>5.519394037418612E-3</v>
      </c>
      <c r="AZ56" s="34">
        <f>$AE$28/'Fixed data'!$C$7</f>
        <v>5.519394037418612E-3</v>
      </c>
      <c r="BA56" s="34">
        <f>$AE$28/'Fixed data'!$C$7</f>
        <v>5.519394037418612E-3</v>
      </c>
      <c r="BB56" s="34">
        <f>$AE$28/'Fixed data'!$C$7</f>
        <v>5.519394037418612E-3</v>
      </c>
      <c r="BC56" s="34">
        <f>$AE$28/'Fixed data'!$C$7</f>
        <v>5.519394037418612E-3</v>
      </c>
      <c r="BD56" s="34">
        <f>$AE$28/'Fixed data'!$C$7</f>
        <v>5.519394037418612E-3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5.519394037418612E-3</v>
      </c>
      <c r="AH57" s="34">
        <f>$AF$28/'Fixed data'!$C$7</f>
        <v>5.519394037418612E-3</v>
      </c>
      <c r="AI57" s="34">
        <f>$AF$28/'Fixed data'!$C$7</f>
        <v>5.519394037418612E-3</v>
      </c>
      <c r="AJ57" s="34">
        <f>$AF$28/'Fixed data'!$C$7</f>
        <v>5.519394037418612E-3</v>
      </c>
      <c r="AK57" s="34">
        <f>$AF$28/'Fixed data'!$C$7</f>
        <v>5.519394037418612E-3</v>
      </c>
      <c r="AL57" s="34">
        <f>$AF$28/'Fixed data'!$C$7</f>
        <v>5.519394037418612E-3</v>
      </c>
      <c r="AM57" s="34">
        <f>$AF$28/'Fixed data'!$C$7</f>
        <v>5.519394037418612E-3</v>
      </c>
      <c r="AN57" s="34">
        <f>$AF$28/'Fixed data'!$C$7</f>
        <v>5.519394037418612E-3</v>
      </c>
      <c r="AO57" s="34">
        <f>$AF$28/'Fixed data'!$C$7</f>
        <v>5.519394037418612E-3</v>
      </c>
      <c r="AP57" s="34">
        <f>$AF$28/'Fixed data'!$C$7</f>
        <v>5.519394037418612E-3</v>
      </c>
      <c r="AQ57" s="34">
        <f>$AF$28/'Fixed data'!$C$7</f>
        <v>5.519394037418612E-3</v>
      </c>
      <c r="AR57" s="34">
        <f>$AF$28/'Fixed data'!$C$7</f>
        <v>5.519394037418612E-3</v>
      </c>
      <c r="AS57" s="34">
        <f>$AF$28/'Fixed data'!$C$7</f>
        <v>5.519394037418612E-3</v>
      </c>
      <c r="AT57" s="34">
        <f>$AF$28/'Fixed data'!$C$7</f>
        <v>5.519394037418612E-3</v>
      </c>
      <c r="AU57" s="34">
        <f>$AF$28/'Fixed data'!$C$7</f>
        <v>5.519394037418612E-3</v>
      </c>
      <c r="AV57" s="34">
        <f>$AF$28/'Fixed data'!$C$7</f>
        <v>5.519394037418612E-3</v>
      </c>
      <c r="AW57" s="34">
        <f>$AF$28/'Fixed data'!$C$7</f>
        <v>5.519394037418612E-3</v>
      </c>
      <c r="AX57" s="34">
        <f>$AF$28/'Fixed data'!$C$7</f>
        <v>5.519394037418612E-3</v>
      </c>
      <c r="AY57" s="34">
        <f>$AF$28/'Fixed data'!$C$7</f>
        <v>5.519394037418612E-3</v>
      </c>
      <c r="AZ57" s="34">
        <f>$AF$28/'Fixed data'!$C$7</f>
        <v>5.519394037418612E-3</v>
      </c>
      <c r="BA57" s="34">
        <f>$AF$28/'Fixed data'!$C$7</f>
        <v>5.519394037418612E-3</v>
      </c>
      <c r="BB57" s="34">
        <f>$AF$28/'Fixed data'!$C$7</f>
        <v>5.519394037418612E-3</v>
      </c>
      <c r="BC57" s="34">
        <f>$AF$28/'Fixed data'!$C$7</f>
        <v>5.519394037418612E-3</v>
      </c>
      <c r="BD57" s="34">
        <f>$AF$28/'Fixed data'!$C$7</f>
        <v>5.519394037418612E-3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5.519394037418612E-3</v>
      </c>
      <c r="AI58" s="34">
        <f>$AG$28/'Fixed data'!$C$7</f>
        <v>5.519394037418612E-3</v>
      </c>
      <c r="AJ58" s="34">
        <f>$AG$28/'Fixed data'!$C$7</f>
        <v>5.519394037418612E-3</v>
      </c>
      <c r="AK58" s="34">
        <f>$AG$28/'Fixed data'!$C$7</f>
        <v>5.519394037418612E-3</v>
      </c>
      <c r="AL58" s="34">
        <f>$AG$28/'Fixed data'!$C$7</f>
        <v>5.519394037418612E-3</v>
      </c>
      <c r="AM58" s="34">
        <f>$AG$28/'Fixed data'!$C$7</f>
        <v>5.519394037418612E-3</v>
      </c>
      <c r="AN58" s="34">
        <f>$AG$28/'Fixed data'!$C$7</f>
        <v>5.519394037418612E-3</v>
      </c>
      <c r="AO58" s="34">
        <f>$AG$28/'Fixed data'!$C$7</f>
        <v>5.519394037418612E-3</v>
      </c>
      <c r="AP58" s="34">
        <f>$AG$28/'Fixed data'!$C$7</f>
        <v>5.519394037418612E-3</v>
      </c>
      <c r="AQ58" s="34">
        <f>$AG$28/'Fixed data'!$C$7</f>
        <v>5.519394037418612E-3</v>
      </c>
      <c r="AR58" s="34">
        <f>$AG$28/'Fixed data'!$C$7</f>
        <v>5.519394037418612E-3</v>
      </c>
      <c r="AS58" s="34">
        <f>$AG$28/'Fixed data'!$C$7</f>
        <v>5.519394037418612E-3</v>
      </c>
      <c r="AT58" s="34">
        <f>$AG$28/'Fixed data'!$C$7</f>
        <v>5.519394037418612E-3</v>
      </c>
      <c r="AU58" s="34">
        <f>$AG$28/'Fixed data'!$C$7</f>
        <v>5.519394037418612E-3</v>
      </c>
      <c r="AV58" s="34">
        <f>$AG$28/'Fixed data'!$C$7</f>
        <v>5.519394037418612E-3</v>
      </c>
      <c r="AW58" s="34">
        <f>$AG$28/'Fixed data'!$C$7</f>
        <v>5.519394037418612E-3</v>
      </c>
      <c r="AX58" s="34">
        <f>$AG$28/'Fixed data'!$C$7</f>
        <v>5.519394037418612E-3</v>
      </c>
      <c r="AY58" s="34">
        <f>$AG$28/'Fixed data'!$C$7</f>
        <v>5.519394037418612E-3</v>
      </c>
      <c r="AZ58" s="34">
        <f>$AG$28/'Fixed data'!$C$7</f>
        <v>5.519394037418612E-3</v>
      </c>
      <c r="BA58" s="34">
        <f>$AG$28/'Fixed data'!$C$7</f>
        <v>5.519394037418612E-3</v>
      </c>
      <c r="BB58" s="34">
        <f>$AG$28/'Fixed data'!$C$7</f>
        <v>5.519394037418612E-3</v>
      </c>
      <c r="BC58" s="34">
        <f>$AG$28/'Fixed data'!$C$7</f>
        <v>5.519394037418612E-3</v>
      </c>
      <c r="BD58" s="34">
        <f>$AG$28/'Fixed data'!$C$7</f>
        <v>5.519394037418612E-3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5.519394037418612E-3</v>
      </c>
      <c r="AJ59" s="34">
        <f>$AH$28/'Fixed data'!$C$7</f>
        <v>5.519394037418612E-3</v>
      </c>
      <c r="AK59" s="34">
        <f>$AH$28/'Fixed data'!$C$7</f>
        <v>5.519394037418612E-3</v>
      </c>
      <c r="AL59" s="34">
        <f>$AH$28/'Fixed data'!$C$7</f>
        <v>5.519394037418612E-3</v>
      </c>
      <c r="AM59" s="34">
        <f>$AH$28/'Fixed data'!$C$7</f>
        <v>5.519394037418612E-3</v>
      </c>
      <c r="AN59" s="34">
        <f>$AH$28/'Fixed data'!$C$7</f>
        <v>5.519394037418612E-3</v>
      </c>
      <c r="AO59" s="34">
        <f>$AH$28/'Fixed data'!$C$7</f>
        <v>5.519394037418612E-3</v>
      </c>
      <c r="AP59" s="34">
        <f>$AH$28/'Fixed data'!$C$7</f>
        <v>5.519394037418612E-3</v>
      </c>
      <c r="AQ59" s="34">
        <f>$AH$28/'Fixed data'!$C$7</f>
        <v>5.519394037418612E-3</v>
      </c>
      <c r="AR59" s="34">
        <f>$AH$28/'Fixed data'!$C$7</f>
        <v>5.519394037418612E-3</v>
      </c>
      <c r="AS59" s="34">
        <f>$AH$28/'Fixed data'!$C$7</f>
        <v>5.519394037418612E-3</v>
      </c>
      <c r="AT59" s="34">
        <f>$AH$28/'Fixed data'!$C$7</f>
        <v>5.519394037418612E-3</v>
      </c>
      <c r="AU59" s="34">
        <f>$AH$28/'Fixed data'!$C$7</f>
        <v>5.519394037418612E-3</v>
      </c>
      <c r="AV59" s="34">
        <f>$AH$28/'Fixed data'!$C$7</f>
        <v>5.519394037418612E-3</v>
      </c>
      <c r="AW59" s="34">
        <f>$AH$28/'Fixed data'!$C$7</f>
        <v>5.519394037418612E-3</v>
      </c>
      <c r="AX59" s="34">
        <f>$AH$28/'Fixed data'!$C$7</f>
        <v>5.519394037418612E-3</v>
      </c>
      <c r="AY59" s="34">
        <f>$AH$28/'Fixed data'!$C$7</f>
        <v>5.519394037418612E-3</v>
      </c>
      <c r="AZ59" s="34">
        <f>$AH$28/'Fixed data'!$C$7</f>
        <v>5.519394037418612E-3</v>
      </c>
      <c r="BA59" s="34">
        <f>$AH$28/'Fixed data'!$C$7</f>
        <v>5.519394037418612E-3</v>
      </c>
      <c r="BB59" s="34">
        <f>$AH$28/'Fixed data'!$C$7</f>
        <v>5.519394037418612E-3</v>
      </c>
      <c r="BC59" s="34">
        <f>$AH$28/'Fixed data'!$C$7</f>
        <v>5.519394037418612E-3</v>
      </c>
      <c r="BD59" s="34">
        <f>$AH$28/'Fixed data'!$C$7</f>
        <v>5.519394037418612E-3</v>
      </c>
    </row>
    <row r="60" spans="1:56" ht="16.5" collapsed="1" x14ac:dyDescent="0.35">
      <c r="A60" s="115"/>
      <c r="B60" s="9" t="s">
        <v>7</v>
      </c>
      <c r="C60" s="9" t="s">
        <v>61</v>
      </c>
      <c r="D60" s="9" t="s">
        <v>40</v>
      </c>
      <c r="E60" s="34">
        <f>SUM(E30:E59)</f>
        <v>0</v>
      </c>
      <c r="F60" s="34">
        <f t="shared" ref="F60:BD60" si="6">SUM(F30:F59)</f>
        <v>-4.0206222222222227E-2</v>
      </c>
      <c r="G60" s="34">
        <f t="shared" si="6"/>
        <v>-8.1905151169320636E-2</v>
      </c>
      <c r="H60" s="34">
        <f t="shared" si="6"/>
        <v>-0.12501753206023877</v>
      </c>
      <c r="I60" s="34">
        <f t="shared" si="6"/>
        <v>-0.16942427294414325</v>
      </c>
      <c r="J60" s="34">
        <f t="shared" si="6"/>
        <v>-0.21498769873700699</v>
      </c>
      <c r="K60" s="34">
        <f t="shared" si="6"/>
        <v>-0.26158451925961079</v>
      </c>
      <c r="L60" s="34">
        <f t="shared" si="6"/>
        <v>-0.30905270103996874</v>
      </c>
      <c r="M60" s="34">
        <f t="shared" si="6"/>
        <v>-0.357238122534281</v>
      </c>
      <c r="N60" s="34">
        <f t="shared" si="6"/>
        <v>-0.35530060783562295</v>
      </c>
      <c r="O60" s="34">
        <f t="shared" si="6"/>
        <v>-0.3531189659370344</v>
      </c>
      <c r="P60" s="34">
        <f t="shared" si="6"/>
        <v>-0.35068538267480381</v>
      </c>
      <c r="Q60" s="34">
        <f t="shared" si="6"/>
        <v>-0.34799161112406074</v>
      </c>
      <c r="R60" s="34">
        <f t="shared" si="6"/>
        <v>-0.34503534201444058</v>
      </c>
      <c r="S60" s="34">
        <f t="shared" si="6"/>
        <v>-0.34180735288706754</v>
      </c>
      <c r="T60" s="34">
        <f t="shared" si="6"/>
        <v>-0.33829846601290786</v>
      </c>
      <c r="U60" s="34">
        <f t="shared" si="6"/>
        <v>-0.33450279553494972</v>
      </c>
      <c r="V60" s="34">
        <f t="shared" si="6"/>
        <v>-0.33041461633927188</v>
      </c>
      <c r="W60" s="34">
        <f t="shared" si="6"/>
        <v>-0.32605616814303084</v>
      </c>
      <c r="X60" s="34">
        <f t="shared" si="6"/>
        <v>-0.32145992240547799</v>
      </c>
      <c r="Y60" s="34">
        <f t="shared" si="6"/>
        <v>-0.31665354404758855</v>
      </c>
      <c r="Z60" s="34">
        <f t="shared" si="6"/>
        <v>-0.31165995766491117</v>
      </c>
      <c r="AA60" s="34">
        <f t="shared" si="6"/>
        <v>-0.30650633890203138</v>
      </c>
      <c r="AB60" s="34">
        <f t="shared" si="6"/>
        <v>-0.30121944190306915</v>
      </c>
      <c r="AC60" s="34">
        <f t="shared" si="6"/>
        <v>-0.29582610336423881</v>
      </c>
      <c r="AD60" s="34">
        <f t="shared" si="6"/>
        <v>-0.29035644791723103</v>
      </c>
      <c r="AE60" s="34">
        <f t="shared" si="6"/>
        <v>-0.28484438195484518</v>
      </c>
      <c r="AF60" s="34">
        <f t="shared" si="6"/>
        <v>-0.27932498791742655</v>
      </c>
      <c r="AG60" s="34">
        <f t="shared" si="6"/>
        <v>-0.27380559388000791</v>
      </c>
      <c r="AH60" s="34">
        <f t="shared" si="6"/>
        <v>-0.26828619984258928</v>
      </c>
      <c r="AI60" s="34">
        <f t="shared" si="6"/>
        <v>-0.26276680580517064</v>
      </c>
      <c r="AJ60" s="34">
        <f t="shared" si="6"/>
        <v>-0.26276680580517064</v>
      </c>
      <c r="AK60" s="34">
        <f t="shared" si="6"/>
        <v>-0.26276680580517064</v>
      </c>
      <c r="AL60" s="34">
        <f t="shared" si="6"/>
        <v>-0.26276680580517064</v>
      </c>
      <c r="AM60" s="34">
        <f t="shared" si="6"/>
        <v>-0.26276680580517064</v>
      </c>
      <c r="AN60" s="34">
        <f t="shared" si="6"/>
        <v>-0.26276680580517064</v>
      </c>
      <c r="AO60" s="34">
        <f t="shared" si="6"/>
        <v>-0.26276680580517064</v>
      </c>
      <c r="AP60" s="34">
        <f t="shared" si="6"/>
        <v>-0.26276680580517064</v>
      </c>
      <c r="AQ60" s="34">
        <f t="shared" si="6"/>
        <v>-0.26276680580517064</v>
      </c>
      <c r="AR60" s="34">
        <f t="shared" si="6"/>
        <v>-0.26276680580517064</v>
      </c>
      <c r="AS60" s="34">
        <f t="shared" si="6"/>
        <v>-0.26276680580517064</v>
      </c>
      <c r="AT60" s="34">
        <f t="shared" si="6"/>
        <v>-0.26276680580517064</v>
      </c>
      <c r="AU60" s="34">
        <f t="shared" si="6"/>
        <v>-0.26276680580517064</v>
      </c>
      <c r="AV60" s="34">
        <f t="shared" si="6"/>
        <v>-0.26276680580517064</v>
      </c>
      <c r="AW60" s="34">
        <f t="shared" si="6"/>
        <v>-0.26276680580517064</v>
      </c>
      <c r="AX60" s="34">
        <f t="shared" si="6"/>
        <v>-0.26276680580517064</v>
      </c>
      <c r="AY60" s="34">
        <f t="shared" si="6"/>
        <v>-0.2225605835829485</v>
      </c>
      <c r="AZ60" s="34">
        <f t="shared" si="6"/>
        <v>-0.18086165463585011</v>
      </c>
      <c r="BA60" s="34">
        <f t="shared" si="6"/>
        <v>-0.13774927374493184</v>
      </c>
      <c r="BB60" s="34">
        <f t="shared" si="6"/>
        <v>-9.3342532861027394E-2</v>
      </c>
      <c r="BC60" s="34">
        <f t="shared" si="6"/>
        <v>-4.7779107068163677E-2</v>
      </c>
      <c r="BD60" s="34">
        <f t="shared" si="6"/>
        <v>-1.1822865455598849E-3</v>
      </c>
    </row>
    <row r="61" spans="1:56" ht="17.25" hidden="1" customHeight="1" outlineLevel="1" x14ac:dyDescent="0.35">
      <c r="A61" s="115"/>
      <c r="B61" s="9" t="s">
        <v>35</v>
      </c>
      <c r="C61" s="9" t="s">
        <v>62</v>
      </c>
      <c r="D61" s="9" t="s">
        <v>40</v>
      </c>
      <c r="E61" s="34">
        <v>0</v>
      </c>
      <c r="F61" s="34">
        <f>E62</f>
        <v>-1.8092800000000002</v>
      </c>
      <c r="G61" s="34">
        <f t="shared" ref="G61:BD61" si="7">F62</f>
        <v>-3.6455255803972069</v>
      </c>
      <c r="H61" s="34">
        <f t="shared" si="7"/>
        <v>-5.5036775693192022</v>
      </c>
      <c r="I61" s="34">
        <f t="shared" si="7"/>
        <v>-7.3769633770346648</v>
      </c>
      <c r="J61" s="34">
        <f t="shared" si="7"/>
        <v>-9.2578932647693897</v>
      </c>
      <c r="K61" s="34">
        <f t="shared" si="7"/>
        <v>-11.139762489549554</v>
      </c>
      <c r="L61" s="34">
        <f t="shared" si="7"/>
        <v>-13.014246150406052</v>
      </c>
      <c r="M61" s="34">
        <f t="shared" si="7"/>
        <v>-14.873537416610134</v>
      </c>
      <c r="N61" s="34">
        <f t="shared" si="7"/>
        <v>-14.429111132636239</v>
      </c>
      <c r="O61" s="34">
        <f t="shared" si="7"/>
        <v>-13.975636639364129</v>
      </c>
      <c r="P61" s="34">
        <f t="shared" si="7"/>
        <v>-13.51300642662672</v>
      </c>
      <c r="Q61" s="34">
        <f t="shared" si="7"/>
        <v>-13.041101324168478</v>
      </c>
      <c r="R61" s="34">
        <f t="shared" si="7"/>
        <v>-12.560077603111509</v>
      </c>
      <c r="S61" s="34">
        <f t="shared" si="7"/>
        <v>-12.069782750365281</v>
      </c>
      <c r="T61" s="34">
        <f t="shared" si="7"/>
        <v>-11.570075488141029</v>
      </c>
      <c r="U61" s="34">
        <f t="shared" si="7"/>
        <v>-11.060971850620005</v>
      </c>
      <c r="V61" s="34">
        <f t="shared" si="7"/>
        <v>-10.542500991279553</v>
      </c>
      <c r="W61" s="34">
        <f t="shared" si="7"/>
        <v>-10.015956206109434</v>
      </c>
      <c r="X61" s="34">
        <f t="shared" si="7"/>
        <v>-9.483068979776526</v>
      </c>
      <c r="Y61" s="34">
        <f t="shared" si="7"/>
        <v>-8.9453220312660218</v>
      </c>
      <c r="Z61" s="34">
        <f t="shared" si="7"/>
        <v>-8.4039570999979514</v>
      </c>
      <c r="AA61" s="34">
        <f t="shared" si="7"/>
        <v>-7.8603842980034502</v>
      </c>
      <c r="AB61" s="34">
        <f t="shared" si="7"/>
        <v>-7.3159675941481179</v>
      </c>
      <c r="AC61" s="34">
        <f t="shared" si="7"/>
        <v>-6.772047917997682</v>
      </c>
      <c r="AD61" s="34">
        <f t="shared" si="7"/>
        <v>-6.230087319518093</v>
      </c>
      <c r="AE61" s="34">
        <f t="shared" si="7"/>
        <v>-5.6916879032934986</v>
      </c>
      <c r="AF61" s="34">
        <f t="shared" si="7"/>
        <v>-5.1584707896548156</v>
      </c>
      <c r="AG61" s="34">
        <f t="shared" si="7"/>
        <v>-4.6307730700535519</v>
      </c>
      <c r="AH61" s="34">
        <f t="shared" si="7"/>
        <v>-4.1085947444897064</v>
      </c>
      <c r="AI61" s="34">
        <f t="shared" si="7"/>
        <v>-3.5919358129632797</v>
      </c>
      <c r="AJ61" s="34">
        <f t="shared" si="7"/>
        <v>-3.0807962754742713</v>
      </c>
      <c r="AK61" s="34">
        <f t="shared" si="7"/>
        <v>-2.5696567379852633</v>
      </c>
      <c r="AL61" s="34">
        <f t="shared" si="7"/>
        <v>-2.0585172004962553</v>
      </c>
      <c r="AM61" s="34">
        <f t="shared" si="7"/>
        <v>-1.5473776630072471</v>
      </c>
      <c r="AN61" s="34">
        <f t="shared" si="7"/>
        <v>-1.0362381255182389</v>
      </c>
      <c r="AO61" s="34">
        <f t="shared" si="7"/>
        <v>-0.52509858802923071</v>
      </c>
      <c r="AP61" s="34">
        <f t="shared" si="7"/>
        <v>-1.3959050540222506E-2</v>
      </c>
      <c r="AQ61" s="34">
        <f t="shared" si="7"/>
        <v>0.49718048694878569</v>
      </c>
      <c r="AR61" s="34">
        <f t="shared" si="7"/>
        <v>1.0083200244377939</v>
      </c>
      <c r="AS61" s="34">
        <f t="shared" si="7"/>
        <v>1.5194595619268021</v>
      </c>
      <c r="AT61" s="34">
        <f t="shared" si="7"/>
        <v>2.0305990994158103</v>
      </c>
      <c r="AU61" s="34">
        <f t="shared" si="7"/>
        <v>2.5417386369048183</v>
      </c>
      <c r="AV61" s="34">
        <f t="shared" si="7"/>
        <v>3.0528781743938262</v>
      </c>
      <c r="AW61" s="34">
        <f t="shared" si="7"/>
        <v>3.5640177118828342</v>
      </c>
      <c r="AX61" s="34">
        <f t="shared" si="7"/>
        <v>4.0751572493718422</v>
      </c>
      <c r="AY61" s="34">
        <f t="shared" si="7"/>
        <v>4.3379240551770124</v>
      </c>
      <c r="AZ61" s="34">
        <f t="shared" si="7"/>
        <v>4.5604846387599611</v>
      </c>
      <c r="BA61" s="34">
        <f t="shared" si="7"/>
        <v>4.7413462933958108</v>
      </c>
      <c r="BB61" s="34">
        <f t="shared" si="7"/>
        <v>4.8790955671407428</v>
      </c>
      <c r="BC61" s="34">
        <f t="shared" si="7"/>
        <v>4.9724381000017699</v>
      </c>
      <c r="BD61" s="34">
        <f t="shared" si="7"/>
        <v>5.0202172070699334</v>
      </c>
    </row>
    <row r="62" spans="1:56" ht="16.5" hidden="1" customHeight="1" outlineLevel="1" x14ac:dyDescent="0.3">
      <c r="A62" s="115"/>
      <c r="B62" s="9" t="s">
        <v>34</v>
      </c>
      <c r="C62" s="9" t="s">
        <v>68</v>
      </c>
      <c r="D62" s="9" t="s">
        <v>40</v>
      </c>
      <c r="E62" s="34">
        <f t="shared" ref="E62:BD62" si="8">E28-E60+E61</f>
        <v>-1.8092800000000002</v>
      </c>
      <c r="F62" s="34">
        <f t="shared" si="8"/>
        <v>-3.6455255803972069</v>
      </c>
      <c r="G62" s="34">
        <f t="shared" si="8"/>
        <v>-5.5036775693192022</v>
      </c>
      <c r="H62" s="34">
        <f t="shared" si="8"/>
        <v>-7.3769633770346648</v>
      </c>
      <c r="I62" s="34">
        <f t="shared" si="8"/>
        <v>-9.2578932647693897</v>
      </c>
      <c r="J62" s="34">
        <f t="shared" si="8"/>
        <v>-11.139762489549554</v>
      </c>
      <c r="K62" s="34">
        <f t="shared" si="8"/>
        <v>-13.014246150406052</v>
      </c>
      <c r="L62" s="34">
        <f t="shared" si="8"/>
        <v>-14.873537416610134</v>
      </c>
      <c r="M62" s="34">
        <f t="shared" si="8"/>
        <v>-14.429111132636239</v>
      </c>
      <c r="N62" s="34">
        <f t="shared" si="8"/>
        <v>-13.975636639364129</v>
      </c>
      <c r="O62" s="34">
        <f t="shared" si="8"/>
        <v>-13.51300642662672</v>
      </c>
      <c r="P62" s="34">
        <f t="shared" si="8"/>
        <v>-13.041101324168478</v>
      </c>
      <c r="Q62" s="34">
        <f t="shared" si="8"/>
        <v>-12.560077603111509</v>
      </c>
      <c r="R62" s="34">
        <f t="shared" si="8"/>
        <v>-12.069782750365281</v>
      </c>
      <c r="S62" s="34">
        <f t="shared" si="8"/>
        <v>-11.570075488141029</v>
      </c>
      <c r="T62" s="34">
        <f t="shared" si="8"/>
        <v>-11.060971850620005</v>
      </c>
      <c r="U62" s="34">
        <f t="shared" si="8"/>
        <v>-10.542500991279553</v>
      </c>
      <c r="V62" s="34">
        <f t="shared" si="8"/>
        <v>-10.015956206109434</v>
      </c>
      <c r="W62" s="34">
        <f t="shared" si="8"/>
        <v>-9.483068979776526</v>
      </c>
      <c r="X62" s="34">
        <f t="shared" si="8"/>
        <v>-8.9453220312660218</v>
      </c>
      <c r="Y62" s="34">
        <f t="shared" si="8"/>
        <v>-8.4039570999979514</v>
      </c>
      <c r="Z62" s="34">
        <f t="shared" si="8"/>
        <v>-7.8603842980034502</v>
      </c>
      <c r="AA62" s="34">
        <f t="shared" si="8"/>
        <v>-7.3159675941481179</v>
      </c>
      <c r="AB62" s="34">
        <f t="shared" si="8"/>
        <v>-6.772047917997682</v>
      </c>
      <c r="AC62" s="34">
        <f t="shared" si="8"/>
        <v>-6.230087319518093</v>
      </c>
      <c r="AD62" s="34">
        <f t="shared" si="8"/>
        <v>-5.6916879032934986</v>
      </c>
      <c r="AE62" s="34">
        <f t="shared" si="8"/>
        <v>-5.1584707896548156</v>
      </c>
      <c r="AF62" s="34">
        <f t="shared" si="8"/>
        <v>-4.6307730700535519</v>
      </c>
      <c r="AG62" s="34">
        <f t="shared" si="8"/>
        <v>-4.1085947444897064</v>
      </c>
      <c r="AH62" s="34">
        <f t="shared" si="8"/>
        <v>-3.5919358129632797</v>
      </c>
      <c r="AI62" s="34">
        <f t="shared" si="8"/>
        <v>-3.0807962754742713</v>
      </c>
      <c r="AJ62" s="34">
        <f t="shared" si="8"/>
        <v>-2.5696567379852633</v>
      </c>
      <c r="AK62" s="34">
        <f t="shared" si="8"/>
        <v>-2.0585172004962553</v>
      </c>
      <c r="AL62" s="34">
        <f t="shared" si="8"/>
        <v>-1.5473776630072471</v>
      </c>
      <c r="AM62" s="34">
        <f t="shared" si="8"/>
        <v>-1.0362381255182389</v>
      </c>
      <c r="AN62" s="34">
        <f t="shared" si="8"/>
        <v>-0.52509858802923071</v>
      </c>
      <c r="AO62" s="34">
        <f t="shared" si="8"/>
        <v>-1.3959050540222506E-2</v>
      </c>
      <c r="AP62" s="34">
        <f t="shared" si="8"/>
        <v>0.49718048694878569</v>
      </c>
      <c r="AQ62" s="34">
        <f t="shared" si="8"/>
        <v>1.0083200244377939</v>
      </c>
      <c r="AR62" s="34">
        <f t="shared" si="8"/>
        <v>1.5194595619268021</v>
      </c>
      <c r="AS62" s="34">
        <f t="shared" si="8"/>
        <v>2.0305990994158103</v>
      </c>
      <c r="AT62" s="34">
        <f t="shared" si="8"/>
        <v>2.5417386369048183</v>
      </c>
      <c r="AU62" s="34">
        <f t="shared" si="8"/>
        <v>3.0528781743938262</v>
      </c>
      <c r="AV62" s="34">
        <f t="shared" si="8"/>
        <v>3.5640177118828342</v>
      </c>
      <c r="AW62" s="34">
        <f t="shared" si="8"/>
        <v>4.0751572493718422</v>
      </c>
      <c r="AX62" s="34">
        <f t="shared" si="8"/>
        <v>4.3379240551770124</v>
      </c>
      <c r="AY62" s="34">
        <f t="shared" si="8"/>
        <v>4.5604846387599611</v>
      </c>
      <c r="AZ62" s="34">
        <f t="shared" si="8"/>
        <v>4.7413462933958108</v>
      </c>
      <c r="BA62" s="34">
        <f t="shared" si="8"/>
        <v>4.8790955671407428</v>
      </c>
      <c r="BB62" s="34">
        <f t="shared" si="8"/>
        <v>4.9724381000017699</v>
      </c>
      <c r="BC62" s="34">
        <f t="shared" si="8"/>
        <v>5.0202172070699334</v>
      </c>
      <c r="BD62" s="34">
        <f t="shared" si="8"/>
        <v>5.0213994936154931</v>
      </c>
    </row>
    <row r="63" spans="1:56" ht="16.5" collapsed="1" x14ac:dyDescent="0.3">
      <c r="A63" s="115"/>
      <c r="B63" s="9" t="s">
        <v>8</v>
      </c>
      <c r="C63" s="11" t="s">
        <v>67</v>
      </c>
      <c r="D63" s="9" t="s">
        <v>40</v>
      </c>
      <c r="E63" s="34">
        <f>AVERAGE(E61:E62)*'Fixed data'!$C$3</f>
        <v>-4.3694112000000007E-2</v>
      </c>
      <c r="F63" s="34">
        <f>AVERAGE(F61:F62)*'Fixed data'!$C$3</f>
        <v>-0.13173355476659257</v>
      </c>
      <c r="G63" s="34">
        <f>AVERAGE(G61:G62)*'Fixed data'!$C$3</f>
        <v>-0.2209532560656513</v>
      </c>
      <c r="H63" s="34">
        <f>AVERAGE(H61:H62)*'Fixed data'!$C$3</f>
        <v>-0.31106747885444591</v>
      </c>
      <c r="I63" s="34">
        <f>AVERAGE(I61:I62)*'Fixed data'!$C$3</f>
        <v>-0.40173178789956798</v>
      </c>
      <c r="J63" s="34">
        <f>AVERAGE(J61:J62)*'Fixed data'!$C$3</f>
        <v>-0.49260338646680252</v>
      </c>
      <c r="K63" s="34">
        <f>AVERAGE(K61:K62)*'Fixed data'!$C$3</f>
        <v>-0.58331930865492787</v>
      </c>
      <c r="L63" s="34">
        <f>AVERAGE(L61:L62)*'Fixed data'!$C$3</f>
        <v>-0.67348997314344095</v>
      </c>
      <c r="M63" s="34">
        <f>AVERAGE(M61:M62)*'Fixed data'!$C$3</f>
        <v>-0.70765896246429993</v>
      </c>
      <c r="N63" s="34">
        <f>AVERAGE(N61:N62)*'Fixed data'!$C$3</f>
        <v>-0.68597465869380891</v>
      </c>
      <c r="O63" s="34">
        <f>AVERAGE(O61:O62)*'Fixed data'!$C$3</f>
        <v>-0.663850730043679</v>
      </c>
      <c r="P63" s="34">
        <f>AVERAGE(P61:P62)*'Fixed data'!$C$3</f>
        <v>-0.64128170218170399</v>
      </c>
      <c r="Q63" s="34">
        <f>AVERAGE(Q61:Q62)*'Fixed data'!$C$3</f>
        <v>-0.61826847109381178</v>
      </c>
      <c r="R63" s="34">
        <f>AVERAGE(R61:R62)*'Fixed data'!$C$3</f>
        <v>-0.59481112753646448</v>
      </c>
      <c r="S63" s="34">
        <f>AVERAGE(S61:S62)*'Fixed data'!$C$3</f>
        <v>-0.57090257645992737</v>
      </c>
      <c r="T63" s="34">
        <f>AVERAGE(T61:T62)*'Fixed data'!$C$3</f>
        <v>-0.54653979323107904</v>
      </c>
      <c r="U63" s="34">
        <f>AVERAGE(U61:U62)*'Fixed data'!$C$3</f>
        <v>-0.52172386913187441</v>
      </c>
      <c r="V63" s="34">
        <f>AVERAGE(V61:V62)*'Fixed data'!$C$3</f>
        <v>-0.49648674131694415</v>
      </c>
      <c r="W63" s="34">
        <f>AVERAGE(W61:W62)*'Fixed data'!$C$3</f>
        <v>-0.47090145823914603</v>
      </c>
      <c r="X63" s="34">
        <f>AVERAGE(X61:X62)*'Fixed data'!$C$3</f>
        <v>-0.44504564291667759</v>
      </c>
      <c r="Y63" s="34">
        <f>AVERAGE(Y61:Y62)*'Fixed data'!$C$3</f>
        <v>-0.41898509102002496</v>
      </c>
      <c r="Z63" s="34">
        <f>AVERAGE(Z61:Z62)*'Fixed data'!$C$3</f>
        <v>-0.39278384476173389</v>
      </c>
      <c r="AA63" s="34">
        <f>AVERAGE(AA61:AA62)*'Fixed data'!$C$3</f>
        <v>-0.3665088981954604</v>
      </c>
      <c r="AB63" s="34">
        <f>AVERAGE(AB61:AB62)*'Fixed data'!$C$3</f>
        <v>-0.34022557461832109</v>
      </c>
      <c r="AC63" s="34">
        <f>AVERAGE(AC61:AC62)*'Fixed data'!$C$3</f>
        <v>-0.31400156598600598</v>
      </c>
      <c r="AD63" s="34">
        <f>AVERAGE(AD61:AD62)*'Fixed data'!$C$3</f>
        <v>-0.28791087163089996</v>
      </c>
      <c r="AE63" s="34">
        <f>AVERAGE(AE61:AE62)*'Fixed data'!$C$3</f>
        <v>-0.26203133243470178</v>
      </c>
      <c r="AF63" s="34">
        <f>AVERAGE(AF61:AF62)*'Fixed data'!$C$3</f>
        <v>-0.23641023921195709</v>
      </c>
      <c r="AG63" s="34">
        <f>AVERAGE(AG61:AG62)*'Fixed data'!$C$3</f>
        <v>-0.21105573272121969</v>
      </c>
      <c r="AH63" s="34">
        <f>AVERAGE(AH61:AH62)*'Fixed data'!$C$3</f>
        <v>-0.18596781296248963</v>
      </c>
      <c r="AI63" s="34">
        <f>AVERAGE(AI61:AI62)*'Fixed data'!$C$3</f>
        <v>-0.16114647993576686</v>
      </c>
      <c r="AJ63" s="34">
        <f>AVERAGE(AJ61:AJ62)*'Fixed data'!$C$3</f>
        <v>-0.13645844027504778</v>
      </c>
      <c r="AK63" s="34">
        <f>AVERAGE(AK61:AK62)*'Fixed data'!$C$3</f>
        <v>-0.11177040061432868</v>
      </c>
      <c r="AL63" s="34">
        <f>AVERAGE(AL61:AL62)*'Fixed data'!$C$3</f>
        <v>-8.7082360953609592E-2</v>
      </c>
      <c r="AM63" s="34">
        <f>AVERAGE(AM61:AM62)*'Fixed data'!$C$3</f>
        <v>-6.2394321292890485E-2</v>
      </c>
      <c r="AN63" s="34">
        <f>AVERAGE(AN61:AN62)*'Fixed data'!$C$3</f>
        <v>-3.7706281632171393E-2</v>
      </c>
      <c r="AO63" s="34">
        <f>AVERAGE(AO61:AO62)*'Fixed data'!$C$3</f>
        <v>-1.3018241971452295E-2</v>
      </c>
      <c r="AP63" s="34">
        <f>AVERAGE(AP61:AP62)*'Fixed data'!$C$3</f>
        <v>1.1669797689266802E-2</v>
      </c>
      <c r="AQ63" s="34">
        <f>AVERAGE(AQ61:AQ62)*'Fixed data'!$C$3</f>
        <v>3.6357837349985898E-2</v>
      </c>
      <c r="AR63" s="34">
        <f>AVERAGE(AR61:AR62)*'Fixed data'!$C$3</f>
        <v>6.1045877010704991E-2</v>
      </c>
      <c r="AS63" s="34">
        <f>AVERAGE(AS61:AS62)*'Fixed data'!$C$3</f>
        <v>8.5733916671424104E-2</v>
      </c>
      <c r="AT63" s="34">
        <f>AVERAGE(AT61:AT62)*'Fixed data'!$C$3</f>
        <v>0.11042195633214319</v>
      </c>
      <c r="AU63" s="34">
        <f>AVERAGE(AU61:AU62)*'Fixed data'!$C$3</f>
        <v>0.13510999599286228</v>
      </c>
      <c r="AV63" s="34">
        <f>AVERAGE(AV61:AV62)*'Fixed data'!$C$3</f>
        <v>0.15979803565358136</v>
      </c>
      <c r="AW63" s="34">
        <f>AVERAGE(AW61:AW62)*'Fixed data'!$C$3</f>
        <v>0.18448607531430045</v>
      </c>
      <c r="AX63" s="34">
        <f>AVERAGE(AX61:AX62)*'Fixed data'!$C$3</f>
        <v>0.20317591350485484</v>
      </c>
      <c r="AY63" s="34">
        <f>AVERAGE(AY61:AY62)*'Fixed data'!$C$3</f>
        <v>0.21489656995857792</v>
      </c>
      <c r="AZ63" s="34">
        <f>AVERAGE(AZ61:AZ62)*'Fixed data'!$C$3</f>
        <v>0.22463921701156189</v>
      </c>
      <c r="BA63" s="34">
        <f>AVERAGE(BA61:BA62)*'Fixed data'!$C$3</f>
        <v>0.23233367093195778</v>
      </c>
      <c r="BB63" s="34">
        <f>AVERAGE(BB61:BB62)*'Fixed data'!$C$3</f>
        <v>0.23791453806149168</v>
      </c>
      <c r="BC63" s="34">
        <f>AVERAGE(BC61:BC62)*'Fixed data'!$C$3</f>
        <v>0.24132262566578166</v>
      </c>
      <c r="BD63" s="34">
        <f>AVERAGE(BD61:BD62)*'Fixed data'!$C$3</f>
        <v>0.24250504332155309</v>
      </c>
    </row>
    <row r="64" spans="1:56" ht="15.75" thickBot="1" x14ac:dyDescent="0.35">
      <c r="A64" s="114"/>
      <c r="B64" s="12" t="s">
        <v>94</v>
      </c>
      <c r="C64" s="12" t="s">
        <v>45</v>
      </c>
      <c r="D64" s="12" t="s">
        <v>40</v>
      </c>
      <c r="E64" s="53">
        <f t="shared" ref="E64:BD64" si="9">E29+E60+E63</f>
        <v>-0.49601411199999984</v>
      </c>
      <c r="F64" s="53">
        <f t="shared" si="9"/>
        <v>-0.64105272764367183</v>
      </c>
      <c r="G64" s="53">
        <f t="shared" si="9"/>
        <v>-0.78787269225780088</v>
      </c>
      <c r="H64" s="53">
        <f t="shared" si="9"/>
        <v>-0.93566084585860998</v>
      </c>
      <c r="I64" s="53">
        <f t="shared" si="9"/>
        <v>-1.0837446010134282</v>
      </c>
      <c r="J64" s="53">
        <f t="shared" si="9"/>
        <v>-1.2318053160831022</v>
      </c>
      <c r="K64" s="53">
        <f t="shared" si="9"/>
        <v>-1.3789208729435658</v>
      </c>
      <c r="L64" s="53">
        <f t="shared" si="9"/>
        <v>-1.5246286659944221</v>
      </c>
      <c r="M64" s="53">
        <f t="shared" si="9"/>
        <v>-1.0431000446386776</v>
      </c>
      <c r="N64" s="53">
        <f t="shared" si="9"/>
        <v>-1.0167317951703105</v>
      </c>
      <c r="O64" s="53">
        <f t="shared" si="9"/>
        <v>-0.98959188428061962</v>
      </c>
      <c r="P64" s="53">
        <f t="shared" si="9"/>
        <v>-0.96166215491064799</v>
      </c>
      <c r="Q64" s="53">
        <f t="shared" si="9"/>
        <v>-0.93300205473464559</v>
      </c>
      <c r="R64" s="53">
        <f t="shared" si="9"/>
        <v>-0.90353159186795828</v>
      </c>
      <c r="S64" s="53">
        <f t="shared" si="9"/>
        <v>-0.87323495201269863</v>
      </c>
      <c r="T64" s="53">
        <f t="shared" si="9"/>
        <v>-0.84213696636695767</v>
      </c>
      <c r="U64" s="53">
        <f t="shared" si="9"/>
        <v>-0.81023464871544881</v>
      </c>
      <c r="V64" s="53">
        <f t="shared" si="9"/>
        <v>-0.77786881544850439</v>
      </c>
      <c r="W64" s="53">
        <f t="shared" si="9"/>
        <v>-0.74524986183470743</v>
      </c>
      <c r="X64" s="53">
        <f t="shared" si="9"/>
        <v>-0.71243380879589913</v>
      </c>
      <c r="Y64" s="53">
        <f t="shared" si="9"/>
        <v>-0.67946078826249279</v>
      </c>
      <c r="Z64" s="53">
        <f t="shared" si="9"/>
        <v>-0.64646559134424753</v>
      </c>
      <c r="AA64" s="53">
        <f t="shared" si="9"/>
        <v>-0.61353764585916648</v>
      </c>
      <c r="AB64" s="53">
        <f t="shared" si="9"/>
        <v>-0.58076995795954867</v>
      </c>
      <c r="AC64" s="53">
        <f t="shared" si="9"/>
        <v>-0.54829404557140726</v>
      </c>
      <c r="AD64" s="53">
        <f t="shared" si="9"/>
        <v>-0.51625657747129028</v>
      </c>
      <c r="AE64" s="53">
        <f t="shared" si="9"/>
        <v>-0.48478253146858763</v>
      </c>
      <c r="AF64" s="53">
        <f t="shared" si="9"/>
        <v>-0.45364204420842424</v>
      </c>
      <c r="AG64" s="53">
        <f t="shared" si="9"/>
        <v>-0.42276814368026827</v>
      </c>
      <c r="AH64" s="53">
        <f t="shared" si="9"/>
        <v>-0.39216082988411954</v>
      </c>
      <c r="AI64" s="53">
        <f t="shared" si="9"/>
        <v>-0.36182010281997812</v>
      </c>
      <c r="AJ64" s="53">
        <f t="shared" si="9"/>
        <v>-0.33713206315925903</v>
      </c>
      <c r="AK64" s="53">
        <f t="shared" si="9"/>
        <v>-0.31244402349853995</v>
      </c>
      <c r="AL64" s="53">
        <f t="shared" si="9"/>
        <v>-0.28775598383782086</v>
      </c>
      <c r="AM64" s="53">
        <f t="shared" si="9"/>
        <v>-0.26306794417710178</v>
      </c>
      <c r="AN64" s="53">
        <f t="shared" si="9"/>
        <v>-0.23837990451638269</v>
      </c>
      <c r="AO64" s="53">
        <f t="shared" si="9"/>
        <v>-0.21369186485566358</v>
      </c>
      <c r="AP64" s="53">
        <f t="shared" si="9"/>
        <v>-0.18900382519494449</v>
      </c>
      <c r="AQ64" s="53">
        <f t="shared" si="9"/>
        <v>-0.16431578553422538</v>
      </c>
      <c r="AR64" s="53">
        <f t="shared" si="9"/>
        <v>-0.13962774587350629</v>
      </c>
      <c r="AS64" s="53">
        <f t="shared" si="9"/>
        <v>-0.11493970621278718</v>
      </c>
      <c r="AT64" s="53">
        <f t="shared" si="9"/>
        <v>-9.0251666552068094E-2</v>
      </c>
      <c r="AU64" s="53">
        <f t="shared" si="9"/>
        <v>-6.5563626891349008E-2</v>
      </c>
      <c r="AV64" s="53">
        <f t="shared" si="9"/>
        <v>-4.0875587230629923E-2</v>
      </c>
      <c r="AW64" s="53">
        <f t="shared" si="9"/>
        <v>-1.6187547569910837E-2</v>
      </c>
      <c r="AX64" s="53">
        <f t="shared" si="9"/>
        <v>-5.9590892300315806E-2</v>
      </c>
      <c r="AY64" s="53">
        <f t="shared" si="9"/>
        <v>-7.6640136243705803E-3</v>
      </c>
      <c r="AZ64" s="53">
        <f t="shared" si="9"/>
        <v>4.3777562375711787E-2</v>
      </c>
      <c r="BA64" s="53">
        <f t="shared" si="9"/>
        <v>9.4584397187025937E-2</v>
      </c>
      <c r="BB64" s="53">
        <f t="shared" si="9"/>
        <v>0.14457200520046429</v>
      </c>
      <c r="BC64" s="53">
        <f t="shared" si="9"/>
        <v>0.19354351859761798</v>
      </c>
      <c r="BD64" s="53">
        <f t="shared" si="9"/>
        <v>0.24132275677599321</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3.3684492376172825E-3</v>
      </c>
      <c r="G67" s="81">
        <f>'Fixed data'!$G$7*G$88/1000000</f>
        <v>7.9828410216542939E-3</v>
      </c>
      <c r="H67" s="81">
        <f>'Fixed data'!$G$7*H$88/1000000</f>
        <v>1.4021931179187763E-2</v>
      </c>
      <c r="I67" s="81">
        <f>'Fixed data'!$G$7*I$88/1000000</f>
        <v>2.1674385368516923E-2</v>
      </c>
      <c r="J67" s="81">
        <f>'Fixed data'!$G$7*J$88/1000000</f>
        <v>3.1139524295027126E-2</v>
      </c>
      <c r="K67" s="81">
        <f>'Fixed data'!$G$7*K$88/1000000</f>
        <v>4.2629320180374963E-2</v>
      </c>
      <c r="L67" s="81">
        <f>'Fixed data'!$G$7*L$88/1000000</f>
        <v>5.6291082368525973E-2</v>
      </c>
      <c r="M67" s="81">
        <f>'Fixed data'!$G$7*M$88/1000000</f>
        <v>7.4688238535936896E-2</v>
      </c>
      <c r="N67" s="81">
        <f>'Fixed data'!$G$7*N$88/1000000</f>
        <v>8.4098970002463344E-2</v>
      </c>
      <c r="O67" s="81">
        <f>'Fixed data'!$G$7*O$88/1000000</f>
        <v>9.3810925569972184E-2</v>
      </c>
      <c r="P67" s="81">
        <f>'Fixed data'!$G$7*P$88/1000000</f>
        <v>0.10384078752154388</v>
      </c>
      <c r="Q67" s="81">
        <f>'Fixed data'!$G$7*Q$88/1000000</f>
        <v>0.11395966832595331</v>
      </c>
      <c r="R67" s="81">
        <f>'Fixed data'!$G$7*R$88/1000000</f>
        <v>0.12443406086345053</v>
      </c>
      <c r="S67" s="81">
        <f>'Fixed data'!$G$7*S$88/1000000</f>
        <v>0.13526224086680078</v>
      </c>
      <c r="T67" s="81">
        <f>'Fixed data'!$G$7*T$88/1000000</f>
        <v>0.14631731168692511</v>
      </c>
      <c r="U67" s="81">
        <f>'Fixed data'!$G$7*U$88/1000000</f>
        <v>0.15759307692267674</v>
      </c>
      <c r="V67" s="81">
        <f>'Fixed data'!$G$7*V$88/1000000</f>
        <v>0.16801153495910706</v>
      </c>
      <c r="W67" s="81">
        <f>'Fixed data'!$G$7*W$88/1000000</f>
        <v>0.17717826773334397</v>
      </c>
      <c r="X67" s="81">
        <f>'Fixed data'!$G$7*X$88/1000000</f>
        <v>0.18527855996996737</v>
      </c>
      <c r="Y67" s="81">
        <f>'Fixed data'!$G$7*Y$88/1000000</f>
        <v>0.19249514398911638</v>
      </c>
      <c r="Z67" s="81">
        <f>'Fixed data'!$G$7*Z$88/1000000</f>
        <v>0.19866414832973278</v>
      </c>
      <c r="AA67" s="81">
        <f>'Fixed data'!$G$7*AA$88/1000000</f>
        <v>0.20380182119232884</v>
      </c>
      <c r="AB67" s="81">
        <f>'Fixed data'!$G$7*AB$88/1000000</f>
        <v>0.20790498031948698</v>
      </c>
      <c r="AC67" s="81">
        <f>'Fixed data'!$G$7*AC$88/1000000</f>
        <v>0.21084688080995981</v>
      </c>
      <c r="AD67" s="81">
        <f>'Fixed data'!$G$7*AD$88/1000000</f>
        <v>0.21248174153704605</v>
      </c>
      <c r="AE67" s="81">
        <f>'Fixed data'!$G$7*AE$88/1000000</f>
        <v>0.21276422766034397</v>
      </c>
      <c r="AF67" s="81">
        <f>'Fixed data'!$G$7*AF$88/1000000</f>
        <v>0.21276422766034397</v>
      </c>
      <c r="AG67" s="81">
        <f>'Fixed data'!$G$7*AG$88/1000000</f>
        <v>0.21276422766034397</v>
      </c>
      <c r="AH67" s="81">
        <f>'Fixed data'!$G$7*AH$88/1000000</f>
        <v>0.21276422766034397</v>
      </c>
      <c r="AI67" s="81">
        <f>'Fixed data'!$G$7*AI$88/1000000</f>
        <v>0.21276422766034397</v>
      </c>
      <c r="AJ67" s="81">
        <f>'Fixed data'!$G$7*AJ$88/1000000</f>
        <v>0.21276422766034397</v>
      </c>
      <c r="AK67" s="81">
        <f>'Fixed data'!$G$7*AK$88/1000000</f>
        <v>0.21276422766034397</v>
      </c>
      <c r="AL67" s="81">
        <f>'Fixed data'!$G$7*AL$88/1000000</f>
        <v>0.21276422766034397</v>
      </c>
      <c r="AM67" s="81">
        <f>'Fixed data'!$G$7*AM$88/1000000</f>
        <v>0.21276422766034397</v>
      </c>
      <c r="AN67" s="81">
        <f>'Fixed data'!$G$7*AN$88/1000000</f>
        <v>0.21276422766034397</v>
      </c>
      <c r="AO67" s="81">
        <f>'Fixed data'!$G$7*AO$88/1000000</f>
        <v>0.21276422766034397</v>
      </c>
      <c r="AP67" s="81">
        <f>'Fixed data'!$G$7*AP$88/1000000</f>
        <v>0.21276422766034397</v>
      </c>
      <c r="AQ67" s="81">
        <f>'Fixed data'!$G$7*AQ$88/1000000</f>
        <v>0.21276422766034397</v>
      </c>
      <c r="AR67" s="81">
        <f>'Fixed data'!$G$7*AR$88/1000000</f>
        <v>0.21276422766034397</v>
      </c>
      <c r="AS67" s="81">
        <f>'Fixed data'!$G$7*AS$88/1000000</f>
        <v>0.21276422766034397</v>
      </c>
      <c r="AT67" s="81">
        <f>'Fixed data'!$G$7*AT$88/1000000</f>
        <v>0.21276422766034397</v>
      </c>
      <c r="AU67" s="81">
        <f>'Fixed data'!$G$7*AU$88/1000000</f>
        <v>0.21276422766034397</v>
      </c>
      <c r="AV67" s="81">
        <f>'Fixed data'!$G$7*AV$88/1000000</f>
        <v>0.21276422766034397</v>
      </c>
      <c r="AW67" s="81">
        <f>'Fixed data'!$G$7*AW$88/1000000</f>
        <v>0.21276422766034397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8.5767591031326758E-3</v>
      </c>
      <c r="G68" s="81">
        <f>'Fixed data'!$G$8*G89/1000000</f>
        <v>2.0325942168499297E-2</v>
      </c>
      <c r="H68" s="81">
        <f>'Fixed data'!$G$8*H89/1000000</f>
        <v>3.5702698007605414E-2</v>
      </c>
      <c r="I68" s="81">
        <f>'Fixed data'!$G$8*I89/1000000</f>
        <v>5.518740788438576E-2</v>
      </c>
      <c r="J68" s="81">
        <f>'Fixed data'!$G$8*J89/1000000</f>
        <v>7.9287582986856869E-2</v>
      </c>
      <c r="K68" s="81">
        <f>'Fixed data'!$G$8*K89/1000000</f>
        <v>0.10854294784504923</v>
      </c>
      <c r="L68" s="81">
        <f>'Fixed data'!$G$8*L89/1000000</f>
        <v>0.1433285821076995</v>
      </c>
      <c r="M68" s="81">
        <f>'Fixed data'!$G$8*M89/1000000</f>
        <v>0.19017149571568623</v>
      </c>
      <c r="N68" s="81">
        <f>'Fixed data'!$G$8*N89/1000000</f>
        <v>0.21413313832300118</v>
      </c>
      <c r="O68" s="81">
        <f>'Fixed data'!$G$8*O89/1000000</f>
        <v>0.2388617589572764</v>
      </c>
      <c r="P68" s="81">
        <f>'Fixed data'!$G$8*P89/1000000</f>
        <v>0.26439983411531459</v>
      </c>
      <c r="Q68" s="81">
        <f>'Fixed data'!$G$8*Q89/1000000</f>
        <v>0.29016456943729413</v>
      </c>
      <c r="R68" s="81">
        <f>'Fixed data'!$G$8*R89/1000000</f>
        <v>0.31683451017516062</v>
      </c>
      <c r="S68" s="81">
        <f>'Fixed data'!$G$8*S89/1000000</f>
        <v>0.34440526599269128</v>
      </c>
      <c r="T68" s="81">
        <f>'Fixed data'!$G$8*T89/1000000</f>
        <v>0.37255373212761445</v>
      </c>
      <c r="U68" s="81">
        <f>'Fixed data'!$G$8*U89/1000000</f>
        <v>0.40126413127821242</v>
      </c>
      <c r="V68" s="81">
        <f>'Fixed data'!$G$8*V89/1000000</f>
        <v>0.42779165136272673</v>
      </c>
      <c r="W68" s="81">
        <f>'Fixed data'!$G$8*W89/1000000</f>
        <v>0.4511320235106635</v>
      </c>
      <c r="X68" s="81">
        <f>'Fixed data'!$G$8*X89/1000000</f>
        <v>0.47175702043881623</v>
      </c>
      <c r="Y68" s="81">
        <f>'Fixed data'!$G$8*Y89/1000000</f>
        <v>0.49013191592144495</v>
      </c>
      <c r="Z68" s="81">
        <f>'Fixed data'!$G$8*Z89/1000000</f>
        <v>0.50583945978013567</v>
      </c>
      <c r="AA68" s="81">
        <f>'Fixed data'!$G$8*AA89/1000000</f>
        <v>0.51892102324889611</v>
      </c>
      <c r="AB68" s="81">
        <f>'Fixed data'!$G$8*AB89/1000000</f>
        <v>0.52936850365099031</v>
      </c>
      <c r="AC68" s="81">
        <f>'Fixed data'!$G$8*AC89/1000000</f>
        <v>0.53685918260509013</v>
      </c>
      <c r="AD68" s="81">
        <f>'Fixed data'!$G$8*AD89/1000000</f>
        <v>0.5410218716154519</v>
      </c>
      <c r="AE68" s="81">
        <f>'Fixed data'!$G$8*AE89/1000000</f>
        <v>0.54174113892767595</v>
      </c>
      <c r="AF68" s="81">
        <f>'Fixed data'!$G$8*AF89/1000000</f>
        <v>0.54174113892767595</v>
      </c>
      <c r="AG68" s="81">
        <f>'Fixed data'!$G$8*AG89/1000000</f>
        <v>0.54174113892767595</v>
      </c>
      <c r="AH68" s="81">
        <f>'Fixed data'!$G$8*AH89/1000000</f>
        <v>0.54174113892767595</v>
      </c>
      <c r="AI68" s="81">
        <f>'Fixed data'!$G$8*AI89/1000000</f>
        <v>0.54174113892767595</v>
      </c>
      <c r="AJ68" s="81">
        <f>'Fixed data'!$G$8*AJ89/1000000</f>
        <v>0.54174113892767595</v>
      </c>
      <c r="AK68" s="81">
        <f>'Fixed data'!$G$8*AK89/1000000</f>
        <v>0.54174113892767595</v>
      </c>
      <c r="AL68" s="81">
        <f>'Fixed data'!$G$8*AL89/1000000</f>
        <v>0.54174113892767595</v>
      </c>
      <c r="AM68" s="81">
        <f>'Fixed data'!$G$8*AM89/1000000</f>
        <v>0.54174113892767595</v>
      </c>
      <c r="AN68" s="81">
        <f>'Fixed data'!$G$8*AN89/1000000</f>
        <v>0.54174113892767595</v>
      </c>
      <c r="AO68" s="81">
        <f>'Fixed data'!$G$8*AO89/1000000</f>
        <v>0.54174113892767595</v>
      </c>
      <c r="AP68" s="81">
        <f>'Fixed data'!$G$8*AP89/1000000</f>
        <v>0.54174113892767595</v>
      </c>
      <c r="AQ68" s="81">
        <f>'Fixed data'!$G$8*AQ89/1000000</f>
        <v>0.54174113892767595</v>
      </c>
      <c r="AR68" s="81">
        <f>'Fixed data'!$G$8*AR89/1000000</f>
        <v>0.54174113892767595</v>
      </c>
      <c r="AS68" s="81">
        <f>'Fixed data'!$G$8*AS89/1000000</f>
        <v>0.54174113892767595</v>
      </c>
      <c r="AT68" s="81">
        <f>'Fixed data'!$G$8*AT89/1000000</f>
        <v>0.54174113892767595</v>
      </c>
      <c r="AU68" s="81">
        <f>'Fixed data'!$G$8*AU89/1000000</f>
        <v>0.54174113892767595</v>
      </c>
      <c r="AV68" s="81">
        <f>'Fixed data'!$G$8*AV89/1000000</f>
        <v>0.54174113892767595</v>
      </c>
      <c r="AW68" s="81">
        <f>'Fixed data'!$G$8*AW89/1000000</f>
        <v>0.54174113892767595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1.1013059792619921E-3</v>
      </c>
      <c r="G70" s="34">
        <f>G91*'Fixed data'!$G$9</f>
        <v>2.6099697304224796E-3</v>
      </c>
      <c r="H70" s="34">
        <f>H91*'Fixed data'!$G$9</f>
        <v>4.5844350201231041E-3</v>
      </c>
      <c r="I70" s="34">
        <f>I91*'Fixed data'!$G$9</f>
        <v>7.0863856093200872E-3</v>
      </c>
      <c r="J70" s="34">
        <f>J91*'Fixed data'!$G$9</f>
        <v>1.018098889973057E-2</v>
      </c>
      <c r="K70" s="34">
        <f>K91*'Fixed data'!$G$9</f>
        <v>1.3937548674395374E-2</v>
      </c>
      <c r="L70" s="34">
        <f>L91*'Fixed data'!$G$9</f>
        <v>1.8404227351645958E-2</v>
      </c>
      <c r="M70" s="34">
        <f>M91*'Fixed data'!$G$9</f>
        <v>2.4419131142482991E-2</v>
      </c>
      <c r="N70" s="34">
        <f>N91*'Fixed data'!$G$9</f>
        <v>2.7495946051127935E-2</v>
      </c>
      <c r="O70" s="34">
        <f>O91*'Fixed data'!$G$9</f>
        <v>3.0671245419566721E-2</v>
      </c>
      <c r="P70" s="34">
        <f>P91*'Fixed data'!$G$9</f>
        <v>3.3950483478161229E-2</v>
      </c>
      <c r="Q70" s="34">
        <f>Q91*'Fixed data'!$G$9</f>
        <v>3.7258826026086447E-2</v>
      </c>
      <c r="R70" s="34">
        <f>R91*'Fixed data'!$G$9</f>
        <v>4.068340223814855E-2</v>
      </c>
      <c r="S70" s="34">
        <f>S91*'Fixed data'!$G$9</f>
        <v>4.4223648369525664E-2</v>
      </c>
      <c r="T70" s="34">
        <f>T91*'Fixed data'!$G$9</f>
        <v>4.7838075880975967E-2</v>
      </c>
      <c r="U70" s="34">
        <f>U91*'Fixed data'!$G$9</f>
        <v>5.1524658874778743E-2</v>
      </c>
      <c r="V70" s="34">
        <f>V91*'Fixed data'!$G$9</f>
        <v>5.4930947442846066E-2</v>
      </c>
      <c r="W70" s="34">
        <f>W91*'Fixed data'!$G$9</f>
        <v>5.7927987594683157E-2</v>
      </c>
      <c r="X70" s="34">
        <f>X91*'Fixed data'!$G$9</f>
        <v>6.0576357703497133E-2</v>
      </c>
      <c r="Y70" s="34">
        <f>Y91*'Fixed data'!$G$9</f>
        <v>6.2935801640303254E-2</v>
      </c>
      <c r="Z70" s="34">
        <f>Z91*'Fixed data'!$G$9</f>
        <v>6.4952742044374734E-2</v>
      </c>
      <c r="AA70" s="34">
        <f>AA91*'Fixed data'!$G$9</f>
        <v>6.6632491223872964E-2</v>
      </c>
      <c r="AB70" s="34">
        <f>AB91*'Fixed data'!$G$9</f>
        <v>6.7974008747764506E-2</v>
      </c>
      <c r="AC70" s="34">
        <f>AC91*'Fixed data'!$G$9</f>
        <v>6.8935855690378176E-2</v>
      </c>
      <c r="AD70" s="34">
        <f>AD91*'Fixed data'!$G$9</f>
        <v>6.947036928016119E-2</v>
      </c>
      <c r="AE70" s="34">
        <f>AE91*'Fixed data'!$G$9</f>
        <v>6.9562727405429126E-2</v>
      </c>
      <c r="AF70" s="34">
        <f>AF91*'Fixed data'!$G$9</f>
        <v>6.9562727405429126E-2</v>
      </c>
      <c r="AG70" s="34">
        <f>AG91*'Fixed data'!$G$9</f>
        <v>6.9562727405429126E-2</v>
      </c>
      <c r="AH70" s="34">
        <f>AH91*'Fixed data'!$G$9</f>
        <v>6.9562727405429126E-2</v>
      </c>
      <c r="AI70" s="34">
        <f>AI91*'Fixed data'!$G$9</f>
        <v>6.9562727405429126E-2</v>
      </c>
      <c r="AJ70" s="34">
        <f>AJ91*'Fixed data'!$G$9</f>
        <v>6.9562727405429126E-2</v>
      </c>
      <c r="AK70" s="34">
        <f>AK91*'Fixed data'!$G$9</f>
        <v>6.9562727405429126E-2</v>
      </c>
      <c r="AL70" s="34">
        <f>AL91*'Fixed data'!$G$9</f>
        <v>6.9562727405429126E-2</v>
      </c>
      <c r="AM70" s="34">
        <f>AM91*'Fixed data'!$G$9</f>
        <v>6.9562727405429126E-2</v>
      </c>
      <c r="AN70" s="34">
        <f>AN91*'Fixed data'!$G$9</f>
        <v>6.9562727405429126E-2</v>
      </c>
      <c r="AO70" s="34">
        <f>AO91*'Fixed data'!$G$9</f>
        <v>6.9562727405429126E-2</v>
      </c>
      <c r="AP70" s="34">
        <f>AP91*'Fixed data'!$G$9</f>
        <v>6.9562727405429126E-2</v>
      </c>
      <c r="AQ70" s="34">
        <f>AQ91*'Fixed data'!$G$9</f>
        <v>6.9562727405429126E-2</v>
      </c>
      <c r="AR70" s="34">
        <f>AR91*'Fixed data'!$G$9</f>
        <v>6.9562727405429126E-2</v>
      </c>
      <c r="AS70" s="34">
        <f>AS91*'Fixed data'!$G$9</f>
        <v>6.9562727405429126E-2</v>
      </c>
      <c r="AT70" s="34">
        <f>AT91*'Fixed data'!$G$9</f>
        <v>6.9562727405429126E-2</v>
      </c>
      <c r="AU70" s="34">
        <f>AU91*'Fixed data'!$G$9</f>
        <v>6.9562727405429126E-2</v>
      </c>
      <c r="AV70" s="34">
        <f>AV91*'Fixed data'!$G$9</f>
        <v>6.9562727405429126E-2</v>
      </c>
      <c r="AW70" s="34">
        <f>AW91*'Fixed data'!$G$9</f>
        <v>6.9562727405429126E-2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3.377733778406769E-5</v>
      </c>
      <c r="G71" s="34">
        <f>G92*'Fixed data'!$G$10</f>
        <v>8.0048443258020407E-5</v>
      </c>
      <c r="H71" s="34">
        <f>H92*'Fixed data'!$G$10</f>
        <v>1.406058017841467E-4</v>
      </c>
      <c r="I71" s="34">
        <f>I92*'Fixed data'!$G$10</f>
        <v>2.1734127018411403E-4</v>
      </c>
      <c r="J71" s="34">
        <f>J92*'Fixed data'!$G$10</f>
        <v>3.122535494381758E-4</v>
      </c>
      <c r="K71" s="34">
        <f>K92*'Fixed data'!$G$10</f>
        <v>4.2746820440620168E-4</v>
      </c>
      <c r="L71" s="34">
        <f>L92*'Fixed data'!$G$10</f>
        <v>5.6446238885209782E-4</v>
      </c>
      <c r="M71" s="34">
        <f>M92*'Fixed data'!$G$10</f>
        <v>7.4894103593791349E-4</v>
      </c>
      <c r="N71" s="34">
        <f>N92*'Fixed data'!$G$10</f>
        <v>8.433077409457253E-4</v>
      </c>
      <c r="O71" s="34">
        <f>O92*'Fixed data'!$G$10</f>
        <v>9.406949896785127E-4</v>
      </c>
      <c r="P71" s="34">
        <f>P92*'Fixed data'!$G$10</f>
        <v>1.0412700647850169E-3</v>
      </c>
      <c r="Q71" s="34">
        <f>Q92*'Fixed data'!$G$10</f>
        <v>1.1427377820687795E-3</v>
      </c>
      <c r="R71" s="34">
        <f>R92*'Fixed data'!$G$10</f>
        <v>1.2477704157421387E-3</v>
      </c>
      <c r="S71" s="34">
        <f>S92*'Fixed data'!$G$10</f>
        <v>1.3563506756063379E-3</v>
      </c>
      <c r="T71" s="34">
        <f>T92*'Fixed data'!$G$10</f>
        <v>1.4672060974865462E-3</v>
      </c>
      <c r="U71" s="34">
        <f>U92*'Fixed data'!$G$10</f>
        <v>1.5802745465783429E-3</v>
      </c>
      <c r="V71" s="34">
        <f>V92*'Fixed data'!$G$10</f>
        <v>1.6847462935044052E-3</v>
      </c>
      <c r="W71" s="34">
        <f>W92*'Fixed data'!$G$10</f>
        <v>1.7766662861924071E-3</v>
      </c>
      <c r="X71" s="34">
        <f>X92*'Fixed data'!$G$10</f>
        <v>1.8578924789373003E-3</v>
      </c>
      <c r="Y71" s="34">
        <f>Y92*'Fixed data'!$G$10</f>
        <v>1.930257231637069E-3</v>
      </c>
      <c r="Z71" s="34">
        <f>Z92*'Fixed data'!$G$10</f>
        <v>1.9921173128511103E-3</v>
      </c>
      <c r="AA71" s="34">
        <f>AA92*'Fixed data'!$G$10</f>
        <v>2.043635652437756E-3</v>
      </c>
      <c r="AB71" s="34">
        <f>AB92*'Fixed data'!$G$10</f>
        <v>2.0847803401094745E-3</v>
      </c>
      <c r="AC71" s="34">
        <f>AC92*'Fixed data'!$G$10</f>
        <v>2.114280433352413E-3</v>
      </c>
      <c r="AD71" s="34">
        <f>AD92*'Fixed data'!$G$10</f>
        <v>2.1306741026979425E-3</v>
      </c>
      <c r="AE71" s="34">
        <f>AE92*'Fixed data'!$G$10</f>
        <v>2.1335067501665134E-3</v>
      </c>
      <c r="AF71" s="34">
        <f>AF92*'Fixed data'!$G$10</f>
        <v>2.1335067501665134E-3</v>
      </c>
      <c r="AG71" s="34">
        <f>AG92*'Fixed data'!$G$10</f>
        <v>2.1335067501665134E-3</v>
      </c>
      <c r="AH71" s="34">
        <f>AH92*'Fixed data'!$G$10</f>
        <v>2.1335067501665134E-3</v>
      </c>
      <c r="AI71" s="34">
        <f>AI92*'Fixed data'!$G$10</f>
        <v>2.1335067501665134E-3</v>
      </c>
      <c r="AJ71" s="34">
        <f>AJ92*'Fixed data'!$G$10</f>
        <v>2.1335067501665134E-3</v>
      </c>
      <c r="AK71" s="34">
        <f>AK92*'Fixed data'!$G$10</f>
        <v>2.1335067501665134E-3</v>
      </c>
      <c r="AL71" s="34">
        <f>AL92*'Fixed data'!$G$10</f>
        <v>2.1335067501665134E-3</v>
      </c>
      <c r="AM71" s="34">
        <f>AM92*'Fixed data'!$G$10</f>
        <v>2.1335067501665134E-3</v>
      </c>
      <c r="AN71" s="34">
        <f>AN92*'Fixed data'!$G$10</f>
        <v>2.1335067501665134E-3</v>
      </c>
      <c r="AO71" s="34">
        <f>AO92*'Fixed data'!$G$10</f>
        <v>2.1335067501665134E-3</v>
      </c>
      <c r="AP71" s="34">
        <f>AP92*'Fixed data'!$G$10</f>
        <v>2.1335067501665134E-3</v>
      </c>
      <c r="AQ71" s="34">
        <f>AQ92*'Fixed data'!$G$10</f>
        <v>2.1335067501665134E-3</v>
      </c>
      <c r="AR71" s="34">
        <f>AR92*'Fixed data'!$G$10</f>
        <v>2.1335067501665134E-3</v>
      </c>
      <c r="AS71" s="34">
        <f>AS92*'Fixed data'!$G$10</f>
        <v>2.1335067501665134E-3</v>
      </c>
      <c r="AT71" s="34">
        <f>AT92*'Fixed data'!$G$10</f>
        <v>2.1335067501665134E-3</v>
      </c>
      <c r="AU71" s="34">
        <f>AU92*'Fixed data'!$G$10</f>
        <v>2.1335067501665134E-3</v>
      </c>
      <c r="AV71" s="34">
        <f>AV92*'Fixed data'!$G$10</f>
        <v>2.1335067501665134E-3</v>
      </c>
      <c r="AW71" s="34">
        <f>AW92*'Fixed data'!$G$10</f>
        <v>2.1335067501665134E-3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1.3080291657796018E-2</v>
      </c>
      <c r="G76" s="53">
        <f t="shared" si="10"/>
        <v>3.0998801363834091E-2</v>
      </c>
      <c r="H76" s="53">
        <f t="shared" si="10"/>
        <v>5.4449670008700428E-2</v>
      </c>
      <c r="I76" s="53">
        <f t="shared" si="10"/>
        <v>8.4165520132406885E-2</v>
      </c>
      <c r="J76" s="53">
        <f t="shared" si="10"/>
        <v>0.12092034973105274</v>
      </c>
      <c r="K76" s="53">
        <f t="shared" si="10"/>
        <v>0.16553728490422576</v>
      </c>
      <c r="L76" s="53">
        <f t="shared" si="10"/>
        <v>0.21858835421672354</v>
      </c>
      <c r="M76" s="53">
        <f t="shared" si="10"/>
        <v>0.29002780643004406</v>
      </c>
      <c r="N76" s="53">
        <f t="shared" si="10"/>
        <v>0.32657136211753818</v>
      </c>
      <c r="O76" s="53">
        <f t="shared" si="10"/>
        <v>0.36428462493649383</v>
      </c>
      <c r="P76" s="53">
        <f t="shared" si="10"/>
        <v>0.40323237517980465</v>
      </c>
      <c r="Q76" s="53">
        <f t="shared" si="10"/>
        <v>0.4425258015714027</v>
      </c>
      <c r="R76" s="53">
        <f t="shared" si="10"/>
        <v>0.48319974369250185</v>
      </c>
      <c r="S76" s="53">
        <f t="shared" si="10"/>
        <v>0.5252475059046241</v>
      </c>
      <c r="T76" s="53">
        <f t="shared" si="10"/>
        <v>0.56817632579300203</v>
      </c>
      <c r="U76" s="53">
        <f t="shared" si="10"/>
        <v>0.61196214162224627</v>
      </c>
      <c r="V76" s="53">
        <f t="shared" si="10"/>
        <v>0.65241888005818438</v>
      </c>
      <c r="W76" s="53">
        <f t="shared" si="10"/>
        <v>0.68801494512488315</v>
      </c>
      <c r="X76" s="53">
        <f t="shared" si="10"/>
        <v>0.71946983059121805</v>
      </c>
      <c r="Y76" s="53">
        <f t="shared" si="10"/>
        <v>0.74749311878250158</v>
      </c>
      <c r="Z76" s="53">
        <f t="shared" si="10"/>
        <v>0.77144846746709428</v>
      </c>
      <c r="AA76" s="53">
        <f t="shared" si="10"/>
        <v>0.79139897131753556</v>
      </c>
      <c r="AB76" s="53">
        <f t="shared" si="10"/>
        <v>0.80733227305835131</v>
      </c>
      <c r="AC76" s="53">
        <f t="shared" si="10"/>
        <v>0.81875619953878054</v>
      </c>
      <c r="AD76" s="53">
        <f t="shared" si="10"/>
        <v>0.82510465653535703</v>
      </c>
      <c r="AE76" s="53">
        <f t="shared" si="10"/>
        <v>0.82620160074361559</v>
      </c>
      <c r="AF76" s="53">
        <f t="shared" si="10"/>
        <v>0.82620160074361559</v>
      </c>
      <c r="AG76" s="53">
        <f t="shared" si="10"/>
        <v>0.82620160074361559</v>
      </c>
      <c r="AH76" s="53">
        <f t="shared" si="10"/>
        <v>0.82620160074361559</v>
      </c>
      <c r="AI76" s="53">
        <f t="shared" si="10"/>
        <v>0.82620160074361559</v>
      </c>
      <c r="AJ76" s="53">
        <f t="shared" si="10"/>
        <v>0.82620160074361559</v>
      </c>
      <c r="AK76" s="53">
        <f t="shared" si="10"/>
        <v>0.82620160074361559</v>
      </c>
      <c r="AL76" s="53">
        <f t="shared" si="10"/>
        <v>0.82620160074361559</v>
      </c>
      <c r="AM76" s="53">
        <f t="shared" si="10"/>
        <v>0.82620160074361559</v>
      </c>
      <c r="AN76" s="53">
        <f t="shared" si="10"/>
        <v>0.82620160074361559</v>
      </c>
      <c r="AO76" s="53">
        <f t="shared" si="10"/>
        <v>0.82620160074361559</v>
      </c>
      <c r="AP76" s="53">
        <f t="shared" si="10"/>
        <v>0.82620160074361559</v>
      </c>
      <c r="AQ76" s="53">
        <f t="shared" si="10"/>
        <v>0.82620160074361559</v>
      </c>
      <c r="AR76" s="53">
        <f t="shared" si="10"/>
        <v>0.82620160074361559</v>
      </c>
      <c r="AS76" s="53">
        <f t="shared" si="10"/>
        <v>0.82620160074361559</v>
      </c>
      <c r="AT76" s="53">
        <f t="shared" si="10"/>
        <v>0.82620160074361559</v>
      </c>
      <c r="AU76" s="53">
        <f t="shared" si="10"/>
        <v>0.82620160074361559</v>
      </c>
      <c r="AV76" s="53">
        <f t="shared" si="10"/>
        <v>0.82620160074361559</v>
      </c>
      <c r="AW76" s="53">
        <f t="shared" si="10"/>
        <v>0.82620160074361559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-0.49601411199999984</v>
      </c>
      <c r="F77" s="54">
        <f>IF('Fixed data'!$G$19=FALSE,F64+F76,F64)</f>
        <v>-0.62797243598587582</v>
      </c>
      <c r="G77" s="54">
        <f>IF('Fixed data'!$G$19=FALSE,G64+G76,G64)</f>
        <v>-0.75687389089396684</v>
      </c>
      <c r="H77" s="54">
        <f>IF('Fixed data'!$G$19=FALSE,H64+H76,H64)</f>
        <v>-0.8812111758499096</v>
      </c>
      <c r="I77" s="54">
        <f>IF('Fixed data'!$G$19=FALSE,I64+I76,I64)</f>
        <v>-0.99957908088102132</v>
      </c>
      <c r="J77" s="54">
        <f>IF('Fixed data'!$G$19=FALSE,J64+J76,J64)</f>
        <v>-1.1108849663520495</v>
      </c>
      <c r="K77" s="54">
        <f>IF('Fixed data'!$G$19=FALSE,K64+K76,K64)</f>
        <v>-1.21338358803934</v>
      </c>
      <c r="L77" s="54">
        <f>IF('Fixed data'!$G$19=FALSE,L64+L76,L64)</f>
        <v>-1.3060403117776986</v>
      </c>
      <c r="M77" s="54">
        <f>IF('Fixed data'!$G$19=FALSE,M64+M76,M64)</f>
        <v>-0.75307223820863345</v>
      </c>
      <c r="N77" s="54">
        <f>IF('Fixed data'!$G$19=FALSE,N64+N76,N64)</f>
        <v>-0.69016043305277242</v>
      </c>
      <c r="O77" s="54">
        <f>IF('Fixed data'!$G$19=FALSE,O64+O76,O64)</f>
        <v>-0.62530725934412579</v>
      </c>
      <c r="P77" s="54">
        <f>IF('Fixed data'!$G$19=FALSE,P64+P76,P64)</f>
        <v>-0.55842977973084329</v>
      </c>
      <c r="Q77" s="54">
        <f>IF('Fixed data'!$G$19=FALSE,Q64+Q76,Q64)</f>
        <v>-0.49047625316324289</v>
      </c>
      <c r="R77" s="54">
        <f>IF('Fixed data'!$G$19=FALSE,R64+R76,R64)</f>
        <v>-0.42033184817545644</v>
      </c>
      <c r="S77" s="54">
        <f>IF('Fixed data'!$G$19=FALSE,S64+S76,S64)</f>
        <v>-0.34798744610807453</v>
      </c>
      <c r="T77" s="54">
        <f>IF('Fixed data'!$G$19=FALSE,T64+T76,T64)</f>
        <v>-0.27396064057395564</v>
      </c>
      <c r="U77" s="54">
        <f>IF('Fixed data'!$G$19=FALSE,U64+U76,U64)</f>
        <v>-0.19827250709320254</v>
      </c>
      <c r="V77" s="54">
        <f>IF('Fixed data'!$G$19=FALSE,V64+V76,V64)</f>
        <v>-0.12544993539032001</v>
      </c>
      <c r="W77" s="54">
        <f>IF('Fixed data'!$G$19=FALSE,W64+W76,W64)</f>
        <v>-5.7234916709824279E-2</v>
      </c>
      <c r="X77" s="54">
        <f>IF('Fixed data'!$G$19=FALSE,X64+X76,X64)</f>
        <v>7.0360217953189252E-3</v>
      </c>
      <c r="Y77" s="54">
        <f>IF('Fixed data'!$G$19=FALSE,Y64+Y76,Y64)</f>
        <v>6.8032330520008788E-2</v>
      </c>
      <c r="Z77" s="54">
        <f>IF('Fixed data'!$G$19=FALSE,Z64+Z76,Z64)</f>
        <v>0.12498287612284675</v>
      </c>
      <c r="AA77" s="54">
        <f>IF('Fixed data'!$G$19=FALSE,AA64+AA76,AA64)</f>
        <v>0.17786132545836908</v>
      </c>
      <c r="AB77" s="54">
        <f>IF('Fixed data'!$G$19=FALSE,AB64+AB76,AB64)</f>
        <v>0.22656231509880265</v>
      </c>
      <c r="AC77" s="54">
        <f>IF('Fixed data'!$G$19=FALSE,AC64+AC76,AC64)</f>
        <v>0.27046215396737328</v>
      </c>
      <c r="AD77" s="54">
        <f>IF('Fixed data'!$G$19=FALSE,AD64+AD76,AD64)</f>
        <v>0.30884807906406675</v>
      </c>
      <c r="AE77" s="54">
        <f>IF('Fixed data'!$G$19=FALSE,AE64+AE76,AE64)</f>
        <v>0.34141906927502796</v>
      </c>
      <c r="AF77" s="54">
        <f>IF('Fixed data'!$G$19=FALSE,AF64+AF76,AF64)</f>
        <v>0.37255955653519135</v>
      </c>
      <c r="AG77" s="54">
        <f>IF('Fixed data'!$G$19=FALSE,AG64+AG76,AG64)</f>
        <v>0.40343345706334732</v>
      </c>
      <c r="AH77" s="54">
        <f>IF('Fixed data'!$G$19=FALSE,AH64+AH76,AH64)</f>
        <v>0.43404077085949605</v>
      </c>
      <c r="AI77" s="54">
        <f>IF('Fixed data'!$G$19=FALSE,AI64+AI76,AI64)</f>
        <v>0.46438149792363748</v>
      </c>
      <c r="AJ77" s="54">
        <f>IF('Fixed data'!$G$19=FALSE,AJ64+AJ76,AJ64)</f>
        <v>0.48906953758435656</v>
      </c>
      <c r="AK77" s="54">
        <f>IF('Fixed data'!$G$19=FALSE,AK64+AK76,AK64)</f>
        <v>0.51375757724507565</v>
      </c>
      <c r="AL77" s="54">
        <f>IF('Fixed data'!$G$19=FALSE,AL64+AL76,AL64)</f>
        <v>0.53844561690579473</v>
      </c>
      <c r="AM77" s="54">
        <f>IF('Fixed data'!$G$19=FALSE,AM64+AM76,AM64)</f>
        <v>0.56313365656651382</v>
      </c>
      <c r="AN77" s="54">
        <f>IF('Fixed data'!$G$19=FALSE,AN64+AN76,AN64)</f>
        <v>0.5878216962272329</v>
      </c>
      <c r="AO77" s="54">
        <f>IF('Fixed data'!$G$19=FALSE,AO64+AO76,AO64)</f>
        <v>0.61250973588795199</v>
      </c>
      <c r="AP77" s="54">
        <f>IF('Fixed data'!$G$19=FALSE,AP64+AP76,AP64)</f>
        <v>0.63719777554867107</v>
      </c>
      <c r="AQ77" s="54">
        <f>IF('Fixed data'!$G$19=FALSE,AQ64+AQ76,AQ64)</f>
        <v>0.66188581520939027</v>
      </c>
      <c r="AR77" s="54">
        <f>IF('Fixed data'!$G$19=FALSE,AR64+AR76,AR64)</f>
        <v>0.68657385487010925</v>
      </c>
      <c r="AS77" s="54">
        <f>IF('Fixed data'!$G$19=FALSE,AS64+AS76,AS64)</f>
        <v>0.71126189453082844</v>
      </c>
      <c r="AT77" s="54">
        <f>IF('Fixed data'!$G$19=FALSE,AT64+AT76,AT64)</f>
        <v>0.73594993419154753</v>
      </c>
      <c r="AU77" s="54">
        <f>IF('Fixed data'!$G$19=FALSE,AU64+AU76,AU64)</f>
        <v>0.76063797385226661</v>
      </c>
      <c r="AV77" s="54">
        <f>IF('Fixed data'!$G$19=FALSE,AV64+AV76,AV64)</f>
        <v>0.7853260135129857</v>
      </c>
      <c r="AW77" s="54">
        <f>IF('Fixed data'!$G$19=FALSE,AW64+AW76,AW64)</f>
        <v>0.81001405317370478</v>
      </c>
      <c r="AX77" s="54">
        <f>IF('Fixed data'!$G$19=FALSE,AX64+AX76,AX64)</f>
        <v>-5.9590892300315806E-2</v>
      </c>
      <c r="AY77" s="54">
        <f>IF('Fixed data'!$G$19=FALSE,AY64+AY76,AY64)</f>
        <v>-7.6640136243705803E-3</v>
      </c>
      <c r="AZ77" s="54">
        <f>IF('Fixed data'!$G$19=FALSE,AZ64+AZ76,AZ64)</f>
        <v>4.3777562375711787E-2</v>
      </c>
      <c r="BA77" s="54">
        <f>IF('Fixed data'!$G$19=FALSE,BA64+BA76,BA64)</f>
        <v>9.4584397187025937E-2</v>
      </c>
      <c r="BB77" s="54">
        <f>IF('Fixed data'!$G$19=FALSE,BB64+BB76,BB64)</f>
        <v>0.14457200520046429</v>
      </c>
      <c r="BC77" s="54">
        <f>IF('Fixed data'!$G$19=FALSE,BC64+BC76,BC64)</f>
        <v>0.19354351859761798</v>
      </c>
      <c r="BD77" s="54">
        <f>IF('Fixed data'!$G$19=FALSE,BD64+BD76,BD64)</f>
        <v>0.24132275677599321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-0.47924068792270519</v>
      </c>
      <c r="F80" s="55">
        <f t="shared" ref="F80:BD80" si="11">F77*F78</f>
        <v>-0.58621898852797116</v>
      </c>
      <c r="G80" s="55">
        <f t="shared" si="11"/>
        <v>-0.68265688500238797</v>
      </c>
      <c r="H80" s="55">
        <f t="shared" si="11"/>
        <v>-0.76792463015552359</v>
      </c>
      <c r="I80" s="55">
        <f t="shared" si="11"/>
        <v>-0.84161876425492643</v>
      </c>
      <c r="J80" s="55">
        <f t="shared" si="11"/>
        <v>-0.90370563587918851</v>
      </c>
      <c r="K80" s="55">
        <f t="shared" si="11"/>
        <v>-0.95370853204102024</v>
      </c>
      <c r="L80" s="55">
        <f t="shared" si="11"/>
        <v>-0.99182210564825923</v>
      </c>
      <c r="M80" s="55">
        <f t="shared" si="11"/>
        <v>-0.5525524254698293</v>
      </c>
      <c r="N80" s="55">
        <f t="shared" si="11"/>
        <v>-0.48926771546919406</v>
      </c>
      <c r="O80" s="55">
        <f t="shared" si="11"/>
        <v>-0.42830152705154251</v>
      </c>
      <c r="P80" s="55">
        <f t="shared" si="11"/>
        <v>-0.36955950149314926</v>
      </c>
      <c r="Q80" s="55">
        <f t="shared" si="11"/>
        <v>-0.31361255318924136</v>
      </c>
      <c r="R80" s="55">
        <f t="shared" si="11"/>
        <v>-0.25967336167613619</v>
      </c>
      <c r="S80" s="55">
        <f t="shared" si="11"/>
        <v>-0.20771044198111457</v>
      </c>
      <c r="T80" s="55">
        <f t="shared" si="11"/>
        <v>-0.15799472099617029</v>
      </c>
      <c r="U80" s="55">
        <f t="shared" si="11"/>
        <v>-0.1104781903103015</v>
      </c>
      <c r="V80" s="55">
        <f t="shared" si="11"/>
        <v>-6.7537370173246236E-2</v>
      </c>
      <c r="W80" s="55">
        <f t="shared" si="11"/>
        <v>-2.977106761542845E-2</v>
      </c>
      <c r="X80" s="55">
        <f t="shared" si="11"/>
        <v>3.5360645164449664E-3</v>
      </c>
      <c r="Y80" s="55">
        <f t="shared" si="11"/>
        <v>3.3034520152401894E-2</v>
      </c>
      <c r="Z80" s="55">
        <f t="shared" si="11"/>
        <v>5.8635795166741271E-2</v>
      </c>
      <c r="AA80" s="55">
        <f t="shared" si="11"/>
        <v>8.0621983599907673E-2</v>
      </c>
      <c r="AB80" s="55">
        <f t="shared" si="11"/>
        <v>9.9224582169160261E-2</v>
      </c>
      <c r="AC80" s="55">
        <f t="shared" si="11"/>
        <v>0.11444524616277017</v>
      </c>
      <c r="AD80" s="55">
        <f t="shared" si="11"/>
        <v>0.12626872927321672</v>
      </c>
      <c r="AE80" s="55">
        <f t="shared" si="11"/>
        <v>0.13486471212218706</v>
      </c>
      <c r="AF80" s="55">
        <f t="shared" si="11"/>
        <v>0.14218897180820542</v>
      </c>
      <c r="AG80" s="55">
        <f t="shared" si="11"/>
        <v>0.14876534294664284</v>
      </c>
      <c r="AH80" s="55">
        <f t="shared" si="11"/>
        <v>0.15463935597841938</v>
      </c>
      <c r="AI80" s="55">
        <f t="shared" si="11"/>
        <v>0.18574662962009925</v>
      </c>
      <c r="AJ80" s="55">
        <f t="shared" si="11"/>
        <v>0.18992381371224629</v>
      </c>
      <c r="AK80" s="55">
        <f t="shared" si="11"/>
        <v>0.19370009108033565</v>
      </c>
      <c r="AL80" s="55">
        <f t="shared" si="11"/>
        <v>0.19709527185714507</v>
      </c>
      <c r="AM80" s="55">
        <f t="shared" si="11"/>
        <v>0.20012835229086917</v>
      </c>
      <c r="AN80" s="55">
        <f t="shared" si="11"/>
        <v>0.2028175453502172</v>
      </c>
      <c r="AO80" s="55">
        <f t="shared" si="11"/>
        <v>0.2051803102371367</v>
      </c>
      <c r="AP80" s="55">
        <f t="shared" si="11"/>
        <v>0.20723338084483403</v>
      </c>
      <c r="AQ80" s="55">
        <f t="shared" si="11"/>
        <v>0.20899279319749395</v>
      </c>
      <c r="AR80" s="55">
        <f t="shared" si="11"/>
        <v>0.21047391190687484</v>
      </c>
      <c r="AS80" s="55">
        <f t="shared" si="11"/>
        <v>0.21169145567977027</v>
      </c>
      <c r="AT80" s="55">
        <f t="shared" si="11"/>
        <v>0.21265952190918261</v>
      </c>
      <c r="AU80" s="55">
        <f t="shared" si="11"/>
        <v>0.21339161038094634</v>
      </c>
      <c r="AV80" s="55">
        <f t="shared" si="11"/>
        <v>0.21390064612646512</v>
      </c>
      <c r="AW80" s="55">
        <f t="shared" si="11"/>
        <v>0.21419900145119405</v>
      </c>
      <c r="AX80" s="55">
        <f t="shared" si="11"/>
        <v>-1.5299158785239445E-2</v>
      </c>
      <c r="AY80" s="55">
        <f t="shared" si="11"/>
        <v>-1.9103225707807195E-3</v>
      </c>
      <c r="AZ80" s="55">
        <f t="shared" si="11"/>
        <v>1.0594117603390118E-2</v>
      </c>
      <c r="BA80" s="55">
        <f t="shared" si="11"/>
        <v>2.2222631755086909E-2</v>
      </c>
      <c r="BB80" s="55">
        <f t="shared" si="11"/>
        <v>3.2977897925627032E-2</v>
      </c>
      <c r="BC80" s="55">
        <f t="shared" si="11"/>
        <v>4.2862763921880175E-2</v>
      </c>
      <c r="BD80" s="55">
        <f t="shared" si="11"/>
        <v>5.188748169948617E-2</v>
      </c>
    </row>
    <row r="81" spans="1:56" x14ac:dyDescent="0.3">
      <c r="A81" s="74"/>
      <c r="B81" s="15" t="s">
        <v>18</v>
      </c>
      <c r="C81" s="15"/>
      <c r="D81" s="14" t="s">
        <v>40</v>
      </c>
      <c r="E81" s="56">
        <f>+E80</f>
        <v>-0.47924068792270519</v>
      </c>
      <c r="F81" s="56">
        <f t="shared" ref="F81:BD81" si="12">+E81+F80</f>
        <v>-1.0654596764506763</v>
      </c>
      <c r="G81" s="56">
        <f t="shared" si="12"/>
        <v>-1.7481165614530643</v>
      </c>
      <c r="H81" s="56">
        <f t="shared" si="12"/>
        <v>-2.5160411916085881</v>
      </c>
      <c r="I81" s="56">
        <f t="shared" si="12"/>
        <v>-3.3576599558635145</v>
      </c>
      <c r="J81" s="56">
        <f t="shared" si="12"/>
        <v>-4.2613655917427034</v>
      </c>
      <c r="K81" s="56">
        <f t="shared" si="12"/>
        <v>-5.2150741237837233</v>
      </c>
      <c r="L81" s="56">
        <f t="shared" si="12"/>
        <v>-6.2068962294319823</v>
      </c>
      <c r="M81" s="56">
        <f t="shared" si="12"/>
        <v>-6.7594486549018118</v>
      </c>
      <c r="N81" s="56">
        <f t="shared" si="12"/>
        <v>-7.2487163703710058</v>
      </c>
      <c r="O81" s="56">
        <f t="shared" si="12"/>
        <v>-7.677017897422548</v>
      </c>
      <c r="P81" s="56">
        <f t="shared" si="12"/>
        <v>-8.0465773989156979</v>
      </c>
      <c r="Q81" s="56">
        <f t="shared" si="12"/>
        <v>-8.360189952104939</v>
      </c>
      <c r="R81" s="56">
        <f t="shared" si="12"/>
        <v>-8.6198633137810745</v>
      </c>
      <c r="S81" s="56">
        <f t="shared" si="12"/>
        <v>-8.8275737557621898</v>
      </c>
      <c r="T81" s="56">
        <f t="shared" si="12"/>
        <v>-8.9855684767583597</v>
      </c>
      <c r="U81" s="56">
        <f t="shared" si="12"/>
        <v>-9.0960466670686611</v>
      </c>
      <c r="V81" s="56">
        <f t="shared" si="12"/>
        <v>-9.1635840372419075</v>
      </c>
      <c r="W81" s="56">
        <f t="shared" si="12"/>
        <v>-9.1933551048573356</v>
      </c>
      <c r="X81" s="56">
        <f t="shared" si="12"/>
        <v>-9.1898190403408915</v>
      </c>
      <c r="Y81" s="56">
        <f t="shared" si="12"/>
        <v>-9.1567845201884897</v>
      </c>
      <c r="Z81" s="56">
        <f t="shared" si="12"/>
        <v>-9.0981487250217477</v>
      </c>
      <c r="AA81" s="56">
        <f t="shared" si="12"/>
        <v>-9.0175267414218396</v>
      </c>
      <c r="AB81" s="56">
        <f t="shared" si="12"/>
        <v>-8.9183021592526792</v>
      </c>
      <c r="AC81" s="56">
        <f t="shared" si="12"/>
        <v>-8.8038569130899091</v>
      </c>
      <c r="AD81" s="56">
        <f t="shared" si="12"/>
        <v>-8.6775881838166917</v>
      </c>
      <c r="AE81" s="56">
        <f t="shared" si="12"/>
        <v>-8.5427234716945044</v>
      </c>
      <c r="AF81" s="56">
        <f t="shared" si="12"/>
        <v>-8.4005344998862999</v>
      </c>
      <c r="AG81" s="56">
        <f t="shared" si="12"/>
        <v>-8.2517691569396572</v>
      </c>
      <c r="AH81" s="56">
        <f t="shared" si="12"/>
        <v>-8.0971298009612376</v>
      </c>
      <c r="AI81" s="56">
        <f t="shared" si="12"/>
        <v>-7.9113831713411384</v>
      </c>
      <c r="AJ81" s="56">
        <f t="shared" si="12"/>
        <v>-7.7214593576288921</v>
      </c>
      <c r="AK81" s="56">
        <f t="shared" si="12"/>
        <v>-7.5277592665485562</v>
      </c>
      <c r="AL81" s="56">
        <f t="shared" si="12"/>
        <v>-7.3306639946914114</v>
      </c>
      <c r="AM81" s="56">
        <f t="shared" si="12"/>
        <v>-7.1305356424005426</v>
      </c>
      <c r="AN81" s="56">
        <f t="shared" si="12"/>
        <v>-6.9277180970503256</v>
      </c>
      <c r="AO81" s="56">
        <f t="shared" si="12"/>
        <v>-6.7225377868131888</v>
      </c>
      <c r="AP81" s="56">
        <f t="shared" si="12"/>
        <v>-6.5153044059683545</v>
      </c>
      <c r="AQ81" s="56">
        <f t="shared" si="12"/>
        <v>-6.3063116127708607</v>
      </c>
      <c r="AR81" s="56">
        <f t="shared" si="12"/>
        <v>-6.0958377008639859</v>
      </c>
      <c r="AS81" s="56">
        <f t="shared" si="12"/>
        <v>-5.8841462451842155</v>
      </c>
      <c r="AT81" s="56">
        <f t="shared" si="12"/>
        <v>-5.6714867232750326</v>
      </c>
      <c r="AU81" s="56">
        <f t="shared" si="12"/>
        <v>-5.4580951128940862</v>
      </c>
      <c r="AV81" s="56">
        <f t="shared" si="12"/>
        <v>-5.2441944667676212</v>
      </c>
      <c r="AW81" s="56">
        <f t="shared" si="12"/>
        <v>-5.0299954653164276</v>
      </c>
      <c r="AX81" s="56">
        <f t="shared" si="12"/>
        <v>-5.0452946241016674</v>
      </c>
      <c r="AY81" s="56">
        <f t="shared" si="12"/>
        <v>-5.0472049466724478</v>
      </c>
      <c r="AZ81" s="56">
        <f t="shared" si="12"/>
        <v>-5.0366108290690574</v>
      </c>
      <c r="BA81" s="56">
        <f t="shared" si="12"/>
        <v>-5.0143881973139708</v>
      </c>
      <c r="BB81" s="56">
        <f t="shared" si="12"/>
        <v>-4.9814102993883438</v>
      </c>
      <c r="BC81" s="56">
        <f t="shared" si="12"/>
        <v>-4.9385475354664639</v>
      </c>
      <c r="BD81" s="56">
        <f t="shared" si="12"/>
        <v>-4.8866600537669775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f>
        <v>0</v>
      </c>
      <c r="F88" s="43">
        <f>'Option 1'!F88</f>
        <v>218.11407345358097</v>
      </c>
      <c r="G88" s="43">
        <f>'Option 1'!G88</f>
        <v>516.90551055980995</v>
      </c>
      <c r="H88" s="43">
        <f>'Option 1'!H88</f>
        <v>907.94912181660288</v>
      </c>
      <c r="I88" s="43">
        <f>'Option 1'!I88</f>
        <v>1403.4613998440341</v>
      </c>
      <c r="J88" s="43">
        <f>'Option 1'!J88</f>
        <v>2016.3487736568968</v>
      </c>
      <c r="K88" s="43">
        <f>'Option 1'!K88</f>
        <v>2760.3368841846136</v>
      </c>
      <c r="L88" s="43">
        <f>'Option 1'!L88</f>
        <v>3644.9643169315418</v>
      </c>
      <c r="M88" s="43">
        <f>'Option 1'!M88</f>
        <v>4836.2183298535501</v>
      </c>
      <c r="N88" s="43">
        <f>'Option 1'!N88</f>
        <v>5445.5827078050552</v>
      </c>
      <c r="O88" s="43">
        <f>'Option 1'!O88</f>
        <v>6074.4519709583137</v>
      </c>
      <c r="P88" s="43">
        <f>'Option 1'!P88</f>
        <v>6723.9063317376531</v>
      </c>
      <c r="Q88" s="43">
        <f>'Option 1'!Q88</f>
        <v>7379.1248478409825</v>
      </c>
      <c r="R88" s="43">
        <f>'Option 1'!R88</f>
        <v>8057.3634859038093</v>
      </c>
      <c r="S88" s="43">
        <f>'Option 1'!S88</f>
        <v>8758.5105960469809</v>
      </c>
      <c r="T88" s="43">
        <f>'Option 1'!T88</f>
        <v>9474.3493570908558</v>
      </c>
      <c r="U88" s="43">
        <f>'Option 1'!U88</f>
        <v>10204.478539211397</v>
      </c>
      <c r="V88" s="43">
        <f>'Option 1'!V88</f>
        <v>10879.095302336031</v>
      </c>
      <c r="W88" s="43">
        <f>'Option 1'!W88</f>
        <v>11472.660258969772</v>
      </c>
      <c r="X88" s="43">
        <f>'Option 1'!X88</f>
        <v>11997.170979263159</v>
      </c>
      <c r="Y88" s="43">
        <f>'Option 1'!Y88</f>
        <v>12464.459759886144</v>
      </c>
      <c r="Z88" s="43">
        <f>'Option 1'!Z88</f>
        <v>12863.91558390695</v>
      </c>
      <c r="AA88" s="43">
        <f>'Option 1'!AA88</f>
        <v>13196.590556003432</v>
      </c>
      <c r="AB88" s="43">
        <f>'Option 1'!AB88</f>
        <v>13462.2786184086</v>
      </c>
      <c r="AC88" s="43">
        <f>'Option 1'!AC88</f>
        <v>13652.772775929587</v>
      </c>
      <c r="AD88" s="43">
        <f>'Option 1'!AD88</f>
        <v>13758.633398299036</v>
      </c>
      <c r="AE88" s="43">
        <f>'Option 1'!AE88</f>
        <v>13776.924960587861</v>
      </c>
      <c r="AF88" s="43">
        <f>'Option 1'!AF88</f>
        <v>13776.924960587861</v>
      </c>
      <c r="AG88" s="43">
        <f>'Option 1'!AG88</f>
        <v>13776.924960587861</v>
      </c>
      <c r="AH88" s="43">
        <f>'Option 1'!AH88</f>
        <v>13776.924960587861</v>
      </c>
      <c r="AI88" s="43">
        <f>'Option 1'!AI88</f>
        <v>13776.924960587861</v>
      </c>
      <c r="AJ88" s="43">
        <f>'Option 1'!AJ88</f>
        <v>13776.924960587861</v>
      </c>
      <c r="AK88" s="43">
        <f>'Option 1'!AK88</f>
        <v>13776.924960587861</v>
      </c>
      <c r="AL88" s="43">
        <f>'Option 1'!AL88</f>
        <v>13776.924960587861</v>
      </c>
      <c r="AM88" s="43">
        <f>'Option 1'!AM88</f>
        <v>13776.924960587861</v>
      </c>
      <c r="AN88" s="43">
        <f>'Option 1'!AN88</f>
        <v>13776.924960587861</v>
      </c>
      <c r="AO88" s="43">
        <f>'Option 1'!AO88</f>
        <v>13776.924960587861</v>
      </c>
      <c r="AP88" s="43">
        <f>'Option 1'!AP88</f>
        <v>13776.924960587861</v>
      </c>
      <c r="AQ88" s="43">
        <f>'Option 1'!AQ88</f>
        <v>13776.924960587861</v>
      </c>
      <c r="AR88" s="43">
        <f>'Option 1'!AR88</f>
        <v>13776.924960587861</v>
      </c>
      <c r="AS88" s="43">
        <f>'Option 1'!AS88</f>
        <v>13776.924960587861</v>
      </c>
      <c r="AT88" s="43">
        <f>'Option 1'!AT88</f>
        <v>13776.924960587861</v>
      </c>
      <c r="AU88" s="43">
        <f>'Option 1'!AU88</f>
        <v>13776.924960587861</v>
      </c>
      <c r="AV88" s="43">
        <f>'Option 1'!AV88</f>
        <v>13776.924960587861</v>
      </c>
      <c r="AW88" s="43">
        <f>'Option 1'!AW88</f>
        <v>13776.924960587861</v>
      </c>
      <c r="AX88" s="43"/>
      <c r="AY88" s="43"/>
      <c r="AZ88" s="43"/>
      <c r="BA88" s="43"/>
      <c r="BB88" s="43"/>
      <c r="BC88" s="43"/>
      <c r="BD88" s="43"/>
    </row>
    <row r="89" spans="1:56" x14ac:dyDescent="0.3">
      <c r="A89" s="171"/>
      <c r="B89" s="4" t="s">
        <v>214</v>
      </c>
      <c r="D89" s="4" t="s">
        <v>88</v>
      </c>
      <c r="E89" s="43">
        <f>'Option 1'!E89</f>
        <v>0</v>
      </c>
      <c r="F89" s="43">
        <f>'Option 1'!F89</f>
        <v>22769.880456872423</v>
      </c>
      <c r="G89" s="43">
        <f>'Option 1'!G89</f>
        <v>53962.023158722703</v>
      </c>
      <c r="H89" s="43">
        <f>'Option 1'!H89</f>
        <v>94784.773111333241</v>
      </c>
      <c r="I89" s="43">
        <f>'Option 1'!I89</f>
        <v>146513.46331892931</v>
      </c>
      <c r="J89" s="43">
        <f>'Option 1'!J89</f>
        <v>210495.45225837914</v>
      </c>
      <c r="K89" s="43">
        <f>'Option 1'!K89</f>
        <v>288163.61951515998</v>
      </c>
      <c r="L89" s="43">
        <f>'Option 1'!L89</f>
        <v>380513.73967741674</v>
      </c>
      <c r="M89" s="43">
        <f>'Option 1'!M89</f>
        <v>504873.94733626081</v>
      </c>
      <c r="N89" s="43">
        <f>'Option 1'!N89</f>
        <v>568488.15535564884</v>
      </c>
      <c r="O89" s="43">
        <f>'Option 1'!O89</f>
        <v>634138.56350342277</v>
      </c>
      <c r="P89" s="43">
        <f>'Option 1'!P89</f>
        <v>701937.93987097859</v>
      </c>
      <c r="Q89" s="43">
        <f>'Option 1'!Q89</f>
        <v>770339.06158024457</v>
      </c>
      <c r="R89" s="43">
        <f>'Option 1'!R89</f>
        <v>841143.35433125391</v>
      </c>
      <c r="S89" s="43">
        <f>'Option 1'!S89</f>
        <v>914339.16250563704</v>
      </c>
      <c r="T89" s="43">
        <f>'Option 1'!T89</f>
        <v>989068.69626418909</v>
      </c>
      <c r="U89" s="43">
        <f>'Option 1'!U89</f>
        <v>1065290.0694737306</v>
      </c>
      <c r="V89" s="43">
        <f>'Option 1'!V89</f>
        <v>1135716.2588861219</v>
      </c>
      <c r="W89" s="43">
        <f>'Option 1'!W89</f>
        <v>1197681.0963307598</v>
      </c>
      <c r="X89" s="43">
        <f>'Option 1'!X89</f>
        <v>1252437.060539416</v>
      </c>
      <c r="Y89" s="43">
        <f>'Option 1'!Y89</f>
        <v>1301219.376623607</v>
      </c>
      <c r="Z89" s="43">
        <f>'Option 1'!Z89</f>
        <v>1342920.3141960325</v>
      </c>
      <c r="AA89" s="43">
        <f>'Option 1'!AA89</f>
        <v>1377649.7070577103</v>
      </c>
      <c r="AB89" s="43">
        <f>'Option 1'!AB89</f>
        <v>1405386.0439386556</v>
      </c>
      <c r="AC89" s="43">
        <f>'Option 1'!AC89</f>
        <v>1425272.5607773252</v>
      </c>
      <c r="AD89" s="43">
        <f>'Option 1'!AD89</f>
        <v>1436323.8133548233</v>
      </c>
      <c r="AE89" s="43">
        <f>'Option 1'!AE89</f>
        <v>1438233.3494067215</v>
      </c>
      <c r="AF89" s="43">
        <f>'Option 1'!AF89</f>
        <v>1438233.3494067215</v>
      </c>
      <c r="AG89" s="43">
        <f>'Option 1'!AG89</f>
        <v>1438233.3494067215</v>
      </c>
      <c r="AH89" s="43">
        <f>'Option 1'!AH89</f>
        <v>1438233.3494067215</v>
      </c>
      <c r="AI89" s="43">
        <f>'Option 1'!AI89</f>
        <v>1438233.3494067215</v>
      </c>
      <c r="AJ89" s="43">
        <f>'Option 1'!AJ89</f>
        <v>1438233.3494067215</v>
      </c>
      <c r="AK89" s="43">
        <f>'Option 1'!AK89</f>
        <v>1438233.3494067215</v>
      </c>
      <c r="AL89" s="43">
        <f>'Option 1'!AL89</f>
        <v>1438233.3494067215</v>
      </c>
      <c r="AM89" s="43">
        <f>'Option 1'!AM89</f>
        <v>1438233.3494067215</v>
      </c>
      <c r="AN89" s="43">
        <f>'Option 1'!AN89</f>
        <v>1438233.3494067215</v>
      </c>
      <c r="AO89" s="43">
        <f>'Option 1'!AO89</f>
        <v>1438233.3494067215</v>
      </c>
      <c r="AP89" s="43">
        <f>'Option 1'!AP89</f>
        <v>1438233.3494067215</v>
      </c>
      <c r="AQ89" s="43">
        <f>'Option 1'!AQ89</f>
        <v>1438233.3494067215</v>
      </c>
      <c r="AR89" s="43">
        <f>'Option 1'!AR89</f>
        <v>1438233.3494067215</v>
      </c>
      <c r="AS89" s="43">
        <f>'Option 1'!AS89</f>
        <v>1438233.3494067215</v>
      </c>
      <c r="AT89" s="43">
        <f>'Option 1'!AT89</f>
        <v>1438233.3494067215</v>
      </c>
      <c r="AU89" s="43">
        <f>'Option 1'!AU89</f>
        <v>1438233.3494067215</v>
      </c>
      <c r="AV89" s="43">
        <f>'Option 1'!AV89</f>
        <v>1438233.3494067215</v>
      </c>
      <c r="AW89" s="43">
        <f>'Option 1'!AW89</f>
        <v>1438233.3494067215</v>
      </c>
      <c r="AX89" s="43"/>
      <c r="AY89" s="43"/>
      <c r="AZ89" s="43"/>
      <c r="BA89" s="43"/>
      <c r="BB89" s="43"/>
      <c r="BC89" s="43"/>
      <c r="BD89" s="43"/>
    </row>
    <row r="90" spans="1:56" ht="16.5" x14ac:dyDescent="0.3">
      <c r="A90" s="171"/>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1"/>
      <c r="B91" s="4" t="s">
        <v>332</v>
      </c>
      <c r="D91" s="4" t="s">
        <v>42</v>
      </c>
      <c r="E91" s="43">
        <f>'Option 1'!E91</f>
        <v>0</v>
      </c>
      <c r="F91" s="43">
        <f>'Option 1'!F91</f>
        <v>6.1440584071431256E-4</v>
      </c>
      <c r="G91" s="43">
        <f>'Option 1'!G91</f>
        <v>1.4560718607318592E-3</v>
      </c>
      <c r="H91" s="43">
        <f>'Option 1'!H91</f>
        <v>2.5576031600467687E-3</v>
      </c>
      <c r="I91" s="43">
        <f>'Option 1'!I91</f>
        <v>3.9534123939268572E-3</v>
      </c>
      <c r="J91" s="43">
        <f>'Option 1'!J91</f>
        <v>5.6798557004419633E-3</v>
      </c>
      <c r="K91" s="43">
        <f>'Option 1'!K91</f>
        <v>7.7755968568580672E-3</v>
      </c>
      <c r="L91" s="43">
        <f>'Option 1'!L91</f>
        <v>1.0267505118117019E-2</v>
      </c>
      <c r="M91" s="43">
        <f>'Option 1'!M91</f>
        <v>1.362315022493958E-2</v>
      </c>
      <c r="N91" s="43">
        <f>'Option 1'!N91</f>
        <v>1.5339669599450861E-2</v>
      </c>
      <c r="O91" s="43">
        <f>'Option 1'!O91</f>
        <v>1.7111132312558629E-2</v>
      </c>
      <c r="P91" s="43">
        <f>'Option 1'!P91</f>
        <v>1.8940581216162402E-2</v>
      </c>
      <c r="Q91" s="43">
        <f>'Option 1'!Q91</f>
        <v>2.0786267177016853E-2</v>
      </c>
      <c r="R91" s="43">
        <f>'Option 1'!R91</f>
        <v>2.2696798551841715E-2</v>
      </c>
      <c r="S91" s="43">
        <f>'Option 1'!S91</f>
        <v>2.4671860833935161E-2</v>
      </c>
      <c r="T91" s="43">
        <f>'Option 1'!T91</f>
        <v>2.6688308048143258E-2</v>
      </c>
      <c r="U91" s="43">
        <f>'Option 1'!U91</f>
        <v>2.8745009969609572E-2</v>
      </c>
      <c r="V91" s="43">
        <f>'Option 1'!V91</f>
        <v>3.0645338879819805E-2</v>
      </c>
      <c r="W91" s="43">
        <f>'Option 1'!W91</f>
        <v>3.2317352842168377E-2</v>
      </c>
      <c r="X91" s="43">
        <f>'Option 1'!X91</f>
        <v>3.3794847828910311E-2</v>
      </c>
      <c r="Y91" s="43">
        <f>'Option 1'!Y91</f>
        <v>3.5111154253200404E-2</v>
      </c>
      <c r="Z91" s="43">
        <f>'Option 1'!Z91</f>
        <v>3.6236381926498452E-2</v>
      </c>
      <c r="AA91" s="43">
        <f>'Option 1'!AA91</f>
        <v>3.7173494523953327E-2</v>
      </c>
      <c r="AB91" s="43">
        <f>'Option 1'!AB91</f>
        <v>3.7921911601150986E-2</v>
      </c>
      <c r="AC91" s="43">
        <f>'Option 1'!AC91</f>
        <v>3.8458514861773485E-2</v>
      </c>
      <c r="AD91" s="43">
        <f>'Option 1'!AD91</f>
        <v>3.8756713798025456E-2</v>
      </c>
      <c r="AE91" s="43">
        <f>'Option 1'!AE91</f>
        <v>3.8808239325599611E-2</v>
      </c>
      <c r="AF91" s="43">
        <f>'Option 1'!AF91</f>
        <v>3.8808239325599611E-2</v>
      </c>
      <c r="AG91" s="43">
        <f>'Option 1'!AG91</f>
        <v>3.8808239325599611E-2</v>
      </c>
      <c r="AH91" s="43">
        <f>'Option 1'!AH91</f>
        <v>3.8808239325599611E-2</v>
      </c>
      <c r="AI91" s="43">
        <f>'Option 1'!AI91</f>
        <v>3.8808239325599611E-2</v>
      </c>
      <c r="AJ91" s="43">
        <f>'Option 1'!AJ91</f>
        <v>3.8808239325599611E-2</v>
      </c>
      <c r="AK91" s="43">
        <f>'Option 1'!AK91</f>
        <v>3.8808239325599611E-2</v>
      </c>
      <c r="AL91" s="43">
        <f>'Option 1'!AL91</f>
        <v>3.8808239325599611E-2</v>
      </c>
      <c r="AM91" s="43">
        <f>'Option 1'!AM91</f>
        <v>3.8808239325599611E-2</v>
      </c>
      <c r="AN91" s="43">
        <f>'Option 1'!AN91</f>
        <v>3.8808239325599611E-2</v>
      </c>
      <c r="AO91" s="43">
        <f>'Option 1'!AO91</f>
        <v>3.8808239325599611E-2</v>
      </c>
      <c r="AP91" s="43">
        <f>'Option 1'!AP91</f>
        <v>3.8808239325599611E-2</v>
      </c>
      <c r="AQ91" s="43">
        <f>'Option 1'!AQ91</f>
        <v>3.8808239325599611E-2</v>
      </c>
      <c r="AR91" s="43">
        <f>'Option 1'!AR91</f>
        <v>3.8808239325599611E-2</v>
      </c>
      <c r="AS91" s="43">
        <f>'Option 1'!AS91</f>
        <v>3.8808239325599611E-2</v>
      </c>
      <c r="AT91" s="43">
        <f>'Option 1'!AT91</f>
        <v>3.8808239325599611E-2</v>
      </c>
      <c r="AU91" s="43">
        <f>'Option 1'!AU91</f>
        <v>3.8808239325599611E-2</v>
      </c>
      <c r="AV91" s="43">
        <f>'Option 1'!AV91</f>
        <v>3.8808239325599611E-2</v>
      </c>
      <c r="AW91" s="43">
        <f>'Option 1'!AW91</f>
        <v>3.8808239325599611E-2</v>
      </c>
      <c r="AX91" s="35"/>
      <c r="AY91" s="35"/>
      <c r="AZ91" s="35"/>
      <c r="BA91" s="35"/>
      <c r="BB91" s="35"/>
      <c r="BC91" s="35"/>
      <c r="BD91" s="35"/>
    </row>
    <row r="92" spans="1:56" ht="16.5" x14ac:dyDescent="0.3">
      <c r="A92" s="171"/>
      <c r="B92" s="4" t="s">
        <v>333</v>
      </c>
      <c r="D92" s="4" t="s">
        <v>42</v>
      </c>
      <c r="E92" s="43">
        <f>'Option 1'!E92</f>
        <v>0</v>
      </c>
      <c r="F92" s="43">
        <f>'Option 1'!F92</f>
        <v>1.2288116814286251E-3</v>
      </c>
      <c r="G92" s="43">
        <f>'Option 1'!G92</f>
        <v>2.9121437214637185E-3</v>
      </c>
      <c r="H92" s="43">
        <f>'Option 1'!H92</f>
        <v>5.1152063200935374E-3</v>
      </c>
      <c r="I92" s="43">
        <f>'Option 1'!I92</f>
        <v>7.9068247878537144E-3</v>
      </c>
      <c r="J92" s="43">
        <f>'Option 1'!J92</f>
        <v>1.1359711400883927E-2</v>
      </c>
      <c r="K92" s="43">
        <f>'Option 1'!K92</f>
        <v>1.5551193713716134E-2</v>
      </c>
      <c r="L92" s="43">
        <f>'Option 1'!L92</f>
        <v>2.0535010236234039E-2</v>
      </c>
      <c r="M92" s="43">
        <f>'Option 1'!M92</f>
        <v>2.7246300449879159E-2</v>
      </c>
      <c r="N92" s="43">
        <f>'Option 1'!N92</f>
        <v>3.0679339198901721E-2</v>
      </c>
      <c r="O92" s="43">
        <f>'Option 1'!O92</f>
        <v>3.4222264625117259E-2</v>
      </c>
      <c r="P92" s="43">
        <f>'Option 1'!P92</f>
        <v>3.7881162432324804E-2</v>
      </c>
      <c r="Q92" s="43">
        <f>'Option 1'!Q92</f>
        <v>4.1572534354033706E-2</v>
      </c>
      <c r="R92" s="43">
        <f>'Option 1'!R92</f>
        <v>4.5393597103683431E-2</v>
      </c>
      <c r="S92" s="43">
        <f>'Option 1'!S92</f>
        <v>4.9343721667870322E-2</v>
      </c>
      <c r="T92" s="43">
        <f>'Option 1'!T92</f>
        <v>5.3376616096286515E-2</v>
      </c>
      <c r="U92" s="43">
        <f>'Option 1'!U92</f>
        <v>5.7490019939219143E-2</v>
      </c>
      <c r="V92" s="43">
        <f>'Option 1'!V92</f>
        <v>6.129067775963961E-2</v>
      </c>
      <c r="W92" s="43">
        <f>'Option 1'!W92</f>
        <v>6.4634705684336755E-2</v>
      </c>
      <c r="X92" s="43">
        <f>'Option 1'!X92</f>
        <v>6.7589695657820623E-2</v>
      </c>
      <c r="Y92" s="43">
        <f>'Option 1'!Y92</f>
        <v>7.0222308506400807E-2</v>
      </c>
      <c r="Z92" s="43">
        <f>'Option 1'!Z92</f>
        <v>7.2472763852996905E-2</v>
      </c>
      <c r="AA92" s="43">
        <f>'Option 1'!AA92</f>
        <v>7.4346989047906653E-2</v>
      </c>
      <c r="AB92" s="43">
        <f>'Option 1'!AB92</f>
        <v>7.5843823202301971E-2</v>
      </c>
      <c r="AC92" s="43">
        <f>'Option 1'!AC92</f>
        <v>7.691702972354697E-2</v>
      </c>
      <c r="AD92" s="43">
        <f>'Option 1'!AD92</f>
        <v>7.7513427596050913E-2</v>
      </c>
      <c r="AE92" s="43">
        <f>'Option 1'!AE92</f>
        <v>7.7616478651199222E-2</v>
      </c>
      <c r="AF92" s="43">
        <f>'Option 1'!AF92</f>
        <v>7.7616478651199222E-2</v>
      </c>
      <c r="AG92" s="43">
        <f>'Option 1'!AG92</f>
        <v>7.7616478651199222E-2</v>
      </c>
      <c r="AH92" s="43">
        <f>'Option 1'!AH92</f>
        <v>7.7616478651199222E-2</v>
      </c>
      <c r="AI92" s="43">
        <f>'Option 1'!AI92</f>
        <v>7.7616478651199222E-2</v>
      </c>
      <c r="AJ92" s="43">
        <f>'Option 1'!AJ92</f>
        <v>7.7616478651199222E-2</v>
      </c>
      <c r="AK92" s="43">
        <f>'Option 1'!AK92</f>
        <v>7.7616478651199222E-2</v>
      </c>
      <c r="AL92" s="43">
        <f>'Option 1'!AL92</f>
        <v>7.7616478651199222E-2</v>
      </c>
      <c r="AM92" s="43">
        <f>'Option 1'!AM92</f>
        <v>7.7616478651199222E-2</v>
      </c>
      <c r="AN92" s="43">
        <f>'Option 1'!AN92</f>
        <v>7.7616478651199222E-2</v>
      </c>
      <c r="AO92" s="43">
        <f>'Option 1'!AO92</f>
        <v>7.7616478651199222E-2</v>
      </c>
      <c r="AP92" s="43">
        <f>'Option 1'!AP92</f>
        <v>7.7616478651199222E-2</v>
      </c>
      <c r="AQ92" s="43">
        <f>'Option 1'!AQ92</f>
        <v>7.7616478651199222E-2</v>
      </c>
      <c r="AR92" s="43">
        <f>'Option 1'!AR92</f>
        <v>7.7616478651199222E-2</v>
      </c>
      <c r="AS92" s="43">
        <f>'Option 1'!AS92</f>
        <v>7.7616478651199222E-2</v>
      </c>
      <c r="AT92" s="43">
        <f>'Option 1'!AT92</f>
        <v>7.7616478651199222E-2</v>
      </c>
      <c r="AU92" s="43">
        <f>'Option 1'!AU92</f>
        <v>7.7616478651199222E-2</v>
      </c>
      <c r="AV92" s="43">
        <f>'Option 1'!AV92</f>
        <v>7.7616478651199222E-2</v>
      </c>
      <c r="AW92" s="43">
        <f>'Option 1'!AW92</f>
        <v>7.7616478651199222E-2</v>
      </c>
      <c r="AX92" s="35"/>
      <c r="AY92" s="35"/>
      <c r="AZ92" s="35"/>
      <c r="BA92" s="35"/>
      <c r="BB92" s="35"/>
      <c r="BC92" s="35"/>
      <c r="BD92" s="35"/>
    </row>
    <row r="93" spans="1:56" x14ac:dyDescent="0.3">
      <c r="A93" s="171"/>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fb98dbe-6680-48eb-ac67-85b3a61e7855"/>
    <ds:schemaRef ds:uri="http://purl.org/dc/terms/"/>
    <ds:schemaRef ds:uri="http://schemas.microsoft.com/office/2006/metadata/properties"/>
    <ds:schemaRef ds:uri="http://purl.org/dc/dcmitype/"/>
    <ds:schemaRef ds:uri="http://purl.org/dc/elements/1.1/"/>
    <ds:schemaRef ds:uri="http://schemas.microsoft.com/office/2006/documentManagement/types"/>
    <ds:schemaRef ds:uri="eecedeb9-13b3-4e62-b003-046c92e1668a"/>
    <ds:schemaRef ds:uri="http://www.w3.org/XML/1998/namespace"/>
    <ds:schemaRef ds:uri="http://schemas.microsoft.com/sharepoint/v3/fields"/>
    <ds:schemaRef ds:uri="http://schemas.openxmlformats.org/package/2006/metadata/core-propertie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2013-06-26T14:05:10Z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