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88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B2" i="29" l="1"/>
  <c r="E1" i="10" l="1"/>
  <c r="E1" i="31"/>
  <c r="C30" i="29" l="1"/>
  <c r="C31" i="29"/>
  <c r="D12" i="29"/>
  <c r="D11" i="29"/>
  <c r="F13" i="35"/>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W24" i="10" s="1"/>
  <c r="AS15" i="10"/>
  <c r="AS24" i="10" s="1"/>
  <c r="AO15" i="10"/>
  <c r="AK15" i="10"/>
  <c r="AG15" i="10"/>
  <c r="AC15" i="10"/>
  <c r="AC24" i="10" s="1"/>
  <c r="Y15" i="10"/>
  <c r="U15" i="10"/>
  <c r="U24" i="10" s="1"/>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H15" i="10"/>
  <c r="AD15" i="10"/>
  <c r="AD24" i="10" s="1"/>
  <c r="Z15" i="10"/>
  <c r="V15" i="10"/>
  <c r="R15" i="10"/>
  <c r="N15" i="10"/>
  <c r="N24" i="10" s="1"/>
  <c r="J15" i="10"/>
  <c r="F15" i="10"/>
  <c r="Q24" i="10" l="1"/>
  <c r="AG24" i="10"/>
  <c r="AP24" i="10"/>
  <c r="I24" i="10"/>
  <c r="Y24" i="10"/>
  <c r="AO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G60" i="35" s="1"/>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M60" i="35" l="1"/>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AQ6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M60" i="33"/>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N60" i="33" s="1"/>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F60" i="35" l="1"/>
  <c r="AJ60" i="35"/>
  <c r="AZ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M62" i="35"/>
  <c r="N61" i="35" s="1"/>
  <c r="L63" i="35"/>
  <c r="L64" i="35" s="1"/>
  <c r="L77" i="35" s="1"/>
  <c r="L80" i="35" s="1"/>
  <c r="L81" i="35" s="1"/>
  <c r="L63" i="31"/>
  <c r="L64" i="31" s="1"/>
  <c r="L77" i="31" s="1"/>
  <c r="L80" i="31" s="1"/>
  <c r="L81" i="31" s="1"/>
  <c r="L81" i="33"/>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<sst xmlns="http://schemas.openxmlformats.org/spreadsheetml/2006/main" count="1137" uniqueCount="371">
  <si>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</si>
  <si>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</si>
  <si>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</si>
  <si>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</si>
  <si>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</si>
  <si>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</si>
  <si>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</si>
  <si>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</si>
  <si>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</si>
  <si>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</si>
  <si>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</si>
  <si>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</si>
  <si>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</si>
  <si>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</si>
  <si>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</si>
  <si>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</si>
  <si>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</si>
  <si>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</si>
  <si>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</si>
  <si>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</si>
  <si>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</si>
  <si>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</si>
  <si>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</si>
  <si>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</si>
  <si>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</si>
  <si>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</si>
  <si>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</si>
  <si>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</si>
  <si>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</si>
  <si>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</si>
  <si>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</si>
  <si>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</si>
  <si>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</si>
  <si>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</si>
  <si>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</si>
  <si>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</si>
  <si>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</si>
  <si>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</si>
  <si>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</si>
  <si>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</si>
  <si>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</si>
  <si>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</si>
  <si>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</si>
  <si>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</si>
  <si>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</si>
  <si>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</si>
  <si>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</si>
  <si>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</si>
  <si>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</si>
  <si>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</si>
  <si>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</si>
  <si>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</si>
  <si>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</si>
  <si>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</si>
  <si>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</si>
  <si>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</si>
  <si>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</si>
  <si>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</si>
  <si>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</si>
  <si>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</si>
  <si>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</si>
  <si>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</si>
  <si>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</si>
  <si>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</si>
  <si>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</si>
  <si>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</si>
  <si>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</si>
  <si>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</si>
  <si>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</si>
  <si>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</si>
  <si>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</si>
  <si>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</si>
  <si>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</si>
  <si>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</si>
  <si>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</si>
  <si>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</si>
  <si>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</si>
  <si>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</si>
  <si>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</si>
  <si>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</si>
  <si>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</si>
  <si>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</si>
  <si>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</si>
  <si>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</si>
  <si>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</si>
  <si>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</si>
  <si>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</si>
  <si>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</si>
  <si>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</si>
  <si>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</si>
  <si>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</si>
  <si>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</si>
  <si>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</si>
  <si>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</si>
  <si>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</si>
  <si>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</si>
  <si>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</si>
  <si>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</si>
  <si>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</si>
  <si>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</si>
  <si>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</si>
  <si>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</si>
  <si>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</si>
  <si>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</si>
  <si>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</si>
  <si>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</si>
  <si>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</si>
  <si>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</si>
  <si>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</si>
  <si>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</si>
  <si>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</si>
  <si>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</si>
  <si>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</si>
  <si>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</si>
  <si>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</si>
  <si>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</si>
  <si>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</si>
  <si>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</si>
  <si>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</si>
  <si>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</si>
  <si>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</si>
  <si>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</si>
  <si>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</si>
  <si>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</si>
  <si>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</si>
  <si>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</si>
  <si>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</si>
  <si>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</si>
  <si>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</si>
  <si>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</si>
  <si>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</si>
  <si>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</si>
  <si>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</si>
  <si>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</si>
  <si>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</si>
  <si>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</si>
  <si>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</si>
  <si>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</si>
  <si>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</si>
  <si>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</si>
  <si>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</si>
  <si>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</si>
  <si>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</si>
  <si>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</si>
  <si>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</si>
  <si>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</si>
  <si>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</si>
  <si>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</si>
  <si>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</si>
  <si>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</si>
  <si>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</si>
  <si>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</si>
  <si>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</si>
  <si>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</si>
  <si>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</si>
  <si>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</si>
  <si>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</si>
  <si>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</si>
  <si>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</si>
  <si>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</si>
  <si>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</si>
  <si>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</si>
  <si>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</si>
  <si>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</si>
  <si>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</si>
  <si>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</si>
  <si>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</si>
  <si>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</si>
  <si>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</si>
  <si>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</si>
  <si>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</si>
  <si>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</si>
  <si>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</si>
  <si>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</si>
  <si>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</si>
  <si>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</si>
  <si>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</si>
  <si>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</si>
  <si>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</si>
  <si>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</si>
  <si>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</si>
  <si>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</si>
  <si>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</si>
  <si>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</si>
  <si>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</si>
  <si>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</si>
  <si>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</si>
  <si>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</si>
  <si>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</si>
  <si>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</si>
  <si>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</si>
  <si>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</si>
  <si>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</si>
  <si>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</si>
  <si>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</si>
  <si>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</si>
  <si>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</si>
  <si>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</si>
  <si>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</si>
  <si>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</si>
  <si>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</si>
  <si>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</si>
  <si>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</si>
  <si>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</si>
  <si>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</si>
  <si>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</si>
  <si>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</si>
  <si>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</si>
  <si>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</si>
  <si>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</si>
  <si>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</si>
  <si>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</si>
  <si>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</si>
  <si>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</si>
  <si>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</si>
  <si>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</si>
  <si>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</si>
  <si>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</si>
  <si>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</si>
  <si>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</si>
  <si>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</si>
  <si>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</si>
  <si>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</si>
  <si>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</si>
  <si>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</si>
  <si>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</si>
  <si>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</si>
  <si>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</si>
  <si>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</si>
  <si>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</si>
  <si>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</si>
  <si>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</si>
  <si>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</si>
  <si>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</si>
  <si>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</si>
  <si>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</si>
  <si>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</si>
  <si>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</si>
  <si>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</si>
  <si>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</si>
  <si>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</si>
  <si>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</si>
  <si>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</si>
  <si>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</si>
  <si>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</si>
  <si>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</si>
  <si>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</si>
  <si>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</si>
  <si>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</si>
  <si>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</si>
  <si>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</si>
  <si>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</si>
  <si>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</si>
  <si>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</si>
  <si>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</si>
  <si>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</si>
  <si>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</si>
  <si>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</si>
  <si>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</si>
  <si>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</si>
  <si>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</si>
  <si>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</si>
  <si>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</si>
  <si>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</si>
  <si>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</si>
  <si>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</si>
  <si>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</si>
  <si>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</si>
  <si>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</si>
  <si>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</si>
  <si>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</si>
  <si>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</si>
  <si>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</si>
  <si>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</si>
  <si>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</si>
  <si>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</si>
  <si>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</si>
  <si>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</si>
  <si>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</si>
  <si>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</si>
  <si>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</si>
  <si>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</si>
  <si>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</si>
  <si>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</si>
  <si>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</si>
  <si>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</si>
  <si>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</si>
  <si>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</si>
  <si>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</si>
  <si>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</si>
  <si>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</si>
  <si>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</si>
  <si>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</si>
  <si>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</si>
  <si>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</si>
  <si>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</si>
  <si>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</si>
  <si>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</si>
  <si>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</si>
  <si>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</si>
  <si>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</si>
  <si>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</si>
  <si>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</si>
  <si>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</si>
  <si>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</si>
  <si>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</si>
  <si>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</si>
  <si>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</si>
  <si>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</si>
  <si>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</si>
  <si>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</si>
  <si>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</si>
  <si>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</si>
  <si>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</si>
  <si>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</si>
  <si>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</si>
  <si>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</si>
  <si>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</si>
  <si>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</si>
  <si>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</si>
  <si>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</si>
  <si>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</si>
  <si>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</si>
  <si>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</si>
  <si>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</si>
  <si>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</si>
  <si>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</si>
  <si>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</si>
  <si>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</si>
  <si>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</si>
  <si>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</si>
  <si>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</si>
  <si>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</si>
  <si>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</si>
  <si>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</si>
  <si>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</si>
  <si>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</si>
  <si>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</si>
  <si>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</si>
  <si>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</si>
  <si>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</si>
  <si>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</si>
  <si>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</si>
  <si>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</si>
  <si>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</si>
  <si>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</si>
  <si>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</si>
  <si>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</si>
  <si>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</si>
  <si>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</si>
  <si>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</si>
  <si>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</si>
  <si>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</si>
  <si>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</si>
  <si>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</si>
  <si>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</si>
  <si>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</si>
  <si>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</si>
  <si>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</si>
  <si>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</si>
  <si>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</si>
  <si>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</si>
  <si>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</si>
  <si>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</si>
  <si>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</si>
  <si>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</si>
  <si>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</si>
  <si>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LV Main (OHL) Conductor</t>
  </si>
  <si>
    <t>South West</t>
  </si>
  <si>
    <t>Investment is needed to manage future risk levels, therefore this option was not chosen</t>
  </si>
  <si>
    <t>Forecasts for RIIO-ED1 indicate increased probability of failures as the condition of conductors degrade resulting in increasing levels of safety, environment and network performance risks, alongside increasing repair costs.  The asset replacement programme looks to address the highest risk circuits, to meet localised customer service requirements. The investment in this area also has synergies with the LV pole replacement programme.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</si>
</sst>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-8.4232028739068401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-8.5535680128108975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-7.660360997666654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-5.2512403009433655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-2.6535000000000002</v>
      </c>
      <c r="F13" s="62">
        <f>'Option 1'!F13</f>
        <v>-2.569</v>
      </c>
      <c r="G13" s="62">
        <f>'Option 1'!G13</f>
        <v>-2.4853000000000001</v>
      </c>
      <c r="H13" s="62">
        <f>'Option 1'!H13</f>
        <v>-2.3874</v>
      </c>
      <c r="I13" s="62">
        <f>'Option 1'!I13</f>
        <v>-2.3062</v>
      </c>
      <c r="J13" s="62">
        <f>'Option 1'!J13</f>
        <v>-2.2254999999999998</v>
      </c>
      <c r="K13" s="62">
        <f>'Option 1'!K13</f>
        <v>-2.1324999999999998</v>
      </c>
      <c r="L13" s="62">
        <f>'Option 1'!L13</f>
        <v>-2.0550999999999999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-2.6535000000000002</v>
      </c>
      <c r="F18" s="59">
        <f t="shared" ref="F18:AW18" si="0">SUM(F13:F17)</f>
        <v>-2.569</v>
      </c>
      <c r="G18" s="59">
        <f t="shared" si="0"/>
        <v>-2.4853000000000001</v>
      </c>
      <c r="H18" s="59">
        <f t="shared" si="0"/>
        <v>-2.3874</v>
      </c>
      <c r="I18" s="59">
        <f t="shared" si="0"/>
        <v>-2.3062</v>
      </c>
      <c r="J18" s="59">
        <f t="shared" si="0"/>
        <v>-2.2254999999999998</v>
      </c>
      <c r="K18" s="59">
        <f t="shared" si="0"/>
        <v>-2.1324999999999998</v>
      </c>
      <c r="L18" s="59">
        <f t="shared" si="0"/>
        <v>-2.0550999999999999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2.6101067540404088E-2</v>
      </c>
      <c r="G19" s="33">
        <f>'Option 1'!G19</f>
        <v>5.2683846505137216E-2</v>
      </c>
      <c r="H19" s="33">
        <f>'Option 1'!H19</f>
        <v>8.0301598772637567E-2</v>
      </c>
      <c r="I19" s="33">
        <f>'Option 1'!I19</f>
        <v>0.11139912596809912</v>
      </c>
      <c r="J19" s="33">
        <f>'Option 1'!J19</f>
        <v>0.14458875689631964</v>
      </c>
      <c r="K19" s="33">
        <f>'Option 1'!K19</f>
        <v>0.18136430076434604</v>
      </c>
      <c r="L19" s="33">
        <f>'Option 1'!L19</f>
        <v>0.22042258817034988</v>
      </c>
      <c r="M19" s="33">
        <f>'Option 1'!M19</f>
        <v>0.26742136598910637</v>
      </c>
      <c r="N19" s="33">
        <f>'Option 1'!N19</f>
        <v>0.29331443020213521</v>
      </c>
      <c r="O19" s="33">
        <f>'Option 1'!O19</f>
        <v>0.32058968748251321</v>
      </c>
      <c r="P19" s="33">
        <f>'Option 1'!P19</f>
        <v>0.34928353895402187</v>
      </c>
      <c r="Q19" s="33">
        <f>'Option 1'!Q19</f>
        <v>0.37943238574044247</v>
      </c>
      <c r="R19" s="33">
        <f>'Option 1'!R19</f>
        <v>0.4073833101530337</v>
      </c>
      <c r="S19" s="33">
        <f>'Option 1'!S19</f>
        <v>0.43402117498625292</v>
      </c>
      <c r="T19" s="33">
        <f>'Option 1'!T19</f>
        <v>0.4578973583291307</v>
      </c>
      <c r="U19" s="33">
        <f>'Option 1'!U19</f>
        <v>0.47915411831952426</v>
      </c>
      <c r="V19" s="33">
        <f>'Option 1'!V19</f>
        <v>0.4943365831029487</v>
      </c>
      <c r="W19" s="33">
        <f>'Option 1'!W19</f>
        <v>0.50484152937941162</v>
      </c>
      <c r="X19" s="33">
        <f>'Option 1'!X19</f>
        <v>0.51109288566741462</v>
      </c>
      <c r="Y19" s="33">
        <f>'Option 1'!Y19</f>
        <v>0.51109288566741462</v>
      </c>
      <c r="Z19" s="33">
        <f>'Option 1'!Z19</f>
        <v>0.51109288566741462</v>
      </c>
      <c r="AA19" s="33">
        <f>'Option 1'!AA19</f>
        <v>0.51109288566741462</v>
      </c>
      <c r="AB19" s="33">
        <f>'Option 1'!AB19</f>
        <v>0.51109288566741462</v>
      </c>
      <c r="AC19" s="33">
        <f>'Option 1'!AC19</f>
        <v>0.51109288566741462</v>
      </c>
      <c r="AD19" s="33">
        <f>'Option 1'!AD19</f>
        <v>0.51109288566741462</v>
      </c>
      <c r="AE19" s="33">
        <f>'Option 1'!AE19</f>
        <v>0.51109288566741462</v>
      </c>
      <c r="AF19" s="33">
        <f>'Option 1'!AF19</f>
        <v>0.51109288566741462</v>
      </c>
      <c r="AG19" s="33">
        <f>'Option 1'!AG19</f>
        <v>0.51109288566741462</v>
      </c>
      <c r="AH19" s="33">
        <f>'Option 1'!AH19</f>
        <v>0.51109288566741462</v>
      </c>
      <c r="AI19" s="33">
        <f>'Option 1'!AI19</f>
        <v>0.51109288566741462</v>
      </c>
      <c r="AJ19" s="33">
        <f>'Option 1'!AJ19</f>
        <v>0.51109288566741462</v>
      </c>
      <c r="AK19" s="33">
        <f>'Option 1'!AK19</f>
        <v>0.51109288566741462</v>
      </c>
      <c r="AL19" s="33">
        <f>'Option 1'!AL19</f>
        <v>0.51109288566741462</v>
      </c>
      <c r="AM19" s="33">
        <f>'Option 1'!AM19</f>
        <v>0.51109288566741462</v>
      </c>
      <c r="AN19" s="33">
        <f>'Option 1'!AN19</f>
        <v>0.51109288566741462</v>
      </c>
      <c r="AO19" s="33">
        <f>'Option 1'!AO19</f>
        <v>0.51109288566741462</v>
      </c>
      <c r="AP19" s="33">
        <f>'Option 1'!AP19</f>
        <v>0.51109288566741462</v>
      </c>
      <c r="AQ19" s="33">
        <f>'Option 1'!AQ19</f>
        <v>0.51109288566741462</v>
      </c>
      <c r="AR19" s="33">
        <f>'Option 1'!AR19</f>
        <v>0.51109288566741462</v>
      </c>
      <c r="AS19" s="33">
        <f>'Option 1'!AS19</f>
        <v>0.51109288566741462</v>
      </c>
      <c r="AT19" s="33">
        <f>'Option 1'!AT19</f>
        <v>0.51109288566741462</v>
      </c>
      <c r="AU19" s="33">
        <f>'Option 1'!AU19</f>
        <v>0.51109288566741462</v>
      </c>
      <c r="AV19" s="33">
        <f>'Option 1'!AV19</f>
        <v>0.51109288566741462</v>
      </c>
      <c r="AW19" s="33">
        <f>'Option 1'!AW19</f>
        <v>0.51109288566741462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2.6101067540404088E-2</v>
      </c>
      <c r="G25" s="67">
        <f t="shared" si="1"/>
        <v>5.2683846505137216E-2</v>
      </c>
      <c r="H25" s="67">
        <f t="shared" si="1"/>
        <v>8.0301598772637567E-2</v>
      </c>
      <c r="I25" s="67">
        <f t="shared" si="1"/>
        <v>0.11139912596809912</v>
      </c>
      <c r="J25" s="67">
        <f t="shared" si="1"/>
        <v>0.14458875689631964</v>
      </c>
      <c r="K25" s="67">
        <f t="shared" si="1"/>
        <v>0.18136430076434604</v>
      </c>
      <c r="L25" s="67">
        <f t="shared" si="1"/>
        <v>0.22042258817034988</v>
      </c>
      <c r="M25" s="67">
        <f t="shared" si="1"/>
        <v>0.26742136598910637</v>
      </c>
      <c r="N25" s="67">
        <f t="shared" si="1"/>
        <v>0.29331443020213521</v>
      </c>
      <c r="O25" s="67">
        <f t="shared" si="1"/>
        <v>0.32058968748251321</v>
      </c>
      <c r="P25" s="67">
        <f t="shared" si="1"/>
        <v>0.34928353895402187</v>
      </c>
      <c r="Q25" s="67">
        <f t="shared" si="1"/>
        <v>0.37943238574044247</v>
      </c>
      <c r="R25" s="67">
        <f t="shared" si="1"/>
        <v>0.4073833101530337</v>
      </c>
      <c r="S25" s="67">
        <f t="shared" si="1"/>
        <v>0.43402117498625292</v>
      </c>
      <c r="T25" s="67">
        <f t="shared" si="1"/>
        <v>0.4578973583291307</v>
      </c>
      <c r="U25" s="67">
        <f t="shared" si="1"/>
        <v>0.47915411831952426</v>
      </c>
      <c r="V25" s="67">
        <f t="shared" si="1"/>
        <v>0.4943365831029487</v>
      </c>
      <c r="W25" s="67">
        <f t="shared" si="1"/>
        <v>0.50484152937941162</v>
      </c>
      <c r="X25" s="67">
        <f t="shared" si="1"/>
        <v>0.51109288566741462</v>
      </c>
      <c r="Y25" s="67">
        <f t="shared" si="1"/>
        <v>0.51109288566741462</v>
      </c>
      <c r="Z25" s="67">
        <f t="shared" si="1"/>
        <v>0.51109288566741462</v>
      </c>
      <c r="AA25" s="67">
        <f t="shared" si="1"/>
        <v>0.51109288566741462</v>
      </c>
      <c r="AB25" s="67">
        <f t="shared" si="1"/>
        <v>0.51109288566741462</v>
      </c>
      <c r="AC25" s="67">
        <f t="shared" si="1"/>
        <v>0.51109288566741462</v>
      </c>
      <c r="AD25" s="67">
        <f t="shared" si="1"/>
        <v>0.51109288566741462</v>
      </c>
      <c r="AE25" s="67">
        <f t="shared" si="1"/>
        <v>0.51109288566741462</v>
      </c>
      <c r="AF25" s="67">
        <f t="shared" si="1"/>
        <v>0.51109288566741462</v>
      </c>
      <c r="AG25" s="67">
        <f t="shared" si="1"/>
        <v>0.51109288566741462</v>
      </c>
      <c r="AH25" s="67">
        <f t="shared" si="1"/>
        <v>0.51109288566741462</v>
      </c>
      <c r="AI25" s="67">
        <f t="shared" si="1"/>
        <v>0.51109288566741462</v>
      </c>
      <c r="AJ25" s="67">
        <f t="shared" si="1"/>
        <v>0.51109288566741462</v>
      </c>
      <c r="AK25" s="67">
        <f t="shared" si="1"/>
        <v>0.51109288566741462</v>
      </c>
      <c r="AL25" s="67">
        <f t="shared" si="1"/>
        <v>0.51109288566741462</v>
      </c>
      <c r="AM25" s="67">
        <f t="shared" si="1"/>
        <v>0.51109288566741462</v>
      </c>
      <c r="AN25" s="67">
        <f t="shared" si="1"/>
        <v>0.51109288566741462</v>
      </c>
      <c r="AO25" s="67">
        <f t="shared" si="1"/>
        <v>0.51109288566741462</v>
      </c>
      <c r="AP25" s="67">
        <f t="shared" si="1"/>
        <v>0.51109288566741462</v>
      </c>
      <c r="AQ25" s="67">
        <f t="shared" si="1"/>
        <v>0.51109288566741462</v>
      </c>
      <c r="AR25" s="67">
        <f t="shared" si="1"/>
        <v>0.51109288566741462</v>
      </c>
      <c r="AS25" s="67">
        <f t="shared" si="1"/>
        <v>0.51109288566741462</v>
      </c>
      <c r="AT25" s="67">
        <f t="shared" si="1"/>
        <v>0.51109288566741462</v>
      </c>
      <c r="AU25" s="67">
        <f t="shared" si="1"/>
        <v>0.51109288566741462</v>
      </c>
      <c r="AV25" s="67">
        <f t="shared" si="1"/>
        <v>0.51109288566741462</v>
      </c>
      <c r="AW25" s="67">
        <f t="shared" si="1"/>
        <v>0.51109288566741462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-2.6535000000000002</v>
      </c>
      <c r="F26" s="59">
        <f t="shared" ref="F26:BD26" si="2">F18+F25</f>
        <v>-2.5428989324595959</v>
      </c>
      <c r="G26" s="59">
        <f t="shared" si="2"/>
        <v>-2.4326161534948629</v>
      </c>
      <c r="H26" s="59">
        <f t="shared" si="2"/>
        <v>-2.3070984012273623</v>
      </c>
      <c r="I26" s="59">
        <f t="shared" si="2"/>
        <v>-2.1948008740319009</v>
      </c>
      <c r="J26" s="59">
        <f t="shared" si="2"/>
        <v>-2.0809112431036803</v>
      </c>
      <c r="K26" s="59">
        <f t="shared" si="2"/>
        <v>-1.9511356992356539</v>
      </c>
      <c r="L26" s="59">
        <f t="shared" si="2"/>
        <v>-1.8346774118296501</v>
      </c>
      <c r="M26" s="59">
        <f t="shared" si="2"/>
        <v>0.26742136598910637</v>
      </c>
      <c r="N26" s="59">
        <f t="shared" si="2"/>
        <v>0.29331443020213521</v>
      </c>
      <c r="O26" s="59">
        <f t="shared" si="2"/>
        <v>0.32058968748251321</v>
      </c>
      <c r="P26" s="59">
        <f t="shared" si="2"/>
        <v>0.34928353895402187</v>
      </c>
      <c r="Q26" s="59">
        <f t="shared" si="2"/>
        <v>0.37943238574044247</v>
      </c>
      <c r="R26" s="59">
        <f t="shared" si="2"/>
        <v>0.4073833101530337</v>
      </c>
      <c r="S26" s="59">
        <f t="shared" si="2"/>
        <v>0.43402117498625292</v>
      </c>
      <c r="T26" s="59">
        <f t="shared" si="2"/>
        <v>0.4578973583291307</v>
      </c>
      <c r="U26" s="59">
        <f t="shared" si="2"/>
        <v>0.47915411831952426</v>
      </c>
      <c r="V26" s="59">
        <f t="shared" si="2"/>
        <v>0.4943365831029487</v>
      </c>
      <c r="W26" s="59">
        <f t="shared" si="2"/>
        <v>0.50484152937941162</v>
      </c>
      <c r="X26" s="59">
        <f t="shared" si="2"/>
        <v>0.51109288566741462</v>
      </c>
      <c r="Y26" s="59">
        <f t="shared" si="2"/>
        <v>0.51109288566741462</v>
      </c>
      <c r="Z26" s="59">
        <f t="shared" si="2"/>
        <v>0.51109288566741462</v>
      </c>
      <c r="AA26" s="59">
        <f t="shared" si="2"/>
        <v>0.51109288566741462</v>
      </c>
      <c r="AB26" s="59">
        <f t="shared" si="2"/>
        <v>0.51109288566741462</v>
      </c>
      <c r="AC26" s="59">
        <f t="shared" si="2"/>
        <v>0.51109288566741462</v>
      </c>
      <c r="AD26" s="59">
        <f t="shared" si="2"/>
        <v>0.51109288566741462</v>
      </c>
      <c r="AE26" s="59">
        <f t="shared" si="2"/>
        <v>0.51109288566741462</v>
      </c>
      <c r="AF26" s="59">
        <f t="shared" si="2"/>
        <v>0.51109288566741462</v>
      </c>
      <c r="AG26" s="59">
        <f t="shared" si="2"/>
        <v>0.51109288566741462</v>
      </c>
      <c r="AH26" s="59">
        <f t="shared" si="2"/>
        <v>0.51109288566741462</v>
      </c>
      <c r="AI26" s="59">
        <f t="shared" si="2"/>
        <v>0.51109288566741462</v>
      </c>
      <c r="AJ26" s="59">
        <f t="shared" si="2"/>
        <v>0.51109288566741462</v>
      </c>
      <c r="AK26" s="59">
        <f t="shared" si="2"/>
        <v>0.51109288566741462</v>
      </c>
      <c r="AL26" s="59">
        <f t="shared" si="2"/>
        <v>0.51109288566741462</v>
      </c>
      <c r="AM26" s="59">
        <f t="shared" si="2"/>
        <v>0.51109288566741462</v>
      </c>
      <c r="AN26" s="59">
        <f t="shared" si="2"/>
        <v>0.51109288566741462</v>
      </c>
      <c r="AO26" s="59">
        <f t="shared" si="2"/>
        <v>0.51109288566741462</v>
      </c>
      <c r="AP26" s="59">
        <f t="shared" si="2"/>
        <v>0.51109288566741462</v>
      </c>
      <c r="AQ26" s="59">
        <f t="shared" si="2"/>
        <v>0.51109288566741462</v>
      </c>
      <c r="AR26" s="59">
        <f t="shared" si="2"/>
        <v>0.51109288566741462</v>
      </c>
      <c r="AS26" s="59">
        <f t="shared" si="2"/>
        <v>0.51109288566741462</v>
      </c>
      <c r="AT26" s="59">
        <f t="shared" si="2"/>
        <v>0.51109288566741462</v>
      </c>
      <c r="AU26" s="59">
        <f t="shared" si="2"/>
        <v>0.51109288566741462</v>
      </c>
      <c r="AV26" s="59">
        <f t="shared" si="2"/>
        <v>0.51109288566741462</v>
      </c>
      <c r="AW26" s="59">
        <f t="shared" si="2"/>
        <v>0.51109288566741462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-2.1228000000000002</v>
      </c>
      <c r="F28" s="34">
        <f t="shared" ref="F28:AW28" si="4">F26*F27</f>
        <v>-2.0343191459676766</v>
      </c>
      <c r="G28" s="34">
        <f t="shared" si="4"/>
        <v>-1.9460929227958905</v>
      </c>
      <c r="H28" s="34">
        <f t="shared" si="4"/>
        <v>-1.8456787209818899</v>
      </c>
      <c r="I28" s="34">
        <f t="shared" si="4"/>
        <v>-1.7558406992255209</v>
      </c>
      <c r="J28" s="34">
        <f t="shared" si="4"/>
        <v>-1.6647289944829442</v>
      </c>
      <c r="K28" s="34">
        <f t="shared" si="4"/>
        <v>-1.5609085593885232</v>
      </c>
      <c r="L28" s="34">
        <f t="shared" si="4"/>
        <v>-1.4677419294637202</v>
      </c>
      <c r="M28" s="34">
        <f t="shared" si="4"/>
        <v>0.21393709279128512</v>
      </c>
      <c r="N28" s="34">
        <f t="shared" si="4"/>
        <v>0.23465154416170819</v>
      </c>
      <c r="O28" s="34">
        <f t="shared" si="4"/>
        <v>0.25647174998601058</v>
      </c>
      <c r="P28" s="34">
        <f t="shared" si="4"/>
        <v>0.27942683116321748</v>
      </c>
      <c r="Q28" s="34">
        <f t="shared" si="4"/>
        <v>0.30354590859235397</v>
      </c>
      <c r="R28" s="34">
        <f t="shared" si="4"/>
        <v>0.32590664812242698</v>
      </c>
      <c r="S28" s="34">
        <f t="shared" si="4"/>
        <v>0.34721693998900238</v>
      </c>
      <c r="T28" s="34">
        <f t="shared" si="4"/>
        <v>0.36631788666330456</v>
      </c>
      <c r="U28" s="34">
        <f t="shared" si="4"/>
        <v>0.38332329465561943</v>
      </c>
      <c r="V28" s="34">
        <f t="shared" si="4"/>
        <v>0.39546926648235897</v>
      </c>
      <c r="W28" s="34">
        <f t="shared" si="4"/>
        <v>0.40387322350352933</v>
      </c>
      <c r="X28" s="34">
        <f t="shared" si="4"/>
        <v>0.4088743085339317</v>
      </c>
      <c r="Y28" s="34">
        <f t="shared" si="4"/>
        <v>0.4088743085339317</v>
      </c>
      <c r="Z28" s="34">
        <f t="shared" si="4"/>
        <v>0.4088743085339317</v>
      </c>
      <c r="AA28" s="34">
        <f t="shared" si="4"/>
        <v>0.4088743085339317</v>
      </c>
      <c r="AB28" s="34">
        <f t="shared" si="4"/>
        <v>0.4088743085339317</v>
      </c>
      <c r="AC28" s="34">
        <f t="shared" si="4"/>
        <v>0.4088743085339317</v>
      </c>
      <c r="AD28" s="34">
        <f t="shared" si="4"/>
        <v>0.4088743085339317</v>
      </c>
      <c r="AE28" s="34">
        <f t="shared" si="4"/>
        <v>0.4088743085339317</v>
      </c>
      <c r="AF28" s="34">
        <f t="shared" si="4"/>
        <v>0.4088743085339317</v>
      </c>
      <c r="AG28" s="34">
        <f t="shared" si="4"/>
        <v>0.4088743085339317</v>
      </c>
      <c r="AH28" s="34">
        <f t="shared" si="4"/>
        <v>0.4088743085339317</v>
      </c>
      <c r="AI28" s="34">
        <f t="shared" si="4"/>
        <v>0.4088743085339317</v>
      </c>
      <c r="AJ28" s="34">
        <f t="shared" si="4"/>
        <v>0.4088743085339317</v>
      </c>
      <c r="AK28" s="34">
        <f t="shared" si="4"/>
        <v>0.4088743085339317</v>
      </c>
      <c r="AL28" s="34">
        <f t="shared" si="4"/>
        <v>0.4088743085339317</v>
      </c>
      <c r="AM28" s="34">
        <f t="shared" si="4"/>
        <v>0.4088743085339317</v>
      </c>
      <c r="AN28" s="34">
        <f t="shared" si="4"/>
        <v>0.4088743085339317</v>
      </c>
      <c r="AO28" s="34">
        <f t="shared" si="4"/>
        <v>0.4088743085339317</v>
      </c>
      <c r="AP28" s="34">
        <f t="shared" si="4"/>
        <v>0.4088743085339317</v>
      </c>
      <c r="AQ28" s="34">
        <f t="shared" si="4"/>
        <v>0.4088743085339317</v>
      </c>
      <c r="AR28" s="34">
        <f t="shared" si="4"/>
        <v>0.4088743085339317</v>
      </c>
      <c r="AS28" s="34">
        <f t="shared" si="4"/>
        <v>0.4088743085339317</v>
      </c>
      <c r="AT28" s="34">
        <f t="shared" si="4"/>
        <v>0.4088743085339317</v>
      </c>
      <c r="AU28" s="34">
        <f t="shared" si="4"/>
        <v>0.4088743085339317</v>
      </c>
      <c r="AV28" s="34">
        <f t="shared" si="4"/>
        <v>0.4088743085339317</v>
      </c>
      <c r="AW28" s="34">
        <f t="shared" si="4"/>
        <v>0.4088743085339317</v>
      </c>
      <c r="AX28" s="34"/>
      <c r="AY28" s="34"/>
      <c r="AZ28" s="34"/>
      <c r="BA28" s="34"/>
      <c r="BB28" s="34"/>
      <c r="BC28" s="34"/>
      <c r="BD28" s="34"/>
    </row>
    <row r="29" spans="1:56" x14ac:dyDescent="0.3">
      <c r="A29" s="115"/>
      <c r="B29" s="9" t="s">
        <v>92</v>
      </c>
      <c r="C29" s="11" t="s">
        <v>44</v>
      </c>
      <c r="D29" s="9" t="s">
        <v>40</v>
      </c>
      <c r="E29" s="34">
        <f>E26-E28</f>
        <v>-0.53069999999999995</v>
      </c>
      <c r="F29" s="34">
        <f t="shared" ref="F29:AW29" si="5">F26-F28</f>
        <v>-0.50857978649191926</v>
      </c>
      <c r="G29" s="34">
        <f t="shared" si="5"/>
        <v>-0.48652323069897241</v>
      </c>
      <c r="H29" s="34">
        <f t="shared" si="5"/>
        <v>-0.46141968024547242</v>
      </c>
      <c r="I29" s="34">
        <f t="shared" si="5"/>
        <v>-0.43896017480638005</v>
      </c>
      <c r="J29" s="34">
        <f t="shared" si="5"/>
        <v>-0.41618224862073605</v>
      </c>
      <c r="K29" s="34">
        <f t="shared" si="5"/>
        <v>-0.39022713984713064</v>
      </c>
      <c r="L29" s="34">
        <f t="shared" si="5"/>
        <v>-0.36693548236592988</v>
      </c>
      <c r="M29" s="34">
        <f t="shared" si="5"/>
        <v>5.3484273197821258E-2</v>
      </c>
      <c r="N29" s="34">
        <f t="shared" si="5"/>
        <v>5.866288604042702E-2</v>
      </c>
      <c r="O29" s="34">
        <f t="shared" si="5"/>
        <v>6.4117937496502631E-2</v>
      </c>
      <c r="P29" s="34">
        <f t="shared" si="5"/>
        <v>6.9856707790804384E-2</v>
      </c>
      <c r="Q29" s="34">
        <f t="shared" si="5"/>
        <v>7.5886477148088494E-2</v>
      </c>
      <c r="R29" s="34">
        <f t="shared" si="5"/>
        <v>8.1476662030606717E-2</v>
      </c>
      <c r="S29" s="34">
        <f t="shared" si="5"/>
        <v>8.680423499725054E-2</v>
      </c>
      <c r="T29" s="34">
        <f t="shared" si="5"/>
        <v>9.157947166582614E-2</v>
      </c>
      <c r="U29" s="34">
        <f t="shared" si="5"/>
        <v>9.5830823663904829E-2</v>
      </c>
      <c r="V29" s="34">
        <f t="shared" si="5"/>
        <v>9.8867316620589729E-2</v>
      </c>
      <c r="W29" s="34">
        <f t="shared" si="5"/>
        <v>0.10096830587588229</v>
      </c>
      <c r="X29" s="34">
        <f t="shared" si="5"/>
        <v>0.10221857713348292</v>
      </c>
      <c r="Y29" s="34">
        <f t="shared" si="5"/>
        <v>0.10221857713348292</v>
      </c>
      <c r="Z29" s="34">
        <f t="shared" si="5"/>
        <v>0.10221857713348292</v>
      </c>
      <c r="AA29" s="34">
        <f t="shared" si="5"/>
        <v>0.10221857713348292</v>
      </c>
      <c r="AB29" s="34">
        <f t="shared" si="5"/>
        <v>0.10221857713348292</v>
      </c>
      <c r="AC29" s="34">
        <f t="shared" si="5"/>
        <v>0.10221857713348292</v>
      </c>
      <c r="AD29" s="34">
        <f t="shared" si="5"/>
        <v>0.10221857713348292</v>
      </c>
      <c r="AE29" s="34">
        <f t="shared" si="5"/>
        <v>0.10221857713348292</v>
      </c>
      <c r="AF29" s="34">
        <f t="shared" si="5"/>
        <v>0.10221857713348292</v>
      </c>
      <c r="AG29" s="34">
        <f t="shared" si="5"/>
        <v>0.10221857713348292</v>
      </c>
      <c r="AH29" s="34">
        <f t="shared" si="5"/>
        <v>0.10221857713348292</v>
      </c>
      <c r="AI29" s="34">
        <f t="shared" si="5"/>
        <v>0.10221857713348292</v>
      </c>
      <c r="AJ29" s="34">
        <f t="shared" si="5"/>
        <v>0.10221857713348292</v>
      </c>
      <c r="AK29" s="34">
        <f t="shared" si="5"/>
        <v>0.10221857713348292</v>
      </c>
      <c r="AL29" s="34">
        <f t="shared" si="5"/>
        <v>0.10221857713348292</v>
      </c>
      <c r="AM29" s="34">
        <f t="shared" si="5"/>
        <v>0.10221857713348292</v>
      </c>
      <c r="AN29" s="34">
        <f t="shared" si="5"/>
        <v>0.10221857713348292</v>
      </c>
      <c r="AO29" s="34">
        <f t="shared" si="5"/>
        <v>0.10221857713348292</v>
      </c>
      <c r="AP29" s="34">
        <f t="shared" si="5"/>
        <v>0.10221857713348292</v>
      </c>
      <c r="AQ29" s="34">
        <f t="shared" si="5"/>
        <v>0.10221857713348292</v>
      </c>
      <c r="AR29" s="34">
        <f t="shared" si="5"/>
        <v>0.10221857713348292</v>
      </c>
      <c r="AS29" s="34">
        <f t="shared" si="5"/>
        <v>0.10221857713348292</v>
      </c>
      <c r="AT29" s="34">
        <f t="shared" si="5"/>
        <v>0.10221857713348292</v>
      </c>
      <c r="AU29" s="34">
        <f t="shared" si="5"/>
        <v>0.10221857713348292</v>
      </c>
      <c r="AV29" s="34">
        <f t="shared" si="5"/>
        <v>0.10221857713348292</v>
      </c>
      <c r="AW29" s="34">
        <f t="shared" si="5"/>
        <v>0.10221857713348292</v>
      </c>
      <c r="AX29" s="34"/>
      <c r="AY29" s="34"/>
      <c r="AZ29" s="34"/>
      <c r="BA29" s="34"/>
      <c r="BB29" s="34"/>
      <c r="BC29" s="34"/>
      <c r="BD29" s="34"/>
    </row>
    <row r="30" spans="1:56" ht="16.5" hidden="1" customHeight="1" outlineLevel="1" x14ac:dyDescent="0.35">
      <c r="A30" s="115"/>
      <c r="B30" s="9" t="s">
        <v>1</v>
      </c>
      <c r="C30" s="11" t="s">
        <v>53</v>
      </c>
      <c r="D30" s="9" t="s">
        <v>40</v>
      </c>
      <c r="F30" s="34">
        <f>$E$28/'Fixed data'!$C$7</f>
        <v>-4.7173333333333338E-2</v>
      </c>
      <c r="G30" s="34">
        <f>$E$28/'Fixed data'!$C$7</f>
        <v>-4.7173333333333338E-2</v>
      </c>
      <c r="H30" s="34">
        <f>$E$28/'Fixed data'!$C$7</f>
        <v>-4.7173333333333338E-2</v>
      </c>
      <c r="I30" s="34">
        <f>$E$28/'Fixed data'!$C$7</f>
        <v>-4.7173333333333338E-2</v>
      </c>
      <c r="J30" s="34">
        <f>$E$28/'Fixed data'!$C$7</f>
        <v>-4.7173333333333338E-2</v>
      </c>
      <c r="K30" s="34">
        <f>$E$28/'Fixed data'!$C$7</f>
        <v>-4.7173333333333338E-2</v>
      </c>
      <c r="L30" s="34">
        <f>$E$28/'Fixed data'!$C$7</f>
        <v>-4.7173333333333338E-2</v>
      </c>
      <c r="M30" s="34">
        <f>$E$28/'Fixed data'!$C$7</f>
        <v>-4.7173333333333338E-2</v>
      </c>
      <c r="N30" s="34">
        <f>$E$28/'Fixed data'!$C$7</f>
        <v>-4.7173333333333338E-2</v>
      </c>
      <c r="O30" s="34">
        <f>$E$28/'Fixed data'!$C$7</f>
        <v>-4.7173333333333338E-2</v>
      </c>
      <c r="P30" s="34">
        <f>$E$28/'Fixed data'!$C$7</f>
        <v>-4.7173333333333338E-2</v>
      </c>
      <c r="Q30" s="34">
        <f>$E$28/'Fixed data'!$C$7</f>
        <v>-4.7173333333333338E-2</v>
      </c>
      <c r="R30" s="34">
        <f>$E$28/'Fixed data'!$C$7</f>
        <v>-4.7173333333333338E-2</v>
      </c>
      <c r="S30" s="34">
        <f>$E$28/'Fixed data'!$C$7</f>
        <v>-4.7173333333333338E-2</v>
      </c>
      <c r="T30" s="34">
        <f>$E$28/'Fixed data'!$C$7</f>
        <v>-4.7173333333333338E-2</v>
      </c>
      <c r="U30" s="34">
        <f>$E$28/'Fixed data'!$C$7</f>
        <v>-4.7173333333333338E-2</v>
      </c>
      <c r="V30" s="34">
        <f>$E$28/'Fixed data'!$C$7</f>
        <v>-4.7173333333333338E-2</v>
      </c>
      <c r="W30" s="34">
        <f>$E$28/'Fixed data'!$C$7</f>
        <v>-4.7173333333333338E-2</v>
      </c>
      <c r="X30" s="34">
        <f>$E$28/'Fixed data'!$C$7</f>
        <v>-4.7173333333333338E-2</v>
      </c>
      <c r="Y30" s="34">
        <f>$E$28/'Fixed data'!$C$7</f>
        <v>-4.7173333333333338E-2</v>
      </c>
      <c r="Z30" s="34">
        <f>$E$28/'Fixed data'!$C$7</f>
        <v>-4.7173333333333338E-2</v>
      </c>
      <c r="AA30" s="34">
        <f>$E$28/'Fixed data'!$C$7</f>
        <v>-4.7173333333333338E-2</v>
      </c>
      <c r="AB30" s="34">
        <f>$E$28/'Fixed data'!$C$7</f>
        <v>-4.7173333333333338E-2</v>
      </c>
      <c r="AC30" s="34">
        <f>$E$28/'Fixed data'!$C$7</f>
        <v>-4.7173333333333338E-2</v>
      </c>
      <c r="AD30" s="34">
        <f>$E$28/'Fixed data'!$C$7</f>
        <v>-4.7173333333333338E-2</v>
      </c>
      <c r="AE30" s="34">
        <f>$E$28/'Fixed data'!$C$7</f>
        <v>-4.7173333333333338E-2</v>
      </c>
      <c r="AF30" s="34">
        <f>$E$28/'Fixed data'!$C$7</f>
        <v>-4.7173333333333338E-2</v>
      </c>
      <c r="AG30" s="34">
        <f>$E$28/'Fixed data'!$C$7</f>
        <v>-4.7173333333333338E-2</v>
      </c>
      <c r="AH30" s="34">
        <f>$E$28/'Fixed data'!$C$7</f>
        <v>-4.7173333333333338E-2</v>
      </c>
      <c r="AI30" s="34">
        <f>$E$28/'Fixed data'!$C$7</f>
        <v>-4.7173333333333338E-2</v>
      </c>
      <c r="AJ30" s="34">
        <f>$E$28/'Fixed data'!$C$7</f>
        <v>-4.7173333333333338E-2</v>
      </c>
      <c r="AK30" s="34">
        <f>$E$28/'Fixed data'!$C$7</f>
        <v>-4.7173333333333338E-2</v>
      </c>
      <c r="AL30" s="34">
        <f>$E$28/'Fixed data'!$C$7</f>
        <v>-4.7173333333333338E-2</v>
      </c>
      <c r="AM30" s="34">
        <f>$E$28/'Fixed data'!$C$7</f>
        <v>-4.7173333333333338E-2</v>
      </c>
      <c r="AN30" s="34">
        <f>$E$28/'Fixed data'!$C$7</f>
        <v>-4.7173333333333338E-2</v>
      </c>
      <c r="AO30" s="34">
        <f>$E$28/'Fixed data'!$C$7</f>
        <v>-4.7173333333333338E-2</v>
      </c>
      <c r="AP30" s="34">
        <f>$E$28/'Fixed data'!$C$7</f>
        <v>-4.7173333333333338E-2</v>
      </c>
      <c r="AQ30" s="34">
        <f>$E$28/'Fixed data'!$C$7</f>
        <v>-4.7173333333333338E-2</v>
      </c>
      <c r="AR30" s="34">
        <f>$E$28/'Fixed data'!$C$7</f>
        <v>-4.7173333333333338E-2</v>
      </c>
      <c r="AS30" s="34">
        <f>$E$28/'Fixed data'!$C$7</f>
        <v>-4.7173333333333338E-2</v>
      </c>
      <c r="AT30" s="34">
        <f>$E$28/'Fixed data'!$C$7</f>
        <v>-4.7173333333333338E-2</v>
      </c>
      <c r="AU30" s="34">
        <f>$E$28/'Fixed data'!$C$7</f>
        <v>-4.7173333333333338E-2</v>
      </c>
      <c r="AV30" s="34">
        <f>$E$28/'Fixed data'!$C$7</f>
        <v>-4.7173333333333338E-2</v>
      </c>
      <c r="AW30" s="34">
        <f>$E$28/'Fixed data'!$C$7</f>
        <v>-4.7173333333333338E-2</v>
      </c>
      <c r="AX30" s="34">
        <f>$E$28/'Fixed data'!$C$7</f>
        <v>-4.7173333333333338E-2</v>
      </c>
      <c r="AY30" s="34"/>
      <c r="AZ30" s="34"/>
      <c r="BA30" s="34"/>
      <c r="BB30" s="34"/>
      <c r="BC30" s="34"/>
      <c r="BD30" s="34"/>
    </row>
    <row r="31" spans="1:56" ht="16.5" hidden="1" customHeight="1" outlineLevel="1" x14ac:dyDescent="0.35">
      <c r="A31" s="115"/>
      <c r="B31" s="9" t="s">
        <v>2</v>
      </c>
      <c r="C31" s="11" t="s">
        <v>54</v>
      </c>
      <c r="D31" s="9" t="s">
        <v>40</v>
      </c>
      <c r="F31" s="34"/>
      <c r="G31" s="34">
        <f>$F$28/'Fixed data'!$C$7</f>
        <v>-4.5207092132615034E-2</v>
      </c>
      <c r="H31" s="34">
        <f>$F$28/'Fixed data'!$C$7</f>
        <v>-4.5207092132615034E-2</v>
      </c>
      <c r="I31" s="34">
        <f>$F$28/'Fixed data'!$C$7</f>
        <v>-4.5207092132615034E-2</v>
      </c>
      <c r="J31" s="34">
        <f>$F$28/'Fixed data'!$C$7</f>
        <v>-4.5207092132615034E-2</v>
      </c>
      <c r="K31" s="34">
        <f>$F$28/'Fixed data'!$C$7</f>
        <v>-4.5207092132615034E-2</v>
      </c>
      <c r="L31" s="34">
        <f>$F$28/'Fixed data'!$C$7</f>
        <v>-4.5207092132615034E-2</v>
      </c>
      <c r="M31" s="34">
        <f>$F$28/'Fixed data'!$C$7</f>
        <v>-4.5207092132615034E-2</v>
      </c>
      <c r="N31" s="34">
        <f>$F$28/'Fixed data'!$C$7</f>
        <v>-4.5207092132615034E-2</v>
      </c>
      <c r="O31" s="34">
        <f>$F$28/'Fixed data'!$C$7</f>
        <v>-4.5207092132615034E-2</v>
      </c>
      <c r="P31" s="34">
        <f>$F$28/'Fixed data'!$C$7</f>
        <v>-4.5207092132615034E-2</v>
      </c>
      <c r="Q31" s="34">
        <f>$F$28/'Fixed data'!$C$7</f>
        <v>-4.5207092132615034E-2</v>
      </c>
      <c r="R31" s="34">
        <f>$F$28/'Fixed data'!$C$7</f>
        <v>-4.5207092132615034E-2</v>
      </c>
      <c r="S31" s="34">
        <f>$F$28/'Fixed data'!$C$7</f>
        <v>-4.5207092132615034E-2</v>
      </c>
      <c r="T31" s="34">
        <f>$F$28/'Fixed data'!$C$7</f>
        <v>-4.5207092132615034E-2</v>
      </c>
      <c r="U31" s="34">
        <f>$F$28/'Fixed data'!$C$7</f>
        <v>-4.5207092132615034E-2</v>
      </c>
      <c r="V31" s="34">
        <f>$F$28/'Fixed data'!$C$7</f>
        <v>-4.5207092132615034E-2</v>
      </c>
      <c r="W31" s="34">
        <f>$F$28/'Fixed data'!$C$7</f>
        <v>-4.5207092132615034E-2</v>
      </c>
      <c r="X31" s="34">
        <f>$F$28/'Fixed data'!$C$7</f>
        <v>-4.5207092132615034E-2</v>
      </c>
      <c r="Y31" s="34">
        <f>$F$28/'Fixed data'!$C$7</f>
        <v>-4.5207092132615034E-2</v>
      </c>
      <c r="Z31" s="34">
        <f>$F$28/'Fixed data'!$C$7</f>
        <v>-4.5207092132615034E-2</v>
      </c>
      <c r="AA31" s="34">
        <f>$F$28/'Fixed data'!$C$7</f>
        <v>-4.5207092132615034E-2</v>
      </c>
      <c r="AB31" s="34">
        <f>$F$28/'Fixed data'!$C$7</f>
        <v>-4.5207092132615034E-2</v>
      </c>
      <c r="AC31" s="34">
        <f>$F$28/'Fixed data'!$C$7</f>
        <v>-4.5207092132615034E-2</v>
      </c>
      <c r="AD31" s="34">
        <f>$F$28/'Fixed data'!$C$7</f>
        <v>-4.5207092132615034E-2</v>
      </c>
      <c r="AE31" s="34">
        <f>$F$28/'Fixed data'!$C$7</f>
        <v>-4.5207092132615034E-2</v>
      </c>
      <c r="AF31" s="34">
        <f>$F$28/'Fixed data'!$C$7</f>
        <v>-4.5207092132615034E-2</v>
      </c>
      <c r="AG31" s="34">
        <f>$F$28/'Fixed data'!$C$7</f>
        <v>-4.5207092132615034E-2</v>
      </c>
      <c r="AH31" s="34">
        <f>$F$28/'Fixed data'!$C$7</f>
        <v>-4.5207092132615034E-2</v>
      </c>
      <c r="AI31" s="34">
        <f>$F$28/'Fixed data'!$C$7</f>
        <v>-4.5207092132615034E-2</v>
      </c>
      <c r="AJ31" s="34">
        <f>$F$28/'Fixed data'!$C$7</f>
        <v>-4.5207092132615034E-2</v>
      </c>
      <c r="AK31" s="34">
        <f>$F$28/'Fixed data'!$C$7</f>
        <v>-4.5207092132615034E-2</v>
      </c>
      <c r="AL31" s="34">
        <f>$F$28/'Fixed data'!$C$7</f>
        <v>-4.5207092132615034E-2</v>
      </c>
      <c r="AM31" s="34">
        <f>$F$28/'Fixed data'!$C$7</f>
        <v>-4.5207092132615034E-2</v>
      </c>
      <c r="AN31" s="34">
        <f>$F$28/'Fixed data'!$C$7</f>
        <v>-4.5207092132615034E-2</v>
      </c>
      <c r="AO31" s="34">
        <f>$F$28/'Fixed data'!$C$7</f>
        <v>-4.5207092132615034E-2</v>
      </c>
      <c r="AP31" s="34">
        <f>$F$28/'Fixed data'!$C$7</f>
        <v>-4.5207092132615034E-2</v>
      </c>
      <c r="AQ31" s="34">
        <f>$F$28/'Fixed data'!$C$7</f>
        <v>-4.5207092132615034E-2</v>
      </c>
      <c r="AR31" s="34">
        <f>$F$28/'Fixed data'!$C$7</f>
        <v>-4.5207092132615034E-2</v>
      </c>
      <c r="AS31" s="34">
        <f>$F$28/'Fixed data'!$C$7</f>
        <v>-4.5207092132615034E-2</v>
      </c>
      <c r="AT31" s="34">
        <f>$F$28/'Fixed data'!$C$7</f>
        <v>-4.5207092132615034E-2</v>
      </c>
      <c r="AU31" s="34">
        <f>$F$28/'Fixed data'!$C$7</f>
        <v>-4.5207092132615034E-2</v>
      </c>
      <c r="AV31" s="34">
        <f>$F$28/'Fixed data'!$C$7</f>
        <v>-4.5207092132615034E-2</v>
      </c>
      <c r="AW31" s="34">
        <f>$F$28/'Fixed data'!$C$7</f>
        <v>-4.5207092132615034E-2</v>
      </c>
      <c r="AX31" s="34">
        <f>$F$28/'Fixed data'!$C$7</f>
        <v>-4.5207092132615034E-2</v>
      </c>
      <c r="AY31" s="34">
        <f>$F$28/'Fixed data'!$C$7</f>
        <v>-4.5207092132615034E-2</v>
      </c>
      <c r="AZ31" s="34"/>
      <c r="BA31" s="34"/>
      <c r="BB31" s="34"/>
      <c r="BC31" s="34"/>
      <c r="BD31" s="34"/>
    </row>
    <row r="32" spans="1:56" ht="16.5" hidden="1" customHeight="1" outlineLevel="1" x14ac:dyDescent="0.35">
      <c r="A32" s="115"/>
      <c r="B32" s="9" t="s">
        <v>3</v>
      </c>
      <c r="C32" s="11" t="s">
        <v>55</v>
      </c>
      <c r="D32" s="9" t="s">
        <v>40</v>
      </c>
      <c r="F32" s="34"/>
      <c r="G32" s="34"/>
      <c r="H32" s="34">
        <f>$G$28/'Fixed data'!$C$7</f>
        <v>-4.3246509395464233E-2</v>
      </c>
      <c r="I32" s="34">
        <f>$G$28/'Fixed data'!$C$7</f>
        <v>-4.3246509395464233E-2</v>
      </c>
      <c r="J32" s="34">
        <f>$G$28/'Fixed data'!$C$7</f>
        <v>-4.3246509395464233E-2</v>
      </c>
      <c r="K32" s="34">
        <f>$G$28/'Fixed data'!$C$7</f>
        <v>-4.3246509395464233E-2</v>
      </c>
      <c r="L32" s="34">
        <f>$G$28/'Fixed data'!$C$7</f>
        <v>-4.3246509395464233E-2</v>
      </c>
      <c r="M32" s="34">
        <f>$G$28/'Fixed data'!$C$7</f>
        <v>-4.3246509395464233E-2</v>
      </c>
      <c r="N32" s="34">
        <f>$G$28/'Fixed data'!$C$7</f>
        <v>-4.3246509395464233E-2</v>
      </c>
      <c r="O32" s="34">
        <f>$G$28/'Fixed data'!$C$7</f>
        <v>-4.3246509395464233E-2</v>
      </c>
      <c r="P32" s="34">
        <f>$G$28/'Fixed data'!$C$7</f>
        <v>-4.3246509395464233E-2</v>
      </c>
      <c r="Q32" s="34">
        <f>$G$28/'Fixed data'!$C$7</f>
        <v>-4.3246509395464233E-2</v>
      </c>
      <c r="R32" s="34">
        <f>$G$28/'Fixed data'!$C$7</f>
        <v>-4.3246509395464233E-2</v>
      </c>
      <c r="S32" s="34">
        <f>$G$28/'Fixed data'!$C$7</f>
        <v>-4.3246509395464233E-2</v>
      </c>
      <c r="T32" s="34">
        <f>$G$28/'Fixed data'!$C$7</f>
        <v>-4.3246509395464233E-2</v>
      </c>
      <c r="U32" s="34">
        <f>$G$28/'Fixed data'!$C$7</f>
        <v>-4.3246509395464233E-2</v>
      </c>
      <c r="V32" s="34">
        <f>$G$28/'Fixed data'!$C$7</f>
        <v>-4.3246509395464233E-2</v>
      </c>
      <c r="W32" s="34">
        <f>$G$28/'Fixed data'!$C$7</f>
        <v>-4.3246509395464233E-2</v>
      </c>
      <c r="X32" s="34">
        <f>$G$28/'Fixed data'!$C$7</f>
        <v>-4.3246509395464233E-2</v>
      </c>
      <c r="Y32" s="34">
        <f>$G$28/'Fixed data'!$C$7</f>
        <v>-4.3246509395464233E-2</v>
      </c>
      <c r="Z32" s="34">
        <f>$G$28/'Fixed data'!$C$7</f>
        <v>-4.3246509395464233E-2</v>
      </c>
      <c r="AA32" s="34">
        <f>$G$28/'Fixed data'!$C$7</f>
        <v>-4.3246509395464233E-2</v>
      </c>
      <c r="AB32" s="34">
        <f>$G$28/'Fixed data'!$C$7</f>
        <v>-4.3246509395464233E-2</v>
      </c>
      <c r="AC32" s="34">
        <f>$G$28/'Fixed data'!$C$7</f>
        <v>-4.3246509395464233E-2</v>
      </c>
      <c r="AD32" s="34">
        <f>$G$28/'Fixed data'!$C$7</f>
        <v>-4.3246509395464233E-2</v>
      </c>
      <c r="AE32" s="34">
        <f>$G$28/'Fixed data'!$C$7</f>
        <v>-4.3246509395464233E-2</v>
      </c>
      <c r="AF32" s="34">
        <f>$G$28/'Fixed data'!$C$7</f>
        <v>-4.3246509395464233E-2</v>
      </c>
      <c r="AG32" s="34">
        <f>$G$28/'Fixed data'!$C$7</f>
        <v>-4.3246509395464233E-2</v>
      </c>
      <c r="AH32" s="34">
        <f>$G$28/'Fixed data'!$C$7</f>
        <v>-4.3246509395464233E-2</v>
      </c>
      <c r="AI32" s="34">
        <f>$G$28/'Fixed data'!$C$7</f>
        <v>-4.3246509395464233E-2</v>
      </c>
      <c r="AJ32" s="34">
        <f>$G$28/'Fixed data'!$C$7</f>
        <v>-4.3246509395464233E-2</v>
      </c>
      <c r="AK32" s="34">
        <f>$G$28/'Fixed data'!$C$7</f>
        <v>-4.3246509395464233E-2</v>
      </c>
      <c r="AL32" s="34">
        <f>$G$28/'Fixed data'!$C$7</f>
        <v>-4.3246509395464233E-2</v>
      </c>
      <c r="AM32" s="34">
        <f>$G$28/'Fixed data'!$C$7</f>
        <v>-4.3246509395464233E-2</v>
      </c>
      <c r="AN32" s="34">
        <f>$G$28/'Fixed data'!$C$7</f>
        <v>-4.3246509395464233E-2</v>
      </c>
      <c r="AO32" s="34">
        <f>$G$28/'Fixed data'!$C$7</f>
        <v>-4.3246509395464233E-2</v>
      </c>
      <c r="AP32" s="34">
        <f>$G$28/'Fixed data'!$C$7</f>
        <v>-4.3246509395464233E-2</v>
      </c>
      <c r="AQ32" s="34">
        <f>$G$28/'Fixed data'!$C$7</f>
        <v>-4.3246509395464233E-2</v>
      </c>
      <c r="AR32" s="34">
        <f>$G$28/'Fixed data'!$C$7</f>
        <v>-4.3246509395464233E-2</v>
      </c>
      <c r="AS32" s="34">
        <f>$G$28/'Fixed data'!$C$7</f>
        <v>-4.3246509395464233E-2</v>
      </c>
      <c r="AT32" s="34">
        <f>$G$28/'Fixed data'!$C$7</f>
        <v>-4.3246509395464233E-2</v>
      </c>
      <c r="AU32" s="34">
        <f>$G$28/'Fixed data'!$C$7</f>
        <v>-4.3246509395464233E-2</v>
      </c>
      <c r="AV32" s="34">
        <f>$G$28/'Fixed data'!$C$7</f>
        <v>-4.3246509395464233E-2</v>
      </c>
      <c r="AW32" s="34">
        <f>$G$28/'Fixed data'!$C$7</f>
        <v>-4.3246509395464233E-2</v>
      </c>
      <c r="AX32" s="34">
        <f>$G$28/'Fixed data'!$C$7</f>
        <v>-4.3246509395464233E-2</v>
      </c>
      <c r="AY32" s="34">
        <f>$G$28/'Fixed data'!$C$7</f>
        <v>-4.3246509395464233E-2</v>
      </c>
      <c r="AZ32" s="34">
        <f>$G$28/'Fixed data'!$C$7</f>
        <v>-4.3246509395464233E-2</v>
      </c>
      <c r="BA32" s="34"/>
      <c r="BB32" s="34"/>
      <c r="BC32" s="34"/>
      <c r="BD32" s="34"/>
    </row>
    <row r="33" spans="1:57" ht="16.5" hidden="1" customHeight="1" outlineLevel="1" x14ac:dyDescent="0.35">
      <c r="A33" s="115"/>
      <c r="B33" s="9" t="s">
        <v>4</v>
      </c>
      <c r="C33" s="11" t="s">
        <v>56</v>
      </c>
      <c r="D33" s="9" t="s">
        <v>40</v>
      </c>
      <c r="F33" s="34"/>
      <c r="G33" s="34"/>
      <c r="H33" s="34"/>
      <c r="I33" s="34">
        <f>$H$28/'Fixed data'!$C$7</f>
        <v>-4.1015082688486443E-2</v>
      </c>
      <c r="J33" s="34">
        <f>$H$28/'Fixed data'!$C$7</f>
        <v>-4.1015082688486443E-2</v>
      </c>
      <c r="K33" s="34">
        <f>$H$28/'Fixed data'!$C$7</f>
        <v>-4.1015082688486443E-2</v>
      </c>
      <c r="L33" s="34">
        <f>$H$28/'Fixed data'!$C$7</f>
        <v>-4.1015082688486443E-2</v>
      </c>
      <c r="M33" s="34">
        <f>$H$28/'Fixed data'!$C$7</f>
        <v>-4.1015082688486443E-2</v>
      </c>
      <c r="N33" s="34">
        <f>$H$28/'Fixed data'!$C$7</f>
        <v>-4.1015082688486443E-2</v>
      </c>
      <c r="O33" s="34">
        <f>$H$28/'Fixed data'!$C$7</f>
        <v>-4.1015082688486443E-2</v>
      </c>
      <c r="P33" s="34">
        <f>$H$28/'Fixed data'!$C$7</f>
        <v>-4.1015082688486443E-2</v>
      </c>
      <c r="Q33" s="34">
        <f>$H$28/'Fixed data'!$C$7</f>
        <v>-4.1015082688486443E-2</v>
      </c>
      <c r="R33" s="34">
        <f>$H$28/'Fixed data'!$C$7</f>
        <v>-4.1015082688486443E-2</v>
      </c>
      <c r="S33" s="34">
        <f>$H$28/'Fixed data'!$C$7</f>
        <v>-4.1015082688486443E-2</v>
      </c>
      <c r="T33" s="34">
        <f>$H$28/'Fixed data'!$C$7</f>
        <v>-4.1015082688486443E-2</v>
      </c>
      <c r="U33" s="34">
        <f>$H$28/'Fixed data'!$C$7</f>
        <v>-4.1015082688486443E-2</v>
      </c>
      <c r="V33" s="34">
        <f>$H$28/'Fixed data'!$C$7</f>
        <v>-4.1015082688486443E-2</v>
      </c>
      <c r="W33" s="34">
        <f>$H$28/'Fixed data'!$C$7</f>
        <v>-4.1015082688486443E-2</v>
      </c>
      <c r="X33" s="34">
        <f>$H$28/'Fixed data'!$C$7</f>
        <v>-4.1015082688486443E-2</v>
      </c>
      <c r="Y33" s="34">
        <f>$H$28/'Fixed data'!$C$7</f>
        <v>-4.1015082688486443E-2</v>
      </c>
      <c r="Z33" s="34">
        <f>$H$28/'Fixed data'!$C$7</f>
        <v>-4.1015082688486443E-2</v>
      </c>
      <c r="AA33" s="34">
        <f>$H$28/'Fixed data'!$C$7</f>
        <v>-4.1015082688486443E-2</v>
      </c>
      <c r="AB33" s="34">
        <f>$H$28/'Fixed data'!$C$7</f>
        <v>-4.1015082688486443E-2</v>
      </c>
      <c r="AC33" s="34">
        <f>$H$28/'Fixed data'!$C$7</f>
        <v>-4.1015082688486443E-2</v>
      </c>
      <c r="AD33" s="34">
        <f>$H$28/'Fixed data'!$C$7</f>
        <v>-4.1015082688486443E-2</v>
      </c>
      <c r="AE33" s="34">
        <f>$H$28/'Fixed data'!$C$7</f>
        <v>-4.1015082688486443E-2</v>
      </c>
      <c r="AF33" s="34">
        <f>$H$28/'Fixed data'!$C$7</f>
        <v>-4.1015082688486443E-2</v>
      </c>
      <c r="AG33" s="34">
        <f>$H$28/'Fixed data'!$C$7</f>
        <v>-4.1015082688486443E-2</v>
      </c>
      <c r="AH33" s="34">
        <f>$H$28/'Fixed data'!$C$7</f>
        <v>-4.1015082688486443E-2</v>
      </c>
      <c r="AI33" s="34">
        <f>$H$28/'Fixed data'!$C$7</f>
        <v>-4.1015082688486443E-2</v>
      </c>
      <c r="AJ33" s="34">
        <f>$H$28/'Fixed data'!$C$7</f>
        <v>-4.1015082688486443E-2</v>
      </c>
      <c r="AK33" s="34">
        <f>$H$28/'Fixed data'!$C$7</f>
        <v>-4.1015082688486443E-2</v>
      </c>
      <c r="AL33" s="34">
        <f>$H$28/'Fixed data'!$C$7</f>
        <v>-4.1015082688486443E-2</v>
      </c>
      <c r="AM33" s="34">
        <f>$H$28/'Fixed data'!$C$7</f>
        <v>-4.1015082688486443E-2</v>
      </c>
      <c r="AN33" s="34">
        <f>$H$28/'Fixed data'!$C$7</f>
        <v>-4.1015082688486443E-2</v>
      </c>
      <c r="AO33" s="34">
        <f>$H$28/'Fixed data'!$C$7</f>
        <v>-4.1015082688486443E-2</v>
      </c>
      <c r="AP33" s="34">
        <f>$H$28/'Fixed data'!$C$7</f>
        <v>-4.1015082688486443E-2</v>
      </c>
      <c r="AQ33" s="34">
        <f>$H$28/'Fixed data'!$C$7</f>
        <v>-4.1015082688486443E-2</v>
      </c>
      <c r="AR33" s="34">
        <f>$H$28/'Fixed data'!$C$7</f>
        <v>-4.1015082688486443E-2</v>
      </c>
      <c r="AS33" s="34">
        <f>$H$28/'Fixed data'!$C$7</f>
        <v>-4.1015082688486443E-2</v>
      </c>
      <c r="AT33" s="34">
        <f>$H$28/'Fixed data'!$C$7</f>
        <v>-4.1015082688486443E-2</v>
      </c>
      <c r="AU33" s="34">
        <f>$H$28/'Fixed data'!$C$7</f>
        <v>-4.1015082688486443E-2</v>
      </c>
      <c r="AV33" s="34">
        <f>$H$28/'Fixed data'!$C$7</f>
        <v>-4.1015082688486443E-2</v>
      </c>
      <c r="AW33" s="34">
        <f>$H$28/'Fixed data'!$C$7</f>
        <v>-4.1015082688486443E-2</v>
      </c>
      <c r="AX33" s="34">
        <f>$H$28/'Fixed data'!$C$7</f>
        <v>-4.1015082688486443E-2</v>
      </c>
      <c r="AY33" s="34">
        <f>$H$28/'Fixed data'!$C$7</f>
        <v>-4.1015082688486443E-2</v>
      </c>
      <c r="AZ33" s="34">
        <f>$H$28/'Fixed data'!$C$7</f>
        <v>-4.1015082688486443E-2</v>
      </c>
      <c r="BA33" s="34">
        <f>$H$28/'Fixed data'!$C$7</f>
        <v>-4.1015082688486443E-2</v>
      </c>
      <c r="BB33" s="34"/>
      <c r="BC33" s="34"/>
      <c r="BD33" s="34"/>
    </row>
    <row r="34" spans="1:57" ht="16.5" hidden="1" customHeight="1" outlineLevel="1" x14ac:dyDescent="0.35">
      <c r="A34" s="115"/>
      <c r="B34" s="9" t="s">
        <v>5</v>
      </c>
      <c r="C34" s="11" t="s">
        <v>57</v>
      </c>
      <c r="D34" s="9" t="s">
        <v>40</v>
      </c>
      <c r="F34" s="34"/>
      <c r="G34" s="34"/>
      <c r="H34" s="34"/>
      <c r="I34" s="34"/>
      <c r="J34" s="34">
        <f>$I$28/'Fixed data'!$C$7</f>
        <v>-3.9018682205011576E-2</v>
      </c>
      <c r="K34" s="34">
        <f>$I$28/'Fixed data'!$C$7</f>
        <v>-3.9018682205011576E-2</v>
      </c>
      <c r="L34" s="34">
        <f>$I$28/'Fixed data'!$C$7</f>
        <v>-3.9018682205011576E-2</v>
      </c>
      <c r="M34" s="34">
        <f>$I$28/'Fixed data'!$C$7</f>
        <v>-3.9018682205011576E-2</v>
      </c>
      <c r="N34" s="34">
        <f>$I$28/'Fixed data'!$C$7</f>
        <v>-3.9018682205011576E-2</v>
      </c>
      <c r="O34" s="34">
        <f>$I$28/'Fixed data'!$C$7</f>
        <v>-3.9018682205011576E-2</v>
      </c>
      <c r="P34" s="34">
        <f>$I$28/'Fixed data'!$C$7</f>
        <v>-3.9018682205011576E-2</v>
      </c>
      <c r="Q34" s="34">
        <f>$I$28/'Fixed data'!$C$7</f>
        <v>-3.9018682205011576E-2</v>
      </c>
      <c r="R34" s="34">
        <f>$I$28/'Fixed data'!$C$7</f>
        <v>-3.9018682205011576E-2</v>
      </c>
      <c r="S34" s="34">
        <f>$I$28/'Fixed data'!$C$7</f>
        <v>-3.9018682205011576E-2</v>
      </c>
      <c r="T34" s="34">
        <f>$I$28/'Fixed data'!$C$7</f>
        <v>-3.9018682205011576E-2</v>
      </c>
      <c r="U34" s="34">
        <f>$I$28/'Fixed data'!$C$7</f>
        <v>-3.9018682205011576E-2</v>
      </c>
      <c r="V34" s="34">
        <f>$I$28/'Fixed data'!$C$7</f>
        <v>-3.9018682205011576E-2</v>
      </c>
      <c r="W34" s="34">
        <f>$I$28/'Fixed data'!$C$7</f>
        <v>-3.9018682205011576E-2</v>
      </c>
      <c r="X34" s="34">
        <f>$I$28/'Fixed data'!$C$7</f>
        <v>-3.9018682205011576E-2</v>
      </c>
      <c r="Y34" s="34">
        <f>$I$28/'Fixed data'!$C$7</f>
        <v>-3.9018682205011576E-2</v>
      </c>
      <c r="Z34" s="34">
        <f>$I$28/'Fixed data'!$C$7</f>
        <v>-3.9018682205011576E-2</v>
      </c>
      <c r="AA34" s="34">
        <f>$I$28/'Fixed data'!$C$7</f>
        <v>-3.9018682205011576E-2</v>
      </c>
      <c r="AB34" s="34">
        <f>$I$28/'Fixed data'!$C$7</f>
        <v>-3.9018682205011576E-2</v>
      </c>
      <c r="AC34" s="34">
        <f>$I$28/'Fixed data'!$C$7</f>
        <v>-3.9018682205011576E-2</v>
      </c>
      <c r="AD34" s="34">
        <f>$I$28/'Fixed data'!$C$7</f>
        <v>-3.9018682205011576E-2</v>
      </c>
      <c r="AE34" s="34">
        <f>$I$28/'Fixed data'!$C$7</f>
        <v>-3.9018682205011576E-2</v>
      </c>
      <c r="AF34" s="34">
        <f>$I$28/'Fixed data'!$C$7</f>
        <v>-3.9018682205011576E-2</v>
      </c>
      <c r="AG34" s="34">
        <f>$I$28/'Fixed data'!$C$7</f>
        <v>-3.9018682205011576E-2</v>
      </c>
      <c r="AH34" s="34">
        <f>$I$28/'Fixed data'!$C$7</f>
        <v>-3.9018682205011576E-2</v>
      </c>
      <c r="AI34" s="34">
        <f>$I$28/'Fixed data'!$C$7</f>
        <v>-3.9018682205011576E-2</v>
      </c>
      <c r="AJ34" s="34">
        <f>$I$28/'Fixed data'!$C$7</f>
        <v>-3.9018682205011576E-2</v>
      </c>
      <c r="AK34" s="34">
        <f>$I$28/'Fixed data'!$C$7</f>
        <v>-3.9018682205011576E-2</v>
      </c>
      <c r="AL34" s="34">
        <f>$I$28/'Fixed data'!$C$7</f>
        <v>-3.9018682205011576E-2</v>
      </c>
      <c r="AM34" s="34">
        <f>$I$28/'Fixed data'!$C$7</f>
        <v>-3.9018682205011576E-2</v>
      </c>
      <c r="AN34" s="34">
        <f>$I$28/'Fixed data'!$C$7</f>
        <v>-3.9018682205011576E-2</v>
      </c>
      <c r="AO34" s="34">
        <f>$I$28/'Fixed data'!$C$7</f>
        <v>-3.9018682205011576E-2</v>
      </c>
      <c r="AP34" s="34">
        <f>$I$28/'Fixed data'!$C$7</f>
        <v>-3.9018682205011576E-2</v>
      </c>
      <c r="AQ34" s="34">
        <f>$I$28/'Fixed data'!$C$7</f>
        <v>-3.9018682205011576E-2</v>
      </c>
      <c r="AR34" s="34">
        <f>$I$28/'Fixed data'!$C$7</f>
        <v>-3.9018682205011576E-2</v>
      </c>
      <c r="AS34" s="34">
        <f>$I$28/'Fixed data'!$C$7</f>
        <v>-3.9018682205011576E-2</v>
      </c>
      <c r="AT34" s="34">
        <f>$I$28/'Fixed data'!$C$7</f>
        <v>-3.9018682205011576E-2</v>
      </c>
      <c r="AU34" s="34">
        <f>$I$28/'Fixed data'!$C$7</f>
        <v>-3.9018682205011576E-2</v>
      </c>
      <c r="AV34" s="34">
        <f>$I$28/'Fixed data'!$C$7</f>
        <v>-3.9018682205011576E-2</v>
      </c>
      <c r="AW34" s="34">
        <f>$I$28/'Fixed data'!$C$7</f>
        <v>-3.9018682205011576E-2</v>
      </c>
      <c r="AX34" s="34">
        <f>$I$28/'Fixed data'!$C$7</f>
        <v>-3.9018682205011576E-2</v>
      </c>
      <c r="AY34" s="34">
        <f>$I$28/'Fixed data'!$C$7</f>
        <v>-3.9018682205011576E-2</v>
      </c>
      <c r="AZ34" s="34">
        <f>$I$28/'Fixed data'!$C$7</f>
        <v>-3.9018682205011576E-2</v>
      </c>
      <c r="BA34" s="34">
        <f>$I$28/'Fixed data'!$C$7</f>
        <v>-3.9018682205011576E-2</v>
      </c>
      <c r="BB34" s="34">
        <f>$I$28/'Fixed data'!$C$7</f>
        <v>-3.9018682205011576E-2</v>
      </c>
      <c r="BC34" s="34"/>
      <c r="BD34" s="34"/>
    </row>
    <row r="35" spans="1:57" ht="16.5" hidden="1" customHeight="1" outlineLevel="1" x14ac:dyDescent="0.35">
      <c r="A35" s="115"/>
      <c r="B35" s="9" t="s">
        <v>6</v>
      </c>
      <c r="C35" s="11" t="s">
        <v>58</v>
      </c>
      <c r="D35" s="9" t="s">
        <v>40</v>
      </c>
      <c r="F35" s="34"/>
      <c r="G35" s="34"/>
      <c r="H35" s="34"/>
      <c r="I35" s="34"/>
      <c r="J35" s="34"/>
      <c r="K35" s="34">
        <f>$J$28/'Fixed data'!$C$7</f>
        <v>-3.6993977655176535E-2</v>
      </c>
      <c r="L35" s="34">
        <f>$J$28/'Fixed data'!$C$7</f>
        <v>-3.6993977655176535E-2</v>
      </c>
      <c r="M35" s="34">
        <f>$J$28/'Fixed data'!$C$7</f>
        <v>-3.6993977655176535E-2</v>
      </c>
      <c r="N35" s="34">
        <f>$J$28/'Fixed data'!$C$7</f>
        <v>-3.6993977655176535E-2</v>
      </c>
      <c r="O35" s="34">
        <f>$J$28/'Fixed data'!$C$7</f>
        <v>-3.6993977655176535E-2</v>
      </c>
      <c r="P35" s="34">
        <f>$J$28/'Fixed data'!$C$7</f>
        <v>-3.6993977655176535E-2</v>
      </c>
      <c r="Q35" s="34">
        <f>$J$28/'Fixed data'!$C$7</f>
        <v>-3.6993977655176535E-2</v>
      </c>
      <c r="R35" s="34">
        <f>$J$28/'Fixed data'!$C$7</f>
        <v>-3.6993977655176535E-2</v>
      </c>
      <c r="S35" s="34">
        <f>$J$28/'Fixed data'!$C$7</f>
        <v>-3.6993977655176535E-2</v>
      </c>
      <c r="T35" s="34">
        <f>$J$28/'Fixed data'!$C$7</f>
        <v>-3.6993977655176535E-2</v>
      </c>
      <c r="U35" s="34">
        <f>$J$28/'Fixed data'!$C$7</f>
        <v>-3.6993977655176535E-2</v>
      </c>
      <c r="V35" s="34">
        <f>$J$28/'Fixed data'!$C$7</f>
        <v>-3.6993977655176535E-2</v>
      </c>
      <c r="W35" s="34">
        <f>$J$28/'Fixed data'!$C$7</f>
        <v>-3.6993977655176535E-2</v>
      </c>
      <c r="X35" s="34">
        <f>$J$28/'Fixed data'!$C$7</f>
        <v>-3.6993977655176535E-2</v>
      </c>
      <c r="Y35" s="34">
        <f>$J$28/'Fixed data'!$C$7</f>
        <v>-3.6993977655176535E-2</v>
      </c>
      <c r="Z35" s="34">
        <f>$J$28/'Fixed data'!$C$7</f>
        <v>-3.6993977655176535E-2</v>
      </c>
      <c r="AA35" s="34">
        <f>$J$28/'Fixed data'!$C$7</f>
        <v>-3.6993977655176535E-2</v>
      </c>
      <c r="AB35" s="34">
        <f>$J$28/'Fixed data'!$C$7</f>
        <v>-3.6993977655176535E-2</v>
      </c>
      <c r="AC35" s="34">
        <f>$J$28/'Fixed data'!$C$7</f>
        <v>-3.6993977655176535E-2</v>
      </c>
      <c r="AD35" s="34">
        <f>$J$28/'Fixed data'!$C$7</f>
        <v>-3.6993977655176535E-2</v>
      </c>
      <c r="AE35" s="34">
        <f>$J$28/'Fixed data'!$C$7</f>
        <v>-3.6993977655176535E-2</v>
      </c>
      <c r="AF35" s="34">
        <f>$J$28/'Fixed data'!$C$7</f>
        <v>-3.6993977655176535E-2</v>
      </c>
      <c r="AG35" s="34">
        <f>$J$28/'Fixed data'!$C$7</f>
        <v>-3.6993977655176535E-2</v>
      </c>
      <c r="AH35" s="34">
        <f>$J$28/'Fixed data'!$C$7</f>
        <v>-3.6993977655176535E-2</v>
      </c>
      <c r="AI35" s="34">
        <f>$J$28/'Fixed data'!$C$7</f>
        <v>-3.6993977655176535E-2</v>
      </c>
      <c r="AJ35" s="34">
        <f>$J$28/'Fixed data'!$C$7</f>
        <v>-3.6993977655176535E-2</v>
      </c>
      <c r="AK35" s="34">
        <f>$J$28/'Fixed data'!$C$7</f>
        <v>-3.6993977655176535E-2</v>
      </c>
      <c r="AL35" s="34">
        <f>$J$28/'Fixed data'!$C$7</f>
        <v>-3.6993977655176535E-2</v>
      </c>
      <c r="AM35" s="34">
        <f>$J$28/'Fixed data'!$C$7</f>
        <v>-3.6993977655176535E-2</v>
      </c>
      <c r="AN35" s="34">
        <f>$J$28/'Fixed data'!$C$7</f>
        <v>-3.6993977655176535E-2</v>
      </c>
      <c r="AO35" s="34">
        <f>$J$28/'Fixed data'!$C$7</f>
        <v>-3.6993977655176535E-2</v>
      </c>
      <c r="AP35" s="34">
        <f>$J$28/'Fixed data'!$C$7</f>
        <v>-3.6993977655176535E-2</v>
      </c>
      <c r="AQ35" s="34">
        <f>$J$28/'Fixed data'!$C$7</f>
        <v>-3.6993977655176535E-2</v>
      </c>
      <c r="AR35" s="34">
        <f>$J$28/'Fixed data'!$C$7</f>
        <v>-3.6993977655176535E-2</v>
      </c>
      <c r="AS35" s="34">
        <f>$J$28/'Fixed data'!$C$7</f>
        <v>-3.6993977655176535E-2</v>
      </c>
      <c r="AT35" s="34">
        <f>$J$28/'Fixed data'!$C$7</f>
        <v>-3.6993977655176535E-2</v>
      </c>
      <c r="AU35" s="34">
        <f>$J$28/'Fixed data'!$C$7</f>
        <v>-3.6993977655176535E-2</v>
      </c>
      <c r="AV35" s="34">
        <f>$J$28/'Fixed data'!$C$7</f>
        <v>-3.6993977655176535E-2</v>
      </c>
      <c r="AW35" s="34">
        <f>$J$28/'Fixed data'!$C$7</f>
        <v>-3.6993977655176535E-2</v>
      </c>
      <c r="AX35" s="34">
        <f>$J$28/'Fixed data'!$C$7</f>
        <v>-3.6993977655176535E-2</v>
      </c>
      <c r="AY35" s="34">
        <f>$J$28/'Fixed data'!$C$7</f>
        <v>-3.6993977655176535E-2</v>
      </c>
      <c r="AZ35" s="34">
        <f>$J$28/'Fixed data'!$C$7</f>
        <v>-3.6993977655176535E-2</v>
      </c>
      <c r="BA35" s="34">
        <f>$J$28/'Fixed data'!$C$7</f>
        <v>-3.6993977655176535E-2</v>
      </c>
      <c r="BB35" s="34">
        <f>$J$28/'Fixed data'!$C$7</f>
        <v>-3.6993977655176535E-2</v>
      </c>
      <c r="BC35" s="34">
        <f>$J$28/'Fixed data'!$C$7</f>
        <v>-3.6993977655176535E-2</v>
      </c>
      <c r="BD35" s="34"/>
    </row>
    <row r="36" spans="1:57" ht="16.5" hidden="1" customHeight="1" outlineLevel="1" x14ac:dyDescent="0.35">
      <c r="A36" s="115"/>
      <c r="B36" s="9" t="s">
        <v>32</v>
      </c>
      <c r="C36" s="11" t="s">
        <v>59</v>
      </c>
      <c r="D36" s="9" t="s">
        <v>40</v>
      </c>
      <c r="F36" s="34"/>
      <c r="G36" s="34"/>
      <c r="H36" s="34"/>
      <c r="I36" s="34"/>
      <c r="J36" s="34"/>
      <c r="K36" s="34"/>
      <c r="L36" s="34">
        <f>$K$28/'Fixed data'!$C$7</f>
        <v>-3.4686856875300515E-2</v>
      </c>
      <c r="M36" s="34">
        <f>$K$28/'Fixed data'!$C$7</f>
        <v>-3.4686856875300515E-2</v>
      </c>
      <c r="N36" s="34">
        <f>$K$28/'Fixed data'!$C$7</f>
        <v>-3.4686856875300515E-2</v>
      </c>
      <c r="O36" s="34">
        <f>$K$28/'Fixed data'!$C$7</f>
        <v>-3.4686856875300515E-2</v>
      </c>
      <c r="P36" s="34">
        <f>$K$28/'Fixed data'!$C$7</f>
        <v>-3.4686856875300515E-2</v>
      </c>
      <c r="Q36" s="34">
        <f>$K$28/'Fixed data'!$C$7</f>
        <v>-3.4686856875300515E-2</v>
      </c>
      <c r="R36" s="34">
        <f>$K$28/'Fixed data'!$C$7</f>
        <v>-3.4686856875300515E-2</v>
      </c>
      <c r="S36" s="34">
        <f>$K$28/'Fixed data'!$C$7</f>
        <v>-3.4686856875300515E-2</v>
      </c>
      <c r="T36" s="34">
        <f>$K$28/'Fixed data'!$C$7</f>
        <v>-3.4686856875300515E-2</v>
      </c>
      <c r="U36" s="34">
        <f>$K$28/'Fixed data'!$C$7</f>
        <v>-3.4686856875300515E-2</v>
      </c>
      <c r="V36" s="34">
        <f>$K$28/'Fixed data'!$C$7</f>
        <v>-3.4686856875300515E-2</v>
      </c>
      <c r="W36" s="34">
        <f>$K$28/'Fixed data'!$C$7</f>
        <v>-3.4686856875300515E-2</v>
      </c>
      <c r="X36" s="34">
        <f>$K$28/'Fixed data'!$C$7</f>
        <v>-3.4686856875300515E-2</v>
      </c>
      <c r="Y36" s="34">
        <f>$K$28/'Fixed data'!$C$7</f>
        <v>-3.4686856875300515E-2</v>
      </c>
      <c r="Z36" s="34">
        <f>$K$28/'Fixed data'!$C$7</f>
        <v>-3.4686856875300515E-2</v>
      </c>
      <c r="AA36" s="34">
        <f>$K$28/'Fixed data'!$C$7</f>
        <v>-3.4686856875300515E-2</v>
      </c>
      <c r="AB36" s="34">
        <f>$K$28/'Fixed data'!$C$7</f>
        <v>-3.4686856875300515E-2</v>
      </c>
      <c r="AC36" s="34">
        <f>$K$28/'Fixed data'!$C$7</f>
        <v>-3.4686856875300515E-2</v>
      </c>
      <c r="AD36" s="34">
        <f>$K$28/'Fixed data'!$C$7</f>
        <v>-3.4686856875300515E-2</v>
      </c>
      <c r="AE36" s="34">
        <f>$K$28/'Fixed data'!$C$7</f>
        <v>-3.4686856875300515E-2</v>
      </c>
      <c r="AF36" s="34">
        <f>$K$28/'Fixed data'!$C$7</f>
        <v>-3.4686856875300515E-2</v>
      </c>
      <c r="AG36" s="34">
        <f>$K$28/'Fixed data'!$C$7</f>
        <v>-3.4686856875300515E-2</v>
      </c>
      <c r="AH36" s="34">
        <f>$K$28/'Fixed data'!$C$7</f>
        <v>-3.4686856875300515E-2</v>
      </c>
      <c r="AI36" s="34">
        <f>$K$28/'Fixed data'!$C$7</f>
        <v>-3.4686856875300515E-2</v>
      </c>
      <c r="AJ36" s="34">
        <f>$K$28/'Fixed data'!$C$7</f>
        <v>-3.4686856875300515E-2</v>
      </c>
      <c r="AK36" s="34">
        <f>$K$28/'Fixed data'!$C$7</f>
        <v>-3.4686856875300515E-2</v>
      </c>
      <c r="AL36" s="34">
        <f>$K$28/'Fixed data'!$C$7</f>
        <v>-3.4686856875300515E-2</v>
      </c>
      <c r="AM36" s="34">
        <f>$K$28/'Fixed data'!$C$7</f>
        <v>-3.4686856875300515E-2</v>
      </c>
      <c r="AN36" s="34">
        <f>$K$28/'Fixed data'!$C$7</f>
        <v>-3.4686856875300515E-2</v>
      </c>
      <c r="AO36" s="34">
        <f>$K$28/'Fixed data'!$C$7</f>
        <v>-3.4686856875300515E-2</v>
      </c>
      <c r="AP36" s="34">
        <f>$K$28/'Fixed data'!$C$7</f>
        <v>-3.4686856875300515E-2</v>
      </c>
      <c r="AQ36" s="34">
        <f>$K$28/'Fixed data'!$C$7</f>
        <v>-3.4686856875300515E-2</v>
      </c>
      <c r="AR36" s="34">
        <f>$K$28/'Fixed data'!$C$7</f>
        <v>-3.4686856875300515E-2</v>
      </c>
      <c r="AS36" s="34">
        <f>$K$28/'Fixed data'!$C$7</f>
        <v>-3.4686856875300515E-2</v>
      </c>
      <c r="AT36" s="34">
        <f>$K$28/'Fixed data'!$C$7</f>
        <v>-3.4686856875300515E-2</v>
      </c>
      <c r="AU36" s="34">
        <f>$K$28/'Fixed data'!$C$7</f>
        <v>-3.4686856875300515E-2</v>
      </c>
      <c r="AV36" s="34">
        <f>$K$28/'Fixed data'!$C$7</f>
        <v>-3.4686856875300515E-2</v>
      </c>
      <c r="AW36" s="34">
        <f>$K$28/'Fixed data'!$C$7</f>
        <v>-3.4686856875300515E-2</v>
      </c>
      <c r="AX36" s="34">
        <f>$K$28/'Fixed data'!$C$7</f>
        <v>-3.4686856875300515E-2</v>
      </c>
      <c r="AY36" s="34">
        <f>$K$28/'Fixed data'!$C$7</f>
        <v>-3.4686856875300515E-2</v>
      </c>
      <c r="AZ36" s="34">
        <f>$K$28/'Fixed data'!$C$7</f>
        <v>-3.4686856875300515E-2</v>
      </c>
      <c r="BA36" s="34">
        <f>$K$28/'Fixed data'!$C$7</f>
        <v>-3.4686856875300515E-2</v>
      </c>
      <c r="BB36" s="34">
        <f>$K$28/'Fixed data'!$C$7</f>
        <v>-3.4686856875300515E-2</v>
      </c>
      <c r="BC36" s="34">
        <f>$K$28/'Fixed data'!$C$7</f>
        <v>-3.4686856875300515E-2</v>
      </c>
      <c r="BD36" s="34">
        <f>$K$28/'Fixed data'!$C$7</f>
        <v>-3.4686856875300515E-2</v>
      </c>
    </row>
    <row r="37" spans="1:57" ht="16.5" hidden="1" customHeight="1" outlineLevel="1" x14ac:dyDescent="0.35">
      <c r="A37" s="115"/>
      <c r="B37" s="9" t="s">
        <v>33</v>
      </c>
      <c r="C37" s="11" t="s">
        <v>60</v>
      </c>
      <c r="D37" s="9" t="s">
        <v>40</v>
      </c>
      <c r="F37" s="34"/>
      <c r="G37" s="34"/>
      <c r="H37" s="34"/>
      <c r="I37" s="34"/>
      <c r="J37" s="34"/>
      <c r="K37" s="34"/>
      <c r="L37" s="34"/>
      <c r="M37" s="34">
        <f>$L$28/'Fixed data'!$C$7</f>
        <v>-3.2616487321416004E-2</v>
      </c>
      <c r="N37" s="34">
        <f>$L$28/'Fixed data'!$C$7</f>
        <v>-3.2616487321416004E-2</v>
      </c>
      <c r="O37" s="34">
        <f>$L$28/'Fixed data'!$C$7</f>
        <v>-3.2616487321416004E-2</v>
      </c>
      <c r="P37" s="34">
        <f>$L$28/'Fixed data'!$C$7</f>
        <v>-3.2616487321416004E-2</v>
      </c>
      <c r="Q37" s="34">
        <f>$L$28/'Fixed data'!$C$7</f>
        <v>-3.2616487321416004E-2</v>
      </c>
      <c r="R37" s="34">
        <f>$L$28/'Fixed data'!$C$7</f>
        <v>-3.2616487321416004E-2</v>
      </c>
      <c r="S37" s="34">
        <f>$L$28/'Fixed data'!$C$7</f>
        <v>-3.2616487321416004E-2</v>
      </c>
      <c r="T37" s="34">
        <f>$L$28/'Fixed data'!$C$7</f>
        <v>-3.2616487321416004E-2</v>
      </c>
      <c r="U37" s="34">
        <f>$L$28/'Fixed data'!$C$7</f>
        <v>-3.2616487321416004E-2</v>
      </c>
      <c r="V37" s="34">
        <f>$L$28/'Fixed data'!$C$7</f>
        <v>-3.2616487321416004E-2</v>
      </c>
      <c r="W37" s="34">
        <f>$L$28/'Fixed data'!$C$7</f>
        <v>-3.2616487321416004E-2</v>
      </c>
      <c r="X37" s="34">
        <f>$L$28/'Fixed data'!$C$7</f>
        <v>-3.2616487321416004E-2</v>
      </c>
      <c r="Y37" s="34">
        <f>$L$28/'Fixed data'!$C$7</f>
        <v>-3.2616487321416004E-2</v>
      </c>
      <c r="Z37" s="34">
        <f>$L$28/'Fixed data'!$C$7</f>
        <v>-3.2616487321416004E-2</v>
      </c>
      <c r="AA37" s="34">
        <f>$L$28/'Fixed data'!$C$7</f>
        <v>-3.2616487321416004E-2</v>
      </c>
      <c r="AB37" s="34">
        <f>$L$28/'Fixed data'!$C$7</f>
        <v>-3.2616487321416004E-2</v>
      </c>
      <c r="AC37" s="34">
        <f>$L$28/'Fixed data'!$C$7</f>
        <v>-3.2616487321416004E-2</v>
      </c>
      <c r="AD37" s="34">
        <f>$L$28/'Fixed data'!$C$7</f>
        <v>-3.2616487321416004E-2</v>
      </c>
      <c r="AE37" s="34">
        <f>$L$28/'Fixed data'!$C$7</f>
        <v>-3.2616487321416004E-2</v>
      </c>
      <c r="AF37" s="34">
        <f>$L$28/'Fixed data'!$C$7</f>
        <v>-3.2616487321416004E-2</v>
      </c>
      <c r="AG37" s="34">
        <f>$L$28/'Fixed data'!$C$7</f>
        <v>-3.2616487321416004E-2</v>
      </c>
      <c r="AH37" s="34">
        <f>$L$28/'Fixed data'!$C$7</f>
        <v>-3.2616487321416004E-2</v>
      </c>
      <c r="AI37" s="34">
        <f>$L$28/'Fixed data'!$C$7</f>
        <v>-3.2616487321416004E-2</v>
      </c>
      <c r="AJ37" s="34">
        <f>$L$28/'Fixed data'!$C$7</f>
        <v>-3.2616487321416004E-2</v>
      </c>
      <c r="AK37" s="34">
        <f>$L$28/'Fixed data'!$C$7</f>
        <v>-3.2616487321416004E-2</v>
      </c>
      <c r="AL37" s="34">
        <f>$L$28/'Fixed data'!$C$7</f>
        <v>-3.2616487321416004E-2</v>
      </c>
      <c r="AM37" s="34">
        <f>$L$28/'Fixed data'!$C$7</f>
        <v>-3.2616487321416004E-2</v>
      </c>
      <c r="AN37" s="34">
        <f>$L$28/'Fixed data'!$C$7</f>
        <v>-3.2616487321416004E-2</v>
      </c>
      <c r="AO37" s="34">
        <f>$L$28/'Fixed data'!$C$7</f>
        <v>-3.2616487321416004E-2</v>
      </c>
      <c r="AP37" s="34">
        <f>$L$28/'Fixed data'!$C$7</f>
        <v>-3.2616487321416004E-2</v>
      </c>
      <c r="AQ37" s="34">
        <f>$L$28/'Fixed data'!$C$7</f>
        <v>-3.2616487321416004E-2</v>
      </c>
      <c r="AR37" s="34">
        <f>$L$28/'Fixed data'!$C$7</f>
        <v>-3.2616487321416004E-2</v>
      </c>
      <c r="AS37" s="34">
        <f>$L$28/'Fixed data'!$C$7</f>
        <v>-3.2616487321416004E-2</v>
      </c>
      <c r="AT37" s="34">
        <f>$L$28/'Fixed data'!$C$7</f>
        <v>-3.2616487321416004E-2</v>
      </c>
      <c r="AU37" s="34">
        <f>$L$28/'Fixed data'!$C$7</f>
        <v>-3.2616487321416004E-2</v>
      </c>
      <c r="AV37" s="34">
        <f>$L$28/'Fixed data'!$C$7</f>
        <v>-3.2616487321416004E-2</v>
      </c>
      <c r="AW37" s="34">
        <f>$L$28/'Fixed data'!$C$7</f>
        <v>-3.2616487321416004E-2</v>
      </c>
      <c r="AX37" s="34">
        <f>$L$28/'Fixed data'!$C$7</f>
        <v>-3.2616487321416004E-2</v>
      </c>
      <c r="AY37" s="34">
        <f>$L$28/'Fixed data'!$C$7</f>
        <v>-3.2616487321416004E-2</v>
      </c>
      <c r="AZ37" s="34">
        <f>$L$28/'Fixed data'!$C$7</f>
        <v>-3.2616487321416004E-2</v>
      </c>
      <c r="BA37" s="34">
        <f>$L$28/'Fixed data'!$C$7</f>
        <v>-3.2616487321416004E-2</v>
      </c>
      <c r="BB37" s="34">
        <f>$L$28/'Fixed data'!$C$7</f>
        <v>-3.2616487321416004E-2</v>
      </c>
      <c r="BC37" s="34">
        <f>$L$28/'Fixed data'!$C$7</f>
        <v>-3.2616487321416004E-2</v>
      </c>
      <c r="BD37" s="34">
        <f>$L$28/'Fixed data'!$C$7</f>
        <v>-3.2616487321416004E-2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4.7541576175841134E-3</v>
      </c>
      <c r="O38" s="34">
        <f>$M$28/'Fixed data'!$C$7</f>
        <v>4.7541576175841134E-3</v>
      </c>
      <c r="P38" s="34">
        <f>$M$28/'Fixed data'!$C$7</f>
        <v>4.7541576175841134E-3</v>
      </c>
      <c r="Q38" s="34">
        <f>$M$28/'Fixed data'!$C$7</f>
        <v>4.7541576175841134E-3</v>
      </c>
      <c r="R38" s="34">
        <f>$M$28/'Fixed data'!$C$7</f>
        <v>4.7541576175841134E-3</v>
      </c>
      <c r="S38" s="34">
        <f>$M$28/'Fixed data'!$C$7</f>
        <v>4.7541576175841134E-3</v>
      </c>
      <c r="T38" s="34">
        <f>$M$28/'Fixed data'!$C$7</f>
        <v>4.7541576175841134E-3</v>
      </c>
      <c r="U38" s="34">
        <f>$M$28/'Fixed data'!$C$7</f>
        <v>4.7541576175841134E-3</v>
      </c>
      <c r="V38" s="34">
        <f>$M$28/'Fixed data'!$C$7</f>
        <v>4.7541576175841134E-3</v>
      </c>
      <c r="W38" s="34">
        <f>$M$28/'Fixed data'!$C$7</f>
        <v>4.7541576175841134E-3</v>
      </c>
      <c r="X38" s="34">
        <f>$M$28/'Fixed data'!$C$7</f>
        <v>4.7541576175841134E-3</v>
      </c>
      <c r="Y38" s="34">
        <f>$M$28/'Fixed data'!$C$7</f>
        <v>4.7541576175841134E-3</v>
      </c>
      <c r="Z38" s="34">
        <f>$M$28/'Fixed data'!$C$7</f>
        <v>4.7541576175841134E-3</v>
      </c>
      <c r="AA38" s="34">
        <f>$M$28/'Fixed data'!$C$7</f>
        <v>4.7541576175841134E-3</v>
      </c>
      <c r="AB38" s="34">
        <f>$M$28/'Fixed data'!$C$7</f>
        <v>4.7541576175841134E-3</v>
      </c>
      <c r="AC38" s="34">
        <f>$M$28/'Fixed data'!$C$7</f>
        <v>4.7541576175841134E-3</v>
      </c>
      <c r="AD38" s="34">
        <f>$M$28/'Fixed data'!$C$7</f>
        <v>4.7541576175841134E-3</v>
      </c>
      <c r="AE38" s="34">
        <f>$M$28/'Fixed data'!$C$7</f>
        <v>4.7541576175841134E-3</v>
      </c>
      <c r="AF38" s="34">
        <f>$M$28/'Fixed data'!$C$7</f>
        <v>4.7541576175841134E-3</v>
      </c>
      <c r="AG38" s="34">
        <f>$M$28/'Fixed data'!$C$7</f>
        <v>4.7541576175841134E-3</v>
      </c>
      <c r="AH38" s="34">
        <f>$M$28/'Fixed data'!$C$7</f>
        <v>4.7541576175841134E-3</v>
      </c>
      <c r="AI38" s="34">
        <f>$M$28/'Fixed data'!$C$7</f>
        <v>4.7541576175841134E-3</v>
      </c>
      <c r="AJ38" s="34">
        <f>$M$28/'Fixed data'!$C$7</f>
        <v>4.7541576175841134E-3</v>
      </c>
      <c r="AK38" s="34">
        <f>$M$28/'Fixed data'!$C$7</f>
        <v>4.7541576175841134E-3</v>
      </c>
      <c r="AL38" s="34">
        <f>$M$28/'Fixed data'!$C$7</f>
        <v>4.7541576175841134E-3</v>
      </c>
      <c r="AM38" s="34">
        <f>$M$28/'Fixed data'!$C$7</f>
        <v>4.7541576175841134E-3</v>
      </c>
      <c r="AN38" s="34">
        <f>$M$28/'Fixed data'!$C$7</f>
        <v>4.7541576175841134E-3</v>
      </c>
      <c r="AO38" s="34">
        <f>$M$28/'Fixed data'!$C$7</f>
        <v>4.7541576175841134E-3</v>
      </c>
      <c r="AP38" s="34">
        <f>$M$28/'Fixed data'!$C$7</f>
        <v>4.7541576175841134E-3</v>
      </c>
      <c r="AQ38" s="34">
        <f>$M$28/'Fixed data'!$C$7</f>
        <v>4.7541576175841134E-3</v>
      </c>
      <c r="AR38" s="34">
        <f>$M$28/'Fixed data'!$C$7</f>
        <v>4.7541576175841134E-3</v>
      </c>
      <c r="AS38" s="34">
        <f>$M$28/'Fixed data'!$C$7</f>
        <v>4.7541576175841134E-3</v>
      </c>
      <c r="AT38" s="34">
        <f>$M$28/'Fixed data'!$C$7</f>
        <v>4.7541576175841134E-3</v>
      </c>
      <c r="AU38" s="34">
        <f>$M$28/'Fixed data'!$C$7</f>
        <v>4.7541576175841134E-3</v>
      </c>
      <c r="AV38" s="34">
        <f>$M$28/'Fixed data'!$C$7</f>
        <v>4.7541576175841134E-3</v>
      </c>
      <c r="AW38" s="34">
        <f>$M$28/'Fixed data'!$C$7</f>
        <v>4.7541576175841134E-3</v>
      </c>
      <c r="AX38" s="34">
        <f>$M$28/'Fixed data'!$C$7</f>
        <v>4.7541576175841134E-3</v>
      </c>
      <c r="AY38" s="34">
        <f>$M$28/'Fixed data'!$C$7</f>
        <v>4.7541576175841134E-3</v>
      </c>
      <c r="AZ38" s="34">
        <f>$M$28/'Fixed data'!$C$7</f>
        <v>4.7541576175841134E-3</v>
      </c>
      <c r="BA38" s="34">
        <f>$M$28/'Fixed data'!$C$7</f>
        <v>4.7541576175841134E-3</v>
      </c>
      <c r="BB38" s="34">
        <f>$M$28/'Fixed data'!$C$7</f>
        <v>4.7541576175841134E-3</v>
      </c>
      <c r="BC38" s="34">
        <f>$M$28/'Fixed data'!$C$7</f>
        <v>4.7541576175841134E-3</v>
      </c>
      <c r="BD38" s="34">
        <f>$M$28/'Fixed data'!$C$7</f>
        <v>4.7541576175841134E-3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5.2144787591490707E-3</v>
      </c>
      <c r="P39" s="34">
        <f>$N$28/'Fixed data'!$C$7</f>
        <v>5.2144787591490707E-3</v>
      </c>
      <c r="Q39" s="34">
        <f>$N$28/'Fixed data'!$C$7</f>
        <v>5.2144787591490707E-3</v>
      </c>
      <c r="R39" s="34">
        <f>$N$28/'Fixed data'!$C$7</f>
        <v>5.2144787591490707E-3</v>
      </c>
      <c r="S39" s="34">
        <f>$N$28/'Fixed data'!$C$7</f>
        <v>5.2144787591490707E-3</v>
      </c>
      <c r="T39" s="34">
        <f>$N$28/'Fixed data'!$C$7</f>
        <v>5.2144787591490707E-3</v>
      </c>
      <c r="U39" s="34">
        <f>$N$28/'Fixed data'!$C$7</f>
        <v>5.2144787591490707E-3</v>
      </c>
      <c r="V39" s="34">
        <f>$N$28/'Fixed data'!$C$7</f>
        <v>5.2144787591490707E-3</v>
      </c>
      <c r="W39" s="34">
        <f>$N$28/'Fixed data'!$C$7</f>
        <v>5.2144787591490707E-3</v>
      </c>
      <c r="X39" s="34">
        <f>$N$28/'Fixed data'!$C$7</f>
        <v>5.2144787591490707E-3</v>
      </c>
      <c r="Y39" s="34">
        <f>$N$28/'Fixed data'!$C$7</f>
        <v>5.2144787591490707E-3</v>
      </c>
      <c r="Z39" s="34">
        <f>$N$28/'Fixed data'!$C$7</f>
        <v>5.2144787591490707E-3</v>
      </c>
      <c r="AA39" s="34">
        <f>$N$28/'Fixed data'!$C$7</f>
        <v>5.2144787591490707E-3</v>
      </c>
      <c r="AB39" s="34">
        <f>$N$28/'Fixed data'!$C$7</f>
        <v>5.2144787591490707E-3</v>
      </c>
      <c r="AC39" s="34">
        <f>$N$28/'Fixed data'!$C$7</f>
        <v>5.2144787591490707E-3</v>
      </c>
      <c r="AD39" s="34">
        <f>$N$28/'Fixed data'!$C$7</f>
        <v>5.2144787591490707E-3</v>
      </c>
      <c r="AE39" s="34">
        <f>$N$28/'Fixed data'!$C$7</f>
        <v>5.2144787591490707E-3</v>
      </c>
      <c r="AF39" s="34">
        <f>$N$28/'Fixed data'!$C$7</f>
        <v>5.2144787591490707E-3</v>
      </c>
      <c r="AG39" s="34">
        <f>$N$28/'Fixed data'!$C$7</f>
        <v>5.2144787591490707E-3</v>
      </c>
      <c r="AH39" s="34">
        <f>$N$28/'Fixed data'!$C$7</f>
        <v>5.2144787591490707E-3</v>
      </c>
      <c r="AI39" s="34">
        <f>$N$28/'Fixed data'!$C$7</f>
        <v>5.2144787591490707E-3</v>
      </c>
      <c r="AJ39" s="34">
        <f>$N$28/'Fixed data'!$C$7</f>
        <v>5.2144787591490707E-3</v>
      </c>
      <c r="AK39" s="34">
        <f>$N$28/'Fixed data'!$C$7</f>
        <v>5.2144787591490707E-3</v>
      </c>
      <c r="AL39" s="34">
        <f>$N$28/'Fixed data'!$C$7</f>
        <v>5.2144787591490707E-3</v>
      </c>
      <c r="AM39" s="34">
        <f>$N$28/'Fixed data'!$C$7</f>
        <v>5.2144787591490707E-3</v>
      </c>
      <c r="AN39" s="34">
        <f>$N$28/'Fixed data'!$C$7</f>
        <v>5.2144787591490707E-3</v>
      </c>
      <c r="AO39" s="34">
        <f>$N$28/'Fixed data'!$C$7</f>
        <v>5.2144787591490707E-3</v>
      </c>
      <c r="AP39" s="34">
        <f>$N$28/'Fixed data'!$C$7</f>
        <v>5.2144787591490707E-3</v>
      </c>
      <c r="AQ39" s="34">
        <f>$N$28/'Fixed data'!$C$7</f>
        <v>5.2144787591490707E-3</v>
      </c>
      <c r="AR39" s="34">
        <f>$N$28/'Fixed data'!$C$7</f>
        <v>5.2144787591490707E-3</v>
      </c>
      <c r="AS39" s="34">
        <f>$N$28/'Fixed data'!$C$7</f>
        <v>5.2144787591490707E-3</v>
      </c>
      <c r="AT39" s="34">
        <f>$N$28/'Fixed data'!$C$7</f>
        <v>5.2144787591490707E-3</v>
      </c>
      <c r="AU39" s="34">
        <f>$N$28/'Fixed data'!$C$7</f>
        <v>5.2144787591490707E-3</v>
      </c>
      <c r="AV39" s="34">
        <f>$N$28/'Fixed data'!$C$7</f>
        <v>5.2144787591490707E-3</v>
      </c>
      <c r="AW39" s="34">
        <f>$N$28/'Fixed data'!$C$7</f>
        <v>5.2144787591490707E-3</v>
      </c>
      <c r="AX39" s="34">
        <f>$N$28/'Fixed data'!$C$7</f>
        <v>5.2144787591490707E-3</v>
      </c>
      <c r="AY39" s="34">
        <f>$N$28/'Fixed data'!$C$7</f>
        <v>5.2144787591490707E-3</v>
      </c>
      <c r="AZ39" s="34">
        <f>$N$28/'Fixed data'!$C$7</f>
        <v>5.2144787591490707E-3</v>
      </c>
      <c r="BA39" s="34">
        <f>$N$28/'Fixed data'!$C$7</f>
        <v>5.2144787591490707E-3</v>
      </c>
      <c r="BB39" s="34">
        <f>$N$28/'Fixed data'!$C$7</f>
        <v>5.2144787591490707E-3</v>
      </c>
      <c r="BC39" s="34">
        <f>$N$28/'Fixed data'!$C$7</f>
        <v>5.2144787591490707E-3</v>
      </c>
      <c r="BD39" s="34">
        <f>$N$28/'Fixed data'!$C$7</f>
        <v>5.2144787591490707E-3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5.6993722219113464E-3</v>
      </c>
      <c r="Q40" s="34">
        <f>$O$28/'Fixed data'!$C$7</f>
        <v>5.6993722219113464E-3</v>
      </c>
      <c r="R40" s="34">
        <f>$O$28/'Fixed data'!$C$7</f>
        <v>5.6993722219113464E-3</v>
      </c>
      <c r="S40" s="34">
        <f>$O$28/'Fixed data'!$C$7</f>
        <v>5.6993722219113464E-3</v>
      </c>
      <c r="T40" s="34">
        <f>$O$28/'Fixed data'!$C$7</f>
        <v>5.6993722219113464E-3</v>
      </c>
      <c r="U40" s="34">
        <f>$O$28/'Fixed data'!$C$7</f>
        <v>5.6993722219113464E-3</v>
      </c>
      <c r="V40" s="34">
        <f>$O$28/'Fixed data'!$C$7</f>
        <v>5.6993722219113464E-3</v>
      </c>
      <c r="W40" s="34">
        <f>$O$28/'Fixed data'!$C$7</f>
        <v>5.6993722219113464E-3</v>
      </c>
      <c r="X40" s="34">
        <f>$O$28/'Fixed data'!$C$7</f>
        <v>5.6993722219113464E-3</v>
      </c>
      <c r="Y40" s="34">
        <f>$O$28/'Fixed data'!$C$7</f>
        <v>5.6993722219113464E-3</v>
      </c>
      <c r="Z40" s="34">
        <f>$O$28/'Fixed data'!$C$7</f>
        <v>5.6993722219113464E-3</v>
      </c>
      <c r="AA40" s="34">
        <f>$O$28/'Fixed data'!$C$7</f>
        <v>5.6993722219113464E-3</v>
      </c>
      <c r="AB40" s="34">
        <f>$O$28/'Fixed data'!$C$7</f>
        <v>5.6993722219113464E-3</v>
      </c>
      <c r="AC40" s="34">
        <f>$O$28/'Fixed data'!$C$7</f>
        <v>5.6993722219113464E-3</v>
      </c>
      <c r="AD40" s="34">
        <f>$O$28/'Fixed data'!$C$7</f>
        <v>5.6993722219113464E-3</v>
      </c>
      <c r="AE40" s="34">
        <f>$O$28/'Fixed data'!$C$7</f>
        <v>5.6993722219113464E-3</v>
      </c>
      <c r="AF40" s="34">
        <f>$O$28/'Fixed data'!$C$7</f>
        <v>5.6993722219113464E-3</v>
      </c>
      <c r="AG40" s="34">
        <f>$O$28/'Fixed data'!$C$7</f>
        <v>5.6993722219113464E-3</v>
      </c>
      <c r="AH40" s="34">
        <f>$O$28/'Fixed data'!$C$7</f>
        <v>5.6993722219113464E-3</v>
      </c>
      <c r="AI40" s="34">
        <f>$O$28/'Fixed data'!$C$7</f>
        <v>5.6993722219113464E-3</v>
      </c>
      <c r="AJ40" s="34">
        <f>$O$28/'Fixed data'!$C$7</f>
        <v>5.6993722219113464E-3</v>
      </c>
      <c r="AK40" s="34">
        <f>$O$28/'Fixed data'!$C$7</f>
        <v>5.6993722219113464E-3</v>
      </c>
      <c r="AL40" s="34">
        <f>$O$28/'Fixed data'!$C$7</f>
        <v>5.6993722219113464E-3</v>
      </c>
      <c r="AM40" s="34">
        <f>$O$28/'Fixed data'!$C$7</f>
        <v>5.6993722219113464E-3</v>
      </c>
      <c r="AN40" s="34">
        <f>$O$28/'Fixed data'!$C$7</f>
        <v>5.6993722219113464E-3</v>
      </c>
      <c r="AO40" s="34">
        <f>$O$28/'Fixed data'!$C$7</f>
        <v>5.6993722219113464E-3</v>
      </c>
      <c r="AP40" s="34">
        <f>$O$28/'Fixed data'!$C$7</f>
        <v>5.6993722219113464E-3</v>
      </c>
      <c r="AQ40" s="34">
        <f>$O$28/'Fixed data'!$C$7</f>
        <v>5.6993722219113464E-3</v>
      </c>
      <c r="AR40" s="34">
        <f>$O$28/'Fixed data'!$C$7</f>
        <v>5.6993722219113464E-3</v>
      </c>
      <c r="AS40" s="34">
        <f>$O$28/'Fixed data'!$C$7</f>
        <v>5.6993722219113464E-3</v>
      </c>
      <c r="AT40" s="34">
        <f>$O$28/'Fixed data'!$C$7</f>
        <v>5.6993722219113464E-3</v>
      </c>
      <c r="AU40" s="34">
        <f>$O$28/'Fixed data'!$C$7</f>
        <v>5.6993722219113464E-3</v>
      </c>
      <c r="AV40" s="34">
        <f>$O$28/'Fixed data'!$C$7</f>
        <v>5.6993722219113464E-3</v>
      </c>
      <c r="AW40" s="34">
        <f>$O$28/'Fixed data'!$C$7</f>
        <v>5.6993722219113464E-3</v>
      </c>
      <c r="AX40" s="34">
        <f>$O$28/'Fixed data'!$C$7</f>
        <v>5.6993722219113464E-3</v>
      </c>
      <c r="AY40" s="34">
        <f>$O$28/'Fixed data'!$C$7</f>
        <v>5.6993722219113464E-3</v>
      </c>
      <c r="AZ40" s="34">
        <f>$O$28/'Fixed data'!$C$7</f>
        <v>5.6993722219113464E-3</v>
      </c>
      <c r="BA40" s="34">
        <f>$O$28/'Fixed data'!$C$7</f>
        <v>5.6993722219113464E-3</v>
      </c>
      <c r="BB40" s="34">
        <f>$O$28/'Fixed data'!$C$7</f>
        <v>5.6993722219113464E-3</v>
      </c>
      <c r="BC40" s="34">
        <f>$O$28/'Fixed data'!$C$7</f>
        <v>5.6993722219113464E-3</v>
      </c>
      <c r="BD40" s="34">
        <f>$O$28/'Fixed data'!$C$7</f>
        <v>5.6993722219113464E-3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6.2094851369603882E-3</v>
      </c>
      <c r="R41" s="34">
        <f>$P$28/'Fixed data'!$C$7</f>
        <v>6.2094851369603882E-3</v>
      </c>
      <c r="S41" s="34">
        <f>$P$28/'Fixed data'!$C$7</f>
        <v>6.2094851369603882E-3</v>
      </c>
      <c r="T41" s="34">
        <f>$P$28/'Fixed data'!$C$7</f>
        <v>6.2094851369603882E-3</v>
      </c>
      <c r="U41" s="34">
        <f>$P$28/'Fixed data'!$C$7</f>
        <v>6.2094851369603882E-3</v>
      </c>
      <c r="V41" s="34">
        <f>$P$28/'Fixed data'!$C$7</f>
        <v>6.2094851369603882E-3</v>
      </c>
      <c r="W41" s="34">
        <f>$P$28/'Fixed data'!$C$7</f>
        <v>6.2094851369603882E-3</v>
      </c>
      <c r="X41" s="34">
        <f>$P$28/'Fixed data'!$C$7</f>
        <v>6.2094851369603882E-3</v>
      </c>
      <c r="Y41" s="34">
        <f>$P$28/'Fixed data'!$C$7</f>
        <v>6.2094851369603882E-3</v>
      </c>
      <c r="Z41" s="34">
        <f>$P$28/'Fixed data'!$C$7</f>
        <v>6.2094851369603882E-3</v>
      </c>
      <c r="AA41" s="34">
        <f>$P$28/'Fixed data'!$C$7</f>
        <v>6.2094851369603882E-3</v>
      </c>
      <c r="AB41" s="34">
        <f>$P$28/'Fixed data'!$C$7</f>
        <v>6.2094851369603882E-3</v>
      </c>
      <c r="AC41" s="34">
        <f>$P$28/'Fixed data'!$C$7</f>
        <v>6.2094851369603882E-3</v>
      </c>
      <c r="AD41" s="34">
        <f>$P$28/'Fixed data'!$C$7</f>
        <v>6.2094851369603882E-3</v>
      </c>
      <c r="AE41" s="34">
        <f>$P$28/'Fixed data'!$C$7</f>
        <v>6.2094851369603882E-3</v>
      </c>
      <c r="AF41" s="34">
        <f>$P$28/'Fixed data'!$C$7</f>
        <v>6.2094851369603882E-3</v>
      </c>
      <c r="AG41" s="34">
        <f>$P$28/'Fixed data'!$C$7</f>
        <v>6.2094851369603882E-3</v>
      </c>
      <c r="AH41" s="34">
        <f>$P$28/'Fixed data'!$C$7</f>
        <v>6.2094851369603882E-3</v>
      </c>
      <c r="AI41" s="34">
        <f>$P$28/'Fixed data'!$C$7</f>
        <v>6.2094851369603882E-3</v>
      </c>
      <c r="AJ41" s="34">
        <f>$P$28/'Fixed data'!$C$7</f>
        <v>6.2094851369603882E-3</v>
      </c>
      <c r="AK41" s="34">
        <f>$P$28/'Fixed data'!$C$7</f>
        <v>6.2094851369603882E-3</v>
      </c>
      <c r="AL41" s="34">
        <f>$P$28/'Fixed data'!$C$7</f>
        <v>6.2094851369603882E-3</v>
      </c>
      <c r="AM41" s="34">
        <f>$P$28/'Fixed data'!$C$7</f>
        <v>6.2094851369603882E-3</v>
      </c>
      <c r="AN41" s="34">
        <f>$P$28/'Fixed data'!$C$7</f>
        <v>6.2094851369603882E-3</v>
      </c>
      <c r="AO41" s="34">
        <f>$P$28/'Fixed data'!$C$7</f>
        <v>6.2094851369603882E-3</v>
      </c>
      <c r="AP41" s="34">
        <f>$P$28/'Fixed data'!$C$7</f>
        <v>6.2094851369603882E-3</v>
      </c>
      <c r="AQ41" s="34">
        <f>$P$28/'Fixed data'!$C$7</f>
        <v>6.2094851369603882E-3</v>
      </c>
      <c r="AR41" s="34">
        <f>$P$28/'Fixed data'!$C$7</f>
        <v>6.2094851369603882E-3</v>
      </c>
      <c r="AS41" s="34">
        <f>$P$28/'Fixed data'!$C$7</f>
        <v>6.2094851369603882E-3</v>
      </c>
      <c r="AT41" s="34">
        <f>$P$28/'Fixed data'!$C$7</f>
        <v>6.2094851369603882E-3</v>
      </c>
      <c r="AU41" s="34">
        <f>$P$28/'Fixed data'!$C$7</f>
        <v>6.2094851369603882E-3</v>
      </c>
      <c r="AV41" s="34">
        <f>$P$28/'Fixed data'!$C$7</f>
        <v>6.2094851369603882E-3</v>
      </c>
      <c r="AW41" s="34">
        <f>$P$28/'Fixed data'!$C$7</f>
        <v>6.2094851369603882E-3</v>
      </c>
      <c r="AX41" s="34">
        <f>$P$28/'Fixed data'!$C$7</f>
        <v>6.2094851369603882E-3</v>
      </c>
      <c r="AY41" s="34">
        <f>$P$28/'Fixed data'!$C$7</f>
        <v>6.2094851369603882E-3</v>
      </c>
      <c r="AZ41" s="34">
        <f>$P$28/'Fixed data'!$C$7</f>
        <v>6.2094851369603882E-3</v>
      </c>
      <c r="BA41" s="34">
        <f>$P$28/'Fixed data'!$C$7</f>
        <v>6.2094851369603882E-3</v>
      </c>
      <c r="BB41" s="34">
        <f>$P$28/'Fixed data'!$C$7</f>
        <v>6.2094851369603882E-3</v>
      </c>
      <c r="BC41" s="34">
        <f>$P$28/'Fixed data'!$C$7</f>
        <v>6.2094851369603882E-3</v>
      </c>
      <c r="BD41" s="34">
        <f>$P$28/'Fixed data'!$C$7</f>
        <v>6.2094851369603882E-3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6.7454646353856439E-3</v>
      </c>
      <c r="S42" s="34">
        <f>$Q$28/'Fixed data'!$C$7</f>
        <v>6.7454646353856439E-3</v>
      </c>
      <c r="T42" s="34">
        <f>$Q$28/'Fixed data'!$C$7</f>
        <v>6.7454646353856439E-3</v>
      </c>
      <c r="U42" s="34">
        <f>$Q$28/'Fixed data'!$C$7</f>
        <v>6.7454646353856439E-3</v>
      </c>
      <c r="V42" s="34">
        <f>$Q$28/'Fixed data'!$C$7</f>
        <v>6.7454646353856439E-3</v>
      </c>
      <c r="W42" s="34">
        <f>$Q$28/'Fixed data'!$C$7</f>
        <v>6.7454646353856439E-3</v>
      </c>
      <c r="X42" s="34">
        <f>$Q$28/'Fixed data'!$C$7</f>
        <v>6.7454646353856439E-3</v>
      </c>
      <c r="Y42" s="34">
        <f>$Q$28/'Fixed data'!$C$7</f>
        <v>6.7454646353856439E-3</v>
      </c>
      <c r="Z42" s="34">
        <f>$Q$28/'Fixed data'!$C$7</f>
        <v>6.7454646353856439E-3</v>
      </c>
      <c r="AA42" s="34">
        <f>$Q$28/'Fixed data'!$C$7</f>
        <v>6.7454646353856439E-3</v>
      </c>
      <c r="AB42" s="34">
        <f>$Q$28/'Fixed data'!$C$7</f>
        <v>6.7454646353856439E-3</v>
      </c>
      <c r="AC42" s="34">
        <f>$Q$28/'Fixed data'!$C$7</f>
        <v>6.7454646353856439E-3</v>
      </c>
      <c r="AD42" s="34">
        <f>$Q$28/'Fixed data'!$C$7</f>
        <v>6.7454646353856439E-3</v>
      </c>
      <c r="AE42" s="34">
        <f>$Q$28/'Fixed data'!$C$7</f>
        <v>6.7454646353856439E-3</v>
      </c>
      <c r="AF42" s="34">
        <f>$Q$28/'Fixed data'!$C$7</f>
        <v>6.7454646353856439E-3</v>
      </c>
      <c r="AG42" s="34">
        <f>$Q$28/'Fixed data'!$C$7</f>
        <v>6.7454646353856439E-3</v>
      </c>
      <c r="AH42" s="34">
        <f>$Q$28/'Fixed data'!$C$7</f>
        <v>6.7454646353856439E-3</v>
      </c>
      <c r="AI42" s="34">
        <f>$Q$28/'Fixed data'!$C$7</f>
        <v>6.7454646353856439E-3</v>
      </c>
      <c r="AJ42" s="34">
        <f>$Q$28/'Fixed data'!$C$7</f>
        <v>6.7454646353856439E-3</v>
      </c>
      <c r="AK42" s="34">
        <f>$Q$28/'Fixed data'!$C$7</f>
        <v>6.7454646353856439E-3</v>
      </c>
      <c r="AL42" s="34">
        <f>$Q$28/'Fixed data'!$C$7</f>
        <v>6.7454646353856439E-3</v>
      </c>
      <c r="AM42" s="34">
        <f>$Q$28/'Fixed data'!$C$7</f>
        <v>6.7454646353856439E-3</v>
      </c>
      <c r="AN42" s="34">
        <f>$Q$28/'Fixed data'!$C$7</f>
        <v>6.7454646353856439E-3</v>
      </c>
      <c r="AO42" s="34">
        <f>$Q$28/'Fixed data'!$C$7</f>
        <v>6.7454646353856439E-3</v>
      </c>
      <c r="AP42" s="34">
        <f>$Q$28/'Fixed data'!$C$7</f>
        <v>6.7454646353856439E-3</v>
      </c>
      <c r="AQ42" s="34">
        <f>$Q$28/'Fixed data'!$C$7</f>
        <v>6.7454646353856439E-3</v>
      </c>
      <c r="AR42" s="34">
        <f>$Q$28/'Fixed data'!$C$7</f>
        <v>6.7454646353856439E-3</v>
      </c>
      <c r="AS42" s="34">
        <f>$Q$28/'Fixed data'!$C$7</f>
        <v>6.7454646353856439E-3</v>
      </c>
      <c r="AT42" s="34">
        <f>$Q$28/'Fixed data'!$C$7</f>
        <v>6.7454646353856439E-3</v>
      </c>
      <c r="AU42" s="34">
        <f>$Q$28/'Fixed data'!$C$7</f>
        <v>6.7454646353856439E-3</v>
      </c>
      <c r="AV42" s="34">
        <f>$Q$28/'Fixed data'!$C$7</f>
        <v>6.7454646353856439E-3</v>
      </c>
      <c r="AW42" s="34">
        <f>$Q$28/'Fixed data'!$C$7</f>
        <v>6.7454646353856439E-3</v>
      </c>
      <c r="AX42" s="34">
        <f>$Q$28/'Fixed data'!$C$7</f>
        <v>6.7454646353856439E-3</v>
      </c>
      <c r="AY42" s="34">
        <f>$Q$28/'Fixed data'!$C$7</f>
        <v>6.7454646353856439E-3</v>
      </c>
      <c r="AZ42" s="34">
        <f>$Q$28/'Fixed data'!$C$7</f>
        <v>6.7454646353856439E-3</v>
      </c>
      <c r="BA42" s="34">
        <f>$Q$28/'Fixed data'!$C$7</f>
        <v>6.7454646353856439E-3</v>
      </c>
      <c r="BB42" s="34">
        <f>$Q$28/'Fixed data'!$C$7</f>
        <v>6.7454646353856439E-3</v>
      </c>
      <c r="BC42" s="34">
        <f>$Q$28/'Fixed data'!$C$7</f>
        <v>6.7454646353856439E-3</v>
      </c>
      <c r="BD42" s="34">
        <f>$Q$28/'Fixed data'!$C$7</f>
        <v>6.7454646353856439E-3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7.2423699582761548E-3</v>
      </c>
      <c r="T43" s="34">
        <f>$R$28/'Fixed data'!$C$7</f>
        <v>7.2423699582761548E-3</v>
      </c>
      <c r="U43" s="34">
        <f>$R$28/'Fixed data'!$C$7</f>
        <v>7.2423699582761548E-3</v>
      </c>
      <c r="V43" s="34">
        <f>$R$28/'Fixed data'!$C$7</f>
        <v>7.2423699582761548E-3</v>
      </c>
      <c r="W43" s="34">
        <f>$R$28/'Fixed data'!$C$7</f>
        <v>7.2423699582761548E-3</v>
      </c>
      <c r="X43" s="34">
        <f>$R$28/'Fixed data'!$C$7</f>
        <v>7.2423699582761548E-3</v>
      </c>
      <c r="Y43" s="34">
        <f>$R$28/'Fixed data'!$C$7</f>
        <v>7.2423699582761548E-3</v>
      </c>
      <c r="Z43" s="34">
        <f>$R$28/'Fixed data'!$C$7</f>
        <v>7.2423699582761548E-3</v>
      </c>
      <c r="AA43" s="34">
        <f>$R$28/'Fixed data'!$C$7</f>
        <v>7.2423699582761548E-3</v>
      </c>
      <c r="AB43" s="34">
        <f>$R$28/'Fixed data'!$C$7</f>
        <v>7.2423699582761548E-3</v>
      </c>
      <c r="AC43" s="34">
        <f>$R$28/'Fixed data'!$C$7</f>
        <v>7.2423699582761548E-3</v>
      </c>
      <c r="AD43" s="34">
        <f>$R$28/'Fixed data'!$C$7</f>
        <v>7.2423699582761548E-3</v>
      </c>
      <c r="AE43" s="34">
        <f>$R$28/'Fixed data'!$C$7</f>
        <v>7.2423699582761548E-3</v>
      </c>
      <c r="AF43" s="34">
        <f>$R$28/'Fixed data'!$C$7</f>
        <v>7.2423699582761548E-3</v>
      </c>
      <c r="AG43" s="34">
        <f>$R$28/'Fixed data'!$C$7</f>
        <v>7.2423699582761548E-3</v>
      </c>
      <c r="AH43" s="34">
        <f>$R$28/'Fixed data'!$C$7</f>
        <v>7.2423699582761548E-3</v>
      </c>
      <c r="AI43" s="34">
        <f>$R$28/'Fixed data'!$C$7</f>
        <v>7.2423699582761548E-3</v>
      </c>
      <c r="AJ43" s="34">
        <f>$R$28/'Fixed data'!$C$7</f>
        <v>7.2423699582761548E-3</v>
      </c>
      <c r="AK43" s="34">
        <f>$R$28/'Fixed data'!$C$7</f>
        <v>7.2423699582761548E-3</v>
      </c>
      <c r="AL43" s="34">
        <f>$R$28/'Fixed data'!$C$7</f>
        <v>7.2423699582761548E-3</v>
      </c>
      <c r="AM43" s="34">
        <f>$R$28/'Fixed data'!$C$7</f>
        <v>7.2423699582761548E-3</v>
      </c>
      <c r="AN43" s="34">
        <f>$R$28/'Fixed data'!$C$7</f>
        <v>7.2423699582761548E-3</v>
      </c>
      <c r="AO43" s="34">
        <f>$R$28/'Fixed data'!$C$7</f>
        <v>7.2423699582761548E-3</v>
      </c>
      <c r="AP43" s="34">
        <f>$R$28/'Fixed data'!$C$7</f>
        <v>7.2423699582761548E-3</v>
      </c>
      <c r="AQ43" s="34">
        <f>$R$28/'Fixed data'!$C$7</f>
        <v>7.2423699582761548E-3</v>
      </c>
      <c r="AR43" s="34">
        <f>$R$28/'Fixed data'!$C$7</f>
        <v>7.2423699582761548E-3</v>
      </c>
      <c r="AS43" s="34">
        <f>$R$28/'Fixed data'!$C$7</f>
        <v>7.2423699582761548E-3</v>
      </c>
      <c r="AT43" s="34">
        <f>$R$28/'Fixed data'!$C$7</f>
        <v>7.2423699582761548E-3</v>
      </c>
      <c r="AU43" s="34">
        <f>$R$28/'Fixed data'!$C$7</f>
        <v>7.2423699582761548E-3</v>
      </c>
      <c r="AV43" s="34">
        <f>$R$28/'Fixed data'!$C$7</f>
        <v>7.2423699582761548E-3</v>
      </c>
      <c r="AW43" s="34">
        <f>$R$28/'Fixed data'!$C$7</f>
        <v>7.2423699582761548E-3</v>
      </c>
      <c r="AX43" s="34">
        <f>$R$28/'Fixed data'!$C$7</f>
        <v>7.2423699582761548E-3</v>
      </c>
      <c r="AY43" s="34">
        <f>$R$28/'Fixed data'!$C$7</f>
        <v>7.2423699582761548E-3</v>
      </c>
      <c r="AZ43" s="34">
        <f>$R$28/'Fixed data'!$C$7</f>
        <v>7.2423699582761548E-3</v>
      </c>
      <c r="BA43" s="34">
        <f>$R$28/'Fixed data'!$C$7</f>
        <v>7.2423699582761548E-3</v>
      </c>
      <c r="BB43" s="34">
        <f>$R$28/'Fixed data'!$C$7</f>
        <v>7.2423699582761548E-3</v>
      </c>
      <c r="BC43" s="34">
        <f>$R$28/'Fixed data'!$C$7</f>
        <v>7.2423699582761548E-3</v>
      </c>
      <c r="BD43" s="34">
        <f>$R$28/'Fixed data'!$C$7</f>
        <v>7.2423699582761548E-3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7.7159319997556087E-3</v>
      </c>
      <c r="U44" s="34">
        <f>$S$28/'Fixed data'!$C$7</f>
        <v>7.7159319997556087E-3</v>
      </c>
      <c r="V44" s="34">
        <f>$S$28/'Fixed data'!$C$7</f>
        <v>7.7159319997556087E-3</v>
      </c>
      <c r="W44" s="34">
        <f>$S$28/'Fixed data'!$C$7</f>
        <v>7.7159319997556087E-3</v>
      </c>
      <c r="X44" s="34">
        <f>$S$28/'Fixed data'!$C$7</f>
        <v>7.7159319997556087E-3</v>
      </c>
      <c r="Y44" s="34">
        <f>$S$28/'Fixed data'!$C$7</f>
        <v>7.7159319997556087E-3</v>
      </c>
      <c r="Z44" s="34">
        <f>$S$28/'Fixed data'!$C$7</f>
        <v>7.7159319997556087E-3</v>
      </c>
      <c r="AA44" s="34">
        <f>$S$28/'Fixed data'!$C$7</f>
        <v>7.7159319997556087E-3</v>
      </c>
      <c r="AB44" s="34">
        <f>$S$28/'Fixed data'!$C$7</f>
        <v>7.7159319997556087E-3</v>
      </c>
      <c r="AC44" s="34">
        <f>$S$28/'Fixed data'!$C$7</f>
        <v>7.7159319997556087E-3</v>
      </c>
      <c r="AD44" s="34">
        <f>$S$28/'Fixed data'!$C$7</f>
        <v>7.7159319997556087E-3</v>
      </c>
      <c r="AE44" s="34">
        <f>$S$28/'Fixed data'!$C$7</f>
        <v>7.7159319997556087E-3</v>
      </c>
      <c r="AF44" s="34">
        <f>$S$28/'Fixed data'!$C$7</f>
        <v>7.7159319997556087E-3</v>
      </c>
      <c r="AG44" s="34">
        <f>$S$28/'Fixed data'!$C$7</f>
        <v>7.7159319997556087E-3</v>
      </c>
      <c r="AH44" s="34">
        <f>$S$28/'Fixed data'!$C$7</f>
        <v>7.7159319997556087E-3</v>
      </c>
      <c r="AI44" s="34">
        <f>$S$28/'Fixed data'!$C$7</f>
        <v>7.7159319997556087E-3</v>
      </c>
      <c r="AJ44" s="34">
        <f>$S$28/'Fixed data'!$C$7</f>
        <v>7.7159319997556087E-3</v>
      </c>
      <c r="AK44" s="34">
        <f>$S$28/'Fixed data'!$C$7</f>
        <v>7.7159319997556087E-3</v>
      </c>
      <c r="AL44" s="34">
        <f>$S$28/'Fixed data'!$C$7</f>
        <v>7.7159319997556087E-3</v>
      </c>
      <c r="AM44" s="34">
        <f>$S$28/'Fixed data'!$C$7</f>
        <v>7.7159319997556087E-3</v>
      </c>
      <c r="AN44" s="34">
        <f>$S$28/'Fixed data'!$C$7</f>
        <v>7.7159319997556087E-3</v>
      </c>
      <c r="AO44" s="34">
        <f>$S$28/'Fixed data'!$C$7</f>
        <v>7.7159319997556087E-3</v>
      </c>
      <c r="AP44" s="34">
        <f>$S$28/'Fixed data'!$C$7</f>
        <v>7.7159319997556087E-3</v>
      </c>
      <c r="AQ44" s="34">
        <f>$S$28/'Fixed data'!$C$7</f>
        <v>7.7159319997556087E-3</v>
      </c>
      <c r="AR44" s="34">
        <f>$S$28/'Fixed data'!$C$7</f>
        <v>7.7159319997556087E-3</v>
      </c>
      <c r="AS44" s="34">
        <f>$S$28/'Fixed data'!$C$7</f>
        <v>7.7159319997556087E-3</v>
      </c>
      <c r="AT44" s="34">
        <f>$S$28/'Fixed data'!$C$7</f>
        <v>7.7159319997556087E-3</v>
      </c>
      <c r="AU44" s="34">
        <f>$S$28/'Fixed data'!$C$7</f>
        <v>7.7159319997556087E-3</v>
      </c>
      <c r="AV44" s="34">
        <f>$S$28/'Fixed data'!$C$7</f>
        <v>7.7159319997556087E-3</v>
      </c>
      <c r="AW44" s="34">
        <f>$S$28/'Fixed data'!$C$7</f>
        <v>7.7159319997556087E-3</v>
      </c>
      <c r="AX44" s="34">
        <f>$S$28/'Fixed data'!$C$7</f>
        <v>7.7159319997556087E-3</v>
      </c>
      <c r="AY44" s="34">
        <f>$S$28/'Fixed data'!$C$7</f>
        <v>7.7159319997556087E-3</v>
      </c>
      <c r="AZ44" s="34">
        <f>$S$28/'Fixed data'!$C$7</f>
        <v>7.7159319997556087E-3</v>
      </c>
      <c r="BA44" s="34">
        <f>$S$28/'Fixed data'!$C$7</f>
        <v>7.7159319997556087E-3</v>
      </c>
      <c r="BB44" s="34">
        <f>$S$28/'Fixed data'!$C$7</f>
        <v>7.7159319997556087E-3</v>
      </c>
      <c r="BC44" s="34">
        <f>$S$28/'Fixed data'!$C$7</f>
        <v>7.7159319997556087E-3</v>
      </c>
      <c r="BD44" s="34">
        <f>$S$28/'Fixed data'!$C$7</f>
        <v>7.7159319997556087E-3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8.1403974814067675E-3</v>
      </c>
      <c r="V45" s="34">
        <f>$T$28/'Fixed data'!$C$7</f>
        <v>8.1403974814067675E-3</v>
      </c>
      <c r="W45" s="34">
        <f>$T$28/'Fixed data'!$C$7</f>
        <v>8.1403974814067675E-3</v>
      </c>
      <c r="X45" s="34">
        <f>$T$28/'Fixed data'!$C$7</f>
        <v>8.1403974814067675E-3</v>
      </c>
      <c r="Y45" s="34">
        <f>$T$28/'Fixed data'!$C$7</f>
        <v>8.1403974814067675E-3</v>
      </c>
      <c r="Z45" s="34">
        <f>$T$28/'Fixed data'!$C$7</f>
        <v>8.1403974814067675E-3</v>
      </c>
      <c r="AA45" s="34">
        <f>$T$28/'Fixed data'!$C$7</f>
        <v>8.1403974814067675E-3</v>
      </c>
      <c r="AB45" s="34">
        <f>$T$28/'Fixed data'!$C$7</f>
        <v>8.1403974814067675E-3</v>
      </c>
      <c r="AC45" s="34">
        <f>$T$28/'Fixed data'!$C$7</f>
        <v>8.1403974814067675E-3</v>
      </c>
      <c r="AD45" s="34">
        <f>$T$28/'Fixed data'!$C$7</f>
        <v>8.1403974814067675E-3</v>
      </c>
      <c r="AE45" s="34">
        <f>$T$28/'Fixed data'!$C$7</f>
        <v>8.1403974814067675E-3</v>
      </c>
      <c r="AF45" s="34">
        <f>$T$28/'Fixed data'!$C$7</f>
        <v>8.1403974814067675E-3</v>
      </c>
      <c r="AG45" s="34">
        <f>$T$28/'Fixed data'!$C$7</f>
        <v>8.1403974814067675E-3</v>
      </c>
      <c r="AH45" s="34">
        <f>$T$28/'Fixed data'!$C$7</f>
        <v>8.1403974814067675E-3</v>
      </c>
      <c r="AI45" s="34">
        <f>$T$28/'Fixed data'!$C$7</f>
        <v>8.1403974814067675E-3</v>
      </c>
      <c r="AJ45" s="34">
        <f>$T$28/'Fixed data'!$C$7</f>
        <v>8.1403974814067675E-3</v>
      </c>
      <c r="AK45" s="34">
        <f>$T$28/'Fixed data'!$C$7</f>
        <v>8.1403974814067675E-3</v>
      </c>
      <c r="AL45" s="34">
        <f>$T$28/'Fixed data'!$C$7</f>
        <v>8.1403974814067675E-3</v>
      </c>
      <c r="AM45" s="34">
        <f>$T$28/'Fixed data'!$C$7</f>
        <v>8.1403974814067675E-3</v>
      </c>
      <c r="AN45" s="34">
        <f>$T$28/'Fixed data'!$C$7</f>
        <v>8.1403974814067675E-3</v>
      </c>
      <c r="AO45" s="34">
        <f>$T$28/'Fixed data'!$C$7</f>
        <v>8.1403974814067675E-3</v>
      </c>
      <c r="AP45" s="34">
        <f>$T$28/'Fixed data'!$C$7</f>
        <v>8.1403974814067675E-3</v>
      </c>
      <c r="AQ45" s="34">
        <f>$T$28/'Fixed data'!$C$7</f>
        <v>8.1403974814067675E-3</v>
      </c>
      <c r="AR45" s="34">
        <f>$T$28/'Fixed data'!$C$7</f>
        <v>8.1403974814067675E-3</v>
      </c>
      <c r="AS45" s="34">
        <f>$T$28/'Fixed data'!$C$7</f>
        <v>8.1403974814067675E-3</v>
      </c>
      <c r="AT45" s="34">
        <f>$T$28/'Fixed data'!$C$7</f>
        <v>8.1403974814067675E-3</v>
      </c>
      <c r="AU45" s="34">
        <f>$T$28/'Fixed data'!$C$7</f>
        <v>8.1403974814067675E-3</v>
      </c>
      <c r="AV45" s="34">
        <f>$T$28/'Fixed data'!$C$7</f>
        <v>8.1403974814067675E-3</v>
      </c>
      <c r="AW45" s="34">
        <f>$T$28/'Fixed data'!$C$7</f>
        <v>8.1403974814067675E-3</v>
      </c>
      <c r="AX45" s="34">
        <f>$T$28/'Fixed data'!$C$7</f>
        <v>8.1403974814067675E-3</v>
      </c>
      <c r="AY45" s="34">
        <f>$T$28/'Fixed data'!$C$7</f>
        <v>8.1403974814067675E-3</v>
      </c>
      <c r="AZ45" s="34">
        <f>$T$28/'Fixed data'!$C$7</f>
        <v>8.1403974814067675E-3</v>
      </c>
      <c r="BA45" s="34">
        <f>$T$28/'Fixed data'!$C$7</f>
        <v>8.1403974814067675E-3</v>
      </c>
      <c r="BB45" s="34">
        <f>$T$28/'Fixed data'!$C$7</f>
        <v>8.1403974814067675E-3</v>
      </c>
      <c r="BC45" s="34">
        <f>$T$28/'Fixed data'!$C$7</f>
        <v>8.1403974814067675E-3</v>
      </c>
      <c r="BD45" s="34">
        <f>$T$28/'Fixed data'!$C$7</f>
        <v>8.1403974814067675E-3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8.5182954367915426E-3</v>
      </c>
      <c r="W46" s="34">
        <f>$U$28/'Fixed data'!$C$7</f>
        <v>8.5182954367915426E-3</v>
      </c>
      <c r="X46" s="34">
        <f>$U$28/'Fixed data'!$C$7</f>
        <v>8.5182954367915426E-3</v>
      </c>
      <c r="Y46" s="34">
        <f>$U$28/'Fixed data'!$C$7</f>
        <v>8.5182954367915426E-3</v>
      </c>
      <c r="Z46" s="34">
        <f>$U$28/'Fixed data'!$C$7</f>
        <v>8.5182954367915426E-3</v>
      </c>
      <c r="AA46" s="34">
        <f>$U$28/'Fixed data'!$C$7</f>
        <v>8.5182954367915426E-3</v>
      </c>
      <c r="AB46" s="34">
        <f>$U$28/'Fixed data'!$C$7</f>
        <v>8.5182954367915426E-3</v>
      </c>
      <c r="AC46" s="34">
        <f>$U$28/'Fixed data'!$C$7</f>
        <v>8.5182954367915426E-3</v>
      </c>
      <c r="AD46" s="34">
        <f>$U$28/'Fixed data'!$C$7</f>
        <v>8.5182954367915426E-3</v>
      </c>
      <c r="AE46" s="34">
        <f>$U$28/'Fixed data'!$C$7</f>
        <v>8.5182954367915426E-3</v>
      </c>
      <c r="AF46" s="34">
        <f>$U$28/'Fixed data'!$C$7</f>
        <v>8.5182954367915426E-3</v>
      </c>
      <c r="AG46" s="34">
        <f>$U$28/'Fixed data'!$C$7</f>
        <v>8.5182954367915426E-3</v>
      </c>
      <c r="AH46" s="34">
        <f>$U$28/'Fixed data'!$C$7</f>
        <v>8.5182954367915426E-3</v>
      </c>
      <c r="AI46" s="34">
        <f>$U$28/'Fixed data'!$C$7</f>
        <v>8.5182954367915426E-3</v>
      </c>
      <c r="AJ46" s="34">
        <f>$U$28/'Fixed data'!$C$7</f>
        <v>8.5182954367915426E-3</v>
      </c>
      <c r="AK46" s="34">
        <f>$U$28/'Fixed data'!$C$7</f>
        <v>8.5182954367915426E-3</v>
      </c>
      <c r="AL46" s="34">
        <f>$U$28/'Fixed data'!$C$7</f>
        <v>8.5182954367915426E-3</v>
      </c>
      <c r="AM46" s="34">
        <f>$U$28/'Fixed data'!$C$7</f>
        <v>8.5182954367915426E-3</v>
      </c>
      <c r="AN46" s="34">
        <f>$U$28/'Fixed data'!$C$7</f>
        <v>8.5182954367915426E-3</v>
      </c>
      <c r="AO46" s="34">
        <f>$U$28/'Fixed data'!$C$7</f>
        <v>8.5182954367915426E-3</v>
      </c>
      <c r="AP46" s="34">
        <f>$U$28/'Fixed data'!$C$7</f>
        <v>8.5182954367915426E-3</v>
      </c>
      <c r="AQ46" s="34">
        <f>$U$28/'Fixed data'!$C$7</f>
        <v>8.5182954367915426E-3</v>
      </c>
      <c r="AR46" s="34">
        <f>$U$28/'Fixed data'!$C$7</f>
        <v>8.5182954367915426E-3</v>
      </c>
      <c r="AS46" s="34">
        <f>$U$28/'Fixed data'!$C$7</f>
        <v>8.5182954367915426E-3</v>
      </c>
      <c r="AT46" s="34">
        <f>$U$28/'Fixed data'!$C$7</f>
        <v>8.5182954367915426E-3</v>
      </c>
      <c r="AU46" s="34">
        <f>$U$28/'Fixed data'!$C$7</f>
        <v>8.5182954367915426E-3</v>
      </c>
      <c r="AV46" s="34">
        <f>$U$28/'Fixed data'!$C$7</f>
        <v>8.5182954367915426E-3</v>
      </c>
      <c r="AW46" s="34">
        <f>$U$28/'Fixed data'!$C$7</f>
        <v>8.5182954367915426E-3</v>
      </c>
      <c r="AX46" s="34">
        <f>$U$28/'Fixed data'!$C$7</f>
        <v>8.5182954367915426E-3</v>
      </c>
      <c r="AY46" s="34">
        <f>$U$28/'Fixed data'!$C$7</f>
        <v>8.5182954367915426E-3</v>
      </c>
      <c r="AZ46" s="34">
        <f>$U$28/'Fixed data'!$C$7</f>
        <v>8.5182954367915426E-3</v>
      </c>
      <c r="BA46" s="34">
        <f>$U$28/'Fixed data'!$C$7</f>
        <v>8.5182954367915426E-3</v>
      </c>
      <c r="BB46" s="34">
        <f>$U$28/'Fixed data'!$C$7</f>
        <v>8.5182954367915426E-3</v>
      </c>
      <c r="BC46" s="34">
        <f>$U$28/'Fixed data'!$C$7</f>
        <v>8.5182954367915426E-3</v>
      </c>
      <c r="BD46" s="34">
        <f>$U$28/'Fixed data'!$C$7</f>
        <v>8.5182954367915426E-3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8.7882059218301993E-3</v>
      </c>
      <c r="X47" s="34">
        <f>$V$28/'Fixed data'!$C$7</f>
        <v>8.7882059218301993E-3</v>
      </c>
      <c r="Y47" s="34">
        <f>$V$28/'Fixed data'!$C$7</f>
        <v>8.7882059218301993E-3</v>
      </c>
      <c r="Z47" s="34">
        <f>$V$28/'Fixed data'!$C$7</f>
        <v>8.7882059218301993E-3</v>
      </c>
      <c r="AA47" s="34">
        <f>$V$28/'Fixed data'!$C$7</f>
        <v>8.7882059218301993E-3</v>
      </c>
      <c r="AB47" s="34">
        <f>$V$28/'Fixed data'!$C$7</f>
        <v>8.7882059218301993E-3</v>
      </c>
      <c r="AC47" s="34">
        <f>$V$28/'Fixed data'!$C$7</f>
        <v>8.7882059218301993E-3</v>
      </c>
      <c r="AD47" s="34">
        <f>$V$28/'Fixed data'!$C$7</f>
        <v>8.7882059218301993E-3</v>
      </c>
      <c r="AE47" s="34">
        <f>$V$28/'Fixed data'!$C$7</f>
        <v>8.7882059218301993E-3</v>
      </c>
      <c r="AF47" s="34">
        <f>$V$28/'Fixed data'!$C$7</f>
        <v>8.7882059218301993E-3</v>
      </c>
      <c r="AG47" s="34">
        <f>$V$28/'Fixed data'!$C$7</f>
        <v>8.7882059218301993E-3</v>
      </c>
      <c r="AH47" s="34">
        <f>$V$28/'Fixed data'!$C$7</f>
        <v>8.7882059218301993E-3</v>
      </c>
      <c r="AI47" s="34">
        <f>$V$28/'Fixed data'!$C$7</f>
        <v>8.7882059218301993E-3</v>
      </c>
      <c r="AJ47" s="34">
        <f>$V$28/'Fixed data'!$C$7</f>
        <v>8.7882059218301993E-3</v>
      </c>
      <c r="AK47" s="34">
        <f>$V$28/'Fixed data'!$C$7</f>
        <v>8.7882059218301993E-3</v>
      </c>
      <c r="AL47" s="34">
        <f>$V$28/'Fixed data'!$C$7</f>
        <v>8.7882059218301993E-3</v>
      </c>
      <c r="AM47" s="34">
        <f>$V$28/'Fixed data'!$C$7</f>
        <v>8.7882059218301993E-3</v>
      </c>
      <c r="AN47" s="34">
        <f>$V$28/'Fixed data'!$C$7</f>
        <v>8.7882059218301993E-3</v>
      </c>
      <c r="AO47" s="34">
        <f>$V$28/'Fixed data'!$C$7</f>
        <v>8.7882059218301993E-3</v>
      </c>
      <c r="AP47" s="34">
        <f>$V$28/'Fixed data'!$C$7</f>
        <v>8.7882059218301993E-3</v>
      </c>
      <c r="AQ47" s="34">
        <f>$V$28/'Fixed data'!$C$7</f>
        <v>8.7882059218301993E-3</v>
      </c>
      <c r="AR47" s="34">
        <f>$V$28/'Fixed data'!$C$7</f>
        <v>8.7882059218301993E-3</v>
      </c>
      <c r="AS47" s="34">
        <f>$V$28/'Fixed data'!$C$7</f>
        <v>8.7882059218301993E-3</v>
      </c>
      <c r="AT47" s="34">
        <f>$V$28/'Fixed data'!$C$7</f>
        <v>8.7882059218301993E-3</v>
      </c>
      <c r="AU47" s="34">
        <f>$V$28/'Fixed data'!$C$7</f>
        <v>8.7882059218301993E-3</v>
      </c>
      <c r="AV47" s="34">
        <f>$V$28/'Fixed data'!$C$7</f>
        <v>8.7882059218301993E-3</v>
      </c>
      <c r="AW47" s="34">
        <f>$V$28/'Fixed data'!$C$7</f>
        <v>8.7882059218301993E-3</v>
      </c>
      <c r="AX47" s="34">
        <f>$V$28/'Fixed data'!$C$7</f>
        <v>8.7882059218301993E-3</v>
      </c>
      <c r="AY47" s="34">
        <f>$V$28/'Fixed data'!$C$7</f>
        <v>8.7882059218301993E-3</v>
      </c>
      <c r="AZ47" s="34">
        <f>$V$28/'Fixed data'!$C$7</f>
        <v>8.7882059218301993E-3</v>
      </c>
      <c r="BA47" s="34">
        <f>$V$28/'Fixed data'!$C$7</f>
        <v>8.7882059218301993E-3</v>
      </c>
      <c r="BB47" s="34">
        <f>$V$28/'Fixed data'!$C$7</f>
        <v>8.7882059218301993E-3</v>
      </c>
      <c r="BC47" s="34">
        <f>$V$28/'Fixed data'!$C$7</f>
        <v>8.7882059218301993E-3</v>
      </c>
      <c r="BD47" s="34">
        <f>$V$28/'Fixed data'!$C$7</f>
        <v>8.7882059218301993E-3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8.9749605223006512E-3</v>
      </c>
      <c r="Y48" s="34">
        <f>$W$28/'Fixed data'!$C$7</f>
        <v>8.9749605223006512E-3</v>
      </c>
      <c r="Z48" s="34">
        <f>$W$28/'Fixed data'!$C$7</f>
        <v>8.9749605223006512E-3</v>
      </c>
      <c r="AA48" s="34">
        <f>$W$28/'Fixed data'!$C$7</f>
        <v>8.9749605223006512E-3</v>
      </c>
      <c r="AB48" s="34">
        <f>$W$28/'Fixed data'!$C$7</f>
        <v>8.9749605223006512E-3</v>
      </c>
      <c r="AC48" s="34">
        <f>$W$28/'Fixed data'!$C$7</f>
        <v>8.9749605223006512E-3</v>
      </c>
      <c r="AD48" s="34">
        <f>$W$28/'Fixed data'!$C$7</f>
        <v>8.9749605223006512E-3</v>
      </c>
      <c r="AE48" s="34">
        <f>$W$28/'Fixed data'!$C$7</f>
        <v>8.9749605223006512E-3</v>
      </c>
      <c r="AF48" s="34">
        <f>$W$28/'Fixed data'!$C$7</f>
        <v>8.9749605223006512E-3</v>
      </c>
      <c r="AG48" s="34">
        <f>$W$28/'Fixed data'!$C$7</f>
        <v>8.9749605223006512E-3</v>
      </c>
      <c r="AH48" s="34">
        <f>$W$28/'Fixed data'!$C$7</f>
        <v>8.9749605223006512E-3</v>
      </c>
      <c r="AI48" s="34">
        <f>$W$28/'Fixed data'!$C$7</f>
        <v>8.9749605223006512E-3</v>
      </c>
      <c r="AJ48" s="34">
        <f>$W$28/'Fixed data'!$C$7</f>
        <v>8.9749605223006512E-3</v>
      </c>
      <c r="AK48" s="34">
        <f>$W$28/'Fixed data'!$C$7</f>
        <v>8.9749605223006512E-3</v>
      </c>
      <c r="AL48" s="34">
        <f>$W$28/'Fixed data'!$C$7</f>
        <v>8.9749605223006512E-3</v>
      </c>
      <c r="AM48" s="34">
        <f>$W$28/'Fixed data'!$C$7</f>
        <v>8.9749605223006512E-3</v>
      </c>
      <c r="AN48" s="34">
        <f>$W$28/'Fixed data'!$C$7</f>
        <v>8.9749605223006512E-3</v>
      </c>
      <c r="AO48" s="34">
        <f>$W$28/'Fixed data'!$C$7</f>
        <v>8.9749605223006512E-3</v>
      </c>
      <c r="AP48" s="34">
        <f>$W$28/'Fixed data'!$C$7</f>
        <v>8.9749605223006512E-3</v>
      </c>
      <c r="AQ48" s="34">
        <f>$W$28/'Fixed data'!$C$7</f>
        <v>8.9749605223006512E-3</v>
      </c>
      <c r="AR48" s="34">
        <f>$W$28/'Fixed data'!$C$7</f>
        <v>8.9749605223006512E-3</v>
      </c>
      <c r="AS48" s="34">
        <f>$W$28/'Fixed data'!$C$7</f>
        <v>8.9749605223006512E-3</v>
      </c>
      <c r="AT48" s="34">
        <f>$W$28/'Fixed data'!$C$7</f>
        <v>8.9749605223006512E-3</v>
      </c>
      <c r="AU48" s="34">
        <f>$W$28/'Fixed data'!$C$7</f>
        <v>8.9749605223006512E-3</v>
      </c>
      <c r="AV48" s="34">
        <f>$W$28/'Fixed data'!$C$7</f>
        <v>8.9749605223006512E-3</v>
      </c>
      <c r="AW48" s="34">
        <f>$W$28/'Fixed data'!$C$7</f>
        <v>8.9749605223006512E-3</v>
      </c>
      <c r="AX48" s="34">
        <f>$W$28/'Fixed data'!$C$7</f>
        <v>8.9749605223006512E-3</v>
      </c>
      <c r="AY48" s="34">
        <f>$W$28/'Fixed data'!$C$7</f>
        <v>8.9749605223006512E-3</v>
      </c>
      <c r="AZ48" s="34">
        <f>$W$28/'Fixed data'!$C$7</f>
        <v>8.9749605223006512E-3</v>
      </c>
      <c r="BA48" s="34">
        <f>$W$28/'Fixed data'!$C$7</f>
        <v>8.9749605223006512E-3</v>
      </c>
      <c r="BB48" s="34">
        <f>$W$28/'Fixed data'!$C$7</f>
        <v>8.9749605223006512E-3</v>
      </c>
      <c r="BC48" s="34">
        <f>$W$28/'Fixed data'!$C$7</f>
        <v>8.9749605223006512E-3</v>
      </c>
      <c r="BD48" s="34">
        <f>$W$28/'Fixed data'!$C$7</f>
        <v>8.9749605223006512E-3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9.0860957451984817E-3</v>
      </c>
      <c r="Z49" s="34">
        <f>$X$28/'Fixed data'!$C$7</f>
        <v>9.0860957451984817E-3</v>
      </c>
      <c r="AA49" s="34">
        <f>$X$28/'Fixed data'!$C$7</f>
        <v>9.0860957451984817E-3</v>
      </c>
      <c r="AB49" s="34">
        <f>$X$28/'Fixed data'!$C$7</f>
        <v>9.0860957451984817E-3</v>
      </c>
      <c r="AC49" s="34">
        <f>$X$28/'Fixed data'!$C$7</f>
        <v>9.0860957451984817E-3</v>
      </c>
      <c r="AD49" s="34">
        <f>$X$28/'Fixed data'!$C$7</f>
        <v>9.0860957451984817E-3</v>
      </c>
      <c r="AE49" s="34">
        <f>$X$28/'Fixed data'!$C$7</f>
        <v>9.0860957451984817E-3</v>
      </c>
      <c r="AF49" s="34">
        <f>$X$28/'Fixed data'!$C$7</f>
        <v>9.0860957451984817E-3</v>
      </c>
      <c r="AG49" s="34">
        <f>$X$28/'Fixed data'!$C$7</f>
        <v>9.0860957451984817E-3</v>
      </c>
      <c r="AH49" s="34">
        <f>$X$28/'Fixed data'!$C$7</f>
        <v>9.0860957451984817E-3</v>
      </c>
      <c r="AI49" s="34">
        <f>$X$28/'Fixed data'!$C$7</f>
        <v>9.0860957451984817E-3</v>
      </c>
      <c r="AJ49" s="34">
        <f>$X$28/'Fixed data'!$C$7</f>
        <v>9.0860957451984817E-3</v>
      </c>
      <c r="AK49" s="34">
        <f>$X$28/'Fixed data'!$C$7</f>
        <v>9.0860957451984817E-3</v>
      </c>
      <c r="AL49" s="34">
        <f>$X$28/'Fixed data'!$C$7</f>
        <v>9.0860957451984817E-3</v>
      </c>
      <c r="AM49" s="34">
        <f>$X$28/'Fixed data'!$C$7</f>
        <v>9.0860957451984817E-3</v>
      </c>
      <c r="AN49" s="34">
        <f>$X$28/'Fixed data'!$C$7</f>
        <v>9.0860957451984817E-3</v>
      </c>
      <c r="AO49" s="34">
        <f>$X$28/'Fixed data'!$C$7</f>
        <v>9.0860957451984817E-3</v>
      </c>
      <c r="AP49" s="34">
        <f>$X$28/'Fixed data'!$C$7</f>
        <v>9.0860957451984817E-3</v>
      </c>
      <c r="AQ49" s="34">
        <f>$X$28/'Fixed data'!$C$7</f>
        <v>9.0860957451984817E-3</v>
      </c>
      <c r="AR49" s="34">
        <f>$X$28/'Fixed data'!$C$7</f>
        <v>9.0860957451984817E-3</v>
      </c>
      <c r="AS49" s="34">
        <f>$X$28/'Fixed data'!$C$7</f>
        <v>9.0860957451984817E-3</v>
      </c>
      <c r="AT49" s="34">
        <f>$X$28/'Fixed data'!$C$7</f>
        <v>9.0860957451984817E-3</v>
      </c>
      <c r="AU49" s="34">
        <f>$X$28/'Fixed data'!$C$7</f>
        <v>9.0860957451984817E-3</v>
      </c>
      <c r="AV49" s="34">
        <f>$X$28/'Fixed data'!$C$7</f>
        <v>9.0860957451984817E-3</v>
      </c>
      <c r="AW49" s="34">
        <f>$X$28/'Fixed data'!$C$7</f>
        <v>9.0860957451984817E-3</v>
      </c>
      <c r="AX49" s="34">
        <f>$X$28/'Fixed data'!$C$7</f>
        <v>9.0860957451984817E-3</v>
      </c>
      <c r="AY49" s="34">
        <f>$X$28/'Fixed data'!$C$7</f>
        <v>9.0860957451984817E-3</v>
      </c>
      <c r="AZ49" s="34">
        <f>$X$28/'Fixed data'!$C$7</f>
        <v>9.0860957451984817E-3</v>
      </c>
      <c r="BA49" s="34">
        <f>$X$28/'Fixed data'!$C$7</f>
        <v>9.0860957451984817E-3</v>
      </c>
      <c r="BB49" s="34">
        <f>$X$28/'Fixed data'!$C$7</f>
        <v>9.0860957451984817E-3</v>
      </c>
      <c r="BC49" s="34">
        <f>$X$28/'Fixed data'!$C$7</f>
        <v>9.0860957451984817E-3</v>
      </c>
      <c r="BD49" s="34">
        <f>$X$28/'Fixed data'!$C$7</f>
        <v>9.0860957451984817E-3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9.0860957451984817E-3</v>
      </c>
      <c r="AA50" s="34">
        <f>$Y$28/'Fixed data'!$C$7</f>
        <v>9.0860957451984817E-3</v>
      </c>
      <c r="AB50" s="34">
        <f>$Y$28/'Fixed data'!$C$7</f>
        <v>9.0860957451984817E-3</v>
      </c>
      <c r="AC50" s="34">
        <f>$Y$28/'Fixed data'!$C$7</f>
        <v>9.0860957451984817E-3</v>
      </c>
      <c r="AD50" s="34">
        <f>$Y$28/'Fixed data'!$C$7</f>
        <v>9.0860957451984817E-3</v>
      </c>
      <c r="AE50" s="34">
        <f>$Y$28/'Fixed data'!$C$7</f>
        <v>9.0860957451984817E-3</v>
      </c>
      <c r="AF50" s="34">
        <f>$Y$28/'Fixed data'!$C$7</f>
        <v>9.0860957451984817E-3</v>
      </c>
      <c r="AG50" s="34">
        <f>$Y$28/'Fixed data'!$C$7</f>
        <v>9.0860957451984817E-3</v>
      </c>
      <c r="AH50" s="34">
        <f>$Y$28/'Fixed data'!$C$7</f>
        <v>9.0860957451984817E-3</v>
      </c>
      <c r="AI50" s="34">
        <f>$Y$28/'Fixed data'!$C$7</f>
        <v>9.0860957451984817E-3</v>
      </c>
      <c r="AJ50" s="34">
        <f>$Y$28/'Fixed data'!$C$7</f>
        <v>9.0860957451984817E-3</v>
      </c>
      <c r="AK50" s="34">
        <f>$Y$28/'Fixed data'!$C$7</f>
        <v>9.0860957451984817E-3</v>
      </c>
      <c r="AL50" s="34">
        <f>$Y$28/'Fixed data'!$C$7</f>
        <v>9.0860957451984817E-3</v>
      </c>
      <c r="AM50" s="34">
        <f>$Y$28/'Fixed data'!$C$7</f>
        <v>9.0860957451984817E-3</v>
      </c>
      <c r="AN50" s="34">
        <f>$Y$28/'Fixed data'!$C$7</f>
        <v>9.0860957451984817E-3</v>
      </c>
      <c r="AO50" s="34">
        <f>$Y$28/'Fixed data'!$C$7</f>
        <v>9.0860957451984817E-3</v>
      </c>
      <c r="AP50" s="34">
        <f>$Y$28/'Fixed data'!$C$7</f>
        <v>9.0860957451984817E-3</v>
      </c>
      <c r="AQ50" s="34">
        <f>$Y$28/'Fixed data'!$C$7</f>
        <v>9.0860957451984817E-3</v>
      </c>
      <c r="AR50" s="34">
        <f>$Y$28/'Fixed data'!$C$7</f>
        <v>9.0860957451984817E-3</v>
      </c>
      <c r="AS50" s="34">
        <f>$Y$28/'Fixed data'!$C$7</f>
        <v>9.0860957451984817E-3</v>
      </c>
      <c r="AT50" s="34">
        <f>$Y$28/'Fixed data'!$C$7</f>
        <v>9.0860957451984817E-3</v>
      </c>
      <c r="AU50" s="34">
        <f>$Y$28/'Fixed data'!$C$7</f>
        <v>9.0860957451984817E-3</v>
      </c>
      <c r="AV50" s="34">
        <f>$Y$28/'Fixed data'!$C$7</f>
        <v>9.0860957451984817E-3</v>
      </c>
      <c r="AW50" s="34">
        <f>$Y$28/'Fixed data'!$C$7</f>
        <v>9.0860957451984817E-3</v>
      </c>
      <c r="AX50" s="34">
        <f>$Y$28/'Fixed data'!$C$7</f>
        <v>9.0860957451984817E-3</v>
      </c>
      <c r="AY50" s="34">
        <f>$Y$28/'Fixed data'!$C$7</f>
        <v>9.0860957451984817E-3</v>
      </c>
      <c r="AZ50" s="34">
        <f>$Y$28/'Fixed data'!$C$7</f>
        <v>9.0860957451984817E-3</v>
      </c>
      <c r="BA50" s="34">
        <f>$Y$28/'Fixed data'!$C$7</f>
        <v>9.0860957451984817E-3</v>
      </c>
      <c r="BB50" s="34">
        <f>$Y$28/'Fixed data'!$C$7</f>
        <v>9.0860957451984817E-3</v>
      </c>
      <c r="BC50" s="34">
        <f>$Y$28/'Fixed data'!$C$7</f>
        <v>9.0860957451984817E-3</v>
      </c>
      <c r="BD50" s="34">
        <f>$Y$28/'Fixed data'!$C$7</f>
        <v>9.0860957451984817E-3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9.0860957451984817E-3</v>
      </c>
      <c r="AB51" s="34">
        <f>$Z$28/'Fixed data'!$C$7</f>
        <v>9.0860957451984817E-3</v>
      </c>
      <c r="AC51" s="34">
        <f>$Z$28/'Fixed data'!$C$7</f>
        <v>9.0860957451984817E-3</v>
      </c>
      <c r="AD51" s="34">
        <f>$Z$28/'Fixed data'!$C$7</f>
        <v>9.0860957451984817E-3</v>
      </c>
      <c r="AE51" s="34">
        <f>$Z$28/'Fixed data'!$C$7</f>
        <v>9.0860957451984817E-3</v>
      </c>
      <c r="AF51" s="34">
        <f>$Z$28/'Fixed data'!$C$7</f>
        <v>9.0860957451984817E-3</v>
      </c>
      <c r="AG51" s="34">
        <f>$Z$28/'Fixed data'!$C$7</f>
        <v>9.0860957451984817E-3</v>
      </c>
      <c r="AH51" s="34">
        <f>$Z$28/'Fixed data'!$C$7</f>
        <v>9.0860957451984817E-3</v>
      </c>
      <c r="AI51" s="34">
        <f>$Z$28/'Fixed data'!$C$7</f>
        <v>9.0860957451984817E-3</v>
      </c>
      <c r="AJ51" s="34">
        <f>$Z$28/'Fixed data'!$C$7</f>
        <v>9.0860957451984817E-3</v>
      </c>
      <c r="AK51" s="34">
        <f>$Z$28/'Fixed data'!$C$7</f>
        <v>9.0860957451984817E-3</v>
      </c>
      <c r="AL51" s="34">
        <f>$Z$28/'Fixed data'!$C$7</f>
        <v>9.0860957451984817E-3</v>
      </c>
      <c r="AM51" s="34">
        <f>$Z$28/'Fixed data'!$C$7</f>
        <v>9.0860957451984817E-3</v>
      </c>
      <c r="AN51" s="34">
        <f>$Z$28/'Fixed data'!$C$7</f>
        <v>9.0860957451984817E-3</v>
      </c>
      <c r="AO51" s="34">
        <f>$Z$28/'Fixed data'!$C$7</f>
        <v>9.0860957451984817E-3</v>
      </c>
      <c r="AP51" s="34">
        <f>$Z$28/'Fixed data'!$C$7</f>
        <v>9.0860957451984817E-3</v>
      </c>
      <c r="AQ51" s="34">
        <f>$Z$28/'Fixed data'!$C$7</f>
        <v>9.0860957451984817E-3</v>
      </c>
      <c r="AR51" s="34">
        <f>$Z$28/'Fixed data'!$C$7</f>
        <v>9.0860957451984817E-3</v>
      </c>
      <c r="AS51" s="34">
        <f>$Z$28/'Fixed data'!$C$7</f>
        <v>9.0860957451984817E-3</v>
      </c>
      <c r="AT51" s="34">
        <f>$Z$28/'Fixed data'!$C$7</f>
        <v>9.0860957451984817E-3</v>
      </c>
      <c r="AU51" s="34">
        <f>$Z$28/'Fixed data'!$C$7</f>
        <v>9.0860957451984817E-3</v>
      </c>
      <c r="AV51" s="34">
        <f>$Z$28/'Fixed data'!$C$7</f>
        <v>9.0860957451984817E-3</v>
      </c>
      <c r="AW51" s="34">
        <f>$Z$28/'Fixed data'!$C$7</f>
        <v>9.0860957451984817E-3</v>
      </c>
      <c r="AX51" s="34">
        <f>$Z$28/'Fixed data'!$C$7</f>
        <v>9.0860957451984817E-3</v>
      </c>
      <c r="AY51" s="34">
        <f>$Z$28/'Fixed data'!$C$7</f>
        <v>9.0860957451984817E-3</v>
      </c>
      <c r="AZ51" s="34">
        <f>$Z$28/'Fixed data'!$C$7</f>
        <v>9.0860957451984817E-3</v>
      </c>
      <c r="BA51" s="34">
        <f>$Z$28/'Fixed data'!$C$7</f>
        <v>9.0860957451984817E-3</v>
      </c>
      <c r="BB51" s="34">
        <f>$Z$28/'Fixed data'!$C$7</f>
        <v>9.0860957451984817E-3</v>
      </c>
      <c r="BC51" s="34">
        <f>$Z$28/'Fixed data'!$C$7</f>
        <v>9.0860957451984817E-3</v>
      </c>
      <c r="BD51" s="34">
        <f>$Z$28/'Fixed data'!$C$7</f>
        <v>9.0860957451984817E-3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9.0860957451984817E-3</v>
      </c>
      <c r="AC52" s="34">
        <f>$AA$28/'Fixed data'!$C$7</f>
        <v>9.0860957451984817E-3</v>
      </c>
      <c r="AD52" s="34">
        <f>$AA$28/'Fixed data'!$C$7</f>
        <v>9.0860957451984817E-3</v>
      </c>
      <c r="AE52" s="34">
        <f>$AA$28/'Fixed data'!$C$7</f>
        <v>9.0860957451984817E-3</v>
      </c>
      <c r="AF52" s="34">
        <f>$AA$28/'Fixed data'!$C$7</f>
        <v>9.0860957451984817E-3</v>
      </c>
      <c r="AG52" s="34">
        <f>$AA$28/'Fixed data'!$C$7</f>
        <v>9.0860957451984817E-3</v>
      </c>
      <c r="AH52" s="34">
        <f>$AA$28/'Fixed data'!$C$7</f>
        <v>9.0860957451984817E-3</v>
      </c>
      <c r="AI52" s="34">
        <f>$AA$28/'Fixed data'!$C$7</f>
        <v>9.0860957451984817E-3</v>
      </c>
      <c r="AJ52" s="34">
        <f>$AA$28/'Fixed data'!$C$7</f>
        <v>9.0860957451984817E-3</v>
      </c>
      <c r="AK52" s="34">
        <f>$AA$28/'Fixed data'!$C$7</f>
        <v>9.0860957451984817E-3</v>
      </c>
      <c r="AL52" s="34">
        <f>$AA$28/'Fixed data'!$C$7</f>
        <v>9.0860957451984817E-3</v>
      </c>
      <c r="AM52" s="34">
        <f>$AA$28/'Fixed data'!$C$7</f>
        <v>9.0860957451984817E-3</v>
      </c>
      <c r="AN52" s="34">
        <f>$AA$28/'Fixed data'!$C$7</f>
        <v>9.0860957451984817E-3</v>
      </c>
      <c r="AO52" s="34">
        <f>$AA$28/'Fixed data'!$C$7</f>
        <v>9.0860957451984817E-3</v>
      </c>
      <c r="AP52" s="34">
        <f>$AA$28/'Fixed data'!$C$7</f>
        <v>9.0860957451984817E-3</v>
      </c>
      <c r="AQ52" s="34">
        <f>$AA$28/'Fixed data'!$C$7</f>
        <v>9.0860957451984817E-3</v>
      </c>
      <c r="AR52" s="34">
        <f>$AA$28/'Fixed data'!$C$7</f>
        <v>9.0860957451984817E-3</v>
      </c>
      <c r="AS52" s="34">
        <f>$AA$28/'Fixed data'!$C$7</f>
        <v>9.0860957451984817E-3</v>
      </c>
      <c r="AT52" s="34">
        <f>$AA$28/'Fixed data'!$C$7</f>
        <v>9.0860957451984817E-3</v>
      </c>
      <c r="AU52" s="34">
        <f>$AA$28/'Fixed data'!$C$7</f>
        <v>9.0860957451984817E-3</v>
      </c>
      <c r="AV52" s="34">
        <f>$AA$28/'Fixed data'!$C$7</f>
        <v>9.0860957451984817E-3</v>
      </c>
      <c r="AW52" s="34">
        <f>$AA$28/'Fixed data'!$C$7</f>
        <v>9.0860957451984817E-3</v>
      </c>
      <c r="AX52" s="34">
        <f>$AA$28/'Fixed data'!$C$7</f>
        <v>9.0860957451984817E-3</v>
      </c>
      <c r="AY52" s="34">
        <f>$AA$28/'Fixed data'!$C$7</f>
        <v>9.0860957451984817E-3</v>
      </c>
      <c r="AZ52" s="34">
        <f>$AA$28/'Fixed data'!$C$7</f>
        <v>9.0860957451984817E-3</v>
      </c>
      <c r="BA52" s="34">
        <f>$AA$28/'Fixed data'!$C$7</f>
        <v>9.0860957451984817E-3</v>
      </c>
      <c r="BB52" s="34">
        <f>$AA$28/'Fixed data'!$C$7</f>
        <v>9.0860957451984817E-3</v>
      </c>
      <c r="BC52" s="34">
        <f>$AA$28/'Fixed data'!$C$7</f>
        <v>9.0860957451984817E-3</v>
      </c>
      <c r="BD52" s="34">
        <f>$AA$28/'Fixed data'!$C$7</f>
        <v>9.0860957451984817E-3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9.0860957451984817E-3</v>
      </c>
      <c r="AD53" s="34">
        <f>$AB$28/'Fixed data'!$C$7</f>
        <v>9.0860957451984817E-3</v>
      </c>
      <c r="AE53" s="34">
        <f>$AB$28/'Fixed data'!$C$7</f>
        <v>9.0860957451984817E-3</v>
      </c>
      <c r="AF53" s="34">
        <f>$AB$28/'Fixed data'!$C$7</f>
        <v>9.0860957451984817E-3</v>
      </c>
      <c r="AG53" s="34">
        <f>$AB$28/'Fixed data'!$C$7</f>
        <v>9.0860957451984817E-3</v>
      </c>
      <c r="AH53" s="34">
        <f>$AB$28/'Fixed data'!$C$7</f>
        <v>9.0860957451984817E-3</v>
      </c>
      <c r="AI53" s="34">
        <f>$AB$28/'Fixed data'!$C$7</f>
        <v>9.0860957451984817E-3</v>
      </c>
      <c r="AJ53" s="34">
        <f>$AB$28/'Fixed data'!$C$7</f>
        <v>9.0860957451984817E-3</v>
      </c>
      <c r="AK53" s="34">
        <f>$AB$28/'Fixed data'!$C$7</f>
        <v>9.0860957451984817E-3</v>
      </c>
      <c r="AL53" s="34">
        <f>$AB$28/'Fixed data'!$C$7</f>
        <v>9.0860957451984817E-3</v>
      </c>
      <c r="AM53" s="34">
        <f>$AB$28/'Fixed data'!$C$7</f>
        <v>9.0860957451984817E-3</v>
      </c>
      <c r="AN53" s="34">
        <f>$AB$28/'Fixed data'!$C$7</f>
        <v>9.0860957451984817E-3</v>
      </c>
      <c r="AO53" s="34">
        <f>$AB$28/'Fixed data'!$C$7</f>
        <v>9.0860957451984817E-3</v>
      </c>
      <c r="AP53" s="34">
        <f>$AB$28/'Fixed data'!$C$7</f>
        <v>9.0860957451984817E-3</v>
      </c>
      <c r="AQ53" s="34">
        <f>$AB$28/'Fixed data'!$C$7</f>
        <v>9.0860957451984817E-3</v>
      </c>
      <c r="AR53" s="34">
        <f>$AB$28/'Fixed data'!$C$7</f>
        <v>9.0860957451984817E-3</v>
      </c>
      <c r="AS53" s="34">
        <f>$AB$28/'Fixed data'!$C$7</f>
        <v>9.0860957451984817E-3</v>
      </c>
      <c r="AT53" s="34">
        <f>$AB$28/'Fixed data'!$C$7</f>
        <v>9.0860957451984817E-3</v>
      </c>
      <c r="AU53" s="34">
        <f>$AB$28/'Fixed data'!$C$7</f>
        <v>9.0860957451984817E-3</v>
      </c>
      <c r="AV53" s="34">
        <f>$AB$28/'Fixed data'!$C$7</f>
        <v>9.0860957451984817E-3</v>
      </c>
      <c r="AW53" s="34">
        <f>$AB$28/'Fixed data'!$C$7</f>
        <v>9.0860957451984817E-3</v>
      </c>
      <c r="AX53" s="34">
        <f>$AB$28/'Fixed data'!$C$7</f>
        <v>9.0860957451984817E-3</v>
      </c>
      <c r="AY53" s="34">
        <f>$AB$28/'Fixed data'!$C$7</f>
        <v>9.0860957451984817E-3</v>
      </c>
      <c r="AZ53" s="34">
        <f>$AB$28/'Fixed data'!$C$7</f>
        <v>9.0860957451984817E-3</v>
      </c>
      <c r="BA53" s="34">
        <f>$AB$28/'Fixed data'!$C$7</f>
        <v>9.0860957451984817E-3</v>
      </c>
      <c r="BB53" s="34">
        <f>$AB$28/'Fixed data'!$C$7</f>
        <v>9.0860957451984817E-3</v>
      </c>
      <c r="BC53" s="34">
        <f>$AB$28/'Fixed data'!$C$7</f>
        <v>9.0860957451984817E-3</v>
      </c>
      <c r="BD53" s="34">
        <f>$AB$28/'Fixed data'!$C$7</f>
        <v>9.0860957451984817E-3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9.0860957451984817E-3</v>
      </c>
      <c r="AE54" s="34">
        <f>$AC$28/'Fixed data'!$C$7</f>
        <v>9.0860957451984817E-3</v>
      </c>
      <c r="AF54" s="34">
        <f>$AC$28/'Fixed data'!$C$7</f>
        <v>9.0860957451984817E-3</v>
      </c>
      <c r="AG54" s="34">
        <f>$AC$28/'Fixed data'!$C$7</f>
        <v>9.0860957451984817E-3</v>
      </c>
      <c r="AH54" s="34">
        <f>$AC$28/'Fixed data'!$C$7</f>
        <v>9.0860957451984817E-3</v>
      </c>
      <c r="AI54" s="34">
        <f>$AC$28/'Fixed data'!$C$7</f>
        <v>9.0860957451984817E-3</v>
      </c>
      <c r="AJ54" s="34">
        <f>$AC$28/'Fixed data'!$C$7</f>
        <v>9.0860957451984817E-3</v>
      </c>
      <c r="AK54" s="34">
        <f>$AC$28/'Fixed data'!$C$7</f>
        <v>9.0860957451984817E-3</v>
      </c>
      <c r="AL54" s="34">
        <f>$AC$28/'Fixed data'!$C$7</f>
        <v>9.0860957451984817E-3</v>
      </c>
      <c r="AM54" s="34">
        <f>$AC$28/'Fixed data'!$C$7</f>
        <v>9.0860957451984817E-3</v>
      </c>
      <c r="AN54" s="34">
        <f>$AC$28/'Fixed data'!$C$7</f>
        <v>9.0860957451984817E-3</v>
      </c>
      <c r="AO54" s="34">
        <f>$AC$28/'Fixed data'!$C$7</f>
        <v>9.0860957451984817E-3</v>
      </c>
      <c r="AP54" s="34">
        <f>$AC$28/'Fixed data'!$C$7</f>
        <v>9.0860957451984817E-3</v>
      </c>
      <c r="AQ54" s="34">
        <f>$AC$28/'Fixed data'!$C$7</f>
        <v>9.0860957451984817E-3</v>
      </c>
      <c r="AR54" s="34">
        <f>$AC$28/'Fixed data'!$C$7</f>
        <v>9.0860957451984817E-3</v>
      </c>
      <c r="AS54" s="34">
        <f>$AC$28/'Fixed data'!$C$7</f>
        <v>9.0860957451984817E-3</v>
      </c>
      <c r="AT54" s="34">
        <f>$AC$28/'Fixed data'!$C$7</f>
        <v>9.0860957451984817E-3</v>
      </c>
      <c r="AU54" s="34">
        <f>$AC$28/'Fixed data'!$C$7</f>
        <v>9.0860957451984817E-3</v>
      </c>
      <c r="AV54" s="34">
        <f>$AC$28/'Fixed data'!$C$7</f>
        <v>9.0860957451984817E-3</v>
      </c>
      <c r="AW54" s="34">
        <f>$AC$28/'Fixed data'!$C$7</f>
        <v>9.0860957451984817E-3</v>
      </c>
      <c r="AX54" s="34">
        <f>$AC$28/'Fixed data'!$C$7</f>
        <v>9.0860957451984817E-3</v>
      </c>
      <c r="AY54" s="34">
        <f>$AC$28/'Fixed data'!$C$7</f>
        <v>9.0860957451984817E-3</v>
      </c>
      <c r="AZ54" s="34">
        <f>$AC$28/'Fixed data'!$C$7</f>
        <v>9.0860957451984817E-3</v>
      </c>
      <c r="BA54" s="34">
        <f>$AC$28/'Fixed data'!$C$7</f>
        <v>9.0860957451984817E-3</v>
      </c>
      <c r="BB54" s="34">
        <f>$AC$28/'Fixed data'!$C$7</f>
        <v>9.0860957451984817E-3</v>
      </c>
      <c r="BC54" s="34">
        <f>$AC$28/'Fixed data'!$C$7</f>
        <v>9.0860957451984817E-3</v>
      </c>
      <c r="BD54" s="34">
        <f>$AC$28/'Fixed data'!$C$7</f>
        <v>9.0860957451984817E-3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9.0860957451984817E-3</v>
      </c>
      <c r="AF55" s="34">
        <f>$AD$28/'Fixed data'!$C$7</f>
        <v>9.0860957451984817E-3</v>
      </c>
      <c r="AG55" s="34">
        <f>$AD$28/'Fixed data'!$C$7</f>
        <v>9.0860957451984817E-3</v>
      </c>
      <c r="AH55" s="34">
        <f>$AD$28/'Fixed data'!$C$7</f>
        <v>9.0860957451984817E-3</v>
      </c>
      <c r="AI55" s="34">
        <f>$AD$28/'Fixed data'!$C$7</f>
        <v>9.0860957451984817E-3</v>
      </c>
      <c r="AJ55" s="34">
        <f>$AD$28/'Fixed data'!$C$7</f>
        <v>9.0860957451984817E-3</v>
      </c>
      <c r="AK55" s="34">
        <f>$AD$28/'Fixed data'!$C$7</f>
        <v>9.0860957451984817E-3</v>
      </c>
      <c r="AL55" s="34">
        <f>$AD$28/'Fixed data'!$C$7</f>
        <v>9.0860957451984817E-3</v>
      </c>
      <c r="AM55" s="34">
        <f>$AD$28/'Fixed data'!$C$7</f>
        <v>9.0860957451984817E-3</v>
      </c>
      <c r="AN55" s="34">
        <f>$AD$28/'Fixed data'!$C$7</f>
        <v>9.0860957451984817E-3</v>
      </c>
      <c r="AO55" s="34">
        <f>$AD$28/'Fixed data'!$C$7</f>
        <v>9.0860957451984817E-3</v>
      </c>
      <c r="AP55" s="34">
        <f>$AD$28/'Fixed data'!$C$7</f>
        <v>9.0860957451984817E-3</v>
      </c>
      <c r="AQ55" s="34">
        <f>$AD$28/'Fixed data'!$C$7</f>
        <v>9.0860957451984817E-3</v>
      </c>
      <c r="AR55" s="34">
        <f>$AD$28/'Fixed data'!$C$7</f>
        <v>9.0860957451984817E-3</v>
      </c>
      <c r="AS55" s="34">
        <f>$AD$28/'Fixed data'!$C$7</f>
        <v>9.0860957451984817E-3</v>
      </c>
      <c r="AT55" s="34">
        <f>$AD$28/'Fixed data'!$C$7</f>
        <v>9.0860957451984817E-3</v>
      </c>
      <c r="AU55" s="34">
        <f>$AD$28/'Fixed data'!$C$7</f>
        <v>9.0860957451984817E-3</v>
      </c>
      <c r="AV55" s="34">
        <f>$AD$28/'Fixed data'!$C$7</f>
        <v>9.0860957451984817E-3</v>
      </c>
      <c r="AW55" s="34">
        <f>$AD$28/'Fixed data'!$C$7</f>
        <v>9.0860957451984817E-3</v>
      </c>
      <c r="AX55" s="34">
        <f>$AD$28/'Fixed data'!$C$7</f>
        <v>9.0860957451984817E-3</v>
      </c>
      <c r="AY55" s="34">
        <f>$AD$28/'Fixed data'!$C$7</f>
        <v>9.0860957451984817E-3</v>
      </c>
      <c r="AZ55" s="34">
        <f>$AD$28/'Fixed data'!$C$7</f>
        <v>9.0860957451984817E-3</v>
      </c>
      <c r="BA55" s="34">
        <f>$AD$28/'Fixed data'!$C$7</f>
        <v>9.0860957451984817E-3</v>
      </c>
      <c r="BB55" s="34">
        <f>$AD$28/'Fixed data'!$C$7</f>
        <v>9.0860957451984817E-3</v>
      </c>
      <c r="BC55" s="34">
        <f>$AD$28/'Fixed data'!$C$7</f>
        <v>9.0860957451984817E-3</v>
      </c>
      <c r="BD55" s="34">
        <f>$AD$28/'Fixed data'!$C$7</f>
        <v>9.0860957451984817E-3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9.0860957451984817E-3</v>
      </c>
      <c r="AG56" s="34">
        <f>$AE$28/'Fixed data'!$C$7</f>
        <v>9.0860957451984817E-3</v>
      </c>
      <c r="AH56" s="34">
        <f>$AE$28/'Fixed data'!$C$7</f>
        <v>9.0860957451984817E-3</v>
      </c>
      <c r="AI56" s="34">
        <f>$AE$28/'Fixed data'!$C$7</f>
        <v>9.0860957451984817E-3</v>
      </c>
      <c r="AJ56" s="34">
        <f>$AE$28/'Fixed data'!$C$7</f>
        <v>9.0860957451984817E-3</v>
      </c>
      <c r="AK56" s="34">
        <f>$AE$28/'Fixed data'!$C$7</f>
        <v>9.0860957451984817E-3</v>
      </c>
      <c r="AL56" s="34">
        <f>$AE$28/'Fixed data'!$C$7</f>
        <v>9.0860957451984817E-3</v>
      </c>
      <c r="AM56" s="34">
        <f>$AE$28/'Fixed data'!$C$7</f>
        <v>9.0860957451984817E-3</v>
      </c>
      <c r="AN56" s="34">
        <f>$AE$28/'Fixed data'!$C$7</f>
        <v>9.0860957451984817E-3</v>
      </c>
      <c r="AO56" s="34">
        <f>$AE$28/'Fixed data'!$C$7</f>
        <v>9.0860957451984817E-3</v>
      </c>
      <c r="AP56" s="34">
        <f>$AE$28/'Fixed data'!$C$7</f>
        <v>9.0860957451984817E-3</v>
      </c>
      <c r="AQ56" s="34">
        <f>$AE$28/'Fixed data'!$C$7</f>
        <v>9.0860957451984817E-3</v>
      </c>
      <c r="AR56" s="34">
        <f>$AE$28/'Fixed data'!$C$7</f>
        <v>9.0860957451984817E-3</v>
      </c>
      <c r="AS56" s="34">
        <f>$AE$28/'Fixed data'!$C$7</f>
        <v>9.0860957451984817E-3</v>
      </c>
      <c r="AT56" s="34">
        <f>$AE$28/'Fixed data'!$C$7</f>
        <v>9.0860957451984817E-3</v>
      </c>
      <c r="AU56" s="34">
        <f>$AE$28/'Fixed data'!$C$7</f>
        <v>9.0860957451984817E-3</v>
      </c>
      <c r="AV56" s="34">
        <f>$AE$28/'Fixed data'!$C$7</f>
        <v>9.0860957451984817E-3</v>
      </c>
      <c r="AW56" s="34">
        <f>$AE$28/'Fixed data'!$C$7</f>
        <v>9.0860957451984817E-3</v>
      </c>
      <c r="AX56" s="34">
        <f>$AE$28/'Fixed data'!$C$7</f>
        <v>9.0860957451984817E-3</v>
      </c>
      <c r="AY56" s="34">
        <f>$AE$28/'Fixed data'!$C$7</f>
        <v>9.0860957451984817E-3</v>
      </c>
      <c r="AZ56" s="34">
        <f>$AE$28/'Fixed data'!$C$7</f>
        <v>9.0860957451984817E-3</v>
      </c>
      <c r="BA56" s="34">
        <f>$AE$28/'Fixed data'!$C$7</f>
        <v>9.0860957451984817E-3</v>
      </c>
      <c r="BB56" s="34">
        <f>$AE$28/'Fixed data'!$C$7</f>
        <v>9.0860957451984817E-3</v>
      </c>
      <c r="BC56" s="34">
        <f>$AE$28/'Fixed data'!$C$7</f>
        <v>9.0860957451984817E-3</v>
      </c>
      <c r="BD56" s="34">
        <f>$AE$28/'Fixed data'!$C$7</f>
        <v>9.0860957451984817E-3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9.0860957451984817E-3</v>
      </c>
      <c r="AH57" s="34">
        <f>$AF$28/'Fixed data'!$C$7</f>
        <v>9.0860957451984817E-3</v>
      </c>
      <c r="AI57" s="34">
        <f>$AF$28/'Fixed data'!$C$7</f>
        <v>9.0860957451984817E-3</v>
      </c>
      <c r="AJ57" s="34">
        <f>$AF$28/'Fixed data'!$C$7</f>
        <v>9.0860957451984817E-3</v>
      </c>
      <c r="AK57" s="34">
        <f>$AF$28/'Fixed data'!$C$7</f>
        <v>9.0860957451984817E-3</v>
      </c>
      <c r="AL57" s="34">
        <f>$AF$28/'Fixed data'!$C$7</f>
        <v>9.0860957451984817E-3</v>
      </c>
      <c r="AM57" s="34">
        <f>$AF$28/'Fixed data'!$C$7</f>
        <v>9.0860957451984817E-3</v>
      </c>
      <c r="AN57" s="34">
        <f>$AF$28/'Fixed data'!$C$7</f>
        <v>9.0860957451984817E-3</v>
      </c>
      <c r="AO57" s="34">
        <f>$AF$28/'Fixed data'!$C$7</f>
        <v>9.0860957451984817E-3</v>
      </c>
      <c r="AP57" s="34">
        <f>$AF$28/'Fixed data'!$C$7</f>
        <v>9.0860957451984817E-3</v>
      </c>
      <c r="AQ57" s="34">
        <f>$AF$28/'Fixed data'!$C$7</f>
        <v>9.0860957451984817E-3</v>
      </c>
      <c r="AR57" s="34">
        <f>$AF$28/'Fixed data'!$C$7</f>
        <v>9.0860957451984817E-3</v>
      </c>
      <c r="AS57" s="34">
        <f>$AF$28/'Fixed data'!$C$7</f>
        <v>9.0860957451984817E-3</v>
      </c>
      <c r="AT57" s="34">
        <f>$AF$28/'Fixed data'!$C$7</f>
        <v>9.0860957451984817E-3</v>
      </c>
      <c r="AU57" s="34">
        <f>$AF$28/'Fixed data'!$C$7</f>
        <v>9.0860957451984817E-3</v>
      </c>
      <c r="AV57" s="34">
        <f>$AF$28/'Fixed data'!$C$7</f>
        <v>9.0860957451984817E-3</v>
      </c>
      <c r="AW57" s="34">
        <f>$AF$28/'Fixed data'!$C$7</f>
        <v>9.0860957451984817E-3</v>
      </c>
      <c r="AX57" s="34">
        <f>$AF$28/'Fixed data'!$C$7</f>
        <v>9.0860957451984817E-3</v>
      </c>
      <c r="AY57" s="34">
        <f>$AF$28/'Fixed data'!$C$7</f>
        <v>9.0860957451984817E-3</v>
      </c>
      <c r="AZ57" s="34">
        <f>$AF$28/'Fixed data'!$C$7</f>
        <v>9.0860957451984817E-3</v>
      </c>
      <c r="BA57" s="34">
        <f>$AF$28/'Fixed data'!$C$7</f>
        <v>9.0860957451984817E-3</v>
      </c>
      <c r="BB57" s="34">
        <f>$AF$28/'Fixed data'!$C$7</f>
        <v>9.0860957451984817E-3</v>
      </c>
      <c r="BC57" s="34">
        <f>$AF$28/'Fixed data'!$C$7</f>
        <v>9.0860957451984817E-3</v>
      </c>
      <c r="BD57" s="34">
        <f>$AF$28/'Fixed data'!$C$7</f>
        <v>9.0860957451984817E-3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9.0860957451984817E-3</v>
      </c>
      <c r="AI58" s="34">
        <f>$AG$28/'Fixed data'!$C$7</f>
        <v>9.0860957451984817E-3</v>
      </c>
      <c r="AJ58" s="34">
        <f>$AG$28/'Fixed data'!$C$7</f>
        <v>9.0860957451984817E-3</v>
      </c>
      <c r="AK58" s="34">
        <f>$AG$28/'Fixed data'!$C$7</f>
        <v>9.0860957451984817E-3</v>
      </c>
      <c r="AL58" s="34">
        <f>$AG$28/'Fixed data'!$C$7</f>
        <v>9.0860957451984817E-3</v>
      </c>
      <c r="AM58" s="34">
        <f>$AG$28/'Fixed data'!$C$7</f>
        <v>9.0860957451984817E-3</v>
      </c>
      <c r="AN58" s="34">
        <f>$AG$28/'Fixed data'!$C$7</f>
        <v>9.0860957451984817E-3</v>
      </c>
      <c r="AO58" s="34">
        <f>$AG$28/'Fixed data'!$C$7</f>
        <v>9.0860957451984817E-3</v>
      </c>
      <c r="AP58" s="34">
        <f>$AG$28/'Fixed data'!$C$7</f>
        <v>9.0860957451984817E-3</v>
      </c>
      <c r="AQ58" s="34">
        <f>$AG$28/'Fixed data'!$C$7</f>
        <v>9.0860957451984817E-3</v>
      </c>
      <c r="AR58" s="34">
        <f>$AG$28/'Fixed data'!$C$7</f>
        <v>9.0860957451984817E-3</v>
      </c>
      <c r="AS58" s="34">
        <f>$AG$28/'Fixed data'!$C$7</f>
        <v>9.0860957451984817E-3</v>
      </c>
      <c r="AT58" s="34">
        <f>$AG$28/'Fixed data'!$C$7</f>
        <v>9.0860957451984817E-3</v>
      </c>
      <c r="AU58" s="34">
        <f>$AG$28/'Fixed data'!$C$7</f>
        <v>9.0860957451984817E-3</v>
      </c>
      <c r="AV58" s="34">
        <f>$AG$28/'Fixed data'!$C$7</f>
        <v>9.0860957451984817E-3</v>
      </c>
      <c r="AW58" s="34">
        <f>$AG$28/'Fixed data'!$C$7</f>
        <v>9.0860957451984817E-3</v>
      </c>
      <c r="AX58" s="34">
        <f>$AG$28/'Fixed data'!$C$7</f>
        <v>9.0860957451984817E-3</v>
      </c>
      <c r="AY58" s="34">
        <f>$AG$28/'Fixed data'!$C$7</f>
        <v>9.0860957451984817E-3</v>
      </c>
      <c r="AZ58" s="34">
        <f>$AG$28/'Fixed data'!$C$7</f>
        <v>9.0860957451984817E-3</v>
      </c>
      <c r="BA58" s="34">
        <f>$AG$28/'Fixed data'!$C$7</f>
        <v>9.0860957451984817E-3</v>
      </c>
      <c r="BB58" s="34">
        <f>$AG$28/'Fixed data'!$C$7</f>
        <v>9.0860957451984817E-3</v>
      </c>
      <c r="BC58" s="34">
        <f>$AG$28/'Fixed data'!$C$7</f>
        <v>9.0860957451984817E-3</v>
      </c>
      <c r="BD58" s="34">
        <f>$AG$28/'Fixed data'!$C$7</f>
        <v>9.0860957451984817E-3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9.0860957451984817E-3</v>
      </c>
      <c r="AJ59" s="34">
        <f>$AH$28/'Fixed data'!$C$7</f>
        <v>9.0860957451984817E-3</v>
      </c>
      <c r="AK59" s="34">
        <f>$AH$28/'Fixed data'!$C$7</f>
        <v>9.0860957451984817E-3</v>
      </c>
      <c r="AL59" s="34">
        <f>$AH$28/'Fixed data'!$C$7</f>
        <v>9.0860957451984817E-3</v>
      </c>
      <c r="AM59" s="34">
        <f>$AH$28/'Fixed data'!$C$7</f>
        <v>9.0860957451984817E-3</v>
      </c>
      <c r="AN59" s="34">
        <f>$AH$28/'Fixed data'!$C$7</f>
        <v>9.0860957451984817E-3</v>
      </c>
      <c r="AO59" s="34">
        <f>$AH$28/'Fixed data'!$C$7</f>
        <v>9.0860957451984817E-3</v>
      </c>
      <c r="AP59" s="34">
        <f>$AH$28/'Fixed data'!$C$7</f>
        <v>9.0860957451984817E-3</v>
      </c>
      <c r="AQ59" s="34">
        <f>$AH$28/'Fixed data'!$C$7</f>
        <v>9.0860957451984817E-3</v>
      </c>
      <c r="AR59" s="34">
        <f>$AH$28/'Fixed data'!$C$7</f>
        <v>9.0860957451984817E-3</v>
      </c>
      <c r="AS59" s="34">
        <f>$AH$28/'Fixed data'!$C$7</f>
        <v>9.0860957451984817E-3</v>
      </c>
      <c r="AT59" s="34">
        <f>$AH$28/'Fixed data'!$C$7</f>
        <v>9.0860957451984817E-3</v>
      </c>
      <c r="AU59" s="34">
        <f>$AH$28/'Fixed data'!$C$7</f>
        <v>9.0860957451984817E-3</v>
      </c>
      <c r="AV59" s="34">
        <f>$AH$28/'Fixed data'!$C$7</f>
        <v>9.0860957451984817E-3</v>
      </c>
      <c r="AW59" s="34">
        <f>$AH$28/'Fixed data'!$C$7</f>
        <v>9.0860957451984817E-3</v>
      </c>
      <c r="AX59" s="34">
        <f>$AH$28/'Fixed data'!$C$7</f>
        <v>9.0860957451984817E-3</v>
      </c>
      <c r="AY59" s="34">
        <f>$AH$28/'Fixed data'!$C$7</f>
        <v>9.0860957451984817E-3</v>
      </c>
      <c r="AZ59" s="34">
        <f>$AH$28/'Fixed data'!$C$7</f>
        <v>9.0860957451984817E-3</v>
      </c>
      <c r="BA59" s="34">
        <f>$AH$28/'Fixed data'!$C$7</f>
        <v>9.0860957451984817E-3</v>
      </c>
      <c r="BB59" s="34">
        <f>$AH$28/'Fixed data'!$C$7</f>
        <v>9.0860957451984817E-3</v>
      </c>
      <c r="BC59" s="34">
        <f>$AH$28/'Fixed data'!$C$7</f>
        <v>9.0860957451984817E-3</v>
      </c>
      <c r="BD59" s="34">
        <f>$AH$28/'Fixed data'!$C$7</f>
        <v>9.0860957451984817E-3</v>
      </c>
    </row>
    <row r="60" spans="1:56" ht="16.5" collapsed="1" x14ac:dyDescent="0.35">
      <c r="A60" s="115"/>
      <c r="B60" s="9" t="s">
        <v>7</v>
      </c>
      <c r="C60" s="9" t="s">
        <v>61</v>
      </c>
      <c r="D60" s="9" t="s">
        <v>40</v>
      </c>
      <c r="E60" s="34">
        <f>SUM(E30:E59)</f>
        <v>0</v>
      </c>
      <c r="F60" s="34">
        <f t="shared" ref="F60:BD60" si="6">SUM(F30:F59)</f>
        <v>-4.7173333333333338E-2</v>
      </c>
      <c r="G60" s="34">
        <f t="shared" si="6"/>
        <v>-9.2380425465948379E-2</v>
      </c>
      <c r="H60" s="34">
        <f t="shared" si="6"/>
        <v>-0.13562693486141261</v>
      </c>
      <c r="I60" s="34">
        <f t="shared" si="6"/>
        <v>-0.17664201754989906</v>
      </c>
      <c r="J60" s="34">
        <f t="shared" si="6"/>
        <v>-0.21566069975491065</v>
      </c>
      <c r="K60" s="34">
        <f t="shared" si="6"/>
        <v>-0.25265467741008718</v>
      </c>
      <c r="L60" s="34">
        <f t="shared" si="6"/>
        <v>-0.28734153428538767</v>
      </c>
      <c r="M60" s="34">
        <f t="shared" si="6"/>
        <v>-0.31995802160680364</v>
      </c>
      <c r="N60" s="34">
        <f t="shared" si="6"/>
        <v>-0.31520386398921951</v>
      </c>
      <c r="O60" s="34">
        <f t="shared" si="6"/>
        <v>-0.30998938523007047</v>
      </c>
      <c r="P60" s="34">
        <f t="shared" si="6"/>
        <v>-0.30429001300815911</v>
      </c>
      <c r="Q60" s="34">
        <f t="shared" si="6"/>
        <v>-0.29808052787119871</v>
      </c>
      <c r="R60" s="34">
        <f t="shared" si="6"/>
        <v>-0.29133506323581304</v>
      </c>
      <c r="S60" s="34">
        <f t="shared" si="6"/>
        <v>-0.28409269327753689</v>
      </c>
      <c r="T60" s="34">
        <f t="shared" si="6"/>
        <v>-0.27637676127778127</v>
      </c>
      <c r="U60" s="34">
        <f t="shared" si="6"/>
        <v>-0.2682363637963745</v>
      </c>
      <c r="V60" s="34">
        <f t="shared" si="6"/>
        <v>-0.25971806835958294</v>
      </c>
      <c r="W60" s="34">
        <f t="shared" si="6"/>
        <v>-0.25092986243775273</v>
      </c>
      <c r="X60" s="34">
        <f t="shared" si="6"/>
        <v>-0.24195490191545208</v>
      </c>
      <c r="Y60" s="34">
        <f t="shared" si="6"/>
        <v>-0.2328688061702536</v>
      </c>
      <c r="Z60" s="34">
        <f t="shared" si="6"/>
        <v>-0.22378271042505513</v>
      </c>
      <c r="AA60" s="34">
        <f t="shared" si="6"/>
        <v>-0.21469661467985665</v>
      </c>
      <c r="AB60" s="34">
        <f t="shared" si="6"/>
        <v>-0.20561051893465818</v>
      </c>
      <c r="AC60" s="34">
        <f t="shared" si="6"/>
        <v>-0.1965244231894597</v>
      </c>
      <c r="AD60" s="34">
        <f t="shared" si="6"/>
        <v>-0.18743832744426123</v>
      </c>
      <c r="AE60" s="34">
        <f t="shared" si="6"/>
        <v>-0.17835223169906275</v>
      </c>
      <c r="AF60" s="34">
        <f t="shared" si="6"/>
        <v>-0.16926613595386428</v>
      </c>
      <c r="AG60" s="34">
        <f t="shared" si="6"/>
        <v>-0.1601800402086658</v>
      </c>
      <c r="AH60" s="34">
        <f t="shared" si="6"/>
        <v>-0.15109394446346733</v>
      </c>
      <c r="AI60" s="34">
        <f t="shared" si="6"/>
        <v>-0.14200784871826885</v>
      </c>
      <c r="AJ60" s="34">
        <f t="shared" si="6"/>
        <v>-0.14200784871826885</v>
      </c>
      <c r="AK60" s="34">
        <f t="shared" si="6"/>
        <v>-0.14200784871826885</v>
      </c>
      <c r="AL60" s="34">
        <f t="shared" si="6"/>
        <v>-0.14200784871826885</v>
      </c>
      <c r="AM60" s="34">
        <f t="shared" si="6"/>
        <v>-0.14200784871826885</v>
      </c>
      <c r="AN60" s="34">
        <f t="shared" si="6"/>
        <v>-0.14200784871826885</v>
      </c>
      <c r="AO60" s="34">
        <f t="shared" si="6"/>
        <v>-0.14200784871826885</v>
      </c>
      <c r="AP60" s="34">
        <f t="shared" si="6"/>
        <v>-0.14200784871826885</v>
      </c>
      <c r="AQ60" s="34">
        <f t="shared" si="6"/>
        <v>-0.14200784871826885</v>
      </c>
      <c r="AR60" s="34">
        <f t="shared" si="6"/>
        <v>-0.14200784871826885</v>
      </c>
      <c r="AS60" s="34">
        <f t="shared" si="6"/>
        <v>-0.14200784871826885</v>
      </c>
      <c r="AT60" s="34">
        <f t="shared" si="6"/>
        <v>-0.14200784871826885</v>
      </c>
      <c r="AU60" s="34">
        <f t="shared" si="6"/>
        <v>-0.14200784871826885</v>
      </c>
      <c r="AV60" s="34">
        <f t="shared" si="6"/>
        <v>-0.14200784871826885</v>
      </c>
      <c r="AW60" s="34">
        <f t="shared" si="6"/>
        <v>-0.14200784871826885</v>
      </c>
      <c r="AX60" s="34">
        <f t="shared" si="6"/>
        <v>-0.14200784871826885</v>
      </c>
      <c r="AY60" s="34">
        <f t="shared" si="6"/>
        <v>-9.4834515384935647E-2</v>
      </c>
      <c r="AZ60" s="34">
        <f t="shared" si="6"/>
        <v>-4.9627423252320599E-2</v>
      </c>
      <c r="BA60" s="34">
        <f t="shared" si="6"/>
        <v>-6.3809138568563309E-3</v>
      </c>
      <c r="BB60" s="34">
        <f t="shared" si="6"/>
        <v>3.463416883163014E-2</v>
      </c>
      <c r="BC60" s="34">
        <f t="shared" si="6"/>
        <v>7.3652851036641737E-2</v>
      </c>
      <c r="BD60" s="34">
        <f t="shared" si="6"/>
        <v>0.11064682869181824</v>
      </c>
    </row>
    <row r="61" spans="1:56" ht="17.25" hidden="1" customHeight="1" outlineLevel="1" x14ac:dyDescent="0.35">
      <c r="A61" s="115"/>
      <c r="B61" s="9" t="s">
        <v>35</v>
      </c>
      <c r="C61" s="9" t="s">
        <v>62</v>
      </c>
      <c r="D61" s="9" t="s">
        <v>40</v>
      </c>
      <c r="E61" s="34">
        <v>0</v>
      </c>
      <c r="F61" s="34">
        <f>E62</f>
        <v>-2.1228000000000002</v>
      </c>
      <c r="G61" s="34">
        <f t="shared" ref="G61:BD61" si="7">F62</f>
        <v>-4.1099458126343436</v>
      </c>
      <c r="H61" s="34">
        <f t="shared" si="7"/>
        <v>-5.9636583099642859</v>
      </c>
      <c r="I61" s="34">
        <f t="shared" si="7"/>
        <v>-7.6737100960847631</v>
      </c>
      <c r="J61" s="34">
        <f t="shared" si="7"/>
        <v>-9.2529087777603856</v>
      </c>
      <c r="K61" s="34">
        <f t="shared" si="7"/>
        <v>-10.701977072488418</v>
      </c>
      <c r="L61" s="34">
        <f t="shared" si="7"/>
        <v>-12.010230954466854</v>
      </c>
      <c r="M61" s="34">
        <f t="shared" si="7"/>
        <v>-13.190631349645187</v>
      </c>
      <c r="N61" s="34">
        <f t="shared" si="7"/>
        <v>-12.656736235247099</v>
      </c>
      <c r="O61" s="34">
        <f t="shared" si="7"/>
        <v>-12.106880827096171</v>
      </c>
      <c r="P61" s="34">
        <f t="shared" si="7"/>
        <v>-11.540419691880091</v>
      </c>
      <c r="Q61" s="34">
        <f t="shared" si="7"/>
        <v>-10.956702847708714</v>
      </c>
      <c r="R61" s="34">
        <f t="shared" si="7"/>
        <v>-10.355076411245161</v>
      </c>
      <c r="S61" s="34">
        <f t="shared" si="7"/>
        <v>-9.7378346998869212</v>
      </c>
      <c r="T61" s="34">
        <f t="shared" si="7"/>
        <v>-9.1065250666203816</v>
      </c>
      <c r="U61" s="34">
        <f t="shared" si="7"/>
        <v>-8.4638304186792954</v>
      </c>
      <c r="V61" s="34">
        <f t="shared" si="7"/>
        <v>-7.8122707602273014</v>
      </c>
      <c r="W61" s="34">
        <f t="shared" si="7"/>
        <v>-7.157083425385359</v>
      </c>
      <c r="X61" s="34">
        <f t="shared" si="7"/>
        <v>-6.5022803394440771</v>
      </c>
      <c r="Y61" s="34">
        <f t="shared" si="7"/>
        <v>-5.8514511289946931</v>
      </c>
      <c r="Z61" s="34">
        <f t="shared" si="7"/>
        <v>-5.2097080142905074</v>
      </c>
      <c r="AA61" s="34">
        <f t="shared" si="7"/>
        <v>-4.5770509953315202</v>
      </c>
      <c r="AB61" s="34">
        <f t="shared" si="7"/>
        <v>-3.9534800721177317</v>
      </c>
      <c r="AC61" s="34">
        <f t="shared" si="7"/>
        <v>-3.3389952446491415</v>
      </c>
      <c r="AD61" s="34">
        <f t="shared" si="7"/>
        <v>-2.7335965129257502</v>
      </c>
      <c r="AE61" s="34">
        <f t="shared" si="7"/>
        <v>-2.1372838769475573</v>
      </c>
      <c r="AF61" s="34">
        <f t="shared" si="7"/>
        <v>-1.5500573367145627</v>
      </c>
      <c r="AG61" s="34">
        <f t="shared" si="7"/>
        <v>-0.97191689222676669</v>
      </c>
      <c r="AH61" s="34">
        <f t="shared" si="7"/>
        <v>-0.40286254348416917</v>
      </c>
      <c r="AI61" s="34">
        <f t="shared" si="7"/>
        <v>0.15710570951322989</v>
      </c>
      <c r="AJ61" s="34">
        <f t="shared" si="7"/>
        <v>0.70798786676543046</v>
      </c>
      <c r="AK61" s="34">
        <f t="shared" si="7"/>
        <v>1.2588700240176309</v>
      </c>
      <c r="AL61" s="34">
        <f t="shared" si="7"/>
        <v>1.8097521812698316</v>
      </c>
      <c r="AM61" s="34">
        <f t="shared" si="7"/>
        <v>2.3606343385220323</v>
      </c>
      <c r="AN61" s="34">
        <f t="shared" si="7"/>
        <v>2.911516495774233</v>
      </c>
      <c r="AO61" s="34">
        <f t="shared" si="7"/>
        <v>3.4623986530264337</v>
      </c>
      <c r="AP61" s="34">
        <f t="shared" si="7"/>
        <v>4.0132808102786344</v>
      </c>
      <c r="AQ61" s="34">
        <f t="shared" si="7"/>
        <v>4.5641629675308346</v>
      </c>
      <c r="AR61" s="34">
        <f t="shared" si="7"/>
        <v>5.1150451247830349</v>
      </c>
      <c r="AS61" s="34">
        <f t="shared" si="7"/>
        <v>5.6659272820352351</v>
      </c>
      <c r="AT61" s="34">
        <f t="shared" si="7"/>
        <v>6.2168094392874353</v>
      </c>
      <c r="AU61" s="34">
        <f t="shared" si="7"/>
        <v>6.7676915965396356</v>
      </c>
      <c r="AV61" s="34">
        <f t="shared" si="7"/>
        <v>7.3185737537918358</v>
      </c>
      <c r="AW61" s="34">
        <f t="shared" si="7"/>
        <v>7.8694559110440361</v>
      </c>
      <c r="AX61" s="34">
        <f t="shared" si="7"/>
        <v>8.4203380682962372</v>
      </c>
      <c r="AY61" s="34">
        <f t="shared" si="7"/>
        <v>8.5623459170145058</v>
      </c>
      <c r="AZ61" s="34">
        <f t="shared" si="7"/>
        <v>8.657180432399441</v>
      </c>
      <c r="BA61" s="34">
        <f t="shared" si="7"/>
        <v>8.7068078556517623</v>
      </c>
      <c r="BB61" s="34">
        <f t="shared" si="7"/>
        <v>8.7131887695086192</v>
      </c>
      <c r="BC61" s="34">
        <f t="shared" si="7"/>
        <v>8.6785546006769891</v>
      </c>
      <c r="BD61" s="34">
        <f t="shared" si="7"/>
        <v>8.6049017496403479</v>
      </c>
    </row>
    <row r="62" spans="1:56" ht="16.5" hidden="1" customHeight="1" outlineLevel="1" x14ac:dyDescent="0.3">
      <c r="A62" s="115"/>
      <c r="B62" s="9" t="s">
        <v>34</v>
      </c>
      <c r="C62" s="9" t="s">
        <v>68</v>
      </c>
      <c r="D62" s="9" t="s">
        <v>40</v>
      </c>
      <c r="E62" s="34">
        <f t="shared" ref="E62:BD62" si="8">E28-E60+E61</f>
        <v>-2.1228000000000002</v>
      </c>
      <c r="F62" s="34">
        <f t="shared" si="8"/>
        <v>-4.1099458126343436</v>
      </c>
      <c r="G62" s="34">
        <f t="shared" si="8"/>
        <v>-5.9636583099642859</v>
      </c>
      <c r="H62" s="34">
        <f t="shared" si="8"/>
        <v>-7.6737100960847631</v>
      </c>
      <c r="I62" s="34">
        <f t="shared" si="8"/>
        <v>-9.2529087777603856</v>
      </c>
      <c r="J62" s="34">
        <f t="shared" si="8"/>
        <v>-10.701977072488418</v>
      </c>
      <c r="K62" s="34">
        <f t="shared" si="8"/>
        <v>-12.010230954466854</v>
      </c>
      <c r="L62" s="34">
        <f t="shared" si="8"/>
        <v>-13.190631349645187</v>
      </c>
      <c r="M62" s="34">
        <f t="shared" si="8"/>
        <v>-12.656736235247099</v>
      </c>
      <c r="N62" s="34">
        <f t="shared" si="8"/>
        <v>-12.106880827096171</v>
      </c>
      <c r="O62" s="34">
        <f t="shared" si="8"/>
        <v>-11.540419691880091</v>
      </c>
      <c r="P62" s="34">
        <f t="shared" si="8"/>
        <v>-10.956702847708714</v>
      </c>
      <c r="Q62" s="34">
        <f t="shared" si="8"/>
        <v>-10.355076411245161</v>
      </c>
      <c r="R62" s="34">
        <f t="shared" si="8"/>
        <v>-9.7378346998869212</v>
      </c>
      <c r="S62" s="34">
        <f t="shared" si="8"/>
        <v>-9.1065250666203816</v>
      </c>
      <c r="T62" s="34">
        <f t="shared" si="8"/>
        <v>-8.4638304186792954</v>
      </c>
      <c r="U62" s="34">
        <f t="shared" si="8"/>
        <v>-7.8122707602273014</v>
      </c>
      <c r="V62" s="34">
        <f t="shared" si="8"/>
        <v>-7.157083425385359</v>
      </c>
      <c r="W62" s="34">
        <f t="shared" si="8"/>
        <v>-6.5022803394440771</v>
      </c>
      <c r="X62" s="34">
        <f t="shared" si="8"/>
        <v>-5.8514511289946931</v>
      </c>
      <c r="Y62" s="34">
        <f t="shared" si="8"/>
        <v>-5.2097080142905074</v>
      </c>
      <c r="Z62" s="34">
        <f t="shared" si="8"/>
        <v>-4.5770509953315202</v>
      </c>
      <c r="AA62" s="34">
        <f t="shared" si="8"/>
        <v>-3.9534800721177317</v>
      </c>
      <c r="AB62" s="34">
        <f t="shared" si="8"/>
        <v>-3.3389952446491415</v>
      </c>
      <c r="AC62" s="34">
        <f t="shared" si="8"/>
        <v>-2.7335965129257502</v>
      </c>
      <c r="AD62" s="34">
        <f t="shared" si="8"/>
        <v>-2.1372838769475573</v>
      </c>
      <c r="AE62" s="34">
        <f t="shared" si="8"/>
        <v>-1.5500573367145627</v>
      </c>
      <c r="AF62" s="34">
        <f t="shared" si="8"/>
        <v>-0.97191689222676669</v>
      </c>
      <c r="AG62" s="34">
        <f t="shared" si="8"/>
        <v>-0.40286254348416917</v>
      </c>
      <c r="AH62" s="34">
        <f t="shared" si="8"/>
        <v>0.15710570951322989</v>
      </c>
      <c r="AI62" s="34">
        <f t="shared" si="8"/>
        <v>0.70798786676543046</v>
      </c>
      <c r="AJ62" s="34">
        <f t="shared" si="8"/>
        <v>1.2588700240176309</v>
      </c>
      <c r="AK62" s="34">
        <f t="shared" si="8"/>
        <v>1.8097521812698316</v>
      </c>
      <c r="AL62" s="34">
        <f t="shared" si="8"/>
        <v>2.3606343385220323</v>
      </c>
      <c r="AM62" s="34">
        <f t="shared" si="8"/>
        <v>2.911516495774233</v>
      </c>
      <c r="AN62" s="34">
        <f t="shared" si="8"/>
        <v>3.4623986530264337</v>
      </c>
      <c r="AO62" s="34">
        <f t="shared" si="8"/>
        <v>4.0132808102786344</v>
      </c>
      <c r="AP62" s="34">
        <f t="shared" si="8"/>
        <v>4.5641629675308346</v>
      </c>
      <c r="AQ62" s="34">
        <f t="shared" si="8"/>
        <v>5.1150451247830349</v>
      </c>
      <c r="AR62" s="34">
        <f t="shared" si="8"/>
        <v>5.6659272820352351</v>
      </c>
      <c r="AS62" s="34">
        <f t="shared" si="8"/>
        <v>6.2168094392874353</v>
      </c>
      <c r="AT62" s="34">
        <f t="shared" si="8"/>
        <v>6.7676915965396356</v>
      </c>
      <c r="AU62" s="34">
        <f t="shared" si="8"/>
        <v>7.3185737537918358</v>
      </c>
      <c r="AV62" s="34">
        <f t="shared" si="8"/>
        <v>7.8694559110440361</v>
      </c>
      <c r="AW62" s="34">
        <f t="shared" si="8"/>
        <v>8.4203380682962372</v>
      </c>
      <c r="AX62" s="34">
        <f t="shared" si="8"/>
        <v>8.5623459170145058</v>
      </c>
      <c r="AY62" s="34">
        <f t="shared" si="8"/>
        <v>8.657180432399441</v>
      </c>
      <c r="AZ62" s="34">
        <f t="shared" si="8"/>
        <v>8.7068078556517623</v>
      </c>
      <c r="BA62" s="34">
        <f t="shared" si="8"/>
        <v>8.7131887695086192</v>
      </c>
      <c r="BB62" s="34">
        <f t="shared" si="8"/>
        <v>8.6785546006769891</v>
      </c>
      <c r="BC62" s="34">
        <f t="shared" si="8"/>
        <v>8.6049017496403479</v>
      </c>
      <c r="BD62" s="34">
        <f t="shared" si="8"/>
        <v>8.4942549209485296</v>
      </c>
    </row>
    <row r="63" spans="1:56" ht="16.5" collapsed="1" x14ac:dyDescent="0.3">
      <c r="A63" s="115"/>
      <c r="B63" s="9" t="s">
        <v>8</v>
      </c>
      <c r="C63" s="11" t="s">
        <v>67</v>
      </c>
      <c r="D63" s="9" t="s">
        <v>40</v>
      </c>
      <c r="E63" s="34">
        <f>AVERAGE(E61:E62)*'Fixed data'!$C$3</f>
        <v>-5.1265620000000012E-2</v>
      </c>
      <c r="F63" s="34">
        <f>AVERAGE(F61:F62)*'Fixed data'!$C$3</f>
        <v>-0.15052081137511941</v>
      </c>
      <c r="G63" s="34">
        <f>AVERAGE(G61:G62)*'Fixed data'!$C$3</f>
        <v>-0.24327753956075693</v>
      </c>
      <c r="H63" s="34">
        <f>AVERAGE(H61:H62)*'Fixed data'!$C$3</f>
        <v>-0.32934244700608456</v>
      </c>
      <c r="I63" s="34">
        <f>AVERAGE(I61:I62)*'Fixed data'!$C$3</f>
        <v>-0.40877784580336041</v>
      </c>
      <c r="J63" s="34">
        <f>AVERAGE(J61:J62)*'Fixed data'!$C$3</f>
        <v>-0.48191049328350866</v>
      </c>
      <c r="K63" s="34">
        <f>AVERAGE(K61:K62)*'Fixed data'!$C$3</f>
        <v>-0.54849982385096985</v>
      </c>
      <c r="L63" s="34">
        <f>AVERAGE(L61:L62)*'Fixed data'!$C$3</f>
        <v>-0.60860082464430587</v>
      </c>
      <c r="M63" s="34">
        <f>AVERAGE(M61:M62)*'Fixed data'!$C$3</f>
        <v>-0.62421392717514879</v>
      </c>
      <c r="N63" s="34">
        <f>AVERAGE(N61:N62)*'Fixed data'!$C$3</f>
        <v>-0.59804135205559006</v>
      </c>
      <c r="O63" s="34">
        <f>AVERAGE(O61:O62)*'Fixed data'!$C$3</f>
        <v>-0.57108230753327682</v>
      </c>
      <c r="P63" s="34">
        <f>AVERAGE(P61:P62)*'Fixed data'!$C$3</f>
        <v>-0.54330550933106969</v>
      </c>
      <c r="Q63" s="34">
        <f>AVERAGE(Q61:Q62)*'Fixed data'!$C$3</f>
        <v>-0.51467946910373619</v>
      </c>
      <c r="R63" s="34">
        <f>AVERAGE(R61:R62)*'Fixed data'!$C$3</f>
        <v>-0.48524380333383982</v>
      </c>
      <c r="S63" s="34">
        <f>AVERAGE(S61:S62)*'Fixed data'!$C$3</f>
        <v>-0.45509128836115137</v>
      </c>
      <c r="T63" s="34">
        <f>AVERAGE(T61:T62)*'Fixed data'!$C$3</f>
        <v>-0.42432408496998725</v>
      </c>
      <c r="U63" s="34">
        <f>AVERAGE(U61:U62)*'Fixed data'!$C$3</f>
        <v>-0.39306784347059431</v>
      </c>
      <c r="V63" s="34">
        <f>AVERAGE(V61:V62)*'Fixed data'!$C$3</f>
        <v>-0.36150990358254576</v>
      </c>
      <c r="W63" s="34">
        <f>AVERAGE(W61:W62)*'Fixed data'!$C$3</f>
        <v>-0.32987363492063088</v>
      </c>
      <c r="X63" s="34">
        <f>AVERAGE(X61:X62)*'Fixed data'!$C$3</f>
        <v>-0.29834261496279629</v>
      </c>
      <c r="Y63" s="34">
        <f>AVERAGE(Y61:Y62)*'Fixed data'!$C$3</f>
        <v>-0.26712699331033762</v>
      </c>
      <c r="Z63" s="34">
        <f>AVERAGE(Z61:Z62)*'Fixed data'!$C$3</f>
        <v>-0.23635023008237199</v>
      </c>
      <c r="AA63" s="34">
        <f>AVERAGE(AA61:AA62)*'Fixed data'!$C$3</f>
        <v>-0.20601232527889943</v>
      </c>
      <c r="AB63" s="34">
        <f>AVERAGE(AB61:AB62)*'Fixed data'!$C$3</f>
        <v>-0.17611327889992001</v>
      </c>
      <c r="AC63" s="34">
        <f>AVERAGE(AC61:AC62)*'Fixed data'!$C$3</f>
        <v>-0.14665309094543363</v>
      </c>
      <c r="AD63" s="34">
        <f>AVERAGE(AD61:AD62)*'Fixed data'!$C$3</f>
        <v>-0.11763176141544038</v>
      </c>
      <c r="AE63" s="34">
        <f>AVERAGE(AE61:AE62)*'Fixed data'!$C$3</f>
        <v>-8.9049290309940202E-2</v>
      </c>
      <c r="AF63" s="34">
        <f>AVERAGE(AF61:AF62)*'Fixed data'!$C$3</f>
        <v>-6.0905677628933105E-2</v>
      </c>
      <c r="AG63" s="34">
        <f>AVERAGE(AG61:AG62)*'Fixed data'!$C$3</f>
        <v>-3.3200923372419103E-2</v>
      </c>
      <c r="AH63" s="34">
        <f>AVERAGE(AH61:AH62)*'Fixed data'!$C$3</f>
        <v>-5.9350275403981844E-3</v>
      </c>
      <c r="AI63" s="34">
        <f>AVERAGE(AI61:AI62)*'Fixed data'!$C$3</f>
        <v>2.0892009867129649E-2</v>
      </c>
      <c r="AJ63" s="34">
        <f>AVERAGE(AJ61:AJ62)*'Fixed data'!$C$3</f>
        <v>4.7499618062410938E-2</v>
      </c>
      <c r="AK63" s="34">
        <f>AVERAGE(AK61:AK62)*'Fixed data'!$C$3</f>
        <v>7.4107226257692227E-2</v>
      </c>
      <c r="AL63" s="34">
        <f>AVERAGE(AL61:AL62)*'Fixed data'!$C$3</f>
        <v>0.10071483445297351</v>
      </c>
      <c r="AM63" s="34">
        <f>AVERAGE(AM61:AM62)*'Fixed data'!$C$3</f>
        <v>0.12732244264825482</v>
      </c>
      <c r="AN63" s="34">
        <f>AVERAGE(AN61:AN62)*'Fixed data'!$C$3</f>
        <v>0.15393005084353609</v>
      </c>
      <c r="AO63" s="34">
        <f>AVERAGE(AO61:AO62)*'Fixed data'!$C$3</f>
        <v>0.18053765903881741</v>
      </c>
      <c r="AP63" s="34">
        <f>AVERAGE(AP61:AP62)*'Fixed data'!$C$3</f>
        <v>0.20714526723409868</v>
      </c>
      <c r="AQ63" s="34">
        <f>AVERAGE(AQ61:AQ62)*'Fixed data'!$C$3</f>
        <v>0.23375287542937995</v>
      </c>
      <c r="AR63" s="34">
        <f>AVERAGE(AR61:AR62)*'Fixed data'!$C$3</f>
        <v>0.26036048362466124</v>
      </c>
      <c r="AS63" s="34">
        <f>AVERAGE(AS61:AS62)*'Fixed data'!$C$3</f>
        <v>0.28696809181994248</v>
      </c>
      <c r="AT63" s="34">
        <f>AVERAGE(AT61:AT62)*'Fixed data'!$C$3</f>
        <v>0.31357570001522378</v>
      </c>
      <c r="AU63" s="34">
        <f>AVERAGE(AU61:AU62)*'Fixed data'!$C$3</f>
        <v>0.34018330821050508</v>
      </c>
      <c r="AV63" s="34">
        <f>AVERAGE(AV61:AV62)*'Fixed data'!$C$3</f>
        <v>0.36679091640578632</v>
      </c>
      <c r="AW63" s="34">
        <f>AVERAGE(AW61:AW62)*'Fixed data'!$C$3</f>
        <v>0.39339852460106767</v>
      </c>
      <c r="AX63" s="34">
        <f>AVERAGE(AX61:AX62)*'Fixed data'!$C$3</f>
        <v>0.41013181824525446</v>
      </c>
      <c r="AY63" s="34">
        <f>AVERAGE(AY61:AY62)*'Fixed data'!$C$3</f>
        <v>0.41585156133834683</v>
      </c>
      <c r="AZ63" s="34">
        <f>AVERAGE(AZ61:AZ62)*'Fixed data'!$C$3</f>
        <v>0.4193403171564366</v>
      </c>
      <c r="BA63" s="34">
        <f>AVERAGE(BA61:BA62)*'Fixed data'!$C$3</f>
        <v>0.42069291849762319</v>
      </c>
      <c r="BB63" s="34">
        <f>AVERAGE(BB61:BB62)*'Fixed data'!$C$3</f>
        <v>0.42001060238998245</v>
      </c>
      <c r="BC63" s="34">
        <f>AVERAGE(BC61:BC62)*'Fixed data'!$C$3</f>
        <v>0.41739547086016371</v>
      </c>
      <c r="BD63" s="34">
        <f>AVERAGE(BD61:BD62)*'Fixed data'!$C$3</f>
        <v>0.41294463359472139</v>
      </c>
    </row>
    <row r="64" spans="1:56" ht="15.75" thickBot="1" x14ac:dyDescent="0.35">
      <c r="A64" s="114"/>
      <c r="B64" s="12" t="s">
        <v>94</v>
      </c>
      <c r="C64" s="12" t="s">
        <v>45</v>
      </c>
      <c r="D64" s="12" t="s">
        <v>40</v>
      </c>
      <c r="E64" s="53">
        <f t="shared" ref="E64:BD64" si="9">E29+E60+E63</f>
        <v>-0.58196561999999996</v>
      </c>
      <c r="F64" s="53">
        <f t="shared" si="9"/>
        <v>-0.70627393120037196</v>
      </c>
      <c r="G64" s="53">
        <f t="shared" si="9"/>
        <v>-0.82218119572567772</v>
      </c>
      <c r="H64" s="53">
        <f t="shared" si="9"/>
        <v>-0.92638906211296956</v>
      </c>
      <c r="I64" s="53">
        <f t="shared" si="9"/>
        <v>-1.0243800381596395</v>
      </c>
      <c r="J64" s="53">
        <f t="shared" si="9"/>
        <v>-1.1137534416591555</v>
      </c>
      <c r="K64" s="53">
        <f t="shared" si="9"/>
        <v>-1.1913816411081877</v>
      </c>
      <c r="L64" s="53">
        <f t="shared" si="9"/>
        <v>-1.2628778412956234</v>
      </c>
      <c r="M64" s="53">
        <f t="shared" si="9"/>
        <v>-0.8906876755841312</v>
      </c>
      <c r="N64" s="53">
        <f t="shared" si="9"/>
        <v>-0.85458233000438255</v>
      </c>
      <c r="O64" s="53">
        <f t="shared" si="9"/>
        <v>-0.81695375526684466</v>
      </c>
      <c r="P64" s="53">
        <f t="shared" si="9"/>
        <v>-0.77773881454842442</v>
      </c>
      <c r="Q64" s="53">
        <f t="shared" si="9"/>
        <v>-0.73687351982684635</v>
      </c>
      <c r="R64" s="53">
        <f t="shared" si="9"/>
        <v>-0.69510220453904614</v>
      </c>
      <c r="S64" s="53">
        <f t="shared" si="9"/>
        <v>-0.65237974664143772</v>
      </c>
      <c r="T64" s="53">
        <f t="shared" si="9"/>
        <v>-0.60912137458194238</v>
      </c>
      <c r="U64" s="53">
        <f t="shared" si="9"/>
        <v>-0.56547338360306398</v>
      </c>
      <c r="V64" s="53">
        <f t="shared" si="9"/>
        <v>-0.52236065532153897</v>
      </c>
      <c r="W64" s="53">
        <f t="shared" si="9"/>
        <v>-0.47983519148250131</v>
      </c>
      <c r="X64" s="53">
        <f t="shared" si="9"/>
        <v>-0.43807893974476542</v>
      </c>
      <c r="Y64" s="53">
        <f t="shared" si="9"/>
        <v>-0.39777722234710833</v>
      </c>
      <c r="Z64" s="53">
        <f t="shared" si="9"/>
        <v>-0.35791436337394422</v>
      </c>
      <c r="AA64" s="53">
        <f t="shared" si="9"/>
        <v>-0.31849036282527315</v>
      </c>
      <c r="AB64" s="53">
        <f t="shared" si="9"/>
        <v>-0.27950522070109529</v>
      </c>
      <c r="AC64" s="53">
        <f t="shared" si="9"/>
        <v>-0.24095893700141041</v>
      </c>
      <c r="AD64" s="53">
        <f t="shared" si="9"/>
        <v>-0.20285151172621868</v>
      </c>
      <c r="AE64" s="53">
        <f t="shared" si="9"/>
        <v>-0.16518294487552004</v>
      </c>
      <c r="AF64" s="53">
        <f t="shared" si="9"/>
        <v>-0.12795323644931444</v>
      </c>
      <c r="AG64" s="53">
        <f t="shared" si="9"/>
        <v>-9.1162386447601981E-2</v>
      </c>
      <c r="AH64" s="53">
        <f t="shared" si="9"/>
        <v>-5.4810394870382591E-2</v>
      </c>
      <c r="AI64" s="53">
        <f t="shared" si="9"/>
        <v>-1.889726171765628E-2</v>
      </c>
      <c r="AJ64" s="53">
        <f t="shared" si="9"/>
        <v>7.7103464776250089E-3</v>
      </c>
      <c r="AK64" s="53">
        <f t="shared" si="9"/>
        <v>3.4317954672906298E-2</v>
      </c>
      <c r="AL64" s="53">
        <f t="shared" si="9"/>
        <v>6.092556286818758E-2</v>
      </c>
      <c r="AM64" s="53">
        <f t="shared" si="9"/>
        <v>8.753317106346889E-2</v>
      </c>
      <c r="AN64" s="53">
        <f t="shared" si="9"/>
        <v>0.11414077925875016</v>
      </c>
      <c r="AO64" s="53">
        <f t="shared" si="9"/>
        <v>0.14074838745403148</v>
      </c>
      <c r="AP64" s="53">
        <f t="shared" si="9"/>
        <v>0.16735599564931275</v>
      </c>
      <c r="AQ64" s="53">
        <f t="shared" si="9"/>
        <v>0.19396360384459402</v>
      </c>
      <c r="AR64" s="53">
        <f t="shared" si="9"/>
        <v>0.22057121203987531</v>
      </c>
      <c r="AS64" s="53">
        <f t="shared" si="9"/>
        <v>0.24717882023515655</v>
      </c>
      <c r="AT64" s="53">
        <f t="shared" si="9"/>
        <v>0.27378642843043788</v>
      </c>
      <c r="AU64" s="53">
        <f t="shared" si="9"/>
        <v>0.30039403662571917</v>
      </c>
      <c r="AV64" s="53">
        <f t="shared" si="9"/>
        <v>0.32700164482100036</v>
      </c>
      <c r="AW64" s="53">
        <f t="shared" si="9"/>
        <v>0.35360925301628177</v>
      </c>
      <c r="AX64" s="53">
        <f t="shared" si="9"/>
        <v>0.26812396952698558</v>
      </c>
      <c r="AY64" s="53">
        <f t="shared" si="9"/>
        <v>0.32101704595341118</v>
      </c>
      <c r="AZ64" s="53">
        <f t="shared" si="9"/>
        <v>0.36971289390411599</v>
      </c>
      <c r="BA64" s="53">
        <f t="shared" si="9"/>
        <v>0.41431200464076684</v>
      </c>
      <c r="BB64" s="53">
        <f t="shared" si="9"/>
        <v>0.45464477122161256</v>
      </c>
      <c r="BC64" s="53">
        <f t="shared" si="9"/>
        <v>0.49104832189680547</v>
      </c>
      <c r="BD64" s="53">
        <f t="shared" si="9"/>
        <v>0.52359146228653963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3.7272399719490536E-3</v>
      </c>
      <c r="G67" s="81">
        <f>'Fixed data'!$G$7*G$88/1000000</f>
        <v>7.523268474211078E-3</v>
      </c>
      <c r="H67" s="81">
        <f>'Fixed data'!$G$7*H$88/1000000</f>
        <v>1.1467091462579947E-2</v>
      </c>
      <c r="I67" s="81">
        <f>'Fixed data'!$G$7*I$88/1000000</f>
        <v>1.5907827314179623E-2</v>
      </c>
      <c r="J67" s="81">
        <f>'Fixed data'!$G$7*J$88/1000000</f>
        <v>2.0647316182150478E-2</v>
      </c>
      <c r="K67" s="81">
        <f>'Fixed data'!$G$7*K$88/1000000</f>
        <v>2.5898874452052266E-2</v>
      </c>
      <c r="L67" s="81">
        <f>'Fixed data'!$G$7*L$88/1000000</f>
        <v>3.1476409157488221E-2</v>
      </c>
      <c r="M67" s="81">
        <f>'Fixed data'!$G$7*M$88/1000000</f>
        <v>3.8187848183790597E-2</v>
      </c>
      <c r="N67" s="81">
        <f>'Fixed data'!$G$7*N$88/1000000</f>
        <v>4.1885385220605253E-2</v>
      </c>
      <c r="O67" s="81">
        <f>'Fixed data'!$G$7*O$88/1000000</f>
        <v>4.5780299826042321E-2</v>
      </c>
      <c r="P67" s="81">
        <f>'Fixed data'!$G$7*P$88/1000000</f>
        <v>4.9877790091075389E-2</v>
      </c>
      <c r="Q67" s="81">
        <f>'Fixed data'!$G$7*Q$88/1000000</f>
        <v>5.4183054106677994E-2</v>
      </c>
      <c r="R67" s="81">
        <f>'Fixed data'!$G$7*R$88/1000000</f>
        <v>5.8174454173447979E-2</v>
      </c>
      <c r="S67" s="81">
        <f>'Fixed data'!$G$7*S$88/1000000</f>
        <v>6.1978348953615807E-2</v>
      </c>
      <c r="T67" s="81">
        <f>'Fixed data'!$G$7*T$88/1000000</f>
        <v>6.5387874820532918E-2</v>
      </c>
      <c r="U67" s="81">
        <f>'Fixed data'!$G$7*U$88/1000000</f>
        <v>6.8423346277310573E-2</v>
      </c>
      <c r="V67" s="81">
        <f>'Fixed data'!$G$7*V$88/1000000</f>
        <v>7.0591406626792058E-2</v>
      </c>
      <c r="W67" s="81">
        <f>'Fixed data'!$G$7*W$88/1000000</f>
        <v>7.2091515984549132E-2</v>
      </c>
      <c r="X67" s="81">
        <f>'Fixed data'!$G$7*X$88/1000000</f>
        <v>7.298421146527885E-2</v>
      </c>
      <c r="Y67" s="81">
        <f>'Fixed data'!$G$7*Y$88/1000000</f>
        <v>7.298421146527885E-2</v>
      </c>
      <c r="Z67" s="81">
        <f>'Fixed data'!$G$7*Z$88/1000000</f>
        <v>7.298421146527885E-2</v>
      </c>
      <c r="AA67" s="81">
        <f>'Fixed data'!$G$7*AA$88/1000000</f>
        <v>7.298421146527885E-2</v>
      </c>
      <c r="AB67" s="81">
        <f>'Fixed data'!$G$7*AB$88/1000000</f>
        <v>7.298421146527885E-2</v>
      </c>
      <c r="AC67" s="81">
        <f>'Fixed data'!$G$7*AC$88/1000000</f>
        <v>7.298421146527885E-2</v>
      </c>
      <c r="AD67" s="81">
        <f>'Fixed data'!$G$7*AD$88/1000000</f>
        <v>7.298421146527885E-2</v>
      </c>
      <c r="AE67" s="81">
        <f>'Fixed data'!$G$7*AE$88/1000000</f>
        <v>7.298421146527885E-2</v>
      </c>
      <c r="AF67" s="81">
        <f>'Fixed data'!$G$7*AF$88/1000000</f>
        <v>7.298421146527885E-2</v>
      </c>
      <c r="AG67" s="81">
        <f>'Fixed data'!$G$7*AG$88/1000000</f>
        <v>7.298421146527885E-2</v>
      </c>
      <c r="AH67" s="81">
        <f>'Fixed data'!$G$7*AH$88/1000000</f>
        <v>7.298421146527885E-2</v>
      </c>
      <c r="AI67" s="81">
        <f>'Fixed data'!$G$7*AI$88/1000000</f>
        <v>7.298421146527885E-2</v>
      </c>
      <c r="AJ67" s="81">
        <f>'Fixed data'!$G$7*AJ$88/1000000</f>
        <v>7.298421146527885E-2</v>
      </c>
      <c r="AK67" s="81">
        <f>'Fixed data'!$G$7*AK$88/1000000</f>
        <v>7.298421146527885E-2</v>
      </c>
      <c r="AL67" s="81">
        <f>'Fixed data'!$G$7*AL$88/1000000</f>
        <v>7.298421146527885E-2</v>
      </c>
      <c r="AM67" s="81">
        <f>'Fixed data'!$G$7*AM$88/1000000</f>
        <v>7.298421146527885E-2</v>
      </c>
      <c r="AN67" s="81">
        <f>'Fixed data'!$G$7*AN$88/1000000</f>
        <v>7.298421146527885E-2</v>
      </c>
      <c r="AO67" s="81">
        <f>'Fixed data'!$G$7*AO$88/1000000</f>
        <v>7.298421146527885E-2</v>
      </c>
      <c r="AP67" s="81">
        <f>'Fixed data'!$G$7*AP$88/1000000</f>
        <v>7.298421146527885E-2</v>
      </c>
      <c r="AQ67" s="81">
        <f>'Fixed data'!$G$7*AQ$88/1000000</f>
        <v>7.298421146527885E-2</v>
      </c>
      <c r="AR67" s="81">
        <f>'Fixed data'!$G$7*AR$88/1000000</f>
        <v>7.298421146527885E-2</v>
      </c>
      <c r="AS67" s="81">
        <f>'Fixed data'!$G$7*AS$88/1000000</f>
        <v>7.298421146527885E-2</v>
      </c>
      <c r="AT67" s="81">
        <f>'Fixed data'!$G$7*AT$88/1000000</f>
        <v>7.298421146527885E-2</v>
      </c>
      <c r="AU67" s="81">
        <f>'Fixed data'!$G$7*AU$88/1000000</f>
        <v>7.298421146527885E-2</v>
      </c>
      <c r="AV67" s="81">
        <f>'Fixed data'!$G$7*AV$88/1000000</f>
        <v>7.298421146527885E-2</v>
      </c>
      <c r="AW67" s="81">
        <f>'Fixed data'!$G$7*AW$88/1000000</f>
        <v>7.298421146527885E-2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1.5002474824468769E-2</v>
      </c>
      <c r="G68" s="81">
        <f>'Fixed data'!$G$8*G89/1000000</f>
        <v>3.0281829646469062E-2</v>
      </c>
      <c r="H68" s="81">
        <f>'Fixed data'!$G$8*H89/1000000</f>
        <v>4.6156070516510328E-2</v>
      </c>
      <c r="I68" s="81">
        <f>'Fixed data'!$G$8*I89/1000000</f>
        <v>6.4030430181338152E-2</v>
      </c>
      <c r="J68" s="81">
        <f>'Fixed data'!$G$8*J89/1000000</f>
        <v>8.3107297503460409E-2</v>
      </c>
      <c r="K68" s="81">
        <f>'Fixed data'!$G$8*K89/1000000</f>
        <v>0.1042452900465682</v>
      </c>
      <c r="L68" s="81">
        <f>'Fixed data'!$G$8*L89/1000000</f>
        <v>0.12669536694814948</v>
      </c>
      <c r="M68" s="81">
        <f>'Fixed data'!$G$8*M89/1000000</f>
        <v>0.15370951033194846</v>
      </c>
      <c r="N68" s="81">
        <f>'Fixed data'!$G$8*N89/1000000</f>
        <v>0.16859242818130424</v>
      </c>
      <c r="O68" s="81">
        <f>'Fixed data'!$G$8*O89/1000000</f>
        <v>0.18426980842815999</v>
      </c>
      <c r="P68" s="81">
        <f>'Fixed data'!$G$8*P89/1000000</f>
        <v>0.20076257385440088</v>
      </c>
      <c r="Q68" s="81">
        <f>'Fixed data'!$G$8*Q89/1000000</f>
        <v>0.21809164724191185</v>
      </c>
      <c r="R68" s="81">
        <f>'Fixed data'!$G$8*R89/1000000</f>
        <v>0.23415739011512607</v>
      </c>
      <c r="S68" s="81">
        <f>'Fixed data'!$G$8*S89/1000000</f>
        <v>0.2494684074104665</v>
      </c>
      <c r="T68" s="81">
        <f>'Fixed data'!$G$8*T89/1000000</f>
        <v>0.26319205449698641</v>
      </c>
      <c r="U68" s="81">
        <f>'Fixed data'!$G$8*U89/1000000</f>
        <v>0.27541009906976088</v>
      </c>
      <c r="V68" s="81">
        <f>'Fixed data'!$G$8*V89/1000000</f>
        <v>0.28413673622106195</v>
      </c>
      <c r="W68" s="81">
        <f>'Fixed data'!$G$8*W89/1000000</f>
        <v>0.29017481078644397</v>
      </c>
      <c r="X68" s="81">
        <f>'Fixed data'!$G$8*X89/1000000</f>
        <v>0.29376799007630905</v>
      </c>
      <c r="Y68" s="81">
        <f>'Fixed data'!$G$8*Y89/1000000</f>
        <v>0.29376799007630905</v>
      </c>
      <c r="Z68" s="81">
        <f>'Fixed data'!$G$8*Z89/1000000</f>
        <v>0.29376799007630905</v>
      </c>
      <c r="AA68" s="81">
        <f>'Fixed data'!$G$8*AA89/1000000</f>
        <v>0.29376799007630905</v>
      </c>
      <c r="AB68" s="81">
        <f>'Fixed data'!$G$8*AB89/1000000</f>
        <v>0.29376799007630905</v>
      </c>
      <c r="AC68" s="81">
        <f>'Fixed data'!$G$8*AC89/1000000</f>
        <v>0.29376799007630905</v>
      </c>
      <c r="AD68" s="81">
        <f>'Fixed data'!$G$8*AD89/1000000</f>
        <v>0.29376799007630905</v>
      </c>
      <c r="AE68" s="81">
        <f>'Fixed data'!$G$8*AE89/1000000</f>
        <v>0.29376799007630905</v>
      </c>
      <c r="AF68" s="81">
        <f>'Fixed data'!$G$8*AF89/1000000</f>
        <v>0.29376799007630905</v>
      </c>
      <c r="AG68" s="81">
        <f>'Fixed data'!$G$8*AG89/1000000</f>
        <v>0.29376799007630905</v>
      </c>
      <c r="AH68" s="81">
        <f>'Fixed data'!$G$8*AH89/1000000</f>
        <v>0.29376799007630905</v>
      </c>
      <c r="AI68" s="81">
        <f>'Fixed data'!$G$8*AI89/1000000</f>
        <v>0.29376799007630905</v>
      </c>
      <c r="AJ68" s="81">
        <f>'Fixed data'!$G$8*AJ89/1000000</f>
        <v>0.29376799007630905</v>
      </c>
      <c r="AK68" s="81">
        <f>'Fixed data'!$G$8*AK89/1000000</f>
        <v>0.29376799007630905</v>
      </c>
      <c r="AL68" s="81">
        <f>'Fixed data'!$G$8*AL89/1000000</f>
        <v>0.29376799007630905</v>
      </c>
      <c r="AM68" s="81">
        <f>'Fixed data'!$G$8*AM89/1000000</f>
        <v>0.29376799007630905</v>
      </c>
      <c r="AN68" s="81">
        <f>'Fixed data'!$G$8*AN89/1000000</f>
        <v>0.29376799007630905</v>
      </c>
      <c r="AO68" s="81">
        <f>'Fixed data'!$G$8*AO89/1000000</f>
        <v>0.29376799007630905</v>
      </c>
      <c r="AP68" s="81">
        <f>'Fixed data'!$G$8*AP89/1000000</f>
        <v>0.29376799007630905</v>
      </c>
      <c r="AQ68" s="81">
        <f>'Fixed data'!$G$8*AQ89/1000000</f>
        <v>0.29376799007630905</v>
      </c>
      <c r="AR68" s="81">
        <f>'Fixed data'!$G$8*AR89/1000000</f>
        <v>0.29376799007630905</v>
      </c>
      <c r="AS68" s="81">
        <f>'Fixed data'!$G$8*AS89/1000000</f>
        <v>0.29376799007630905</v>
      </c>
      <c r="AT68" s="81">
        <f>'Fixed data'!$G$8*AT89/1000000</f>
        <v>0.29376799007630905</v>
      </c>
      <c r="AU68" s="81">
        <f>'Fixed data'!$G$8*AU89/1000000</f>
        <v>0.29376799007630905</v>
      </c>
      <c r="AV68" s="81">
        <f>'Fixed data'!$G$8*AV89/1000000</f>
        <v>0.29376799007630905</v>
      </c>
      <c r="AW68" s="81">
        <f>'Fixed data'!$G$8*AW89/1000000</f>
        <v>0.29376799007630905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1.6647110140596934E-3</v>
      </c>
      <c r="G70" s="34">
        <f>G91*'Fixed data'!$G$9</f>
        <v>3.3601453045691977E-3</v>
      </c>
      <c r="H70" s="34">
        <f>H91*'Fixed data'!$G$9</f>
        <v>5.1215895946201849E-3</v>
      </c>
      <c r="I70" s="34">
        <f>I91*'Fixed data'!$G$9</f>
        <v>7.1049719199664215E-3</v>
      </c>
      <c r="J70" s="34">
        <f>J91*'Fixed data'!$G$9</f>
        <v>9.2217874131740145E-3</v>
      </c>
      <c r="K70" s="34">
        <f>K91*'Fixed data'!$G$9</f>
        <v>1.1567310362776376E-2</v>
      </c>
      <c r="L70" s="34">
        <f>L91*'Fixed data'!$G$9</f>
        <v>1.4058425376920237E-2</v>
      </c>
      <c r="M70" s="34">
        <f>M91*'Fixed data'!$G$9</f>
        <v>1.705598028386475E-2</v>
      </c>
      <c r="N70" s="34">
        <f>N91*'Fixed data'!$G$9</f>
        <v>1.8707424965828778E-2</v>
      </c>
      <c r="O70" s="34">
        <f>O91*'Fixed data'!$G$9</f>
        <v>2.0447025123395909E-2</v>
      </c>
      <c r="P70" s="34">
        <f>P91*'Fixed data'!$G$9</f>
        <v>2.2277102399218852E-2</v>
      </c>
      <c r="Q70" s="34">
        <f>Q91*'Fixed data'!$G$9</f>
        <v>2.4199978435950315E-2</v>
      </c>
      <c r="R70" s="34">
        <f>R91*'Fixed data'!$G$9</f>
        <v>2.5982672253004453E-2</v>
      </c>
      <c r="S70" s="34">
        <f>S91*'Fixed data'!$G$9</f>
        <v>2.7681619888393266E-2</v>
      </c>
      <c r="T70" s="34">
        <f>T91*'Fixed data'!$G$9</f>
        <v>2.9204429073231009E-2</v>
      </c>
      <c r="U70" s="34">
        <f>U91*'Fixed data'!$G$9</f>
        <v>3.0560172949394466E-2</v>
      </c>
      <c r="V70" s="34">
        <f>V91*'Fixed data'!$G$9</f>
        <v>3.15285017852329E-2</v>
      </c>
      <c r="W70" s="34">
        <f>W91*'Fixed data'!$G$9</f>
        <v>3.2198501192018184E-2</v>
      </c>
      <c r="X70" s="34">
        <f>X91*'Fixed data'!$G$9</f>
        <v>3.2597209085836715E-2</v>
      </c>
      <c r="Y70" s="34">
        <f>Y91*'Fixed data'!$G$9</f>
        <v>3.2597209085836715E-2</v>
      </c>
      <c r="Z70" s="34">
        <f>Z91*'Fixed data'!$G$9</f>
        <v>3.2597209085836715E-2</v>
      </c>
      <c r="AA70" s="34">
        <f>AA91*'Fixed data'!$G$9</f>
        <v>3.2597209085836715E-2</v>
      </c>
      <c r="AB70" s="34">
        <f>AB91*'Fixed data'!$G$9</f>
        <v>3.2597209085836715E-2</v>
      </c>
      <c r="AC70" s="34">
        <f>AC91*'Fixed data'!$G$9</f>
        <v>3.2597209085836715E-2</v>
      </c>
      <c r="AD70" s="34">
        <f>AD91*'Fixed data'!$G$9</f>
        <v>3.2597209085836715E-2</v>
      </c>
      <c r="AE70" s="34">
        <f>AE91*'Fixed data'!$G$9</f>
        <v>3.2597209085836715E-2</v>
      </c>
      <c r="AF70" s="34">
        <f>AF91*'Fixed data'!$G$9</f>
        <v>3.2597209085836715E-2</v>
      </c>
      <c r="AG70" s="34">
        <f>AG91*'Fixed data'!$G$9</f>
        <v>3.2597209085836715E-2</v>
      </c>
      <c r="AH70" s="34">
        <f>AH91*'Fixed data'!$G$9</f>
        <v>3.2597209085836715E-2</v>
      </c>
      <c r="AI70" s="34">
        <f>AI91*'Fixed data'!$G$9</f>
        <v>3.2597209085836715E-2</v>
      </c>
      <c r="AJ70" s="34">
        <f>AJ91*'Fixed data'!$G$9</f>
        <v>3.2597209085836715E-2</v>
      </c>
      <c r="AK70" s="34">
        <f>AK91*'Fixed data'!$G$9</f>
        <v>3.2597209085836715E-2</v>
      </c>
      <c r="AL70" s="34">
        <f>AL91*'Fixed data'!$G$9</f>
        <v>3.2597209085836715E-2</v>
      </c>
      <c r="AM70" s="34">
        <f>AM91*'Fixed data'!$G$9</f>
        <v>3.2597209085836715E-2</v>
      </c>
      <c r="AN70" s="34">
        <f>AN91*'Fixed data'!$G$9</f>
        <v>3.2597209085836715E-2</v>
      </c>
      <c r="AO70" s="34">
        <f>AO91*'Fixed data'!$G$9</f>
        <v>3.2597209085836715E-2</v>
      </c>
      <c r="AP70" s="34">
        <f>AP91*'Fixed data'!$G$9</f>
        <v>3.2597209085836715E-2</v>
      </c>
      <c r="AQ70" s="34">
        <f>AQ91*'Fixed data'!$G$9</f>
        <v>3.2597209085836715E-2</v>
      </c>
      <c r="AR70" s="34">
        <f>AR91*'Fixed data'!$G$9</f>
        <v>3.2597209085836715E-2</v>
      </c>
      <c r="AS70" s="34">
        <f>AS91*'Fixed data'!$G$9</f>
        <v>3.2597209085836715E-2</v>
      </c>
      <c r="AT70" s="34">
        <f>AT91*'Fixed data'!$G$9</f>
        <v>3.2597209085836715E-2</v>
      </c>
      <c r="AU70" s="34">
        <f>AU91*'Fixed data'!$G$9</f>
        <v>3.2597209085836715E-2</v>
      </c>
      <c r="AV70" s="34">
        <f>AV91*'Fixed data'!$G$9</f>
        <v>3.2597209085836715E-2</v>
      </c>
      <c r="AW70" s="34">
        <f>AW91*'Fixed data'!$G$9</f>
        <v>3.2597209085836715E-2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5.1087318241397136E-5</v>
      </c>
      <c r="G71" s="34">
        <f>G92*'Fixed data'!$G$10</f>
        <v>1.0311748469377742E-4</v>
      </c>
      <c r="H71" s="34">
        <f>H92*'Fixed data'!$G$10</f>
        <v>1.5717339244612435E-4</v>
      </c>
      <c r="I71" s="34">
        <f>I92*'Fixed data'!$G$10</f>
        <v>2.180402235018188E-4</v>
      </c>
      <c r="J71" s="34">
        <f>J92*'Fixed data'!$G$10</f>
        <v>2.8300190504682878E-4</v>
      </c>
      <c r="K71" s="34">
        <f>K92*'Fixed data'!$G$10</f>
        <v>3.5498225260073752E-4</v>
      </c>
      <c r="L71" s="34">
        <f>L92*'Fixed data'!$G$10</f>
        <v>4.3143058773437311E-4</v>
      </c>
      <c r="M71" s="34">
        <f>M92*'Fixed data'!$G$10</f>
        <v>5.2342075310468845E-4</v>
      </c>
      <c r="N71" s="34">
        <f>N92*'Fixed data'!$G$10</f>
        <v>5.7410094883416382E-4</v>
      </c>
      <c r="O71" s="34">
        <f>O92*'Fixed data'!$G$10</f>
        <v>6.2748649510125276E-4</v>
      </c>
      <c r="P71" s="34">
        <f>P92*'Fixed data'!$G$10</f>
        <v>6.8364863940539541E-4</v>
      </c>
      <c r="Q71" s="34">
        <f>Q92*'Fixed data'!$G$10</f>
        <v>7.4265862924603125E-4</v>
      </c>
      <c r="R71" s="34">
        <f>R92*'Fixed data'!$G$10</f>
        <v>7.9736665099253102E-4</v>
      </c>
      <c r="S71" s="34">
        <f>S92*'Fixed data'!$G$10</f>
        <v>8.4950463637950449E-4</v>
      </c>
      <c r="T71" s="34">
        <f>T92*'Fixed data'!$G$10</f>
        <v>8.9623721446043393E-4</v>
      </c>
      <c r="U71" s="34">
        <f>U92*'Fixed data'!$G$10</f>
        <v>9.3784282544662038E-4</v>
      </c>
      <c r="V71" s="34">
        <f>V92*'Fixed data'!$G$10</f>
        <v>9.6755928853300402E-4</v>
      </c>
      <c r="W71" s="34">
        <f>W92*'Fixed data'!$G$10</f>
        <v>9.8812049863307655E-4</v>
      </c>
      <c r="X71" s="34">
        <f>X92*'Fixed data'!$G$10</f>
        <v>1.0003562061431698E-3</v>
      </c>
      <c r="Y71" s="34">
        <f>Y92*'Fixed data'!$G$10</f>
        <v>1.0003562061431698E-3</v>
      </c>
      <c r="Z71" s="34">
        <f>Z92*'Fixed data'!$G$10</f>
        <v>1.0003562061431698E-3</v>
      </c>
      <c r="AA71" s="34">
        <f>AA92*'Fixed data'!$G$10</f>
        <v>1.0003562061431698E-3</v>
      </c>
      <c r="AB71" s="34">
        <f>AB92*'Fixed data'!$G$10</f>
        <v>1.0003562061431698E-3</v>
      </c>
      <c r="AC71" s="34">
        <f>AC92*'Fixed data'!$G$10</f>
        <v>1.0003562061431698E-3</v>
      </c>
      <c r="AD71" s="34">
        <f>AD92*'Fixed data'!$G$10</f>
        <v>1.0003562061431698E-3</v>
      </c>
      <c r="AE71" s="34">
        <f>AE92*'Fixed data'!$G$10</f>
        <v>1.0003562061431698E-3</v>
      </c>
      <c r="AF71" s="34">
        <f>AF92*'Fixed data'!$G$10</f>
        <v>1.0003562061431698E-3</v>
      </c>
      <c r="AG71" s="34">
        <f>AG92*'Fixed data'!$G$10</f>
        <v>1.0003562061431698E-3</v>
      </c>
      <c r="AH71" s="34">
        <f>AH92*'Fixed data'!$G$10</f>
        <v>1.0003562061431698E-3</v>
      </c>
      <c r="AI71" s="34">
        <f>AI92*'Fixed data'!$G$10</f>
        <v>1.0003562061431698E-3</v>
      </c>
      <c r="AJ71" s="34">
        <f>AJ92*'Fixed data'!$G$10</f>
        <v>1.0003562061431698E-3</v>
      </c>
      <c r="AK71" s="34">
        <f>AK92*'Fixed data'!$G$10</f>
        <v>1.0003562061431698E-3</v>
      </c>
      <c r="AL71" s="34">
        <f>AL92*'Fixed data'!$G$10</f>
        <v>1.0003562061431698E-3</v>
      </c>
      <c r="AM71" s="34">
        <f>AM92*'Fixed data'!$G$10</f>
        <v>1.0003562061431698E-3</v>
      </c>
      <c r="AN71" s="34">
        <f>AN92*'Fixed data'!$G$10</f>
        <v>1.0003562061431698E-3</v>
      </c>
      <c r="AO71" s="34">
        <f>AO92*'Fixed data'!$G$10</f>
        <v>1.0003562061431698E-3</v>
      </c>
      <c r="AP71" s="34">
        <f>AP92*'Fixed data'!$G$10</f>
        <v>1.0003562061431698E-3</v>
      </c>
      <c r="AQ71" s="34">
        <f>AQ92*'Fixed data'!$G$10</f>
        <v>1.0003562061431698E-3</v>
      </c>
      <c r="AR71" s="34">
        <f>AR92*'Fixed data'!$G$10</f>
        <v>1.0003562061431698E-3</v>
      </c>
      <c r="AS71" s="34">
        <f>AS92*'Fixed data'!$G$10</f>
        <v>1.0003562061431698E-3</v>
      </c>
      <c r="AT71" s="34">
        <f>AT92*'Fixed data'!$G$10</f>
        <v>1.0003562061431698E-3</v>
      </c>
      <c r="AU71" s="34">
        <f>AU92*'Fixed data'!$G$10</f>
        <v>1.0003562061431698E-3</v>
      </c>
      <c r="AV71" s="34">
        <f>AV92*'Fixed data'!$G$10</f>
        <v>1.0003562061431698E-3</v>
      </c>
      <c r="AW71" s="34">
        <f>AW92*'Fixed data'!$G$10</f>
        <v>1.0003562061431698E-3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2.0445513128718912E-2</v>
      </c>
      <c r="G76" s="53">
        <f t="shared" si="10"/>
        <v>4.1268360909943118E-2</v>
      </c>
      <c r="H76" s="53">
        <f t="shared" si="10"/>
        <v>6.2901924966156583E-2</v>
      </c>
      <c r="I76" s="53">
        <f t="shared" si="10"/>
        <v>8.7261269638986019E-2</v>
      </c>
      <c r="J76" s="53">
        <f t="shared" si="10"/>
        <v>0.11325940300383174</v>
      </c>
      <c r="K76" s="53">
        <f t="shared" si="10"/>
        <v>0.1420664571139976</v>
      </c>
      <c r="L76" s="53">
        <f t="shared" si="10"/>
        <v>0.17266163207029231</v>
      </c>
      <c r="M76" s="53">
        <f t="shared" si="10"/>
        <v>0.2094767595527085</v>
      </c>
      <c r="N76" s="53">
        <f t="shared" si="10"/>
        <v>0.22975933931657244</v>
      </c>
      <c r="O76" s="53">
        <f t="shared" si="10"/>
        <v>0.25112461987269946</v>
      </c>
      <c r="P76" s="53">
        <f t="shared" si="10"/>
        <v>0.27360111498410056</v>
      </c>
      <c r="Q76" s="53">
        <f t="shared" si="10"/>
        <v>0.29721733841378617</v>
      </c>
      <c r="R76" s="53">
        <f t="shared" si="10"/>
        <v>0.319111883192571</v>
      </c>
      <c r="S76" s="53">
        <f t="shared" si="10"/>
        <v>0.33997788088885511</v>
      </c>
      <c r="T76" s="53">
        <f t="shared" si="10"/>
        <v>0.35868059560521076</v>
      </c>
      <c r="U76" s="53">
        <f t="shared" si="10"/>
        <v>0.37533146112191251</v>
      </c>
      <c r="V76" s="53">
        <f t="shared" si="10"/>
        <v>0.38722420392161994</v>
      </c>
      <c r="W76" s="53">
        <f t="shared" si="10"/>
        <v>0.39545294846164436</v>
      </c>
      <c r="X76" s="53">
        <f t="shared" si="10"/>
        <v>0.40034976683356777</v>
      </c>
      <c r="Y76" s="53">
        <f t="shared" si="10"/>
        <v>0.40034976683356777</v>
      </c>
      <c r="Z76" s="53">
        <f t="shared" si="10"/>
        <v>0.40034976683356777</v>
      </c>
      <c r="AA76" s="53">
        <f t="shared" si="10"/>
        <v>0.40034976683356777</v>
      </c>
      <c r="AB76" s="53">
        <f t="shared" si="10"/>
        <v>0.40034976683356777</v>
      </c>
      <c r="AC76" s="53">
        <f t="shared" si="10"/>
        <v>0.40034976683356777</v>
      </c>
      <c r="AD76" s="53">
        <f t="shared" si="10"/>
        <v>0.40034976683356777</v>
      </c>
      <c r="AE76" s="53">
        <f t="shared" si="10"/>
        <v>0.40034976683356777</v>
      </c>
      <c r="AF76" s="53">
        <f t="shared" si="10"/>
        <v>0.40034976683356777</v>
      </c>
      <c r="AG76" s="53">
        <f t="shared" si="10"/>
        <v>0.40034976683356777</v>
      </c>
      <c r="AH76" s="53">
        <f t="shared" si="10"/>
        <v>0.40034976683356777</v>
      </c>
      <c r="AI76" s="53">
        <f t="shared" si="10"/>
        <v>0.40034976683356777</v>
      </c>
      <c r="AJ76" s="53">
        <f t="shared" si="10"/>
        <v>0.40034976683356777</v>
      </c>
      <c r="AK76" s="53">
        <f t="shared" si="10"/>
        <v>0.40034976683356777</v>
      </c>
      <c r="AL76" s="53">
        <f t="shared" si="10"/>
        <v>0.40034976683356777</v>
      </c>
      <c r="AM76" s="53">
        <f t="shared" si="10"/>
        <v>0.40034976683356777</v>
      </c>
      <c r="AN76" s="53">
        <f t="shared" si="10"/>
        <v>0.40034976683356777</v>
      </c>
      <c r="AO76" s="53">
        <f t="shared" si="10"/>
        <v>0.40034976683356777</v>
      </c>
      <c r="AP76" s="53">
        <f t="shared" si="10"/>
        <v>0.40034976683356777</v>
      </c>
      <c r="AQ76" s="53">
        <f t="shared" si="10"/>
        <v>0.40034976683356777</v>
      </c>
      <c r="AR76" s="53">
        <f t="shared" si="10"/>
        <v>0.40034976683356777</v>
      </c>
      <c r="AS76" s="53">
        <f t="shared" si="10"/>
        <v>0.40034976683356777</v>
      </c>
      <c r="AT76" s="53">
        <f t="shared" si="10"/>
        <v>0.40034976683356777</v>
      </c>
      <c r="AU76" s="53">
        <f t="shared" si="10"/>
        <v>0.40034976683356777</v>
      </c>
      <c r="AV76" s="53">
        <f t="shared" si="10"/>
        <v>0.40034976683356777</v>
      </c>
      <c r="AW76" s="53">
        <f t="shared" si="10"/>
        <v>0.40034976683356777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-0.58196561999999996</v>
      </c>
      <c r="F77" s="54">
        <f>IF('Fixed data'!$G$19=FALSE,F64+F76,F64)</f>
        <v>-0.68582841807165307</v>
      </c>
      <c r="G77" s="54">
        <f>IF('Fixed data'!$G$19=FALSE,G64+G76,G64)</f>
        <v>-0.78091283481573459</v>
      </c>
      <c r="H77" s="54">
        <f>IF('Fixed data'!$G$19=FALSE,H64+H76,H64)</f>
        <v>-0.86348713714681302</v>
      </c>
      <c r="I77" s="54">
        <f>IF('Fixed data'!$G$19=FALSE,I64+I76,I64)</f>
        <v>-0.93711876852065346</v>
      </c>
      <c r="J77" s="54">
        <f>IF('Fixed data'!$G$19=FALSE,J64+J76,J64)</f>
        <v>-1.0004940386553238</v>
      </c>
      <c r="K77" s="54">
        <f>IF('Fixed data'!$G$19=FALSE,K64+K76,K64)</f>
        <v>-1.0493151839941901</v>
      </c>
      <c r="L77" s="54">
        <f>IF('Fixed data'!$G$19=FALSE,L64+L76,L64)</f>
        <v>-1.0902162092253311</v>
      </c>
      <c r="M77" s="54">
        <f>IF('Fixed data'!$G$19=FALSE,M64+M76,M64)</f>
        <v>-0.6812109160314227</v>
      </c>
      <c r="N77" s="54">
        <f>IF('Fixed data'!$G$19=FALSE,N64+N76,N64)</f>
        <v>-0.62482299068781011</v>
      </c>
      <c r="O77" s="54">
        <f>IF('Fixed data'!$G$19=FALSE,O64+O76,O64)</f>
        <v>-0.56582913539414514</v>
      </c>
      <c r="P77" s="54">
        <f>IF('Fixed data'!$G$19=FALSE,P64+P76,P64)</f>
        <v>-0.50413769956432386</v>
      </c>
      <c r="Q77" s="54">
        <f>IF('Fixed data'!$G$19=FALSE,Q64+Q76,Q64)</f>
        <v>-0.43965618141306018</v>
      </c>
      <c r="R77" s="54">
        <f>IF('Fixed data'!$G$19=FALSE,R64+R76,R64)</f>
        <v>-0.37599032134647514</v>
      </c>
      <c r="S77" s="54">
        <f>IF('Fixed data'!$G$19=FALSE,S64+S76,S64)</f>
        <v>-0.31240186575258261</v>
      </c>
      <c r="T77" s="54">
        <f>IF('Fixed data'!$G$19=FALSE,T64+T76,T64)</f>
        <v>-0.25044077897673162</v>
      </c>
      <c r="U77" s="54">
        <f>IF('Fixed data'!$G$19=FALSE,U64+U76,U64)</f>
        <v>-0.19014192248115147</v>
      </c>
      <c r="V77" s="54">
        <f>IF('Fixed data'!$G$19=FALSE,V64+V76,V64)</f>
        <v>-0.13513645139991903</v>
      </c>
      <c r="W77" s="54">
        <f>IF('Fixed data'!$G$19=FALSE,W64+W76,W64)</f>
        <v>-8.4382243020856951E-2</v>
      </c>
      <c r="X77" s="54">
        <f>IF('Fixed data'!$G$19=FALSE,X64+X76,X64)</f>
        <v>-3.772917291119765E-2</v>
      </c>
      <c r="Y77" s="54">
        <f>IF('Fixed data'!$G$19=FALSE,Y64+Y76,Y64)</f>
        <v>2.5725444864594382E-3</v>
      </c>
      <c r="Z77" s="54">
        <f>IF('Fixed data'!$G$19=FALSE,Z64+Z76,Z64)</f>
        <v>4.2435403459623544E-2</v>
      </c>
      <c r="AA77" s="54">
        <f>IF('Fixed data'!$G$19=FALSE,AA64+AA76,AA64)</f>
        <v>8.1859404008294612E-2</v>
      </c>
      <c r="AB77" s="54">
        <f>IF('Fixed data'!$G$19=FALSE,AB64+AB76,AB64)</f>
        <v>0.12084454613247247</v>
      </c>
      <c r="AC77" s="54">
        <f>IF('Fixed data'!$G$19=FALSE,AC64+AC76,AC64)</f>
        <v>0.15939082983215735</v>
      </c>
      <c r="AD77" s="54">
        <f>IF('Fixed data'!$G$19=FALSE,AD64+AD76,AD64)</f>
        <v>0.19749825510734909</v>
      </c>
      <c r="AE77" s="54">
        <f>IF('Fixed data'!$G$19=FALSE,AE64+AE76,AE64)</f>
        <v>0.23516682195804772</v>
      </c>
      <c r="AF77" s="54">
        <f>IF('Fixed data'!$G$19=FALSE,AF64+AF76,AF64)</f>
        <v>0.27239653038425332</v>
      </c>
      <c r="AG77" s="54">
        <f>IF('Fixed data'!$G$19=FALSE,AG64+AG76,AG64)</f>
        <v>0.30918738038596577</v>
      </c>
      <c r="AH77" s="54">
        <f>IF('Fixed data'!$G$19=FALSE,AH64+AH76,AH64)</f>
        <v>0.34553937196318518</v>
      </c>
      <c r="AI77" s="54">
        <f>IF('Fixed data'!$G$19=FALSE,AI64+AI76,AI64)</f>
        <v>0.3814525051159115</v>
      </c>
      <c r="AJ77" s="54">
        <f>IF('Fixed data'!$G$19=FALSE,AJ64+AJ76,AJ64)</f>
        <v>0.4080601133111928</v>
      </c>
      <c r="AK77" s="54">
        <f>IF('Fixed data'!$G$19=FALSE,AK64+AK76,AK64)</f>
        <v>0.43466772150647404</v>
      </c>
      <c r="AL77" s="54">
        <f>IF('Fixed data'!$G$19=FALSE,AL64+AL76,AL64)</f>
        <v>0.46127532970175533</v>
      </c>
      <c r="AM77" s="54">
        <f>IF('Fixed data'!$G$19=FALSE,AM64+AM76,AM64)</f>
        <v>0.48788293789703663</v>
      </c>
      <c r="AN77" s="54">
        <f>IF('Fixed data'!$G$19=FALSE,AN64+AN76,AN64)</f>
        <v>0.51449054609231792</v>
      </c>
      <c r="AO77" s="54">
        <f>IF('Fixed data'!$G$19=FALSE,AO64+AO76,AO64)</f>
        <v>0.54109815428759922</v>
      </c>
      <c r="AP77" s="54">
        <f>IF('Fixed data'!$G$19=FALSE,AP64+AP76,AP64)</f>
        <v>0.56770576248288052</v>
      </c>
      <c r="AQ77" s="54">
        <f>IF('Fixed data'!$G$19=FALSE,AQ64+AQ76,AQ64)</f>
        <v>0.59431337067816181</v>
      </c>
      <c r="AR77" s="54">
        <f>IF('Fixed data'!$G$19=FALSE,AR64+AR76,AR64)</f>
        <v>0.62092097887344311</v>
      </c>
      <c r="AS77" s="54">
        <f>IF('Fixed data'!$G$19=FALSE,AS64+AS76,AS64)</f>
        <v>0.64752858706872429</v>
      </c>
      <c r="AT77" s="54">
        <f>IF('Fixed data'!$G$19=FALSE,AT64+AT76,AT64)</f>
        <v>0.6741361952640057</v>
      </c>
      <c r="AU77" s="54">
        <f>IF('Fixed data'!$G$19=FALSE,AU64+AU76,AU64)</f>
        <v>0.700743803459287</v>
      </c>
      <c r="AV77" s="54">
        <f>IF('Fixed data'!$G$19=FALSE,AV64+AV76,AV64)</f>
        <v>0.72735141165456807</v>
      </c>
      <c r="AW77" s="54">
        <f>IF('Fixed data'!$G$19=FALSE,AW64+AW76,AW64)</f>
        <v>0.75395901984984959</v>
      </c>
      <c r="AX77" s="54">
        <f>IF('Fixed data'!$G$19=FALSE,AX64+AX76,AX64)</f>
        <v>0.26812396952698558</v>
      </c>
      <c r="AY77" s="54">
        <f>IF('Fixed data'!$G$19=FALSE,AY64+AY76,AY64)</f>
        <v>0.32101704595341118</v>
      </c>
      <c r="AZ77" s="54">
        <f>IF('Fixed data'!$G$19=FALSE,AZ64+AZ76,AZ64)</f>
        <v>0.36971289390411599</v>
      </c>
      <c r="BA77" s="54">
        <f>IF('Fixed data'!$G$19=FALSE,BA64+BA76,BA64)</f>
        <v>0.41431200464076684</v>
      </c>
      <c r="BB77" s="54">
        <f>IF('Fixed data'!$G$19=FALSE,BB64+BB76,BB64)</f>
        <v>0.45464477122161256</v>
      </c>
      <c r="BC77" s="54">
        <f>IF('Fixed data'!$G$19=FALSE,BC64+BC76,BC64)</f>
        <v>0.49104832189680547</v>
      </c>
      <c r="BD77" s="54">
        <f>IF('Fixed data'!$G$19=FALSE,BD64+BD76,BD64)</f>
        <v>0.52359146228653963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-0.5622856231884058</v>
      </c>
      <c r="F80" s="55">
        <f t="shared" ref="F80:BD80" si="11">F77*F78</f>
        <v>-0.64022816688525108</v>
      </c>
      <c r="G80" s="55">
        <f t="shared" si="11"/>
        <v>-0.70433863512458905</v>
      </c>
      <c r="H80" s="55">
        <f t="shared" si="11"/>
        <v>-0.75247915438428148</v>
      </c>
      <c r="I80" s="55">
        <f t="shared" si="11"/>
        <v>-0.78902885725389482</v>
      </c>
      <c r="J80" s="55">
        <f t="shared" si="11"/>
        <v>-0.81390254507217163</v>
      </c>
      <c r="K80" s="55">
        <f t="shared" si="11"/>
        <v>-0.82475224952771187</v>
      </c>
      <c r="L80" s="55">
        <f t="shared" si="11"/>
        <v>-0.82792278805999009</v>
      </c>
      <c r="M80" s="55">
        <f t="shared" si="11"/>
        <v>-0.49982554768591336</v>
      </c>
      <c r="N80" s="55">
        <f t="shared" si="11"/>
        <v>-0.44294877333699434</v>
      </c>
      <c r="O80" s="55">
        <f t="shared" si="11"/>
        <v>-0.38756224099134634</v>
      </c>
      <c r="P80" s="55">
        <f t="shared" si="11"/>
        <v>-0.33362990960957223</v>
      </c>
      <c r="Q80" s="55">
        <f t="shared" si="11"/>
        <v>-0.2811179882596509</v>
      </c>
      <c r="R80" s="55">
        <f t="shared" si="11"/>
        <v>-0.23227997384812699</v>
      </c>
      <c r="S80" s="55">
        <f t="shared" si="11"/>
        <v>-0.1864697429086023</v>
      </c>
      <c r="T80" s="55">
        <f t="shared" si="11"/>
        <v>-0.14443067777033758</v>
      </c>
      <c r="U80" s="55">
        <f t="shared" si="11"/>
        <v>-0.10594779783545402</v>
      </c>
      <c r="V80" s="55">
        <f t="shared" si="11"/>
        <v>-7.2752213970446344E-2</v>
      </c>
      <c r="W80" s="55">
        <f t="shared" si="11"/>
        <v>-4.3891903874898823E-2</v>
      </c>
      <c r="X80" s="55">
        <f t="shared" si="11"/>
        <v>-1.8961395152991476E-2</v>
      </c>
      <c r="Y80" s="55">
        <f t="shared" si="11"/>
        <v>1.249152748866962E-3</v>
      </c>
      <c r="Z80" s="55">
        <f t="shared" si="11"/>
        <v>1.9908596299470685E-2</v>
      </c>
      <c r="AA80" s="55">
        <f t="shared" si="11"/>
        <v>3.710569181044189E-2</v>
      </c>
      <c r="AB80" s="55">
        <f t="shared" si="11"/>
        <v>5.2924731070951886E-2</v>
      </c>
      <c r="AC80" s="55">
        <f t="shared" si="11"/>
        <v>6.7445749760722498E-2</v>
      </c>
      <c r="AD80" s="55">
        <f t="shared" si="11"/>
        <v>8.0744726603624112E-2</v>
      </c>
      <c r="AE80" s="55">
        <f t="shared" si="11"/>
        <v>9.2893773658885292E-2</v>
      </c>
      <c r="AF80" s="55">
        <f t="shared" si="11"/>
        <v>0.1039613181303565</v>
      </c>
      <c r="AG80" s="55">
        <f t="shared" si="11"/>
        <v>0.11401227605837842</v>
      </c>
      <c r="AH80" s="55">
        <f t="shared" si="11"/>
        <v>0.12310821824356137</v>
      </c>
      <c r="AI80" s="55">
        <f t="shared" si="11"/>
        <v>0.15257609853585363</v>
      </c>
      <c r="AJ80" s="55">
        <f t="shared" si="11"/>
        <v>0.15846485415286277</v>
      </c>
      <c r="AK80" s="55">
        <f t="shared" si="11"/>
        <v>0.16388113961640458</v>
      </c>
      <c r="AL80" s="55">
        <f t="shared" si="11"/>
        <v>0.16884748181443179</v>
      </c>
      <c r="AM80" s="55">
        <f t="shared" si="11"/>
        <v>0.17338549620258731</v>
      </c>
      <c r="AN80" s="55">
        <f t="shared" si="11"/>
        <v>0.17751592078697151</v>
      </c>
      <c r="AO80" s="55">
        <f t="shared" si="11"/>
        <v>0.18125864890053167</v>
      </c>
      <c r="AP80" s="55">
        <f t="shared" si="11"/>
        <v>0.18463276081451949</v>
      </c>
      <c r="AQ80" s="55">
        <f t="shared" si="11"/>
        <v>0.18765655422507155</v>
      </c>
      <c r="AR80" s="55">
        <f t="shared" si="11"/>
        <v>0.1903475736536224</v>
      </c>
      <c r="AS80" s="55">
        <f t="shared" si="11"/>
        <v>0.19272263879855828</v>
      </c>
      <c r="AT80" s="55">
        <f t="shared" si="11"/>
        <v>0.19479787187426501</v>
      </c>
      <c r="AU80" s="55">
        <f t="shared" si="11"/>
        <v>0.19658872397250221</v>
      </c>
      <c r="AV80" s="55">
        <f t="shared" si="11"/>
        <v>0.19811000047986571</v>
      </c>
      <c r="AW80" s="55">
        <f t="shared" si="11"/>
        <v>0.19937588558395816</v>
      </c>
      <c r="AX80" s="55">
        <f t="shared" si="11"/>
        <v>6.883721699029359E-2</v>
      </c>
      <c r="AY80" s="55">
        <f t="shared" si="11"/>
        <v>8.0016312411046453E-2</v>
      </c>
      <c r="AZ80" s="55">
        <f t="shared" si="11"/>
        <v>8.9470077020162422E-2</v>
      </c>
      <c r="BA80" s="55">
        <f t="shared" si="11"/>
        <v>9.7342726545457656E-2</v>
      </c>
      <c r="BB80" s="55">
        <f t="shared" si="11"/>
        <v>0.10370769110504281</v>
      </c>
      <c r="BC80" s="55">
        <f t="shared" si="11"/>
        <v>0.10874912499372758</v>
      </c>
      <c r="BD80" s="55">
        <f t="shared" si="11"/>
        <v>0.11257886649545637</v>
      </c>
    </row>
    <row r="81" spans="1:56" x14ac:dyDescent="0.3">
      <c r="A81" s="74"/>
      <c r="B81" s="15" t="s">
        <v>18</v>
      </c>
      <c r="C81" s="15"/>
      <c r="D81" s="14" t="s">
        <v>40</v>
      </c>
      <c r="E81" s="56">
        <f>+E80</f>
        <v>-0.5622856231884058</v>
      </c>
      <c r="F81" s="56">
        <f t="shared" ref="F81:BD81" si="12">+E81+F80</f>
        <v>-1.2025137900736569</v>
      </c>
      <c r="G81" s="56">
        <f t="shared" si="12"/>
        <v>-1.9068524251982459</v>
      </c>
      <c r="H81" s="56">
        <f t="shared" si="12"/>
        <v>-2.6593315795825276</v>
      </c>
      <c r="I81" s="56">
        <f t="shared" si="12"/>
        <v>-3.4483604368364222</v>
      </c>
      <c r="J81" s="56">
        <f t="shared" si="12"/>
        <v>-4.2622629819085942</v>
      </c>
      <c r="K81" s="56">
        <f t="shared" si="12"/>
        <v>-5.0870152314363057</v>
      </c>
      <c r="L81" s="56">
        <f t="shared" si="12"/>
        <v>-5.9149380194962955</v>
      </c>
      <c r="M81" s="56">
        <f t="shared" si="12"/>
        <v>-6.4147635671822085</v>
      </c>
      <c r="N81" s="56">
        <f t="shared" si="12"/>
        <v>-6.8577123405192033</v>
      </c>
      <c r="O81" s="56">
        <f t="shared" si="12"/>
        <v>-7.2452745815105493</v>
      </c>
      <c r="P81" s="56">
        <f t="shared" si="12"/>
        <v>-7.5789044911201211</v>
      </c>
      <c r="Q81" s="56">
        <f t="shared" si="12"/>
        <v>-7.8600224793797722</v>
      </c>
      <c r="R81" s="56">
        <f t="shared" si="12"/>
        <v>-8.0923024532278998</v>
      </c>
      <c r="S81" s="56">
        <f t="shared" si="12"/>
        <v>-8.2787721961365026</v>
      </c>
      <c r="T81" s="56">
        <f t="shared" si="12"/>
        <v>-8.4232028739068401</v>
      </c>
      <c r="U81" s="56">
        <f t="shared" si="12"/>
        <v>-8.5291506717422934</v>
      </c>
      <c r="V81" s="56">
        <f t="shared" si="12"/>
        <v>-8.6019028857127395</v>
      </c>
      <c r="W81" s="56">
        <f t="shared" si="12"/>
        <v>-8.6457947895876384</v>
      </c>
      <c r="X81" s="56">
        <f t="shared" si="12"/>
        <v>-8.6647561847406305</v>
      </c>
      <c r="Y81" s="56">
        <f t="shared" si="12"/>
        <v>-8.6635070319917631</v>
      </c>
      <c r="Z81" s="56">
        <f t="shared" si="12"/>
        <v>-8.6435984356922919</v>
      </c>
      <c r="AA81" s="56">
        <f t="shared" si="12"/>
        <v>-8.6064927438818497</v>
      </c>
      <c r="AB81" s="56">
        <f t="shared" si="12"/>
        <v>-8.5535680128108975</v>
      </c>
      <c r="AC81" s="56">
        <f t="shared" si="12"/>
        <v>-8.4861222630501754</v>
      </c>
      <c r="AD81" s="56">
        <f t="shared" si="12"/>
        <v>-8.4053775364465508</v>
      </c>
      <c r="AE81" s="56">
        <f t="shared" si="12"/>
        <v>-8.3124837627876662</v>
      </c>
      <c r="AF81" s="56">
        <f t="shared" si="12"/>
        <v>-8.2085224446573104</v>
      </c>
      <c r="AG81" s="56">
        <f t="shared" si="12"/>
        <v>-8.0945101685989318</v>
      </c>
      <c r="AH81" s="56">
        <f t="shared" si="12"/>
        <v>-7.9714019503553706</v>
      </c>
      <c r="AI81" s="56">
        <f t="shared" si="12"/>
        <v>-7.8188258518195166</v>
      </c>
      <c r="AJ81" s="56">
        <f t="shared" si="12"/>
        <v>-7.660360997666654</v>
      </c>
      <c r="AK81" s="56">
        <f t="shared" si="12"/>
        <v>-7.4964798580502494</v>
      </c>
      <c r="AL81" s="56">
        <f t="shared" si="12"/>
        <v>-7.327632376235818</v>
      </c>
      <c r="AM81" s="56">
        <f t="shared" si="12"/>
        <v>-7.1542468800332308</v>
      </c>
      <c r="AN81" s="56">
        <f t="shared" si="12"/>
        <v>-6.9767309592462592</v>
      </c>
      <c r="AO81" s="56">
        <f t="shared" si="12"/>
        <v>-6.795472310345728</v>
      </c>
      <c r="AP81" s="56">
        <f t="shared" si="12"/>
        <v>-6.6108395495312084</v>
      </c>
      <c r="AQ81" s="56">
        <f t="shared" si="12"/>
        <v>-6.4231829953061368</v>
      </c>
      <c r="AR81" s="56">
        <f t="shared" si="12"/>
        <v>-6.2328354216525144</v>
      </c>
      <c r="AS81" s="56">
        <f t="shared" si="12"/>
        <v>-6.0401127828539565</v>
      </c>
      <c r="AT81" s="56">
        <f t="shared" si="12"/>
        <v>-5.8453149109796918</v>
      </c>
      <c r="AU81" s="56">
        <f t="shared" si="12"/>
        <v>-5.6487261870071892</v>
      </c>
      <c r="AV81" s="56">
        <f t="shared" si="12"/>
        <v>-5.4506161865273235</v>
      </c>
      <c r="AW81" s="56">
        <f t="shared" si="12"/>
        <v>-5.2512403009433655</v>
      </c>
      <c r="AX81" s="56">
        <f t="shared" si="12"/>
        <v>-5.1824030839530719</v>
      </c>
      <c r="AY81" s="56">
        <f t="shared" si="12"/>
        <v>-5.1023867715420259</v>
      </c>
      <c r="AZ81" s="56">
        <f t="shared" si="12"/>
        <v>-5.0129166945218637</v>
      </c>
      <c r="BA81" s="56">
        <f t="shared" si="12"/>
        <v>-4.9155739679764059</v>
      </c>
      <c r="BB81" s="56">
        <f t="shared" si="12"/>
        <v>-4.8118662768713634</v>
      </c>
      <c r="BC81" s="56">
        <f t="shared" si="12"/>
        <v>-4.7031171518776356</v>
      </c>
      <c r="BD81" s="56">
        <f t="shared" si="12"/>
        <v>-4.5905382853821788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241.34651754344961</v>
      </c>
      <c r="G88" s="43">
        <f>'Option 1'!G88*0.8</f>
        <v>487.14723507480232</v>
      </c>
      <c r="H88" s="43">
        <f>'Option 1'!H88*0.8</f>
        <v>742.51795207022451</v>
      </c>
      <c r="I88" s="43">
        <f>'Option 1'!I88*0.8</f>
        <v>1030.0648074323392</v>
      </c>
      <c r="J88" s="43">
        <f>'Option 1'!J88*0.8</f>
        <v>1336.9565401432233</v>
      </c>
      <c r="K88" s="43">
        <f>'Option 1'!K88*0.8</f>
        <v>1677.0058285324885</v>
      </c>
      <c r="L88" s="43">
        <f>'Option 1'!L88*0.8</f>
        <v>2038.1627671158615</v>
      </c>
      <c r="M88" s="43">
        <f>'Option 1'!M88*0.8</f>
        <v>2472.7423619081605</v>
      </c>
      <c r="N88" s="43">
        <f>'Option 1'!N88*0.8</f>
        <v>2712.1655528052293</v>
      </c>
      <c r="O88" s="43">
        <f>'Option 1'!O88*0.8</f>
        <v>2964.369350582112</v>
      </c>
      <c r="P88" s="43">
        <f>'Option 1'!P88*0.8</f>
        <v>3229.6903424088855</v>
      </c>
      <c r="Q88" s="43">
        <f>'Option 1'!Q88*0.8</f>
        <v>3508.4651154556204</v>
      </c>
      <c r="R88" s="43">
        <f>'Option 1'!R88*0.8</f>
        <v>3766.9165469404284</v>
      </c>
      <c r="S88" s="43">
        <f>'Option 1'!S88*0.8</f>
        <v>4013.2266222788671</v>
      </c>
      <c r="T88" s="43">
        <f>'Option 1'!T88*0.8</f>
        <v>4234.0004926622269</v>
      </c>
      <c r="U88" s="43">
        <f>'Option 1'!U88*0.8</f>
        <v>4430.5535642941386</v>
      </c>
      <c r="V88" s="43">
        <f>'Option 1'!V88*0.8</f>
        <v>4570.9399679358039</v>
      </c>
      <c r="W88" s="43">
        <f>'Option 1'!W88*0.8</f>
        <v>4668.0751597006874</v>
      </c>
      <c r="X88" s="43">
        <f>'Option 1'!X88*0.8</f>
        <v>4725.8790433041977</v>
      </c>
      <c r="Y88" s="43">
        <f>'Option 1'!Y88*0.8</f>
        <v>4725.8790433041977</v>
      </c>
      <c r="Z88" s="43">
        <f>'Option 1'!Z88*0.8</f>
        <v>4725.8790433041977</v>
      </c>
      <c r="AA88" s="43">
        <f>'Option 1'!AA88*0.8</f>
        <v>4725.8790433041977</v>
      </c>
      <c r="AB88" s="43">
        <f>'Option 1'!AB88*0.8</f>
        <v>4725.8790433041977</v>
      </c>
      <c r="AC88" s="43">
        <f>'Option 1'!AC88*0.8</f>
        <v>4725.8790433041977</v>
      </c>
      <c r="AD88" s="43">
        <f>'Option 1'!AD88*0.8</f>
        <v>4725.8790433041977</v>
      </c>
      <c r="AE88" s="43">
        <f>'Option 1'!AE88*0.8</f>
        <v>4725.8790433041977</v>
      </c>
      <c r="AF88" s="43">
        <f>'Option 1'!AF88*0.8</f>
        <v>4725.8790433041977</v>
      </c>
      <c r="AG88" s="43">
        <f>'Option 1'!AG88*0.8</f>
        <v>4725.8790433041977</v>
      </c>
      <c r="AH88" s="43">
        <f>'Option 1'!AH88*0.8</f>
        <v>4725.8790433041977</v>
      </c>
      <c r="AI88" s="43">
        <f>'Option 1'!AI88*0.8</f>
        <v>4725.8790433041977</v>
      </c>
      <c r="AJ88" s="43">
        <f>'Option 1'!AJ88*0.8</f>
        <v>4725.8790433041977</v>
      </c>
      <c r="AK88" s="43">
        <f>'Option 1'!AK88*0.8</f>
        <v>4725.8790433041977</v>
      </c>
      <c r="AL88" s="43">
        <f>'Option 1'!AL88*0.8</f>
        <v>4725.8790433041977</v>
      </c>
      <c r="AM88" s="43">
        <f>'Option 1'!AM88*0.8</f>
        <v>4725.8790433041977</v>
      </c>
      <c r="AN88" s="43">
        <f>'Option 1'!AN88*0.8</f>
        <v>4725.8790433041977</v>
      </c>
      <c r="AO88" s="43">
        <f>'Option 1'!AO88*0.8</f>
        <v>4725.8790433041977</v>
      </c>
      <c r="AP88" s="43">
        <f>'Option 1'!AP88*0.8</f>
        <v>4725.8790433041977</v>
      </c>
      <c r="AQ88" s="43">
        <f>'Option 1'!AQ88*0.8</f>
        <v>4725.8790433041977</v>
      </c>
      <c r="AR88" s="43">
        <f>'Option 1'!AR88*0.8</f>
        <v>4725.8790433041977</v>
      </c>
      <c r="AS88" s="43">
        <f>'Option 1'!AS88*0.8</f>
        <v>4725.8790433041977</v>
      </c>
      <c r="AT88" s="43">
        <f>'Option 1'!AT88*0.8</f>
        <v>4725.8790433041977</v>
      </c>
      <c r="AU88" s="43">
        <f>'Option 1'!AU88*0.8</f>
        <v>4725.8790433041977</v>
      </c>
      <c r="AV88" s="43">
        <f>'Option 1'!AV88*0.8</f>
        <v>4725.8790433041977</v>
      </c>
      <c r="AW88" s="43">
        <f>'Option 1'!AW88*0.8</f>
        <v>4725.8790433041977</v>
      </c>
      <c r="AX88" s="43"/>
      <c r="AY88" s="43"/>
      <c r="AZ88" s="43"/>
      <c r="BA88" s="43"/>
      <c r="BB88" s="43"/>
      <c r="BC88" s="43"/>
      <c r="BD88" s="43"/>
    </row>
    <row r="89" spans="1:56" x14ac:dyDescent="0.3">
      <c r="A89" s="170"/>
      <c r="B89" s="4" t="s">
        <v>214</v>
      </c>
      <c r="D89" s="4" t="s">
        <v>88</v>
      </c>
      <c r="E89" s="43">
        <f>'Option 1'!E89*0.8</f>
        <v>0</v>
      </c>
      <c r="F89" s="43">
        <f>'Option 1'!F89*0.8</f>
        <v>39829.09560624366</v>
      </c>
      <c r="G89" s="43">
        <f>'Option 1'!G89*0.8</f>
        <v>80393.261927297208</v>
      </c>
      <c r="H89" s="43">
        <f>'Option 1'!H89*0.8</f>
        <v>122536.75256380305</v>
      </c>
      <c r="I89" s="43">
        <f>'Option 1'!I89*0.8</f>
        <v>169990.22862827772</v>
      </c>
      <c r="J89" s="43">
        <f>'Option 1'!J89*0.8</f>
        <v>220636.16413761044</v>
      </c>
      <c r="K89" s="43">
        <f>'Option 1'!K89*0.8</f>
        <v>276754.0470718561</v>
      </c>
      <c r="L89" s="43">
        <f>'Option 1'!L89*0.8</f>
        <v>336355.29751503188</v>
      </c>
      <c r="M89" s="43">
        <f>'Option 1'!M89*0.8</f>
        <v>408073.39150571474</v>
      </c>
      <c r="N89" s="43">
        <f>'Option 1'!N89*0.8</f>
        <v>447585.08306710026</v>
      </c>
      <c r="O89" s="43">
        <f>'Option 1'!O89*0.8</f>
        <v>489205.94122638489</v>
      </c>
      <c r="P89" s="43">
        <f>'Option 1'!P89*0.8</f>
        <v>532991.5125177108</v>
      </c>
      <c r="Q89" s="43">
        <f>'Option 1'!Q89*0.8</f>
        <v>578997.34347521921</v>
      </c>
      <c r="R89" s="43">
        <f>'Option 1'!R89*0.8</f>
        <v>621649.2403368582</v>
      </c>
      <c r="S89" s="43">
        <f>'Option 1'!S89*0.8</f>
        <v>662297.46530107222</v>
      </c>
      <c r="T89" s="43">
        <f>'Option 1'!T89*0.8</f>
        <v>698731.48423932446</v>
      </c>
      <c r="U89" s="43">
        <f>'Option 1'!U89*0.8</f>
        <v>731168.37689230801</v>
      </c>
      <c r="V89" s="43">
        <f>'Option 1'!V89*0.8</f>
        <v>754336.15884074243</v>
      </c>
      <c r="W89" s="43">
        <f>'Option 1'!W89*0.8</f>
        <v>770366.25067265751</v>
      </c>
      <c r="X89" s="43">
        <f>'Option 1'!X89*0.8</f>
        <v>779905.54889784078</v>
      </c>
      <c r="Y89" s="43">
        <f>'Option 1'!Y89*0.8</f>
        <v>779905.54889784078</v>
      </c>
      <c r="Z89" s="43">
        <f>'Option 1'!Z89*0.8</f>
        <v>779905.54889784078</v>
      </c>
      <c r="AA89" s="43">
        <f>'Option 1'!AA89*0.8</f>
        <v>779905.54889784078</v>
      </c>
      <c r="AB89" s="43">
        <f>'Option 1'!AB89*0.8</f>
        <v>779905.54889784078</v>
      </c>
      <c r="AC89" s="43">
        <f>'Option 1'!AC89*0.8</f>
        <v>779905.54889784078</v>
      </c>
      <c r="AD89" s="43">
        <f>'Option 1'!AD89*0.8</f>
        <v>779905.54889784078</v>
      </c>
      <c r="AE89" s="43">
        <f>'Option 1'!AE89*0.8</f>
        <v>779905.54889784078</v>
      </c>
      <c r="AF89" s="43">
        <f>'Option 1'!AF89*0.8</f>
        <v>779905.54889784078</v>
      </c>
      <c r="AG89" s="43">
        <f>'Option 1'!AG89*0.8</f>
        <v>779905.54889784078</v>
      </c>
      <c r="AH89" s="43">
        <f>'Option 1'!AH89*0.8</f>
        <v>779905.54889784078</v>
      </c>
      <c r="AI89" s="43">
        <f>'Option 1'!AI89*0.8</f>
        <v>779905.54889784078</v>
      </c>
      <c r="AJ89" s="43">
        <f>'Option 1'!AJ89*0.8</f>
        <v>779905.54889784078</v>
      </c>
      <c r="AK89" s="43">
        <f>'Option 1'!AK89*0.8</f>
        <v>779905.54889784078</v>
      </c>
      <c r="AL89" s="43">
        <f>'Option 1'!AL89*0.8</f>
        <v>779905.54889784078</v>
      </c>
      <c r="AM89" s="43">
        <f>'Option 1'!AM89*0.8</f>
        <v>779905.54889784078</v>
      </c>
      <c r="AN89" s="43">
        <f>'Option 1'!AN89*0.8</f>
        <v>779905.54889784078</v>
      </c>
      <c r="AO89" s="43">
        <f>'Option 1'!AO89*0.8</f>
        <v>779905.54889784078</v>
      </c>
      <c r="AP89" s="43">
        <f>'Option 1'!AP89*0.8</f>
        <v>779905.54889784078</v>
      </c>
      <c r="AQ89" s="43">
        <f>'Option 1'!AQ89*0.8</f>
        <v>779905.54889784078</v>
      </c>
      <c r="AR89" s="43">
        <f>'Option 1'!AR89*0.8</f>
        <v>779905.54889784078</v>
      </c>
      <c r="AS89" s="43">
        <f>'Option 1'!AS89*0.8</f>
        <v>779905.54889784078</v>
      </c>
      <c r="AT89" s="43">
        <f>'Option 1'!AT89*0.8</f>
        <v>779905.54889784078</v>
      </c>
      <c r="AU89" s="43">
        <f>'Option 1'!AU89*0.8</f>
        <v>779905.54889784078</v>
      </c>
      <c r="AV89" s="43">
        <f>'Option 1'!AV89*0.8</f>
        <v>779905.54889784078</v>
      </c>
      <c r="AW89" s="43">
        <f>'Option 1'!AW89*0.8</f>
        <v>779905.54889784078</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9.2872297926242667E-4</v>
      </c>
      <c r="G91" s="43">
        <f>'Option 1'!G91*0.8</f>
        <v>1.8745861183460993E-3</v>
      </c>
      <c r="H91" s="43">
        <f>'Option 1'!H91*0.8</f>
        <v>2.8572754710593524E-3</v>
      </c>
      <c r="I91" s="43">
        <f>'Option 1'!I91*0.8</f>
        <v>3.9637814812045731E-3</v>
      </c>
      <c r="J91" s="43">
        <f>'Option 1'!J91*0.8</f>
        <v>5.1447283090905356E-3</v>
      </c>
      <c r="K91" s="43">
        <f>'Option 1'!K91*0.8</f>
        <v>6.453268375976276E-3</v>
      </c>
      <c r="L91" s="43">
        <f>'Option 1'!L91*0.8</f>
        <v>7.8430325681281814E-3</v>
      </c>
      <c r="M91" s="43">
        <f>'Option 1'!M91*0.8</f>
        <v>9.5153337063847154E-3</v>
      </c>
      <c r="N91" s="43">
        <f>'Option 1'!N91*0.8</f>
        <v>1.043665555273956E-2</v>
      </c>
      <c r="O91" s="43">
        <f>'Option 1'!O91*0.8</f>
        <v>1.1407158317132996E-2</v>
      </c>
      <c r="P91" s="43">
        <f>'Option 1'!P91*0.8</f>
        <v>1.2428137217091066E-2</v>
      </c>
      <c r="Q91" s="43">
        <f>'Option 1'!Q91*0.8</f>
        <v>1.3500887470139814E-2</v>
      </c>
      <c r="R91" s="43">
        <f>'Option 1'!R91*0.8</f>
        <v>1.4495431687667204E-2</v>
      </c>
      <c r="S91" s="43">
        <f>'Option 1'!S91*0.8</f>
        <v>1.5443254881136251E-2</v>
      </c>
      <c r="T91" s="43">
        <f>'Option 1'!T91*0.8</f>
        <v>1.6292812474644178E-2</v>
      </c>
      <c r="U91" s="43">
        <f>'Option 1'!U91*0.8</f>
        <v>1.7049166268878261E-2</v>
      </c>
      <c r="V91" s="43">
        <f>'Option 1'!V91*0.8</f>
        <v>1.7589385702599953E-2</v>
      </c>
      <c r="W91" s="43">
        <f>'Option 1'!W91*0.8</f>
        <v>1.7963170605756348E-2</v>
      </c>
      <c r="X91" s="43">
        <f>'Option 1'!X91*0.8</f>
        <v>1.8185605118338551E-2</v>
      </c>
      <c r="Y91" s="43">
        <f>'Option 1'!Y91*0.8</f>
        <v>1.8185605118338551E-2</v>
      </c>
      <c r="Z91" s="43">
        <f>'Option 1'!Z91*0.8</f>
        <v>1.8185605118338551E-2</v>
      </c>
      <c r="AA91" s="43">
        <f>'Option 1'!AA91*0.8</f>
        <v>1.8185605118338551E-2</v>
      </c>
      <c r="AB91" s="43">
        <f>'Option 1'!AB91*0.8</f>
        <v>1.8185605118338551E-2</v>
      </c>
      <c r="AC91" s="43">
        <f>'Option 1'!AC91*0.8</f>
        <v>1.8185605118338551E-2</v>
      </c>
      <c r="AD91" s="43">
        <f>'Option 1'!AD91*0.8</f>
        <v>1.8185605118338551E-2</v>
      </c>
      <c r="AE91" s="43">
        <f>'Option 1'!AE91*0.8</f>
        <v>1.8185605118338551E-2</v>
      </c>
      <c r="AF91" s="43">
        <f>'Option 1'!AF91*0.8</f>
        <v>1.8185605118338551E-2</v>
      </c>
      <c r="AG91" s="43">
        <f>'Option 1'!AG91*0.8</f>
        <v>1.8185605118338551E-2</v>
      </c>
      <c r="AH91" s="43">
        <f>'Option 1'!AH91*0.8</f>
        <v>1.8185605118338551E-2</v>
      </c>
      <c r="AI91" s="43">
        <f>'Option 1'!AI91*0.8</f>
        <v>1.8185605118338551E-2</v>
      </c>
      <c r="AJ91" s="43">
        <f>'Option 1'!AJ91*0.8</f>
        <v>1.8185605118338551E-2</v>
      </c>
      <c r="AK91" s="43">
        <f>'Option 1'!AK91*0.8</f>
        <v>1.8185605118338551E-2</v>
      </c>
      <c r="AL91" s="43">
        <f>'Option 1'!AL91*0.8</f>
        <v>1.8185605118338551E-2</v>
      </c>
      <c r="AM91" s="43">
        <f>'Option 1'!AM91*0.8</f>
        <v>1.8185605118338551E-2</v>
      </c>
      <c r="AN91" s="43">
        <f>'Option 1'!AN91*0.8</f>
        <v>1.8185605118338551E-2</v>
      </c>
      <c r="AO91" s="43">
        <f>'Option 1'!AO91*0.8</f>
        <v>1.8185605118338551E-2</v>
      </c>
      <c r="AP91" s="43">
        <f>'Option 1'!AP91*0.8</f>
        <v>1.8185605118338551E-2</v>
      </c>
      <c r="AQ91" s="43">
        <f>'Option 1'!AQ91*0.8</f>
        <v>1.8185605118338551E-2</v>
      </c>
      <c r="AR91" s="43">
        <f>'Option 1'!AR91*0.8</f>
        <v>1.8185605118338551E-2</v>
      </c>
      <c r="AS91" s="43">
        <f>'Option 1'!AS91*0.8</f>
        <v>1.8185605118338551E-2</v>
      </c>
      <c r="AT91" s="43">
        <f>'Option 1'!AT91*0.8</f>
        <v>1.8185605118338551E-2</v>
      </c>
      <c r="AU91" s="43">
        <f>'Option 1'!AU91*0.8</f>
        <v>1.8185605118338551E-2</v>
      </c>
      <c r="AV91" s="43">
        <f>'Option 1'!AV91*0.8</f>
        <v>1.8185605118338551E-2</v>
      </c>
      <c r="AW91" s="43">
        <f>'Option 1'!AW91*0.8</f>
        <v>1.8185605118338551E-2</v>
      </c>
      <c r="AX91" s="35"/>
      <c r="AY91" s="35"/>
      <c r="AZ91" s="35"/>
      <c r="BA91" s="35"/>
      <c r="BB91" s="35"/>
      <c r="BC91" s="35"/>
      <c r="BD91" s="35"/>
    </row>
    <row r="92" spans="1:56" ht="16.5" x14ac:dyDescent="0.3">
      <c r="A92" s="170"/>
      <c r="B92" s="4" t="s">
        <v>333</v>
      </c>
      <c r="D92" s="4" t="s">
        <v>42</v>
      </c>
      <c r="E92" s="43">
        <f>'Option 1'!E92*0.8</f>
        <v>0</v>
      </c>
      <c r="F92" s="43">
        <f>'Option 1'!F92*0.8</f>
        <v>1.8585447387597669E-3</v>
      </c>
      <c r="G92" s="43">
        <f>'Option 1'!G92*0.8</f>
        <v>3.751390075834202E-3</v>
      </c>
      <c r="H92" s="43">
        <f>'Option 1'!H92*0.8</f>
        <v>5.7179314095814589E-3</v>
      </c>
      <c r="I92" s="43">
        <f>'Option 1'!I92*0.8</f>
        <v>7.9322525467570241E-3</v>
      </c>
      <c r="J92" s="43">
        <f>'Option 1'!J92*0.8</f>
        <v>1.0295543390993046E-2</v>
      </c>
      <c r="K92" s="43">
        <f>'Option 1'!K92*0.8</f>
        <v>1.2914171669899508E-2</v>
      </c>
      <c r="L92" s="43">
        <f>'Option 1'!L92*0.8</f>
        <v>1.5695344296307392E-2</v>
      </c>
      <c r="M92" s="43">
        <f>'Option 1'!M92*0.8</f>
        <v>1.9041925086843027E-2</v>
      </c>
      <c r="N92" s="43">
        <f>'Option 1'!N92*0.8</f>
        <v>2.0885658803442904E-2</v>
      </c>
      <c r="O92" s="43">
        <f>'Option 1'!O92*0.8</f>
        <v>2.2827812542491874E-2</v>
      </c>
      <c r="P92" s="43">
        <f>'Option 1'!P92*0.8</f>
        <v>2.4870978271425166E-2</v>
      </c>
      <c r="Q92" s="43">
        <f>'Option 1'!Q92*0.8</f>
        <v>2.7017747957677963E-2</v>
      </c>
      <c r="R92" s="43">
        <f>'Option 1'!R92*0.8</f>
        <v>2.9008013046647164E-2</v>
      </c>
      <c r="S92" s="43">
        <f>'Option 1'!S92*0.8</f>
        <v>3.0904780811449747E-2</v>
      </c>
      <c r="T92" s="43">
        <f>'Option 1'!T92*0.8</f>
        <v>3.2604901117444032E-2</v>
      </c>
      <c r="U92" s="43">
        <f>'Option 1'!U92*0.8</f>
        <v>3.411850355466501E-2</v>
      </c>
      <c r="V92" s="43">
        <f>'Option 1'!V92*0.8</f>
        <v>3.519958156041935E-2</v>
      </c>
      <c r="W92" s="43">
        <f>'Option 1'!W92*0.8</f>
        <v>3.5947593594902273E-2</v>
      </c>
      <c r="X92" s="43">
        <f>'Option 1'!X92*0.8</f>
        <v>3.6392725784273293E-2</v>
      </c>
      <c r="Y92" s="43">
        <f>'Option 1'!Y92*0.8</f>
        <v>3.6392725784273293E-2</v>
      </c>
      <c r="Z92" s="43">
        <f>'Option 1'!Z92*0.8</f>
        <v>3.6392725784273293E-2</v>
      </c>
      <c r="AA92" s="43">
        <f>'Option 1'!AA92*0.8</f>
        <v>3.6392725784273293E-2</v>
      </c>
      <c r="AB92" s="43">
        <f>'Option 1'!AB92*0.8</f>
        <v>3.6392725784273293E-2</v>
      </c>
      <c r="AC92" s="43">
        <f>'Option 1'!AC92*0.8</f>
        <v>3.6392725784273293E-2</v>
      </c>
      <c r="AD92" s="43">
        <f>'Option 1'!AD92*0.8</f>
        <v>3.6392725784273293E-2</v>
      </c>
      <c r="AE92" s="43">
        <f>'Option 1'!AE92*0.8</f>
        <v>3.6392725784273293E-2</v>
      </c>
      <c r="AF92" s="43">
        <f>'Option 1'!AF92*0.8</f>
        <v>3.6392725784273293E-2</v>
      </c>
      <c r="AG92" s="43">
        <f>'Option 1'!AG92*0.8</f>
        <v>3.6392725784273293E-2</v>
      </c>
      <c r="AH92" s="43">
        <f>'Option 1'!AH92*0.8</f>
        <v>3.6392725784273293E-2</v>
      </c>
      <c r="AI92" s="43">
        <f>'Option 1'!AI92*0.8</f>
        <v>3.6392725784273293E-2</v>
      </c>
      <c r="AJ92" s="43">
        <f>'Option 1'!AJ92*0.8</f>
        <v>3.6392725784273293E-2</v>
      </c>
      <c r="AK92" s="43">
        <f>'Option 1'!AK92*0.8</f>
        <v>3.6392725784273293E-2</v>
      </c>
      <c r="AL92" s="43">
        <f>'Option 1'!AL92*0.8</f>
        <v>3.6392725784273293E-2</v>
      </c>
      <c r="AM92" s="43">
        <f>'Option 1'!AM92*0.8</f>
        <v>3.6392725784273293E-2</v>
      </c>
      <c r="AN92" s="43">
        <f>'Option 1'!AN92*0.8</f>
        <v>3.6392725784273293E-2</v>
      </c>
      <c r="AO92" s="43">
        <f>'Option 1'!AO92*0.8</f>
        <v>3.6392725784273293E-2</v>
      </c>
      <c r="AP92" s="43">
        <f>'Option 1'!AP92*0.8</f>
        <v>3.6392725784273293E-2</v>
      </c>
      <c r="AQ92" s="43">
        <f>'Option 1'!AQ92*0.8</f>
        <v>3.6392725784273293E-2</v>
      </c>
      <c r="AR92" s="43">
        <f>'Option 1'!AR92*0.8</f>
        <v>3.6392725784273293E-2</v>
      </c>
      <c r="AS92" s="43">
        <f>'Option 1'!AS92*0.8</f>
        <v>3.6392725784273293E-2</v>
      </c>
      <c r="AT92" s="43">
        <f>'Option 1'!AT92*0.8</f>
        <v>3.6392725784273293E-2</v>
      </c>
      <c r="AU92" s="43">
        <f>'Option 1'!AU92*0.8</f>
        <v>3.6392725784273293E-2</v>
      </c>
      <c r="AV92" s="43">
        <f>'Option 1'!AV92*0.8</f>
        <v>3.6392725784273293E-2</v>
      </c>
      <c r="AW92" s="43">
        <f>'Option 1'!AW92*0.8</f>
        <v>3.6392725784273293E-2</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ht="15" customHeight="1" x14ac:dyDescent="0.3">
      <c r="B2" s="145" t="str">
        <f>"The aim of this Cost Benefit Analysis (CBA) is to evaluate the cost of the proposed condition based asset replacement programme for "&amp;G3&amp;" against the benefits delivered by the associated reduction in the risk of condition based failure.  This CBA specifically relates to "&amp;G2&amp;"."</f>
        <v>The aim of this Cost Benefit Analysis (CBA) is to evaluate the cost of the proposed condition based asset replacement programme for LV Main (OHL) Conductor against the benefits delivered by the associated reduction in the risk of condition based failure.  This CBA specifically relates to South West.</v>
      </c>
      <c r="C2" s="146"/>
      <c r="D2" s="146"/>
      <c r="E2" s="146"/>
      <c r="F2" s="147"/>
      <c r="G2" s="25" t="s">
        <v>368</v>
      </c>
      <c r="Z2" s="26" t="s">
        <v>80</v>
      </c>
    </row>
    <row r="3" spans="2:26" ht="24.75" customHeight="1" x14ac:dyDescent="0.3">
      <c r="B3" s="148"/>
      <c r="C3" s="149"/>
      <c r="D3" s="149"/>
      <c r="E3" s="149"/>
      <c r="F3" s="150"/>
      <c r="G3" s="18" t="s">
        <v>367</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105" x14ac:dyDescent="0.3">
      <c r="B29" s="30">
        <v>1</v>
      </c>
      <c r="C29" s="31" t="str">
        <f>D10</f>
        <v>Asset Replacement Programme</v>
      </c>
      <c r="D29" s="30" t="s">
        <v>29</v>
      </c>
      <c r="E29" s="31" t="s">
        <v>370</v>
      </c>
      <c r="F29" s="30" t="s">
        <v>160</v>
      </c>
      <c r="G29" s="65">
        <f>'Option 1'!$C$4</f>
        <v>-7.9266694603540824</v>
      </c>
      <c r="H29" s="65">
        <f>'Option 1'!$C$5</f>
        <v>-7.666151302770694</v>
      </c>
      <c r="I29" s="65">
        <f>'Option 1'!$C$6</f>
        <v>-6.4604710956745679</v>
      </c>
      <c r="J29" s="65">
        <f>'Option 1'!$C$7</f>
        <v>-3.637994568087537</v>
      </c>
      <c r="K29" s="30"/>
    </row>
    <row r="30" spans="2:11" ht="57.75" customHeight="1" x14ac:dyDescent="0.3">
      <c r="B30" s="30" t="s">
        <v>343</v>
      </c>
      <c r="C30" s="31" t="str">
        <f>D11</f>
        <v>Sensitivity Analysis of Option 1 - Asset Replacement Programme Delivered With 10% Increased Costs</v>
      </c>
      <c r="D30" s="30"/>
      <c r="E30" s="31"/>
      <c r="F30" s="30"/>
      <c r="G30" s="65">
        <f>'Option 1(i)'!$C$4</f>
        <v>-9.082151054696169</v>
      </c>
      <c r="H30" s="65">
        <f>'Option 1(i)'!$C$5</f>
        <v>-9.1430832832692044</v>
      </c>
      <c r="I30" s="65">
        <f>'Option 1(i)'!$C$6</f>
        <v>-8.1496351666380829</v>
      </c>
      <c r="J30" s="65">
        <f>'Option 1(i)'!$C$7</f>
        <v>-5.5401620229157409</v>
      </c>
      <c r="K30" s="30"/>
    </row>
    <row r="31" spans="2:11" ht="45.75" customHeight="1" x14ac:dyDescent="0.3">
      <c r="B31" s="30" t="s">
        <v>344</v>
      </c>
      <c r="C31" s="31" t="str">
        <f>D12</f>
        <v>Sensitivity Analysis of Option 1 - Asset Replacement Programme Achieving 20% Lower Benefits</v>
      </c>
      <c r="D31" s="30"/>
      <c r="E31" s="31"/>
      <c r="F31" s="30"/>
      <c r="G31" s="65">
        <f>'Option 1(ii)'!$C$4</f>
        <v>-8.4232028739068401</v>
      </c>
      <c r="H31" s="65">
        <f>'Option 1(ii)'!$C$5</f>
        <v>-8.5535680128108975</v>
      </c>
      <c r="I31" s="65">
        <f>'Option 1(ii)'!$C$6</f>
        <v>-7.660360997666654</v>
      </c>
      <c r="J31" s="65">
        <f>'Option 1(ii)'!$C$7</f>
        <v>-5.2512403009433655</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2">
      <formula>$D28="Adopted"</formula>
    </cfRule>
  </conditionalFormatting>
  <conditionalFormatting sqref="B29:C29 F29:K29 C30:C31">
    <cfRule type="expression" dxfId="8" priority="11">
      <formula>$D29="Adopted"</formula>
    </cfRule>
  </conditionalFormatting>
  <conditionalFormatting sqref="D29 D32">
    <cfRule type="expression" dxfId="7" priority="10">
      <formula>$D29="Adopted"</formula>
    </cfRule>
  </conditionalFormatting>
  <conditionalFormatting sqref="B32:C32 E32:K32">
    <cfRule type="expression" dxfId="6" priority="8">
      <formula>$D32="Adopted"</formula>
    </cfRule>
  </conditionalFormatting>
  <conditionalFormatting sqref="B30 E30:K30">
    <cfRule type="expression" dxfId="5" priority="7">
      <formula>$D30="Adopted"</formula>
    </cfRule>
  </conditionalFormatting>
  <conditionalFormatting sqref="D30">
    <cfRule type="expression" dxfId="4" priority="6">
      <formula>$D30="Adopted"</formula>
    </cfRule>
  </conditionalFormatting>
  <conditionalFormatting sqref="B31 E31:K31">
    <cfRule type="expression" dxfId="3" priority="5">
      <formula>$D31="Adopted"</formula>
    </cfRule>
  </conditionalFormatting>
  <conditionalFormatting sqref="D31">
    <cfRule type="expression" dxfId="2" priority="4">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AG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West - LV Main (OHL) Conductor</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-0.17864591201616298</v>
      </c>
      <c r="F7" s="62">
        <v>-0.19196023739452392</v>
      </c>
      <c r="G7" s="62">
        <v>-0.20593000482855767</v>
      </c>
      <c r="H7" s="62">
        <v>-0.22057118204080023</v>
      </c>
      <c r="I7" s="62">
        <v>-0.23769120797125082</v>
      </c>
      <c r="J7" s="62">
        <v>-0.25568715503252476</v>
      </c>
      <c r="K7" s="62">
        <v>-0.27458116953704836</v>
      </c>
      <c r="L7" s="62">
        <v>-0.29439539779724783</v>
      </c>
      <c r="M7" s="62">
        <v>-0.31894267006670896</v>
      </c>
      <c r="N7" s="62">
        <v>-0.34483573427973779</v>
      </c>
      <c r="O7" s="62">
        <v>-0.37211099156011579</v>
      </c>
      <c r="P7" s="62">
        <v>-0.40080484303162445</v>
      </c>
      <c r="Q7" s="62">
        <v>-0.43095368981804505</v>
      </c>
      <c r="R7" s="62">
        <v>-0.45890461423063628</v>
      </c>
      <c r="S7" s="62">
        <v>-0.4855424790638555</v>
      </c>
      <c r="T7" s="62">
        <v>-0.50941866240673328</v>
      </c>
      <c r="U7" s="62">
        <v>-0.53067542239712684</v>
      </c>
      <c r="V7" s="62">
        <v>-0.54585788718055128</v>
      </c>
      <c r="W7" s="62">
        <v>-0.55636283345701421</v>
      </c>
      <c r="X7" s="62">
        <v>-0.5626141897450172</v>
      </c>
      <c r="Y7" s="62">
        <v>-0.5626141897450172</v>
      </c>
      <c r="Z7" s="62">
        <v>-0.5626141897450172</v>
      </c>
      <c r="AA7" s="62">
        <v>-0.5626141897450172</v>
      </c>
      <c r="AB7" s="62">
        <v>-0.5626141897450172</v>
      </c>
      <c r="AC7" s="62">
        <v>-0.5626141897450172</v>
      </c>
      <c r="AD7" s="62">
        <v>-0.5626141897450172</v>
      </c>
      <c r="AE7" s="62">
        <v>-0.5626141897450172</v>
      </c>
      <c r="AF7" s="62">
        <v>-0.5626141897450172</v>
      </c>
      <c r="AG7" s="62">
        <v>-0.5626141897450172</v>
      </c>
      <c r="AH7" s="62">
        <v>-0.5626141897450172</v>
      </c>
      <c r="AI7" s="62">
        <v>-0.5626141897450172</v>
      </c>
      <c r="AJ7" s="62">
        <v>-0.5626141897450172</v>
      </c>
      <c r="AK7" s="62">
        <v>-0.5626141897450172</v>
      </c>
      <c r="AL7" s="62">
        <v>-0.5626141897450172</v>
      </c>
      <c r="AM7" s="62">
        <v>-0.5626141897450172</v>
      </c>
      <c r="AN7" s="62">
        <v>-0.5626141897450172</v>
      </c>
      <c r="AO7" s="62">
        <v>-0.5626141897450172</v>
      </c>
      <c r="AP7" s="62">
        <v>-0.5626141897450172</v>
      </c>
      <c r="AQ7" s="62">
        <v>-0.5626141897450172</v>
      </c>
      <c r="AR7" s="62">
        <v>-0.5626141897450172</v>
      </c>
      <c r="AS7" s="62">
        <v>-0.5626141897450172</v>
      </c>
      <c r="AT7" s="62">
        <v>-0.5626141897450172</v>
      </c>
      <c r="AU7" s="62">
        <v>-0.5626141897450172</v>
      </c>
      <c r="AV7" s="62">
        <v>-0.5626141897450172</v>
      </c>
      <c r="AW7" s="62">
        <v>-0.5626141897450172</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-0.17864591201616298</v>
      </c>
      <c r="F12" s="59">
        <f t="shared" ref="F12:AW12" si="0">SUM(F7:F11)</f>
        <v>-0.19196023739452392</v>
      </c>
      <c r="G12" s="59">
        <f t="shared" si="0"/>
        <v>-0.20593000482855767</v>
      </c>
      <c r="H12" s="59">
        <f t="shared" si="0"/>
        <v>-0.22057118204080023</v>
      </c>
      <c r="I12" s="59">
        <f t="shared" si="0"/>
        <v>-0.23769120797125082</v>
      </c>
      <c r="J12" s="59">
        <f t="shared" si="0"/>
        <v>-0.25568715503252476</v>
      </c>
      <c r="K12" s="59">
        <f t="shared" si="0"/>
        <v>-0.27458116953704836</v>
      </c>
      <c r="L12" s="59">
        <f t="shared" si="0"/>
        <v>-0.29439539779724783</v>
      </c>
      <c r="M12" s="59">
        <f t="shared" si="0"/>
        <v>-0.31894267006670896</v>
      </c>
      <c r="N12" s="59">
        <f t="shared" si="0"/>
        <v>-0.34483573427973779</v>
      </c>
      <c r="O12" s="59">
        <f t="shared" si="0"/>
        <v>-0.37211099156011579</v>
      </c>
      <c r="P12" s="59">
        <f t="shared" si="0"/>
        <v>-0.40080484303162445</v>
      </c>
      <c r="Q12" s="59">
        <f t="shared" si="0"/>
        <v>-0.43095368981804505</v>
      </c>
      <c r="R12" s="59">
        <f t="shared" si="0"/>
        <v>-0.45890461423063628</v>
      </c>
      <c r="S12" s="59">
        <f t="shared" si="0"/>
        <v>-0.4855424790638555</v>
      </c>
      <c r="T12" s="59">
        <f t="shared" si="0"/>
        <v>-0.50941866240673328</v>
      </c>
      <c r="U12" s="59">
        <f t="shared" si="0"/>
        <v>-0.53067542239712684</v>
      </c>
      <c r="V12" s="59">
        <f t="shared" si="0"/>
        <v>-0.54585788718055128</v>
      </c>
      <c r="W12" s="59">
        <f t="shared" si="0"/>
        <v>-0.55636283345701421</v>
      </c>
      <c r="X12" s="59">
        <f t="shared" si="0"/>
        <v>-0.5626141897450172</v>
      </c>
      <c r="Y12" s="59">
        <f t="shared" si="0"/>
        <v>-0.5626141897450172</v>
      </c>
      <c r="Z12" s="59">
        <f t="shared" si="0"/>
        <v>-0.5626141897450172</v>
      </c>
      <c r="AA12" s="59">
        <f t="shared" si="0"/>
        <v>-0.5626141897450172</v>
      </c>
      <c r="AB12" s="59">
        <f t="shared" si="0"/>
        <v>-0.5626141897450172</v>
      </c>
      <c r="AC12" s="59">
        <f t="shared" si="0"/>
        <v>-0.5626141897450172</v>
      </c>
      <c r="AD12" s="59">
        <f t="shared" si="0"/>
        <v>-0.5626141897450172</v>
      </c>
      <c r="AE12" s="59">
        <f t="shared" si="0"/>
        <v>-0.5626141897450172</v>
      </c>
      <c r="AF12" s="59">
        <f t="shared" si="0"/>
        <v>-0.5626141897450172</v>
      </c>
      <c r="AG12" s="59">
        <f t="shared" si="0"/>
        <v>-0.5626141897450172</v>
      </c>
      <c r="AH12" s="59">
        <f t="shared" si="0"/>
        <v>-0.5626141897450172</v>
      </c>
      <c r="AI12" s="59">
        <f t="shared" si="0"/>
        <v>-0.5626141897450172</v>
      </c>
      <c r="AJ12" s="59">
        <f t="shared" si="0"/>
        <v>-0.5626141897450172</v>
      </c>
      <c r="AK12" s="59">
        <f t="shared" si="0"/>
        <v>-0.5626141897450172</v>
      </c>
      <c r="AL12" s="59">
        <f t="shared" si="0"/>
        <v>-0.5626141897450172</v>
      </c>
      <c r="AM12" s="59">
        <f t="shared" si="0"/>
        <v>-0.5626141897450172</v>
      </c>
      <c r="AN12" s="59">
        <f t="shared" si="0"/>
        <v>-0.5626141897450172</v>
      </c>
      <c r="AO12" s="59">
        <f t="shared" si="0"/>
        <v>-0.5626141897450172</v>
      </c>
      <c r="AP12" s="59">
        <f t="shared" si="0"/>
        <v>-0.5626141897450172</v>
      </c>
      <c r="AQ12" s="59">
        <f t="shared" si="0"/>
        <v>-0.5626141897450172</v>
      </c>
      <c r="AR12" s="59">
        <f t="shared" si="0"/>
        <v>-0.5626141897450172</v>
      </c>
      <c r="AS12" s="59">
        <f t="shared" si="0"/>
        <v>-0.5626141897450172</v>
      </c>
      <c r="AT12" s="59">
        <f t="shared" si="0"/>
        <v>-0.5626141897450172</v>
      </c>
      <c r="AU12" s="59">
        <f t="shared" si="0"/>
        <v>-0.5626141897450172</v>
      </c>
      <c r="AV12" s="59">
        <f t="shared" si="0"/>
        <v>-0.5626141897450172</v>
      </c>
      <c r="AW12" s="59">
        <f t="shared" si="0"/>
        <v>-0.5626141897450172</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-3.188835969358348E-2</v>
      </c>
      <c r="F15" s="81">
        <f>'Fixed data'!$G$7*F$31/1000000</f>
        <v>-3.4264971573200215E-2</v>
      </c>
      <c r="G15" s="81">
        <f>'Fixed data'!$G$7*G$31/1000000</f>
        <v>-3.675858009602985E-2</v>
      </c>
      <c r="H15" s="81">
        <f>'Fixed data'!$G$7*H$31/1000000</f>
        <v>-3.937203550630114E-2</v>
      </c>
      <c r="I15" s="81">
        <f>'Fixed data'!$G$7*I$31/1000000</f>
        <v>-4.2427966306353759E-2</v>
      </c>
      <c r="J15" s="81">
        <f>'Fixed data'!$G$7*J$31/1000000</f>
        <v>-4.5640249344012472E-2</v>
      </c>
      <c r="K15" s="81">
        <f>'Fixed data'!$G$7*K$31/1000000</f>
        <v>-4.9012837744028724E-2</v>
      </c>
      <c r="L15" s="81">
        <f>'Fixed data'!$G$7*L$31/1000000</f>
        <v>-5.2549684631153892E-2</v>
      </c>
      <c r="M15" s="81">
        <f>'Fixed data'!$G$7*M$31/1000000</f>
        <v>-5.6931381580111143E-2</v>
      </c>
      <c r="N15" s="81">
        <f>'Fixed data'!$G$7*N$31/1000000</f>
        <v>-6.1553302876129458E-2</v>
      </c>
      <c r="O15" s="81">
        <f>'Fixed data'!$G$7*O$31/1000000</f>
        <v>-6.6421946132925791E-2</v>
      </c>
      <c r="P15" s="81">
        <f>'Fixed data'!$G$7*P$31/1000000</f>
        <v>-7.1543808964217123E-2</v>
      </c>
      <c r="Q15" s="81">
        <f>'Fixed data'!$G$7*Q$31/1000000</f>
        <v>-7.692538898372038E-2</v>
      </c>
      <c r="R15" s="81">
        <f>'Fixed data'!$G$7*R$31/1000000</f>
        <v>-8.1914639067182854E-2</v>
      </c>
      <c r="S15" s="81">
        <f>'Fixed data'!$G$7*S$31/1000000</f>
        <v>-8.6669507542392651E-2</v>
      </c>
      <c r="T15" s="81">
        <f>'Fixed data'!$G$7*T$31/1000000</f>
        <v>-9.0931414876039049E-2</v>
      </c>
      <c r="U15" s="81">
        <f>'Fixed data'!$G$7*U$31/1000000</f>
        <v>-9.4725754197011125E-2</v>
      </c>
      <c r="V15" s="81">
        <f>'Fixed data'!$G$7*V$31/1000000</f>
        <v>-9.7435829633862964E-2</v>
      </c>
      <c r="W15" s="81">
        <f>'Fixed data'!$G$7*W$31/1000000</f>
        <v>-9.9310966331059305E-2</v>
      </c>
      <c r="X15" s="81">
        <f>'Fixed data'!$G$7*X$31/1000000</f>
        <v>-0.10042683568197146</v>
      </c>
      <c r="Y15" s="81">
        <f>'Fixed data'!$G$7*Y$31/1000000</f>
        <v>-0.10042683568197146</v>
      </c>
      <c r="Z15" s="81">
        <f>'Fixed data'!$G$7*Z$31/1000000</f>
        <v>-0.10042683568197146</v>
      </c>
      <c r="AA15" s="81">
        <f>'Fixed data'!$G$7*AA$31/1000000</f>
        <v>-0.10042683568197146</v>
      </c>
      <c r="AB15" s="81">
        <f>'Fixed data'!$G$7*AB$31/1000000</f>
        <v>-0.10042683568197146</v>
      </c>
      <c r="AC15" s="81">
        <f>'Fixed data'!$G$7*AC$31/1000000</f>
        <v>-0.10042683568197146</v>
      </c>
      <c r="AD15" s="81">
        <f>'Fixed data'!$G$7*AD$31/1000000</f>
        <v>-0.10042683568197146</v>
      </c>
      <c r="AE15" s="81">
        <f>'Fixed data'!$G$7*AE$31/1000000</f>
        <v>-0.10042683568197146</v>
      </c>
      <c r="AF15" s="81">
        <f>'Fixed data'!$G$7*AF$31/1000000</f>
        <v>-0.10042683568197146</v>
      </c>
      <c r="AG15" s="81">
        <f>'Fixed data'!$G$7*AG$31/1000000</f>
        <v>-0.10042683568197146</v>
      </c>
      <c r="AH15" s="81">
        <f>'Fixed data'!$G$7*AH$31/1000000</f>
        <v>-0.10042683568197146</v>
      </c>
      <c r="AI15" s="81">
        <f>'Fixed data'!$G$7*AI$31/1000000</f>
        <v>-0.10042683568197146</v>
      </c>
      <c r="AJ15" s="81">
        <f>'Fixed data'!$G$7*AJ$31/1000000</f>
        <v>-0.10042683568197146</v>
      </c>
      <c r="AK15" s="81">
        <f>'Fixed data'!$G$7*AK$31/1000000</f>
        <v>-0.10042683568197146</v>
      </c>
      <c r="AL15" s="81">
        <f>'Fixed data'!$G$7*AL$31/1000000</f>
        <v>-0.10042683568197146</v>
      </c>
      <c r="AM15" s="81">
        <f>'Fixed data'!$G$7*AM$31/1000000</f>
        <v>-0.10042683568197146</v>
      </c>
      <c r="AN15" s="81">
        <f>'Fixed data'!$G$7*AN$31/1000000</f>
        <v>-0.10042683568197146</v>
      </c>
      <c r="AO15" s="81">
        <f>'Fixed data'!$G$7*AO$31/1000000</f>
        <v>-0.10042683568197146</v>
      </c>
      <c r="AP15" s="81">
        <f>'Fixed data'!$G$7*AP$31/1000000</f>
        <v>-0.10042683568197146</v>
      </c>
      <c r="AQ15" s="81">
        <f>'Fixed data'!$G$7*AQ$31/1000000</f>
        <v>-0.10042683568197146</v>
      </c>
      <c r="AR15" s="81">
        <f>'Fixed data'!$G$7*AR$31/1000000</f>
        <v>-0.10042683568197146</v>
      </c>
      <c r="AS15" s="81">
        <f>'Fixed data'!$G$7*AS$31/1000000</f>
        <v>-0.10042683568197146</v>
      </c>
      <c r="AT15" s="81">
        <f>'Fixed data'!$G$7*AT$31/1000000</f>
        <v>-0.10042683568197146</v>
      </c>
      <c r="AU15" s="81">
        <f>'Fixed data'!$G$7*AU$31/1000000</f>
        <v>-0.10042683568197146</v>
      </c>
      <c r="AV15" s="81">
        <f>'Fixed data'!$G$7*AV$31/1000000</f>
        <v>-0.10042683568197146</v>
      </c>
      <c r="AW15" s="81">
        <f>'Fixed data'!$G$7*AW$31/1000000</f>
        <v>-0.10042683568197146</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-0.12835350476412263</v>
      </c>
      <c r="F16" s="81">
        <f>'Fixed data'!$G$8*F32/1000000</f>
        <v>-0.13791958050912995</v>
      </c>
      <c r="G16" s="81">
        <f>'Fixed data'!$G$8*G32/1000000</f>
        <v>-0.14795657822523614</v>
      </c>
      <c r="H16" s="81">
        <f>'Fixed data'!$G$8*H32/1000000</f>
        <v>-0.15847597040082595</v>
      </c>
      <c r="I16" s="81">
        <f>'Fixed data'!$G$8*I32/1000000</f>
        <v>-0.17077636566331136</v>
      </c>
      <c r="J16" s="81">
        <f>'Fixed data'!$G$8*J32/1000000</f>
        <v>-0.18370609269034321</v>
      </c>
      <c r="K16" s="81">
        <f>'Fixed data'!$G$8*K32/1000000</f>
        <v>-0.19728106316322119</v>
      </c>
      <c r="L16" s="81">
        <f>'Fixed data'!$G$8*L32/1000000</f>
        <v>-0.21151718876324507</v>
      </c>
      <c r="M16" s="81">
        <f>'Fixed data'!$G$8*M32/1000000</f>
        <v>-0.22915391155542092</v>
      </c>
      <c r="N16" s="81">
        <f>'Fixed data'!$G$8*N32/1000000</f>
        <v>-0.24775755886711565</v>
      </c>
      <c r="O16" s="81">
        <f>'Fixed data'!$G$8*O32/1000000</f>
        <v>-0.26735428417568535</v>
      </c>
      <c r="P16" s="81">
        <f>'Fixed data'!$G$8*P32/1000000</f>
        <v>-0.2879702409584865</v>
      </c>
      <c r="Q16" s="81">
        <f>'Fixed data'!$G$8*Q32/1000000</f>
        <v>-0.30963158269287516</v>
      </c>
      <c r="R16" s="81">
        <f>'Fixed data'!$G$8*R32/1000000</f>
        <v>-0.32971376128439295</v>
      </c>
      <c r="S16" s="81">
        <f>'Fixed data'!$G$8*S32/1000000</f>
        <v>-0.34885253290356849</v>
      </c>
      <c r="T16" s="81">
        <f>'Fixed data'!$G$8*T32/1000000</f>
        <v>-0.36600709176171825</v>
      </c>
      <c r="U16" s="81">
        <f>'Fixed data'!$G$8*U32/1000000</f>
        <v>-0.38127964747768639</v>
      </c>
      <c r="V16" s="81">
        <f>'Fixed data'!$G$8*V32/1000000</f>
        <v>-0.39218794391681283</v>
      </c>
      <c r="W16" s="81">
        <f>'Fixed data'!$G$8*W32/1000000</f>
        <v>-0.39973553712354037</v>
      </c>
      <c r="X16" s="81">
        <f>'Fixed data'!$G$8*X32/1000000</f>
        <v>-0.40422701123587168</v>
      </c>
      <c r="Y16" s="81">
        <f>'Fixed data'!$G$8*Y32/1000000</f>
        <v>-0.40422701123587168</v>
      </c>
      <c r="Z16" s="81">
        <f>'Fixed data'!$G$8*Z32/1000000</f>
        <v>-0.40422701123587168</v>
      </c>
      <c r="AA16" s="81">
        <f>'Fixed data'!$G$8*AA32/1000000</f>
        <v>-0.40422701123587168</v>
      </c>
      <c r="AB16" s="81">
        <f>'Fixed data'!$G$8*AB32/1000000</f>
        <v>-0.40422701123587168</v>
      </c>
      <c r="AC16" s="81">
        <f>'Fixed data'!$G$8*AC32/1000000</f>
        <v>-0.40422701123587168</v>
      </c>
      <c r="AD16" s="81">
        <f>'Fixed data'!$G$8*AD32/1000000</f>
        <v>-0.40422701123587168</v>
      </c>
      <c r="AE16" s="81">
        <f>'Fixed data'!$G$8*AE32/1000000</f>
        <v>-0.40422701123587168</v>
      </c>
      <c r="AF16" s="81">
        <f>'Fixed data'!$G$8*AF32/1000000</f>
        <v>-0.40422701123587168</v>
      </c>
      <c r="AG16" s="81">
        <f>'Fixed data'!$G$8*AG32/1000000</f>
        <v>-0.40422701123587168</v>
      </c>
      <c r="AH16" s="81">
        <f>'Fixed data'!$G$8*AH32/1000000</f>
        <v>-0.40422701123587168</v>
      </c>
      <c r="AI16" s="81">
        <f>'Fixed data'!$G$8*AI32/1000000</f>
        <v>-0.40422701123587168</v>
      </c>
      <c r="AJ16" s="81">
        <f>'Fixed data'!$G$8*AJ32/1000000</f>
        <v>-0.40422701123587168</v>
      </c>
      <c r="AK16" s="81">
        <f>'Fixed data'!$G$8*AK32/1000000</f>
        <v>-0.40422701123587168</v>
      </c>
      <c r="AL16" s="81">
        <f>'Fixed data'!$G$8*AL32/1000000</f>
        <v>-0.40422701123587168</v>
      </c>
      <c r="AM16" s="81">
        <f>'Fixed data'!$G$8*AM32/1000000</f>
        <v>-0.40422701123587168</v>
      </c>
      <c r="AN16" s="81">
        <f>'Fixed data'!$G$8*AN32/1000000</f>
        <v>-0.40422701123587168</v>
      </c>
      <c r="AO16" s="81">
        <f>'Fixed data'!$G$8*AO32/1000000</f>
        <v>-0.40422701123587168</v>
      </c>
      <c r="AP16" s="81">
        <f>'Fixed data'!$G$8*AP32/1000000</f>
        <v>-0.40422701123587168</v>
      </c>
      <c r="AQ16" s="81">
        <f>'Fixed data'!$G$8*AQ32/1000000</f>
        <v>-0.40422701123587168</v>
      </c>
      <c r="AR16" s="81">
        <f>'Fixed data'!$G$8*AR32/1000000</f>
        <v>-0.40422701123587168</v>
      </c>
      <c r="AS16" s="81">
        <f>'Fixed data'!$G$8*AS32/1000000</f>
        <v>-0.40422701123587168</v>
      </c>
      <c r="AT16" s="81">
        <f>'Fixed data'!$G$8*AT32/1000000</f>
        <v>-0.40422701123587168</v>
      </c>
      <c r="AU16" s="81">
        <f>'Fixed data'!$G$8*AU32/1000000</f>
        <v>-0.40422701123587168</v>
      </c>
      <c r="AV16" s="81">
        <f>'Fixed data'!$G$8*AV32/1000000</f>
        <v>-0.40422701123587168</v>
      </c>
      <c r="AW16" s="81">
        <f>'Fixed data'!$G$8*AW32/1000000</f>
        <v>-0.40422701123587168</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-1.4242416372897606E-2</v>
      </c>
      <c r="F18" s="34">
        <f>F34*'Fixed data'!$G$9</f>
        <v>-1.5303891352217011E-2</v>
      </c>
      <c r="G18" s="34">
        <f>G34*'Fixed data'!$G$9</f>
        <v>-1.6417620976268265E-2</v>
      </c>
      <c r="H18" s="34">
        <f>H34*'Fixed data'!$G$9</f>
        <v>-1.7584878260203607E-2</v>
      </c>
      <c r="I18" s="34">
        <f>I34*'Fixed data'!$G$9</f>
        <v>-1.8949759968743464E-2</v>
      </c>
      <c r="J18" s="34">
        <f>J34*'Fixed data'!$G$9</f>
        <v>-2.0384473857120028E-2</v>
      </c>
      <c r="K18" s="34">
        <f>K34*'Fixed data'!$G$9</f>
        <v>-2.1890785524104301E-2</v>
      </c>
      <c r="L18" s="34">
        <f>L34*'Fixed data'!$G$9</f>
        <v>-2.3470460568467261E-2</v>
      </c>
      <c r="M18" s="34">
        <f>M34*'Fixed data'!$G$9</f>
        <v>-2.5427474129734302E-2</v>
      </c>
      <c r="N18" s="34">
        <f>N34*'Fixed data'!$G$9</f>
        <v>-2.7491779982189331E-2</v>
      </c>
      <c r="O18" s="34">
        <f>O34*'Fixed data'!$G$9</f>
        <v>-2.9666280179148245E-2</v>
      </c>
      <c r="P18" s="34">
        <f>P34*'Fixed data'!$G$9</f>
        <v>-3.1953876773926922E-2</v>
      </c>
      <c r="Q18" s="34">
        <f>Q34*'Fixed data'!$G$9</f>
        <v>-3.4357471819841251E-2</v>
      </c>
      <c r="R18" s="34">
        <f>R34*'Fixed data'!$G$9</f>
        <v>-3.658583909115893E-2</v>
      </c>
      <c r="S18" s="34">
        <f>S34*'Fixed data'!$G$9</f>
        <v>-3.8709523635394941E-2</v>
      </c>
      <c r="T18" s="34">
        <f>T34*'Fixed data'!$G$9</f>
        <v>-4.0613035116442119E-2</v>
      </c>
      <c r="U18" s="34">
        <f>U34*'Fixed data'!$G$9</f>
        <v>-4.2307714961646439E-2</v>
      </c>
      <c r="V18" s="34">
        <f>V34*'Fixed data'!$G$9</f>
        <v>-4.3518126006444488E-2</v>
      </c>
      <c r="W18" s="34">
        <f>W34*'Fixed data'!$G$9</f>
        <v>-4.4355625264926091E-2</v>
      </c>
      <c r="X18" s="34">
        <f>X34*'Fixed data'!$G$9</f>
        <v>-4.4854010132199258E-2</v>
      </c>
      <c r="Y18" s="34">
        <f>Y34*'Fixed data'!$G$9</f>
        <v>-4.4854010132199258E-2</v>
      </c>
      <c r="Z18" s="34">
        <f>Z34*'Fixed data'!$G$9</f>
        <v>-4.4854010132199258E-2</v>
      </c>
      <c r="AA18" s="34">
        <f>AA34*'Fixed data'!$G$9</f>
        <v>-4.4854010132199258E-2</v>
      </c>
      <c r="AB18" s="34">
        <f>AB34*'Fixed data'!$G$9</f>
        <v>-4.4854010132199258E-2</v>
      </c>
      <c r="AC18" s="34">
        <f>AC34*'Fixed data'!$G$9</f>
        <v>-4.4854010132199258E-2</v>
      </c>
      <c r="AD18" s="34">
        <f>AD34*'Fixed data'!$G$9</f>
        <v>-4.4854010132199258E-2</v>
      </c>
      <c r="AE18" s="34">
        <f>AE34*'Fixed data'!$G$9</f>
        <v>-4.4854010132199258E-2</v>
      </c>
      <c r="AF18" s="34">
        <f>AF34*'Fixed data'!$G$9</f>
        <v>-4.4854010132199258E-2</v>
      </c>
      <c r="AG18" s="34">
        <f>AG34*'Fixed data'!$G$9</f>
        <v>-4.4854010132199258E-2</v>
      </c>
      <c r="AH18" s="34">
        <f>AH34*'Fixed data'!$G$9</f>
        <v>-4.4854010132199258E-2</v>
      </c>
      <c r="AI18" s="34">
        <f>AI34*'Fixed data'!$G$9</f>
        <v>-4.4854010132199258E-2</v>
      </c>
      <c r="AJ18" s="34">
        <f>AJ34*'Fixed data'!$G$9</f>
        <v>-4.4854010132199258E-2</v>
      </c>
      <c r="AK18" s="34">
        <f>AK34*'Fixed data'!$G$9</f>
        <v>-4.4854010132199258E-2</v>
      </c>
      <c r="AL18" s="34">
        <f>AL34*'Fixed data'!$G$9</f>
        <v>-4.4854010132199258E-2</v>
      </c>
      <c r="AM18" s="34">
        <f>AM34*'Fixed data'!$G$9</f>
        <v>-4.4854010132199258E-2</v>
      </c>
      <c r="AN18" s="34">
        <f>AN34*'Fixed data'!$G$9</f>
        <v>-4.4854010132199258E-2</v>
      </c>
      <c r="AO18" s="34">
        <f>AO34*'Fixed data'!$G$9</f>
        <v>-4.4854010132199258E-2</v>
      </c>
      <c r="AP18" s="34">
        <f>AP34*'Fixed data'!$G$9</f>
        <v>-4.4854010132199258E-2</v>
      </c>
      <c r="AQ18" s="34">
        <f>AQ34*'Fixed data'!$G$9</f>
        <v>-4.4854010132199258E-2</v>
      </c>
      <c r="AR18" s="34">
        <f>AR34*'Fixed data'!$G$9</f>
        <v>-4.4854010132199258E-2</v>
      </c>
      <c r="AS18" s="34">
        <f>AS34*'Fixed data'!$G$9</f>
        <v>-4.4854010132199258E-2</v>
      </c>
      <c r="AT18" s="34">
        <f>AT34*'Fixed data'!$G$9</f>
        <v>-4.4854010132199258E-2</v>
      </c>
      <c r="AU18" s="34">
        <f>AU34*'Fixed data'!$G$9</f>
        <v>-4.4854010132199258E-2</v>
      </c>
      <c r="AV18" s="34">
        <f>AV34*'Fixed data'!$G$9</f>
        <v>-4.4854010132199258E-2</v>
      </c>
      <c r="AW18" s="34">
        <f>AW34*'Fixed data'!$G$9</f>
        <v>-4.4854010132199258E-2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-4.3707697709905016E-4</v>
      </c>
      <c r="F19" s="34">
        <f>F35*'Fixed data'!$G$10</f>
        <v>-4.6965194633742072E-4</v>
      </c>
      <c r="G19" s="34">
        <f>G35*'Fixed data'!$G$10</f>
        <v>-5.0383052703895852E-4</v>
      </c>
      <c r="H19" s="34">
        <f>H35*'Fixed data'!$G$10</f>
        <v>-5.3965178600244102E-4</v>
      </c>
      <c r="I19" s="34">
        <f>I35*'Fixed data'!$G$10</f>
        <v>-5.8153782244788554E-4</v>
      </c>
      <c r="J19" s="34">
        <f>J35*'Fixed data'!$G$10</f>
        <v>-6.2556689679280823E-4</v>
      </c>
      <c r="K19" s="34">
        <f>K35*'Fixed data'!$G$10</f>
        <v>-6.7179319243933645E-4</v>
      </c>
      <c r="L19" s="34">
        <f>L35*'Fixed data'!$G$10</f>
        <v>-7.2027089278959666E-4</v>
      </c>
      <c r="M19" s="34">
        <f>M35*'Fixed data'!$G$10</f>
        <v>-7.8032850865372445E-4</v>
      </c>
      <c r="N19" s="34">
        <f>N35*'Fixed data'!$G$10</f>
        <v>-8.4367875331556872E-4</v>
      </c>
      <c r="O19" s="34">
        <f>O35*'Fixed data'!$G$10</f>
        <v>-9.1041068614942976E-4</v>
      </c>
      <c r="P19" s="34">
        <f>P35*'Fixed data'!$G$10</f>
        <v>-9.8061336652960828E-4</v>
      </c>
      <c r="Q19" s="34">
        <f>Q35*'Fixed data'!$G$10</f>
        <v>-1.0543758538304028E-3</v>
      </c>
      <c r="R19" s="34">
        <f>R35*'Fixed data'!$G$10</f>
        <v>-1.1227608810135277E-3</v>
      </c>
      <c r="S19" s="34">
        <f>S35*'Fixed data'!$G$10</f>
        <v>-1.1879333627472445E-3</v>
      </c>
      <c r="T19" s="34">
        <f>T35*'Fixed data'!$G$10</f>
        <v>-1.2463490853484064E-3</v>
      </c>
      <c r="U19" s="34">
        <f>U35*'Fixed data'!$G$10</f>
        <v>-1.2983560990811394E-3</v>
      </c>
      <c r="V19" s="34">
        <f>V35*'Fixed data'!$G$10</f>
        <v>-1.3355016779391187E-3</v>
      </c>
      <c r="W19" s="34">
        <f>W35*'Fixed data'!$G$10</f>
        <v>-1.3612031905642097E-3</v>
      </c>
      <c r="X19" s="34">
        <f>X35*'Fixed data'!$G$10</f>
        <v>-1.376497824951826E-3</v>
      </c>
      <c r="Y19" s="34">
        <f>Y35*'Fixed data'!$G$10</f>
        <v>-1.376497824951826E-3</v>
      </c>
      <c r="Z19" s="34">
        <f>Z35*'Fixed data'!$G$10</f>
        <v>-1.376497824951826E-3</v>
      </c>
      <c r="AA19" s="34">
        <f>AA35*'Fixed data'!$G$10</f>
        <v>-1.376497824951826E-3</v>
      </c>
      <c r="AB19" s="34">
        <f>AB35*'Fixed data'!$G$10</f>
        <v>-1.376497824951826E-3</v>
      </c>
      <c r="AC19" s="34">
        <f>AC35*'Fixed data'!$G$10</f>
        <v>-1.376497824951826E-3</v>
      </c>
      <c r="AD19" s="34">
        <f>AD35*'Fixed data'!$G$10</f>
        <v>-1.376497824951826E-3</v>
      </c>
      <c r="AE19" s="34">
        <f>AE35*'Fixed data'!$G$10</f>
        <v>-1.376497824951826E-3</v>
      </c>
      <c r="AF19" s="34">
        <f>AF35*'Fixed data'!$G$10</f>
        <v>-1.376497824951826E-3</v>
      </c>
      <c r="AG19" s="34">
        <f>AG35*'Fixed data'!$G$10</f>
        <v>-1.376497824951826E-3</v>
      </c>
      <c r="AH19" s="34">
        <f>AH35*'Fixed data'!$G$10</f>
        <v>-1.376497824951826E-3</v>
      </c>
      <c r="AI19" s="34">
        <f>AI35*'Fixed data'!$G$10</f>
        <v>-1.376497824951826E-3</v>
      </c>
      <c r="AJ19" s="34">
        <f>AJ35*'Fixed data'!$G$10</f>
        <v>-1.376497824951826E-3</v>
      </c>
      <c r="AK19" s="34">
        <f>AK35*'Fixed data'!$G$10</f>
        <v>-1.376497824951826E-3</v>
      </c>
      <c r="AL19" s="34">
        <f>AL35*'Fixed data'!$G$10</f>
        <v>-1.376497824951826E-3</v>
      </c>
      <c r="AM19" s="34">
        <f>AM35*'Fixed data'!$G$10</f>
        <v>-1.376497824951826E-3</v>
      </c>
      <c r="AN19" s="34">
        <f>AN35*'Fixed data'!$G$10</f>
        <v>-1.376497824951826E-3</v>
      </c>
      <c r="AO19" s="34">
        <f>AO35*'Fixed data'!$G$10</f>
        <v>-1.376497824951826E-3</v>
      </c>
      <c r="AP19" s="34">
        <f>AP35*'Fixed data'!$G$10</f>
        <v>-1.376497824951826E-3</v>
      </c>
      <c r="AQ19" s="34">
        <f>AQ35*'Fixed data'!$G$10</f>
        <v>-1.376497824951826E-3</v>
      </c>
      <c r="AR19" s="34">
        <f>AR35*'Fixed data'!$G$10</f>
        <v>-1.376497824951826E-3</v>
      </c>
      <c r="AS19" s="34">
        <f>AS35*'Fixed data'!$G$10</f>
        <v>-1.376497824951826E-3</v>
      </c>
      <c r="AT19" s="34">
        <f>AT35*'Fixed data'!$G$10</f>
        <v>-1.376497824951826E-3</v>
      </c>
      <c r="AU19" s="34">
        <f>AU35*'Fixed data'!$G$10</f>
        <v>-1.376497824951826E-3</v>
      </c>
      <c r="AV19" s="34">
        <f>AV35*'Fixed data'!$G$10</f>
        <v>-1.376497824951826E-3</v>
      </c>
      <c r="AW19" s="34">
        <f>AW35*'Fixed data'!$G$10</f>
        <v>-1.376497824951826E-3</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-0.17492135780770277</v>
      </c>
      <c r="F24" s="53">
        <f t="shared" ref="F24:BD24" si="1">SUM(F13:F23)</f>
        <v>-0.18795809538088459</v>
      </c>
      <c r="G24" s="53">
        <f t="shared" si="1"/>
        <v>-0.20163660982457321</v>
      </c>
      <c r="H24" s="53">
        <f t="shared" si="1"/>
        <v>-0.21597253595333313</v>
      </c>
      <c r="I24" s="53">
        <f t="shared" si="1"/>
        <v>-0.23273562976085646</v>
      </c>
      <c r="J24" s="53">
        <f t="shared" si="1"/>
        <v>-0.25035638278826855</v>
      </c>
      <c r="K24" s="53">
        <f t="shared" si="1"/>
        <v>-0.26885647962379355</v>
      </c>
      <c r="L24" s="53">
        <f t="shared" si="1"/>
        <v>-0.28825760485565577</v>
      </c>
      <c r="M24" s="53">
        <f t="shared" si="1"/>
        <v>-0.31229309577392006</v>
      </c>
      <c r="N24" s="53">
        <f t="shared" si="1"/>
        <v>-0.33764632047875004</v>
      </c>
      <c r="O24" s="53">
        <f t="shared" si="1"/>
        <v>-0.36435292117390883</v>
      </c>
      <c r="P24" s="53">
        <f t="shared" si="1"/>
        <v>-0.39244854006316016</v>
      </c>
      <c r="Q24" s="53">
        <f t="shared" si="1"/>
        <v>-0.4219688193502672</v>
      </c>
      <c r="R24" s="53">
        <f t="shared" si="1"/>
        <v>-0.44933700032374824</v>
      </c>
      <c r="S24" s="53">
        <f t="shared" si="1"/>
        <v>-0.47541949744410333</v>
      </c>
      <c r="T24" s="53">
        <f t="shared" si="1"/>
        <v>-0.49879789083954784</v>
      </c>
      <c r="U24" s="53">
        <f t="shared" si="1"/>
        <v>-0.51961147273542507</v>
      </c>
      <c r="V24" s="53">
        <f t="shared" si="1"/>
        <v>-0.53447740123505938</v>
      </c>
      <c r="W24" s="53">
        <f t="shared" si="1"/>
        <v>-0.54476333191008997</v>
      </c>
      <c r="X24" s="53">
        <f t="shared" si="1"/>
        <v>-0.55088435487499421</v>
      </c>
      <c r="Y24" s="53">
        <f t="shared" si="1"/>
        <v>-0.55088435487499421</v>
      </c>
      <c r="Z24" s="53">
        <f t="shared" si="1"/>
        <v>-0.55088435487499421</v>
      </c>
      <c r="AA24" s="53">
        <f t="shared" si="1"/>
        <v>-0.55088435487499421</v>
      </c>
      <c r="AB24" s="53">
        <f t="shared" si="1"/>
        <v>-0.55088435487499421</v>
      </c>
      <c r="AC24" s="53">
        <f t="shared" si="1"/>
        <v>-0.55088435487499421</v>
      </c>
      <c r="AD24" s="53">
        <f t="shared" si="1"/>
        <v>-0.55088435487499421</v>
      </c>
      <c r="AE24" s="53">
        <f t="shared" si="1"/>
        <v>-0.55088435487499421</v>
      </c>
      <c r="AF24" s="53">
        <f t="shared" si="1"/>
        <v>-0.55088435487499421</v>
      </c>
      <c r="AG24" s="53">
        <f t="shared" si="1"/>
        <v>-0.55088435487499421</v>
      </c>
      <c r="AH24" s="53">
        <f t="shared" si="1"/>
        <v>-0.55088435487499421</v>
      </c>
      <c r="AI24" s="53">
        <f t="shared" si="1"/>
        <v>-0.55088435487499421</v>
      </c>
      <c r="AJ24" s="53">
        <f t="shared" si="1"/>
        <v>-0.55088435487499421</v>
      </c>
      <c r="AK24" s="53">
        <f t="shared" si="1"/>
        <v>-0.55088435487499421</v>
      </c>
      <c r="AL24" s="53">
        <f t="shared" si="1"/>
        <v>-0.55088435487499421</v>
      </c>
      <c r="AM24" s="53">
        <f t="shared" si="1"/>
        <v>-0.55088435487499421</v>
      </c>
      <c r="AN24" s="53">
        <f t="shared" si="1"/>
        <v>-0.55088435487499421</v>
      </c>
      <c r="AO24" s="53">
        <f t="shared" si="1"/>
        <v>-0.55088435487499421</v>
      </c>
      <c r="AP24" s="53">
        <f t="shared" si="1"/>
        <v>-0.55088435487499421</v>
      </c>
      <c r="AQ24" s="53">
        <f t="shared" si="1"/>
        <v>-0.55088435487499421</v>
      </c>
      <c r="AR24" s="53">
        <f t="shared" si="1"/>
        <v>-0.55088435487499421</v>
      </c>
      <c r="AS24" s="53">
        <f t="shared" si="1"/>
        <v>-0.55088435487499421</v>
      </c>
      <c r="AT24" s="53">
        <f t="shared" si="1"/>
        <v>-0.55088435487499421</v>
      </c>
      <c r="AU24" s="53">
        <f t="shared" si="1"/>
        <v>-0.55088435487499421</v>
      </c>
      <c r="AV24" s="53">
        <f t="shared" si="1"/>
        <v>-0.55088435487499421</v>
      </c>
      <c r="AW24" s="53">
        <f t="shared" si="1"/>
        <v>-0.55088435487499421</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-2064.8374186099959</v>
      </c>
      <c r="F31" s="43">
        <v>-2218.7279663114227</v>
      </c>
      <c r="G31" s="43">
        <v>-2380.1942892825441</v>
      </c>
      <c r="H31" s="43">
        <v>-2549.4209467478613</v>
      </c>
      <c r="I31" s="43">
        <v>-2747.2988032843682</v>
      </c>
      <c r="J31" s="43">
        <v>-2955.3007914411482</v>
      </c>
      <c r="K31" s="43">
        <v>-3173.6828842436457</v>
      </c>
      <c r="L31" s="43">
        <v>-3402.7010547173008</v>
      </c>
      <c r="M31" s="43">
        <v>-3686.4250187014595</v>
      </c>
      <c r="N31" s="43">
        <v>-3985.7040073227954</v>
      </c>
      <c r="O31" s="43">
        <v>-4300.958754543899</v>
      </c>
      <c r="P31" s="43">
        <v>-4632.6099943273657</v>
      </c>
      <c r="Q31" s="43">
        <v>-4981.0784606357847</v>
      </c>
      <c r="R31" s="43">
        <v>-5304.1427499917945</v>
      </c>
      <c r="S31" s="43">
        <v>-5612.030344164843</v>
      </c>
      <c r="T31" s="43">
        <v>-5887.9976821440432</v>
      </c>
      <c r="U31" s="43">
        <v>-6133.6890216839329</v>
      </c>
      <c r="V31" s="43">
        <v>-6309.1720262360141</v>
      </c>
      <c r="W31" s="43">
        <v>-6430.5910159421182</v>
      </c>
      <c r="X31" s="43">
        <v>-6502.8458704465065</v>
      </c>
      <c r="Y31" s="43">
        <v>-6502.8458704465065</v>
      </c>
      <c r="Z31" s="43">
        <v>-6502.8458704465065</v>
      </c>
      <c r="AA31" s="43">
        <v>-6502.8458704465065</v>
      </c>
      <c r="AB31" s="43">
        <v>-6502.8458704465065</v>
      </c>
      <c r="AC31" s="43">
        <v>-6502.8458704465065</v>
      </c>
      <c r="AD31" s="43">
        <v>-6502.8458704465065</v>
      </c>
      <c r="AE31" s="43">
        <v>-6502.8458704465065</v>
      </c>
      <c r="AF31" s="43">
        <v>-6502.8458704465065</v>
      </c>
      <c r="AG31" s="43">
        <v>-6502.8458704465065</v>
      </c>
      <c r="AH31" s="43">
        <v>-6502.8458704465065</v>
      </c>
      <c r="AI31" s="43">
        <v>-6502.8458704465065</v>
      </c>
      <c r="AJ31" s="43">
        <v>-6502.8458704465065</v>
      </c>
      <c r="AK31" s="43">
        <v>-6502.8458704465065</v>
      </c>
      <c r="AL31" s="43">
        <v>-6502.8458704465065</v>
      </c>
      <c r="AM31" s="43">
        <v>-6502.8458704465065</v>
      </c>
      <c r="AN31" s="43">
        <v>-6502.8458704465065</v>
      </c>
      <c r="AO31" s="43">
        <v>-6502.8458704465065</v>
      </c>
      <c r="AP31" s="43">
        <v>-6502.8458704465065</v>
      </c>
      <c r="AQ31" s="43">
        <v>-6502.8458704465065</v>
      </c>
      <c r="AR31" s="43">
        <v>-6502.8458704465065</v>
      </c>
      <c r="AS31" s="43">
        <v>-6502.8458704465065</v>
      </c>
      <c r="AT31" s="43">
        <v>-6502.8458704465065</v>
      </c>
      <c r="AU31" s="43">
        <v>-6502.8458704465065</v>
      </c>
      <c r="AV31" s="43">
        <v>-6502.8458704465065</v>
      </c>
      <c r="AW31" s="43">
        <v>-6502.8458704465065</v>
      </c>
      <c r="AX31" s="43"/>
      <c r="AY31" s="43"/>
      <c r="AZ31" s="43"/>
      <c r="BA31" s="43"/>
      <c r="BB31" s="43"/>
      <c r="BC31" s="43"/>
      <c r="BD31" s="43"/>
    </row>
    <row r="32" spans="1:56" x14ac:dyDescent="0.3">
      <c r="A32" s="170"/>
      <c r="B32" s="4" t="s">
        <v>214</v>
      </c>
      <c r="D32" s="4" t="s">
        <v>88</v>
      </c>
      <c r="E32" s="43">
        <v>-340757.37986300618</v>
      </c>
      <c r="F32" s="43">
        <v>-366153.73279026104</v>
      </c>
      <c r="G32" s="43">
        <v>-392800.30585982121</v>
      </c>
      <c r="H32" s="43">
        <v>-420727.55663565936</v>
      </c>
      <c r="I32" s="43">
        <v>-453383.07678391365</v>
      </c>
      <c r="J32" s="43">
        <v>-487709.36894221551</v>
      </c>
      <c r="K32" s="43">
        <v>-523748.67599936551</v>
      </c>
      <c r="L32" s="43">
        <v>-561543.24084416416</v>
      </c>
      <c r="M32" s="43">
        <v>-608365.83021619881</v>
      </c>
      <c r="N32" s="43">
        <v>-657755.44466793071</v>
      </c>
      <c r="O32" s="43">
        <v>-709781.51736703655</v>
      </c>
      <c r="P32" s="43">
        <v>-764513.48148119391</v>
      </c>
      <c r="Q32" s="43">
        <v>-822020.77017807949</v>
      </c>
      <c r="R32" s="43">
        <v>-875335.6412551282</v>
      </c>
      <c r="S32" s="43">
        <v>-926145.92246039561</v>
      </c>
      <c r="T32" s="43">
        <v>-971688.44613321091</v>
      </c>
      <c r="U32" s="43">
        <v>-1012234.5619494404</v>
      </c>
      <c r="V32" s="43">
        <v>-1041194.2893849835</v>
      </c>
      <c r="W32" s="43">
        <v>-1061231.9041748773</v>
      </c>
      <c r="X32" s="43">
        <v>-1073156.0269563564</v>
      </c>
      <c r="Y32" s="43">
        <v>-1073156.0269563564</v>
      </c>
      <c r="Z32" s="43">
        <v>-1073156.0269563564</v>
      </c>
      <c r="AA32" s="43">
        <v>-1073156.0269563564</v>
      </c>
      <c r="AB32" s="43">
        <v>-1073156.0269563564</v>
      </c>
      <c r="AC32" s="43">
        <v>-1073156.0269563564</v>
      </c>
      <c r="AD32" s="43">
        <v>-1073156.0269563564</v>
      </c>
      <c r="AE32" s="43">
        <v>-1073156.0269563564</v>
      </c>
      <c r="AF32" s="43">
        <v>-1073156.0269563564</v>
      </c>
      <c r="AG32" s="43">
        <v>-1073156.0269563564</v>
      </c>
      <c r="AH32" s="43">
        <v>-1073156.0269563564</v>
      </c>
      <c r="AI32" s="43">
        <v>-1073156.0269563564</v>
      </c>
      <c r="AJ32" s="43">
        <v>-1073156.0269563564</v>
      </c>
      <c r="AK32" s="43">
        <v>-1073156.0269563564</v>
      </c>
      <c r="AL32" s="43">
        <v>-1073156.0269563564</v>
      </c>
      <c r="AM32" s="43">
        <v>-1073156.0269563564</v>
      </c>
      <c r="AN32" s="43">
        <v>-1073156.0269563564</v>
      </c>
      <c r="AO32" s="43">
        <v>-1073156.0269563564</v>
      </c>
      <c r="AP32" s="43">
        <v>-1073156.0269563564</v>
      </c>
      <c r="AQ32" s="43">
        <v>-1073156.0269563564</v>
      </c>
      <c r="AR32" s="43">
        <v>-1073156.0269563564</v>
      </c>
      <c r="AS32" s="43">
        <v>-1073156.0269563564</v>
      </c>
      <c r="AT32" s="43">
        <v>-1073156.0269563564</v>
      </c>
      <c r="AU32" s="43">
        <v>-1073156.0269563564</v>
      </c>
      <c r="AV32" s="43">
        <v>-1073156.0269563564</v>
      </c>
      <c r="AW32" s="43">
        <v>-1073156.0269563564</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-7.9456790121646449E-3</v>
      </c>
      <c r="F34" s="35">
        <v>-8.5378635996877089E-3</v>
      </c>
      <c r="G34" s="35">
        <v>-9.1592004478288566E-3</v>
      </c>
      <c r="H34" s="35">
        <v>-9.8103997569861431E-3</v>
      </c>
      <c r="I34" s="35">
        <v>-1.0571851441987414E-2</v>
      </c>
      <c r="J34" s="35">
        <v>-1.13722616907025E-2</v>
      </c>
      <c r="K34" s="35">
        <v>-1.2212615510220884E-2</v>
      </c>
      <c r="L34" s="35">
        <v>-1.3093897907632036E-2</v>
      </c>
      <c r="M34" s="35">
        <v>-1.4185693089934904E-2</v>
      </c>
      <c r="N34" s="35">
        <v>-1.5337345397878458E-2</v>
      </c>
      <c r="O34" s="35">
        <v>-1.6550473853370253E-2</v>
      </c>
      <c r="P34" s="35">
        <v>-1.7826697478317839E-2</v>
      </c>
      <c r="Q34" s="35">
        <v>-1.9167635294628775E-2</v>
      </c>
      <c r="R34" s="35">
        <v>-2.0410815566538013E-2</v>
      </c>
      <c r="S34" s="35">
        <v>-2.1595594558374322E-2</v>
      </c>
      <c r="T34" s="35">
        <v>-2.265754155025923E-2</v>
      </c>
      <c r="U34" s="35">
        <v>-2.3602983793051834E-2</v>
      </c>
      <c r="V34" s="35">
        <v>-2.4278258085203949E-2</v>
      </c>
      <c r="W34" s="35">
        <v>-2.4745489214149444E-2</v>
      </c>
      <c r="X34" s="35">
        <v>-2.5023532354877198E-2</v>
      </c>
      <c r="Y34" s="35">
        <v>-2.5023532354877198E-2</v>
      </c>
      <c r="Z34" s="35">
        <v>-2.5023532354877198E-2</v>
      </c>
      <c r="AA34" s="35">
        <v>-2.5023532354877198E-2</v>
      </c>
      <c r="AB34" s="35">
        <v>-2.5023532354877198E-2</v>
      </c>
      <c r="AC34" s="35">
        <v>-2.5023532354877198E-2</v>
      </c>
      <c r="AD34" s="35">
        <v>-2.5023532354877198E-2</v>
      </c>
      <c r="AE34" s="35">
        <v>-2.5023532354877198E-2</v>
      </c>
      <c r="AF34" s="35">
        <v>-2.5023532354877198E-2</v>
      </c>
      <c r="AG34" s="35">
        <v>-2.5023532354877198E-2</v>
      </c>
      <c r="AH34" s="35">
        <v>-2.5023532354877198E-2</v>
      </c>
      <c r="AI34" s="35">
        <v>-2.5023532354877198E-2</v>
      </c>
      <c r="AJ34" s="35">
        <v>-2.5023532354877198E-2</v>
      </c>
      <c r="AK34" s="35">
        <v>-2.5023532354877198E-2</v>
      </c>
      <c r="AL34" s="35">
        <v>-2.5023532354877198E-2</v>
      </c>
      <c r="AM34" s="35">
        <v>-2.5023532354877198E-2</v>
      </c>
      <c r="AN34" s="35">
        <v>-2.5023532354877198E-2</v>
      </c>
      <c r="AO34" s="35">
        <v>-2.5023532354877198E-2</v>
      </c>
      <c r="AP34" s="35">
        <v>-2.5023532354877198E-2</v>
      </c>
      <c r="AQ34" s="35">
        <v>-2.5023532354877198E-2</v>
      </c>
      <c r="AR34" s="35">
        <v>-2.5023532354877198E-2</v>
      </c>
      <c r="AS34" s="35">
        <v>-2.5023532354877198E-2</v>
      </c>
      <c r="AT34" s="35">
        <v>-2.5023532354877198E-2</v>
      </c>
      <c r="AU34" s="35">
        <v>-2.5023532354877198E-2</v>
      </c>
      <c r="AV34" s="35">
        <v>-2.5023532354877198E-2</v>
      </c>
      <c r="AW34" s="35">
        <v>-2.5023532354877198E-2</v>
      </c>
      <c r="AX34" s="35"/>
      <c r="AY34" s="35"/>
      <c r="AZ34" s="35"/>
      <c r="BA34" s="35"/>
      <c r="BB34" s="35"/>
      <c r="BC34" s="35"/>
      <c r="BD34" s="35"/>
    </row>
    <row r="35" spans="1:56" ht="16.5" x14ac:dyDescent="0.3">
      <c r="A35" s="170"/>
      <c r="B35" s="4" t="s">
        <v>333</v>
      </c>
      <c r="D35" s="4" t="s">
        <v>42</v>
      </c>
      <c r="E35" s="35">
        <v>-1.590075862628109E-2</v>
      </c>
      <c r="F35" s="35">
        <v>-1.7085828420063617E-2</v>
      </c>
      <c r="G35" s="35">
        <v>-1.8329237225375414E-2</v>
      </c>
      <c r="H35" s="35">
        <v>-1.9632406283256867E-2</v>
      </c>
      <c r="I35" s="35">
        <v>-2.1156210533371127E-2</v>
      </c>
      <c r="J35" s="35">
        <v>-2.2757978003128627E-2</v>
      </c>
      <c r="K35" s="35">
        <v>-2.4439679872078773E-2</v>
      </c>
      <c r="L35" s="35">
        <v>-2.6203287319770955E-2</v>
      </c>
      <c r="M35" s="35">
        <v>-2.8388169396753454E-2</v>
      </c>
      <c r="N35" s="35">
        <v>-3.06928365425033E-2</v>
      </c>
      <c r="O35" s="35">
        <v>-3.3120528716314511E-2</v>
      </c>
      <c r="P35" s="35">
        <v>-3.5674485877481128E-2</v>
      </c>
      <c r="Q35" s="35">
        <v>-3.8357947985297125E-2</v>
      </c>
      <c r="R35" s="35">
        <v>-4.0845779346508626E-2</v>
      </c>
      <c r="S35" s="35">
        <v>-4.3216739052511853E-2</v>
      </c>
      <c r="T35" s="35">
        <v>-4.5341889435004709E-2</v>
      </c>
      <c r="U35" s="35">
        <v>-4.7233892481530933E-2</v>
      </c>
      <c r="V35" s="35">
        <v>-4.8585239988723855E-2</v>
      </c>
      <c r="W35" s="35">
        <v>-4.9520255031827512E-2</v>
      </c>
      <c r="X35" s="35">
        <v>-5.0076670268541283E-2</v>
      </c>
      <c r="Y35" s="35">
        <v>-5.0076670268541283E-2</v>
      </c>
      <c r="Z35" s="35">
        <v>-5.0076670268541283E-2</v>
      </c>
      <c r="AA35" s="35">
        <v>-5.0076670268541283E-2</v>
      </c>
      <c r="AB35" s="35">
        <v>-5.0076670268541283E-2</v>
      </c>
      <c r="AC35" s="35">
        <v>-5.0076670268541283E-2</v>
      </c>
      <c r="AD35" s="35">
        <v>-5.0076670268541283E-2</v>
      </c>
      <c r="AE35" s="35">
        <v>-5.0076670268541283E-2</v>
      </c>
      <c r="AF35" s="35">
        <v>-5.0076670268541283E-2</v>
      </c>
      <c r="AG35" s="35">
        <v>-5.0076670268541283E-2</v>
      </c>
      <c r="AH35" s="35">
        <v>-5.0076670268541283E-2</v>
      </c>
      <c r="AI35" s="35">
        <v>-5.0076670268541283E-2</v>
      </c>
      <c r="AJ35" s="35">
        <v>-5.0076670268541283E-2</v>
      </c>
      <c r="AK35" s="35">
        <v>-5.0076670268541283E-2</v>
      </c>
      <c r="AL35" s="35">
        <v>-5.0076670268541283E-2</v>
      </c>
      <c r="AM35" s="35">
        <v>-5.0076670268541283E-2</v>
      </c>
      <c r="AN35" s="35">
        <v>-5.0076670268541283E-2</v>
      </c>
      <c r="AO35" s="35">
        <v>-5.0076670268541283E-2</v>
      </c>
      <c r="AP35" s="35">
        <v>-5.0076670268541283E-2</v>
      </c>
      <c r="AQ35" s="35">
        <v>-5.0076670268541283E-2</v>
      </c>
      <c r="AR35" s="35">
        <v>-5.0076670268541283E-2</v>
      </c>
      <c r="AS35" s="35">
        <v>-5.0076670268541283E-2</v>
      </c>
      <c r="AT35" s="35">
        <v>-5.0076670268541283E-2</v>
      </c>
      <c r="AU35" s="35">
        <v>-5.0076670268541283E-2</v>
      </c>
      <c r="AV35" s="35">
        <v>-5.0076670268541283E-2</v>
      </c>
      <c r="AW35" s="35">
        <v>-5.0076670268541283E-2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West - LV Main (OHL) Conductor</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-7.9266694603540824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-7.666151302770694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-6.4604710956745679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-3.637994568087537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-2.6535000000000002</v>
      </c>
      <c r="F13" s="62">
        <v>-2.569</v>
      </c>
      <c r="G13" s="62">
        <v>-2.4853000000000001</v>
      </c>
      <c r="H13" s="62">
        <v>-2.3874</v>
      </c>
      <c r="I13" s="62">
        <v>-2.3062</v>
      </c>
      <c r="J13" s="62">
        <v>-2.2254999999999998</v>
      </c>
      <c r="K13" s="62">
        <v>-2.1324999999999998</v>
      </c>
      <c r="L13" s="62">
        <v>-2.0550999999999999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-2.6535000000000002</v>
      </c>
      <c r="F18" s="59">
        <f t="shared" ref="F18:AW18" si="0">SUM(F13:F17)</f>
        <v>-2.569</v>
      </c>
      <c r="G18" s="59">
        <f t="shared" si="0"/>
        <v>-2.4853000000000001</v>
      </c>
      <c r="H18" s="59">
        <f t="shared" si="0"/>
        <v>-2.3874</v>
      </c>
      <c r="I18" s="59">
        <f t="shared" si="0"/>
        <v>-2.3062</v>
      </c>
      <c r="J18" s="59">
        <f t="shared" si="0"/>
        <v>-2.2254999999999998</v>
      </c>
      <c r="K18" s="59">
        <f t="shared" si="0"/>
        <v>-2.1324999999999998</v>
      </c>
      <c r="L18" s="59">
        <f t="shared" si="0"/>
        <v>-2.0550999999999999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2.6101067540404088E-2</v>
      </c>
      <c r="G19" s="33">
        <v>5.2683846505137216E-2</v>
      </c>
      <c r="H19" s="33">
        <v>8.0301598772637567E-2</v>
      </c>
      <c r="I19" s="33">
        <v>0.11139912596809912</v>
      </c>
      <c r="J19" s="33">
        <v>0.14458875689631964</v>
      </c>
      <c r="K19" s="33">
        <v>0.18136430076434604</v>
      </c>
      <c r="L19" s="33">
        <v>0.22042258817034988</v>
      </c>
      <c r="M19" s="33">
        <v>0.26742136598910637</v>
      </c>
      <c r="N19" s="33">
        <v>0.29331443020213521</v>
      </c>
      <c r="O19" s="33">
        <v>0.32058968748251321</v>
      </c>
      <c r="P19" s="33">
        <v>0.34928353895402187</v>
      </c>
      <c r="Q19" s="33">
        <v>0.37943238574044247</v>
      </c>
      <c r="R19" s="33">
        <v>0.4073833101530337</v>
      </c>
      <c r="S19" s="33">
        <v>0.43402117498625292</v>
      </c>
      <c r="T19" s="33">
        <v>0.4578973583291307</v>
      </c>
      <c r="U19" s="33">
        <v>0.47915411831952426</v>
      </c>
      <c r="V19" s="33">
        <v>0.4943365831029487</v>
      </c>
      <c r="W19" s="33">
        <v>0.50484152937941162</v>
      </c>
      <c r="X19" s="33">
        <v>0.51109288566741462</v>
      </c>
      <c r="Y19" s="33">
        <v>0.51109288566741462</v>
      </c>
      <c r="Z19" s="33">
        <v>0.51109288566741462</v>
      </c>
      <c r="AA19" s="33">
        <v>0.51109288566741462</v>
      </c>
      <c r="AB19" s="33">
        <v>0.51109288566741462</v>
      </c>
      <c r="AC19" s="33">
        <v>0.51109288566741462</v>
      </c>
      <c r="AD19" s="33">
        <v>0.51109288566741462</v>
      </c>
      <c r="AE19" s="33">
        <v>0.51109288566741462</v>
      </c>
      <c r="AF19" s="33">
        <v>0.51109288566741462</v>
      </c>
      <c r="AG19" s="33">
        <v>0.51109288566741462</v>
      </c>
      <c r="AH19" s="33">
        <v>0.51109288566741462</v>
      </c>
      <c r="AI19" s="33">
        <v>0.51109288566741462</v>
      </c>
      <c r="AJ19" s="33">
        <v>0.51109288566741462</v>
      </c>
      <c r="AK19" s="33">
        <v>0.51109288566741462</v>
      </c>
      <c r="AL19" s="33">
        <v>0.51109288566741462</v>
      </c>
      <c r="AM19" s="33">
        <v>0.51109288566741462</v>
      </c>
      <c r="AN19" s="33">
        <v>0.51109288566741462</v>
      </c>
      <c r="AO19" s="33">
        <v>0.51109288566741462</v>
      </c>
      <c r="AP19" s="33">
        <v>0.51109288566741462</v>
      </c>
      <c r="AQ19" s="33">
        <v>0.51109288566741462</v>
      </c>
      <c r="AR19" s="33">
        <v>0.51109288566741462</v>
      </c>
      <c r="AS19" s="33">
        <v>0.51109288566741462</v>
      </c>
      <c r="AT19" s="33">
        <v>0.51109288566741462</v>
      </c>
      <c r="AU19" s="33">
        <v>0.51109288566741462</v>
      </c>
      <c r="AV19" s="33">
        <v>0.51109288566741462</v>
      </c>
      <c r="AW19" s="33">
        <v>0.51109288566741462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2.6101067540404088E-2</v>
      </c>
      <c r="G25" s="67">
        <f t="shared" si="1"/>
        <v>5.2683846505137216E-2</v>
      </c>
      <c r="H25" s="67">
        <f t="shared" si="1"/>
        <v>8.0301598772637567E-2</v>
      </c>
      <c r="I25" s="67">
        <f t="shared" si="1"/>
        <v>0.11139912596809912</v>
      </c>
      <c r="J25" s="67">
        <f t="shared" si="1"/>
        <v>0.14458875689631964</v>
      </c>
      <c r="K25" s="67">
        <f t="shared" si="1"/>
        <v>0.18136430076434604</v>
      </c>
      <c r="L25" s="67">
        <f t="shared" si="1"/>
        <v>0.22042258817034988</v>
      </c>
      <c r="M25" s="67">
        <f t="shared" si="1"/>
        <v>0.26742136598910637</v>
      </c>
      <c r="N25" s="67">
        <f t="shared" si="1"/>
        <v>0.29331443020213521</v>
      </c>
      <c r="O25" s="67">
        <f t="shared" si="1"/>
        <v>0.32058968748251321</v>
      </c>
      <c r="P25" s="67">
        <f t="shared" si="1"/>
        <v>0.34928353895402187</v>
      </c>
      <c r="Q25" s="67">
        <f t="shared" si="1"/>
        <v>0.37943238574044247</v>
      </c>
      <c r="R25" s="67">
        <f t="shared" si="1"/>
        <v>0.4073833101530337</v>
      </c>
      <c r="S25" s="67">
        <f t="shared" si="1"/>
        <v>0.43402117498625292</v>
      </c>
      <c r="T25" s="67">
        <f t="shared" si="1"/>
        <v>0.4578973583291307</v>
      </c>
      <c r="U25" s="67">
        <f t="shared" si="1"/>
        <v>0.47915411831952426</v>
      </c>
      <c r="V25" s="67">
        <f t="shared" si="1"/>
        <v>0.4943365831029487</v>
      </c>
      <c r="W25" s="67">
        <f t="shared" si="1"/>
        <v>0.50484152937941162</v>
      </c>
      <c r="X25" s="67">
        <f t="shared" si="1"/>
        <v>0.51109288566741462</v>
      </c>
      <c r="Y25" s="67">
        <f t="shared" si="1"/>
        <v>0.51109288566741462</v>
      </c>
      <c r="Z25" s="67">
        <f t="shared" si="1"/>
        <v>0.51109288566741462</v>
      </c>
      <c r="AA25" s="67">
        <f t="shared" si="1"/>
        <v>0.51109288566741462</v>
      </c>
      <c r="AB25" s="67">
        <f t="shared" si="1"/>
        <v>0.51109288566741462</v>
      </c>
      <c r="AC25" s="67">
        <f t="shared" si="1"/>
        <v>0.51109288566741462</v>
      </c>
      <c r="AD25" s="67">
        <f t="shared" si="1"/>
        <v>0.51109288566741462</v>
      </c>
      <c r="AE25" s="67">
        <f t="shared" si="1"/>
        <v>0.51109288566741462</v>
      </c>
      <c r="AF25" s="67">
        <f t="shared" si="1"/>
        <v>0.51109288566741462</v>
      </c>
      <c r="AG25" s="67">
        <f t="shared" si="1"/>
        <v>0.51109288566741462</v>
      </c>
      <c r="AH25" s="67">
        <f t="shared" si="1"/>
        <v>0.51109288566741462</v>
      </c>
      <c r="AI25" s="67">
        <f t="shared" si="1"/>
        <v>0.51109288566741462</v>
      </c>
      <c r="AJ25" s="67">
        <f t="shared" si="1"/>
        <v>0.51109288566741462</v>
      </c>
      <c r="AK25" s="67">
        <f t="shared" si="1"/>
        <v>0.51109288566741462</v>
      </c>
      <c r="AL25" s="67">
        <f t="shared" si="1"/>
        <v>0.51109288566741462</v>
      </c>
      <c r="AM25" s="67">
        <f t="shared" si="1"/>
        <v>0.51109288566741462</v>
      </c>
      <c r="AN25" s="67">
        <f t="shared" si="1"/>
        <v>0.51109288566741462</v>
      </c>
      <c r="AO25" s="67">
        <f t="shared" si="1"/>
        <v>0.51109288566741462</v>
      </c>
      <c r="AP25" s="67">
        <f t="shared" si="1"/>
        <v>0.51109288566741462</v>
      </c>
      <c r="AQ25" s="67">
        <f t="shared" si="1"/>
        <v>0.51109288566741462</v>
      </c>
      <c r="AR25" s="67">
        <f t="shared" si="1"/>
        <v>0.51109288566741462</v>
      </c>
      <c r="AS25" s="67">
        <f t="shared" si="1"/>
        <v>0.51109288566741462</v>
      </c>
      <c r="AT25" s="67">
        <f t="shared" si="1"/>
        <v>0.51109288566741462</v>
      </c>
      <c r="AU25" s="67">
        <f t="shared" si="1"/>
        <v>0.51109288566741462</v>
      </c>
      <c r="AV25" s="67">
        <f t="shared" si="1"/>
        <v>0.51109288566741462</v>
      </c>
      <c r="AW25" s="67">
        <f t="shared" si="1"/>
        <v>0.51109288566741462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-2.6535000000000002</v>
      </c>
      <c r="F26" s="59">
        <f t="shared" ref="F26:BD26" si="2">F18+F25</f>
        <v>-2.5428989324595959</v>
      </c>
      <c r="G26" s="59">
        <f t="shared" si="2"/>
        <v>-2.4326161534948629</v>
      </c>
      <c r="H26" s="59">
        <f t="shared" si="2"/>
        <v>-2.3070984012273623</v>
      </c>
      <c r="I26" s="59">
        <f t="shared" si="2"/>
        <v>-2.1948008740319009</v>
      </c>
      <c r="J26" s="59">
        <f t="shared" si="2"/>
        <v>-2.0809112431036803</v>
      </c>
      <c r="K26" s="59">
        <f t="shared" si="2"/>
        <v>-1.9511356992356539</v>
      </c>
      <c r="L26" s="59">
        <f t="shared" si="2"/>
        <v>-1.8346774118296501</v>
      </c>
      <c r="M26" s="59">
        <f t="shared" si="2"/>
        <v>0.26742136598910637</v>
      </c>
      <c r="N26" s="59">
        <f t="shared" si="2"/>
        <v>0.29331443020213521</v>
      </c>
      <c r="O26" s="59">
        <f t="shared" si="2"/>
        <v>0.32058968748251321</v>
      </c>
      <c r="P26" s="59">
        <f t="shared" si="2"/>
        <v>0.34928353895402187</v>
      </c>
      <c r="Q26" s="59">
        <f t="shared" si="2"/>
        <v>0.37943238574044247</v>
      </c>
      <c r="R26" s="59">
        <f t="shared" si="2"/>
        <v>0.4073833101530337</v>
      </c>
      <c r="S26" s="59">
        <f t="shared" si="2"/>
        <v>0.43402117498625292</v>
      </c>
      <c r="T26" s="59">
        <f t="shared" si="2"/>
        <v>0.4578973583291307</v>
      </c>
      <c r="U26" s="59">
        <f t="shared" si="2"/>
        <v>0.47915411831952426</v>
      </c>
      <c r="V26" s="59">
        <f t="shared" si="2"/>
        <v>0.4943365831029487</v>
      </c>
      <c r="W26" s="59">
        <f t="shared" si="2"/>
        <v>0.50484152937941162</v>
      </c>
      <c r="X26" s="59">
        <f t="shared" si="2"/>
        <v>0.51109288566741462</v>
      </c>
      <c r="Y26" s="59">
        <f t="shared" si="2"/>
        <v>0.51109288566741462</v>
      </c>
      <c r="Z26" s="59">
        <f t="shared" si="2"/>
        <v>0.51109288566741462</v>
      </c>
      <c r="AA26" s="59">
        <f t="shared" si="2"/>
        <v>0.51109288566741462</v>
      </c>
      <c r="AB26" s="59">
        <f t="shared" si="2"/>
        <v>0.51109288566741462</v>
      </c>
      <c r="AC26" s="59">
        <f t="shared" si="2"/>
        <v>0.51109288566741462</v>
      </c>
      <c r="AD26" s="59">
        <f t="shared" si="2"/>
        <v>0.51109288566741462</v>
      </c>
      <c r="AE26" s="59">
        <f t="shared" si="2"/>
        <v>0.51109288566741462</v>
      </c>
      <c r="AF26" s="59">
        <f t="shared" si="2"/>
        <v>0.51109288566741462</v>
      </c>
      <c r="AG26" s="59">
        <f t="shared" si="2"/>
        <v>0.51109288566741462</v>
      </c>
      <c r="AH26" s="59">
        <f t="shared" si="2"/>
        <v>0.51109288566741462</v>
      </c>
      <c r="AI26" s="59">
        <f t="shared" si="2"/>
        <v>0.51109288566741462</v>
      </c>
      <c r="AJ26" s="59">
        <f t="shared" si="2"/>
        <v>0.51109288566741462</v>
      </c>
      <c r="AK26" s="59">
        <f t="shared" si="2"/>
        <v>0.51109288566741462</v>
      </c>
      <c r="AL26" s="59">
        <f t="shared" si="2"/>
        <v>0.51109288566741462</v>
      </c>
      <c r="AM26" s="59">
        <f t="shared" si="2"/>
        <v>0.51109288566741462</v>
      </c>
      <c r="AN26" s="59">
        <f t="shared" si="2"/>
        <v>0.51109288566741462</v>
      </c>
      <c r="AO26" s="59">
        <f t="shared" si="2"/>
        <v>0.51109288566741462</v>
      </c>
      <c r="AP26" s="59">
        <f t="shared" si="2"/>
        <v>0.51109288566741462</v>
      </c>
      <c r="AQ26" s="59">
        <f t="shared" si="2"/>
        <v>0.51109288566741462</v>
      </c>
      <c r="AR26" s="59">
        <f t="shared" si="2"/>
        <v>0.51109288566741462</v>
      </c>
      <c r="AS26" s="59">
        <f t="shared" si="2"/>
        <v>0.51109288566741462</v>
      </c>
      <c r="AT26" s="59">
        <f t="shared" si="2"/>
        <v>0.51109288566741462</v>
      </c>
      <c r="AU26" s="59">
        <f t="shared" si="2"/>
        <v>0.51109288566741462</v>
      </c>
      <c r="AV26" s="59">
        <f t="shared" si="2"/>
        <v>0.51109288566741462</v>
      </c>
      <c r="AW26" s="59">
        <f t="shared" si="2"/>
        <v>0.51109288566741462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-2.1228000000000002</v>
      </c>
      <c r="F28" s="34">
        <f t="shared" ref="F28:AW28" si="4">F26*F27</f>
        <v>-2.0343191459676766</v>
      </c>
      <c r="G28" s="34">
        <f t="shared" si="4"/>
        <v>-1.9460929227958905</v>
      </c>
      <c r="H28" s="34">
        <f t="shared" si="4"/>
        <v>-1.8456787209818899</v>
      </c>
      <c r="I28" s="34">
        <f t="shared" si="4"/>
        <v>-1.7558406992255209</v>
      </c>
      <c r="J28" s="34">
        <f t="shared" si="4"/>
        <v>-1.6647289944829442</v>
      </c>
      <c r="K28" s="34">
        <f t="shared" si="4"/>
        <v>-1.5609085593885232</v>
      </c>
      <c r="L28" s="34">
        <f t="shared" si="4"/>
        <v>-1.4677419294637202</v>
      </c>
      <c r="M28" s="34">
        <f t="shared" si="4"/>
        <v>0.21393709279128512</v>
      </c>
      <c r="N28" s="34">
        <f t="shared" si="4"/>
        <v>0.23465154416170819</v>
      </c>
      <c r="O28" s="34">
        <f t="shared" si="4"/>
        <v>0.25647174998601058</v>
      </c>
      <c r="P28" s="34">
        <f t="shared" si="4"/>
        <v>0.27942683116321748</v>
      </c>
      <c r="Q28" s="34">
        <f t="shared" si="4"/>
        <v>0.30354590859235397</v>
      </c>
      <c r="R28" s="34">
        <f t="shared" si="4"/>
        <v>0.32590664812242698</v>
      </c>
      <c r="S28" s="34">
        <f t="shared" si="4"/>
        <v>0.34721693998900238</v>
      </c>
      <c r="T28" s="34">
        <f t="shared" si="4"/>
        <v>0.36631788666330456</v>
      </c>
      <c r="U28" s="34">
        <f t="shared" si="4"/>
        <v>0.38332329465561943</v>
      </c>
      <c r="V28" s="34">
        <f t="shared" si="4"/>
        <v>0.39546926648235897</v>
      </c>
      <c r="W28" s="34">
        <f t="shared" si="4"/>
        <v>0.40387322350352933</v>
      </c>
      <c r="X28" s="34">
        <f t="shared" si="4"/>
        <v>0.4088743085339317</v>
      </c>
      <c r="Y28" s="34">
        <f t="shared" si="4"/>
        <v>0.4088743085339317</v>
      </c>
      <c r="Z28" s="34">
        <f t="shared" si="4"/>
        <v>0.4088743085339317</v>
      </c>
      <c r="AA28" s="34">
        <f t="shared" si="4"/>
        <v>0.4088743085339317</v>
      </c>
      <c r="AB28" s="34">
        <f t="shared" si="4"/>
        <v>0.4088743085339317</v>
      </c>
      <c r="AC28" s="34">
        <f t="shared" si="4"/>
        <v>0.4088743085339317</v>
      </c>
      <c r="AD28" s="34">
        <f t="shared" si="4"/>
        <v>0.4088743085339317</v>
      </c>
      <c r="AE28" s="34">
        <f t="shared" si="4"/>
        <v>0.4088743085339317</v>
      </c>
      <c r="AF28" s="34">
        <f t="shared" si="4"/>
        <v>0.4088743085339317</v>
      </c>
      <c r="AG28" s="34">
        <f t="shared" si="4"/>
        <v>0.4088743085339317</v>
      </c>
      <c r="AH28" s="34">
        <f t="shared" si="4"/>
        <v>0.4088743085339317</v>
      </c>
      <c r="AI28" s="34">
        <f t="shared" si="4"/>
        <v>0.4088743085339317</v>
      </c>
      <c r="AJ28" s="34">
        <f t="shared" si="4"/>
        <v>0.4088743085339317</v>
      </c>
      <c r="AK28" s="34">
        <f t="shared" si="4"/>
        <v>0.4088743085339317</v>
      </c>
      <c r="AL28" s="34">
        <f t="shared" si="4"/>
        <v>0.4088743085339317</v>
      </c>
      <c r="AM28" s="34">
        <f t="shared" si="4"/>
        <v>0.4088743085339317</v>
      </c>
      <c r="AN28" s="34">
        <f t="shared" si="4"/>
        <v>0.4088743085339317</v>
      </c>
      <c r="AO28" s="34">
        <f t="shared" si="4"/>
        <v>0.4088743085339317</v>
      </c>
      <c r="AP28" s="34">
        <f t="shared" si="4"/>
        <v>0.4088743085339317</v>
      </c>
      <c r="AQ28" s="34">
        <f t="shared" si="4"/>
        <v>0.4088743085339317</v>
      </c>
      <c r="AR28" s="34">
        <f t="shared" si="4"/>
        <v>0.4088743085339317</v>
      </c>
      <c r="AS28" s="34">
        <f t="shared" si="4"/>
        <v>0.4088743085339317</v>
      </c>
      <c r="AT28" s="34">
        <f t="shared" si="4"/>
        <v>0.4088743085339317</v>
      </c>
      <c r="AU28" s="34">
        <f t="shared" si="4"/>
        <v>0.4088743085339317</v>
      </c>
      <c r="AV28" s="34">
        <f t="shared" si="4"/>
        <v>0.4088743085339317</v>
      </c>
      <c r="AW28" s="34">
        <f t="shared" si="4"/>
        <v>0.4088743085339317</v>
      </c>
      <c r="AX28" s="34"/>
      <c r="AY28" s="34"/>
      <c r="AZ28" s="34"/>
      <c r="BA28" s="34"/>
      <c r="BB28" s="34"/>
      <c r="BC28" s="34"/>
      <c r="BD28" s="34"/>
    </row>
    <row r="29" spans="1:56" x14ac:dyDescent="0.3">
      <c r="A29" s="115"/>
      <c r="B29" s="9" t="s">
        <v>92</v>
      </c>
      <c r="C29" s="11" t="s">
        <v>44</v>
      </c>
      <c r="D29" s="9" t="s">
        <v>40</v>
      </c>
      <c r="E29" s="34">
        <f>E26-E28</f>
        <v>-0.53069999999999995</v>
      </c>
      <c r="F29" s="34">
        <f t="shared" ref="F29:AW29" si="5">F26-F28</f>
        <v>-0.50857978649191926</v>
      </c>
      <c r="G29" s="34">
        <f t="shared" si="5"/>
        <v>-0.48652323069897241</v>
      </c>
      <c r="H29" s="34">
        <f t="shared" si="5"/>
        <v>-0.46141968024547242</v>
      </c>
      <c r="I29" s="34">
        <f t="shared" si="5"/>
        <v>-0.43896017480638005</v>
      </c>
      <c r="J29" s="34">
        <f t="shared" si="5"/>
        <v>-0.41618224862073605</v>
      </c>
      <c r="K29" s="34">
        <f t="shared" si="5"/>
        <v>-0.39022713984713064</v>
      </c>
      <c r="L29" s="34">
        <f t="shared" si="5"/>
        <v>-0.36693548236592988</v>
      </c>
      <c r="M29" s="34">
        <f t="shared" si="5"/>
        <v>5.3484273197821258E-2</v>
      </c>
      <c r="N29" s="34">
        <f t="shared" si="5"/>
        <v>5.866288604042702E-2</v>
      </c>
      <c r="O29" s="34">
        <f t="shared" si="5"/>
        <v>6.4117937496502631E-2</v>
      </c>
      <c r="P29" s="34">
        <f t="shared" si="5"/>
        <v>6.9856707790804384E-2</v>
      </c>
      <c r="Q29" s="34">
        <f t="shared" si="5"/>
        <v>7.5886477148088494E-2</v>
      </c>
      <c r="R29" s="34">
        <f t="shared" si="5"/>
        <v>8.1476662030606717E-2</v>
      </c>
      <c r="S29" s="34">
        <f t="shared" si="5"/>
        <v>8.680423499725054E-2</v>
      </c>
      <c r="T29" s="34">
        <f t="shared" si="5"/>
        <v>9.157947166582614E-2</v>
      </c>
      <c r="U29" s="34">
        <f t="shared" si="5"/>
        <v>9.5830823663904829E-2</v>
      </c>
      <c r="V29" s="34">
        <f t="shared" si="5"/>
        <v>9.8867316620589729E-2</v>
      </c>
      <c r="W29" s="34">
        <f t="shared" si="5"/>
        <v>0.10096830587588229</v>
      </c>
      <c r="X29" s="34">
        <f t="shared" si="5"/>
        <v>0.10221857713348292</v>
      </c>
      <c r="Y29" s="34">
        <f t="shared" si="5"/>
        <v>0.10221857713348292</v>
      </c>
      <c r="Z29" s="34">
        <f t="shared" si="5"/>
        <v>0.10221857713348292</v>
      </c>
      <c r="AA29" s="34">
        <f t="shared" si="5"/>
        <v>0.10221857713348292</v>
      </c>
      <c r="AB29" s="34">
        <f t="shared" si="5"/>
        <v>0.10221857713348292</v>
      </c>
      <c r="AC29" s="34">
        <f t="shared" si="5"/>
        <v>0.10221857713348292</v>
      </c>
      <c r="AD29" s="34">
        <f t="shared" si="5"/>
        <v>0.10221857713348292</v>
      </c>
      <c r="AE29" s="34">
        <f t="shared" si="5"/>
        <v>0.10221857713348292</v>
      </c>
      <c r="AF29" s="34">
        <f t="shared" si="5"/>
        <v>0.10221857713348292</v>
      </c>
      <c r="AG29" s="34">
        <f t="shared" si="5"/>
        <v>0.10221857713348292</v>
      </c>
      <c r="AH29" s="34">
        <f t="shared" si="5"/>
        <v>0.10221857713348292</v>
      </c>
      <c r="AI29" s="34">
        <f t="shared" si="5"/>
        <v>0.10221857713348292</v>
      </c>
      <c r="AJ29" s="34">
        <f t="shared" si="5"/>
        <v>0.10221857713348292</v>
      </c>
      <c r="AK29" s="34">
        <f t="shared" si="5"/>
        <v>0.10221857713348292</v>
      </c>
      <c r="AL29" s="34">
        <f t="shared" si="5"/>
        <v>0.10221857713348292</v>
      </c>
      <c r="AM29" s="34">
        <f t="shared" si="5"/>
        <v>0.10221857713348292</v>
      </c>
      <c r="AN29" s="34">
        <f t="shared" si="5"/>
        <v>0.10221857713348292</v>
      </c>
      <c r="AO29" s="34">
        <f t="shared" si="5"/>
        <v>0.10221857713348292</v>
      </c>
      <c r="AP29" s="34">
        <f t="shared" si="5"/>
        <v>0.10221857713348292</v>
      </c>
      <c r="AQ29" s="34">
        <f t="shared" si="5"/>
        <v>0.10221857713348292</v>
      </c>
      <c r="AR29" s="34">
        <f t="shared" si="5"/>
        <v>0.10221857713348292</v>
      </c>
      <c r="AS29" s="34">
        <f t="shared" si="5"/>
        <v>0.10221857713348292</v>
      </c>
      <c r="AT29" s="34">
        <f t="shared" si="5"/>
        <v>0.10221857713348292</v>
      </c>
      <c r="AU29" s="34">
        <f t="shared" si="5"/>
        <v>0.10221857713348292</v>
      </c>
      <c r="AV29" s="34">
        <f t="shared" si="5"/>
        <v>0.10221857713348292</v>
      </c>
      <c r="AW29" s="34">
        <f t="shared" si="5"/>
        <v>0.10221857713348292</v>
      </c>
      <c r="AX29" s="34"/>
      <c r="AY29" s="34"/>
      <c r="AZ29" s="34"/>
      <c r="BA29" s="34"/>
      <c r="BB29" s="34"/>
      <c r="BC29" s="34"/>
      <c r="BD29" s="34"/>
    </row>
    <row r="30" spans="1:56" ht="16.5" hidden="1" customHeight="1" outlineLevel="1" x14ac:dyDescent="0.35">
      <c r="A30" s="115"/>
      <c r="B30" s="9" t="s">
        <v>1</v>
      </c>
      <c r="C30" s="11" t="s">
        <v>53</v>
      </c>
      <c r="D30" s="9" t="s">
        <v>40</v>
      </c>
      <c r="F30" s="34">
        <f>$E$28/'Fixed data'!$C$7</f>
        <v>-4.7173333333333338E-2</v>
      </c>
      <c r="G30" s="34">
        <f>$E$28/'Fixed data'!$C$7</f>
        <v>-4.7173333333333338E-2</v>
      </c>
      <c r="H30" s="34">
        <f>$E$28/'Fixed data'!$C$7</f>
        <v>-4.7173333333333338E-2</v>
      </c>
      <c r="I30" s="34">
        <f>$E$28/'Fixed data'!$C$7</f>
        <v>-4.7173333333333338E-2</v>
      </c>
      <c r="J30" s="34">
        <f>$E$28/'Fixed data'!$C$7</f>
        <v>-4.7173333333333338E-2</v>
      </c>
      <c r="K30" s="34">
        <f>$E$28/'Fixed data'!$C$7</f>
        <v>-4.7173333333333338E-2</v>
      </c>
      <c r="L30" s="34">
        <f>$E$28/'Fixed data'!$C$7</f>
        <v>-4.7173333333333338E-2</v>
      </c>
      <c r="M30" s="34">
        <f>$E$28/'Fixed data'!$C$7</f>
        <v>-4.7173333333333338E-2</v>
      </c>
      <c r="N30" s="34">
        <f>$E$28/'Fixed data'!$C$7</f>
        <v>-4.7173333333333338E-2</v>
      </c>
      <c r="O30" s="34">
        <f>$E$28/'Fixed data'!$C$7</f>
        <v>-4.7173333333333338E-2</v>
      </c>
      <c r="P30" s="34">
        <f>$E$28/'Fixed data'!$C$7</f>
        <v>-4.7173333333333338E-2</v>
      </c>
      <c r="Q30" s="34">
        <f>$E$28/'Fixed data'!$C$7</f>
        <v>-4.7173333333333338E-2</v>
      </c>
      <c r="R30" s="34">
        <f>$E$28/'Fixed data'!$C$7</f>
        <v>-4.7173333333333338E-2</v>
      </c>
      <c r="S30" s="34">
        <f>$E$28/'Fixed data'!$C$7</f>
        <v>-4.7173333333333338E-2</v>
      </c>
      <c r="T30" s="34">
        <f>$E$28/'Fixed data'!$C$7</f>
        <v>-4.7173333333333338E-2</v>
      </c>
      <c r="U30" s="34">
        <f>$E$28/'Fixed data'!$C$7</f>
        <v>-4.7173333333333338E-2</v>
      </c>
      <c r="V30" s="34">
        <f>$E$28/'Fixed data'!$C$7</f>
        <v>-4.7173333333333338E-2</v>
      </c>
      <c r="W30" s="34">
        <f>$E$28/'Fixed data'!$C$7</f>
        <v>-4.7173333333333338E-2</v>
      </c>
      <c r="X30" s="34">
        <f>$E$28/'Fixed data'!$C$7</f>
        <v>-4.7173333333333338E-2</v>
      </c>
      <c r="Y30" s="34">
        <f>$E$28/'Fixed data'!$C$7</f>
        <v>-4.7173333333333338E-2</v>
      </c>
      <c r="Z30" s="34">
        <f>$E$28/'Fixed data'!$C$7</f>
        <v>-4.7173333333333338E-2</v>
      </c>
      <c r="AA30" s="34">
        <f>$E$28/'Fixed data'!$C$7</f>
        <v>-4.7173333333333338E-2</v>
      </c>
      <c r="AB30" s="34">
        <f>$E$28/'Fixed data'!$C$7</f>
        <v>-4.7173333333333338E-2</v>
      </c>
      <c r="AC30" s="34">
        <f>$E$28/'Fixed data'!$C$7</f>
        <v>-4.7173333333333338E-2</v>
      </c>
      <c r="AD30" s="34">
        <f>$E$28/'Fixed data'!$C$7</f>
        <v>-4.7173333333333338E-2</v>
      </c>
      <c r="AE30" s="34">
        <f>$E$28/'Fixed data'!$C$7</f>
        <v>-4.7173333333333338E-2</v>
      </c>
      <c r="AF30" s="34">
        <f>$E$28/'Fixed data'!$C$7</f>
        <v>-4.7173333333333338E-2</v>
      </c>
      <c r="AG30" s="34">
        <f>$E$28/'Fixed data'!$C$7</f>
        <v>-4.7173333333333338E-2</v>
      </c>
      <c r="AH30" s="34">
        <f>$E$28/'Fixed data'!$C$7</f>
        <v>-4.7173333333333338E-2</v>
      </c>
      <c r="AI30" s="34">
        <f>$E$28/'Fixed data'!$C$7</f>
        <v>-4.7173333333333338E-2</v>
      </c>
      <c r="AJ30" s="34">
        <f>$E$28/'Fixed data'!$C$7</f>
        <v>-4.7173333333333338E-2</v>
      </c>
      <c r="AK30" s="34">
        <f>$E$28/'Fixed data'!$C$7</f>
        <v>-4.7173333333333338E-2</v>
      </c>
      <c r="AL30" s="34">
        <f>$E$28/'Fixed data'!$C$7</f>
        <v>-4.7173333333333338E-2</v>
      </c>
      <c r="AM30" s="34">
        <f>$E$28/'Fixed data'!$C$7</f>
        <v>-4.7173333333333338E-2</v>
      </c>
      <c r="AN30" s="34">
        <f>$E$28/'Fixed data'!$C$7</f>
        <v>-4.7173333333333338E-2</v>
      </c>
      <c r="AO30" s="34">
        <f>$E$28/'Fixed data'!$C$7</f>
        <v>-4.7173333333333338E-2</v>
      </c>
      <c r="AP30" s="34">
        <f>$E$28/'Fixed data'!$C$7</f>
        <v>-4.7173333333333338E-2</v>
      </c>
      <c r="AQ30" s="34">
        <f>$E$28/'Fixed data'!$C$7</f>
        <v>-4.7173333333333338E-2</v>
      </c>
      <c r="AR30" s="34">
        <f>$E$28/'Fixed data'!$C$7</f>
        <v>-4.7173333333333338E-2</v>
      </c>
      <c r="AS30" s="34">
        <f>$E$28/'Fixed data'!$C$7</f>
        <v>-4.7173333333333338E-2</v>
      </c>
      <c r="AT30" s="34">
        <f>$E$28/'Fixed data'!$C$7</f>
        <v>-4.7173333333333338E-2</v>
      </c>
      <c r="AU30" s="34">
        <f>$E$28/'Fixed data'!$C$7</f>
        <v>-4.7173333333333338E-2</v>
      </c>
      <c r="AV30" s="34">
        <f>$E$28/'Fixed data'!$C$7</f>
        <v>-4.7173333333333338E-2</v>
      </c>
      <c r="AW30" s="34">
        <f>$E$28/'Fixed data'!$C$7</f>
        <v>-4.7173333333333338E-2</v>
      </c>
      <c r="AX30" s="34">
        <f>$E$28/'Fixed data'!$C$7</f>
        <v>-4.7173333333333338E-2</v>
      </c>
      <c r="AY30" s="34"/>
      <c r="AZ30" s="34"/>
      <c r="BA30" s="34"/>
      <c r="BB30" s="34"/>
      <c r="BC30" s="34"/>
      <c r="BD30" s="34"/>
    </row>
    <row r="31" spans="1:56" ht="16.5" hidden="1" customHeight="1" outlineLevel="1" x14ac:dyDescent="0.35">
      <c r="A31" s="115"/>
      <c r="B31" s="9" t="s">
        <v>2</v>
      </c>
      <c r="C31" s="11" t="s">
        <v>54</v>
      </c>
      <c r="D31" s="9" t="s">
        <v>40</v>
      </c>
      <c r="F31" s="34"/>
      <c r="G31" s="34">
        <f>$F$28/'Fixed data'!$C$7</f>
        <v>-4.5207092132615034E-2</v>
      </c>
      <c r="H31" s="34">
        <f>$F$28/'Fixed data'!$C$7</f>
        <v>-4.5207092132615034E-2</v>
      </c>
      <c r="I31" s="34">
        <f>$F$28/'Fixed data'!$C$7</f>
        <v>-4.5207092132615034E-2</v>
      </c>
      <c r="J31" s="34">
        <f>$F$28/'Fixed data'!$C$7</f>
        <v>-4.5207092132615034E-2</v>
      </c>
      <c r="K31" s="34">
        <f>$F$28/'Fixed data'!$C$7</f>
        <v>-4.5207092132615034E-2</v>
      </c>
      <c r="L31" s="34">
        <f>$F$28/'Fixed data'!$C$7</f>
        <v>-4.5207092132615034E-2</v>
      </c>
      <c r="M31" s="34">
        <f>$F$28/'Fixed data'!$C$7</f>
        <v>-4.5207092132615034E-2</v>
      </c>
      <c r="N31" s="34">
        <f>$F$28/'Fixed data'!$C$7</f>
        <v>-4.5207092132615034E-2</v>
      </c>
      <c r="O31" s="34">
        <f>$F$28/'Fixed data'!$C$7</f>
        <v>-4.5207092132615034E-2</v>
      </c>
      <c r="P31" s="34">
        <f>$F$28/'Fixed data'!$C$7</f>
        <v>-4.5207092132615034E-2</v>
      </c>
      <c r="Q31" s="34">
        <f>$F$28/'Fixed data'!$C$7</f>
        <v>-4.5207092132615034E-2</v>
      </c>
      <c r="R31" s="34">
        <f>$F$28/'Fixed data'!$C$7</f>
        <v>-4.5207092132615034E-2</v>
      </c>
      <c r="S31" s="34">
        <f>$F$28/'Fixed data'!$C$7</f>
        <v>-4.5207092132615034E-2</v>
      </c>
      <c r="T31" s="34">
        <f>$F$28/'Fixed data'!$C$7</f>
        <v>-4.5207092132615034E-2</v>
      </c>
      <c r="U31" s="34">
        <f>$F$28/'Fixed data'!$C$7</f>
        <v>-4.5207092132615034E-2</v>
      </c>
      <c r="V31" s="34">
        <f>$F$28/'Fixed data'!$C$7</f>
        <v>-4.5207092132615034E-2</v>
      </c>
      <c r="W31" s="34">
        <f>$F$28/'Fixed data'!$C$7</f>
        <v>-4.5207092132615034E-2</v>
      </c>
      <c r="X31" s="34">
        <f>$F$28/'Fixed data'!$C$7</f>
        <v>-4.5207092132615034E-2</v>
      </c>
      <c r="Y31" s="34">
        <f>$F$28/'Fixed data'!$C$7</f>
        <v>-4.5207092132615034E-2</v>
      </c>
      <c r="Z31" s="34">
        <f>$F$28/'Fixed data'!$C$7</f>
        <v>-4.5207092132615034E-2</v>
      </c>
      <c r="AA31" s="34">
        <f>$F$28/'Fixed data'!$C$7</f>
        <v>-4.5207092132615034E-2</v>
      </c>
      <c r="AB31" s="34">
        <f>$F$28/'Fixed data'!$C$7</f>
        <v>-4.5207092132615034E-2</v>
      </c>
      <c r="AC31" s="34">
        <f>$F$28/'Fixed data'!$C$7</f>
        <v>-4.5207092132615034E-2</v>
      </c>
      <c r="AD31" s="34">
        <f>$F$28/'Fixed data'!$C$7</f>
        <v>-4.5207092132615034E-2</v>
      </c>
      <c r="AE31" s="34">
        <f>$F$28/'Fixed data'!$C$7</f>
        <v>-4.5207092132615034E-2</v>
      </c>
      <c r="AF31" s="34">
        <f>$F$28/'Fixed data'!$C$7</f>
        <v>-4.5207092132615034E-2</v>
      </c>
      <c r="AG31" s="34">
        <f>$F$28/'Fixed data'!$C$7</f>
        <v>-4.5207092132615034E-2</v>
      </c>
      <c r="AH31" s="34">
        <f>$F$28/'Fixed data'!$C$7</f>
        <v>-4.5207092132615034E-2</v>
      </c>
      <c r="AI31" s="34">
        <f>$F$28/'Fixed data'!$C$7</f>
        <v>-4.5207092132615034E-2</v>
      </c>
      <c r="AJ31" s="34">
        <f>$F$28/'Fixed data'!$C$7</f>
        <v>-4.5207092132615034E-2</v>
      </c>
      <c r="AK31" s="34">
        <f>$F$28/'Fixed data'!$C$7</f>
        <v>-4.5207092132615034E-2</v>
      </c>
      <c r="AL31" s="34">
        <f>$F$28/'Fixed data'!$C$7</f>
        <v>-4.5207092132615034E-2</v>
      </c>
      <c r="AM31" s="34">
        <f>$F$28/'Fixed data'!$C$7</f>
        <v>-4.5207092132615034E-2</v>
      </c>
      <c r="AN31" s="34">
        <f>$F$28/'Fixed data'!$C$7</f>
        <v>-4.5207092132615034E-2</v>
      </c>
      <c r="AO31" s="34">
        <f>$F$28/'Fixed data'!$C$7</f>
        <v>-4.5207092132615034E-2</v>
      </c>
      <c r="AP31" s="34">
        <f>$F$28/'Fixed data'!$C$7</f>
        <v>-4.5207092132615034E-2</v>
      </c>
      <c r="AQ31" s="34">
        <f>$F$28/'Fixed data'!$C$7</f>
        <v>-4.5207092132615034E-2</v>
      </c>
      <c r="AR31" s="34">
        <f>$F$28/'Fixed data'!$C$7</f>
        <v>-4.5207092132615034E-2</v>
      </c>
      <c r="AS31" s="34">
        <f>$F$28/'Fixed data'!$C$7</f>
        <v>-4.5207092132615034E-2</v>
      </c>
      <c r="AT31" s="34">
        <f>$F$28/'Fixed data'!$C$7</f>
        <v>-4.5207092132615034E-2</v>
      </c>
      <c r="AU31" s="34">
        <f>$F$28/'Fixed data'!$C$7</f>
        <v>-4.5207092132615034E-2</v>
      </c>
      <c r="AV31" s="34">
        <f>$F$28/'Fixed data'!$C$7</f>
        <v>-4.5207092132615034E-2</v>
      </c>
      <c r="AW31" s="34">
        <f>$F$28/'Fixed data'!$C$7</f>
        <v>-4.5207092132615034E-2</v>
      </c>
      <c r="AX31" s="34">
        <f>$F$28/'Fixed data'!$C$7</f>
        <v>-4.5207092132615034E-2</v>
      </c>
      <c r="AY31" s="34">
        <f>$F$28/'Fixed data'!$C$7</f>
        <v>-4.5207092132615034E-2</v>
      </c>
      <c r="AZ31" s="34"/>
      <c r="BA31" s="34"/>
      <c r="BB31" s="34"/>
      <c r="BC31" s="34"/>
      <c r="BD31" s="34"/>
    </row>
    <row r="32" spans="1:56" ht="16.5" hidden="1" customHeight="1" outlineLevel="1" x14ac:dyDescent="0.35">
      <c r="A32" s="115"/>
      <c r="B32" s="9" t="s">
        <v>3</v>
      </c>
      <c r="C32" s="11" t="s">
        <v>55</v>
      </c>
      <c r="D32" s="9" t="s">
        <v>40</v>
      </c>
      <c r="F32" s="34"/>
      <c r="G32" s="34"/>
      <c r="H32" s="34">
        <f>$G$28/'Fixed data'!$C$7</f>
        <v>-4.3246509395464233E-2</v>
      </c>
      <c r="I32" s="34">
        <f>$G$28/'Fixed data'!$C$7</f>
        <v>-4.3246509395464233E-2</v>
      </c>
      <c r="J32" s="34">
        <f>$G$28/'Fixed data'!$C$7</f>
        <v>-4.3246509395464233E-2</v>
      </c>
      <c r="K32" s="34">
        <f>$G$28/'Fixed data'!$C$7</f>
        <v>-4.3246509395464233E-2</v>
      </c>
      <c r="L32" s="34">
        <f>$G$28/'Fixed data'!$C$7</f>
        <v>-4.3246509395464233E-2</v>
      </c>
      <c r="M32" s="34">
        <f>$G$28/'Fixed data'!$C$7</f>
        <v>-4.3246509395464233E-2</v>
      </c>
      <c r="N32" s="34">
        <f>$G$28/'Fixed data'!$C$7</f>
        <v>-4.3246509395464233E-2</v>
      </c>
      <c r="O32" s="34">
        <f>$G$28/'Fixed data'!$C$7</f>
        <v>-4.3246509395464233E-2</v>
      </c>
      <c r="P32" s="34">
        <f>$G$28/'Fixed data'!$C$7</f>
        <v>-4.3246509395464233E-2</v>
      </c>
      <c r="Q32" s="34">
        <f>$G$28/'Fixed data'!$C$7</f>
        <v>-4.3246509395464233E-2</v>
      </c>
      <c r="R32" s="34">
        <f>$G$28/'Fixed data'!$C$7</f>
        <v>-4.3246509395464233E-2</v>
      </c>
      <c r="S32" s="34">
        <f>$G$28/'Fixed data'!$C$7</f>
        <v>-4.3246509395464233E-2</v>
      </c>
      <c r="T32" s="34">
        <f>$G$28/'Fixed data'!$C$7</f>
        <v>-4.3246509395464233E-2</v>
      </c>
      <c r="U32" s="34">
        <f>$G$28/'Fixed data'!$C$7</f>
        <v>-4.3246509395464233E-2</v>
      </c>
      <c r="V32" s="34">
        <f>$G$28/'Fixed data'!$C$7</f>
        <v>-4.3246509395464233E-2</v>
      </c>
      <c r="W32" s="34">
        <f>$G$28/'Fixed data'!$C$7</f>
        <v>-4.3246509395464233E-2</v>
      </c>
      <c r="X32" s="34">
        <f>$G$28/'Fixed data'!$C$7</f>
        <v>-4.3246509395464233E-2</v>
      </c>
      <c r="Y32" s="34">
        <f>$G$28/'Fixed data'!$C$7</f>
        <v>-4.3246509395464233E-2</v>
      </c>
      <c r="Z32" s="34">
        <f>$G$28/'Fixed data'!$C$7</f>
        <v>-4.3246509395464233E-2</v>
      </c>
      <c r="AA32" s="34">
        <f>$G$28/'Fixed data'!$C$7</f>
        <v>-4.3246509395464233E-2</v>
      </c>
      <c r="AB32" s="34">
        <f>$G$28/'Fixed data'!$C$7</f>
        <v>-4.3246509395464233E-2</v>
      </c>
      <c r="AC32" s="34">
        <f>$G$28/'Fixed data'!$C$7</f>
        <v>-4.3246509395464233E-2</v>
      </c>
      <c r="AD32" s="34">
        <f>$G$28/'Fixed data'!$C$7</f>
        <v>-4.3246509395464233E-2</v>
      </c>
      <c r="AE32" s="34">
        <f>$G$28/'Fixed data'!$C$7</f>
        <v>-4.3246509395464233E-2</v>
      </c>
      <c r="AF32" s="34">
        <f>$G$28/'Fixed data'!$C$7</f>
        <v>-4.3246509395464233E-2</v>
      </c>
      <c r="AG32" s="34">
        <f>$G$28/'Fixed data'!$C$7</f>
        <v>-4.3246509395464233E-2</v>
      </c>
      <c r="AH32" s="34">
        <f>$G$28/'Fixed data'!$C$7</f>
        <v>-4.3246509395464233E-2</v>
      </c>
      <c r="AI32" s="34">
        <f>$G$28/'Fixed data'!$C$7</f>
        <v>-4.3246509395464233E-2</v>
      </c>
      <c r="AJ32" s="34">
        <f>$G$28/'Fixed data'!$C$7</f>
        <v>-4.3246509395464233E-2</v>
      </c>
      <c r="AK32" s="34">
        <f>$G$28/'Fixed data'!$C$7</f>
        <v>-4.3246509395464233E-2</v>
      </c>
      <c r="AL32" s="34">
        <f>$G$28/'Fixed data'!$C$7</f>
        <v>-4.3246509395464233E-2</v>
      </c>
      <c r="AM32" s="34">
        <f>$G$28/'Fixed data'!$C$7</f>
        <v>-4.3246509395464233E-2</v>
      </c>
      <c r="AN32" s="34">
        <f>$G$28/'Fixed data'!$C$7</f>
        <v>-4.3246509395464233E-2</v>
      </c>
      <c r="AO32" s="34">
        <f>$G$28/'Fixed data'!$C$7</f>
        <v>-4.3246509395464233E-2</v>
      </c>
      <c r="AP32" s="34">
        <f>$G$28/'Fixed data'!$C$7</f>
        <v>-4.3246509395464233E-2</v>
      </c>
      <c r="AQ32" s="34">
        <f>$G$28/'Fixed data'!$C$7</f>
        <v>-4.3246509395464233E-2</v>
      </c>
      <c r="AR32" s="34">
        <f>$G$28/'Fixed data'!$C$7</f>
        <v>-4.3246509395464233E-2</v>
      </c>
      <c r="AS32" s="34">
        <f>$G$28/'Fixed data'!$C$7</f>
        <v>-4.3246509395464233E-2</v>
      </c>
      <c r="AT32" s="34">
        <f>$G$28/'Fixed data'!$C$7</f>
        <v>-4.3246509395464233E-2</v>
      </c>
      <c r="AU32" s="34">
        <f>$G$28/'Fixed data'!$C$7</f>
        <v>-4.3246509395464233E-2</v>
      </c>
      <c r="AV32" s="34">
        <f>$G$28/'Fixed data'!$C$7</f>
        <v>-4.3246509395464233E-2</v>
      </c>
      <c r="AW32" s="34">
        <f>$G$28/'Fixed data'!$C$7</f>
        <v>-4.3246509395464233E-2</v>
      </c>
      <c r="AX32" s="34">
        <f>$G$28/'Fixed data'!$C$7</f>
        <v>-4.3246509395464233E-2</v>
      </c>
      <c r="AY32" s="34">
        <f>$G$28/'Fixed data'!$C$7</f>
        <v>-4.3246509395464233E-2</v>
      </c>
      <c r="AZ32" s="34">
        <f>$G$28/'Fixed data'!$C$7</f>
        <v>-4.3246509395464233E-2</v>
      </c>
      <c r="BA32" s="34"/>
      <c r="BB32" s="34"/>
      <c r="BC32" s="34"/>
      <c r="BD32" s="34"/>
    </row>
    <row r="33" spans="1:57" ht="16.5" hidden="1" customHeight="1" outlineLevel="1" x14ac:dyDescent="0.35">
      <c r="A33" s="115"/>
      <c r="B33" s="9" t="s">
        <v>4</v>
      </c>
      <c r="C33" s="11" t="s">
        <v>56</v>
      </c>
      <c r="D33" s="9" t="s">
        <v>40</v>
      </c>
      <c r="F33" s="34"/>
      <c r="G33" s="34"/>
      <c r="H33" s="34"/>
      <c r="I33" s="34">
        <f>$H$28/'Fixed data'!$C$7</f>
        <v>-4.1015082688486443E-2</v>
      </c>
      <c r="J33" s="34">
        <f>$H$28/'Fixed data'!$C$7</f>
        <v>-4.1015082688486443E-2</v>
      </c>
      <c r="K33" s="34">
        <f>$H$28/'Fixed data'!$C$7</f>
        <v>-4.1015082688486443E-2</v>
      </c>
      <c r="L33" s="34">
        <f>$H$28/'Fixed data'!$C$7</f>
        <v>-4.1015082688486443E-2</v>
      </c>
      <c r="M33" s="34">
        <f>$H$28/'Fixed data'!$C$7</f>
        <v>-4.1015082688486443E-2</v>
      </c>
      <c r="N33" s="34">
        <f>$H$28/'Fixed data'!$C$7</f>
        <v>-4.1015082688486443E-2</v>
      </c>
      <c r="O33" s="34">
        <f>$H$28/'Fixed data'!$C$7</f>
        <v>-4.1015082688486443E-2</v>
      </c>
      <c r="P33" s="34">
        <f>$H$28/'Fixed data'!$C$7</f>
        <v>-4.1015082688486443E-2</v>
      </c>
      <c r="Q33" s="34">
        <f>$H$28/'Fixed data'!$C$7</f>
        <v>-4.1015082688486443E-2</v>
      </c>
      <c r="R33" s="34">
        <f>$H$28/'Fixed data'!$C$7</f>
        <v>-4.1015082688486443E-2</v>
      </c>
      <c r="S33" s="34">
        <f>$H$28/'Fixed data'!$C$7</f>
        <v>-4.1015082688486443E-2</v>
      </c>
      <c r="T33" s="34">
        <f>$H$28/'Fixed data'!$C$7</f>
        <v>-4.1015082688486443E-2</v>
      </c>
      <c r="U33" s="34">
        <f>$H$28/'Fixed data'!$C$7</f>
        <v>-4.1015082688486443E-2</v>
      </c>
      <c r="V33" s="34">
        <f>$H$28/'Fixed data'!$C$7</f>
        <v>-4.1015082688486443E-2</v>
      </c>
      <c r="W33" s="34">
        <f>$H$28/'Fixed data'!$C$7</f>
        <v>-4.1015082688486443E-2</v>
      </c>
      <c r="X33" s="34">
        <f>$H$28/'Fixed data'!$C$7</f>
        <v>-4.1015082688486443E-2</v>
      </c>
      <c r="Y33" s="34">
        <f>$H$28/'Fixed data'!$C$7</f>
        <v>-4.1015082688486443E-2</v>
      </c>
      <c r="Z33" s="34">
        <f>$H$28/'Fixed data'!$C$7</f>
        <v>-4.1015082688486443E-2</v>
      </c>
      <c r="AA33" s="34">
        <f>$H$28/'Fixed data'!$C$7</f>
        <v>-4.1015082688486443E-2</v>
      </c>
      <c r="AB33" s="34">
        <f>$H$28/'Fixed data'!$C$7</f>
        <v>-4.1015082688486443E-2</v>
      </c>
      <c r="AC33" s="34">
        <f>$H$28/'Fixed data'!$C$7</f>
        <v>-4.1015082688486443E-2</v>
      </c>
      <c r="AD33" s="34">
        <f>$H$28/'Fixed data'!$C$7</f>
        <v>-4.1015082688486443E-2</v>
      </c>
      <c r="AE33" s="34">
        <f>$H$28/'Fixed data'!$C$7</f>
        <v>-4.1015082688486443E-2</v>
      </c>
      <c r="AF33" s="34">
        <f>$H$28/'Fixed data'!$C$7</f>
        <v>-4.1015082688486443E-2</v>
      </c>
      <c r="AG33" s="34">
        <f>$H$28/'Fixed data'!$C$7</f>
        <v>-4.1015082688486443E-2</v>
      </c>
      <c r="AH33" s="34">
        <f>$H$28/'Fixed data'!$C$7</f>
        <v>-4.1015082688486443E-2</v>
      </c>
      <c r="AI33" s="34">
        <f>$H$28/'Fixed data'!$C$7</f>
        <v>-4.1015082688486443E-2</v>
      </c>
      <c r="AJ33" s="34">
        <f>$H$28/'Fixed data'!$C$7</f>
        <v>-4.1015082688486443E-2</v>
      </c>
      <c r="AK33" s="34">
        <f>$H$28/'Fixed data'!$C$7</f>
        <v>-4.1015082688486443E-2</v>
      </c>
      <c r="AL33" s="34">
        <f>$H$28/'Fixed data'!$C$7</f>
        <v>-4.1015082688486443E-2</v>
      </c>
      <c r="AM33" s="34">
        <f>$H$28/'Fixed data'!$C$7</f>
        <v>-4.1015082688486443E-2</v>
      </c>
      <c r="AN33" s="34">
        <f>$H$28/'Fixed data'!$C$7</f>
        <v>-4.1015082688486443E-2</v>
      </c>
      <c r="AO33" s="34">
        <f>$H$28/'Fixed data'!$C$7</f>
        <v>-4.1015082688486443E-2</v>
      </c>
      <c r="AP33" s="34">
        <f>$H$28/'Fixed data'!$C$7</f>
        <v>-4.1015082688486443E-2</v>
      </c>
      <c r="AQ33" s="34">
        <f>$H$28/'Fixed data'!$C$7</f>
        <v>-4.1015082688486443E-2</v>
      </c>
      <c r="AR33" s="34">
        <f>$H$28/'Fixed data'!$C$7</f>
        <v>-4.1015082688486443E-2</v>
      </c>
      <c r="AS33" s="34">
        <f>$H$28/'Fixed data'!$C$7</f>
        <v>-4.1015082688486443E-2</v>
      </c>
      <c r="AT33" s="34">
        <f>$H$28/'Fixed data'!$C$7</f>
        <v>-4.1015082688486443E-2</v>
      </c>
      <c r="AU33" s="34">
        <f>$H$28/'Fixed data'!$C$7</f>
        <v>-4.1015082688486443E-2</v>
      </c>
      <c r="AV33" s="34">
        <f>$H$28/'Fixed data'!$C$7</f>
        <v>-4.1015082688486443E-2</v>
      </c>
      <c r="AW33" s="34">
        <f>$H$28/'Fixed data'!$C$7</f>
        <v>-4.1015082688486443E-2</v>
      </c>
      <c r="AX33" s="34">
        <f>$H$28/'Fixed data'!$C$7</f>
        <v>-4.1015082688486443E-2</v>
      </c>
      <c r="AY33" s="34">
        <f>$H$28/'Fixed data'!$C$7</f>
        <v>-4.1015082688486443E-2</v>
      </c>
      <c r="AZ33" s="34">
        <f>$H$28/'Fixed data'!$C$7</f>
        <v>-4.1015082688486443E-2</v>
      </c>
      <c r="BA33" s="34">
        <f>$H$28/'Fixed data'!$C$7</f>
        <v>-4.1015082688486443E-2</v>
      </c>
      <c r="BB33" s="34"/>
      <c r="BC33" s="34"/>
      <c r="BD33" s="34"/>
    </row>
    <row r="34" spans="1:57" ht="16.5" hidden="1" customHeight="1" outlineLevel="1" x14ac:dyDescent="0.35">
      <c r="A34" s="115"/>
      <c r="B34" s="9" t="s">
        <v>5</v>
      </c>
      <c r="C34" s="11" t="s">
        <v>57</v>
      </c>
      <c r="D34" s="9" t="s">
        <v>40</v>
      </c>
      <c r="F34" s="34"/>
      <c r="G34" s="34"/>
      <c r="H34" s="34"/>
      <c r="I34" s="34"/>
      <c r="J34" s="34">
        <f>$I$28/'Fixed data'!$C$7</f>
        <v>-3.9018682205011576E-2</v>
      </c>
      <c r="K34" s="34">
        <f>$I$28/'Fixed data'!$C$7</f>
        <v>-3.9018682205011576E-2</v>
      </c>
      <c r="L34" s="34">
        <f>$I$28/'Fixed data'!$C$7</f>
        <v>-3.9018682205011576E-2</v>
      </c>
      <c r="M34" s="34">
        <f>$I$28/'Fixed data'!$C$7</f>
        <v>-3.9018682205011576E-2</v>
      </c>
      <c r="N34" s="34">
        <f>$I$28/'Fixed data'!$C$7</f>
        <v>-3.9018682205011576E-2</v>
      </c>
      <c r="O34" s="34">
        <f>$I$28/'Fixed data'!$C$7</f>
        <v>-3.9018682205011576E-2</v>
      </c>
      <c r="P34" s="34">
        <f>$I$28/'Fixed data'!$C$7</f>
        <v>-3.9018682205011576E-2</v>
      </c>
      <c r="Q34" s="34">
        <f>$I$28/'Fixed data'!$C$7</f>
        <v>-3.9018682205011576E-2</v>
      </c>
      <c r="R34" s="34">
        <f>$I$28/'Fixed data'!$C$7</f>
        <v>-3.9018682205011576E-2</v>
      </c>
      <c r="S34" s="34">
        <f>$I$28/'Fixed data'!$C$7</f>
        <v>-3.9018682205011576E-2</v>
      </c>
      <c r="T34" s="34">
        <f>$I$28/'Fixed data'!$C$7</f>
        <v>-3.9018682205011576E-2</v>
      </c>
      <c r="U34" s="34">
        <f>$I$28/'Fixed data'!$C$7</f>
        <v>-3.9018682205011576E-2</v>
      </c>
      <c r="V34" s="34">
        <f>$I$28/'Fixed data'!$C$7</f>
        <v>-3.9018682205011576E-2</v>
      </c>
      <c r="W34" s="34">
        <f>$I$28/'Fixed data'!$C$7</f>
        <v>-3.9018682205011576E-2</v>
      </c>
      <c r="X34" s="34">
        <f>$I$28/'Fixed data'!$C$7</f>
        <v>-3.9018682205011576E-2</v>
      </c>
      <c r="Y34" s="34">
        <f>$I$28/'Fixed data'!$C$7</f>
        <v>-3.9018682205011576E-2</v>
      </c>
      <c r="Z34" s="34">
        <f>$I$28/'Fixed data'!$C$7</f>
        <v>-3.9018682205011576E-2</v>
      </c>
      <c r="AA34" s="34">
        <f>$I$28/'Fixed data'!$C$7</f>
        <v>-3.9018682205011576E-2</v>
      </c>
      <c r="AB34" s="34">
        <f>$I$28/'Fixed data'!$C$7</f>
        <v>-3.9018682205011576E-2</v>
      </c>
      <c r="AC34" s="34">
        <f>$I$28/'Fixed data'!$C$7</f>
        <v>-3.9018682205011576E-2</v>
      </c>
      <c r="AD34" s="34">
        <f>$I$28/'Fixed data'!$C$7</f>
        <v>-3.9018682205011576E-2</v>
      </c>
      <c r="AE34" s="34">
        <f>$I$28/'Fixed data'!$C$7</f>
        <v>-3.9018682205011576E-2</v>
      </c>
      <c r="AF34" s="34">
        <f>$I$28/'Fixed data'!$C$7</f>
        <v>-3.9018682205011576E-2</v>
      </c>
      <c r="AG34" s="34">
        <f>$I$28/'Fixed data'!$C$7</f>
        <v>-3.9018682205011576E-2</v>
      </c>
      <c r="AH34" s="34">
        <f>$I$28/'Fixed data'!$C$7</f>
        <v>-3.9018682205011576E-2</v>
      </c>
      <c r="AI34" s="34">
        <f>$I$28/'Fixed data'!$C$7</f>
        <v>-3.9018682205011576E-2</v>
      </c>
      <c r="AJ34" s="34">
        <f>$I$28/'Fixed data'!$C$7</f>
        <v>-3.9018682205011576E-2</v>
      </c>
      <c r="AK34" s="34">
        <f>$I$28/'Fixed data'!$C$7</f>
        <v>-3.9018682205011576E-2</v>
      </c>
      <c r="AL34" s="34">
        <f>$I$28/'Fixed data'!$C$7</f>
        <v>-3.9018682205011576E-2</v>
      </c>
      <c r="AM34" s="34">
        <f>$I$28/'Fixed data'!$C$7</f>
        <v>-3.9018682205011576E-2</v>
      </c>
      <c r="AN34" s="34">
        <f>$I$28/'Fixed data'!$C$7</f>
        <v>-3.9018682205011576E-2</v>
      </c>
      <c r="AO34" s="34">
        <f>$I$28/'Fixed data'!$C$7</f>
        <v>-3.9018682205011576E-2</v>
      </c>
      <c r="AP34" s="34">
        <f>$I$28/'Fixed data'!$C$7</f>
        <v>-3.9018682205011576E-2</v>
      </c>
      <c r="AQ34" s="34">
        <f>$I$28/'Fixed data'!$C$7</f>
        <v>-3.9018682205011576E-2</v>
      </c>
      <c r="AR34" s="34">
        <f>$I$28/'Fixed data'!$C$7</f>
        <v>-3.9018682205011576E-2</v>
      </c>
      <c r="AS34" s="34">
        <f>$I$28/'Fixed data'!$C$7</f>
        <v>-3.9018682205011576E-2</v>
      </c>
      <c r="AT34" s="34">
        <f>$I$28/'Fixed data'!$C$7</f>
        <v>-3.9018682205011576E-2</v>
      </c>
      <c r="AU34" s="34">
        <f>$I$28/'Fixed data'!$C$7</f>
        <v>-3.9018682205011576E-2</v>
      </c>
      <c r="AV34" s="34">
        <f>$I$28/'Fixed data'!$C$7</f>
        <v>-3.9018682205011576E-2</v>
      </c>
      <c r="AW34" s="34">
        <f>$I$28/'Fixed data'!$C$7</f>
        <v>-3.9018682205011576E-2</v>
      </c>
      <c r="AX34" s="34">
        <f>$I$28/'Fixed data'!$C$7</f>
        <v>-3.9018682205011576E-2</v>
      </c>
      <c r="AY34" s="34">
        <f>$I$28/'Fixed data'!$C$7</f>
        <v>-3.9018682205011576E-2</v>
      </c>
      <c r="AZ34" s="34">
        <f>$I$28/'Fixed data'!$C$7</f>
        <v>-3.9018682205011576E-2</v>
      </c>
      <c r="BA34" s="34">
        <f>$I$28/'Fixed data'!$C$7</f>
        <v>-3.9018682205011576E-2</v>
      </c>
      <c r="BB34" s="34">
        <f>$I$28/'Fixed data'!$C$7</f>
        <v>-3.9018682205011576E-2</v>
      </c>
      <c r="BC34" s="34"/>
      <c r="BD34" s="34"/>
    </row>
    <row r="35" spans="1:57" ht="16.5" hidden="1" customHeight="1" outlineLevel="1" x14ac:dyDescent="0.35">
      <c r="A35" s="115"/>
      <c r="B35" s="9" t="s">
        <v>6</v>
      </c>
      <c r="C35" s="11" t="s">
        <v>58</v>
      </c>
      <c r="D35" s="9" t="s">
        <v>40</v>
      </c>
      <c r="F35" s="34"/>
      <c r="G35" s="34"/>
      <c r="H35" s="34"/>
      <c r="I35" s="34"/>
      <c r="J35" s="34"/>
      <c r="K35" s="34">
        <f>$J$28/'Fixed data'!$C$7</f>
        <v>-3.6993977655176535E-2</v>
      </c>
      <c r="L35" s="34">
        <f>$J$28/'Fixed data'!$C$7</f>
        <v>-3.6993977655176535E-2</v>
      </c>
      <c r="M35" s="34">
        <f>$J$28/'Fixed data'!$C$7</f>
        <v>-3.6993977655176535E-2</v>
      </c>
      <c r="N35" s="34">
        <f>$J$28/'Fixed data'!$C$7</f>
        <v>-3.6993977655176535E-2</v>
      </c>
      <c r="O35" s="34">
        <f>$J$28/'Fixed data'!$C$7</f>
        <v>-3.6993977655176535E-2</v>
      </c>
      <c r="P35" s="34">
        <f>$J$28/'Fixed data'!$C$7</f>
        <v>-3.6993977655176535E-2</v>
      </c>
      <c r="Q35" s="34">
        <f>$J$28/'Fixed data'!$C$7</f>
        <v>-3.6993977655176535E-2</v>
      </c>
      <c r="R35" s="34">
        <f>$J$28/'Fixed data'!$C$7</f>
        <v>-3.6993977655176535E-2</v>
      </c>
      <c r="S35" s="34">
        <f>$J$28/'Fixed data'!$C$7</f>
        <v>-3.6993977655176535E-2</v>
      </c>
      <c r="T35" s="34">
        <f>$J$28/'Fixed data'!$C$7</f>
        <v>-3.6993977655176535E-2</v>
      </c>
      <c r="U35" s="34">
        <f>$J$28/'Fixed data'!$C$7</f>
        <v>-3.6993977655176535E-2</v>
      </c>
      <c r="V35" s="34">
        <f>$J$28/'Fixed data'!$C$7</f>
        <v>-3.6993977655176535E-2</v>
      </c>
      <c r="W35" s="34">
        <f>$J$28/'Fixed data'!$C$7</f>
        <v>-3.6993977655176535E-2</v>
      </c>
      <c r="X35" s="34">
        <f>$J$28/'Fixed data'!$C$7</f>
        <v>-3.6993977655176535E-2</v>
      </c>
      <c r="Y35" s="34">
        <f>$J$28/'Fixed data'!$C$7</f>
        <v>-3.6993977655176535E-2</v>
      </c>
      <c r="Z35" s="34">
        <f>$J$28/'Fixed data'!$C$7</f>
        <v>-3.6993977655176535E-2</v>
      </c>
      <c r="AA35" s="34">
        <f>$J$28/'Fixed data'!$C$7</f>
        <v>-3.6993977655176535E-2</v>
      </c>
      <c r="AB35" s="34">
        <f>$J$28/'Fixed data'!$C$7</f>
        <v>-3.6993977655176535E-2</v>
      </c>
      <c r="AC35" s="34">
        <f>$J$28/'Fixed data'!$C$7</f>
        <v>-3.6993977655176535E-2</v>
      </c>
      <c r="AD35" s="34">
        <f>$J$28/'Fixed data'!$C$7</f>
        <v>-3.6993977655176535E-2</v>
      </c>
      <c r="AE35" s="34">
        <f>$J$28/'Fixed data'!$C$7</f>
        <v>-3.6993977655176535E-2</v>
      </c>
      <c r="AF35" s="34">
        <f>$J$28/'Fixed data'!$C$7</f>
        <v>-3.6993977655176535E-2</v>
      </c>
      <c r="AG35" s="34">
        <f>$J$28/'Fixed data'!$C$7</f>
        <v>-3.6993977655176535E-2</v>
      </c>
      <c r="AH35" s="34">
        <f>$J$28/'Fixed data'!$C$7</f>
        <v>-3.6993977655176535E-2</v>
      </c>
      <c r="AI35" s="34">
        <f>$J$28/'Fixed data'!$C$7</f>
        <v>-3.6993977655176535E-2</v>
      </c>
      <c r="AJ35" s="34">
        <f>$J$28/'Fixed data'!$C$7</f>
        <v>-3.6993977655176535E-2</v>
      </c>
      <c r="AK35" s="34">
        <f>$J$28/'Fixed data'!$C$7</f>
        <v>-3.6993977655176535E-2</v>
      </c>
      <c r="AL35" s="34">
        <f>$J$28/'Fixed data'!$C$7</f>
        <v>-3.6993977655176535E-2</v>
      </c>
      <c r="AM35" s="34">
        <f>$J$28/'Fixed data'!$C$7</f>
        <v>-3.6993977655176535E-2</v>
      </c>
      <c r="AN35" s="34">
        <f>$J$28/'Fixed data'!$C$7</f>
        <v>-3.6993977655176535E-2</v>
      </c>
      <c r="AO35" s="34">
        <f>$J$28/'Fixed data'!$C$7</f>
        <v>-3.6993977655176535E-2</v>
      </c>
      <c r="AP35" s="34">
        <f>$J$28/'Fixed data'!$C$7</f>
        <v>-3.6993977655176535E-2</v>
      </c>
      <c r="AQ35" s="34">
        <f>$J$28/'Fixed data'!$C$7</f>
        <v>-3.6993977655176535E-2</v>
      </c>
      <c r="AR35" s="34">
        <f>$J$28/'Fixed data'!$C$7</f>
        <v>-3.6993977655176535E-2</v>
      </c>
      <c r="AS35" s="34">
        <f>$J$28/'Fixed data'!$C$7</f>
        <v>-3.6993977655176535E-2</v>
      </c>
      <c r="AT35" s="34">
        <f>$J$28/'Fixed data'!$C$7</f>
        <v>-3.6993977655176535E-2</v>
      </c>
      <c r="AU35" s="34">
        <f>$J$28/'Fixed data'!$C$7</f>
        <v>-3.6993977655176535E-2</v>
      </c>
      <c r="AV35" s="34">
        <f>$J$28/'Fixed data'!$C$7</f>
        <v>-3.6993977655176535E-2</v>
      </c>
      <c r="AW35" s="34">
        <f>$J$28/'Fixed data'!$C$7</f>
        <v>-3.6993977655176535E-2</v>
      </c>
      <c r="AX35" s="34">
        <f>$J$28/'Fixed data'!$C$7</f>
        <v>-3.6993977655176535E-2</v>
      </c>
      <c r="AY35" s="34">
        <f>$J$28/'Fixed data'!$C$7</f>
        <v>-3.6993977655176535E-2</v>
      </c>
      <c r="AZ35" s="34">
        <f>$J$28/'Fixed data'!$C$7</f>
        <v>-3.6993977655176535E-2</v>
      </c>
      <c r="BA35" s="34">
        <f>$J$28/'Fixed data'!$C$7</f>
        <v>-3.6993977655176535E-2</v>
      </c>
      <c r="BB35" s="34">
        <f>$J$28/'Fixed data'!$C$7</f>
        <v>-3.6993977655176535E-2</v>
      </c>
      <c r="BC35" s="34">
        <f>$J$28/'Fixed data'!$C$7</f>
        <v>-3.6993977655176535E-2</v>
      </c>
      <c r="BD35" s="34"/>
    </row>
    <row r="36" spans="1:57" ht="16.5" hidden="1" customHeight="1" outlineLevel="1" x14ac:dyDescent="0.35">
      <c r="A36" s="115"/>
      <c r="B36" s="9" t="s">
        <v>32</v>
      </c>
      <c r="C36" s="11" t="s">
        <v>59</v>
      </c>
      <c r="D36" s="9" t="s">
        <v>40</v>
      </c>
      <c r="F36" s="34"/>
      <c r="G36" s="34"/>
      <c r="H36" s="34"/>
      <c r="I36" s="34"/>
      <c r="J36" s="34"/>
      <c r="K36" s="34"/>
      <c r="L36" s="34">
        <f>$K$28/'Fixed data'!$C$7</f>
        <v>-3.4686856875300515E-2</v>
      </c>
      <c r="M36" s="34">
        <f>$K$28/'Fixed data'!$C$7</f>
        <v>-3.4686856875300515E-2</v>
      </c>
      <c r="N36" s="34">
        <f>$K$28/'Fixed data'!$C$7</f>
        <v>-3.4686856875300515E-2</v>
      </c>
      <c r="O36" s="34">
        <f>$K$28/'Fixed data'!$C$7</f>
        <v>-3.4686856875300515E-2</v>
      </c>
      <c r="P36" s="34">
        <f>$K$28/'Fixed data'!$C$7</f>
        <v>-3.4686856875300515E-2</v>
      </c>
      <c r="Q36" s="34">
        <f>$K$28/'Fixed data'!$C$7</f>
        <v>-3.4686856875300515E-2</v>
      </c>
      <c r="R36" s="34">
        <f>$K$28/'Fixed data'!$C$7</f>
        <v>-3.4686856875300515E-2</v>
      </c>
      <c r="S36" s="34">
        <f>$K$28/'Fixed data'!$C$7</f>
        <v>-3.4686856875300515E-2</v>
      </c>
      <c r="T36" s="34">
        <f>$K$28/'Fixed data'!$C$7</f>
        <v>-3.4686856875300515E-2</v>
      </c>
      <c r="U36" s="34">
        <f>$K$28/'Fixed data'!$C$7</f>
        <v>-3.4686856875300515E-2</v>
      </c>
      <c r="V36" s="34">
        <f>$K$28/'Fixed data'!$C$7</f>
        <v>-3.4686856875300515E-2</v>
      </c>
      <c r="W36" s="34">
        <f>$K$28/'Fixed data'!$C$7</f>
        <v>-3.4686856875300515E-2</v>
      </c>
      <c r="X36" s="34">
        <f>$K$28/'Fixed data'!$C$7</f>
        <v>-3.4686856875300515E-2</v>
      </c>
      <c r="Y36" s="34">
        <f>$K$28/'Fixed data'!$C$7</f>
        <v>-3.4686856875300515E-2</v>
      </c>
      <c r="Z36" s="34">
        <f>$K$28/'Fixed data'!$C$7</f>
        <v>-3.4686856875300515E-2</v>
      </c>
      <c r="AA36" s="34">
        <f>$K$28/'Fixed data'!$C$7</f>
        <v>-3.4686856875300515E-2</v>
      </c>
      <c r="AB36" s="34">
        <f>$K$28/'Fixed data'!$C$7</f>
        <v>-3.4686856875300515E-2</v>
      </c>
      <c r="AC36" s="34">
        <f>$K$28/'Fixed data'!$C$7</f>
        <v>-3.4686856875300515E-2</v>
      </c>
      <c r="AD36" s="34">
        <f>$K$28/'Fixed data'!$C$7</f>
        <v>-3.4686856875300515E-2</v>
      </c>
      <c r="AE36" s="34">
        <f>$K$28/'Fixed data'!$C$7</f>
        <v>-3.4686856875300515E-2</v>
      </c>
      <c r="AF36" s="34">
        <f>$K$28/'Fixed data'!$C$7</f>
        <v>-3.4686856875300515E-2</v>
      </c>
      <c r="AG36" s="34">
        <f>$K$28/'Fixed data'!$C$7</f>
        <v>-3.4686856875300515E-2</v>
      </c>
      <c r="AH36" s="34">
        <f>$K$28/'Fixed data'!$C$7</f>
        <v>-3.4686856875300515E-2</v>
      </c>
      <c r="AI36" s="34">
        <f>$K$28/'Fixed data'!$C$7</f>
        <v>-3.4686856875300515E-2</v>
      </c>
      <c r="AJ36" s="34">
        <f>$K$28/'Fixed data'!$C$7</f>
        <v>-3.4686856875300515E-2</v>
      </c>
      <c r="AK36" s="34">
        <f>$K$28/'Fixed data'!$C$7</f>
        <v>-3.4686856875300515E-2</v>
      </c>
      <c r="AL36" s="34">
        <f>$K$28/'Fixed data'!$C$7</f>
        <v>-3.4686856875300515E-2</v>
      </c>
      <c r="AM36" s="34">
        <f>$K$28/'Fixed data'!$C$7</f>
        <v>-3.4686856875300515E-2</v>
      </c>
      <c r="AN36" s="34">
        <f>$K$28/'Fixed data'!$C$7</f>
        <v>-3.4686856875300515E-2</v>
      </c>
      <c r="AO36" s="34">
        <f>$K$28/'Fixed data'!$C$7</f>
        <v>-3.4686856875300515E-2</v>
      </c>
      <c r="AP36" s="34">
        <f>$K$28/'Fixed data'!$C$7</f>
        <v>-3.4686856875300515E-2</v>
      </c>
      <c r="AQ36" s="34">
        <f>$K$28/'Fixed data'!$C$7</f>
        <v>-3.4686856875300515E-2</v>
      </c>
      <c r="AR36" s="34">
        <f>$K$28/'Fixed data'!$C$7</f>
        <v>-3.4686856875300515E-2</v>
      </c>
      <c r="AS36" s="34">
        <f>$K$28/'Fixed data'!$C$7</f>
        <v>-3.4686856875300515E-2</v>
      </c>
      <c r="AT36" s="34">
        <f>$K$28/'Fixed data'!$C$7</f>
        <v>-3.4686856875300515E-2</v>
      </c>
      <c r="AU36" s="34">
        <f>$K$28/'Fixed data'!$C$7</f>
        <v>-3.4686856875300515E-2</v>
      </c>
      <c r="AV36" s="34">
        <f>$K$28/'Fixed data'!$C$7</f>
        <v>-3.4686856875300515E-2</v>
      </c>
      <c r="AW36" s="34">
        <f>$K$28/'Fixed data'!$C$7</f>
        <v>-3.4686856875300515E-2</v>
      </c>
      <c r="AX36" s="34">
        <f>$K$28/'Fixed data'!$C$7</f>
        <v>-3.4686856875300515E-2</v>
      </c>
      <c r="AY36" s="34">
        <f>$K$28/'Fixed data'!$C$7</f>
        <v>-3.4686856875300515E-2</v>
      </c>
      <c r="AZ36" s="34">
        <f>$K$28/'Fixed data'!$C$7</f>
        <v>-3.4686856875300515E-2</v>
      </c>
      <c r="BA36" s="34">
        <f>$K$28/'Fixed data'!$C$7</f>
        <v>-3.4686856875300515E-2</v>
      </c>
      <c r="BB36" s="34">
        <f>$K$28/'Fixed data'!$C$7</f>
        <v>-3.4686856875300515E-2</v>
      </c>
      <c r="BC36" s="34">
        <f>$K$28/'Fixed data'!$C$7</f>
        <v>-3.4686856875300515E-2</v>
      </c>
      <c r="BD36" s="34">
        <f>$K$28/'Fixed data'!$C$7</f>
        <v>-3.4686856875300515E-2</v>
      </c>
    </row>
    <row r="37" spans="1:57" ht="16.5" hidden="1" customHeight="1" outlineLevel="1" x14ac:dyDescent="0.35">
      <c r="A37" s="115"/>
      <c r="B37" s="9" t="s">
        <v>33</v>
      </c>
      <c r="C37" s="11" t="s">
        <v>60</v>
      </c>
      <c r="D37" s="9" t="s">
        <v>40</v>
      </c>
      <c r="F37" s="34"/>
      <c r="G37" s="34"/>
      <c r="H37" s="34"/>
      <c r="I37" s="34"/>
      <c r="J37" s="34"/>
      <c r="K37" s="34"/>
      <c r="L37" s="34"/>
      <c r="M37" s="34">
        <f>$L$28/'Fixed data'!$C$7</f>
        <v>-3.2616487321416004E-2</v>
      </c>
      <c r="N37" s="34">
        <f>$L$28/'Fixed data'!$C$7</f>
        <v>-3.2616487321416004E-2</v>
      </c>
      <c r="O37" s="34">
        <f>$L$28/'Fixed data'!$C$7</f>
        <v>-3.2616487321416004E-2</v>
      </c>
      <c r="P37" s="34">
        <f>$L$28/'Fixed data'!$C$7</f>
        <v>-3.2616487321416004E-2</v>
      </c>
      <c r="Q37" s="34">
        <f>$L$28/'Fixed data'!$C$7</f>
        <v>-3.2616487321416004E-2</v>
      </c>
      <c r="R37" s="34">
        <f>$L$28/'Fixed data'!$C$7</f>
        <v>-3.2616487321416004E-2</v>
      </c>
      <c r="S37" s="34">
        <f>$L$28/'Fixed data'!$C$7</f>
        <v>-3.2616487321416004E-2</v>
      </c>
      <c r="T37" s="34">
        <f>$L$28/'Fixed data'!$C$7</f>
        <v>-3.2616487321416004E-2</v>
      </c>
      <c r="U37" s="34">
        <f>$L$28/'Fixed data'!$C$7</f>
        <v>-3.2616487321416004E-2</v>
      </c>
      <c r="V37" s="34">
        <f>$L$28/'Fixed data'!$C$7</f>
        <v>-3.2616487321416004E-2</v>
      </c>
      <c r="W37" s="34">
        <f>$L$28/'Fixed data'!$C$7</f>
        <v>-3.2616487321416004E-2</v>
      </c>
      <c r="X37" s="34">
        <f>$L$28/'Fixed data'!$C$7</f>
        <v>-3.2616487321416004E-2</v>
      </c>
      <c r="Y37" s="34">
        <f>$L$28/'Fixed data'!$C$7</f>
        <v>-3.2616487321416004E-2</v>
      </c>
      <c r="Z37" s="34">
        <f>$L$28/'Fixed data'!$C$7</f>
        <v>-3.2616487321416004E-2</v>
      </c>
      <c r="AA37" s="34">
        <f>$L$28/'Fixed data'!$C$7</f>
        <v>-3.2616487321416004E-2</v>
      </c>
      <c r="AB37" s="34">
        <f>$L$28/'Fixed data'!$C$7</f>
        <v>-3.2616487321416004E-2</v>
      </c>
      <c r="AC37" s="34">
        <f>$L$28/'Fixed data'!$C$7</f>
        <v>-3.2616487321416004E-2</v>
      </c>
      <c r="AD37" s="34">
        <f>$L$28/'Fixed data'!$C$7</f>
        <v>-3.2616487321416004E-2</v>
      </c>
      <c r="AE37" s="34">
        <f>$L$28/'Fixed data'!$C$7</f>
        <v>-3.2616487321416004E-2</v>
      </c>
      <c r="AF37" s="34">
        <f>$L$28/'Fixed data'!$C$7</f>
        <v>-3.2616487321416004E-2</v>
      </c>
      <c r="AG37" s="34">
        <f>$L$28/'Fixed data'!$C$7</f>
        <v>-3.2616487321416004E-2</v>
      </c>
      <c r="AH37" s="34">
        <f>$L$28/'Fixed data'!$C$7</f>
        <v>-3.2616487321416004E-2</v>
      </c>
      <c r="AI37" s="34">
        <f>$L$28/'Fixed data'!$C$7</f>
        <v>-3.2616487321416004E-2</v>
      </c>
      <c r="AJ37" s="34">
        <f>$L$28/'Fixed data'!$C$7</f>
        <v>-3.2616487321416004E-2</v>
      </c>
      <c r="AK37" s="34">
        <f>$L$28/'Fixed data'!$C$7</f>
        <v>-3.2616487321416004E-2</v>
      </c>
      <c r="AL37" s="34">
        <f>$L$28/'Fixed data'!$C$7</f>
        <v>-3.2616487321416004E-2</v>
      </c>
      <c r="AM37" s="34">
        <f>$L$28/'Fixed data'!$C$7</f>
        <v>-3.2616487321416004E-2</v>
      </c>
      <c r="AN37" s="34">
        <f>$L$28/'Fixed data'!$C$7</f>
        <v>-3.2616487321416004E-2</v>
      </c>
      <c r="AO37" s="34">
        <f>$L$28/'Fixed data'!$C$7</f>
        <v>-3.2616487321416004E-2</v>
      </c>
      <c r="AP37" s="34">
        <f>$L$28/'Fixed data'!$C$7</f>
        <v>-3.2616487321416004E-2</v>
      </c>
      <c r="AQ37" s="34">
        <f>$L$28/'Fixed data'!$C$7</f>
        <v>-3.2616487321416004E-2</v>
      </c>
      <c r="AR37" s="34">
        <f>$L$28/'Fixed data'!$C$7</f>
        <v>-3.2616487321416004E-2</v>
      </c>
      <c r="AS37" s="34">
        <f>$L$28/'Fixed data'!$C$7</f>
        <v>-3.2616487321416004E-2</v>
      </c>
      <c r="AT37" s="34">
        <f>$L$28/'Fixed data'!$C$7</f>
        <v>-3.2616487321416004E-2</v>
      </c>
      <c r="AU37" s="34">
        <f>$L$28/'Fixed data'!$C$7</f>
        <v>-3.2616487321416004E-2</v>
      </c>
      <c r="AV37" s="34">
        <f>$L$28/'Fixed data'!$C$7</f>
        <v>-3.2616487321416004E-2</v>
      </c>
      <c r="AW37" s="34">
        <f>$L$28/'Fixed data'!$C$7</f>
        <v>-3.2616487321416004E-2</v>
      </c>
      <c r="AX37" s="34">
        <f>$L$28/'Fixed data'!$C$7</f>
        <v>-3.2616487321416004E-2</v>
      </c>
      <c r="AY37" s="34">
        <f>$L$28/'Fixed data'!$C$7</f>
        <v>-3.2616487321416004E-2</v>
      </c>
      <c r="AZ37" s="34">
        <f>$L$28/'Fixed data'!$C$7</f>
        <v>-3.2616487321416004E-2</v>
      </c>
      <c r="BA37" s="34">
        <f>$L$28/'Fixed data'!$C$7</f>
        <v>-3.2616487321416004E-2</v>
      </c>
      <c r="BB37" s="34">
        <f>$L$28/'Fixed data'!$C$7</f>
        <v>-3.2616487321416004E-2</v>
      </c>
      <c r="BC37" s="34">
        <f>$L$28/'Fixed data'!$C$7</f>
        <v>-3.2616487321416004E-2</v>
      </c>
      <c r="BD37" s="34">
        <f>$L$28/'Fixed data'!$C$7</f>
        <v>-3.2616487321416004E-2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4.7541576175841134E-3</v>
      </c>
      <c r="O38" s="34">
        <f>$M$28/'Fixed data'!$C$7</f>
        <v>4.7541576175841134E-3</v>
      </c>
      <c r="P38" s="34">
        <f>$M$28/'Fixed data'!$C$7</f>
        <v>4.7541576175841134E-3</v>
      </c>
      <c r="Q38" s="34">
        <f>$M$28/'Fixed data'!$C$7</f>
        <v>4.7541576175841134E-3</v>
      </c>
      <c r="R38" s="34">
        <f>$M$28/'Fixed data'!$C$7</f>
        <v>4.7541576175841134E-3</v>
      </c>
      <c r="S38" s="34">
        <f>$M$28/'Fixed data'!$C$7</f>
        <v>4.7541576175841134E-3</v>
      </c>
      <c r="T38" s="34">
        <f>$M$28/'Fixed data'!$C$7</f>
        <v>4.7541576175841134E-3</v>
      </c>
      <c r="U38" s="34">
        <f>$M$28/'Fixed data'!$C$7</f>
        <v>4.7541576175841134E-3</v>
      </c>
      <c r="V38" s="34">
        <f>$M$28/'Fixed data'!$C$7</f>
        <v>4.7541576175841134E-3</v>
      </c>
      <c r="W38" s="34">
        <f>$M$28/'Fixed data'!$C$7</f>
        <v>4.7541576175841134E-3</v>
      </c>
      <c r="X38" s="34">
        <f>$M$28/'Fixed data'!$C$7</f>
        <v>4.7541576175841134E-3</v>
      </c>
      <c r="Y38" s="34">
        <f>$M$28/'Fixed data'!$C$7</f>
        <v>4.7541576175841134E-3</v>
      </c>
      <c r="Z38" s="34">
        <f>$M$28/'Fixed data'!$C$7</f>
        <v>4.7541576175841134E-3</v>
      </c>
      <c r="AA38" s="34">
        <f>$M$28/'Fixed data'!$C$7</f>
        <v>4.7541576175841134E-3</v>
      </c>
      <c r="AB38" s="34">
        <f>$M$28/'Fixed data'!$C$7</f>
        <v>4.7541576175841134E-3</v>
      </c>
      <c r="AC38" s="34">
        <f>$M$28/'Fixed data'!$C$7</f>
        <v>4.7541576175841134E-3</v>
      </c>
      <c r="AD38" s="34">
        <f>$M$28/'Fixed data'!$C$7</f>
        <v>4.7541576175841134E-3</v>
      </c>
      <c r="AE38" s="34">
        <f>$M$28/'Fixed data'!$C$7</f>
        <v>4.7541576175841134E-3</v>
      </c>
      <c r="AF38" s="34">
        <f>$M$28/'Fixed data'!$C$7</f>
        <v>4.7541576175841134E-3</v>
      </c>
      <c r="AG38" s="34">
        <f>$M$28/'Fixed data'!$C$7</f>
        <v>4.7541576175841134E-3</v>
      </c>
      <c r="AH38" s="34">
        <f>$M$28/'Fixed data'!$C$7</f>
        <v>4.7541576175841134E-3</v>
      </c>
      <c r="AI38" s="34">
        <f>$M$28/'Fixed data'!$C$7</f>
        <v>4.7541576175841134E-3</v>
      </c>
      <c r="AJ38" s="34">
        <f>$M$28/'Fixed data'!$C$7</f>
        <v>4.7541576175841134E-3</v>
      </c>
      <c r="AK38" s="34">
        <f>$M$28/'Fixed data'!$C$7</f>
        <v>4.7541576175841134E-3</v>
      </c>
      <c r="AL38" s="34">
        <f>$M$28/'Fixed data'!$C$7</f>
        <v>4.7541576175841134E-3</v>
      </c>
      <c r="AM38" s="34">
        <f>$M$28/'Fixed data'!$C$7</f>
        <v>4.7541576175841134E-3</v>
      </c>
      <c r="AN38" s="34">
        <f>$M$28/'Fixed data'!$C$7</f>
        <v>4.7541576175841134E-3</v>
      </c>
      <c r="AO38" s="34">
        <f>$M$28/'Fixed data'!$C$7</f>
        <v>4.7541576175841134E-3</v>
      </c>
      <c r="AP38" s="34">
        <f>$M$28/'Fixed data'!$C$7</f>
        <v>4.7541576175841134E-3</v>
      </c>
      <c r="AQ38" s="34">
        <f>$M$28/'Fixed data'!$C$7</f>
        <v>4.7541576175841134E-3</v>
      </c>
      <c r="AR38" s="34">
        <f>$M$28/'Fixed data'!$C$7</f>
        <v>4.7541576175841134E-3</v>
      </c>
      <c r="AS38" s="34">
        <f>$M$28/'Fixed data'!$C$7</f>
        <v>4.7541576175841134E-3</v>
      </c>
      <c r="AT38" s="34">
        <f>$M$28/'Fixed data'!$C$7</f>
        <v>4.7541576175841134E-3</v>
      </c>
      <c r="AU38" s="34">
        <f>$M$28/'Fixed data'!$C$7</f>
        <v>4.7541576175841134E-3</v>
      </c>
      <c r="AV38" s="34">
        <f>$M$28/'Fixed data'!$C$7</f>
        <v>4.7541576175841134E-3</v>
      </c>
      <c r="AW38" s="34">
        <f>$M$28/'Fixed data'!$C$7</f>
        <v>4.7541576175841134E-3</v>
      </c>
      <c r="AX38" s="34">
        <f>$M$28/'Fixed data'!$C$7</f>
        <v>4.7541576175841134E-3</v>
      </c>
      <c r="AY38" s="34">
        <f>$M$28/'Fixed data'!$C$7</f>
        <v>4.7541576175841134E-3</v>
      </c>
      <c r="AZ38" s="34">
        <f>$M$28/'Fixed data'!$C$7</f>
        <v>4.7541576175841134E-3</v>
      </c>
      <c r="BA38" s="34">
        <f>$M$28/'Fixed data'!$C$7</f>
        <v>4.7541576175841134E-3</v>
      </c>
      <c r="BB38" s="34">
        <f>$M$28/'Fixed data'!$C$7</f>
        <v>4.7541576175841134E-3</v>
      </c>
      <c r="BC38" s="34">
        <f>$M$28/'Fixed data'!$C$7</f>
        <v>4.7541576175841134E-3</v>
      </c>
      <c r="BD38" s="34">
        <f>$M$28/'Fixed data'!$C$7</f>
        <v>4.7541576175841134E-3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5.2144787591490707E-3</v>
      </c>
      <c r="P39" s="34">
        <f>$N$28/'Fixed data'!$C$7</f>
        <v>5.2144787591490707E-3</v>
      </c>
      <c r="Q39" s="34">
        <f>$N$28/'Fixed data'!$C$7</f>
        <v>5.2144787591490707E-3</v>
      </c>
      <c r="R39" s="34">
        <f>$N$28/'Fixed data'!$C$7</f>
        <v>5.2144787591490707E-3</v>
      </c>
      <c r="S39" s="34">
        <f>$N$28/'Fixed data'!$C$7</f>
        <v>5.2144787591490707E-3</v>
      </c>
      <c r="T39" s="34">
        <f>$N$28/'Fixed data'!$C$7</f>
        <v>5.2144787591490707E-3</v>
      </c>
      <c r="U39" s="34">
        <f>$N$28/'Fixed data'!$C$7</f>
        <v>5.2144787591490707E-3</v>
      </c>
      <c r="V39" s="34">
        <f>$N$28/'Fixed data'!$C$7</f>
        <v>5.2144787591490707E-3</v>
      </c>
      <c r="W39" s="34">
        <f>$N$28/'Fixed data'!$C$7</f>
        <v>5.2144787591490707E-3</v>
      </c>
      <c r="X39" s="34">
        <f>$N$28/'Fixed data'!$C$7</f>
        <v>5.2144787591490707E-3</v>
      </c>
      <c r="Y39" s="34">
        <f>$N$28/'Fixed data'!$C$7</f>
        <v>5.2144787591490707E-3</v>
      </c>
      <c r="Z39" s="34">
        <f>$N$28/'Fixed data'!$C$7</f>
        <v>5.2144787591490707E-3</v>
      </c>
      <c r="AA39" s="34">
        <f>$N$28/'Fixed data'!$C$7</f>
        <v>5.2144787591490707E-3</v>
      </c>
      <c r="AB39" s="34">
        <f>$N$28/'Fixed data'!$C$7</f>
        <v>5.2144787591490707E-3</v>
      </c>
      <c r="AC39" s="34">
        <f>$N$28/'Fixed data'!$C$7</f>
        <v>5.2144787591490707E-3</v>
      </c>
      <c r="AD39" s="34">
        <f>$N$28/'Fixed data'!$C$7</f>
        <v>5.2144787591490707E-3</v>
      </c>
      <c r="AE39" s="34">
        <f>$N$28/'Fixed data'!$C$7</f>
        <v>5.2144787591490707E-3</v>
      </c>
      <c r="AF39" s="34">
        <f>$N$28/'Fixed data'!$C$7</f>
        <v>5.2144787591490707E-3</v>
      </c>
      <c r="AG39" s="34">
        <f>$N$28/'Fixed data'!$C$7</f>
        <v>5.2144787591490707E-3</v>
      </c>
      <c r="AH39" s="34">
        <f>$N$28/'Fixed data'!$C$7</f>
        <v>5.2144787591490707E-3</v>
      </c>
      <c r="AI39" s="34">
        <f>$N$28/'Fixed data'!$C$7</f>
        <v>5.2144787591490707E-3</v>
      </c>
      <c r="AJ39" s="34">
        <f>$N$28/'Fixed data'!$C$7</f>
        <v>5.2144787591490707E-3</v>
      </c>
      <c r="AK39" s="34">
        <f>$N$28/'Fixed data'!$C$7</f>
        <v>5.2144787591490707E-3</v>
      </c>
      <c r="AL39" s="34">
        <f>$N$28/'Fixed data'!$C$7</f>
        <v>5.2144787591490707E-3</v>
      </c>
      <c r="AM39" s="34">
        <f>$N$28/'Fixed data'!$C$7</f>
        <v>5.2144787591490707E-3</v>
      </c>
      <c r="AN39" s="34">
        <f>$N$28/'Fixed data'!$C$7</f>
        <v>5.2144787591490707E-3</v>
      </c>
      <c r="AO39" s="34">
        <f>$N$28/'Fixed data'!$C$7</f>
        <v>5.2144787591490707E-3</v>
      </c>
      <c r="AP39" s="34">
        <f>$N$28/'Fixed data'!$C$7</f>
        <v>5.2144787591490707E-3</v>
      </c>
      <c r="AQ39" s="34">
        <f>$N$28/'Fixed data'!$C$7</f>
        <v>5.2144787591490707E-3</v>
      </c>
      <c r="AR39" s="34">
        <f>$N$28/'Fixed data'!$C$7</f>
        <v>5.2144787591490707E-3</v>
      </c>
      <c r="AS39" s="34">
        <f>$N$28/'Fixed data'!$C$7</f>
        <v>5.2144787591490707E-3</v>
      </c>
      <c r="AT39" s="34">
        <f>$N$28/'Fixed data'!$C$7</f>
        <v>5.2144787591490707E-3</v>
      </c>
      <c r="AU39" s="34">
        <f>$N$28/'Fixed data'!$C$7</f>
        <v>5.2144787591490707E-3</v>
      </c>
      <c r="AV39" s="34">
        <f>$N$28/'Fixed data'!$C$7</f>
        <v>5.2144787591490707E-3</v>
      </c>
      <c r="AW39" s="34">
        <f>$N$28/'Fixed data'!$C$7</f>
        <v>5.2144787591490707E-3</v>
      </c>
      <c r="AX39" s="34">
        <f>$N$28/'Fixed data'!$C$7</f>
        <v>5.2144787591490707E-3</v>
      </c>
      <c r="AY39" s="34">
        <f>$N$28/'Fixed data'!$C$7</f>
        <v>5.2144787591490707E-3</v>
      </c>
      <c r="AZ39" s="34">
        <f>$N$28/'Fixed data'!$C$7</f>
        <v>5.2144787591490707E-3</v>
      </c>
      <c r="BA39" s="34">
        <f>$N$28/'Fixed data'!$C$7</f>
        <v>5.2144787591490707E-3</v>
      </c>
      <c r="BB39" s="34">
        <f>$N$28/'Fixed data'!$C$7</f>
        <v>5.2144787591490707E-3</v>
      </c>
      <c r="BC39" s="34">
        <f>$N$28/'Fixed data'!$C$7</f>
        <v>5.2144787591490707E-3</v>
      </c>
      <c r="BD39" s="34">
        <f>$N$28/'Fixed data'!$C$7</f>
        <v>5.2144787591490707E-3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5.6993722219113464E-3</v>
      </c>
      <c r="Q40" s="34">
        <f>$O$28/'Fixed data'!$C$7</f>
        <v>5.6993722219113464E-3</v>
      </c>
      <c r="R40" s="34">
        <f>$O$28/'Fixed data'!$C$7</f>
        <v>5.6993722219113464E-3</v>
      </c>
      <c r="S40" s="34">
        <f>$O$28/'Fixed data'!$C$7</f>
        <v>5.6993722219113464E-3</v>
      </c>
      <c r="T40" s="34">
        <f>$O$28/'Fixed data'!$C$7</f>
        <v>5.6993722219113464E-3</v>
      </c>
      <c r="U40" s="34">
        <f>$O$28/'Fixed data'!$C$7</f>
        <v>5.6993722219113464E-3</v>
      </c>
      <c r="V40" s="34">
        <f>$O$28/'Fixed data'!$C$7</f>
        <v>5.6993722219113464E-3</v>
      </c>
      <c r="W40" s="34">
        <f>$O$28/'Fixed data'!$C$7</f>
        <v>5.6993722219113464E-3</v>
      </c>
      <c r="X40" s="34">
        <f>$O$28/'Fixed data'!$C$7</f>
        <v>5.6993722219113464E-3</v>
      </c>
      <c r="Y40" s="34">
        <f>$O$28/'Fixed data'!$C$7</f>
        <v>5.6993722219113464E-3</v>
      </c>
      <c r="Z40" s="34">
        <f>$O$28/'Fixed data'!$C$7</f>
        <v>5.6993722219113464E-3</v>
      </c>
      <c r="AA40" s="34">
        <f>$O$28/'Fixed data'!$C$7</f>
        <v>5.6993722219113464E-3</v>
      </c>
      <c r="AB40" s="34">
        <f>$O$28/'Fixed data'!$C$7</f>
        <v>5.6993722219113464E-3</v>
      </c>
      <c r="AC40" s="34">
        <f>$O$28/'Fixed data'!$C$7</f>
        <v>5.6993722219113464E-3</v>
      </c>
      <c r="AD40" s="34">
        <f>$O$28/'Fixed data'!$C$7</f>
        <v>5.6993722219113464E-3</v>
      </c>
      <c r="AE40" s="34">
        <f>$O$28/'Fixed data'!$C$7</f>
        <v>5.6993722219113464E-3</v>
      </c>
      <c r="AF40" s="34">
        <f>$O$28/'Fixed data'!$C$7</f>
        <v>5.6993722219113464E-3</v>
      </c>
      <c r="AG40" s="34">
        <f>$O$28/'Fixed data'!$C$7</f>
        <v>5.6993722219113464E-3</v>
      </c>
      <c r="AH40" s="34">
        <f>$O$28/'Fixed data'!$C$7</f>
        <v>5.6993722219113464E-3</v>
      </c>
      <c r="AI40" s="34">
        <f>$O$28/'Fixed data'!$C$7</f>
        <v>5.6993722219113464E-3</v>
      </c>
      <c r="AJ40" s="34">
        <f>$O$28/'Fixed data'!$C$7</f>
        <v>5.6993722219113464E-3</v>
      </c>
      <c r="AK40" s="34">
        <f>$O$28/'Fixed data'!$C$7</f>
        <v>5.6993722219113464E-3</v>
      </c>
      <c r="AL40" s="34">
        <f>$O$28/'Fixed data'!$C$7</f>
        <v>5.6993722219113464E-3</v>
      </c>
      <c r="AM40" s="34">
        <f>$O$28/'Fixed data'!$C$7</f>
        <v>5.6993722219113464E-3</v>
      </c>
      <c r="AN40" s="34">
        <f>$O$28/'Fixed data'!$C$7</f>
        <v>5.6993722219113464E-3</v>
      </c>
      <c r="AO40" s="34">
        <f>$O$28/'Fixed data'!$C$7</f>
        <v>5.6993722219113464E-3</v>
      </c>
      <c r="AP40" s="34">
        <f>$O$28/'Fixed data'!$C$7</f>
        <v>5.6993722219113464E-3</v>
      </c>
      <c r="AQ40" s="34">
        <f>$O$28/'Fixed data'!$C$7</f>
        <v>5.6993722219113464E-3</v>
      </c>
      <c r="AR40" s="34">
        <f>$O$28/'Fixed data'!$C$7</f>
        <v>5.6993722219113464E-3</v>
      </c>
      <c r="AS40" s="34">
        <f>$O$28/'Fixed data'!$C$7</f>
        <v>5.6993722219113464E-3</v>
      </c>
      <c r="AT40" s="34">
        <f>$O$28/'Fixed data'!$C$7</f>
        <v>5.6993722219113464E-3</v>
      </c>
      <c r="AU40" s="34">
        <f>$O$28/'Fixed data'!$C$7</f>
        <v>5.6993722219113464E-3</v>
      </c>
      <c r="AV40" s="34">
        <f>$O$28/'Fixed data'!$C$7</f>
        <v>5.6993722219113464E-3</v>
      </c>
      <c r="AW40" s="34">
        <f>$O$28/'Fixed data'!$C$7</f>
        <v>5.6993722219113464E-3</v>
      </c>
      <c r="AX40" s="34">
        <f>$O$28/'Fixed data'!$C$7</f>
        <v>5.6993722219113464E-3</v>
      </c>
      <c r="AY40" s="34">
        <f>$O$28/'Fixed data'!$C$7</f>
        <v>5.6993722219113464E-3</v>
      </c>
      <c r="AZ40" s="34">
        <f>$O$28/'Fixed data'!$C$7</f>
        <v>5.6993722219113464E-3</v>
      </c>
      <c r="BA40" s="34">
        <f>$O$28/'Fixed data'!$C$7</f>
        <v>5.6993722219113464E-3</v>
      </c>
      <c r="BB40" s="34">
        <f>$O$28/'Fixed data'!$C$7</f>
        <v>5.6993722219113464E-3</v>
      </c>
      <c r="BC40" s="34">
        <f>$O$28/'Fixed data'!$C$7</f>
        <v>5.6993722219113464E-3</v>
      </c>
      <c r="BD40" s="34">
        <f>$O$28/'Fixed data'!$C$7</f>
        <v>5.6993722219113464E-3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6.2094851369603882E-3</v>
      </c>
      <c r="R41" s="34">
        <f>$P$28/'Fixed data'!$C$7</f>
        <v>6.2094851369603882E-3</v>
      </c>
      <c r="S41" s="34">
        <f>$P$28/'Fixed data'!$C$7</f>
        <v>6.2094851369603882E-3</v>
      </c>
      <c r="T41" s="34">
        <f>$P$28/'Fixed data'!$C$7</f>
        <v>6.2094851369603882E-3</v>
      </c>
      <c r="U41" s="34">
        <f>$P$28/'Fixed data'!$C$7</f>
        <v>6.2094851369603882E-3</v>
      </c>
      <c r="V41" s="34">
        <f>$P$28/'Fixed data'!$C$7</f>
        <v>6.2094851369603882E-3</v>
      </c>
      <c r="W41" s="34">
        <f>$P$28/'Fixed data'!$C$7</f>
        <v>6.2094851369603882E-3</v>
      </c>
      <c r="X41" s="34">
        <f>$P$28/'Fixed data'!$C$7</f>
        <v>6.2094851369603882E-3</v>
      </c>
      <c r="Y41" s="34">
        <f>$P$28/'Fixed data'!$C$7</f>
        <v>6.2094851369603882E-3</v>
      </c>
      <c r="Z41" s="34">
        <f>$P$28/'Fixed data'!$C$7</f>
        <v>6.2094851369603882E-3</v>
      </c>
      <c r="AA41" s="34">
        <f>$P$28/'Fixed data'!$C$7</f>
        <v>6.2094851369603882E-3</v>
      </c>
      <c r="AB41" s="34">
        <f>$P$28/'Fixed data'!$C$7</f>
        <v>6.2094851369603882E-3</v>
      </c>
      <c r="AC41" s="34">
        <f>$P$28/'Fixed data'!$C$7</f>
        <v>6.2094851369603882E-3</v>
      </c>
      <c r="AD41" s="34">
        <f>$P$28/'Fixed data'!$C$7</f>
        <v>6.2094851369603882E-3</v>
      </c>
      <c r="AE41" s="34">
        <f>$P$28/'Fixed data'!$C$7</f>
        <v>6.2094851369603882E-3</v>
      </c>
      <c r="AF41" s="34">
        <f>$P$28/'Fixed data'!$C$7</f>
        <v>6.2094851369603882E-3</v>
      </c>
      <c r="AG41" s="34">
        <f>$P$28/'Fixed data'!$C$7</f>
        <v>6.2094851369603882E-3</v>
      </c>
      <c r="AH41" s="34">
        <f>$P$28/'Fixed data'!$C$7</f>
        <v>6.2094851369603882E-3</v>
      </c>
      <c r="AI41" s="34">
        <f>$P$28/'Fixed data'!$C$7</f>
        <v>6.2094851369603882E-3</v>
      </c>
      <c r="AJ41" s="34">
        <f>$P$28/'Fixed data'!$C$7</f>
        <v>6.2094851369603882E-3</v>
      </c>
      <c r="AK41" s="34">
        <f>$P$28/'Fixed data'!$C$7</f>
        <v>6.2094851369603882E-3</v>
      </c>
      <c r="AL41" s="34">
        <f>$P$28/'Fixed data'!$C$7</f>
        <v>6.2094851369603882E-3</v>
      </c>
      <c r="AM41" s="34">
        <f>$P$28/'Fixed data'!$C$7</f>
        <v>6.2094851369603882E-3</v>
      </c>
      <c r="AN41" s="34">
        <f>$P$28/'Fixed data'!$C$7</f>
        <v>6.2094851369603882E-3</v>
      </c>
      <c r="AO41" s="34">
        <f>$P$28/'Fixed data'!$C$7</f>
        <v>6.2094851369603882E-3</v>
      </c>
      <c r="AP41" s="34">
        <f>$P$28/'Fixed data'!$C$7</f>
        <v>6.2094851369603882E-3</v>
      </c>
      <c r="AQ41" s="34">
        <f>$P$28/'Fixed data'!$C$7</f>
        <v>6.2094851369603882E-3</v>
      </c>
      <c r="AR41" s="34">
        <f>$P$28/'Fixed data'!$C$7</f>
        <v>6.2094851369603882E-3</v>
      </c>
      <c r="AS41" s="34">
        <f>$P$28/'Fixed data'!$C$7</f>
        <v>6.2094851369603882E-3</v>
      </c>
      <c r="AT41" s="34">
        <f>$P$28/'Fixed data'!$C$7</f>
        <v>6.2094851369603882E-3</v>
      </c>
      <c r="AU41" s="34">
        <f>$P$28/'Fixed data'!$C$7</f>
        <v>6.2094851369603882E-3</v>
      </c>
      <c r="AV41" s="34">
        <f>$P$28/'Fixed data'!$C$7</f>
        <v>6.2094851369603882E-3</v>
      </c>
      <c r="AW41" s="34">
        <f>$P$28/'Fixed data'!$C$7</f>
        <v>6.2094851369603882E-3</v>
      </c>
      <c r="AX41" s="34">
        <f>$P$28/'Fixed data'!$C$7</f>
        <v>6.2094851369603882E-3</v>
      </c>
      <c r="AY41" s="34">
        <f>$P$28/'Fixed data'!$C$7</f>
        <v>6.2094851369603882E-3</v>
      </c>
      <c r="AZ41" s="34">
        <f>$P$28/'Fixed data'!$C$7</f>
        <v>6.2094851369603882E-3</v>
      </c>
      <c r="BA41" s="34">
        <f>$P$28/'Fixed data'!$C$7</f>
        <v>6.2094851369603882E-3</v>
      </c>
      <c r="BB41" s="34">
        <f>$P$28/'Fixed data'!$C$7</f>
        <v>6.2094851369603882E-3</v>
      </c>
      <c r="BC41" s="34">
        <f>$P$28/'Fixed data'!$C$7</f>
        <v>6.2094851369603882E-3</v>
      </c>
      <c r="BD41" s="34">
        <f>$P$28/'Fixed data'!$C$7</f>
        <v>6.2094851369603882E-3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6.7454646353856439E-3</v>
      </c>
      <c r="S42" s="34">
        <f>$Q$28/'Fixed data'!$C$7</f>
        <v>6.7454646353856439E-3</v>
      </c>
      <c r="T42" s="34">
        <f>$Q$28/'Fixed data'!$C$7</f>
        <v>6.7454646353856439E-3</v>
      </c>
      <c r="U42" s="34">
        <f>$Q$28/'Fixed data'!$C$7</f>
        <v>6.7454646353856439E-3</v>
      </c>
      <c r="V42" s="34">
        <f>$Q$28/'Fixed data'!$C$7</f>
        <v>6.7454646353856439E-3</v>
      </c>
      <c r="W42" s="34">
        <f>$Q$28/'Fixed data'!$C$7</f>
        <v>6.7454646353856439E-3</v>
      </c>
      <c r="X42" s="34">
        <f>$Q$28/'Fixed data'!$C$7</f>
        <v>6.7454646353856439E-3</v>
      </c>
      <c r="Y42" s="34">
        <f>$Q$28/'Fixed data'!$C$7</f>
        <v>6.7454646353856439E-3</v>
      </c>
      <c r="Z42" s="34">
        <f>$Q$28/'Fixed data'!$C$7</f>
        <v>6.7454646353856439E-3</v>
      </c>
      <c r="AA42" s="34">
        <f>$Q$28/'Fixed data'!$C$7</f>
        <v>6.7454646353856439E-3</v>
      </c>
      <c r="AB42" s="34">
        <f>$Q$28/'Fixed data'!$C$7</f>
        <v>6.7454646353856439E-3</v>
      </c>
      <c r="AC42" s="34">
        <f>$Q$28/'Fixed data'!$C$7</f>
        <v>6.7454646353856439E-3</v>
      </c>
      <c r="AD42" s="34">
        <f>$Q$28/'Fixed data'!$C$7</f>
        <v>6.7454646353856439E-3</v>
      </c>
      <c r="AE42" s="34">
        <f>$Q$28/'Fixed data'!$C$7</f>
        <v>6.7454646353856439E-3</v>
      </c>
      <c r="AF42" s="34">
        <f>$Q$28/'Fixed data'!$C$7</f>
        <v>6.7454646353856439E-3</v>
      </c>
      <c r="AG42" s="34">
        <f>$Q$28/'Fixed data'!$C$7</f>
        <v>6.7454646353856439E-3</v>
      </c>
      <c r="AH42" s="34">
        <f>$Q$28/'Fixed data'!$C$7</f>
        <v>6.7454646353856439E-3</v>
      </c>
      <c r="AI42" s="34">
        <f>$Q$28/'Fixed data'!$C$7</f>
        <v>6.7454646353856439E-3</v>
      </c>
      <c r="AJ42" s="34">
        <f>$Q$28/'Fixed data'!$C$7</f>
        <v>6.7454646353856439E-3</v>
      </c>
      <c r="AK42" s="34">
        <f>$Q$28/'Fixed data'!$C$7</f>
        <v>6.7454646353856439E-3</v>
      </c>
      <c r="AL42" s="34">
        <f>$Q$28/'Fixed data'!$C$7</f>
        <v>6.7454646353856439E-3</v>
      </c>
      <c r="AM42" s="34">
        <f>$Q$28/'Fixed data'!$C$7</f>
        <v>6.7454646353856439E-3</v>
      </c>
      <c r="AN42" s="34">
        <f>$Q$28/'Fixed data'!$C$7</f>
        <v>6.7454646353856439E-3</v>
      </c>
      <c r="AO42" s="34">
        <f>$Q$28/'Fixed data'!$C$7</f>
        <v>6.7454646353856439E-3</v>
      </c>
      <c r="AP42" s="34">
        <f>$Q$28/'Fixed data'!$C$7</f>
        <v>6.7454646353856439E-3</v>
      </c>
      <c r="AQ42" s="34">
        <f>$Q$28/'Fixed data'!$C$7</f>
        <v>6.7454646353856439E-3</v>
      </c>
      <c r="AR42" s="34">
        <f>$Q$28/'Fixed data'!$C$7</f>
        <v>6.7454646353856439E-3</v>
      </c>
      <c r="AS42" s="34">
        <f>$Q$28/'Fixed data'!$C$7</f>
        <v>6.7454646353856439E-3</v>
      </c>
      <c r="AT42" s="34">
        <f>$Q$28/'Fixed data'!$C$7</f>
        <v>6.7454646353856439E-3</v>
      </c>
      <c r="AU42" s="34">
        <f>$Q$28/'Fixed data'!$C$7</f>
        <v>6.7454646353856439E-3</v>
      </c>
      <c r="AV42" s="34">
        <f>$Q$28/'Fixed data'!$C$7</f>
        <v>6.7454646353856439E-3</v>
      </c>
      <c r="AW42" s="34">
        <f>$Q$28/'Fixed data'!$C$7</f>
        <v>6.7454646353856439E-3</v>
      </c>
      <c r="AX42" s="34">
        <f>$Q$28/'Fixed data'!$C$7</f>
        <v>6.7454646353856439E-3</v>
      </c>
      <c r="AY42" s="34">
        <f>$Q$28/'Fixed data'!$C$7</f>
        <v>6.7454646353856439E-3</v>
      </c>
      <c r="AZ42" s="34">
        <f>$Q$28/'Fixed data'!$C$7</f>
        <v>6.7454646353856439E-3</v>
      </c>
      <c r="BA42" s="34">
        <f>$Q$28/'Fixed data'!$C$7</f>
        <v>6.7454646353856439E-3</v>
      </c>
      <c r="BB42" s="34">
        <f>$Q$28/'Fixed data'!$C$7</f>
        <v>6.7454646353856439E-3</v>
      </c>
      <c r="BC42" s="34">
        <f>$Q$28/'Fixed data'!$C$7</f>
        <v>6.7454646353856439E-3</v>
      </c>
      <c r="BD42" s="34">
        <f>$Q$28/'Fixed data'!$C$7</f>
        <v>6.7454646353856439E-3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7.2423699582761548E-3</v>
      </c>
      <c r="T43" s="34">
        <f>$R$28/'Fixed data'!$C$7</f>
        <v>7.2423699582761548E-3</v>
      </c>
      <c r="U43" s="34">
        <f>$R$28/'Fixed data'!$C$7</f>
        <v>7.2423699582761548E-3</v>
      </c>
      <c r="V43" s="34">
        <f>$R$28/'Fixed data'!$C$7</f>
        <v>7.2423699582761548E-3</v>
      </c>
      <c r="W43" s="34">
        <f>$R$28/'Fixed data'!$C$7</f>
        <v>7.2423699582761548E-3</v>
      </c>
      <c r="X43" s="34">
        <f>$R$28/'Fixed data'!$C$7</f>
        <v>7.2423699582761548E-3</v>
      </c>
      <c r="Y43" s="34">
        <f>$R$28/'Fixed data'!$C$7</f>
        <v>7.2423699582761548E-3</v>
      </c>
      <c r="Z43" s="34">
        <f>$R$28/'Fixed data'!$C$7</f>
        <v>7.2423699582761548E-3</v>
      </c>
      <c r="AA43" s="34">
        <f>$R$28/'Fixed data'!$C$7</f>
        <v>7.2423699582761548E-3</v>
      </c>
      <c r="AB43" s="34">
        <f>$R$28/'Fixed data'!$C$7</f>
        <v>7.2423699582761548E-3</v>
      </c>
      <c r="AC43" s="34">
        <f>$R$28/'Fixed data'!$C$7</f>
        <v>7.2423699582761548E-3</v>
      </c>
      <c r="AD43" s="34">
        <f>$R$28/'Fixed data'!$C$7</f>
        <v>7.2423699582761548E-3</v>
      </c>
      <c r="AE43" s="34">
        <f>$R$28/'Fixed data'!$C$7</f>
        <v>7.2423699582761548E-3</v>
      </c>
      <c r="AF43" s="34">
        <f>$R$28/'Fixed data'!$C$7</f>
        <v>7.2423699582761548E-3</v>
      </c>
      <c r="AG43" s="34">
        <f>$R$28/'Fixed data'!$C$7</f>
        <v>7.2423699582761548E-3</v>
      </c>
      <c r="AH43" s="34">
        <f>$R$28/'Fixed data'!$C$7</f>
        <v>7.2423699582761548E-3</v>
      </c>
      <c r="AI43" s="34">
        <f>$R$28/'Fixed data'!$C$7</f>
        <v>7.2423699582761548E-3</v>
      </c>
      <c r="AJ43" s="34">
        <f>$R$28/'Fixed data'!$C$7</f>
        <v>7.2423699582761548E-3</v>
      </c>
      <c r="AK43" s="34">
        <f>$R$28/'Fixed data'!$C$7</f>
        <v>7.2423699582761548E-3</v>
      </c>
      <c r="AL43" s="34">
        <f>$R$28/'Fixed data'!$C$7</f>
        <v>7.2423699582761548E-3</v>
      </c>
      <c r="AM43" s="34">
        <f>$R$28/'Fixed data'!$C$7</f>
        <v>7.2423699582761548E-3</v>
      </c>
      <c r="AN43" s="34">
        <f>$R$28/'Fixed data'!$C$7</f>
        <v>7.2423699582761548E-3</v>
      </c>
      <c r="AO43" s="34">
        <f>$R$28/'Fixed data'!$C$7</f>
        <v>7.2423699582761548E-3</v>
      </c>
      <c r="AP43" s="34">
        <f>$R$28/'Fixed data'!$C$7</f>
        <v>7.2423699582761548E-3</v>
      </c>
      <c r="AQ43" s="34">
        <f>$R$28/'Fixed data'!$C$7</f>
        <v>7.2423699582761548E-3</v>
      </c>
      <c r="AR43" s="34">
        <f>$R$28/'Fixed data'!$C$7</f>
        <v>7.2423699582761548E-3</v>
      </c>
      <c r="AS43" s="34">
        <f>$R$28/'Fixed data'!$C$7</f>
        <v>7.2423699582761548E-3</v>
      </c>
      <c r="AT43" s="34">
        <f>$R$28/'Fixed data'!$C$7</f>
        <v>7.2423699582761548E-3</v>
      </c>
      <c r="AU43" s="34">
        <f>$R$28/'Fixed data'!$C$7</f>
        <v>7.2423699582761548E-3</v>
      </c>
      <c r="AV43" s="34">
        <f>$R$28/'Fixed data'!$C$7</f>
        <v>7.2423699582761548E-3</v>
      </c>
      <c r="AW43" s="34">
        <f>$R$28/'Fixed data'!$C$7</f>
        <v>7.2423699582761548E-3</v>
      </c>
      <c r="AX43" s="34">
        <f>$R$28/'Fixed data'!$C$7</f>
        <v>7.2423699582761548E-3</v>
      </c>
      <c r="AY43" s="34">
        <f>$R$28/'Fixed data'!$C$7</f>
        <v>7.2423699582761548E-3</v>
      </c>
      <c r="AZ43" s="34">
        <f>$R$28/'Fixed data'!$C$7</f>
        <v>7.2423699582761548E-3</v>
      </c>
      <c r="BA43" s="34">
        <f>$R$28/'Fixed data'!$C$7</f>
        <v>7.2423699582761548E-3</v>
      </c>
      <c r="BB43" s="34">
        <f>$R$28/'Fixed data'!$C$7</f>
        <v>7.2423699582761548E-3</v>
      </c>
      <c r="BC43" s="34">
        <f>$R$28/'Fixed data'!$C$7</f>
        <v>7.2423699582761548E-3</v>
      </c>
      <c r="BD43" s="34">
        <f>$R$28/'Fixed data'!$C$7</f>
        <v>7.2423699582761548E-3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7.7159319997556087E-3</v>
      </c>
      <c r="U44" s="34">
        <f>$S$28/'Fixed data'!$C$7</f>
        <v>7.7159319997556087E-3</v>
      </c>
      <c r="V44" s="34">
        <f>$S$28/'Fixed data'!$C$7</f>
        <v>7.7159319997556087E-3</v>
      </c>
      <c r="W44" s="34">
        <f>$S$28/'Fixed data'!$C$7</f>
        <v>7.7159319997556087E-3</v>
      </c>
      <c r="X44" s="34">
        <f>$S$28/'Fixed data'!$C$7</f>
        <v>7.7159319997556087E-3</v>
      </c>
      <c r="Y44" s="34">
        <f>$S$28/'Fixed data'!$C$7</f>
        <v>7.7159319997556087E-3</v>
      </c>
      <c r="Z44" s="34">
        <f>$S$28/'Fixed data'!$C$7</f>
        <v>7.7159319997556087E-3</v>
      </c>
      <c r="AA44" s="34">
        <f>$S$28/'Fixed data'!$C$7</f>
        <v>7.7159319997556087E-3</v>
      </c>
      <c r="AB44" s="34">
        <f>$S$28/'Fixed data'!$C$7</f>
        <v>7.7159319997556087E-3</v>
      </c>
      <c r="AC44" s="34">
        <f>$S$28/'Fixed data'!$C$7</f>
        <v>7.7159319997556087E-3</v>
      </c>
      <c r="AD44" s="34">
        <f>$S$28/'Fixed data'!$C$7</f>
        <v>7.7159319997556087E-3</v>
      </c>
      <c r="AE44" s="34">
        <f>$S$28/'Fixed data'!$C$7</f>
        <v>7.7159319997556087E-3</v>
      </c>
      <c r="AF44" s="34">
        <f>$S$28/'Fixed data'!$C$7</f>
        <v>7.7159319997556087E-3</v>
      </c>
      <c r="AG44" s="34">
        <f>$S$28/'Fixed data'!$C$7</f>
        <v>7.7159319997556087E-3</v>
      </c>
      <c r="AH44" s="34">
        <f>$S$28/'Fixed data'!$C$7</f>
        <v>7.7159319997556087E-3</v>
      </c>
      <c r="AI44" s="34">
        <f>$S$28/'Fixed data'!$C$7</f>
        <v>7.7159319997556087E-3</v>
      </c>
      <c r="AJ44" s="34">
        <f>$S$28/'Fixed data'!$C$7</f>
        <v>7.7159319997556087E-3</v>
      </c>
      <c r="AK44" s="34">
        <f>$S$28/'Fixed data'!$C$7</f>
        <v>7.7159319997556087E-3</v>
      </c>
      <c r="AL44" s="34">
        <f>$S$28/'Fixed data'!$C$7</f>
        <v>7.7159319997556087E-3</v>
      </c>
      <c r="AM44" s="34">
        <f>$S$28/'Fixed data'!$C$7</f>
        <v>7.7159319997556087E-3</v>
      </c>
      <c r="AN44" s="34">
        <f>$S$28/'Fixed data'!$C$7</f>
        <v>7.7159319997556087E-3</v>
      </c>
      <c r="AO44" s="34">
        <f>$S$28/'Fixed data'!$C$7</f>
        <v>7.7159319997556087E-3</v>
      </c>
      <c r="AP44" s="34">
        <f>$S$28/'Fixed data'!$C$7</f>
        <v>7.7159319997556087E-3</v>
      </c>
      <c r="AQ44" s="34">
        <f>$S$28/'Fixed data'!$C$7</f>
        <v>7.7159319997556087E-3</v>
      </c>
      <c r="AR44" s="34">
        <f>$S$28/'Fixed data'!$C$7</f>
        <v>7.7159319997556087E-3</v>
      </c>
      <c r="AS44" s="34">
        <f>$S$28/'Fixed data'!$C$7</f>
        <v>7.7159319997556087E-3</v>
      </c>
      <c r="AT44" s="34">
        <f>$S$28/'Fixed data'!$C$7</f>
        <v>7.7159319997556087E-3</v>
      </c>
      <c r="AU44" s="34">
        <f>$S$28/'Fixed data'!$C$7</f>
        <v>7.7159319997556087E-3</v>
      </c>
      <c r="AV44" s="34">
        <f>$S$28/'Fixed data'!$C$7</f>
        <v>7.7159319997556087E-3</v>
      </c>
      <c r="AW44" s="34">
        <f>$S$28/'Fixed data'!$C$7</f>
        <v>7.7159319997556087E-3</v>
      </c>
      <c r="AX44" s="34">
        <f>$S$28/'Fixed data'!$C$7</f>
        <v>7.7159319997556087E-3</v>
      </c>
      <c r="AY44" s="34">
        <f>$S$28/'Fixed data'!$C$7</f>
        <v>7.7159319997556087E-3</v>
      </c>
      <c r="AZ44" s="34">
        <f>$S$28/'Fixed data'!$C$7</f>
        <v>7.7159319997556087E-3</v>
      </c>
      <c r="BA44" s="34">
        <f>$S$28/'Fixed data'!$C$7</f>
        <v>7.7159319997556087E-3</v>
      </c>
      <c r="BB44" s="34">
        <f>$S$28/'Fixed data'!$C$7</f>
        <v>7.7159319997556087E-3</v>
      </c>
      <c r="BC44" s="34">
        <f>$S$28/'Fixed data'!$C$7</f>
        <v>7.7159319997556087E-3</v>
      </c>
      <c r="BD44" s="34">
        <f>$S$28/'Fixed data'!$C$7</f>
        <v>7.7159319997556087E-3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8.1403974814067675E-3</v>
      </c>
      <c r="V45" s="34">
        <f>$T$28/'Fixed data'!$C$7</f>
        <v>8.1403974814067675E-3</v>
      </c>
      <c r="W45" s="34">
        <f>$T$28/'Fixed data'!$C$7</f>
        <v>8.1403974814067675E-3</v>
      </c>
      <c r="X45" s="34">
        <f>$T$28/'Fixed data'!$C$7</f>
        <v>8.1403974814067675E-3</v>
      </c>
      <c r="Y45" s="34">
        <f>$T$28/'Fixed data'!$C$7</f>
        <v>8.1403974814067675E-3</v>
      </c>
      <c r="Z45" s="34">
        <f>$T$28/'Fixed data'!$C$7</f>
        <v>8.1403974814067675E-3</v>
      </c>
      <c r="AA45" s="34">
        <f>$T$28/'Fixed data'!$C$7</f>
        <v>8.1403974814067675E-3</v>
      </c>
      <c r="AB45" s="34">
        <f>$T$28/'Fixed data'!$C$7</f>
        <v>8.1403974814067675E-3</v>
      </c>
      <c r="AC45" s="34">
        <f>$T$28/'Fixed data'!$C$7</f>
        <v>8.1403974814067675E-3</v>
      </c>
      <c r="AD45" s="34">
        <f>$T$28/'Fixed data'!$C$7</f>
        <v>8.1403974814067675E-3</v>
      </c>
      <c r="AE45" s="34">
        <f>$T$28/'Fixed data'!$C$7</f>
        <v>8.1403974814067675E-3</v>
      </c>
      <c r="AF45" s="34">
        <f>$T$28/'Fixed data'!$C$7</f>
        <v>8.1403974814067675E-3</v>
      </c>
      <c r="AG45" s="34">
        <f>$T$28/'Fixed data'!$C$7</f>
        <v>8.1403974814067675E-3</v>
      </c>
      <c r="AH45" s="34">
        <f>$T$28/'Fixed data'!$C$7</f>
        <v>8.1403974814067675E-3</v>
      </c>
      <c r="AI45" s="34">
        <f>$T$28/'Fixed data'!$C$7</f>
        <v>8.1403974814067675E-3</v>
      </c>
      <c r="AJ45" s="34">
        <f>$T$28/'Fixed data'!$C$7</f>
        <v>8.1403974814067675E-3</v>
      </c>
      <c r="AK45" s="34">
        <f>$T$28/'Fixed data'!$C$7</f>
        <v>8.1403974814067675E-3</v>
      </c>
      <c r="AL45" s="34">
        <f>$T$28/'Fixed data'!$C$7</f>
        <v>8.1403974814067675E-3</v>
      </c>
      <c r="AM45" s="34">
        <f>$T$28/'Fixed data'!$C$7</f>
        <v>8.1403974814067675E-3</v>
      </c>
      <c r="AN45" s="34">
        <f>$T$28/'Fixed data'!$C$7</f>
        <v>8.1403974814067675E-3</v>
      </c>
      <c r="AO45" s="34">
        <f>$T$28/'Fixed data'!$C$7</f>
        <v>8.1403974814067675E-3</v>
      </c>
      <c r="AP45" s="34">
        <f>$T$28/'Fixed data'!$C$7</f>
        <v>8.1403974814067675E-3</v>
      </c>
      <c r="AQ45" s="34">
        <f>$T$28/'Fixed data'!$C$7</f>
        <v>8.1403974814067675E-3</v>
      </c>
      <c r="AR45" s="34">
        <f>$T$28/'Fixed data'!$C$7</f>
        <v>8.1403974814067675E-3</v>
      </c>
      <c r="AS45" s="34">
        <f>$T$28/'Fixed data'!$C$7</f>
        <v>8.1403974814067675E-3</v>
      </c>
      <c r="AT45" s="34">
        <f>$T$28/'Fixed data'!$C$7</f>
        <v>8.1403974814067675E-3</v>
      </c>
      <c r="AU45" s="34">
        <f>$T$28/'Fixed data'!$C$7</f>
        <v>8.1403974814067675E-3</v>
      </c>
      <c r="AV45" s="34">
        <f>$T$28/'Fixed data'!$C$7</f>
        <v>8.1403974814067675E-3</v>
      </c>
      <c r="AW45" s="34">
        <f>$T$28/'Fixed data'!$C$7</f>
        <v>8.1403974814067675E-3</v>
      </c>
      <c r="AX45" s="34">
        <f>$T$28/'Fixed data'!$C$7</f>
        <v>8.1403974814067675E-3</v>
      </c>
      <c r="AY45" s="34">
        <f>$T$28/'Fixed data'!$C$7</f>
        <v>8.1403974814067675E-3</v>
      </c>
      <c r="AZ45" s="34">
        <f>$T$28/'Fixed data'!$C$7</f>
        <v>8.1403974814067675E-3</v>
      </c>
      <c r="BA45" s="34">
        <f>$T$28/'Fixed data'!$C$7</f>
        <v>8.1403974814067675E-3</v>
      </c>
      <c r="BB45" s="34">
        <f>$T$28/'Fixed data'!$C$7</f>
        <v>8.1403974814067675E-3</v>
      </c>
      <c r="BC45" s="34">
        <f>$T$28/'Fixed data'!$C$7</f>
        <v>8.1403974814067675E-3</v>
      </c>
      <c r="BD45" s="34">
        <f>$T$28/'Fixed data'!$C$7</f>
        <v>8.1403974814067675E-3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8.5182954367915426E-3</v>
      </c>
      <c r="W46" s="34">
        <f>$U$28/'Fixed data'!$C$7</f>
        <v>8.5182954367915426E-3</v>
      </c>
      <c r="X46" s="34">
        <f>$U$28/'Fixed data'!$C$7</f>
        <v>8.5182954367915426E-3</v>
      </c>
      <c r="Y46" s="34">
        <f>$U$28/'Fixed data'!$C$7</f>
        <v>8.5182954367915426E-3</v>
      </c>
      <c r="Z46" s="34">
        <f>$U$28/'Fixed data'!$C$7</f>
        <v>8.5182954367915426E-3</v>
      </c>
      <c r="AA46" s="34">
        <f>$U$28/'Fixed data'!$C$7</f>
        <v>8.5182954367915426E-3</v>
      </c>
      <c r="AB46" s="34">
        <f>$U$28/'Fixed data'!$C$7</f>
        <v>8.5182954367915426E-3</v>
      </c>
      <c r="AC46" s="34">
        <f>$U$28/'Fixed data'!$C$7</f>
        <v>8.5182954367915426E-3</v>
      </c>
      <c r="AD46" s="34">
        <f>$U$28/'Fixed data'!$C$7</f>
        <v>8.5182954367915426E-3</v>
      </c>
      <c r="AE46" s="34">
        <f>$U$28/'Fixed data'!$C$7</f>
        <v>8.5182954367915426E-3</v>
      </c>
      <c r="AF46" s="34">
        <f>$U$28/'Fixed data'!$C$7</f>
        <v>8.5182954367915426E-3</v>
      </c>
      <c r="AG46" s="34">
        <f>$U$28/'Fixed data'!$C$7</f>
        <v>8.5182954367915426E-3</v>
      </c>
      <c r="AH46" s="34">
        <f>$U$28/'Fixed data'!$C$7</f>
        <v>8.5182954367915426E-3</v>
      </c>
      <c r="AI46" s="34">
        <f>$U$28/'Fixed data'!$C$7</f>
        <v>8.5182954367915426E-3</v>
      </c>
      <c r="AJ46" s="34">
        <f>$U$28/'Fixed data'!$C$7</f>
        <v>8.5182954367915426E-3</v>
      </c>
      <c r="AK46" s="34">
        <f>$U$28/'Fixed data'!$C$7</f>
        <v>8.5182954367915426E-3</v>
      </c>
      <c r="AL46" s="34">
        <f>$U$28/'Fixed data'!$C$7</f>
        <v>8.5182954367915426E-3</v>
      </c>
      <c r="AM46" s="34">
        <f>$U$28/'Fixed data'!$C$7</f>
        <v>8.5182954367915426E-3</v>
      </c>
      <c r="AN46" s="34">
        <f>$U$28/'Fixed data'!$C$7</f>
        <v>8.5182954367915426E-3</v>
      </c>
      <c r="AO46" s="34">
        <f>$U$28/'Fixed data'!$C$7</f>
        <v>8.5182954367915426E-3</v>
      </c>
      <c r="AP46" s="34">
        <f>$U$28/'Fixed data'!$C$7</f>
        <v>8.5182954367915426E-3</v>
      </c>
      <c r="AQ46" s="34">
        <f>$U$28/'Fixed data'!$C$7</f>
        <v>8.5182954367915426E-3</v>
      </c>
      <c r="AR46" s="34">
        <f>$U$28/'Fixed data'!$C$7</f>
        <v>8.5182954367915426E-3</v>
      </c>
      <c r="AS46" s="34">
        <f>$U$28/'Fixed data'!$C$7</f>
        <v>8.5182954367915426E-3</v>
      </c>
      <c r="AT46" s="34">
        <f>$U$28/'Fixed data'!$C$7</f>
        <v>8.5182954367915426E-3</v>
      </c>
      <c r="AU46" s="34">
        <f>$U$28/'Fixed data'!$C$7</f>
        <v>8.5182954367915426E-3</v>
      </c>
      <c r="AV46" s="34">
        <f>$U$28/'Fixed data'!$C$7</f>
        <v>8.5182954367915426E-3</v>
      </c>
      <c r="AW46" s="34">
        <f>$U$28/'Fixed data'!$C$7</f>
        <v>8.5182954367915426E-3</v>
      </c>
      <c r="AX46" s="34">
        <f>$U$28/'Fixed data'!$C$7</f>
        <v>8.5182954367915426E-3</v>
      </c>
      <c r="AY46" s="34">
        <f>$U$28/'Fixed data'!$C$7</f>
        <v>8.5182954367915426E-3</v>
      </c>
      <c r="AZ46" s="34">
        <f>$U$28/'Fixed data'!$C$7</f>
        <v>8.5182954367915426E-3</v>
      </c>
      <c r="BA46" s="34">
        <f>$U$28/'Fixed data'!$C$7</f>
        <v>8.5182954367915426E-3</v>
      </c>
      <c r="BB46" s="34">
        <f>$U$28/'Fixed data'!$C$7</f>
        <v>8.5182954367915426E-3</v>
      </c>
      <c r="BC46" s="34">
        <f>$U$28/'Fixed data'!$C$7</f>
        <v>8.5182954367915426E-3</v>
      </c>
      <c r="BD46" s="34">
        <f>$U$28/'Fixed data'!$C$7</f>
        <v>8.5182954367915426E-3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8.7882059218301993E-3</v>
      </c>
      <c r="X47" s="34">
        <f>$V$28/'Fixed data'!$C$7</f>
        <v>8.7882059218301993E-3</v>
      </c>
      <c r="Y47" s="34">
        <f>$V$28/'Fixed data'!$C$7</f>
        <v>8.7882059218301993E-3</v>
      </c>
      <c r="Z47" s="34">
        <f>$V$28/'Fixed data'!$C$7</f>
        <v>8.7882059218301993E-3</v>
      </c>
      <c r="AA47" s="34">
        <f>$V$28/'Fixed data'!$C$7</f>
        <v>8.7882059218301993E-3</v>
      </c>
      <c r="AB47" s="34">
        <f>$V$28/'Fixed data'!$C$7</f>
        <v>8.7882059218301993E-3</v>
      </c>
      <c r="AC47" s="34">
        <f>$V$28/'Fixed data'!$C$7</f>
        <v>8.7882059218301993E-3</v>
      </c>
      <c r="AD47" s="34">
        <f>$V$28/'Fixed data'!$C$7</f>
        <v>8.7882059218301993E-3</v>
      </c>
      <c r="AE47" s="34">
        <f>$V$28/'Fixed data'!$C$7</f>
        <v>8.7882059218301993E-3</v>
      </c>
      <c r="AF47" s="34">
        <f>$V$28/'Fixed data'!$C$7</f>
        <v>8.7882059218301993E-3</v>
      </c>
      <c r="AG47" s="34">
        <f>$V$28/'Fixed data'!$C$7</f>
        <v>8.7882059218301993E-3</v>
      </c>
      <c r="AH47" s="34">
        <f>$V$28/'Fixed data'!$C$7</f>
        <v>8.7882059218301993E-3</v>
      </c>
      <c r="AI47" s="34">
        <f>$V$28/'Fixed data'!$C$7</f>
        <v>8.7882059218301993E-3</v>
      </c>
      <c r="AJ47" s="34">
        <f>$V$28/'Fixed data'!$C$7</f>
        <v>8.7882059218301993E-3</v>
      </c>
      <c r="AK47" s="34">
        <f>$V$28/'Fixed data'!$C$7</f>
        <v>8.7882059218301993E-3</v>
      </c>
      <c r="AL47" s="34">
        <f>$V$28/'Fixed data'!$C$7</f>
        <v>8.7882059218301993E-3</v>
      </c>
      <c r="AM47" s="34">
        <f>$V$28/'Fixed data'!$C$7</f>
        <v>8.7882059218301993E-3</v>
      </c>
      <c r="AN47" s="34">
        <f>$V$28/'Fixed data'!$C$7</f>
        <v>8.7882059218301993E-3</v>
      </c>
      <c r="AO47" s="34">
        <f>$V$28/'Fixed data'!$C$7</f>
        <v>8.7882059218301993E-3</v>
      </c>
      <c r="AP47" s="34">
        <f>$V$28/'Fixed data'!$C$7</f>
        <v>8.7882059218301993E-3</v>
      </c>
      <c r="AQ47" s="34">
        <f>$V$28/'Fixed data'!$C$7</f>
        <v>8.7882059218301993E-3</v>
      </c>
      <c r="AR47" s="34">
        <f>$V$28/'Fixed data'!$C$7</f>
        <v>8.7882059218301993E-3</v>
      </c>
      <c r="AS47" s="34">
        <f>$V$28/'Fixed data'!$C$7</f>
        <v>8.7882059218301993E-3</v>
      </c>
      <c r="AT47" s="34">
        <f>$V$28/'Fixed data'!$C$7</f>
        <v>8.7882059218301993E-3</v>
      </c>
      <c r="AU47" s="34">
        <f>$V$28/'Fixed data'!$C$7</f>
        <v>8.7882059218301993E-3</v>
      </c>
      <c r="AV47" s="34">
        <f>$V$28/'Fixed data'!$C$7</f>
        <v>8.7882059218301993E-3</v>
      </c>
      <c r="AW47" s="34">
        <f>$V$28/'Fixed data'!$C$7</f>
        <v>8.7882059218301993E-3</v>
      </c>
      <c r="AX47" s="34">
        <f>$V$28/'Fixed data'!$C$7</f>
        <v>8.7882059218301993E-3</v>
      </c>
      <c r="AY47" s="34">
        <f>$V$28/'Fixed data'!$C$7</f>
        <v>8.7882059218301993E-3</v>
      </c>
      <c r="AZ47" s="34">
        <f>$V$28/'Fixed data'!$C$7</f>
        <v>8.7882059218301993E-3</v>
      </c>
      <c r="BA47" s="34">
        <f>$V$28/'Fixed data'!$C$7</f>
        <v>8.7882059218301993E-3</v>
      </c>
      <c r="BB47" s="34">
        <f>$V$28/'Fixed data'!$C$7</f>
        <v>8.7882059218301993E-3</v>
      </c>
      <c r="BC47" s="34">
        <f>$V$28/'Fixed data'!$C$7</f>
        <v>8.7882059218301993E-3</v>
      </c>
      <c r="BD47" s="34">
        <f>$V$28/'Fixed data'!$C$7</f>
        <v>8.7882059218301993E-3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8.9749605223006512E-3</v>
      </c>
      <c r="Y48" s="34">
        <f>$W$28/'Fixed data'!$C$7</f>
        <v>8.9749605223006512E-3</v>
      </c>
      <c r="Z48" s="34">
        <f>$W$28/'Fixed data'!$C$7</f>
        <v>8.9749605223006512E-3</v>
      </c>
      <c r="AA48" s="34">
        <f>$W$28/'Fixed data'!$C$7</f>
        <v>8.9749605223006512E-3</v>
      </c>
      <c r="AB48" s="34">
        <f>$W$28/'Fixed data'!$C$7</f>
        <v>8.9749605223006512E-3</v>
      </c>
      <c r="AC48" s="34">
        <f>$W$28/'Fixed data'!$C$7</f>
        <v>8.9749605223006512E-3</v>
      </c>
      <c r="AD48" s="34">
        <f>$W$28/'Fixed data'!$C$7</f>
        <v>8.9749605223006512E-3</v>
      </c>
      <c r="AE48" s="34">
        <f>$W$28/'Fixed data'!$C$7</f>
        <v>8.9749605223006512E-3</v>
      </c>
      <c r="AF48" s="34">
        <f>$W$28/'Fixed data'!$C$7</f>
        <v>8.9749605223006512E-3</v>
      </c>
      <c r="AG48" s="34">
        <f>$W$28/'Fixed data'!$C$7</f>
        <v>8.9749605223006512E-3</v>
      </c>
      <c r="AH48" s="34">
        <f>$W$28/'Fixed data'!$C$7</f>
        <v>8.9749605223006512E-3</v>
      </c>
      <c r="AI48" s="34">
        <f>$W$28/'Fixed data'!$C$7</f>
        <v>8.9749605223006512E-3</v>
      </c>
      <c r="AJ48" s="34">
        <f>$W$28/'Fixed data'!$C$7</f>
        <v>8.9749605223006512E-3</v>
      </c>
      <c r="AK48" s="34">
        <f>$W$28/'Fixed data'!$C$7</f>
        <v>8.9749605223006512E-3</v>
      </c>
      <c r="AL48" s="34">
        <f>$W$28/'Fixed data'!$C$7</f>
        <v>8.9749605223006512E-3</v>
      </c>
      <c r="AM48" s="34">
        <f>$W$28/'Fixed data'!$C$7</f>
        <v>8.9749605223006512E-3</v>
      </c>
      <c r="AN48" s="34">
        <f>$W$28/'Fixed data'!$C$7</f>
        <v>8.9749605223006512E-3</v>
      </c>
      <c r="AO48" s="34">
        <f>$W$28/'Fixed data'!$C$7</f>
        <v>8.9749605223006512E-3</v>
      </c>
      <c r="AP48" s="34">
        <f>$W$28/'Fixed data'!$C$7</f>
        <v>8.9749605223006512E-3</v>
      </c>
      <c r="AQ48" s="34">
        <f>$W$28/'Fixed data'!$C$7</f>
        <v>8.9749605223006512E-3</v>
      </c>
      <c r="AR48" s="34">
        <f>$W$28/'Fixed data'!$C$7</f>
        <v>8.9749605223006512E-3</v>
      </c>
      <c r="AS48" s="34">
        <f>$W$28/'Fixed data'!$C$7</f>
        <v>8.9749605223006512E-3</v>
      </c>
      <c r="AT48" s="34">
        <f>$W$28/'Fixed data'!$C$7</f>
        <v>8.9749605223006512E-3</v>
      </c>
      <c r="AU48" s="34">
        <f>$W$28/'Fixed data'!$C$7</f>
        <v>8.9749605223006512E-3</v>
      </c>
      <c r="AV48" s="34">
        <f>$W$28/'Fixed data'!$C$7</f>
        <v>8.9749605223006512E-3</v>
      </c>
      <c r="AW48" s="34">
        <f>$W$28/'Fixed data'!$C$7</f>
        <v>8.9749605223006512E-3</v>
      </c>
      <c r="AX48" s="34">
        <f>$W$28/'Fixed data'!$C$7</f>
        <v>8.9749605223006512E-3</v>
      </c>
      <c r="AY48" s="34">
        <f>$W$28/'Fixed data'!$C$7</f>
        <v>8.9749605223006512E-3</v>
      </c>
      <c r="AZ48" s="34">
        <f>$W$28/'Fixed data'!$C$7</f>
        <v>8.9749605223006512E-3</v>
      </c>
      <c r="BA48" s="34">
        <f>$W$28/'Fixed data'!$C$7</f>
        <v>8.9749605223006512E-3</v>
      </c>
      <c r="BB48" s="34">
        <f>$W$28/'Fixed data'!$C$7</f>
        <v>8.9749605223006512E-3</v>
      </c>
      <c r="BC48" s="34">
        <f>$W$28/'Fixed data'!$C$7</f>
        <v>8.9749605223006512E-3</v>
      </c>
      <c r="BD48" s="34">
        <f>$W$28/'Fixed data'!$C$7</f>
        <v>8.9749605223006512E-3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9.0860957451984817E-3</v>
      </c>
      <c r="Z49" s="34">
        <f>$X$28/'Fixed data'!$C$7</f>
        <v>9.0860957451984817E-3</v>
      </c>
      <c r="AA49" s="34">
        <f>$X$28/'Fixed data'!$C$7</f>
        <v>9.0860957451984817E-3</v>
      </c>
      <c r="AB49" s="34">
        <f>$X$28/'Fixed data'!$C$7</f>
        <v>9.0860957451984817E-3</v>
      </c>
      <c r="AC49" s="34">
        <f>$X$28/'Fixed data'!$C$7</f>
        <v>9.0860957451984817E-3</v>
      </c>
      <c r="AD49" s="34">
        <f>$X$28/'Fixed data'!$C$7</f>
        <v>9.0860957451984817E-3</v>
      </c>
      <c r="AE49" s="34">
        <f>$X$28/'Fixed data'!$C$7</f>
        <v>9.0860957451984817E-3</v>
      </c>
      <c r="AF49" s="34">
        <f>$X$28/'Fixed data'!$C$7</f>
        <v>9.0860957451984817E-3</v>
      </c>
      <c r="AG49" s="34">
        <f>$X$28/'Fixed data'!$C$7</f>
        <v>9.0860957451984817E-3</v>
      </c>
      <c r="AH49" s="34">
        <f>$X$28/'Fixed data'!$C$7</f>
        <v>9.0860957451984817E-3</v>
      </c>
      <c r="AI49" s="34">
        <f>$X$28/'Fixed data'!$C$7</f>
        <v>9.0860957451984817E-3</v>
      </c>
      <c r="AJ49" s="34">
        <f>$X$28/'Fixed data'!$C$7</f>
        <v>9.0860957451984817E-3</v>
      </c>
      <c r="AK49" s="34">
        <f>$X$28/'Fixed data'!$C$7</f>
        <v>9.0860957451984817E-3</v>
      </c>
      <c r="AL49" s="34">
        <f>$X$28/'Fixed data'!$C$7</f>
        <v>9.0860957451984817E-3</v>
      </c>
      <c r="AM49" s="34">
        <f>$X$28/'Fixed data'!$C$7</f>
        <v>9.0860957451984817E-3</v>
      </c>
      <c r="AN49" s="34">
        <f>$X$28/'Fixed data'!$C$7</f>
        <v>9.0860957451984817E-3</v>
      </c>
      <c r="AO49" s="34">
        <f>$X$28/'Fixed data'!$C$7</f>
        <v>9.0860957451984817E-3</v>
      </c>
      <c r="AP49" s="34">
        <f>$X$28/'Fixed data'!$C$7</f>
        <v>9.0860957451984817E-3</v>
      </c>
      <c r="AQ49" s="34">
        <f>$X$28/'Fixed data'!$C$7</f>
        <v>9.0860957451984817E-3</v>
      </c>
      <c r="AR49" s="34">
        <f>$X$28/'Fixed data'!$C$7</f>
        <v>9.0860957451984817E-3</v>
      </c>
      <c r="AS49" s="34">
        <f>$X$28/'Fixed data'!$C$7</f>
        <v>9.0860957451984817E-3</v>
      </c>
      <c r="AT49" s="34">
        <f>$X$28/'Fixed data'!$C$7</f>
        <v>9.0860957451984817E-3</v>
      </c>
      <c r="AU49" s="34">
        <f>$X$28/'Fixed data'!$C$7</f>
        <v>9.0860957451984817E-3</v>
      </c>
      <c r="AV49" s="34">
        <f>$X$28/'Fixed data'!$C$7</f>
        <v>9.0860957451984817E-3</v>
      </c>
      <c r="AW49" s="34">
        <f>$X$28/'Fixed data'!$C$7</f>
        <v>9.0860957451984817E-3</v>
      </c>
      <c r="AX49" s="34">
        <f>$X$28/'Fixed data'!$C$7</f>
        <v>9.0860957451984817E-3</v>
      </c>
      <c r="AY49" s="34">
        <f>$X$28/'Fixed data'!$C$7</f>
        <v>9.0860957451984817E-3</v>
      </c>
      <c r="AZ49" s="34">
        <f>$X$28/'Fixed data'!$C$7</f>
        <v>9.0860957451984817E-3</v>
      </c>
      <c r="BA49" s="34">
        <f>$X$28/'Fixed data'!$C$7</f>
        <v>9.0860957451984817E-3</v>
      </c>
      <c r="BB49" s="34">
        <f>$X$28/'Fixed data'!$C$7</f>
        <v>9.0860957451984817E-3</v>
      </c>
      <c r="BC49" s="34">
        <f>$X$28/'Fixed data'!$C$7</f>
        <v>9.0860957451984817E-3</v>
      </c>
      <c r="BD49" s="34">
        <f>$X$28/'Fixed data'!$C$7</f>
        <v>9.0860957451984817E-3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9.0860957451984817E-3</v>
      </c>
      <c r="AA50" s="34">
        <f>$Y$28/'Fixed data'!$C$7</f>
        <v>9.0860957451984817E-3</v>
      </c>
      <c r="AB50" s="34">
        <f>$Y$28/'Fixed data'!$C$7</f>
        <v>9.0860957451984817E-3</v>
      </c>
      <c r="AC50" s="34">
        <f>$Y$28/'Fixed data'!$C$7</f>
        <v>9.0860957451984817E-3</v>
      </c>
      <c r="AD50" s="34">
        <f>$Y$28/'Fixed data'!$C$7</f>
        <v>9.0860957451984817E-3</v>
      </c>
      <c r="AE50" s="34">
        <f>$Y$28/'Fixed data'!$C$7</f>
        <v>9.0860957451984817E-3</v>
      </c>
      <c r="AF50" s="34">
        <f>$Y$28/'Fixed data'!$C$7</f>
        <v>9.0860957451984817E-3</v>
      </c>
      <c r="AG50" s="34">
        <f>$Y$28/'Fixed data'!$C$7</f>
        <v>9.0860957451984817E-3</v>
      </c>
      <c r="AH50" s="34">
        <f>$Y$28/'Fixed data'!$C$7</f>
        <v>9.0860957451984817E-3</v>
      </c>
      <c r="AI50" s="34">
        <f>$Y$28/'Fixed data'!$C$7</f>
        <v>9.0860957451984817E-3</v>
      </c>
      <c r="AJ50" s="34">
        <f>$Y$28/'Fixed data'!$C$7</f>
        <v>9.0860957451984817E-3</v>
      </c>
      <c r="AK50" s="34">
        <f>$Y$28/'Fixed data'!$C$7</f>
        <v>9.0860957451984817E-3</v>
      </c>
      <c r="AL50" s="34">
        <f>$Y$28/'Fixed data'!$C$7</f>
        <v>9.0860957451984817E-3</v>
      </c>
      <c r="AM50" s="34">
        <f>$Y$28/'Fixed data'!$C$7</f>
        <v>9.0860957451984817E-3</v>
      </c>
      <c r="AN50" s="34">
        <f>$Y$28/'Fixed data'!$C$7</f>
        <v>9.0860957451984817E-3</v>
      </c>
      <c r="AO50" s="34">
        <f>$Y$28/'Fixed data'!$C$7</f>
        <v>9.0860957451984817E-3</v>
      </c>
      <c r="AP50" s="34">
        <f>$Y$28/'Fixed data'!$C$7</f>
        <v>9.0860957451984817E-3</v>
      </c>
      <c r="AQ50" s="34">
        <f>$Y$28/'Fixed data'!$C$7</f>
        <v>9.0860957451984817E-3</v>
      </c>
      <c r="AR50" s="34">
        <f>$Y$28/'Fixed data'!$C$7</f>
        <v>9.0860957451984817E-3</v>
      </c>
      <c r="AS50" s="34">
        <f>$Y$28/'Fixed data'!$C$7</f>
        <v>9.0860957451984817E-3</v>
      </c>
      <c r="AT50" s="34">
        <f>$Y$28/'Fixed data'!$C$7</f>
        <v>9.0860957451984817E-3</v>
      </c>
      <c r="AU50" s="34">
        <f>$Y$28/'Fixed data'!$C$7</f>
        <v>9.0860957451984817E-3</v>
      </c>
      <c r="AV50" s="34">
        <f>$Y$28/'Fixed data'!$C$7</f>
        <v>9.0860957451984817E-3</v>
      </c>
      <c r="AW50" s="34">
        <f>$Y$28/'Fixed data'!$C$7</f>
        <v>9.0860957451984817E-3</v>
      </c>
      <c r="AX50" s="34">
        <f>$Y$28/'Fixed data'!$C$7</f>
        <v>9.0860957451984817E-3</v>
      </c>
      <c r="AY50" s="34">
        <f>$Y$28/'Fixed data'!$C$7</f>
        <v>9.0860957451984817E-3</v>
      </c>
      <c r="AZ50" s="34">
        <f>$Y$28/'Fixed data'!$C$7</f>
        <v>9.0860957451984817E-3</v>
      </c>
      <c r="BA50" s="34">
        <f>$Y$28/'Fixed data'!$C$7</f>
        <v>9.0860957451984817E-3</v>
      </c>
      <c r="BB50" s="34">
        <f>$Y$28/'Fixed data'!$C$7</f>
        <v>9.0860957451984817E-3</v>
      </c>
      <c r="BC50" s="34">
        <f>$Y$28/'Fixed data'!$C$7</f>
        <v>9.0860957451984817E-3</v>
      </c>
      <c r="BD50" s="34">
        <f>$Y$28/'Fixed data'!$C$7</f>
        <v>9.0860957451984817E-3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9.0860957451984817E-3</v>
      </c>
      <c r="AB51" s="34">
        <f>$Z$28/'Fixed data'!$C$7</f>
        <v>9.0860957451984817E-3</v>
      </c>
      <c r="AC51" s="34">
        <f>$Z$28/'Fixed data'!$C$7</f>
        <v>9.0860957451984817E-3</v>
      </c>
      <c r="AD51" s="34">
        <f>$Z$28/'Fixed data'!$C$7</f>
        <v>9.0860957451984817E-3</v>
      </c>
      <c r="AE51" s="34">
        <f>$Z$28/'Fixed data'!$C$7</f>
        <v>9.0860957451984817E-3</v>
      </c>
      <c r="AF51" s="34">
        <f>$Z$28/'Fixed data'!$C$7</f>
        <v>9.0860957451984817E-3</v>
      </c>
      <c r="AG51" s="34">
        <f>$Z$28/'Fixed data'!$C$7</f>
        <v>9.0860957451984817E-3</v>
      </c>
      <c r="AH51" s="34">
        <f>$Z$28/'Fixed data'!$C$7</f>
        <v>9.0860957451984817E-3</v>
      </c>
      <c r="AI51" s="34">
        <f>$Z$28/'Fixed data'!$C$7</f>
        <v>9.0860957451984817E-3</v>
      </c>
      <c r="AJ51" s="34">
        <f>$Z$28/'Fixed data'!$C$7</f>
        <v>9.0860957451984817E-3</v>
      </c>
      <c r="AK51" s="34">
        <f>$Z$28/'Fixed data'!$C$7</f>
        <v>9.0860957451984817E-3</v>
      </c>
      <c r="AL51" s="34">
        <f>$Z$28/'Fixed data'!$C$7</f>
        <v>9.0860957451984817E-3</v>
      </c>
      <c r="AM51" s="34">
        <f>$Z$28/'Fixed data'!$C$7</f>
        <v>9.0860957451984817E-3</v>
      </c>
      <c r="AN51" s="34">
        <f>$Z$28/'Fixed data'!$C$7</f>
        <v>9.0860957451984817E-3</v>
      </c>
      <c r="AO51" s="34">
        <f>$Z$28/'Fixed data'!$C$7</f>
        <v>9.0860957451984817E-3</v>
      </c>
      <c r="AP51" s="34">
        <f>$Z$28/'Fixed data'!$C$7</f>
        <v>9.0860957451984817E-3</v>
      </c>
      <c r="AQ51" s="34">
        <f>$Z$28/'Fixed data'!$C$7</f>
        <v>9.0860957451984817E-3</v>
      </c>
      <c r="AR51" s="34">
        <f>$Z$28/'Fixed data'!$C$7</f>
        <v>9.0860957451984817E-3</v>
      </c>
      <c r="AS51" s="34">
        <f>$Z$28/'Fixed data'!$C$7</f>
        <v>9.0860957451984817E-3</v>
      </c>
      <c r="AT51" s="34">
        <f>$Z$28/'Fixed data'!$C$7</f>
        <v>9.0860957451984817E-3</v>
      </c>
      <c r="AU51" s="34">
        <f>$Z$28/'Fixed data'!$C$7</f>
        <v>9.0860957451984817E-3</v>
      </c>
      <c r="AV51" s="34">
        <f>$Z$28/'Fixed data'!$C$7</f>
        <v>9.0860957451984817E-3</v>
      </c>
      <c r="AW51" s="34">
        <f>$Z$28/'Fixed data'!$C$7</f>
        <v>9.0860957451984817E-3</v>
      </c>
      <c r="AX51" s="34">
        <f>$Z$28/'Fixed data'!$C$7</f>
        <v>9.0860957451984817E-3</v>
      </c>
      <c r="AY51" s="34">
        <f>$Z$28/'Fixed data'!$C$7</f>
        <v>9.0860957451984817E-3</v>
      </c>
      <c r="AZ51" s="34">
        <f>$Z$28/'Fixed data'!$C$7</f>
        <v>9.0860957451984817E-3</v>
      </c>
      <c r="BA51" s="34">
        <f>$Z$28/'Fixed data'!$C$7</f>
        <v>9.0860957451984817E-3</v>
      </c>
      <c r="BB51" s="34">
        <f>$Z$28/'Fixed data'!$C$7</f>
        <v>9.0860957451984817E-3</v>
      </c>
      <c r="BC51" s="34">
        <f>$Z$28/'Fixed data'!$C$7</f>
        <v>9.0860957451984817E-3</v>
      </c>
      <c r="BD51" s="34">
        <f>$Z$28/'Fixed data'!$C$7</f>
        <v>9.0860957451984817E-3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9.0860957451984817E-3</v>
      </c>
      <c r="AC52" s="34">
        <f>$AA$28/'Fixed data'!$C$7</f>
        <v>9.0860957451984817E-3</v>
      </c>
      <c r="AD52" s="34">
        <f>$AA$28/'Fixed data'!$C$7</f>
        <v>9.0860957451984817E-3</v>
      </c>
      <c r="AE52" s="34">
        <f>$AA$28/'Fixed data'!$C$7</f>
        <v>9.0860957451984817E-3</v>
      </c>
      <c r="AF52" s="34">
        <f>$AA$28/'Fixed data'!$C$7</f>
        <v>9.0860957451984817E-3</v>
      </c>
      <c r="AG52" s="34">
        <f>$AA$28/'Fixed data'!$C$7</f>
        <v>9.0860957451984817E-3</v>
      </c>
      <c r="AH52" s="34">
        <f>$AA$28/'Fixed data'!$C$7</f>
        <v>9.0860957451984817E-3</v>
      </c>
      <c r="AI52" s="34">
        <f>$AA$28/'Fixed data'!$C$7</f>
        <v>9.0860957451984817E-3</v>
      </c>
      <c r="AJ52" s="34">
        <f>$AA$28/'Fixed data'!$C$7</f>
        <v>9.0860957451984817E-3</v>
      </c>
      <c r="AK52" s="34">
        <f>$AA$28/'Fixed data'!$C$7</f>
        <v>9.0860957451984817E-3</v>
      </c>
      <c r="AL52" s="34">
        <f>$AA$28/'Fixed data'!$C$7</f>
        <v>9.0860957451984817E-3</v>
      </c>
      <c r="AM52" s="34">
        <f>$AA$28/'Fixed data'!$C$7</f>
        <v>9.0860957451984817E-3</v>
      </c>
      <c r="AN52" s="34">
        <f>$AA$28/'Fixed data'!$C$7</f>
        <v>9.0860957451984817E-3</v>
      </c>
      <c r="AO52" s="34">
        <f>$AA$28/'Fixed data'!$C$7</f>
        <v>9.0860957451984817E-3</v>
      </c>
      <c r="AP52" s="34">
        <f>$AA$28/'Fixed data'!$C$7</f>
        <v>9.0860957451984817E-3</v>
      </c>
      <c r="AQ52" s="34">
        <f>$AA$28/'Fixed data'!$C$7</f>
        <v>9.0860957451984817E-3</v>
      </c>
      <c r="AR52" s="34">
        <f>$AA$28/'Fixed data'!$C$7</f>
        <v>9.0860957451984817E-3</v>
      </c>
      <c r="AS52" s="34">
        <f>$AA$28/'Fixed data'!$C$7</f>
        <v>9.0860957451984817E-3</v>
      </c>
      <c r="AT52" s="34">
        <f>$AA$28/'Fixed data'!$C$7</f>
        <v>9.0860957451984817E-3</v>
      </c>
      <c r="AU52" s="34">
        <f>$AA$28/'Fixed data'!$C$7</f>
        <v>9.0860957451984817E-3</v>
      </c>
      <c r="AV52" s="34">
        <f>$AA$28/'Fixed data'!$C$7</f>
        <v>9.0860957451984817E-3</v>
      </c>
      <c r="AW52" s="34">
        <f>$AA$28/'Fixed data'!$C$7</f>
        <v>9.0860957451984817E-3</v>
      </c>
      <c r="AX52" s="34">
        <f>$AA$28/'Fixed data'!$C$7</f>
        <v>9.0860957451984817E-3</v>
      </c>
      <c r="AY52" s="34">
        <f>$AA$28/'Fixed data'!$C$7</f>
        <v>9.0860957451984817E-3</v>
      </c>
      <c r="AZ52" s="34">
        <f>$AA$28/'Fixed data'!$C$7</f>
        <v>9.0860957451984817E-3</v>
      </c>
      <c r="BA52" s="34">
        <f>$AA$28/'Fixed data'!$C$7</f>
        <v>9.0860957451984817E-3</v>
      </c>
      <c r="BB52" s="34">
        <f>$AA$28/'Fixed data'!$C$7</f>
        <v>9.0860957451984817E-3</v>
      </c>
      <c r="BC52" s="34">
        <f>$AA$28/'Fixed data'!$C$7</f>
        <v>9.0860957451984817E-3</v>
      </c>
      <c r="BD52" s="34">
        <f>$AA$28/'Fixed data'!$C$7</f>
        <v>9.0860957451984817E-3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9.0860957451984817E-3</v>
      </c>
      <c r="AD53" s="34">
        <f>$AB$28/'Fixed data'!$C$7</f>
        <v>9.0860957451984817E-3</v>
      </c>
      <c r="AE53" s="34">
        <f>$AB$28/'Fixed data'!$C$7</f>
        <v>9.0860957451984817E-3</v>
      </c>
      <c r="AF53" s="34">
        <f>$AB$28/'Fixed data'!$C$7</f>
        <v>9.0860957451984817E-3</v>
      </c>
      <c r="AG53" s="34">
        <f>$AB$28/'Fixed data'!$C$7</f>
        <v>9.0860957451984817E-3</v>
      </c>
      <c r="AH53" s="34">
        <f>$AB$28/'Fixed data'!$C$7</f>
        <v>9.0860957451984817E-3</v>
      </c>
      <c r="AI53" s="34">
        <f>$AB$28/'Fixed data'!$C$7</f>
        <v>9.0860957451984817E-3</v>
      </c>
      <c r="AJ53" s="34">
        <f>$AB$28/'Fixed data'!$C$7</f>
        <v>9.0860957451984817E-3</v>
      </c>
      <c r="AK53" s="34">
        <f>$AB$28/'Fixed data'!$C$7</f>
        <v>9.0860957451984817E-3</v>
      </c>
      <c r="AL53" s="34">
        <f>$AB$28/'Fixed data'!$C$7</f>
        <v>9.0860957451984817E-3</v>
      </c>
      <c r="AM53" s="34">
        <f>$AB$28/'Fixed data'!$C$7</f>
        <v>9.0860957451984817E-3</v>
      </c>
      <c r="AN53" s="34">
        <f>$AB$28/'Fixed data'!$C$7</f>
        <v>9.0860957451984817E-3</v>
      </c>
      <c r="AO53" s="34">
        <f>$AB$28/'Fixed data'!$C$7</f>
        <v>9.0860957451984817E-3</v>
      </c>
      <c r="AP53" s="34">
        <f>$AB$28/'Fixed data'!$C$7</f>
        <v>9.0860957451984817E-3</v>
      </c>
      <c r="AQ53" s="34">
        <f>$AB$28/'Fixed data'!$C$7</f>
        <v>9.0860957451984817E-3</v>
      </c>
      <c r="AR53" s="34">
        <f>$AB$28/'Fixed data'!$C$7</f>
        <v>9.0860957451984817E-3</v>
      </c>
      <c r="AS53" s="34">
        <f>$AB$28/'Fixed data'!$C$7</f>
        <v>9.0860957451984817E-3</v>
      </c>
      <c r="AT53" s="34">
        <f>$AB$28/'Fixed data'!$C$7</f>
        <v>9.0860957451984817E-3</v>
      </c>
      <c r="AU53" s="34">
        <f>$AB$28/'Fixed data'!$C$7</f>
        <v>9.0860957451984817E-3</v>
      </c>
      <c r="AV53" s="34">
        <f>$AB$28/'Fixed data'!$C$7</f>
        <v>9.0860957451984817E-3</v>
      </c>
      <c r="AW53" s="34">
        <f>$AB$28/'Fixed data'!$C$7</f>
        <v>9.0860957451984817E-3</v>
      </c>
      <c r="AX53" s="34">
        <f>$AB$28/'Fixed data'!$C$7</f>
        <v>9.0860957451984817E-3</v>
      </c>
      <c r="AY53" s="34">
        <f>$AB$28/'Fixed data'!$C$7</f>
        <v>9.0860957451984817E-3</v>
      </c>
      <c r="AZ53" s="34">
        <f>$AB$28/'Fixed data'!$C$7</f>
        <v>9.0860957451984817E-3</v>
      </c>
      <c r="BA53" s="34">
        <f>$AB$28/'Fixed data'!$C$7</f>
        <v>9.0860957451984817E-3</v>
      </c>
      <c r="BB53" s="34">
        <f>$AB$28/'Fixed data'!$C$7</f>
        <v>9.0860957451984817E-3</v>
      </c>
      <c r="BC53" s="34">
        <f>$AB$28/'Fixed data'!$C$7</f>
        <v>9.0860957451984817E-3</v>
      </c>
      <c r="BD53" s="34">
        <f>$AB$28/'Fixed data'!$C$7</f>
        <v>9.0860957451984817E-3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9.0860957451984817E-3</v>
      </c>
      <c r="AE54" s="34">
        <f>$AC$28/'Fixed data'!$C$7</f>
        <v>9.0860957451984817E-3</v>
      </c>
      <c r="AF54" s="34">
        <f>$AC$28/'Fixed data'!$C$7</f>
        <v>9.0860957451984817E-3</v>
      </c>
      <c r="AG54" s="34">
        <f>$AC$28/'Fixed data'!$C$7</f>
        <v>9.0860957451984817E-3</v>
      </c>
      <c r="AH54" s="34">
        <f>$AC$28/'Fixed data'!$C$7</f>
        <v>9.0860957451984817E-3</v>
      </c>
      <c r="AI54" s="34">
        <f>$AC$28/'Fixed data'!$C$7</f>
        <v>9.0860957451984817E-3</v>
      </c>
      <c r="AJ54" s="34">
        <f>$AC$28/'Fixed data'!$C$7</f>
        <v>9.0860957451984817E-3</v>
      </c>
      <c r="AK54" s="34">
        <f>$AC$28/'Fixed data'!$C$7</f>
        <v>9.0860957451984817E-3</v>
      </c>
      <c r="AL54" s="34">
        <f>$AC$28/'Fixed data'!$C$7</f>
        <v>9.0860957451984817E-3</v>
      </c>
      <c r="AM54" s="34">
        <f>$AC$28/'Fixed data'!$C$7</f>
        <v>9.0860957451984817E-3</v>
      </c>
      <c r="AN54" s="34">
        <f>$AC$28/'Fixed data'!$C$7</f>
        <v>9.0860957451984817E-3</v>
      </c>
      <c r="AO54" s="34">
        <f>$AC$28/'Fixed data'!$C$7</f>
        <v>9.0860957451984817E-3</v>
      </c>
      <c r="AP54" s="34">
        <f>$AC$28/'Fixed data'!$C$7</f>
        <v>9.0860957451984817E-3</v>
      </c>
      <c r="AQ54" s="34">
        <f>$AC$28/'Fixed data'!$C$7</f>
        <v>9.0860957451984817E-3</v>
      </c>
      <c r="AR54" s="34">
        <f>$AC$28/'Fixed data'!$C$7</f>
        <v>9.0860957451984817E-3</v>
      </c>
      <c r="AS54" s="34">
        <f>$AC$28/'Fixed data'!$C$7</f>
        <v>9.0860957451984817E-3</v>
      </c>
      <c r="AT54" s="34">
        <f>$AC$28/'Fixed data'!$C$7</f>
        <v>9.0860957451984817E-3</v>
      </c>
      <c r="AU54" s="34">
        <f>$AC$28/'Fixed data'!$C$7</f>
        <v>9.0860957451984817E-3</v>
      </c>
      <c r="AV54" s="34">
        <f>$AC$28/'Fixed data'!$C$7</f>
        <v>9.0860957451984817E-3</v>
      </c>
      <c r="AW54" s="34">
        <f>$AC$28/'Fixed data'!$C$7</f>
        <v>9.0860957451984817E-3</v>
      </c>
      <c r="AX54" s="34">
        <f>$AC$28/'Fixed data'!$C$7</f>
        <v>9.0860957451984817E-3</v>
      </c>
      <c r="AY54" s="34">
        <f>$AC$28/'Fixed data'!$C$7</f>
        <v>9.0860957451984817E-3</v>
      </c>
      <c r="AZ54" s="34">
        <f>$AC$28/'Fixed data'!$C$7</f>
        <v>9.0860957451984817E-3</v>
      </c>
      <c r="BA54" s="34">
        <f>$AC$28/'Fixed data'!$C$7</f>
        <v>9.0860957451984817E-3</v>
      </c>
      <c r="BB54" s="34">
        <f>$AC$28/'Fixed data'!$C$7</f>
        <v>9.0860957451984817E-3</v>
      </c>
      <c r="BC54" s="34">
        <f>$AC$28/'Fixed data'!$C$7</f>
        <v>9.0860957451984817E-3</v>
      </c>
      <c r="BD54" s="34">
        <f>$AC$28/'Fixed data'!$C$7</f>
        <v>9.0860957451984817E-3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9.0860957451984817E-3</v>
      </c>
      <c r="AF55" s="34">
        <f>$AD$28/'Fixed data'!$C$7</f>
        <v>9.0860957451984817E-3</v>
      </c>
      <c r="AG55" s="34">
        <f>$AD$28/'Fixed data'!$C$7</f>
        <v>9.0860957451984817E-3</v>
      </c>
      <c r="AH55" s="34">
        <f>$AD$28/'Fixed data'!$C$7</f>
        <v>9.0860957451984817E-3</v>
      </c>
      <c r="AI55" s="34">
        <f>$AD$28/'Fixed data'!$C$7</f>
        <v>9.0860957451984817E-3</v>
      </c>
      <c r="AJ55" s="34">
        <f>$AD$28/'Fixed data'!$C$7</f>
        <v>9.0860957451984817E-3</v>
      </c>
      <c r="AK55" s="34">
        <f>$AD$28/'Fixed data'!$C$7</f>
        <v>9.0860957451984817E-3</v>
      </c>
      <c r="AL55" s="34">
        <f>$AD$28/'Fixed data'!$C$7</f>
        <v>9.0860957451984817E-3</v>
      </c>
      <c r="AM55" s="34">
        <f>$AD$28/'Fixed data'!$C$7</f>
        <v>9.0860957451984817E-3</v>
      </c>
      <c r="AN55" s="34">
        <f>$AD$28/'Fixed data'!$C$7</f>
        <v>9.0860957451984817E-3</v>
      </c>
      <c r="AO55" s="34">
        <f>$AD$28/'Fixed data'!$C$7</f>
        <v>9.0860957451984817E-3</v>
      </c>
      <c r="AP55" s="34">
        <f>$AD$28/'Fixed data'!$C$7</f>
        <v>9.0860957451984817E-3</v>
      </c>
      <c r="AQ55" s="34">
        <f>$AD$28/'Fixed data'!$C$7</f>
        <v>9.0860957451984817E-3</v>
      </c>
      <c r="AR55" s="34">
        <f>$AD$28/'Fixed data'!$C$7</f>
        <v>9.0860957451984817E-3</v>
      </c>
      <c r="AS55" s="34">
        <f>$AD$28/'Fixed data'!$C$7</f>
        <v>9.0860957451984817E-3</v>
      </c>
      <c r="AT55" s="34">
        <f>$AD$28/'Fixed data'!$C$7</f>
        <v>9.0860957451984817E-3</v>
      </c>
      <c r="AU55" s="34">
        <f>$AD$28/'Fixed data'!$C$7</f>
        <v>9.0860957451984817E-3</v>
      </c>
      <c r="AV55" s="34">
        <f>$AD$28/'Fixed data'!$C$7</f>
        <v>9.0860957451984817E-3</v>
      </c>
      <c r="AW55" s="34">
        <f>$AD$28/'Fixed data'!$C$7</f>
        <v>9.0860957451984817E-3</v>
      </c>
      <c r="AX55" s="34">
        <f>$AD$28/'Fixed data'!$C$7</f>
        <v>9.0860957451984817E-3</v>
      </c>
      <c r="AY55" s="34">
        <f>$AD$28/'Fixed data'!$C$7</f>
        <v>9.0860957451984817E-3</v>
      </c>
      <c r="AZ55" s="34">
        <f>$AD$28/'Fixed data'!$C$7</f>
        <v>9.0860957451984817E-3</v>
      </c>
      <c r="BA55" s="34">
        <f>$AD$28/'Fixed data'!$C$7</f>
        <v>9.0860957451984817E-3</v>
      </c>
      <c r="BB55" s="34">
        <f>$AD$28/'Fixed data'!$C$7</f>
        <v>9.0860957451984817E-3</v>
      </c>
      <c r="BC55" s="34">
        <f>$AD$28/'Fixed data'!$C$7</f>
        <v>9.0860957451984817E-3</v>
      </c>
      <c r="BD55" s="34">
        <f>$AD$28/'Fixed data'!$C$7</f>
        <v>9.0860957451984817E-3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9.0860957451984817E-3</v>
      </c>
      <c r="AG56" s="34">
        <f>$AE$28/'Fixed data'!$C$7</f>
        <v>9.0860957451984817E-3</v>
      </c>
      <c r="AH56" s="34">
        <f>$AE$28/'Fixed data'!$C$7</f>
        <v>9.0860957451984817E-3</v>
      </c>
      <c r="AI56" s="34">
        <f>$AE$28/'Fixed data'!$C$7</f>
        <v>9.0860957451984817E-3</v>
      </c>
      <c r="AJ56" s="34">
        <f>$AE$28/'Fixed data'!$C$7</f>
        <v>9.0860957451984817E-3</v>
      </c>
      <c r="AK56" s="34">
        <f>$AE$28/'Fixed data'!$C$7</f>
        <v>9.0860957451984817E-3</v>
      </c>
      <c r="AL56" s="34">
        <f>$AE$28/'Fixed data'!$C$7</f>
        <v>9.0860957451984817E-3</v>
      </c>
      <c r="AM56" s="34">
        <f>$AE$28/'Fixed data'!$C$7</f>
        <v>9.0860957451984817E-3</v>
      </c>
      <c r="AN56" s="34">
        <f>$AE$28/'Fixed data'!$C$7</f>
        <v>9.0860957451984817E-3</v>
      </c>
      <c r="AO56" s="34">
        <f>$AE$28/'Fixed data'!$C$7</f>
        <v>9.0860957451984817E-3</v>
      </c>
      <c r="AP56" s="34">
        <f>$AE$28/'Fixed data'!$C$7</f>
        <v>9.0860957451984817E-3</v>
      </c>
      <c r="AQ56" s="34">
        <f>$AE$28/'Fixed data'!$C$7</f>
        <v>9.0860957451984817E-3</v>
      </c>
      <c r="AR56" s="34">
        <f>$AE$28/'Fixed data'!$C$7</f>
        <v>9.0860957451984817E-3</v>
      </c>
      <c r="AS56" s="34">
        <f>$AE$28/'Fixed data'!$C$7</f>
        <v>9.0860957451984817E-3</v>
      </c>
      <c r="AT56" s="34">
        <f>$AE$28/'Fixed data'!$C$7</f>
        <v>9.0860957451984817E-3</v>
      </c>
      <c r="AU56" s="34">
        <f>$AE$28/'Fixed data'!$C$7</f>
        <v>9.0860957451984817E-3</v>
      </c>
      <c r="AV56" s="34">
        <f>$AE$28/'Fixed data'!$C$7</f>
        <v>9.0860957451984817E-3</v>
      </c>
      <c r="AW56" s="34">
        <f>$AE$28/'Fixed data'!$C$7</f>
        <v>9.0860957451984817E-3</v>
      </c>
      <c r="AX56" s="34">
        <f>$AE$28/'Fixed data'!$C$7</f>
        <v>9.0860957451984817E-3</v>
      </c>
      <c r="AY56" s="34">
        <f>$AE$28/'Fixed data'!$C$7</f>
        <v>9.0860957451984817E-3</v>
      </c>
      <c r="AZ56" s="34">
        <f>$AE$28/'Fixed data'!$C$7</f>
        <v>9.0860957451984817E-3</v>
      </c>
      <c r="BA56" s="34">
        <f>$AE$28/'Fixed data'!$C$7</f>
        <v>9.0860957451984817E-3</v>
      </c>
      <c r="BB56" s="34">
        <f>$AE$28/'Fixed data'!$C$7</f>
        <v>9.0860957451984817E-3</v>
      </c>
      <c r="BC56" s="34">
        <f>$AE$28/'Fixed data'!$C$7</f>
        <v>9.0860957451984817E-3</v>
      </c>
      <c r="BD56" s="34">
        <f>$AE$28/'Fixed data'!$C$7</f>
        <v>9.0860957451984817E-3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9.0860957451984817E-3</v>
      </c>
      <c r="AH57" s="34">
        <f>$AF$28/'Fixed data'!$C$7</f>
        <v>9.0860957451984817E-3</v>
      </c>
      <c r="AI57" s="34">
        <f>$AF$28/'Fixed data'!$C$7</f>
        <v>9.0860957451984817E-3</v>
      </c>
      <c r="AJ57" s="34">
        <f>$AF$28/'Fixed data'!$C$7</f>
        <v>9.0860957451984817E-3</v>
      </c>
      <c r="AK57" s="34">
        <f>$AF$28/'Fixed data'!$C$7</f>
        <v>9.0860957451984817E-3</v>
      </c>
      <c r="AL57" s="34">
        <f>$AF$28/'Fixed data'!$C$7</f>
        <v>9.0860957451984817E-3</v>
      </c>
      <c r="AM57" s="34">
        <f>$AF$28/'Fixed data'!$C$7</f>
        <v>9.0860957451984817E-3</v>
      </c>
      <c r="AN57" s="34">
        <f>$AF$28/'Fixed data'!$C$7</f>
        <v>9.0860957451984817E-3</v>
      </c>
      <c r="AO57" s="34">
        <f>$AF$28/'Fixed data'!$C$7</f>
        <v>9.0860957451984817E-3</v>
      </c>
      <c r="AP57" s="34">
        <f>$AF$28/'Fixed data'!$C$7</f>
        <v>9.0860957451984817E-3</v>
      </c>
      <c r="AQ57" s="34">
        <f>$AF$28/'Fixed data'!$C$7</f>
        <v>9.0860957451984817E-3</v>
      </c>
      <c r="AR57" s="34">
        <f>$AF$28/'Fixed data'!$C$7</f>
        <v>9.0860957451984817E-3</v>
      </c>
      <c r="AS57" s="34">
        <f>$AF$28/'Fixed data'!$C$7</f>
        <v>9.0860957451984817E-3</v>
      </c>
      <c r="AT57" s="34">
        <f>$AF$28/'Fixed data'!$C$7</f>
        <v>9.0860957451984817E-3</v>
      </c>
      <c r="AU57" s="34">
        <f>$AF$28/'Fixed data'!$C$7</f>
        <v>9.0860957451984817E-3</v>
      </c>
      <c r="AV57" s="34">
        <f>$AF$28/'Fixed data'!$C$7</f>
        <v>9.0860957451984817E-3</v>
      </c>
      <c r="AW57" s="34">
        <f>$AF$28/'Fixed data'!$C$7</f>
        <v>9.0860957451984817E-3</v>
      </c>
      <c r="AX57" s="34">
        <f>$AF$28/'Fixed data'!$C$7</f>
        <v>9.0860957451984817E-3</v>
      </c>
      <c r="AY57" s="34">
        <f>$AF$28/'Fixed data'!$C$7</f>
        <v>9.0860957451984817E-3</v>
      </c>
      <c r="AZ57" s="34">
        <f>$AF$28/'Fixed data'!$C$7</f>
        <v>9.0860957451984817E-3</v>
      </c>
      <c r="BA57" s="34">
        <f>$AF$28/'Fixed data'!$C$7</f>
        <v>9.0860957451984817E-3</v>
      </c>
      <c r="BB57" s="34">
        <f>$AF$28/'Fixed data'!$C$7</f>
        <v>9.0860957451984817E-3</v>
      </c>
      <c r="BC57" s="34">
        <f>$AF$28/'Fixed data'!$C$7</f>
        <v>9.0860957451984817E-3</v>
      </c>
      <c r="BD57" s="34">
        <f>$AF$28/'Fixed data'!$C$7</f>
        <v>9.0860957451984817E-3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9.0860957451984817E-3</v>
      </c>
      <c r="AI58" s="34">
        <f>$AG$28/'Fixed data'!$C$7</f>
        <v>9.0860957451984817E-3</v>
      </c>
      <c r="AJ58" s="34">
        <f>$AG$28/'Fixed data'!$C$7</f>
        <v>9.0860957451984817E-3</v>
      </c>
      <c r="AK58" s="34">
        <f>$AG$28/'Fixed data'!$C$7</f>
        <v>9.0860957451984817E-3</v>
      </c>
      <c r="AL58" s="34">
        <f>$AG$28/'Fixed data'!$C$7</f>
        <v>9.0860957451984817E-3</v>
      </c>
      <c r="AM58" s="34">
        <f>$AG$28/'Fixed data'!$C$7</f>
        <v>9.0860957451984817E-3</v>
      </c>
      <c r="AN58" s="34">
        <f>$AG$28/'Fixed data'!$C$7</f>
        <v>9.0860957451984817E-3</v>
      </c>
      <c r="AO58" s="34">
        <f>$AG$28/'Fixed data'!$C$7</f>
        <v>9.0860957451984817E-3</v>
      </c>
      <c r="AP58" s="34">
        <f>$AG$28/'Fixed data'!$C$7</f>
        <v>9.0860957451984817E-3</v>
      </c>
      <c r="AQ58" s="34">
        <f>$AG$28/'Fixed data'!$C$7</f>
        <v>9.0860957451984817E-3</v>
      </c>
      <c r="AR58" s="34">
        <f>$AG$28/'Fixed data'!$C$7</f>
        <v>9.0860957451984817E-3</v>
      </c>
      <c r="AS58" s="34">
        <f>$AG$28/'Fixed data'!$C$7</f>
        <v>9.0860957451984817E-3</v>
      </c>
      <c r="AT58" s="34">
        <f>$AG$28/'Fixed data'!$C$7</f>
        <v>9.0860957451984817E-3</v>
      </c>
      <c r="AU58" s="34">
        <f>$AG$28/'Fixed data'!$C$7</f>
        <v>9.0860957451984817E-3</v>
      </c>
      <c r="AV58" s="34">
        <f>$AG$28/'Fixed data'!$C$7</f>
        <v>9.0860957451984817E-3</v>
      </c>
      <c r="AW58" s="34">
        <f>$AG$28/'Fixed data'!$C$7</f>
        <v>9.0860957451984817E-3</v>
      </c>
      <c r="AX58" s="34">
        <f>$AG$28/'Fixed data'!$C$7</f>
        <v>9.0860957451984817E-3</v>
      </c>
      <c r="AY58" s="34">
        <f>$AG$28/'Fixed data'!$C$7</f>
        <v>9.0860957451984817E-3</v>
      </c>
      <c r="AZ58" s="34">
        <f>$AG$28/'Fixed data'!$C$7</f>
        <v>9.0860957451984817E-3</v>
      </c>
      <c r="BA58" s="34">
        <f>$AG$28/'Fixed data'!$C$7</f>
        <v>9.0860957451984817E-3</v>
      </c>
      <c r="BB58" s="34">
        <f>$AG$28/'Fixed data'!$C$7</f>
        <v>9.0860957451984817E-3</v>
      </c>
      <c r="BC58" s="34">
        <f>$AG$28/'Fixed data'!$C$7</f>
        <v>9.0860957451984817E-3</v>
      </c>
      <c r="BD58" s="34">
        <f>$AG$28/'Fixed data'!$C$7</f>
        <v>9.0860957451984817E-3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9.0860957451984817E-3</v>
      </c>
      <c r="AJ59" s="34">
        <f>$AH$28/'Fixed data'!$C$7</f>
        <v>9.0860957451984817E-3</v>
      </c>
      <c r="AK59" s="34">
        <f>$AH$28/'Fixed data'!$C$7</f>
        <v>9.0860957451984817E-3</v>
      </c>
      <c r="AL59" s="34">
        <f>$AH$28/'Fixed data'!$C$7</f>
        <v>9.0860957451984817E-3</v>
      </c>
      <c r="AM59" s="34">
        <f>$AH$28/'Fixed data'!$C$7</f>
        <v>9.0860957451984817E-3</v>
      </c>
      <c r="AN59" s="34">
        <f>$AH$28/'Fixed data'!$C$7</f>
        <v>9.0860957451984817E-3</v>
      </c>
      <c r="AO59" s="34">
        <f>$AH$28/'Fixed data'!$C$7</f>
        <v>9.0860957451984817E-3</v>
      </c>
      <c r="AP59" s="34">
        <f>$AH$28/'Fixed data'!$C$7</f>
        <v>9.0860957451984817E-3</v>
      </c>
      <c r="AQ59" s="34">
        <f>$AH$28/'Fixed data'!$C$7</f>
        <v>9.0860957451984817E-3</v>
      </c>
      <c r="AR59" s="34">
        <f>$AH$28/'Fixed data'!$C$7</f>
        <v>9.0860957451984817E-3</v>
      </c>
      <c r="AS59" s="34">
        <f>$AH$28/'Fixed data'!$C$7</f>
        <v>9.0860957451984817E-3</v>
      </c>
      <c r="AT59" s="34">
        <f>$AH$28/'Fixed data'!$C$7</f>
        <v>9.0860957451984817E-3</v>
      </c>
      <c r="AU59" s="34">
        <f>$AH$28/'Fixed data'!$C$7</f>
        <v>9.0860957451984817E-3</v>
      </c>
      <c r="AV59" s="34">
        <f>$AH$28/'Fixed data'!$C$7</f>
        <v>9.0860957451984817E-3</v>
      </c>
      <c r="AW59" s="34">
        <f>$AH$28/'Fixed data'!$C$7</f>
        <v>9.0860957451984817E-3</v>
      </c>
      <c r="AX59" s="34">
        <f>$AH$28/'Fixed data'!$C$7</f>
        <v>9.0860957451984817E-3</v>
      </c>
      <c r="AY59" s="34">
        <f>$AH$28/'Fixed data'!$C$7</f>
        <v>9.0860957451984817E-3</v>
      </c>
      <c r="AZ59" s="34">
        <f>$AH$28/'Fixed data'!$C$7</f>
        <v>9.0860957451984817E-3</v>
      </c>
      <c r="BA59" s="34">
        <f>$AH$28/'Fixed data'!$C$7</f>
        <v>9.0860957451984817E-3</v>
      </c>
      <c r="BB59" s="34">
        <f>$AH$28/'Fixed data'!$C$7</f>
        <v>9.0860957451984817E-3</v>
      </c>
      <c r="BC59" s="34">
        <f>$AH$28/'Fixed data'!$C$7</f>
        <v>9.0860957451984817E-3</v>
      </c>
      <c r="BD59" s="34">
        <f>$AH$28/'Fixed data'!$C$7</f>
        <v>9.0860957451984817E-3</v>
      </c>
    </row>
    <row r="60" spans="1:56" ht="16.5" collapsed="1" x14ac:dyDescent="0.35">
      <c r="A60" s="115"/>
      <c r="B60" s="9" t="s">
        <v>7</v>
      </c>
      <c r="C60" s="9" t="s">
        <v>61</v>
      </c>
      <c r="D60" s="9" t="s">
        <v>40</v>
      </c>
      <c r="E60" s="34">
        <f>SUM(E30:E59)</f>
        <v>0</v>
      </c>
      <c r="F60" s="34">
        <f t="shared" ref="F60:BD60" si="6">SUM(F30:F59)</f>
        <v>-4.7173333333333338E-2</v>
      </c>
      <c r="G60" s="34">
        <f t="shared" si="6"/>
        <v>-9.2380425465948379E-2</v>
      </c>
      <c r="H60" s="34">
        <f t="shared" si="6"/>
        <v>-0.13562693486141261</v>
      </c>
      <c r="I60" s="34">
        <f t="shared" si="6"/>
        <v>-0.17664201754989906</v>
      </c>
      <c r="J60" s="34">
        <f t="shared" si="6"/>
        <v>-0.21566069975491065</v>
      </c>
      <c r="K60" s="34">
        <f t="shared" si="6"/>
        <v>-0.25265467741008718</v>
      </c>
      <c r="L60" s="34">
        <f t="shared" si="6"/>
        <v>-0.28734153428538767</v>
      </c>
      <c r="M60" s="34">
        <f t="shared" si="6"/>
        <v>-0.31995802160680364</v>
      </c>
      <c r="N60" s="34">
        <f t="shared" si="6"/>
        <v>-0.31520386398921951</v>
      </c>
      <c r="O60" s="34">
        <f t="shared" si="6"/>
        <v>-0.30998938523007047</v>
      </c>
      <c r="P60" s="34">
        <f t="shared" si="6"/>
        <v>-0.30429001300815911</v>
      </c>
      <c r="Q60" s="34">
        <f t="shared" si="6"/>
        <v>-0.29808052787119871</v>
      </c>
      <c r="R60" s="34">
        <f t="shared" si="6"/>
        <v>-0.29133506323581304</v>
      </c>
      <c r="S60" s="34">
        <f t="shared" si="6"/>
        <v>-0.28409269327753689</v>
      </c>
      <c r="T60" s="34">
        <f t="shared" si="6"/>
        <v>-0.27637676127778127</v>
      </c>
      <c r="U60" s="34">
        <f t="shared" si="6"/>
        <v>-0.2682363637963745</v>
      </c>
      <c r="V60" s="34">
        <f t="shared" si="6"/>
        <v>-0.25971806835958294</v>
      </c>
      <c r="W60" s="34">
        <f t="shared" si="6"/>
        <v>-0.25092986243775273</v>
      </c>
      <c r="X60" s="34">
        <f t="shared" si="6"/>
        <v>-0.24195490191545208</v>
      </c>
      <c r="Y60" s="34">
        <f t="shared" si="6"/>
        <v>-0.2328688061702536</v>
      </c>
      <c r="Z60" s="34">
        <f t="shared" si="6"/>
        <v>-0.22378271042505513</v>
      </c>
      <c r="AA60" s="34">
        <f t="shared" si="6"/>
        <v>-0.21469661467985665</v>
      </c>
      <c r="AB60" s="34">
        <f t="shared" si="6"/>
        <v>-0.20561051893465818</v>
      </c>
      <c r="AC60" s="34">
        <f t="shared" si="6"/>
        <v>-0.1965244231894597</v>
      </c>
      <c r="AD60" s="34">
        <f t="shared" si="6"/>
        <v>-0.18743832744426123</v>
      </c>
      <c r="AE60" s="34">
        <f t="shared" si="6"/>
        <v>-0.17835223169906275</v>
      </c>
      <c r="AF60" s="34">
        <f t="shared" si="6"/>
        <v>-0.16926613595386428</v>
      </c>
      <c r="AG60" s="34">
        <f t="shared" si="6"/>
        <v>-0.1601800402086658</v>
      </c>
      <c r="AH60" s="34">
        <f t="shared" si="6"/>
        <v>-0.15109394446346733</v>
      </c>
      <c r="AI60" s="34">
        <f t="shared" si="6"/>
        <v>-0.14200784871826885</v>
      </c>
      <c r="AJ60" s="34">
        <f t="shared" si="6"/>
        <v>-0.14200784871826885</v>
      </c>
      <c r="AK60" s="34">
        <f t="shared" si="6"/>
        <v>-0.14200784871826885</v>
      </c>
      <c r="AL60" s="34">
        <f t="shared" si="6"/>
        <v>-0.14200784871826885</v>
      </c>
      <c r="AM60" s="34">
        <f t="shared" si="6"/>
        <v>-0.14200784871826885</v>
      </c>
      <c r="AN60" s="34">
        <f t="shared" si="6"/>
        <v>-0.14200784871826885</v>
      </c>
      <c r="AO60" s="34">
        <f t="shared" si="6"/>
        <v>-0.14200784871826885</v>
      </c>
      <c r="AP60" s="34">
        <f t="shared" si="6"/>
        <v>-0.14200784871826885</v>
      </c>
      <c r="AQ60" s="34">
        <f t="shared" si="6"/>
        <v>-0.14200784871826885</v>
      </c>
      <c r="AR60" s="34">
        <f t="shared" si="6"/>
        <v>-0.14200784871826885</v>
      </c>
      <c r="AS60" s="34">
        <f t="shared" si="6"/>
        <v>-0.14200784871826885</v>
      </c>
      <c r="AT60" s="34">
        <f t="shared" si="6"/>
        <v>-0.14200784871826885</v>
      </c>
      <c r="AU60" s="34">
        <f t="shared" si="6"/>
        <v>-0.14200784871826885</v>
      </c>
      <c r="AV60" s="34">
        <f t="shared" si="6"/>
        <v>-0.14200784871826885</v>
      </c>
      <c r="AW60" s="34">
        <f t="shared" si="6"/>
        <v>-0.14200784871826885</v>
      </c>
      <c r="AX60" s="34">
        <f t="shared" si="6"/>
        <v>-0.14200784871826885</v>
      </c>
      <c r="AY60" s="34">
        <f t="shared" si="6"/>
        <v>-9.4834515384935647E-2</v>
      </c>
      <c r="AZ60" s="34">
        <f t="shared" si="6"/>
        <v>-4.9627423252320599E-2</v>
      </c>
      <c r="BA60" s="34">
        <f t="shared" si="6"/>
        <v>-6.3809138568563309E-3</v>
      </c>
      <c r="BB60" s="34">
        <f t="shared" si="6"/>
        <v>3.463416883163014E-2</v>
      </c>
      <c r="BC60" s="34">
        <f t="shared" si="6"/>
        <v>7.3652851036641737E-2</v>
      </c>
      <c r="BD60" s="34">
        <f t="shared" si="6"/>
        <v>0.11064682869181824</v>
      </c>
    </row>
    <row r="61" spans="1:56" ht="17.25" hidden="1" customHeight="1" outlineLevel="1" x14ac:dyDescent="0.35">
      <c r="A61" s="115"/>
      <c r="B61" s="9" t="s">
        <v>35</v>
      </c>
      <c r="C61" s="9" t="s">
        <v>62</v>
      </c>
      <c r="D61" s="9" t="s">
        <v>40</v>
      </c>
      <c r="E61" s="34">
        <v>0</v>
      </c>
      <c r="F61" s="34">
        <f>E62</f>
        <v>-2.1228000000000002</v>
      </c>
      <c r="G61" s="34">
        <f t="shared" ref="G61:BD61" si="7">F62</f>
        <v>-4.1099458126343436</v>
      </c>
      <c r="H61" s="34">
        <f t="shared" si="7"/>
        <v>-5.9636583099642859</v>
      </c>
      <c r="I61" s="34">
        <f t="shared" si="7"/>
        <v>-7.6737100960847631</v>
      </c>
      <c r="J61" s="34">
        <f t="shared" si="7"/>
        <v>-9.2529087777603856</v>
      </c>
      <c r="K61" s="34">
        <f t="shared" si="7"/>
        <v>-10.701977072488418</v>
      </c>
      <c r="L61" s="34">
        <f t="shared" si="7"/>
        <v>-12.010230954466854</v>
      </c>
      <c r="M61" s="34">
        <f t="shared" si="7"/>
        <v>-13.190631349645187</v>
      </c>
      <c r="N61" s="34">
        <f t="shared" si="7"/>
        <v>-12.656736235247099</v>
      </c>
      <c r="O61" s="34">
        <f t="shared" si="7"/>
        <v>-12.106880827096171</v>
      </c>
      <c r="P61" s="34">
        <f t="shared" si="7"/>
        <v>-11.540419691880091</v>
      </c>
      <c r="Q61" s="34">
        <f t="shared" si="7"/>
        <v>-10.956702847708714</v>
      </c>
      <c r="R61" s="34">
        <f t="shared" si="7"/>
        <v>-10.355076411245161</v>
      </c>
      <c r="S61" s="34">
        <f t="shared" si="7"/>
        <v>-9.7378346998869212</v>
      </c>
      <c r="T61" s="34">
        <f t="shared" si="7"/>
        <v>-9.1065250666203816</v>
      </c>
      <c r="U61" s="34">
        <f t="shared" si="7"/>
        <v>-8.4638304186792954</v>
      </c>
      <c r="V61" s="34">
        <f t="shared" si="7"/>
        <v>-7.8122707602273014</v>
      </c>
      <c r="W61" s="34">
        <f t="shared" si="7"/>
        <v>-7.157083425385359</v>
      </c>
      <c r="X61" s="34">
        <f t="shared" si="7"/>
        <v>-6.5022803394440771</v>
      </c>
      <c r="Y61" s="34">
        <f t="shared" si="7"/>
        <v>-5.8514511289946931</v>
      </c>
      <c r="Z61" s="34">
        <f t="shared" si="7"/>
        <v>-5.2097080142905074</v>
      </c>
      <c r="AA61" s="34">
        <f t="shared" si="7"/>
        <v>-4.5770509953315202</v>
      </c>
      <c r="AB61" s="34">
        <f t="shared" si="7"/>
        <v>-3.9534800721177317</v>
      </c>
      <c r="AC61" s="34">
        <f t="shared" si="7"/>
        <v>-3.3389952446491415</v>
      </c>
      <c r="AD61" s="34">
        <f t="shared" si="7"/>
        <v>-2.7335965129257502</v>
      </c>
      <c r="AE61" s="34">
        <f t="shared" si="7"/>
        <v>-2.1372838769475573</v>
      </c>
      <c r="AF61" s="34">
        <f t="shared" si="7"/>
        <v>-1.5500573367145627</v>
      </c>
      <c r="AG61" s="34">
        <f t="shared" si="7"/>
        <v>-0.97191689222676669</v>
      </c>
      <c r="AH61" s="34">
        <f t="shared" si="7"/>
        <v>-0.40286254348416917</v>
      </c>
      <c r="AI61" s="34">
        <f t="shared" si="7"/>
        <v>0.15710570951322989</v>
      </c>
      <c r="AJ61" s="34">
        <f t="shared" si="7"/>
        <v>0.70798786676543046</v>
      </c>
      <c r="AK61" s="34">
        <f t="shared" si="7"/>
        <v>1.2588700240176309</v>
      </c>
      <c r="AL61" s="34">
        <f t="shared" si="7"/>
        <v>1.8097521812698316</v>
      </c>
      <c r="AM61" s="34">
        <f t="shared" si="7"/>
        <v>2.3606343385220323</v>
      </c>
      <c r="AN61" s="34">
        <f t="shared" si="7"/>
        <v>2.911516495774233</v>
      </c>
      <c r="AO61" s="34">
        <f t="shared" si="7"/>
        <v>3.4623986530264337</v>
      </c>
      <c r="AP61" s="34">
        <f t="shared" si="7"/>
        <v>4.0132808102786344</v>
      </c>
      <c r="AQ61" s="34">
        <f t="shared" si="7"/>
        <v>4.5641629675308346</v>
      </c>
      <c r="AR61" s="34">
        <f t="shared" si="7"/>
        <v>5.1150451247830349</v>
      </c>
      <c r="AS61" s="34">
        <f t="shared" si="7"/>
        <v>5.6659272820352351</v>
      </c>
      <c r="AT61" s="34">
        <f t="shared" si="7"/>
        <v>6.2168094392874353</v>
      </c>
      <c r="AU61" s="34">
        <f t="shared" si="7"/>
        <v>6.7676915965396356</v>
      </c>
      <c r="AV61" s="34">
        <f t="shared" si="7"/>
        <v>7.3185737537918358</v>
      </c>
      <c r="AW61" s="34">
        <f t="shared" si="7"/>
        <v>7.8694559110440361</v>
      </c>
      <c r="AX61" s="34">
        <f t="shared" si="7"/>
        <v>8.4203380682962372</v>
      </c>
      <c r="AY61" s="34">
        <f t="shared" si="7"/>
        <v>8.5623459170145058</v>
      </c>
      <c r="AZ61" s="34">
        <f t="shared" si="7"/>
        <v>8.657180432399441</v>
      </c>
      <c r="BA61" s="34">
        <f t="shared" si="7"/>
        <v>8.7068078556517623</v>
      </c>
      <c r="BB61" s="34">
        <f t="shared" si="7"/>
        <v>8.7131887695086192</v>
      </c>
      <c r="BC61" s="34">
        <f t="shared" si="7"/>
        <v>8.6785546006769891</v>
      </c>
      <c r="BD61" s="34">
        <f t="shared" si="7"/>
        <v>8.6049017496403479</v>
      </c>
    </row>
    <row r="62" spans="1:56" ht="16.5" hidden="1" customHeight="1" outlineLevel="1" x14ac:dyDescent="0.3">
      <c r="A62" s="115"/>
      <c r="B62" s="9" t="s">
        <v>34</v>
      </c>
      <c r="C62" s="9" t="s">
        <v>68</v>
      </c>
      <c r="D62" s="9" t="s">
        <v>40</v>
      </c>
      <c r="E62" s="34">
        <f t="shared" ref="E62:BD62" si="8">E28-E60+E61</f>
        <v>-2.1228000000000002</v>
      </c>
      <c r="F62" s="34">
        <f t="shared" si="8"/>
        <v>-4.1099458126343436</v>
      </c>
      <c r="G62" s="34">
        <f t="shared" si="8"/>
        <v>-5.9636583099642859</v>
      </c>
      <c r="H62" s="34">
        <f t="shared" si="8"/>
        <v>-7.6737100960847631</v>
      </c>
      <c r="I62" s="34">
        <f t="shared" si="8"/>
        <v>-9.2529087777603856</v>
      </c>
      <c r="J62" s="34">
        <f t="shared" si="8"/>
        <v>-10.701977072488418</v>
      </c>
      <c r="K62" s="34">
        <f t="shared" si="8"/>
        <v>-12.010230954466854</v>
      </c>
      <c r="L62" s="34">
        <f t="shared" si="8"/>
        <v>-13.190631349645187</v>
      </c>
      <c r="M62" s="34">
        <f t="shared" si="8"/>
        <v>-12.656736235247099</v>
      </c>
      <c r="N62" s="34">
        <f t="shared" si="8"/>
        <v>-12.106880827096171</v>
      </c>
      <c r="O62" s="34">
        <f t="shared" si="8"/>
        <v>-11.540419691880091</v>
      </c>
      <c r="P62" s="34">
        <f t="shared" si="8"/>
        <v>-10.956702847708714</v>
      </c>
      <c r="Q62" s="34">
        <f t="shared" si="8"/>
        <v>-10.355076411245161</v>
      </c>
      <c r="R62" s="34">
        <f t="shared" si="8"/>
        <v>-9.7378346998869212</v>
      </c>
      <c r="S62" s="34">
        <f t="shared" si="8"/>
        <v>-9.1065250666203816</v>
      </c>
      <c r="T62" s="34">
        <f t="shared" si="8"/>
        <v>-8.4638304186792954</v>
      </c>
      <c r="U62" s="34">
        <f t="shared" si="8"/>
        <v>-7.8122707602273014</v>
      </c>
      <c r="V62" s="34">
        <f t="shared" si="8"/>
        <v>-7.157083425385359</v>
      </c>
      <c r="W62" s="34">
        <f t="shared" si="8"/>
        <v>-6.5022803394440771</v>
      </c>
      <c r="X62" s="34">
        <f t="shared" si="8"/>
        <v>-5.8514511289946931</v>
      </c>
      <c r="Y62" s="34">
        <f t="shared" si="8"/>
        <v>-5.2097080142905074</v>
      </c>
      <c r="Z62" s="34">
        <f t="shared" si="8"/>
        <v>-4.5770509953315202</v>
      </c>
      <c r="AA62" s="34">
        <f t="shared" si="8"/>
        <v>-3.9534800721177317</v>
      </c>
      <c r="AB62" s="34">
        <f t="shared" si="8"/>
        <v>-3.3389952446491415</v>
      </c>
      <c r="AC62" s="34">
        <f t="shared" si="8"/>
        <v>-2.7335965129257502</v>
      </c>
      <c r="AD62" s="34">
        <f t="shared" si="8"/>
        <v>-2.1372838769475573</v>
      </c>
      <c r="AE62" s="34">
        <f t="shared" si="8"/>
        <v>-1.5500573367145627</v>
      </c>
      <c r="AF62" s="34">
        <f t="shared" si="8"/>
        <v>-0.97191689222676669</v>
      </c>
      <c r="AG62" s="34">
        <f t="shared" si="8"/>
        <v>-0.40286254348416917</v>
      </c>
      <c r="AH62" s="34">
        <f t="shared" si="8"/>
        <v>0.15710570951322989</v>
      </c>
      <c r="AI62" s="34">
        <f t="shared" si="8"/>
        <v>0.70798786676543046</v>
      </c>
      <c r="AJ62" s="34">
        <f t="shared" si="8"/>
        <v>1.2588700240176309</v>
      </c>
      <c r="AK62" s="34">
        <f t="shared" si="8"/>
        <v>1.8097521812698316</v>
      </c>
      <c r="AL62" s="34">
        <f t="shared" si="8"/>
        <v>2.3606343385220323</v>
      </c>
      <c r="AM62" s="34">
        <f t="shared" si="8"/>
        <v>2.911516495774233</v>
      </c>
      <c r="AN62" s="34">
        <f t="shared" si="8"/>
        <v>3.4623986530264337</v>
      </c>
      <c r="AO62" s="34">
        <f t="shared" si="8"/>
        <v>4.0132808102786344</v>
      </c>
      <c r="AP62" s="34">
        <f t="shared" si="8"/>
        <v>4.5641629675308346</v>
      </c>
      <c r="AQ62" s="34">
        <f t="shared" si="8"/>
        <v>5.1150451247830349</v>
      </c>
      <c r="AR62" s="34">
        <f t="shared" si="8"/>
        <v>5.6659272820352351</v>
      </c>
      <c r="AS62" s="34">
        <f t="shared" si="8"/>
        <v>6.2168094392874353</v>
      </c>
      <c r="AT62" s="34">
        <f t="shared" si="8"/>
        <v>6.7676915965396356</v>
      </c>
      <c r="AU62" s="34">
        <f t="shared" si="8"/>
        <v>7.3185737537918358</v>
      </c>
      <c r="AV62" s="34">
        <f t="shared" si="8"/>
        <v>7.8694559110440361</v>
      </c>
      <c r="AW62" s="34">
        <f t="shared" si="8"/>
        <v>8.4203380682962372</v>
      </c>
      <c r="AX62" s="34">
        <f t="shared" si="8"/>
        <v>8.5623459170145058</v>
      </c>
      <c r="AY62" s="34">
        <f t="shared" si="8"/>
        <v>8.657180432399441</v>
      </c>
      <c r="AZ62" s="34">
        <f t="shared" si="8"/>
        <v>8.7068078556517623</v>
      </c>
      <c r="BA62" s="34">
        <f t="shared" si="8"/>
        <v>8.7131887695086192</v>
      </c>
      <c r="BB62" s="34">
        <f t="shared" si="8"/>
        <v>8.6785546006769891</v>
      </c>
      <c r="BC62" s="34">
        <f t="shared" si="8"/>
        <v>8.6049017496403479</v>
      </c>
      <c r="BD62" s="34">
        <f t="shared" si="8"/>
        <v>8.4942549209485296</v>
      </c>
    </row>
    <row r="63" spans="1:56" ht="16.5" collapsed="1" x14ac:dyDescent="0.3">
      <c r="A63" s="115"/>
      <c r="B63" s="9" t="s">
        <v>8</v>
      </c>
      <c r="C63" s="11" t="s">
        <v>67</v>
      </c>
      <c r="D63" s="9" t="s">
        <v>40</v>
      </c>
      <c r="E63" s="34">
        <f>AVERAGE(E61:E62)*'Fixed data'!$C$3</f>
        <v>-5.1265620000000012E-2</v>
      </c>
      <c r="F63" s="34">
        <f>AVERAGE(F61:F62)*'Fixed data'!$C$3</f>
        <v>-0.15052081137511941</v>
      </c>
      <c r="G63" s="34">
        <f>AVERAGE(G61:G62)*'Fixed data'!$C$3</f>
        <v>-0.24327753956075693</v>
      </c>
      <c r="H63" s="34">
        <f>AVERAGE(H61:H62)*'Fixed data'!$C$3</f>
        <v>-0.32934244700608456</v>
      </c>
      <c r="I63" s="34">
        <f>AVERAGE(I61:I62)*'Fixed data'!$C$3</f>
        <v>-0.40877784580336041</v>
      </c>
      <c r="J63" s="34">
        <f>AVERAGE(J61:J62)*'Fixed data'!$C$3</f>
        <v>-0.48191049328350866</v>
      </c>
      <c r="K63" s="34">
        <f>AVERAGE(K61:K62)*'Fixed data'!$C$3</f>
        <v>-0.54849982385096985</v>
      </c>
      <c r="L63" s="34">
        <f>AVERAGE(L61:L62)*'Fixed data'!$C$3</f>
        <v>-0.60860082464430587</v>
      </c>
      <c r="M63" s="34">
        <f>AVERAGE(M61:M62)*'Fixed data'!$C$3</f>
        <v>-0.62421392717514879</v>
      </c>
      <c r="N63" s="34">
        <f>AVERAGE(N61:N62)*'Fixed data'!$C$3</f>
        <v>-0.59804135205559006</v>
      </c>
      <c r="O63" s="34">
        <f>AVERAGE(O61:O62)*'Fixed data'!$C$3</f>
        <v>-0.57108230753327682</v>
      </c>
      <c r="P63" s="34">
        <f>AVERAGE(P61:P62)*'Fixed data'!$C$3</f>
        <v>-0.54330550933106969</v>
      </c>
      <c r="Q63" s="34">
        <f>AVERAGE(Q61:Q62)*'Fixed data'!$C$3</f>
        <v>-0.51467946910373619</v>
      </c>
      <c r="R63" s="34">
        <f>AVERAGE(R61:R62)*'Fixed data'!$C$3</f>
        <v>-0.48524380333383982</v>
      </c>
      <c r="S63" s="34">
        <f>AVERAGE(S61:S62)*'Fixed data'!$C$3</f>
        <v>-0.45509128836115137</v>
      </c>
      <c r="T63" s="34">
        <f>AVERAGE(T61:T62)*'Fixed data'!$C$3</f>
        <v>-0.42432408496998725</v>
      </c>
      <c r="U63" s="34">
        <f>AVERAGE(U61:U62)*'Fixed data'!$C$3</f>
        <v>-0.39306784347059431</v>
      </c>
      <c r="V63" s="34">
        <f>AVERAGE(V61:V62)*'Fixed data'!$C$3</f>
        <v>-0.36150990358254576</v>
      </c>
      <c r="W63" s="34">
        <f>AVERAGE(W61:W62)*'Fixed data'!$C$3</f>
        <v>-0.32987363492063088</v>
      </c>
      <c r="X63" s="34">
        <f>AVERAGE(X61:X62)*'Fixed data'!$C$3</f>
        <v>-0.29834261496279629</v>
      </c>
      <c r="Y63" s="34">
        <f>AVERAGE(Y61:Y62)*'Fixed data'!$C$3</f>
        <v>-0.26712699331033762</v>
      </c>
      <c r="Z63" s="34">
        <f>AVERAGE(Z61:Z62)*'Fixed data'!$C$3</f>
        <v>-0.23635023008237199</v>
      </c>
      <c r="AA63" s="34">
        <f>AVERAGE(AA61:AA62)*'Fixed data'!$C$3</f>
        <v>-0.20601232527889943</v>
      </c>
      <c r="AB63" s="34">
        <f>AVERAGE(AB61:AB62)*'Fixed data'!$C$3</f>
        <v>-0.17611327889992001</v>
      </c>
      <c r="AC63" s="34">
        <f>AVERAGE(AC61:AC62)*'Fixed data'!$C$3</f>
        <v>-0.14665309094543363</v>
      </c>
      <c r="AD63" s="34">
        <f>AVERAGE(AD61:AD62)*'Fixed data'!$C$3</f>
        <v>-0.11763176141544038</v>
      </c>
      <c r="AE63" s="34">
        <f>AVERAGE(AE61:AE62)*'Fixed data'!$C$3</f>
        <v>-8.9049290309940202E-2</v>
      </c>
      <c r="AF63" s="34">
        <f>AVERAGE(AF61:AF62)*'Fixed data'!$C$3</f>
        <v>-6.0905677628933105E-2</v>
      </c>
      <c r="AG63" s="34">
        <f>AVERAGE(AG61:AG62)*'Fixed data'!$C$3</f>
        <v>-3.3200923372419103E-2</v>
      </c>
      <c r="AH63" s="34">
        <f>AVERAGE(AH61:AH62)*'Fixed data'!$C$3</f>
        <v>-5.9350275403981844E-3</v>
      </c>
      <c r="AI63" s="34">
        <f>AVERAGE(AI61:AI62)*'Fixed data'!$C$3</f>
        <v>2.0892009867129649E-2</v>
      </c>
      <c r="AJ63" s="34">
        <f>AVERAGE(AJ61:AJ62)*'Fixed data'!$C$3</f>
        <v>4.7499618062410938E-2</v>
      </c>
      <c r="AK63" s="34">
        <f>AVERAGE(AK61:AK62)*'Fixed data'!$C$3</f>
        <v>7.4107226257692227E-2</v>
      </c>
      <c r="AL63" s="34">
        <f>AVERAGE(AL61:AL62)*'Fixed data'!$C$3</f>
        <v>0.10071483445297351</v>
      </c>
      <c r="AM63" s="34">
        <f>AVERAGE(AM61:AM62)*'Fixed data'!$C$3</f>
        <v>0.12732244264825482</v>
      </c>
      <c r="AN63" s="34">
        <f>AVERAGE(AN61:AN62)*'Fixed data'!$C$3</f>
        <v>0.15393005084353609</v>
      </c>
      <c r="AO63" s="34">
        <f>AVERAGE(AO61:AO62)*'Fixed data'!$C$3</f>
        <v>0.18053765903881741</v>
      </c>
      <c r="AP63" s="34">
        <f>AVERAGE(AP61:AP62)*'Fixed data'!$C$3</f>
        <v>0.20714526723409868</v>
      </c>
      <c r="AQ63" s="34">
        <f>AVERAGE(AQ61:AQ62)*'Fixed data'!$C$3</f>
        <v>0.23375287542937995</v>
      </c>
      <c r="AR63" s="34">
        <f>AVERAGE(AR61:AR62)*'Fixed data'!$C$3</f>
        <v>0.26036048362466124</v>
      </c>
      <c r="AS63" s="34">
        <f>AVERAGE(AS61:AS62)*'Fixed data'!$C$3</f>
        <v>0.28696809181994248</v>
      </c>
      <c r="AT63" s="34">
        <f>AVERAGE(AT61:AT62)*'Fixed data'!$C$3</f>
        <v>0.31357570001522378</v>
      </c>
      <c r="AU63" s="34">
        <f>AVERAGE(AU61:AU62)*'Fixed data'!$C$3</f>
        <v>0.34018330821050508</v>
      </c>
      <c r="AV63" s="34">
        <f>AVERAGE(AV61:AV62)*'Fixed data'!$C$3</f>
        <v>0.36679091640578632</v>
      </c>
      <c r="AW63" s="34">
        <f>AVERAGE(AW61:AW62)*'Fixed data'!$C$3</f>
        <v>0.39339852460106767</v>
      </c>
      <c r="AX63" s="34">
        <f>AVERAGE(AX61:AX62)*'Fixed data'!$C$3</f>
        <v>0.41013181824525446</v>
      </c>
      <c r="AY63" s="34">
        <f>AVERAGE(AY61:AY62)*'Fixed data'!$C$3</f>
        <v>0.41585156133834683</v>
      </c>
      <c r="AZ63" s="34">
        <f>AVERAGE(AZ61:AZ62)*'Fixed data'!$C$3</f>
        <v>0.4193403171564366</v>
      </c>
      <c r="BA63" s="34">
        <f>AVERAGE(BA61:BA62)*'Fixed data'!$C$3</f>
        <v>0.42069291849762319</v>
      </c>
      <c r="BB63" s="34">
        <f>AVERAGE(BB61:BB62)*'Fixed data'!$C$3</f>
        <v>0.42001060238998245</v>
      </c>
      <c r="BC63" s="34">
        <f>AVERAGE(BC61:BC62)*'Fixed data'!$C$3</f>
        <v>0.41739547086016371</v>
      </c>
      <c r="BD63" s="34">
        <f>AVERAGE(BD61:BD62)*'Fixed data'!$C$3</f>
        <v>0.41294463359472139</v>
      </c>
    </row>
    <row r="64" spans="1:56" ht="15.75" thickBot="1" x14ac:dyDescent="0.35">
      <c r="A64" s="114"/>
      <c r="B64" s="12" t="s">
        <v>94</v>
      </c>
      <c r="C64" s="12" t="s">
        <v>45</v>
      </c>
      <c r="D64" s="12" t="s">
        <v>40</v>
      </c>
      <c r="E64" s="53">
        <f t="shared" ref="E64:BD64" si="9">E29+E60+E63</f>
        <v>-0.58196561999999996</v>
      </c>
      <c r="F64" s="53">
        <f t="shared" si="9"/>
        <v>-0.70627393120037196</v>
      </c>
      <c r="G64" s="53">
        <f t="shared" si="9"/>
        <v>-0.82218119572567772</v>
      </c>
      <c r="H64" s="53">
        <f t="shared" si="9"/>
        <v>-0.92638906211296956</v>
      </c>
      <c r="I64" s="53">
        <f t="shared" si="9"/>
        <v>-1.0243800381596395</v>
      </c>
      <c r="J64" s="53">
        <f t="shared" si="9"/>
        <v>-1.1137534416591555</v>
      </c>
      <c r="K64" s="53">
        <f t="shared" si="9"/>
        <v>-1.1913816411081877</v>
      </c>
      <c r="L64" s="53">
        <f t="shared" si="9"/>
        <v>-1.2628778412956234</v>
      </c>
      <c r="M64" s="53">
        <f t="shared" si="9"/>
        <v>-0.8906876755841312</v>
      </c>
      <c r="N64" s="53">
        <f t="shared" si="9"/>
        <v>-0.85458233000438255</v>
      </c>
      <c r="O64" s="53">
        <f t="shared" si="9"/>
        <v>-0.81695375526684466</v>
      </c>
      <c r="P64" s="53">
        <f t="shared" si="9"/>
        <v>-0.77773881454842442</v>
      </c>
      <c r="Q64" s="53">
        <f t="shared" si="9"/>
        <v>-0.73687351982684635</v>
      </c>
      <c r="R64" s="53">
        <f t="shared" si="9"/>
        <v>-0.69510220453904614</v>
      </c>
      <c r="S64" s="53">
        <f t="shared" si="9"/>
        <v>-0.65237974664143772</v>
      </c>
      <c r="T64" s="53">
        <f t="shared" si="9"/>
        <v>-0.60912137458194238</v>
      </c>
      <c r="U64" s="53">
        <f t="shared" si="9"/>
        <v>-0.56547338360306398</v>
      </c>
      <c r="V64" s="53">
        <f t="shared" si="9"/>
        <v>-0.52236065532153897</v>
      </c>
      <c r="W64" s="53">
        <f t="shared" si="9"/>
        <v>-0.47983519148250131</v>
      </c>
      <c r="X64" s="53">
        <f t="shared" si="9"/>
        <v>-0.43807893974476542</v>
      </c>
      <c r="Y64" s="53">
        <f t="shared" si="9"/>
        <v>-0.39777722234710833</v>
      </c>
      <c r="Z64" s="53">
        <f t="shared" si="9"/>
        <v>-0.35791436337394422</v>
      </c>
      <c r="AA64" s="53">
        <f t="shared" si="9"/>
        <v>-0.31849036282527315</v>
      </c>
      <c r="AB64" s="53">
        <f t="shared" si="9"/>
        <v>-0.27950522070109529</v>
      </c>
      <c r="AC64" s="53">
        <f t="shared" si="9"/>
        <v>-0.24095893700141041</v>
      </c>
      <c r="AD64" s="53">
        <f t="shared" si="9"/>
        <v>-0.20285151172621868</v>
      </c>
      <c r="AE64" s="53">
        <f t="shared" si="9"/>
        <v>-0.16518294487552004</v>
      </c>
      <c r="AF64" s="53">
        <f t="shared" si="9"/>
        <v>-0.12795323644931444</v>
      </c>
      <c r="AG64" s="53">
        <f t="shared" si="9"/>
        <v>-9.1162386447601981E-2</v>
      </c>
      <c r="AH64" s="53">
        <f t="shared" si="9"/>
        <v>-5.4810394870382591E-2</v>
      </c>
      <c r="AI64" s="53">
        <f t="shared" si="9"/>
        <v>-1.889726171765628E-2</v>
      </c>
      <c r="AJ64" s="53">
        <f t="shared" si="9"/>
        <v>7.7103464776250089E-3</v>
      </c>
      <c r="AK64" s="53">
        <f t="shared" si="9"/>
        <v>3.4317954672906298E-2</v>
      </c>
      <c r="AL64" s="53">
        <f t="shared" si="9"/>
        <v>6.092556286818758E-2</v>
      </c>
      <c r="AM64" s="53">
        <f t="shared" si="9"/>
        <v>8.753317106346889E-2</v>
      </c>
      <c r="AN64" s="53">
        <f t="shared" si="9"/>
        <v>0.11414077925875016</v>
      </c>
      <c r="AO64" s="53">
        <f t="shared" si="9"/>
        <v>0.14074838745403148</v>
      </c>
      <c r="AP64" s="53">
        <f t="shared" si="9"/>
        <v>0.16735599564931275</v>
      </c>
      <c r="AQ64" s="53">
        <f t="shared" si="9"/>
        <v>0.19396360384459402</v>
      </c>
      <c r="AR64" s="53">
        <f t="shared" si="9"/>
        <v>0.22057121203987531</v>
      </c>
      <c r="AS64" s="53">
        <f t="shared" si="9"/>
        <v>0.24717882023515655</v>
      </c>
      <c r="AT64" s="53">
        <f t="shared" si="9"/>
        <v>0.27378642843043788</v>
      </c>
      <c r="AU64" s="53">
        <f t="shared" si="9"/>
        <v>0.30039403662571917</v>
      </c>
      <c r="AV64" s="53">
        <f t="shared" si="9"/>
        <v>0.32700164482100036</v>
      </c>
      <c r="AW64" s="53">
        <f t="shared" si="9"/>
        <v>0.35360925301628177</v>
      </c>
      <c r="AX64" s="53">
        <f t="shared" si="9"/>
        <v>0.26812396952698558</v>
      </c>
      <c r="AY64" s="53">
        <f t="shared" si="9"/>
        <v>0.32101704595341118</v>
      </c>
      <c r="AZ64" s="53">
        <f t="shared" si="9"/>
        <v>0.36971289390411599</v>
      </c>
      <c r="BA64" s="53">
        <f t="shared" si="9"/>
        <v>0.41431200464076684</v>
      </c>
      <c r="BB64" s="53">
        <f t="shared" si="9"/>
        <v>0.45464477122161256</v>
      </c>
      <c r="BC64" s="53">
        <f t="shared" si="9"/>
        <v>0.49104832189680547</v>
      </c>
      <c r="BD64" s="53">
        <f t="shared" si="9"/>
        <v>0.52359146228653963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4.6590499649363168E-3</v>
      </c>
      <c r="G67" s="81">
        <f>'Fixed data'!$G$7*G$88/1000000</f>
        <v>9.4040855927638462E-3</v>
      </c>
      <c r="H67" s="81">
        <f>'Fixed data'!$G$7*H$88/1000000</f>
        <v>1.433386432822493E-2</v>
      </c>
      <c r="I67" s="81">
        <f>'Fixed data'!$G$7*I$88/1000000</f>
        <v>1.9884784142724526E-2</v>
      </c>
      <c r="J67" s="81">
        <f>'Fixed data'!$G$7*J$88/1000000</f>
        <v>2.5809145227688096E-2</v>
      </c>
      <c r="K67" s="81">
        <f>'Fixed data'!$G$7*K$88/1000000</f>
        <v>3.2373593065065334E-2</v>
      </c>
      <c r="L67" s="81">
        <f>'Fixed data'!$G$7*L$88/1000000</f>
        <v>3.9345511446860278E-2</v>
      </c>
      <c r="M67" s="81">
        <f>'Fixed data'!$G$7*M$88/1000000</f>
        <v>4.7734810229738252E-2</v>
      </c>
      <c r="N67" s="81">
        <f>'Fixed data'!$G$7*N$88/1000000</f>
        <v>5.2356731525756574E-2</v>
      </c>
      <c r="O67" s="81">
        <f>'Fixed data'!$G$7*O$88/1000000</f>
        <v>5.7225374782552893E-2</v>
      </c>
      <c r="P67" s="81">
        <f>'Fixed data'!$G$7*P$88/1000000</f>
        <v>6.2347237613844232E-2</v>
      </c>
      <c r="Q67" s="81">
        <f>'Fixed data'!$G$7*Q$88/1000000</f>
        <v>6.7728817633347482E-2</v>
      </c>
      <c r="R67" s="81">
        <f>'Fixed data'!$G$7*R$88/1000000</f>
        <v>7.271806771680997E-2</v>
      </c>
      <c r="S67" s="81">
        <f>'Fixed data'!$G$7*S$88/1000000</f>
        <v>7.7472936192019753E-2</v>
      </c>
      <c r="T67" s="81">
        <f>'Fixed data'!$G$7*T$88/1000000</f>
        <v>8.1734843525666165E-2</v>
      </c>
      <c r="U67" s="81">
        <f>'Fixed data'!$G$7*U$88/1000000</f>
        <v>8.5529182846638213E-2</v>
      </c>
      <c r="V67" s="81">
        <f>'Fixed data'!$G$7*V$88/1000000</f>
        <v>8.8239258283490066E-2</v>
      </c>
      <c r="W67" s="81">
        <f>'Fixed data'!$G$7*W$88/1000000</f>
        <v>9.0114394980686394E-2</v>
      </c>
      <c r="X67" s="81">
        <f>'Fixed data'!$G$7*X$88/1000000</f>
        <v>9.123026433159856E-2</v>
      </c>
      <c r="Y67" s="81">
        <f>'Fixed data'!$G$7*Y$88/1000000</f>
        <v>9.123026433159856E-2</v>
      </c>
      <c r="Z67" s="81">
        <f>'Fixed data'!$G$7*Z$88/1000000</f>
        <v>9.123026433159856E-2</v>
      </c>
      <c r="AA67" s="81">
        <f>'Fixed data'!$G$7*AA$88/1000000</f>
        <v>9.123026433159856E-2</v>
      </c>
      <c r="AB67" s="81">
        <f>'Fixed data'!$G$7*AB$88/1000000</f>
        <v>9.123026433159856E-2</v>
      </c>
      <c r="AC67" s="81">
        <f>'Fixed data'!$G$7*AC$88/1000000</f>
        <v>9.123026433159856E-2</v>
      </c>
      <c r="AD67" s="81">
        <f>'Fixed data'!$G$7*AD$88/1000000</f>
        <v>9.123026433159856E-2</v>
      </c>
      <c r="AE67" s="81">
        <f>'Fixed data'!$G$7*AE$88/1000000</f>
        <v>9.123026433159856E-2</v>
      </c>
      <c r="AF67" s="81">
        <f>'Fixed data'!$G$7*AF$88/1000000</f>
        <v>9.123026433159856E-2</v>
      </c>
      <c r="AG67" s="81">
        <f>'Fixed data'!$G$7*AG$88/1000000</f>
        <v>9.123026433159856E-2</v>
      </c>
      <c r="AH67" s="81">
        <f>'Fixed data'!$G$7*AH$88/1000000</f>
        <v>9.123026433159856E-2</v>
      </c>
      <c r="AI67" s="81">
        <f>'Fixed data'!$G$7*AI$88/1000000</f>
        <v>9.123026433159856E-2</v>
      </c>
      <c r="AJ67" s="81">
        <f>'Fixed data'!$G$7*AJ$88/1000000</f>
        <v>9.123026433159856E-2</v>
      </c>
      <c r="AK67" s="81">
        <f>'Fixed data'!$G$7*AK$88/1000000</f>
        <v>9.123026433159856E-2</v>
      </c>
      <c r="AL67" s="81">
        <f>'Fixed data'!$G$7*AL$88/1000000</f>
        <v>9.123026433159856E-2</v>
      </c>
      <c r="AM67" s="81">
        <f>'Fixed data'!$G$7*AM$88/1000000</f>
        <v>9.123026433159856E-2</v>
      </c>
      <c r="AN67" s="81">
        <f>'Fixed data'!$G$7*AN$88/1000000</f>
        <v>9.123026433159856E-2</v>
      </c>
      <c r="AO67" s="81">
        <f>'Fixed data'!$G$7*AO$88/1000000</f>
        <v>9.123026433159856E-2</v>
      </c>
      <c r="AP67" s="81">
        <f>'Fixed data'!$G$7*AP$88/1000000</f>
        <v>9.123026433159856E-2</v>
      </c>
      <c r="AQ67" s="81">
        <f>'Fixed data'!$G$7*AQ$88/1000000</f>
        <v>9.123026433159856E-2</v>
      </c>
      <c r="AR67" s="81">
        <f>'Fixed data'!$G$7*AR$88/1000000</f>
        <v>9.123026433159856E-2</v>
      </c>
      <c r="AS67" s="81">
        <f>'Fixed data'!$G$7*AS$88/1000000</f>
        <v>9.123026433159856E-2</v>
      </c>
      <c r="AT67" s="81">
        <f>'Fixed data'!$G$7*AT$88/1000000</f>
        <v>9.123026433159856E-2</v>
      </c>
      <c r="AU67" s="81">
        <f>'Fixed data'!$G$7*AU$88/1000000</f>
        <v>9.123026433159856E-2</v>
      </c>
      <c r="AV67" s="81">
        <f>'Fixed data'!$G$7*AV$88/1000000</f>
        <v>9.123026433159856E-2</v>
      </c>
      <c r="AW67" s="81">
        <f>'Fixed data'!$G$7*AW$88/1000000</f>
        <v>9.123026433159856E-2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1.8753093530585959E-2</v>
      </c>
      <c r="G68" s="81">
        <f>'Fixed data'!$G$8*G89/1000000</f>
        <v>3.7852287058086326E-2</v>
      </c>
      <c r="H68" s="81">
        <f>'Fixed data'!$G$8*H89/1000000</f>
        <v>5.769508814563791E-2</v>
      </c>
      <c r="I68" s="81">
        <f>'Fixed data'!$G$8*I89/1000000</f>
        <v>8.0038037726672687E-2</v>
      </c>
      <c r="J68" s="81">
        <f>'Fixed data'!$G$8*J89/1000000</f>
        <v>0.10388412187932551</v>
      </c>
      <c r="K68" s="81">
        <f>'Fixed data'!$G$8*K89/1000000</f>
        <v>0.13030661255821024</v>
      </c>
      <c r="L68" s="81">
        <f>'Fixed data'!$G$8*L89/1000000</f>
        <v>0.15836920868518684</v>
      </c>
      <c r="M68" s="81">
        <f>'Fixed data'!$G$8*M89/1000000</f>
        <v>0.19213688791493555</v>
      </c>
      <c r="N68" s="81">
        <f>'Fixed data'!$G$8*N89/1000000</f>
        <v>0.21074053522663028</v>
      </c>
      <c r="O68" s="81">
        <f>'Fixed data'!$G$8*O89/1000000</f>
        <v>0.23033726053519998</v>
      </c>
      <c r="P68" s="81">
        <f>'Fixed data'!$G$8*P89/1000000</f>
        <v>0.25095321731800113</v>
      </c>
      <c r="Q68" s="81">
        <f>'Fixed data'!$G$8*Q89/1000000</f>
        <v>0.27261455905238979</v>
      </c>
      <c r="R68" s="81">
        <f>'Fixed data'!$G$8*R89/1000000</f>
        <v>0.29269673764390758</v>
      </c>
      <c r="S68" s="81">
        <f>'Fixed data'!$G$8*S89/1000000</f>
        <v>0.31183550926308307</v>
      </c>
      <c r="T68" s="81">
        <f>'Fixed data'!$G$8*T89/1000000</f>
        <v>0.32899006812123288</v>
      </c>
      <c r="U68" s="81">
        <f>'Fixed data'!$G$8*U89/1000000</f>
        <v>0.34426262383720102</v>
      </c>
      <c r="V68" s="81">
        <f>'Fixed data'!$G$8*V89/1000000</f>
        <v>0.35517092027632746</v>
      </c>
      <c r="W68" s="81">
        <f>'Fixed data'!$G$8*W89/1000000</f>
        <v>0.36271851348305501</v>
      </c>
      <c r="X68" s="81">
        <f>'Fixed data'!$G$8*X89/1000000</f>
        <v>0.36720998759538631</v>
      </c>
      <c r="Y68" s="81">
        <f>'Fixed data'!$G$8*Y89/1000000</f>
        <v>0.36720998759538631</v>
      </c>
      <c r="Z68" s="81">
        <f>'Fixed data'!$G$8*Z89/1000000</f>
        <v>0.36720998759538631</v>
      </c>
      <c r="AA68" s="81">
        <f>'Fixed data'!$G$8*AA89/1000000</f>
        <v>0.36720998759538631</v>
      </c>
      <c r="AB68" s="81">
        <f>'Fixed data'!$G$8*AB89/1000000</f>
        <v>0.36720998759538631</v>
      </c>
      <c r="AC68" s="81">
        <f>'Fixed data'!$G$8*AC89/1000000</f>
        <v>0.36720998759538631</v>
      </c>
      <c r="AD68" s="81">
        <f>'Fixed data'!$G$8*AD89/1000000</f>
        <v>0.36720998759538631</v>
      </c>
      <c r="AE68" s="81">
        <f>'Fixed data'!$G$8*AE89/1000000</f>
        <v>0.36720998759538631</v>
      </c>
      <c r="AF68" s="81">
        <f>'Fixed data'!$G$8*AF89/1000000</f>
        <v>0.36720998759538631</v>
      </c>
      <c r="AG68" s="81">
        <f>'Fixed data'!$G$8*AG89/1000000</f>
        <v>0.36720998759538631</v>
      </c>
      <c r="AH68" s="81">
        <f>'Fixed data'!$G$8*AH89/1000000</f>
        <v>0.36720998759538631</v>
      </c>
      <c r="AI68" s="81">
        <f>'Fixed data'!$G$8*AI89/1000000</f>
        <v>0.36720998759538631</v>
      </c>
      <c r="AJ68" s="81">
        <f>'Fixed data'!$G$8*AJ89/1000000</f>
        <v>0.36720998759538631</v>
      </c>
      <c r="AK68" s="81">
        <f>'Fixed data'!$G$8*AK89/1000000</f>
        <v>0.36720998759538631</v>
      </c>
      <c r="AL68" s="81">
        <f>'Fixed data'!$G$8*AL89/1000000</f>
        <v>0.36720998759538631</v>
      </c>
      <c r="AM68" s="81">
        <f>'Fixed data'!$G$8*AM89/1000000</f>
        <v>0.36720998759538631</v>
      </c>
      <c r="AN68" s="81">
        <f>'Fixed data'!$G$8*AN89/1000000</f>
        <v>0.36720998759538631</v>
      </c>
      <c r="AO68" s="81">
        <f>'Fixed data'!$G$8*AO89/1000000</f>
        <v>0.36720998759538631</v>
      </c>
      <c r="AP68" s="81">
        <f>'Fixed data'!$G$8*AP89/1000000</f>
        <v>0.36720998759538631</v>
      </c>
      <c r="AQ68" s="81">
        <f>'Fixed data'!$G$8*AQ89/1000000</f>
        <v>0.36720998759538631</v>
      </c>
      <c r="AR68" s="81">
        <f>'Fixed data'!$G$8*AR89/1000000</f>
        <v>0.36720998759538631</v>
      </c>
      <c r="AS68" s="81">
        <f>'Fixed data'!$G$8*AS89/1000000</f>
        <v>0.36720998759538631</v>
      </c>
      <c r="AT68" s="81">
        <f>'Fixed data'!$G$8*AT89/1000000</f>
        <v>0.36720998759538631</v>
      </c>
      <c r="AU68" s="81">
        <f>'Fixed data'!$G$8*AU89/1000000</f>
        <v>0.36720998759538631</v>
      </c>
      <c r="AV68" s="81">
        <f>'Fixed data'!$G$8*AV89/1000000</f>
        <v>0.36720998759538631</v>
      </c>
      <c r="AW68" s="81">
        <f>'Fixed data'!$G$8*AW89/1000000</f>
        <v>0.36720998759538631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2.0808887675746166E-3</v>
      </c>
      <c r="G70" s="34">
        <f>G91*'Fixed data'!$G$9</f>
        <v>4.2001816307114968E-3</v>
      </c>
      <c r="H70" s="34">
        <f>H91*'Fixed data'!$G$9</f>
        <v>6.4019869932752304E-3</v>
      </c>
      <c r="I70" s="34">
        <f>I91*'Fixed data'!$G$9</f>
        <v>8.8812148999580266E-3</v>
      </c>
      <c r="J70" s="34">
        <f>J91*'Fixed data'!$G$9</f>
        <v>1.1527234266467516E-2</v>
      </c>
      <c r="K70" s="34">
        <f>K91*'Fixed data'!$G$9</f>
        <v>1.445913795347047E-2</v>
      </c>
      <c r="L70" s="34">
        <f>L91*'Fixed data'!$G$9</f>
        <v>1.7573031721150295E-2</v>
      </c>
      <c r="M70" s="34">
        <f>M91*'Fixed data'!$G$9</f>
        <v>2.1319975354830937E-2</v>
      </c>
      <c r="N70" s="34">
        <f>N91*'Fixed data'!$G$9</f>
        <v>2.3384281207285973E-2</v>
      </c>
      <c r="O70" s="34">
        <f>O91*'Fixed data'!$G$9</f>
        <v>2.5558781404244883E-2</v>
      </c>
      <c r="P70" s="34">
        <f>P91*'Fixed data'!$G$9</f>
        <v>2.784637799902356E-2</v>
      </c>
      <c r="Q70" s="34">
        <f>Q91*'Fixed data'!$G$9</f>
        <v>3.0249973044937893E-2</v>
      </c>
      <c r="R70" s="34">
        <f>R91*'Fixed data'!$G$9</f>
        <v>3.2478340316255565E-2</v>
      </c>
      <c r="S70" s="34">
        <f>S91*'Fixed data'!$G$9</f>
        <v>3.4602024860491583E-2</v>
      </c>
      <c r="T70" s="34">
        <f>T91*'Fixed data'!$G$9</f>
        <v>3.6505536341538761E-2</v>
      </c>
      <c r="U70" s="34">
        <f>U91*'Fixed data'!$G$9</f>
        <v>3.8200216186743081E-2</v>
      </c>
      <c r="V70" s="34">
        <f>V91*'Fixed data'!$G$9</f>
        <v>3.941062723154113E-2</v>
      </c>
      <c r="W70" s="34">
        <f>W91*'Fixed data'!$G$9</f>
        <v>4.0248126490022733E-2</v>
      </c>
      <c r="X70" s="34">
        <f>X91*'Fixed data'!$G$9</f>
        <v>4.07465113572959E-2</v>
      </c>
      <c r="Y70" s="34">
        <f>Y91*'Fixed data'!$G$9</f>
        <v>4.07465113572959E-2</v>
      </c>
      <c r="Z70" s="34">
        <f>Z91*'Fixed data'!$G$9</f>
        <v>4.07465113572959E-2</v>
      </c>
      <c r="AA70" s="34">
        <f>AA91*'Fixed data'!$G$9</f>
        <v>4.07465113572959E-2</v>
      </c>
      <c r="AB70" s="34">
        <f>AB91*'Fixed data'!$G$9</f>
        <v>4.07465113572959E-2</v>
      </c>
      <c r="AC70" s="34">
        <f>AC91*'Fixed data'!$G$9</f>
        <v>4.07465113572959E-2</v>
      </c>
      <c r="AD70" s="34">
        <f>AD91*'Fixed data'!$G$9</f>
        <v>4.07465113572959E-2</v>
      </c>
      <c r="AE70" s="34">
        <f>AE91*'Fixed data'!$G$9</f>
        <v>4.07465113572959E-2</v>
      </c>
      <c r="AF70" s="34">
        <f>AF91*'Fixed data'!$G$9</f>
        <v>4.07465113572959E-2</v>
      </c>
      <c r="AG70" s="34">
        <f>AG91*'Fixed data'!$G$9</f>
        <v>4.07465113572959E-2</v>
      </c>
      <c r="AH70" s="34">
        <f>AH91*'Fixed data'!$G$9</f>
        <v>4.07465113572959E-2</v>
      </c>
      <c r="AI70" s="34">
        <f>AI91*'Fixed data'!$G$9</f>
        <v>4.07465113572959E-2</v>
      </c>
      <c r="AJ70" s="34">
        <f>AJ91*'Fixed data'!$G$9</f>
        <v>4.07465113572959E-2</v>
      </c>
      <c r="AK70" s="34">
        <f>AK91*'Fixed data'!$G$9</f>
        <v>4.07465113572959E-2</v>
      </c>
      <c r="AL70" s="34">
        <f>AL91*'Fixed data'!$G$9</f>
        <v>4.07465113572959E-2</v>
      </c>
      <c r="AM70" s="34">
        <f>AM91*'Fixed data'!$G$9</f>
        <v>4.07465113572959E-2</v>
      </c>
      <c r="AN70" s="34">
        <f>AN91*'Fixed data'!$G$9</f>
        <v>4.07465113572959E-2</v>
      </c>
      <c r="AO70" s="34">
        <f>AO91*'Fixed data'!$G$9</f>
        <v>4.07465113572959E-2</v>
      </c>
      <c r="AP70" s="34">
        <f>AP91*'Fixed data'!$G$9</f>
        <v>4.07465113572959E-2</v>
      </c>
      <c r="AQ70" s="34">
        <f>AQ91*'Fixed data'!$G$9</f>
        <v>4.07465113572959E-2</v>
      </c>
      <c r="AR70" s="34">
        <f>AR91*'Fixed data'!$G$9</f>
        <v>4.07465113572959E-2</v>
      </c>
      <c r="AS70" s="34">
        <f>AS91*'Fixed data'!$G$9</f>
        <v>4.07465113572959E-2</v>
      </c>
      <c r="AT70" s="34">
        <f>AT91*'Fixed data'!$G$9</f>
        <v>4.07465113572959E-2</v>
      </c>
      <c r="AU70" s="34">
        <f>AU91*'Fixed data'!$G$9</f>
        <v>4.07465113572959E-2</v>
      </c>
      <c r="AV70" s="34">
        <f>AV91*'Fixed data'!$G$9</f>
        <v>4.07465113572959E-2</v>
      </c>
      <c r="AW70" s="34">
        <f>AW91*'Fixed data'!$G$9</f>
        <v>4.07465113572959E-2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6.3859147801746414E-5</v>
      </c>
      <c r="G71" s="34">
        <f>G92*'Fixed data'!$G$10</f>
        <v>1.2889685586722177E-4</v>
      </c>
      <c r="H71" s="34">
        <f>H92*'Fixed data'!$G$10</f>
        <v>1.9646674055765544E-4</v>
      </c>
      <c r="I71" s="34">
        <f>I92*'Fixed data'!$G$10</f>
        <v>2.7255027937727347E-4</v>
      </c>
      <c r="J71" s="34">
        <f>J92*'Fixed data'!$G$10</f>
        <v>3.5375238130853594E-4</v>
      </c>
      <c r="K71" s="34">
        <f>K92*'Fixed data'!$G$10</f>
        <v>4.4372781575092188E-4</v>
      </c>
      <c r="L71" s="34">
        <f>L92*'Fixed data'!$G$10</f>
        <v>5.3928823466796645E-4</v>
      </c>
      <c r="M71" s="34">
        <f>M92*'Fixed data'!$G$10</f>
        <v>6.5427594138086048E-4</v>
      </c>
      <c r="N71" s="34">
        <f>N92*'Fixed data'!$G$10</f>
        <v>7.1762618604270475E-4</v>
      </c>
      <c r="O71" s="34">
        <f>O92*'Fixed data'!$G$10</f>
        <v>7.8435811887656579E-4</v>
      </c>
      <c r="P71" s="34">
        <f>P92*'Fixed data'!$G$10</f>
        <v>8.5456079925674421E-4</v>
      </c>
      <c r="Q71" s="34">
        <f>Q92*'Fixed data'!$G$10</f>
        <v>9.2832328655753898E-4</v>
      </c>
      <c r="R71" s="34">
        <f>R92*'Fixed data'!$G$10</f>
        <v>9.9670831374066367E-4</v>
      </c>
      <c r="S71" s="34">
        <f>S92*'Fixed data'!$G$10</f>
        <v>1.0618807954743804E-3</v>
      </c>
      <c r="T71" s="34">
        <f>T92*'Fixed data'!$G$10</f>
        <v>1.1202965180755423E-3</v>
      </c>
      <c r="U71" s="34">
        <f>U92*'Fixed data'!$G$10</f>
        <v>1.1723035318082756E-3</v>
      </c>
      <c r="V71" s="34">
        <f>V92*'Fixed data'!$G$10</f>
        <v>1.2094491106662548E-3</v>
      </c>
      <c r="W71" s="34">
        <f>W92*'Fixed data'!$G$10</f>
        <v>1.2351506232913456E-3</v>
      </c>
      <c r="X71" s="34">
        <f>X92*'Fixed data'!$G$10</f>
        <v>1.2504452576789621E-3</v>
      </c>
      <c r="Y71" s="34">
        <f>Y92*'Fixed data'!$G$10</f>
        <v>1.2504452576789621E-3</v>
      </c>
      <c r="Z71" s="34">
        <f>Z92*'Fixed data'!$G$10</f>
        <v>1.2504452576789621E-3</v>
      </c>
      <c r="AA71" s="34">
        <f>AA92*'Fixed data'!$G$10</f>
        <v>1.2504452576789621E-3</v>
      </c>
      <c r="AB71" s="34">
        <f>AB92*'Fixed data'!$G$10</f>
        <v>1.2504452576789621E-3</v>
      </c>
      <c r="AC71" s="34">
        <f>AC92*'Fixed data'!$G$10</f>
        <v>1.2504452576789621E-3</v>
      </c>
      <c r="AD71" s="34">
        <f>AD92*'Fixed data'!$G$10</f>
        <v>1.2504452576789621E-3</v>
      </c>
      <c r="AE71" s="34">
        <f>AE92*'Fixed data'!$G$10</f>
        <v>1.2504452576789621E-3</v>
      </c>
      <c r="AF71" s="34">
        <f>AF92*'Fixed data'!$G$10</f>
        <v>1.2504452576789621E-3</v>
      </c>
      <c r="AG71" s="34">
        <f>AG92*'Fixed data'!$G$10</f>
        <v>1.2504452576789621E-3</v>
      </c>
      <c r="AH71" s="34">
        <f>AH92*'Fixed data'!$G$10</f>
        <v>1.2504452576789621E-3</v>
      </c>
      <c r="AI71" s="34">
        <f>AI92*'Fixed data'!$G$10</f>
        <v>1.2504452576789621E-3</v>
      </c>
      <c r="AJ71" s="34">
        <f>AJ92*'Fixed data'!$G$10</f>
        <v>1.2504452576789621E-3</v>
      </c>
      <c r="AK71" s="34">
        <f>AK92*'Fixed data'!$G$10</f>
        <v>1.2504452576789621E-3</v>
      </c>
      <c r="AL71" s="34">
        <f>AL92*'Fixed data'!$G$10</f>
        <v>1.2504452576789621E-3</v>
      </c>
      <c r="AM71" s="34">
        <f>AM92*'Fixed data'!$G$10</f>
        <v>1.2504452576789621E-3</v>
      </c>
      <c r="AN71" s="34">
        <f>AN92*'Fixed data'!$G$10</f>
        <v>1.2504452576789621E-3</v>
      </c>
      <c r="AO71" s="34">
        <f>AO92*'Fixed data'!$G$10</f>
        <v>1.2504452576789621E-3</v>
      </c>
      <c r="AP71" s="34">
        <f>AP92*'Fixed data'!$G$10</f>
        <v>1.2504452576789621E-3</v>
      </c>
      <c r="AQ71" s="34">
        <f>AQ92*'Fixed data'!$G$10</f>
        <v>1.2504452576789621E-3</v>
      </c>
      <c r="AR71" s="34">
        <f>AR92*'Fixed data'!$G$10</f>
        <v>1.2504452576789621E-3</v>
      </c>
      <c r="AS71" s="34">
        <f>AS92*'Fixed data'!$G$10</f>
        <v>1.2504452576789621E-3</v>
      </c>
      <c r="AT71" s="34">
        <f>AT92*'Fixed data'!$G$10</f>
        <v>1.2504452576789621E-3</v>
      </c>
      <c r="AU71" s="34">
        <f>AU92*'Fixed data'!$G$10</f>
        <v>1.2504452576789621E-3</v>
      </c>
      <c r="AV71" s="34">
        <f>AV92*'Fixed data'!$G$10</f>
        <v>1.2504452576789621E-3</v>
      </c>
      <c r="AW71" s="34">
        <f>AW92*'Fixed data'!$G$10</f>
        <v>1.2504452576789621E-3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2.555689141089864E-2</v>
      </c>
      <c r="G76" s="53">
        <f t="shared" si="10"/>
        <v>5.1585451137428885E-2</v>
      </c>
      <c r="H76" s="53">
        <f t="shared" si="10"/>
        <v>7.8627406207695719E-2</v>
      </c>
      <c r="I76" s="53">
        <f t="shared" si="10"/>
        <v>0.10907658704873251</v>
      </c>
      <c r="J76" s="53">
        <f t="shared" si="10"/>
        <v>0.14157425375478966</v>
      </c>
      <c r="K76" s="53">
        <f t="shared" si="10"/>
        <v>0.17758307139249696</v>
      </c>
      <c r="L76" s="53">
        <f t="shared" si="10"/>
        <v>0.21582704008786538</v>
      </c>
      <c r="M76" s="53">
        <f t="shared" si="10"/>
        <v>0.26184594944088557</v>
      </c>
      <c r="N76" s="53">
        <f t="shared" si="10"/>
        <v>0.28719917414571555</v>
      </c>
      <c r="O76" s="53">
        <f t="shared" si="10"/>
        <v>0.31390577484087434</v>
      </c>
      <c r="P76" s="53">
        <f t="shared" si="10"/>
        <v>0.34200139373012567</v>
      </c>
      <c r="Q76" s="53">
        <f t="shared" si="10"/>
        <v>0.37152167301723271</v>
      </c>
      <c r="R76" s="53">
        <f t="shared" si="10"/>
        <v>0.39888985399071381</v>
      </c>
      <c r="S76" s="53">
        <f t="shared" si="10"/>
        <v>0.42497235111106874</v>
      </c>
      <c r="T76" s="53">
        <f t="shared" si="10"/>
        <v>0.44835074450651335</v>
      </c>
      <c r="U76" s="53">
        <f t="shared" si="10"/>
        <v>0.46916432640239053</v>
      </c>
      <c r="V76" s="53">
        <f t="shared" si="10"/>
        <v>0.48403025490202489</v>
      </c>
      <c r="W76" s="53">
        <f t="shared" si="10"/>
        <v>0.49431618557705548</v>
      </c>
      <c r="X76" s="53">
        <f t="shared" si="10"/>
        <v>0.50043720854195972</v>
      </c>
      <c r="Y76" s="53">
        <f t="shared" si="10"/>
        <v>0.50043720854195972</v>
      </c>
      <c r="Z76" s="53">
        <f t="shared" si="10"/>
        <v>0.50043720854195972</v>
      </c>
      <c r="AA76" s="53">
        <f t="shared" si="10"/>
        <v>0.50043720854195972</v>
      </c>
      <c r="AB76" s="53">
        <f t="shared" si="10"/>
        <v>0.50043720854195972</v>
      </c>
      <c r="AC76" s="53">
        <f t="shared" si="10"/>
        <v>0.50043720854195972</v>
      </c>
      <c r="AD76" s="53">
        <f t="shared" si="10"/>
        <v>0.50043720854195972</v>
      </c>
      <c r="AE76" s="53">
        <f t="shared" si="10"/>
        <v>0.50043720854195972</v>
      </c>
      <c r="AF76" s="53">
        <f t="shared" si="10"/>
        <v>0.50043720854195972</v>
      </c>
      <c r="AG76" s="53">
        <f t="shared" si="10"/>
        <v>0.50043720854195972</v>
      </c>
      <c r="AH76" s="53">
        <f t="shared" si="10"/>
        <v>0.50043720854195972</v>
      </c>
      <c r="AI76" s="53">
        <f t="shared" si="10"/>
        <v>0.50043720854195972</v>
      </c>
      <c r="AJ76" s="53">
        <f t="shared" si="10"/>
        <v>0.50043720854195972</v>
      </c>
      <c r="AK76" s="53">
        <f t="shared" si="10"/>
        <v>0.50043720854195972</v>
      </c>
      <c r="AL76" s="53">
        <f t="shared" si="10"/>
        <v>0.50043720854195972</v>
      </c>
      <c r="AM76" s="53">
        <f t="shared" si="10"/>
        <v>0.50043720854195972</v>
      </c>
      <c r="AN76" s="53">
        <f t="shared" si="10"/>
        <v>0.50043720854195972</v>
      </c>
      <c r="AO76" s="53">
        <f t="shared" si="10"/>
        <v>0.50043720854195972</v>
      </c>
      <c r="AP76" s="53">
        <f t="shared" si="10"/>
        <v>0.50043720854195972</v>
      </c>
      <c r="AQ76" s="53">
        <f t="shared" si="10"/>
        <v>0.50043720854195972</v>
      </c>
      <c r="AR76" s="53">
        <f t="shared" si="10"/>
        <v>0.50043720854195972</v>
      </c>
      <c r="AS76" s="53">
        <f t="shared" si="10"/>
        <v>0.50043720854195972</v>
      </c>
      <c r="AT76" s="53">
        <f t="shared" si="10"/>
        <v>0.50043720854195972</v>
      </c>
      <c r="AU76" s="53">
        <f t="shared" si="10"/>
        <v>0.50043720854195972</v>
      </c>
      <c r="AV76" s="53">
        <f t="shared" si="10"/>
        <v>0.50043720854195972</v>
      </c>
      <c r="AW76" s="53">
        <f t="shared" si="10"/>
        <v>0.50043720854195972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-0.58196561999999996</v>
      </c>
      <c r="F77" s="54">
        <f>IF('Fixed data'!$G$19=FALSE,F64+F76,F64)</f>
        <v>-0.68071703978947329</v>
      </c>
      <c r="G77" s="54">
        <f>IF('Fixed data'!$G$19=FALSE,G64+G76,G64)</f>
        <v>-0.77059574458824887</v>
      </c>
      <c r="H77" s="54">
        <f>IF('Fixed data'!$G$19=FALSE,H64+H76,H64)</f>
        <v>-0.84776165590527386</v>
      </c>
      <c r="I77" s="54">
        <f>IF('Fixed data'!$G$19=FALSE,I64+I76,I64)</f>
        <v>-0.91530345111090705</v>
      </c>
      <c r="J77" s="54">
        <f>IF('Fixed data'!$G$19=FALSE,J64+J76,J64)</f>
        <v>-0.97217918790436575</v>
      </c>
      <c r="K77" s="54">
        <f>IF('Fixed data'!$G$19=FALSE,K64+K76,K64)</f>
        <v>-1.0137985697156906</v>
      </c>
      <c r="L77" s="54">
        <f>IF('Fixed data'!$G$19=FALSE,L64+L76,L64)</f>
        <v>-1.047050801207758</v>
      </c>
      <c r="M77" s="54">
        <f>IF('Fixed data'!$G$19=FALSE,M64+M76,M64)</f>
        <v>-0.62884172614324563</v>
      </c>
      <c r="N77" s="54">
        <f>IF('Fixed data'!$G$19=FALSE,N64+N76,N64)</f>
        <v>-0.56738315585866705</v>
      </c>
      <c r="O77" s="54">
        <f>IF('Fixed data'!$G$19=FALSE,O64+O76,O64)</f>
        <v>-0.50304798042597032</v>
      </c>
      <c r="P77" s="54">
        <f>IF('Fixed data'!$G$19=FALSE,P64+P76,P64)</f>
        <v>-0.43573742081829875</v>
      </c>
      <c r="Q77" s="54">
        <f>IF('Fixed data'!$G$19=FALSE,Q64+Q76,Q64)</f>
        <v>-0.36535184680961363</v>
      </c>
      <c r="R77" s="54">
        <f>IF('Fixed data'!$G$19=FALSE,R64+R76,R64)</f>
        <v>-0.29621235054833234</v>
      </c>
      <c r="S77" s="54">
        <f>IF('Fixed data'!$G$19=FALSE,S64+S76,S64)</f>
        <v>-0.22740739553036898</v>
      </c>
      <c r="T77" s="54">
        <f>IF('Fixed data'!$G$19=FALSE,T64+T76,T64)</f>
        <v>-0.16077063007542902</v>
      </c>
      <c r="U77" s="54">
        <f>IF('Fixed data'!$G$19=FALSE,U64+U76,U64)</f>
        <v>-9.6309057200673454E-2</v>
      </c>
      <c r="V77" s="54">
        <f>IF('Fixed data'!$G$19=FALSE,V64+V76,V64)</f>
        <v>-3.8330400419514077E-2</v>
      </c>
      <c r="W77" s="54">
        <f>IF('Fixed data'!$G$19=FALSE,W64+W76,W64)</f>
        <v>1.4480994094554167E-2</v>
      </c>
      <c r="X77" s="54">
        <f>IF('Fixed data'!$G$19=FALSE,X64+X76,X64)</f>
        <v>6.2358268797194305E-2</v>
      </c>
      <c r="Y77" s="54">
        <f>IF('Fixed data'!$G$19=FALSE,Y64+Y76,Y64)</f>
        <v>0.10265998619485139</v>
      </c>
      <c r="Z77" s="54">
        <f>IF('Fixed data'!$G$19=FALSE,Z64+Z76,Z64)</f>
        <v>0.1425228451680155</v>
      </c>
      <c r="AA77" s="54">
        <f>IF('Fixed data'!$G$19=FALSE,AA64+AA76,AA64)</f>
        <v>0.18194684571668657</v>
      </c>
      <c r="AB77" s="54">
        <f>IF('Fixed data'!$G$19=FALSE,AB64+AB76,AB64)</f>
        <v>0.22093198784086443</v>
      </c>
      <c r="AC77" s="54">
        <f>IF('Fixed data'!$G$19=FALSE,AC64+AC76,AC64)</f>
        <v>0.25947827154054931</v>
      </c>
      <c r="AD77" s="54">
        <f>IF('Fixed data'!$G$19=FALSE,AD64+AD76,AD64)</f>
        <v>0.29758569681574104</v>
      </c>
      <c r="AE77" s="54">
        <f>IF('Fixed data'!$G$19=FALSE,AE64+AE76,AE64)</f>
        <v>0.33525426366643968</v>
      </c>
      <c r="AF77" s="54">
        <f>IF('Fixed data'!$G$19=FALSE,AF64+AF76,AF64)</f>
        <v>0.37248397209264528</v>
      </c>
      <c r="AG77" s="54">
        <f>IF('Fixed data'!$G$19=FALSE,AG64+AG76,AG64)</f>
        <v>0.40927482209435773</v>
      </c>
      <c r="AH77" s="54">
        <f>IF('Fixed data'!$G$19=FALSE,AH64+AH76,AH64)</f>
        <v>0.44562681367157714</v>
      </c>
      <c r="AI77" s="54">
        <f>IF('Fixed data'!$G$19=FALSE,AI64+AI76,AI64)</f>
        <v>0.48153994682430346</v>
      </c>
      <c r="AJ77" s="54">
        <f>IF('Fixed data'!$G$19=FALSE,AJ64+AJ76,AJ64)</f>
        <v>0.50814755501958475</v>
      </c>
      <c r="AK77" s="54">
        <f>IF('Fixed data'!$G$19=FALSE,AK64+AK76,AK64)</f>
        <v>0.53475516321486605</v>
      </c>
      <c r="AL77" s="54">
        <f>IF('Fixed data'!$G$19=FALSE,AL64+AL76,AL64)</f>
        <v>0.56136277141014734</v>
      </c>
      <c r="AM77" s="54">
        <f>IF('Fixed data'!$G$19=FALSE,AM64+AM76,AM64)</f>
        <v>0.58797037960542864</v>
      </c>
      <c r="AN77" s="54">
        <f>IF('Fixed data'!$G$19=FALSE,AN64+AN76,AN64)</f>
        <v>0.61457798780070982</v>
      </c>
      <c r="AO77" s="54">
        <f>IF('Fixed data'!$G$19=FALSE,AO64+AO76,AO64)</f>
        <v>0.64118559599599123</v>
      </c>
      <c r="AP77" s="54">
        <f>IF('Fixed data'!$G$19=FALSE,AP64+AP76,AP64)</f>
        <v>0.66779320419127242</v>
      </c>
      <c r="AQ77" s="54">
        <f>IF('Fixed data'!$G$19=FALSE,AQ64+AQ76,AQ64)</f>
        <v>0.69440081238655371</v>
      </c>
      <c r="AR77" s="54">
        <f>IF('Fixed data'!$G$19=FALSE,AR64+AR76,AR64)</f>
        <v>0.72100842058183501</v>
      </c>
      <c r="AS77" s="54">
        <f>IF('Fixed data'!$G$19=FALSE,AS64+AS76,AS64)</f>
        <v>0.7476160287771163</v>
      </c>
      <c r="AT77" s="54">
        <f>IF('Fixed data'!$G$19=FALSE,AT64+AT76,AT64)</f>
        <v>0.7742236369723976</v>
      </c>
      <c r="AU77" s="54">
        <f>IF('Fixed data'!$G$19=FALSE,AU64+AU76,AU64)</f>
        <v>0.8008312451676789</v>
      </c>
      <c r="AV77" s="54">
        <f>IF('Fixed data'!$G$19=FALSE,AV64+AV76,AV64)</f>
        <v>0.82743885336296008</v>
      </c>
      <c r="AW77" s="54">
        <f>IF('Fixed data'!$G$19=FALSE,AW64+AW76,AW64)</f>
        <v>0.85404646155824149</v>
      </c>
      <c r="AX77" s="54">
        <f>IF('Fixed data'!$G$19=FALSE,AX64+AX76,AX64)</f>
        <v>0.26812396952698558</v>
      </c>
      <c r="AY77" s="54">
        <f>IF('Fixed data'!$G$19=FALSE,AY64+AY76,AY64)</f>
        <v>0.32101704595341118</v>
      </c>
      <c r="AZ77" s="54">
        <f>IF('Fixed data'!$G$19=FALSE,AZ64+AZ76,AZ64)</f>
        <v>0.36971289390411599</v>
      </c>
      <c r="BA77" s="54">
        <f>IF('Fixed data'!$G$19=FALSE,BA64+BA76,BA64)</f>
        <v>0.41431200464076684</v>
      </c>
      <c r="BB77" s="54">
        <f>IF('Fixed data'!$G$19=FALSE,BB64+BB76,BB64)</f>
        <v>0.45464477122161256</v>
      </c>
      <c r="BC77" s="54">
        <f>IF('Fixed data'!$G$19=FALSE,BC64+BC76,BC64)</f>
        <v>0.49104832189680547</v>
      </c>
      <c r="BD77" s="54">
        <f>IF('Fixed data'!$G$19=FALSE,BD64+BD76,BD64)</f>
        <v>0.52359146228653963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-0.5622856231884058</v>
      </c>
      <c r="F80" s="55">
        <f t="shared" ref="F80:BD80" si="11">F77*F78</f>
        <v>-0.63545664056521589</v>
      </c>
      <c r="G80" s="55">
        <f t="shared" si="11"/>
        <v>-0.69503321085018954</v>
      </c>
      <c r="H80" s="55">
        <f t="shared" si="11"/>
        <v>-0.73877530597952246</v>
      </c>
      <c r="I80" s="55">
        <f t="shared" si="11"/>
        <v>-0.77066094536838681</v>
      </c>
      <c r="J80" s="55">
        <f t="shared" si="11"/>
        <v>-0.79086839574278944</v>
      </c>
      <c r="K80" s="55">
        <f t="shared" si="11"/>
        <v>-0.79683651175071746</v>
      </c>
      <c r="L80" s="55">
        <f t="shared" si="11"/>
        <v>-0.7951424783826555</v>
      </c>
      <c r="M80" s="55">
        <f t="shared" si="11"/>
        <v>-0.46140065107647871</v>
      </c>
      <c r="N80" s="55">
        <f t="shared" si="11"/>
        <v>-0.40222859377023301</v>
      </c>
      <c r="O80" s="55">
        <f t="shared" si="11"/>
        <v>-0.34456055799292329</v>
      </c>
      <c r="P80" s="55">
        <f t="shared" si="11"/>
        <v>-0.2883637475371319</v>
      </c>
      <c r="Q80" s="55">
        <f t="shared" si="11"/>
        <v>-0.23360748813303456</v>
      </c>
      <c r="R80" s="55">
        <f t="shared" si="11"/>
        <v>-0.1829945962238102</v>
      </c>
      <c r="S80" s="55">
        <f t="shared" si="11"/>
        <v>-0.13573734099797766</v>
      </c>
      <c r="T80" s="55">
        <f t="shared" si="11"/>
        <v>-9.2717372794611119E-2</v>
      </c>
      <c r="U80" s="55">
        <f t="shared" si="11"/>
        <v>-5.366377066599614E-2</v>
      </c>
      <c r="V80" s="55">
        <f t="shared" si="11"/>
        <v>-2.0635598049269521E-2</v>
      </c>
      <c r="W80" s="55">
        <f t="shared" si="11"/>
        <v>7.5323714807396941E-3</v>
      </c>
      <c r="X80" s="55">
        <f t="shared" si="11"/>
        <v>3.1339138509689807E-2</v>
      </c>
      <c r="Y80" s="55">
        <f t="shared" si="11"/>
        <v>4.9848702181409278E-2</v>
      </c>
      <c r="Z80" s="55">
        <f t="shared" si="11"/>
        <v>6.6864682707724124E-2</v>
      </c>
      <c r="AA80" s="55">
        <f t="shared" si="11"/>
        <v>8.2473891238706076E-2</v>
      </c>
      <c r="AB80" s="55">
        <f t="shared" si="11"/>
        <v>9.6758740180385897E-2</v>
      </c>
      <c r="AC80" s="55">
        <f t="shared" si="11"/>
        <v>0.10979744938336407</v>
      </c>
      <c r="AD80" s="55">
        <f t="shared" si="11"/>
        <v>0.12166424314723916</v>
      </c>
      <c r="AE80" s="55">
        <f t="shared" si="11"/>
        <v>0.13242953843532493</v>
      </c>
      <c r="AF80" s="55">
        <f t="shared" si="11"/>
        <v>0.14216012467764119</v>
      </c>
      <c r="AG80" s="55">
        <f t="shared" si="11"/>
        <v>0.15091933552435396</v>
      </c>
      <c r="AH80" s="55">
        <f t="shared" si="11"/>
        <v>0.15876721289667786</v>
      </c>
      <c r="AI80" s="55">
        <f t="shared" si="11"/>
        <v>0.19260978861126882</v>
      </c>
      <c r="AJ80" s="55">
        <f t="shared" si="11"/>
        <v>0.19733251442025612</v>
      </c>
      <c r="AK80" s="55">
        <f t="shared" si="11"/>
        <v>0.20161673210901951</v>
      </c>
      <c r="AL80" s="55">
        <f t="shared" si="11"/>
        <v>0.20548397938007737</v>
      </c>
      <c r="AM80" s="55">
        <f t="shared" si="11"/>
        <v>0.20895491131486457</v>
      </c>
      <c r="AN80" s="55">
        <f t="shared" si="11"/>
        <v>0.21204933351733776</v>
      </c>
      <c r="AO80" s="55">
        <f t="shared" si="11"/>
        <v>0.21478623407564457</v>
      </c>
      <c r="AP80" s="55">
        <f t="shared" si="11"/>
        <v>0.21718381438259024</v>
      </c>
      <c r="AQ80" s="55">
        <f t="shared" si="11"/>
        <v>0.21925951885426642</v>
      </c>
      <c r="AR80" s="55">
        <f t="shared" si="11"/>
        <v>0.22103006358487956</v>
      </c>
      <c r="AS80" s="55">
        <f t="shared" si="11"/>
        <v>0.22251146397453614</v>
      </c>
      <c r="AT80" s="55">
        <f t="shared" si="11"/>
        <v>0.22371906136550559</v>
      </c>
      <c r="AU80" s="55">
        <f t="shared" si="11"/>
        <v>0.2246675487212795</v>
      </c>
      <c r="AV80" s="55">
        <f t="shared" si="11"/>
        <v>0.22537099538159128</v>
      </c>
      <c r="AW80" s="55">
        <f t="shared" si="11"/>
        <v>0.22584287092543925</v>
      </c>
      <c r="AX80" s="55">
        <f t="shared" si="11"/>
        <v>6.883721699029359E-2</v>
      </c>
      <c r="AY80" s="55">
        <f t="shared" si="11"/>
        <v>8.0016312411046453E-2</v>
      </c>
      <c r="AZ80" s="55">
        <f t="shared" si="11"/>
        <v>8.9470077020162422E-2</v>
      </c>
      <c r="BA80" s="55">
        <f t="shared" si="11"/>
        <v>9.7342726545457656E-2</v>
      </c>
      <c r="BB80" s="55">
        <f t="shared" si="11"/>
        <v>0.10370769110504281</v>
      </c>
      <c r="BC80" s="55">
        <f t="shared" si="11"/>
        <v>0.10874912499372758</v>
      </c>
      <c r="BD80" s="55">
        <f t="shared" si="11"/>
        <v>0.11257886649545637</v>
      </c>
    </row>
    <row r="81" spans="1:56" x14ac:dyDescent="0.3">
      <c r="A81" s="74"/>
      <c r="B81" s="15" t="s">
        <v>18</v>
      </c>
      <c r="C81" s="15"/>
      <c r="D81" s="14" t="s">
        <v>40</v>
      </c>
      <c r="E81" s="56">
        <f>+E80</f>
        <v>-0.5622856231884058</v>
      </c>
      <c r="F81" s="56">
        <f t="shared" ref="F81:BD81" si="12">+E81+F80</f>
        <v>-1.1977422637536217</v>
      </c>
      <c r="G81" s="56">
        <f t="shared" si="12"/>
        <v>-1.8927754746038112</v>
      </c>
      <c r="H81" s="56">
        <f t="shared" si="12"/>
        <v>-2.6315507805833338</v>
      </c>
      <c r="I81" s="56">
        <f t="shared" si="12"/>
        <v>-3.4022117259517204</v>
      </c>
      <c r="J81" s="56">
        <f t="shared" si="12"/>
        <v>-4.1930801216945097</v>
      </c>
      <c r="K81" s="56">
        <f t="shared" si="12"/>
        <v>-4.989916633445227</v>
      </c>
      <c r="L81" s="56">
        <f t="shared" si="12"/>
        <v>-5.7850591118278825</v>
      </c>
      <c r="M81" s="56">
        <f t="shared" si="12"/>
        <v>-6.2464597629043608</v>
      </c>
      <c r="N81" s="56">
        <f t="shared" si="12"/>
        <v>-6.6486883566745938</v>
      </c>
      <c r="O81" s="56">
        <f t="shared" si="12"/>
        <v>-6.9932489146675172</v>
      </c>
      <c r="P81" s="56">
        <f t="shared" si="12"/>
        <v>-7.2816126622046493</v>
      </c>
      <c r="Q81" s="56">
        <f t="shared" si="12"/>
        <v>-7.5152201503376839</v>
      </c>
      <c r="R81" s="56">
        <f t="shared" si="12"/>
        <v>-7.6982147465614936</v>
      </c>
      <c r="S81" s="56">
        <f t="shared" si="12"/>
        <v>-7.8339520875594717</v>
      </c>
      <c r="T81" s="56">
        <f t="shared" si="12"/>
        <v>-7.9266694603540824</v>
      </c>
      <c r="U81" s="56">
        <f t="shared" si="12"/>
        <v>-7.9803332310200785</v>
      </c>
      <c r="V81" s="56">
        <f t="shared" si="12"/>
        <v>-8.0009688290693486</v>
      </c>
      <c r="W81" s="56">
        <f t="shared" si="12"/>
        <v>-7.9934364575886088</v>
      </c>
      <c r="X81" s="56">
        <f t="shared" si="12"/>
        <v>-7.9620973190789188</v>
      </c>
      <c r="Y81" s="56">
        <f t="shared" si="12"/>
        <v>-7.9122486168975099</v>
      </c>
      <c r="Z81" s="56">
        <f t="shared" si="12"/>
        <v>-7.845383934189786</v>
      </c>
      <c r="AA81" s="56">
        <f t="shared" si="12"/>
        <v>-7.7629100429510798</v>
      </c>
      <c r="AB81" s="56">
        <f t="shared" si="12"/>
        <v>-7.666151302770694</v>
      </c>
      <c r="AC81" s="56">
        <f t="shared" si="12"/>
        <v>-7.5563538533873302</v>
      </c>
      <c r="AD81" s="56">
        <f t="shared" si="12"/>
        <v>-7.434689610240091</v>
      </c>
      <c r="AE81" s="56">
        <f t="shared" si="12"/>
        <v>-7.3022600718047661</v>
      </c>
      <c r="AF81" s="56">
        <f t="shared" si="12"/>
        <v>-7.1600999471271249</v>
      </c>
      <c r="AG81" s="56">
        <f t="shared" si="12"/>
        <v>-7.0091806116027708</v>
      </c>
      <c r="AH81" s="56">
        <f t="shared" si="12"/>
        <v>-6.8504133987060927</v>
      </c>
      <c r="AI81" s="56">
        <f t="shared" si="12"/>
        <v>-6.6578036100948239</v>
      </c>
      <c r="AJ81" s="56">
        <f t="shared" si="12"/>
        <v>-6.4604710956745679</v>
      </c>
      <c r="AK81" s="56">
        <f t="shared" si="12"/>
        <v>-6.2588543635655487</v>
      </c>
      <c r="AL81" s="56">
        <f t="shared" si="12"/>
        <v>-6.0533703841854711</v>
      </c>
      <c r="AM81" s="56">
        <f t="shared" si="12"/>
        <v>-5.8444154728706064</v>
      </c>
      <c r="AN81" s="56">
        <f t="shared" si="12"/>
        <v>-5.6323661393532687</v>
      </c>
      <c r="AO81" s="56">
        <f t="shared" si="12"/>
        <v>-5.4175799052776243</v>
      </c>
      <c r="AP81" s="56">
        <f t="shared" si="12"/>
        <v>-5.2003960908950342</v>
      </c>
      <c r="AQ81" s="56">
        <f t="shared" si="12"/>
        <v>-4.9811365720407679</v>
      </c>
      <c r="AR81" s="56">
        <f t="shared" si="12"/>
        <v>-4.7601065084558885</v>
      </c>
      <c r="AS81" s="56">
        <f t="shared" si="12"/>
        <v>-4.5375950444813524</v>
      </c>
      <c r="AT81" s="56">
        <f t="shared" si="12"/>
        <v>-4.3138759831158469</v>
      </c>
      <c r="AU81" s="56">
        <f t="shared" si="12"/>
        <v>-4.0892084343945676</v>
      </c>
      <c r="AV81" s="56">
        <f t="shared" si="12"/>
        <v>-3.8638374390129764</v>
      </c>
      <c r="AW81" s="56">
        <f t="shared" si="12"/>
        <v>-3.637994568087537</v>
      </c>
      <c r="AX81" s="56">
        <f t="shared" si="12"/>
        <v>-3.5691573510972434</v>
      </c>
      <c r="AY81" s="56">
        <f t="shared" si="12"/>
        <v>-3.489141038686197</v>
      </c>
      <c r="AZ81" s="56">
        <f t="shared" si="12"/>
        <v>-3.3996709616660343</v>
      </c>
      <c r="BA81" s="56">
        <f t="shared" si="12"/>
        <v>-3.3023282351205765</v>
      </c>
      <c r="BB81" s="56">
        <f t="shared" si="12"/>
        <v>-3.1986205440155335</v>
      </c>
      <c r="BC81" s="56">
        <f t="shared" si="12"/>
        <v>-3.0898714190218062</v>
      </c>
      <c r="BD81" s="56">
        <f t="shared" si="12"/>
        <v>-2.9772925525263498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301.68314692931199</v>
      </c>
      <c r="G88" s="43">
        <v>608.93404384350288</v>
      </c>
      <c r="H88" s="43">
        <v>928.14744008778052</v>
      </c>
      <c r="I88" s="43">
        <v>1287.5810092904239</v>
      </c>
      <c r="J88" s="43">
        <v>1671.195675179029</v>
      </c>
      <c r="K88" s="43">
        <v>2096.2572856656107</v>
      </c>
      <c r="L88" s="43">
        <v>2547.7034588948268</v>
      </c>
      <c r="M88" s="43">
        <v>3090.9279523852006</v>
      </c>
      <c r="N88" s="43">
        <v>3390.2069410065365</v>
      </c>
      <c r="O88" s="43">
        <v>3705.46168822764</v>
      </c>
      <c r="P88" s="43">
        <v>4037.1129280111068</v>
      </c>
      <c r="Q88" s="43">
        <v>4385.5813943195253</v>
      </c>
      <c r="R88" s="43">
        <v>4708.6456836755351</v>
      </c>
      <c r="S88" s="43">
        <v>5016.5332778485836</v>
      </c>
      <c r="T88" s="43">
        <v>5292.5006158277838</v>
      </c>
      <c r="U88" s="43">
        <v>5538.1919553676735</v>
      </c>
      <c r="V88" s="43">
        <v>5713.6749599197547</v>
      </c>
      <c r="W88" s="43">
        <v>5835.0939496258588</v>
      </c>
      <c r="X88" s="43">
        <v>5907.3488041302471</v>
      </c>
      <c r="Y88" s="43">
        <v>5907.3488041302471</v>
      </c>
      <c r="Z88" s="43">
        <v>5907.3488041302471</v>
      </c>
      <c r="AA88" s="43">
        <v>5907.3488041302471</v>
      </c>
      <c r="AB88" s="43">
        <v>5907.3488041302471</v>
      </c>
      <c r="AC88" s="43">
        <v>5907.3488041302471</v>
      </c>
      <c r="AD88" s="43">
        <v>5907.3488041302471</v>
      </c>
      <c r="AE88" s="43">
        <v>5907.3488041302471</v>
      </c>
      <c r="AF88" s="43">
        <v>5907.3488041302471</v>
      </c>
      <c r="AG88" s="43">
        <v>5907.3488041302471</v>
      </c>
      <c r="AH88" s="43">
        <v>5907.3488041302471</v>
      </c>
      <c r="AI88" s="43">
        <v>5907.3488041302471</v>
      </c>
      <c r="AJ88" s="43">
        <v>5907.3488041302471</v>
      </c>
      <c r="AK88" s="43">
        <v>5907.3488041302471</v>
      </c>
      <c r="AL88" s="43">
        <v>5907.3488041302471</v>
      </c>
      <c r="AM88" s="43">
        <v>5907.3488041302471</v>
      </c>
      <c r="AN88" s="43">
        <v>5907.3488041302471</v>
      </c>
      <c r="AO88" s="43">
        <v>5907.3488041302471</v>
      </c>
      <c r="AP88" s="43">
        <v>5907.3488041302471</v>
      </c>
      <c r="AQ88" s="43">
        <v>5907.3488041302471</v>
      </c>
      <c r="AR88" s="43">
        <v>5907.3488041302471</v>
      </c>
      <c r="AS88" s="43">
        <v>5907.3488041302471</v>
      </c>
      <c r="AT88" s="43">
        <v>5907.3488041302471</v>
      </c>
      <c r="AU88" s="43">
        <v>5907.3488041302471</v>
      </c>
      <c r="AV88" s="43">
        <v>5907.3488041302471</v>
      </c>
      <c r="AW88" s="43">
        <v>5907.3488041302471</v>
      </c>
      <c r="AX88" s="43"/>
      <c r="AY88" s="43"/>
      <c r="AZ88" s="43"/>
      <c r="BA88" s="43"/>
      <c r="BB88" s="43"/>
      <c r="BC88" s="43"/>
      <c r="BD88" s="43"/>
    </row>
    <row r="89" spans="1:56" x14ac:dyDescent="0.3">
      <c r="A89" s="170"/>
      <c r="B89" s="4" t="s">
        <v>214</v>
      </c>
      <c r="D89" s="4" t="s">
        <v>88</v>
      </c>
      <c r="E89" s="43">
        <v>0</v>
      </c>
      <c r="F89" s="43">
        <v>49786.369507804571</v>
      </c>
      <c r="G89" s="43">
        <v>100491.5774091215</v>
      </c>
      <c r="H89" s="43">
        <v>153170.9407047538</v>
      </c>
      <c r="I89" s="43">
        <v>212487.78578534714</v>
      </c>
      <c r="J89" s="43">
        <v>275795.20517201303</v>
      </c>
      <c r="K89" s="43">
        <v>345942.55883982009</v>
      </c>
      <c r="L89" s="43">
        <v>420444.12189378979</v>
      </c>
      <c r="M89" s="43">
        <v>510091.73938214337</v>
      </c>
      <c r="N89" s="43">
        <v>559481.35383387527</v>
      </c>
      <c r="O89" s="43">
        <v>611507.4265329811</v>
      </c>
      <c r="P89" s="43">
        <v>666239.39064713847</v>
      </c>
      <c r="Q89" s="43">
        <v>723746.67934402404</v>
      </c>
      <c r="R89" s="43">
        <v>777061.55042107275</v>
      </c>
      <c r="S89" s="43">
        <v>827871.83162634016</v>
      </c>
      <c r="T89" s="43">
        <v>873414.35529915546</v>
      </c>
      <c r="U89" s="43">
        <v>913960.47111538495</v>
      </c>
      <c r="V89" s="43">
        <v>942920.19855092803</v>
      </c>
      <c r="W89" s="43">
        <v>962957.81334082189</v>
      </c>
      <c r="X89" s="43">
        <v>974881.93612230092</v>
      </c>
      <c r="Y89" s="43">
        <v>974881.93612230092</v>
      </c>
      <c r="Z89" s="43">
        <v>974881.93612230092</v>
      </c>
      <c r="AA89" s="43">
        <v>974881.93612230092</v>
      </c>
      <c r="AB89" s="43">
        <v>974881.93612230092</v>
      </c>
      <c r="AC89" s="43">
        <v>974881.93612230092</v>
      </c>
      <c r="AD89" s="43">
        <v>974881.93612230092</v>
      </c>
      <c r="AE89" s="43">
        <v>974881.93612230092</v>
      </c>
      <c r="AF89" s="43">
        <v>974881.93612230092</v>
      </c>
      <c r="AG89" s="43">
        <v>974881.93612230092</v>
      </c>
      <c r="AH89" s="43">
        <v>974881.93612230092</v>
      </c>
      <c r="AI89" s="43">
        <v>974881.93612230092</v>
      </c>
      <c r="AJ89" s="43">
        <v>974881.93612230092</v>
      </c>
      <c r="AK89" s="43">
        <v>974881.93612230092</v>
      </c>
      <c r="AL89" s="43">
        <v>974881.93612230092</v>
      </c>
      <c r="AM89" s="43">
        <v>974881.93612230092</v>
      </c>
      <c r="AN89" s="43">
        <v>974881.93612230092</v>
      </c>
      <c r="AO89" s="43">
        <v>974881.93612230092</v>
      </c>
      <c r="AP89" s="43">
        <v>974881.93612230092</v>
      </c>
      <c r="AQ89" s="43">
        <v>974881.93612230092</v>
      </c>
      <c r="AR89" s="43">
        <v>974881.93612230092</v>
      </c>
      <c r="AS89" s="43">
        <v>974881.93612230092</v>
      </c>
      <c r="AT89" s="43">
        <v>974881.93612230092</v>
      </c>
      <c r="AU89" s="43">
        <v>974881.93612230092</v>
      </c>
      <c r="AV89" s="43">
        <v>974881.93612230092</v>
      </c>
      <c r="AW89" s="43">
        <v>974881.93612230092</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1.1609037240780332E-3</v>
      </c>
      <c r="G91" s="43">
        <v>2.343232647932624E-3</v>
      </c>
      <c r="H91" s="43">
        <v>3.57159433882419E-3</v>
      </c>
      <c r="I91" s="43">
        <v>4.9547268515057162E-3</v>
      </c>
      <c r="J91" s="43">
        <v>6.4309103863631686E-3</v>
      </c>
      <c r="K91" s="43">
        <v>8.066585469970345E-3</v>
      </c>
      <c r="L91" s="43">
        <v>9.8037907101602255E-3</v>
      </c>
      <c r="M91" s="43">
        <v>1.1894167132980894E-2</v>
      </c>
      <c r="N91" s="43">
        <v>1.304581944092445E-2</v>
      </c>
      <c r="O91" s="43">
        <v>1.4258947896416244E-2</v>
      </c>
      <c r="P91" s="43">
        <v>1.5535171521363831E-2</v>
      </c>
      <c r="Q91" s="43">
        <v>1.6876109337674767E-2</v>
      </c>
      <c r="R91" s="43">
        <v>1.8119289609584005E-2</v>
      </c>
      <c r="S91" s="43">
        <v>1.9304068601420313E-2</v>
      </c>
      <c r="T91" s="43">
        <v>2.0366015593305222E-2</v>
      </c>
      <c r="U91" s="43">
        <v>2.1311457836097825E-2</v>
      </c>
      <c r="V91" s="43">
        <v>2.198673212824994E-2</v>
      </c>
      <c r="W91" s="43">
        <v>2.2453963257195435E-2</v>
      </c>
      <c r="X91" s="43">
        <v>2.273200639792319E-2</v>
      </c>
      <c r="Y91" s="43">
        <v>2.273200639792319E-2</v>
      </c>
      <c r="Z91" s="43">
        <v>2.273200639792319E-2</v>
      </c>
      <c r="AA91" s="43">
        <v>2.273200639792319E-2</v>
      </c>
      <c r="AB91" s="43">
        <v>2.273200639792319E-2</v>
      </c>
      <c r="AC91" s="43">
        <v>2.273200639792319E-2</v>
      </c>
      <c r="AD91" s="43">
        <v>2.273200639792319E-2</v>
      </c>
      <c r="AE91" s="43">
        <v>2.273200639792319E-2</v>
      </c>
      <c r="AF91" s="43">
        <v>2.273200639792319E-2</v>
      </c>
      <c r="AG91" s="43">
        <v>2.273200639792319E-2</v>
      </c>
      <c r="AH91" s="43">
        <v>2.273200639792319E-2</v>
      </c>
      <c r="AI91" s="43">
        <v>2.273200639792319E-2</v>
      </c>
      <c r="AJ91" s="43">
        <v>2.273200639792319E-2</v>
      </c>
      <c r="AK91" s="43">
        <v>2.273200639792319E-2</v>
      </c>
      <c r="AL91" s="43">
        <v>2.273200639792319E-2</v>
      </c>
      <c r="AM91" s="43">
        <v>2.273200639792319E-2</v>
      </c>
      <c r="AN91" s="43">
        <v>2.273200639792319E-2</v>
      </c>
      <c r="AO91" s="43">
        <v>2.273200639792319E-2</v>
      </c>
      <c r="AP91" s="43">
        <v>2.273200639792319E-2</v>
      </c>
      <c r="AQ91" s="43">
        <v>2.273200639792319E-2</v>
      </c>
      <c r="AR91" s="43">
        <v>2.273200639792319E-2</v>
      </c>
      <c r="AS91" s="43">
        <v>2.273200639792319E-2</v>
      </c>
      <c r="AT91" s="43">
        <v>2.273200639792319E-2</v>
      </c>
      <c r="AU91" s="43">
        <v>2.273200639792319E-2</v>
      </c>
      <c r="AV91" s="43">
        <v>2.273200639792319E-2</v>
      </c>
      <c r="AW91" s="43">
        <v>2.273200639792319E-2</v>
      </c>
      <c r="AX91" s="35"/>
      <c r="AY91" s="35"/>
      <c r="AZ91" s="35"/>
      <c r="BA91" s="35"/>
      <c r="BB91" s="35"/>
      <c r="BC91" s="35"/>
      <c r="BD91" s="35"/>
    </row>
    <row r="92" spans="1:56" ht="16.5" x14ac:dyDescent="0.3">
      <c r="A92" s="170"/>
      <c r="B92" s="4" t="s">
        <v>333</v>
      </c>
      <c r="D92" s="4" t="s">
        <v>42</v>
      </c>
      <c r="E92" s="43">
        <v>0</v>
      </c>
      <c r="F92" s="43">
        <v>2.3231809234497084E-3</v>
      </c>
      <c r="G92" s="43">
        <v>4.6892375947927521E-3</v>
      </c>
      <c r="H92" s="43">
        <v>7.1474142619768234E-3</v>
      </c>
      <c r="I92" s="43">
        <v>9.9153156834462797E-3</v>
      </c>
      <c r="J92" s="43">
        <v>1.2869429238741306E-2</v>
      </c>
      <c r="K92" s="43">
        <v>1.6142714587374384E-2</v>
      </c>
      <c r="L92" s="43">
        <v>1.9619180370384241E-2</v>
      </c>
      <c r="M92" s="43">
        <v>2.3802406358553782E-2</v>
      </c>
      <c r="N92" s="43">
        <v>2.6107073504303628E-2</v>
      </c>
      <c r="O92" s="43">
        <v>2.8534765678114839E-2</v>
      </c>
      <c r="P92" s="43">
        <v>3.1088722839281456E-2</v>
      </c>
      <c r="Q92" s="43">
        <v>3.3772184947097453E-2</v>
      </c>
      <c r="R92" s="43">
        <v>3.6260016308308954E-2</v>
      </c>
      <c r="S92" s="43">
        <v>3.8630976014312181E-2</v>
      </c>
      <c r="T92" s="43">
        <v>4.0756126396805037E-2</v>
      </c>
      <c r="U92" s="43">
        <v>4.264812944333126E-2</v>
      </c>
      <c r="V92" s="43">
        <v>4.3999476950524183E-2</v>
      </c>
      <c r="W92" s="43">
        <v>4.493449199362784E-2</v>
      </c>
      <c r="X92" s="43">
        <v>4.5490907230341611E-2</v>
      </c>
      <c r="Y92" s="43">
        <v>4.5490907230341611E-2</v>
      </c>
      <c r="Z92" s="43">
        <v>4.5490907230341611E-2</v>
      </c>
      <c r="AA92" s="43">
        <v>4.5490907230341611E-2</v>
      </c>
      <c r="AB92" s="43">
        <v>4.5490907230341611E-2</v>
      </c>
      <c r="AC92" s="43">
        <v>4.5490907230341611E-2</v>
      </c>
      <c r="AD92" s="43">
        <v>4.5490907230341611E-2</v>
      </c>
      <c r="AE92" s="43">
        <v>4.5490907230341611E-2</v>
      </c>
      <c r="AF92" s="43">
        <v>4.5490907230341611E-2</v>
      </c>
      <c r="AG92" s="43">
        <v>4.5490907230341611E-2</v>
      </c>
      <c r="AH92" s="43">
        <v>4.5490907230341611E-2</v>
      </c>
      <c r="AI92" s="43">
        <v>4.5490907230341611E-2</v>
      </c>
      <c r="AJ92" s="43">
        <v>4.5490907230341611E-2</v>
      </c>
      <c r="AK92" s="43">
        <v>4.5490907230341611E-2</v>
      </c>
      <c r="AL92" s="43">
        <v>4.5490907230341611E-2</v>
      </c>
      <c r="AM92" s="43">
        <v>4.5490907230341611E-2</v>
      </c>
      <c r="AN92" s="43">
        <v>4.5490907230341611E-2</v>
      </c>
      <c r="AO92" s="43">
        <v>4.5490907230341611E-2</v>
      </c>
      <c r="AP92" s="43">
        <v>4.5490907230341611E-2</v>
      </c>
      <c r="AQ92" s="43">
        <v>4.5490907230341611E-2</v>
      </c>
      <c r="AR92" s="43">
        <v>4.5490907230341611E-2</v>
      </c>
      <c r="AS92" s="43">
        <v>4.5490907230341611E-2</v>
      </c>
      <c r="AT92" s="43">
        <v>4.5490907230341611E-2</v>
      </c>
      <c r="AU92" s="43">
        <v>4.5490907230341611E-2</v>
      </c>
      <c r="AV92" s="43">
        <v>4.5490907230341611E-2</v>
      </c>
      <c r="AW92" s="43">
        <v>4.5490907230341611E-2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-9.082151054696169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-9.1430832832692044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-8.1496351666380829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-5.5401620229157409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-2.9188500000000004</v>
      </c>
      <c r="F13" s="62">
        <f>'Option 1'!F13*1.1</f>
        <v>-2.8259000000000003</v>
      </c>
      <c r="G13" s="62">
        <f>'Option 1'!G13*1.1</f>
        <v>-2.7338300000000002</v>
      </c>
      <c r="H13" s="62">
        <f>'Option 1'!H13*1.1</f>
        <v>-2.6261400000000004</v>
      </c>
      <c r="I13" s="62">
        <f>'Option 1'!I13*1.1</f>
        <v>-2.5368200000000001</v>
      </c>
      <c r="J13" s="62">
        <f>'Option 1'!J13*1.1</f>
        <v>-2.4480499999999998</v>
      </c>
      <c r="K13" s="62">
        <f>'Option 1'!K13*1.1</f>
        <v>-2.3457500000000002</v>
      </c>
      <c r="L13" s="62">
        <f>'Option 1'!L13*1.1</f>
        <v>-2.2606100000000002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-2.9188500000000004</v>
      </c>
      <c r="F18" s="59">
        <f t="shared" ref="F18:AW18" si="0">SUM(F13:F17)</f>
        <v>-2.8259000000000003</v>
      </c>
      <c r="G18" s="59">
        <f t="shared" si="0"/>
        <v>-2.7338300000000002</v>
      </c>
      <c r="H18" s="59">
        <f t="shared" si="0"/>
        <v>-2.6261400000000004</v>
      </c>
      <c r="I18" s="59">
        <f t="shared" si="0"/>
        <v>-2.5368200000000001</v>
      </c>
      <c r="J18" s="59">
        <f t="shared" si="0"/>
        <v>-2.4480499999999998</v>
      </c>
      <c r="K18" s="59">
        <f t="shared" si="0"/>
        <v>-2.3457500000000002</v>
      </c>
      <c r="L18" s="59">
        <f t="shared" si="0"/>
        <v>-2.2606100000000002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2.6101067540404088E-2</v>
      </c>
      <c r="G19" s="33">
        <f>'Option 1'!G19</f>
        <v>5.2683846505137216E-2</v>
      </c>
      <c r="H19" s="33">
        <f>'Option 1'!H19</f>
        <v>8.0301598772637567E-2</v>
      </c>
      <c r="I19" s="33">
        <f>'Option 1'!I19</f>
        <v>0.11139912596809912</v>
      </c>
      <c r="J19" s="33">
        <f>'Option 1'!J19</f>
        <v>0.14458875689631964</v>
      </c>
      <c r="K19" s="33">
        <f>'Option 1'!K19</f>
        <v>0.18136430076434604</v>
      </c>
      <c r="L19" s="33">
        <f>'Option 1'!L19</f>
        <v>0.22042258817034988</v>
      </c>
      <c r="M19" s="33">
        <f>'Option 1'!M19</f>
        <v>0.26742136598910637</v>
      </c>
      <c r="N19" s="33">
        <f>'Option 1'!N19</f>
        <v>0.29331443020213521</v>
      </c>
      <c r="O19" s="33">
        <f>'Option 1'!O19</f>
        <v>0.32058968748251321</v>
      </c>
      <c r="P19" s="33">
        <f>'Option 1'!P19</f>
        <v>0.34928353895402187</v>
      </c>
      <c r="Q19" s="33">
        <f>'Option 1'!Q19</f>
        <v>0.37943238574044247</v>
      </c>
      <c r="R19" s="33">
        <f>'Option 1'!R19</f>
        <v>0.4073833101530337</v>
      </c>
      <c r="S19" s="33">
        <f>'Option 1'!S19</f>
        <v>0.43402117498625292</v>
      </c>
      <c r="T19" s="33">
        <f>'Option 1'!T19</f>
        <v>0.4578973583291307</v>
      </c>
      <c r="U19" s="33">
        <f>'Option 1'!U19</f>
        <v>0.47915411831952426</v>
      </c>
      <c r="V19" s="33">
        <f>'Option 1'!V19</f>
        <v>0.4943365831029487</v>
      </c>
      <c r="W19" s="33">
        <f>'Option 1'!W19</f>
        <v>0.50484152937941162</v>
      </c>
      <c r="X19" s="33">
        <f>'Option 1'!X19</f>
        <v>0.51109288566741462</v>
      </c>
      <c r="Y19" s="33">
        <f>'Option 1'!Y19</f>
        <v>0.51109288566741462</v>
      </c>
      <c r="Z19" s="33">
        <f>'Option 1'!Z19</f>
        <v>0.51109288566741462</v>
      </c>
      <c r="AA19" s="33">
        <f>'Option 1'!AA19</f>
        <v>0.51109288566741462</v>
      </c>
      <c r="AB19" s="33">
        <f>'Option 1'!AB19</f>
        <v>0.51109288566741462</v>
      </c>
      <c r="AC19" s="33">
        <f>'Option 1'!AC19</f>
        <v>0.51109288566741462</v>
      </c>
      <c r="AD19" s="33">
        <f>'Option 1'!AD19</f>
        <v>0.51109288566741462</v>
      </c>
      <c r="AE19" s="33">
        <f>'Option 1'!AE19</f>
        <v>0.51109288566741462</v>
      </c>
      <c r="AF19" s="33">
        <f>'Option 1'!AF19</f>
        <v>0.51109288566741462</v>
      </c>
      <c r="AG19" s="33">
        <f>'Option 1'!AG19</f>
        <v>0.51109288566741462</v>
      </c>
      <c r="AH19" s="33">
        <f>'Option 1'!AH19</f>
        <v>0.51109288566741462</v>
      </c>
      <c r="AI19" s="33">
        <f>'Option 1'!AI19</f>
        <v>0.51109288566741462</v>
      </c>
      <c r="AJ19" s="33">
        <f>'Option 1'!AJ19</f>
        <v>0.51109288566741462</v>
      </c>
      <c r="AK19" s="33">
        <f>'Option 1'!AK19</f>
        <v>0.51109288566741462</v>
      </c>
      <c r="AL19" s="33">
        <f>'Option 1'!AL19</f>
        <v>0.51109288566741462</v>
      </c>
      <c r="AM19" s="33">
        <f>'Option 1'!AM19</f>
        <v>0.51109288566741462</v>
      </c>
      <c r="AN19" s="33">
        <f>'Option 1'!AN19</f>
        <v>0.51109288566741462</v>
      </c>
      <c r="AO19" s="33">
        <f>'Option 1'!AO19</f>
        <v>0.51109288566741462</v>
      </c>
      <c r="AP19" s="33">
        <f>'Option 1'!AP19</f>
        <v>0.51109288566741462</v>
      </c>
      <c r="AQ19" s="33">
        <f>'Option 1'!AQ19</f>
        <v>0.51109288566741462</v>
      </c>
      <c r="AR19" s="33">
        <f>'Option 1'!AR19</f>
        <v>0.51109288566741462</v>
      </c>
      <c r="AS19" s="33">
        <f>'Option 1'!AS19</f>
        <v>0.51109288566741462</v>
      </c>
      <c r="AT19" s="33">
        <f>'Option 1'!AT19</f>
        <v>0.51109288566741462</v>
      </c>
      <c r="AU19" s="33">
        <f>'Option 1'!AU19</f>
        <v>0.51109288566741462</v>
      </c>
      <c r="AV19" s="33">
        <f>'Option 1'!AV19</f>
        <v>0.51109288566741462</v>
      </c>
      <c r="AW19" s="33">
        <f>'Option 1'!AW19</f>
        <v>0.51109288566741462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2.6101067540404088E-2</v>
      </c>
      <c r="G25" s="67">
        <f t="shared" si="1"/>
        <v>5.2683846505137216E-2</v>
      </c>
      <c r="H25" s="67">
        <f t="shared" si="1"/>
        <v>8.0301598772637567E-2</v>
      </c>
      <c r="I25" s="67">
        <f t="shared" si="1"/>
        <v>0.11139912596809912</v>
      </c>
      <c r="J25" s="67">
        <f t="shared" si="1"/>
        <v>0.14458875689631964</v>
      </c>
      <c r="K25" s="67">
        <f t="shared" si="1"/>
        <v>0.18136430076434604</v>
      </c>
      <c r="L25" s="67">
        <f t="shared" si="1"/>
        <v>0.22042258817034988</v>
      </c>
      <c r="M25" s="67">
        <f t="shared" si="1"/>
        <v>0.26742136598910637</v>
      </c>
      <c r="N25" s="67">
        <f t="shared" si="1"/>
        <v>0.29331443020213521</v>
      </c>
      <c r="O25" s="67">
        <f t="shared" si="1"/>
        <v>0.32058968748251321</v>
      </c>
      <c r="P25" s="67">
        <f t="shared" si="1"/>
        <v>0.34928353895402187</v>
      </c>
      <c r="Q25" s="67">
        <f t="shared" si="1"/>
        <v>0.37943238574044247</v>
      </c>
      <c r="R25" s="67">
        <f t="shared" si="1"/>
        <v>0.4073833101530337</v>
      </c>
      <c r="S25" s="67">
        <f t="shared" si="1"/>
        <v>0.43402117498625292</v>
      </c>
      <c r="T25" s="67">
        <f t="shared" si="1"/>
        <v>0.4578973583291307</v>
      </c>
      <c r="U25" s="67">
        <f t="shared" si="1"/>
        <v>0.47915411831952426</v>
      </c>
      <c r="V25" s="67">
        <f t="shared" si="1"/>
        <v>0.4943365831029487</v>
      </c>
      <c r="W25" s="67">
        <f t="shared" si="1"/>
        <v>0.50484152937941162</v>
      </c>
      <c r="X25" s="67">
        <f t="shared" si="1"/>
        <v>0.51109288566741462</v>
      </c>
      <c r="Y25" s="67">
        <f t="shared" si="1"/>
        <v>0.51109288566741462</v>
      </c>
      <c r="Z25" s="67">
        <f t="shared" si="1"/>
        <v>0.51109288566741462</v>
      </c>
      <c r="AA25" s="67">
        <f t="shared" si="1"/>
        <v>0.51109288566741462</v>
      </c>
      <c r="AB25" s="67">
        <f t="shared" si="1"/>
        <v>0.51109288566741462</v>
      </c>
      <c r="AC25" s="67">
        <f t="shared" si="1"/>
        <v>0.51109288566741462</v>
      </c>
      <c r="AD25" s="67">
        <f t="shared" si="1"/>
        <v>0.51109288566741462</v>
      </c>
      <c r="AE25" s="67">
        <f t="shared" si="1"/>
        <v>0.51109288566741462</v>
      </c>
      <c r="AF25" s="67">
        <f t="shared" si="1"/>
        <v>0.51109288566741462</v>
      </c>
      <c r="AG25" s="67">
        <f t="shared" si="1"/>
        <v>0.51109288566741462</v>
      </c>
      <c r="AH25" s="67">
        <f t="shared" si="1"/>
        <v>0.51109288566741462</v>
      </c>
      <c r="AI25" s="67">
        <f t="shared" si="1"/>
        <v>0.51109288566741462</v>
      </c>
      <c r="AJ25" s="67">
        <f t="shared" si="1"/>
        <v>0.51109288566741462</v>
      </c>
      <c r="AK25" s="67">
        <f t="shared" si="1"/>
        <v>0.51109288566741462</v>
      </c>
      <c r="AL25" s="67">
        <f t="shared" si="1"/>
        <v>0.51109288566741462</v>
      </c>
      <c r="AM25" s="67">
        <f t="shared" si="1"/>
        <v>0.51109288566741462</v>
      </c>
      <c r="AN25" s="67">
        <f t="shared" si="1"/>
        <v>0.51109288566741462</v>
      </c>
      <c r="AO25" s="67">
        <f t="shared" si="1"/>
        <v>0.51109288566741462</v>
      </c>
      <c r="AP25" s="67">
        <f t="shared" si="1"/>
        <v>0.51109288566741462</v>
      </c>
      <c r="AQ25" s="67">
        <f t="shared" si="1"/>
        <v>0.51109288566741462</v>
      </c>
      <c r="AR25" s="67">
        <f t="shared" si="1"/>
        <v>0.51109288566741462</v>
      </c>
      <c r="AS25" s="67">
        <f t="shared" si="1"/>
        <v>0.51109288566741462</v>
      </c>
      <c r="AT25" s="67">
        <f t="shared" si="1"/>
        <v>0.51109288566741462</v>
      </c>
      <c r="AU25" s="67">
        <f t="shared" si="1"/>
        <v>0.51109288566741462</v>
      </c>
      <c r="AV25" s="67">
        <f t="shared" si="1"/>
        <v>0.51109288566741462</v>
      </c>
      <c r="AW25" s="67">
        <f t="shared" si="1"/>
        <v>0.51109288566741462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-2.9188500000000004</v>
      </c>
      <c r="F26" s="59">
        <f t="shared" ref="F26:BD26" si="2">F18+F25</f>
        <v>-2.7997989324595962</v>
      </c>
      <c r="G26" s="59">
        <f t="shared" si="2"/>
        <v>-2.6811461534948631</v>
      </c>
      <c r="H26" s="59">
        <f t="shared" si="2"/>
        <v>-2.5458384012273627</v>
      </c>
      <c r="I26" s="59">
        <f t="shared" si="2"/>
        <v>-2.425420874031901</v>
      </c>
      <c r="J26" s="59">
        <f t="shared" si="2"/>
        <v>-2.3034612431036803</v>
      </c>
      <c r="K26" s="59">
        <f t="shared" si="2"/>
        <v>-2.164385699235654</v>
      </c>
      <c r="L26" s="59">
        <f t="shared" si="2"/>
        <v>-2.0401874118296504</v>
      </c>
      <c r="M26" s="59">
        <f t="shared" si="2"/>
        <v>0.26742136598910637</v>
      </c>
      <c r="N26" s="59">
        <f t="shared" si="2"/>
        <v>0.29331443020213521</v>
      </c>
      <c r="O26" s="59">
        <f t="shared" si="2"/>
        <v>0.32058968748251321</v>
      </c>
      <c r="P26" s="59">
        <f t="shared" si="2"/>
        <v>0.34928353895402187</v>
      </c>
      <c r="Q26" s="59">
        <f t="shared" si="2"/>
        <v>0.37943238574044247</v>
      </c>
      <c r="R26" s="59">
        <f t="shared" si="2"/>
        <v>0.4073833101530337</v>
      </c>
      <c r="S26" s="59">
        <f t="shared" si="2"/>
        <v>0.43402117498625292</v>
      </c>
      <c r="T26" s="59">
        <f t="shared" si="2"/>
        <v>0.4578973583291307</v>
      </c>
      <c r="U26" s="59">
        <f t="shared" si="2"/>
        <v>0.47915411831952426</v>
      </c>
      <c r="V26" s="59">
        <f t="shared" si="2"/>
        <v>0.4943365831029487</v>
      </c>
      <c r="W26" s="59">
        <f t="shared" si="2"/>
        <v>0.50484152937941162</v>
      </c>
      <c r="X26" s="59">
        <f t="shared" si="2"/>
        <v>0.51109288566741462</v>
      </c>
      <c r="Y26" s="59">
        <f t="shared" si="2"/>
        <v>0.51109288566741462</v>
      </c>
      <c r="Z26" s="59">
        <f t="shared" si="2"/>
        <v>0.51109288566741462</v>
      </c>
      <c r="AA26" s="59">
        <f t="shared" si="2"/>
        <v>0.51109288566741462</v>
      </c>
      <c r="AB26" s="59">
        <f t="shared" si="2"/>
        <v>0.51109288566741462</v>
      </c>
      <c r="AC26" s="59">
        <f t="shared" si="2"/>
        <v>0.51109288566741462</v>
      </c>
      <c r="AD26" s="59">
        <f t="shared" si="2"/>
        <v>0.51109288566741462</v>
      </c>
      <c r="AE26" s="59">
        <f t="shared" si="2"/>
        <v>0.51109288566741462</v>
      </c>
      <c r="AF26" s="59">
        <f t="shared" si="2"/>
        <v>0.51109288566741462</v>
      </c>
      <c r="AG26" s="59">
        <f t="shared" si="2"/>
        <v>0.51109288566741462</v>
      </c>
      <c r="AH26" s="59">
        <f t="shared" si="2"/>
        <v>0.51109288566741462</v>
      </c>
      <c r="AI26" s="59">
        <f t="shared" si="2"/>
        <v>0.51109288566741462</v>
      </c>
      <c r="AJ26" s="59">
        <f t="shared" si="2"/>
        <v>0.51109288566741462</v>
      </c>
      <c r="AK26" s="59">
        <f t="shared" si="2"/>
        <v>0.51109288566741462</v>
      </c>
      <c r="AL26" s="59">
        <f t="shared" si="2"/>
        <v>0.51109288566741462</v>
      </c>
      <c r="AM26" s="59">
        <f t="shared" si="2"/>
        <v>0.51109288566741462</v>
      </c>
      <c r="AN26" s="59">
        <f t="shared" si="2"/>
        <v>0.51109288566741462</v>
      </c>
      <c r="AO26" s="59">
        <f t="shared" si="2"/>
        <v>0.51109288566741462</v>
      </c>
      <c r="AP26" s="59">
        <f t="shared" si="2"/>
        <v>0.51109288566741462</v>
      </c>
      <c r="AQ26" s="59">
        <f t="shared" si="2"/>
        <v>0.51109288566741462</v>
      </c>
      <c r="AR26" s="59">
        <f t="shared" si="2"/>
        <v>0.51109288566741462</v>
      </c>
      <c r="AS26" s="59">
        <f t="shared" si="2"/>
        <v>0.51109288566741462</v>
      </c>
      <c r="AT26" s="59">
        <f t="shared" si="2"/>
        <v>0.51109288566741462</v>
      </c>
      <c r="AU26" s="59">
        <f t="shared" si="2"/>
        <v>0.51109288566741462</v>
      </c>
      <c r="AV26" s="59">
        <f t="shared" si="2"/>
        <v>0.51109288566741462</v>
      </c>
      <c r="AW26" s="59">
        <f t="shared" si="2"/>
        <v>0.51109288566741462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-2.3350800000000005</v>
      </c>
      <c r="F28" s="34">
        <f t="shared" ref="F28:AW28" si="4">F26*F27</f>
        <v>-2.239839145967677</v>
      </c>
      <c r="G28" s="34">
        <f t="shared" si="4"/>
        <v>-2.1449169227958906</v>
      </c>
      <c r="H28" s="34">
        <f t="shared" si="4"/>
        <v>-2.0366707209818902</v>
      </c>
      <c r="I28" s="34">
        <f t="shared" si="4"/>
        <v>-1.9403366992255209</v>
      </c>
      <c r="J28" s="34">
        <f t="shared" si="4"/>
        <v>-1.8427689944829444</v>
      </c>
      <c r="K28" s="34">
        <f t="shared" si="4"/>
        <v>-1.7315085593885233</v>
      </c>
      <c r="L28" s="34">
        <f t="shared" si="4"/>
        <v>-1.6321499294637203</v>
      </c>
      <c r="M28" s="34">
        <f t="shared" si="4"/>
        <v>0.21393709279128512</v>
      </c>
      <c r="N28" s="34">
        <f t="shared" si="4"/>
        <v>0.23465154416170819</v>
      </c>
      <c r="O28" s="34">
        <f t="shared" si="4"/>
        <v>0.25647174998601058</v>
      </c>
      <c r="P28" s="34">
        <f t="shared" si="4"/>
        <v>0.27942683116321748</v>
      </c>
      <c r="Q28" s="34">
        <f t="shared" si="4"/>
        <v>0.30354590859235397</v>
      </c>
      <c r="R28" s="34">
        <f t="shared" si="4"/>
        <v>0.32590664812242698</v>
      </c>
      <c r="S28" s="34">
        <f t="shared" si="4"/>
        <v>0.34721693998900238</v>
      </c>
      <c r="T28" s="34">
        <f t="shared" si="4"/>
        <v>0.36631788666330456</v>
      </c>
      <c r="U28" s="34">
        <f t="shared" si="4"/>
        <v>0.38332329465561943</v>
      </c>
      <c r="V28" s="34">
        <f t="shared" si="4"/>
        <v>0.39546926648235897</v>
      </c>
      <c r="W28" s="34">
        <f t="shared" si="4"/>
        <v>0.40387322350352933</v>
      </c>
      <c r="X28" s="34">
        <f t="shared" si="4"/>
        <v>0.4088743085339317</v>
      </c>
      <c r="Y28" s="34">
        <f t="shared" si="4"/>
        <v>0.4088743085339317</v>
      </c>
      <c r="Z28" s="34">
        <f t="shared" si="4"/>
        <v>0.4088743085339317</v>
      </c>
      <c r="AA28" s="34">
        <f t="shared" si="4"/>
        <v>0.4088743085339317</v>
      </c>
      <c r="AB28" s="34">
        <f t="shared" si="4"/>
        <v>0.4088743085339317</v>
      </c>
      <c r="AC28" s="34">
        <f t="shared" si="4"/>
        <v>0.4088743085339317</v>
      </c>
      <c r="AD28" s="34">
        <f t="shared" si="4"/>
        <v>0.4088743085339317</v>
      </c>
      <c r="AE28" s="34">
        <f t="shared" si="4"/>
        <v>0.4088743085339317</v>
      </c>
      <c r="AF28" s="34">
        <f t="shared" si="4"/>
        <v>0.4088743085339317</v>
      </c>
      <c r="AG28" s="34">
        <f t="shared" si="4"/>
        <v>0.4088743085339317</v>
      </c>
      <c r="AH28" s="34">
        <f t="shared" si="4"/>
        <v>0.4088743085339317</v>
      </c>
      <c r="AI28" s="34">
        <f t="shared" si="4"/>
        <v>0.4088743085339317</v>
      </c>
      <c r="AJ28" s="34">
        <f t="shared" si="4"/>
        <v>0.4088743085339317</v>
      </c>
      <c r="AK28" s="34">
        <f t="shared" si="4"/>
        <v>0.4088743085339317</v>
      </c>
      <c r="AL28" s="34">
        <f t="shared" si="4"/>
        <v>0.4088743085339317</v>
      </c>
      <c r="AM28" s="34">
        <f t="shared" si="4"/>
        <v>0.4088743085339317</v>
      </c>
      <c r="AN28" s="34">
        <f t="shared" si="4"/>
        <v>0.4088743085339317</v>
      </c>
      <c r="AO28" s="34">
        <f t="shared" si="4"/>
        <v>0.4088743085339317</v>
      </c>
      <c r="AP28" s="34">
        <f t="shared" si="4"/>
        <v>0.4088743085339317</v>
      </c>
      <c r="AQ28" s="34">
        <f t="shared" si="4"/>
        <v>0.4088743085339317</v>
      </c>
      <c r="AR28" s="34">
        <f t="shared" si="4"/>
        <v>0.4088743085339317</v>
      </c>
      <c r="AS28" s="34">
        <f t="shared" si="4"/>
        <v>0.4088743085339317</v>
      </c>
      <c r="AT28" s="34">
        <f t="shared" si="4"/>
        <v>0.4088743085339317</v>
      </c>
      <c r="AU28" s="34">
        <f t="shared" si="4"/>
        <v>0.4088743085339317</v>
      </c>
      <c r="AV28" s="34">
        <f t="shared" si="4"/>
        <v>0.4088743085339317</v>
      </c>
      <c r="AW28" s="34">
        <f t="shared" si="4"/>
        <v>0.4088743085339317</v>
      </c>
      <c r="AX28" s="34"/>
      <c r="AY28" s="34"/>
      <c r="AZ28" s="34"/>
      <c r="BA28" s="34"/>
      <c r="BB28" s="34"/>
      <c r="BC28" s="34"/>
      <c r="BD28" s="34"/>
    </row>
    <row r="29" spans="1:56" x14ac:dyDescent="0.3">
      <c r="A29" s="115"/>
      <c r="B29" s="9" t="s">
        <v>92</v>
      </c>
      <c r="C29" s="11" t="s">
        <v>44</v>
      </c>
      <c r="D29" s="9" t="s">
        <v>40</v>
      </c>
      <c r="E29" s="34">
        <f>E26-E28</f>
        <v>-0.5837699999999999</v>
      </c>
      <c r="F29" s="34">
        <f t="shared" ref="F29:AW29" si="5">F26-F28</f>
        <v>-0.55995978649191924</v>
      </c>
      <c r="G29" s="34">
        <f t="shared" si="5"/>
        <v>-0.53622923069897244</v>
      </c>
      <c r="H29" s="34">
        <f t="shared" si="5"/>
        <v>-0.50916768024547254</v>
      </c>
      <c r="I29" s="34">
        <f t="shared" si="5"/>
        <v>-0.48508417480638011</v>
      </c>
      <c r="J29" s="34">
        <f t="shared" si="5"/>
        <v>-0.46069224862073588</v>
      </c>
      <c r="K29" s="34">
        <f t="shared" si="5"/>
        <v>-0.43287713984713072</v>
      </c>
      <c r="L29" s="34">
        <f t="shared" si="5"/>
        <v>-0.40803748236593007</v>
      </c>
      <c r="M29" s="34">
        <f t="shared" si="5"/>
        <v>5.3484273197821258E-2</v>
      </c>
      <c r="N29" s="34">
        <f t="shared" si="5"/>
        <v>5.866288604042702E-2</v>
      </c>
      <c r="O29" s="34">
        <f t="shared" si="5"/>
        <v>6.4117937496502631E-2</v>
      </c>
      <c r="P29" s="34">
        <f t="shared" si="5"/>
        <v>6.9856707790804384E-2</v>
      </c>
      <c r="Q29" s="34">
        <f t="shared" si="5"/>
        <v>7.5886477148088494E-2</v>
      </c>
      <c r="R29" s="34">
        <f t="shared" si="5"/>
        <v>8.1476662030606717E-2</v>
      </c>
      <c r="S29" s="34">
        <f t="shared" si="5"/>
        <v>8.680423499725054E-2</v>
      </c>
      <c r="T29" s="34">
        <f t="shared" si="5"/>
        <v>9.157947166582614E-2</v>
      </c>
      <c r="U29" s="34">
        <f t="shared" si="5"/>
        <v>9.5830823663904829E-2</v>
      </c>
      <c r="V29" s="34">
        <f t="shared" si="5"/>
        <v>9.8867316620589729E-2</v>
      </c>
      <c r="W29" s="34">
        <f t="shared" si="5"/>
        <v>0.10096830587588229</v>
      </c>
      <c r="X29" s="34">
        <f t="shared" si="5"/>
        <v>0.10221857713348292</v>
      </c>
      <c r="Y29" s="34">
        <f t="shared" si="5"/>
        <v>0.10221857713348292</v>
      </c>
      <c r="Z29" s="34">
        <f t="shared" si="5"/>
        <v>0.10221857713348292</v>
      </c>
      <c r="AA29" s="34">
        <f t="shared" si="5"/>
        <v>0.10221857713348292</v>
      </c>
      <c r="AB29" s="34">
        <f t="shared" si="5"/>
        <v>0.10221857713348292</v>
      </c>
      <c r="AC29" s="34">
        <f t="shared" si="5"/>
        <v>0.10221857713348292</v>
      </c>
      <c r="AD29" s="34">
        <f t="shared" si="5"/>
        <v>0.10221857713348292</v>
      </c>
      <c r="AE29" s="34">
        <f t="shared" si="5"/>
        <v>0.10221857713348292</v>
      </c>
      <c r="AF29" s="34">
        <f t="shared" si="5"/>
        <v>0.10221857713348292</v>
      </c>
      <c r="AG29" s="34">
        <f t="shared" si="5"/>
        <v>0.10221857713348292</v>
      </c>
      <c r="AH29" s="34">
        <f t="shared" si="5"/>
        <v>0.10221857713348292</v>
      </c>
      <c r="AI29" s="34">
        <f t="shared" si="5"/>
        <v>0.10221857713348292</v>
      </c>
      <c r="AJ29" s="34">
        <f t="shared" si="5"/>
        <v>0.10221857713348292</v>
      </c>
      <c r="AK29" s="34">
        <f t="shared" si="5"/>
        <v>0.10221857713348292</v>
      </c>
      <c r="AL29" s="34">
        <f t="shared" si="5"/>
        <v>0.10221857713348292</v>
      </c>
      <c r="AM29" s="34">
        <f t="shared" si="5"/>
        <v>0.10221857713348292</v>
      </c>
      <c r="AN29" s="34">
        <f t="shared" si="5"/>
        <v>0.10221857713348292</v>
      </c>
      <c r="AO29" s="34">
        <f t="shared" si="5"/>
        <v>0.10221857713348292</v>
      </c>
      <c r="AP29" s="34">
        <f t="shared" si="5"/>
        <v>0.10221857713348292</v>
      </c>
      <c r="AQ29" s="34">
        <f t="shared" si="5"/>
        <v>0.10221857713348292</v>
      </c>
      <c r="AR29" s="34">
        <f t="shared" si="5"/>
        <v>0.10221857713348292</v>
      </c>
      <c r="AS29" s="34">
        <f t="shared" si="5"/>
        <v>0.10221857713348292</v>
      </c>
      <c r="AT29" s="34">
        <f t="shared" si="5"/>
        <v>0.10221857713348292</v>
      </c>
      <c r="AU29" s="34">
        <f t="shared" si="5"/>
        <v>0.10221857713348292</v>
      </c>
      <c r="AV29" s="34">
        <f t="shared" si="5"/>
        <v>0.10221857713348292</v>
      </c>
      <c r="AW29" s="34">
        <f t="shared" si="5"/>
        <v>0.10221857713348292</v>
      </c>
      <c r="AX29" s="34"/>
      <c r="AY29" s="34"/>
      <c r="AZ29" s="34"/>
      <c r="BA29" s="34"/>
      <c r="BB29" s="34"/>
      <c r="BC29" s="34"/>
      <c r="BD29" s="34"/>
    </row>
    <row r="30" spans="1:56" ht="16.5" hidden="1" customHeight="1" outlineLevel="1" x14ac:dyDescent="0.35">
      <c r="A30" s="115"/>
      <c r="B30" s="9" t="s">
        <v>1</v>
      </c>
      <c r="C30" s="11" t="s">
        <v>53</v>
      </c>
      <c r="D30" s="9" t="s">
        <v>40</v>
      </c>
      <c r="F30" s="34">
        <f>$E$28/'Fixed data'!$C$7</f>
        <v>-5.1890666666666675E-2</v>
      </c>
      <c r="G30" s="34">
        <f>$E$28/'Fixed data'!$C$7</f>
        <v>-5.1890666666666675E-2</v>
      </c>
      <c r="H30" s="34">
        <f>$E$28/'Fixed data'!$C$7</f>
        <v>-5.1890666666666675E-2</v>
      </c>
      <c r="I30" s="34">
        <f>$E$28/'Fixed data'!$C$7</f>
        <v>-5.1890666666666675E-2</v>
      </c>
      <c r="J30" s="34">
        <f>$E$28/'Fixed data'!$C$7</f>
        <v>-5.1890666666666675E-2</v>
      </c>
      <c r="K30" s="34">
        <f>$E$28/'Fixed data'!$C$7</f>
        <v>-5.1890666666666675E-2</v>
      </c>
      <c r="L30" s="34">
        <f>$E$28/'Fixed data'!$C$7</f>
        <v>-5.1890666666666675E-2</v>
      </c>
      <c r="M30" s="34">
        <f>$E$28/'Fixed data'!$C$7</f>
        <v>-5.1890666666666675E-2</v>
      </c>
      <c r="N30" s="34">
        <f>$E$28/'Fixed data'!$C$7</f>
        <v>-5.1890666666666675E-2</v>
      </c>
      <c r="O30" s="34">
        <f>$E$28/'Fixed data'!$C$7</f>
        <v>-5.1890666666666675E-2</v>
      </c>
      <c r="P30" s="34">
        <f>$E$28/'Fixed data'!$C$7</f>
        <v>-5.1890666666666675E-2</v>
      </c>
      <c r="Q30" s="34">
        <f>$E$28/'Fixed data'!$C$7</f>
        <v>-5.1890666666666675E-2</v>
      </c>
      <c r="R30" s="34">
        <f>$E$28/'Fixed data'!$C$7</f>
        <v>-5.1890666666666675E-2</v>
      </c>
      <c r="S30" s="34">
        <f>$E$28/'Fixed data'!$C$7</f>
        <v>-5.1890666666666675E-2</v>
      </c>
      <c r="T30" s="34">
        <f>$E$28/'Fixed data'!$C$7</f>
        <v>-5.1890666666666675E-2</v>
      </c>
      <c r="U30" s="34">
        <f>$E$28/'Fixed data'!$C$7</f>
        <v>-5.1890666666666675E-2</v>
      </c>
      <c r="V30" s="34">
        <f>$E$28/'Fixed data'!$C$7</f>
        <v>-5.1890666666666675E-2</v>
      </c>
      <c r="W30" s="34">
        <f>$E$28/'Fixed data'!$C$7</f>
        <v>-5.1890666666666675E-2</v>
      </c>
      <c r="X30" s="34">
        <f>$E$28/'Fixed data'!$C$7</f>
        <v>-5.1890666666666675E-2</v>
      </c>
      <c r="Y30" s="34">
        <f>$E$28/'Fixed data'!$C$7</f>
        <v>-5.1890666666666675E-2</v>
      </c>
      <c r="Z30" s="34">
        <f>$E$28/'Fixed data'!$C$7</f>
        <v>-5.1890666666666675E-2</v>
      </c>
      <c r="AA30" s="34">
        <f>$E$28/'Fixed data'!$C$7</f>
        <v>-5.1890666666666675E-2</v>
      </c>
      <c r="AB30" s="34">
        <f>$E$28/'Fixed data'!$C$7</f>
        <v>-5.1890666666666675E-2</v>
      </c>
      <c r="AC30" s="34">
        <f>$E$28/'Fixed data'!$C$7</f>
        <v>-5.1890666666666675E-2</v>
      </c>
      <c r="AD30" s="34">
        <f>$E$28/'Fixed data'!$C$7</f>
        <v>-5.1890666666666675E-2</v>
      </c>
      <c r="AE30" s="34">
        <f>$E$28/'Fixed data'!$C$7</f>
        <v>-5.1890666666666675E-2</v>
      </c>
      <c r="AF30" s="34">
        <f>$E$28/'Fixed data'!$C$7</f>
        <v>-5.1890666666666675E-2</v>
      </c>
      <c r="AG30" s="34">
        <f>$E$28/'Fixed data'!$C$7</f>
        <v>-5.1890666666666675E-2</v>
      </c>
      <c r="AH30" s="34">
        <f>$E$28/'Fixed data'!$C$7</f>
        <v>-5.1890666666666675E-2</v>
      </c>
      <c r="AI30" s="34">
        <f>$E$28/'Fixed data'!$C$7</f>
        <v>-5.1890666666666675E-2</v>
      </c>
      <c r="AJ30" s="34">
        <f>$E$28/'Fixed data'!$C$7</f>
        <v>-5.1890666666666675E-2</v>
      </c>
      <c r="AK30" s="34">
        <f>$E$28/'Fixed data'!$C$7</f>
        <v>-5.1890666666666675E-2</v>
      </c>
      <c r="AL30" s="34">
        <f>$E$28/'Fixed data'!$C$7</f>
        <v>-5.1890666666666675E-2</v>
      </c>
      <c r="AM30" s="34">
        <f>$E$28/'Fixed data'!$C$7</f>
        <v>-5.1890666666666675E-2</v>
      </c>
      <c r="AN30" s="34">
        <f>$E$28/'Fixed data'!$C$7</f>
        <v>-5.1890666666666675E-2</v>
      </c>
      <c r="AO30" s="34">
        <f>$E$28/'Fixed data'!$C$7</f>
        <v>-5.1890666666666675E-2</v>
      </c>
      <c r="AP30" s="34">
        <f>$E$28/'Fixed data'!$C$7</f>
        <v>-5.1890666666666675E-2</v>
      </c>
      <c r="AQ30" s="34">
        <f>$E$28/'Fixed data'!$C$7</f>
        <v>-5.1890666666666675E-2</v>
      </c>
      <c r="AR30" s="34">
        <f>$E$28/'Fixed data'!$C$7</f>
        <v>-5.1890666666666675E-2</v>
      </c>
      <c r="AS30" s="34">
        <f>$E$28/'Fixed data'!$C$7</f>
        <v>-5.1890666666666675E-2</v>
      </c>
      <c r="AT30" s="34">
        <f>$E$28/'Fixed data'!$C$7</f>
        <v>-5.1890666666666675E-2</v>
      </c>
      <c r="AU30" s="34">
        <f>$E$28/'Fixed data'!$C$7</f>
        <v>-5.1890666666666675E-2</v>
      </c>
      <c r="AV30" s="34">
        <f>$E$28/'Fixed data'!$C$7</f>
        <v>-5.1890666666666675E-2</v>
      </c>
      <c r="AW30" s="34">
        <f>$E$28/'Fixed data'!$C$7</f>
        <v>-5.1890666666666675E-2</v>
      </c>
      <c r="AX30" s="34">
        <f>$E$28/'Fixed data'!$C$7</f>
        <v>-5.1890666666666675E-2</v>
      </c>
      <c r="AY30" s="34"/>
      <c r="AZ30" s="34"/>
      <c r="BA30" s="34"/>
      <c r="BB30" s="34"/>
      <c r="BC30" s="34"/>
      <c r="BD30" s="34"/>
    </row>
    <row r="31" spans="1:56" ht="16.5" hidden="1" customHeight="1" outlineLevel="1" x14ac:dyDescent="0.35">
      <c r="A31" s="115"/>
      <c r="B31" s="9" t="s">
        <v>2</v>
      </c>
      <c r="C31" s="11" t="s">
        <v>54</v>
      </c>
      <c r="D31" s="9" t="s">
        <v>40</v>
      </c>
      <c r="F31" s="34"/>
      <c r="G31" s="34">
        <f>$F$28/'Fixed data'!$C$7</f>
        <v>-4.9774203243726153E-2</v>
      </c>
      <c r="H31" s="34">
        <f>$F$28/'Fixed data'!$C$7</f>
        <v>-4.9774203243726153E-2</v>
      </c>
      <c r="I31" s="34">
        <f>$F$28/'Fixed data'!$C$7</f>
        <v>-4.9774203243726153E-2</v>
      </c>
      <c r="J31" s="34">
        <f>$F$28/'Fixed data'!$C$7</f>
        <v>-4.9774203243726153E-2</v>
      </c>
      <c r="K31" s="34">
        <f>$F$28/'Fixed data'!$C$7</f>
        <v>-4.9774203243726153E-2</v>
      </c>
      <c r="L31" s="34">
        <f>$F$28/'Fixed data'!$C$7</f>
        <v>-4.9774203243726153E-2</v>
      </c>
      <c r="M31" s="34">
        <f>$F$28/'Fixed data'!$C$7</f>
        <v>-4.9774203243726153E-2</v>
      </c>
      <c r="N31" s="34">
        <f>$F$28/'Fixed data'!$C$7</f>
        <v>-4.9774203243726153E-2</v>
      </c>
      <c r="O31" s="34">
        <f>$F$28/'Fixed data'!$C$7</f>
        <v>-4.9774203243726153E-2</v>
      </c>
      <c r="P31" s="34">
        <f>$F$28/'Fixed data'!$C$7</f>
        <v>-4.9774203243726153E-2</v>
      </c>
      <c r="Q31" s="34">
        <f>$F$28/'Fixed data'!$C$7</f>
        <v>-4.9774203243726153E-2</v>
      </c>
      <c r="R31" s="34">
        <f>$F$28/'Fixed data'!$C$7</f>
        <v>-4.9774203243726153E-2</v>
      </c>
      <c r="S31" s="34">
        <f>$F$28/'Fixed data'!$C$7</f>
        <v>-4.9774203243726153E-2</v>
      </c>
      <c r="T31" s="34">
        <f>$F$28/'Fixed data'!$C$7</f>
        <v>-4.9774203243726153E-2</v>
      </c>
      <c r="U31" s="34">
        <f>$F$28/'Fixed data'!$C$7</f>
        <v>-4.9774203243726153E-2</v>
      </c>
      <c r="V31" s="34">
        <f>$F$28/'Fixed data'!$C$7</f>
        <v>-4.9774203243726153E-2</v>
      </c>
      <c r="W31" s="34">
        <f>$F$28/'Fixed data'!$C$7</f>
        <v>-4.9774203243726153E-2</v>
      </c>
      <c r="X31" s="34">
        <f>$F$28/'Fixed data'!$C$7</f>
        <v>-4.9774203243726153E-2</v>
      </c>
      <c r="Y31" s="34">
        <f>$F$28/'Fixed data'!$C$7</f>
        <v>-4.9774203243726153E-2</v>
      </c>
      <c r="Z31" s="34">
        <f>$F$28/'Fixed data'!$C$7</f>
        <v>-4.9774203243726153E-2</v>
      </c>
      <c r="AA31" s="34">
        <f>$F$28/'Fixed data'!$C$7</f>
        <v>-4.9774203243726153E-2</v>
      </c>
      <c r="AB31" s="34">
        <f>$F$28/'Fixed data'!$C$7</f>
        <v>-4.9774203243726153E-2</v>
      </c>
      <c r="AC31" s="34">
        <f>$F$28/'Fixed data'!$C$7</f>
        <v>-4.9774203243726153E-2</v>
      </c>
      <c r="AD31" s="34">
        <f>$F$28/'Fixed data'!$C$7</f>
        <v>-4.9774203243726153E-2</v>
      </c>
      <c r="AE31" s="34">
        <f>$F$28/'Fixed data'!$C$7</f>
        <v>-4.9774203243726153E-2</v>
      </c>
      <c r="AF31" s="34">
        <f>$F$28/'Fixed data'!$C$7</f>
        <v>-4.9774203243726153E-2</v>
      </c>
      <c r="AG31" s="34">
        <f>$F$28/'Fixed data'!$C$7</f>
        <v>-4.9774203243726153E-2</v>
      </c>
      <c r="AH31" s="34">
        <f>$F$28/'Fixed data'!$C$7</f>
        <v>-4.9774203243726153E-2</v>
      </c>
      <c r="AI31" s="34">
        <f>$F$28/'Fixed data'!$C$7</f>
        <v>-4.9774203243726153E-2</v>
      </c>
      <c r="AJ31" s="34">
        <f>$F$28/'Fixed data'!$C$7</f>
        <v>-4.9774203243726153E-2</v>
      </c>
      <c r="AK31" s="34">
        <f>$F$28/'Fixed data'!$C$7</f>
        <v>-4.9774203243726153E-2</v>
      </c>
      <c r="AL31" s="34">
        <f>$F$28/'Fixed data'!$C$7</f>
        <v>-4.9774203243726153E-2</v>
      </c>
      <c r="AM31" s="34">
        <f>$F$28/'Fixed data'!$C$7</f>
        <v>-4.9774203243726153E-2</v>
      </c>
      <c r="AN31" s="34">
        <f>$F$28/'Fixed data'!$C$7</f>
        <v>-4.9774203243726153E-2</v>
      </c>
      <c r="AO31" s="34">
        <f>$F$28/'Fixed data'!$C$7</f>
        <v>-4.9774203243726153E-2</v>
      </c>
      <c r="AP31" s="34">
        <f>$F$28/'Fixed data'!$C$7</f>
        <v>-4.9774203243726153E-2</v>
      </c>
      <c r="AQ31" s="34">
        <f>$F$28/'Fixed data'!$C$7</f>
        <v>-4.9774203243726153E-2</v>
      </c>
      <c r="AR31" s="34">
        <f>$F$28/'Fixed data'!$C$7</f>
        <v>-4.9774203243726153E-2</v>
      </c>
      <c r="AS31" s="34">
        <f>$F$28/'Fixed data'!$C$7</f>
        <v>-4.9774203243726153E-2</v>
      </c>
      <c r="AT31" s="34">
        <f>$F$28/'Fixed data'!$C$7</f>
        <v>-4.9774203243726153E-2</v>
      </c>
      <c r="AU31" s="34">
        <f>$F$28/'Fixed data'!$C$7</f>
        <v>-4.9774203243726153E-2</v>
      </c>
      <c r="AV31" s="34">
        <f>$F$28/'Fixed data'!$C$7</f>
        <v>-4.9774203243726153E-2</v>
      </c>
      <c r="AW31" s="34">
        <f>$F$28/'Fixed data'!$C$7</f>
        <v>-4.9774203243726153E-2</v>
      </c>
      <c r="AX31" s="34">
        <f>$F$28/'Fixed data'!$C$7</f>
        <v>-4.9774203243726153E-2</v>
      </c>
      <c r="AY31" s="34">
        <f>$F$28/'Fixed data'!$C$7</f>
        <v>-4.9774203243726153E-2</v>
      </c>
      <c r="AZ31" s="34"/>
      <c r="BA31" s="34"/>
      <c r="BB31" s="34"/>
      <c r="BC31" s="34"/>
      <c r="BD31" s="34"/>
    </row>
    <row r="32" spans="1:56" ht="16.5" hidden="1" customHeight="1" outlineLevel="1" x14ac:dyDescent="0.35">
      <c r="A32" s="115"/>
      <c r="B32" s="9" t="s">
        <v>3</v>
      </c>
      <c r="C32" s="11" t="s">
        <v>55</v>
      </c>
      <c r="D32" s="9" t="s">
        <v>40</v>
      </c>
      <c r="F32" s="34"/>
      <c r="G32" s="34"/>
      <c r="H32" s="34">
        <f>$G$28/'Fixed data'!$C$7</f>
        <v>-4.7664820506575348E-2</v>
      </c>
      <c r="I32" s="34">
        <f>$G$28/'Fixed data'!$C$7</f>
        <v>-4.7664820506575348E-2</v>
      </c>
      <c r="J32" s="34">
        <f>$G$28/'Fixed data'!$C$7</f>
        <v>-4.7664820506575348E-2</v>
      </c>
      <c r="K32" s="34">
        <f>$G$28/'Fixed data'!$C$7</f>
        <v>-4.7664820506575348E-2</v>
      </c>
      <c r="L32" s="34">
        <f>$G$28/'Fixed data'!$C$7</f>
        <v>-4.7664820506575348E-2</v>
      </c>
      <c r="M32" s="34">
        <f>$G$28/'Fixed data'!$C$7</f>
        <v>-4.7664820506575348E-2</v>
      </c>
      <c r="N32" s="34">
        <f>$G$28/'Fixed data'!$C$7</f>
        <v>-4.7664820506575348E-2</v>
      </c>
      <c r="O32" s="34">
        <f>$G$28/'Fixed data'!$C$7</f>
        <v>-4.7664820506575348E-2</v>
      </c>
      <c r="P32" s="34">
        <f>$G$28/'Fixed data'!$C$7</f>
        <v>-4.7664820506575348E-2</v>
      </c>
      <c r="Q32" s="34">
        <f>$G$28/'Fixed data'!$C$7</f>
        <v>-4.7664820506575348E-2</v>
      </c>
      <c r="R32" s="34">
        <f>$G$28/'Fixed data'!$C$7</f>
        <v>-4.7664820506575348E-2</v>
      </c>
      <c r="S32" s="34">
        <f>$G$28/'Fixed data'!$C$7</f>
        <v>-4.7664820506575348E-2</v>
      </c>
      <c r="T32" s="34">
        <f>$G$28/'Fixed data'!$C$7</f>
        <v>-4.7664820506575348E-2</v>
      </c>
      <c r="U32" s="34">
        <f>$G$28/'Fixed data'!$C$7</f>
        <v>-4.7664820506575348E-2</v>
      </c>
      <c r="V32" s="34">
        <f>$G$28/'Fixed data'!$C$7</f>
        <v>-4.7664820506575348E-2</v>
      </c>
      <c r="W32" s="34">
        <f>$G$28/'Fixed data'!$C$7</f>
        <v>-4.7664820506575348E-2</v>
      </c>
      <c r="X32" s="34">
        <f>$G$28/'Fixed data'!$C$7</f>
        <v>-4.7664820506575348E-2</v>
      </c>
      <c r="Y32" s="34">
        <f>$G$28/'Fixed data'!$C$7</f>
        <v>-4.7664820506575348E-2</v>
      </c>
      <c r="Z32" s="34">
        <f>$G$28/'Fixed data'!$C$7</f>
        <v>-4.7664820506575348E-2</v>
      </c>
      <c r="AA32" s="34">
        <f>$G$28/'Fixed data'!$C$7</f>
        <v>-4.7664820506575348E-2</v>
      </c>
      <c r="AB32" s="34">
        <f>$G$28/'Fixed data'!$C$7</f>
        <v>-4.7664820506575348E-2</v>
      </c>
      <c r="AC32" s="34">
        <f>$G$28/'Fixed data'!$C$7</f>
        <v>-4.7664820506575348E-2</v>
      </c>
      <c r="AD32" s="34">
        <f>$G$28/'Fixed data'!$C$7</f>
        <v>-4.7664820506575348E-2</v>
      </c>
      <c r="AE32" s="34">
        <f>$G$28/'Fixed data'!$C$7</f>
        <v>-4.7664820506575348E-2</v>
      </c>
      <c r="AF32" s="34">
        <f>$G$28/'Fixed data'!$C$7</f>
        <v>-4.7664820506575348E-2</v>
      </c>
      <c r="AG32" s="34">
        <f>$G$28/'Fixed data'!$C$7</f>
        <v>-4.7664820506575348E-2</v>
      </c>
      <c r="AH32" s="34">
        <f>$G$28/'Fixed data'!$C$7</f>
        <v>-4.7664820506575348E-2</v>
      </c>
      <c r="AI32" s="34">
        <f>$G$28/'Fixed data'!$C$7</f>
        <v>-4.7664820506575348E-2</v>
      </c>
      <c r="AJ32" s="34">
        <f>$G$28/'Fixed data'!$C$7</f>
        <v>-4.7664820506575348E-2</v>
      </c>
      <c r="AK32" s="34">
        <f>$G$28/'Fixed data'!$C$7</f>
        <v>-4.7664820506575348E-2</v>
      </c>
      <c r="AL32" s="34">
        <f>$G$28/'Fixed data'!$C$7</f>
        <v>-4.7664820506575348E-2</v>
      </c>
      <c r="AM32" s="34">
        <f>$G$28/'Fixed data'!$C$7</f>
        <v>-4.7664820506575348E-2</v>
      </c>
      <c r="AN32" s="34">
        <f>$G$28/'Fixed data'!$C$7</f>
        <v>-4.7664820506575348E-2</v>
      </c>
      <c r="AO32" s="34">
        <f>$G$28/'Fixed data'!$C$7</f>
        <v>-4.7664820506575348E-2</v>
      </c>
      <c r="AP32" s="34">
        <f>$G$28/'Fixed data'!$C$7</f>
        <v>-4.7664820506575348E-2</v>
      </c>
      <c r="AQ32" s="34">
        <f>$G$28/'Fixed data'!$C$7</f>
        <v>-4.7664820506575348E-2</v>
      </c>
      <c r="AR32" s="34">
        <f>$G$28/'Fixed data'!$C$7</f>
        <v>-4.7664820506575348E-2</v>
      </c>
      <c r="AS32" s="34">
        <f>$G$28/'Fixed data'!$C$7</f>
        <v>-4.7664820506575348E-2</v>
      </c>
      <c r="AT32" s="34">
        <f>$G$28/'Fixed data'!$C$7</f>
        <v>-4.7664820506575348E-2</v>
      </c>
      <c r="AU32" s="34">
        <f>$G$28/'Fixed data'!$C$7</f>
        <v>-4.7664820506575348E-2</v>
      </c>
      <c r="AV32" s="34">
        <f>$G$28/'Fixed data'!$C$7</f>
        <v>-4.7664820506575348E-2</v>
      </c>
      <c r="AW32" s="34">
        <f>$G$28/'Fixed data'!$C$7</f>
        <v>-4.7664820506575348E-2</v>
      </c>
      <c r="AX32" s="34">
        <f>$G$28/'Fixed data'!$C$7</f>
        <v>-4.7664820506575348E-2</v>
      </c>
      <c r="AY32" s="34">
        <f>$G$28/'Fixed data'!$C$7</f>
        <v>-4.7664820506575348E-2</v>
      </c>
      <c r="AZ32" s="34">
        <f>$G$28/'Fixed data'!$C$7</f>
        <v>-4.7664820506575348E-2</v>
      </c>
      <c r="BA32" s="34"/>
      <c r="BB32" s="34"/>
      <c r="BC32" s="34"/>
      <c r="BD32" s="34"/>
    </row>
    <row r="33" spans="1:57" ht="16.5" hidden="1" customHeight="1" outlineLevel="1" x14ac:dyDescent="0.35">
      <c r="A33" s="115"/>
      <c r="B33" s="9" t="s">
        <v>4</v>
      </c>
      <c r="C33" s="11" t="s">
        <v>56</v>
      </c>
      <c r="D33" s="9" t="s">
        <v>40</v>
      </c>
      <c r="F33" s="34"/>
      <c r="G33" s="34"/>
      <c r="H33" s="34"/>
      <c r="I33" s="34">
        <f>$H$28/'Fixed data'!$C$7</f>
        <v>-4.5259349355153113E-2</v>
      </c>
      <c r="J33" s="34">
        <f>$H$28/'Fixed data'!$C$7</f>
        <v>-4.5259349355153113E-2</v>
      </c>
      <c r="K33" s="34">
        <f>$H$28/'Fixed data'!$C$7</f>
        <v>-4.5259349355153113E-2</v>
      </c>
      <c r="L33" s="34">
        <f>$H$28/'Fixed data'!$C$7</f>
        <v>-4.5259349355153113E-2</v>
      </c>
      <c r="M33" s="34">
        <f>$H$28/'Fixed data'!$C$7</f>
        <v>-4.5259349355153113E-2</v>
      </c>
      <c r="N33" s="34">
        <f>$H$28/'Fixed data'!$C$7</f>
        <v>-4.5259349355153113E-2</v>
      </c>
      <c r="O33" s="34">
        <f>$H$28/'Fixed data'!$C$7</f>
        <v>-4.5259349355153113E-2</v>
      </c>
      <c r="P33" s="34">
        <f>$H$28/'Fixed data'!$C$7</f>
        <v>-4.5259349355153113E-2</v>
      </c>
      <c r="Q33" s="34">
        <f>$H$28/'Fixed data'!$C$7</f>
        <v>-4.5259349355153113E-2</v>
      </c>
      <c r="R33" s="34">
        <f>$H$28/'Fixed data'!$C$7</f>
        <v>-4.5259349355153113E-2</v>
      </c>
      <c r="S33" s="34">
        <f>$H$28/'Fixed data'!$C$7</f>
        <v>-4.5259349355153113E-2</v>
      </c>
      <c r="T33" s="34">
        <f>$H$28/'Fixed data'!$C$7</f>
        <v>-4.5259349355153113E-2</v>
      </c>
      <c r="U33" s="34">
        <f>$H$28/'Fixed data'!$C$7</f>
        <v>-4.5259349355153113E-2</v>
      </c>
      <c r="V33" s="34">
        <f>$H$28/'Fixed data'!$C$7</f>
        <v>-4.5259349355153113E-2</v>
      </c>
      <c r="W33" s="34">
        <f>$H$28/'Fixed data'!$C$7</f>
        <v>-4.5259349355153113E-2</v>
      </c>
      <c r="X33" s="34">
        <f>$H$28/'Fixed data'!$C$7</f>
        <v>-4.5259349355153113E-2</v>
      </c>
      <c r="Y33" s="34">
        <f>$H$28/'Fixed data'!$C$7</f>
        <v>-4.5259349355153113E-2</v>
      </c>
      <c r="Z33" s="34">
        <f>$H$28/'Fixed data'!$C$7</f>
        <v>-4.5259349355153113E-2</v>
      </c>
      <c r="AA33" s="34">
        <f>$H$28/'Fixed data'!$C$7</f>
        <v>-4.5259349355153113E-2</v>
      </c>
      <c r="AB33" s="34">
        <f>$H$28/'Fixed data'!$C$7</f>
        <v>-4.5259349355153113E-2</v>
      </c>
      <c r="AC33" s="34">
        <f>$H$28/'Fixed data'!$C$7</f>
        <v>-4.5259349355153113E-2</v>
      </c>
      <c r="AD33" s="34">
        <f>$H$28/'Fixed data'!$C$7</f>
        <v>-4.5259349355153113E-2</v>
      </c>
      <c r="AE33" s="34">
        <f>$H$28/'Fixed data'!$C$7</f>
        <v>-4.5259349355153113E-2</v>
      </c>
      <c r="AF33" s="34">
        <f>$H$28/'Fixed data'!$C$7</f>
        <v>-4.5259349355153113E-2</v>
      </c>
      <c r="AG33" s="34">
        <f>$H$28/'Fixed data'!$C$7</f>
        <v>-4.5259349355153113E-2</v>
      </c>
      <c r="AH33" s="34">
        <f>$H$28/'Fixed data'!$C$7</f>
        <v>-4.5259349355153113E-2</v>
      </c>
      <c r="AI33" s="34">
        <f>$H$28/'Fixed data'!$C$7</f>
        <v>-4.5259349355153113E-2</v>
      </c>
      <c r="AJ33" s="34">
        <f>$H$28/'Fixed data'!$C$7</f>
        <v>-4.5259349355153113E-2</v>
      </c>
      <c r="AK33" s="34">
        <f>$H$28/'Fixed data'!$C$7</f>
        <v>-4.5259349355153113E-2</v>
      </c>
      <c r="AL33" s="34">
        <f>$H$28/'Fixed data'!$C$7</f>
        <v>-4.5259349355153113E-2</v>
      </c>
      <c r="AM33" s="34">
        <f>$H$28/'Fixed data'!$C$7</f>
        <v>-4.5259349355153113E-2</v>
      </c>
      <c r="AN33" s="34">
        <f>$H$28/'Fixed data'!$C$7</f>
        <v>-4.5259349355153113E-2</v>
      </c>
      <c r="AO33" s="34">
        <f>$H$28/'Fixed data'!$C$7</f>
        <v>-4.5259349355153113E-2</v>
      </c>
      <c r="AP33" s="34">
        <f>$H$28/'Fixed data'!$C$7</f>
        <v>-4.5259349355153113E-2</v>
      </c>
      <c r="AQ33" s="34">
        <f>$H$28/'Fixed data'!$C$7</f>
        <v>-4.5259349355153113E-2</v>
      </c>
      <c r="AR33" s="34">
        <f>$H$28/'Fixed data'!$C$7</f>
        <v>-4.5259349355153113E-2</v>
      </c>
      <c r="AS33" s="34">
        <f>$H$28/'Fixed data'!$C$7</f>
        <v>-4.5259349355153113E-2</v>
      </c>
      <c r="AT33" s="34">
        <f>$H$28/'Fixed data'!$C$7</f>
        <v>-4.5259349355153113E-2</v>
      </c>
      <c r="AU33" s="34">
        <f>$H$28/'Fixed data'!$C$7</f>
        <v>-4.5259349355153113E-2</v>
      </c>
      <c r="AV33" s="34">
        <f>$H$28/'Fixed data'!$C$7</f>
        <v>-4.5259349355153113E-2</v>
      </c>
      <c r="AW33" s="34">
        <f>$H$28/'Fixed data'!$C$7</f>
        <v>-4.5259349355153113E-2</v>
      </c>
      <c r="AX33" s="34">
        <f>$H$28/'Fixed data'!$C$7</f>
        <v>-4.5259349355153113E-2</v>
      </c>
      <c r="AY33" s="34">
        <f>$H$28/'Fixed data'!$C$7</f>
        <v>-4.5259349355153113E-2</v>
      </c>
      <c r="AZ33" s="34">
        <f>$H$28/'Fixed data'!$C$7</f>
        <v>-4.5259349355153113E-2</v>
      </c>
      <c r="BA33" s="34">
        <f>$H$28/'Fixed data'!$C$7</f>
        <v>-4.5259349355153113E-2</v>
      </c>
      <c r="BB33" s="34"/>
      <c r="BC33" s="34"/>
      <c r="BD33" s="34"/>
    </row>
    <row r="34" spans="1:57" ht="16.5" hidden="1" customHeight="1" outlineLevel="1" x14ac:dyDescent="0.35">
      <c r="A34" s="115"/>
      <c r="B34" s="9" t="s">
        <v>5</v>
      </c>
      <c r="C34" s="11" t="s">
        <v>57</v>
      </c>
      <c r="D34" s="9" t="s">
        <v>40</v>
      </c>
      <c r="F34" s="34"/>
      <c r="G34" s="34"/>
      <c r="H34" s="34"/>
      <c r="I34" s="34"/>
      <c r="J34" s="34">
        <f>$I$28/'Fixed data'!$C$7</f>
        <v>-4.3118593316122687E-2</v>
      </c>
      <c r="K34" s="34">
        <f>$I$28/'Fixed data'!$C$7</f>
        <v>-4.3118593316122687E-2</v>
      </c>
      <c r="L34" s="34">
        <f>$I$28/'Fixed data'!$C$7</f>
        <v>-4.3118593316122687E-2</v>
      </c>
      <c r="M34" s="34">
        <f>$I$28/'Fixed data'!$C$7</f>
        <v>-4.3118593316122687E-2</v>
      </c>
      <c r="N34" s="34">
        <f>$I$28/'Fixed data'!$C$7</f>
        <v>-4.3118593316122687E-2</v>
      </c>
      <c r="O34" s="34">
        <f>$I$28/'Fixed data'!$C$7</f>
        <v>-4.3118593316122687E-2</v>
      </c>
      <c r="P34" s="34">
        <f>$I$28/'Fixed data'!$C$7</f>
        <v>-4.3118593316122687E-2</v>
      </c>
      <c r="Q34" s="34">
        <f>$I$28/'Fixed data'!$C$7</f>
        <v>-4.3118593316122687E-2</v>
      </c>
      <c r="R34" s="34">
        <f>$I$28/'Fixed data'!$C$7</f>
        <v>-4.3118593316122687E-2</v>
      </c>
      <c r="S34" s="34">
        <f>$I$28/'Fixed data'!$C$7</f>
        <v>-4.3118593316122687E-2</v>
      </c>
      <c r="T34" s="34">
        <f>$I$28/'Fixed data'!$C$7</f>
        <v>-4.3118593316122687E-2</v>
      </c>
      <c r="U34" s="34">
        <f>$I$28/'Fixed data'!$C$7</f>
        <v>-4.3118593316122687E-2</v>
      </c>
      <c r="V34" s="34">
        <f>$I$28/'Fixed data'!$C$7</f>
        <v>-4.3118593316122687E-2</v>
      </c>
      <c r="W34" s="34">
        <f>$I$28/'Fixed data'!$C$7</f>
        <v>-4.3118593316122687E-2</v>
      </c>
      <c r="X34" s="34">
        <f>$I$28/'Fixed data'!$C$7</f>
        <v>-4.3118593316122687E-2</v>
      </c>
      <c r="Y34" s="34">
        <f>$I$28/'Fixed data'!$C$7</f>
        <v>-4.3118593316122687E-2</v>
      </c>
      <c r="Z34" s="34">
        <f>$I$28/'Fixed data'!$C$7</f>
        <v>-4.3118593316122687E-2</v>
      </c>
      <c r="AA34" s="34">
        <f>$I$28/'Fixed data'!$C$7</f>
        <v>-4.3118593316122687E-2</v>
      </c>
      <c r="AB34" s="34">
        <f>$I$28/'Fixed data'!$C$7</f>
        <v>-4.3118593316122687E-2</v>
      </c>
      <c r="AC34" s="34">
        <f>$I$28/'Fixed data'!$C$7</f>
        <v>-4.3118593316122687E-2</v>
      </c>
      <c r="AD34" s="34">
        <f>$I$28/'Fixed data'!$C$7</f>
        <v>-4.3118593316122687E-2</v>
      </c>
      <c r="AE34" s="34">
        <f>$I$28/'Fixed data'!$C$7</f>
        <v>-4.3118593316122687E-2</v>
      </c>
      <c r="AF34" s="34">
        <f>$I$28/'Fixed data'!$C$7</f>
        <v>-4.3118593316122687E-2</v>
      </c>
      <c r="AG34" s="34">
        <f>$I$28/'Fixed data'!$C$7</f>
        <v>-4.3118593316122687E-2</v>
      </c>
      <c r="AH34" s="34">
        <f>$I$28/'Fixed data'!$C$7</f>
        <v>-4.3118593316122687E-2</v>
      </c>
      <c r="AI34" s="34">
        <f>$I$28/'Fixed data'!$C$7</f>
        <v>-4.3118593316122687E-2</v>
      </c>
      <c r="AJ34" s="34">
        <f>$I$28/'Fixed data'!$C$7</f>
        <v>-4.3118593316122687E-2</v>
      </c>
      <c r="AK34" s="34">
        <f>$I$28/'Fixed data'!$C$7</f>
        <v>-4.3118593316122687E-2</v>
      </c>
      <c r="AL34" s="34">
        <f>$I$28/'Fixed data'!$C$7</f>
        <v>-4.3118593316122687E-2</v>
      </c>
      <c r="AM34" s="34">
        <f>$I$28/'Fixed data'!$C$7</f>
        <v>-4.3118593316122687E-2</v>
      </c>
      <c r="AN34" s="34">
        <f>$I$28/'Fixed data'!$C$7</f>
        <v>-4.3118593316122687E-2</v>
      </c>
      <c r="AO34" s="34">
        <f>$I$28/'Fixed data'!$C$7</f>
        <v>-4.3118593316122687E-2</v>
      </c>
      <c r="AP34" s="34">
        <f>$I$28/'Fixed data'!$C$7</f>
        <v>-4.3118593316122687E-2</v>
      </c>
      <c r="AQ34" s="34">
        <f>$I$28/'Fixed data'!$C$7</f>
        <v>-4.3118593316122687E-2</v>
      </c>
      <c r="AR34" s="34">
        <f>$I$28/'Fixed data'!$C$7</f>
        <v>-4.3118593316122687E-2</v>
      </c>
      <c r="AS34" s="34">
        <f>$I$28/'Fixed data'!$C$7</f>
        <v>-4.3118593316122687E-2</v>
      </c>
      <c r="AT34" s="34">
        <f>$I$28/'Fixed data'!$C$7</f>
        <v>-4.3118593316122687E-2</v>
      </c>
      <c r="AU34" s="34">
        <f>$I$28/'Fixed data'!$C$7</f>
        <v>-4.3118593316122687E-2</v>
      </c>
      <c r="AV34" s="34">
        <f>$I$28/'Fixed data'!$C$7</f>
        <v>-4.3118593316122687E-2</v>
      </c>
      <c r="AW34" s="34">
        <f>$I$28/'Fixed data'!$C$7</f>
        <v>-4.3118593316122687E-2</v>
      </c>
      <c r="AX34" s="34">
        <f>$I$28/'Fixed data'!$C$7</f>
        <v>-4.3118593316122687E-2</v>
      </c>
      <c r="AY34" s="34">
        <f>$I$28/'Fixed data'!$C$7</f>
        <v>-4.3118593316122687E-2</v>
      </c>
      <c r="AZ34" s="34">
        <f>$I$28/'Fixed data'!$C$7</f>
        <v>-4.3118593316122687E-2</v>
      </c>
      <c r="BA34" s="34">
        <f>$I$28/'Fixed data'!$C$7</f>
        <v>-4.3118593316122687E-2</v>
      </c>
      <c r="BB34" s="34">
        <f>$I$28/'Fixed data'!$C$7</f>
        <v>-4.3118593316122687E-2</v>
      </c>
      <c r="BC34" s="34"/>
      <c r="BD34" s="34"/>
    </row>
    <row r="35" spans="1:57" ht="16.5" hidden="1" customHeight="1" outlineLevel="1" x14ac:dyDescent="0.35">
      <c r="A35" s="115"/>
      <c r="B35" s="9" t="s">
        <v>6</v>
      </c>
      <c r="C35" s="11" t="s">
        <v>58</v>
      </c>
      <c r="D35" s="9" t="s">
        <v>40</v>
      </c>
      <c r="F35" s="34"/>
      <c r="G35" s="34"/>
      <c r="H35" s="34"/>
      <c r="I35" s="34"/>
      <c r="J35" s="34"/>
      <c r="K35" s="34">
        <f>$J$28/'Fixed data'!$C$7</f>
        <v>-4.0950422099620985E-2</v>
      </c>
      <c r="L35" s="34">
        <f>$J$28/'Fixed data'!$C$7</f>
        <v>-4.0950422099620985E-2</v>
      </c>
      <c r="M35" s="34">
        <f>$J$28/'Fixed data'!$C$7</f>
        <v>-4.0950422099620985E-2</v>
      </c>
      <c r="N35" s="34">
        <f>$J$28/'Fixed data'!$C$7</f>
        <v>-4.0950422099620985E-2</v>
      </c>
      <c r="O35" s="34">
        <f>$J$28/'Fixed data'!$C$7</f>
        <v>-4.0950422099620985E-2</v>
      </c>
      <c r="P35" s="34">
        <f>$J$28/'Fixed data'!$C$7</f>
        <v>-4.0950422099620985E-2</v>
      </c>
      <c r="Q35" s="34">
        <f>$J$28/'Fixed data'!$C$7</f>
        <v>-4.0950422099620985E-2</v>
      </c>
      <c r="R35" s="34">
        <f>$J$28/'Fixed data'!$C$7</f>
        <v>-4.0950422099620985E-2</v>
      </c>
      <c r="S35" s="34">
        <f>$J$28/'Fixed data'!$C$7</f>
        <v>-4.0950422099620985E-2</v>
      </c>
      <c r="T35" s="34">
        <f>$J$28/'Fixed data'!$C$7</f>
        <v>-4.0950422099620985E-2</v>
      </c>
      <c r="U35" s="34">
        <f>$J$28/'Fixed data'!$C$7</f>
        <v>-4.0950422099620985E-2</v>
      </c>
      <c r="V35" s="34">
        <f>$J$28/'Fixed data'!$C$7</f>
        <v>-4.0950422099620985E-2</v>
      </c>
      <c r="W35" s="34">
        <f>$J$28/'Fixed data'!$C$7</f>
        <v>-4.0950422099620985E-2</v>
      </c>
      <c r="X35" s="34">
        <f>$J$28/'Fixed data'!$C$7</f>
        <v>-4.0950422099620985E-2</v>
      </c>
      <c r="Y35" s="34">
        <f>$J$28/'Fixed data'!$C$7</f>
        <v>-4.0950422099620985E-2</v>
      </c>
      <c r="Z35" s="34">
        <f>$J$28/'Fixed data'!$C$7</f>
        <v>-4.0950422099620985E-2</v>
      </c>
      <c r="AA35" s="34">
        <f>$J$28/'Fixed data'!$C$7</f>
        <v>-4.0950422099620985E-2</v>
      </c>
      <c r="AB35" s="34">
        <f>$J$28/'Fixed data'!$C$7</f>
        <v>-4.0950422099620985E-2</v>
      </c>
      <c r="AC35" s="34">
        <f>$J$28/'Fixed data'!$C$7</f>
        <v>-4.0950422099620985E-2</v>
      </c>
      <c r="AD35" s="34">
        <f>$J$28/'Fixed data'!$C$7</f>
        <v>-4.0950422099620985E-2</v>
      </c>
      <c r="AE35" s="34">
        <f>$J$28/'Fixed data'!$C$7</f>
        <v>-4.0950422099620985E-2</v>
      </c>
      <c r="AF35" s="34">
        <f>$J$28/'Fixed data'!$C$7</f>
        <v>-4.0950422099620985E-2</v>
      </c>
      <c r="AG35" s="34">
        <f>$J$28/'Fixed data'!$C$7</f>
        <v>-4.0950422099620985E-2</v>
      </c>
      <c r="AH35" s="34">
        <f>$J$28/'Fixed data'!$C$7</f>
        <v>-4.0950422099620985E-2</v>
      </c>
      <c r="AI35" s="34">
        <f>$J$28/'Fixed data'!$C$7</f>
        <v>-4.0950422099620985E-2</v>
      </c>
      <c r="AJ35" s="34">
        <f>$J$28/'Fixed data'!$C$7</f>
        <v>-4.0950422099620985E-2</v>
      </c>
      <c r="AK35" s="34">
        <f>$J$28/'Fixed data'!$C$7</f>
        <v>-4.0950422099620985E-2</v>
      </c>
      <c r="AL35" s="34">
        <f>$J$28/'Fixed data'!$C$7</f>
        <v>-4.0950422099620985E-2</v>
      </c>
      <c r="AM35" s="34">
        <f>$J$28/'Fixed data'!$C$7</f>
        <v>-4.0950422099620985E-2</v>
      </c>
      <c r="AN35" s="34">
        <f>$J$28/'Fixed data'!$C$7</f>
        <v>-4.0950422099620985E-2</v>
      </c>
      <c r="AO35" s="34">
        <f>$J$28/'Fixed data'!$C$7</f>
        <v>-4.0950422099620985E-2</v>
      </c>
      <c r="AP35" s="34">
        <f>$J$28/'Fixed data'!$C$7</f>
        <v>-4.0950422099620985E-2</v>
      </c>
      <c r="AQ35" s="34">
        <f>$J$28/'Fixed data'!$C$7</f>
        <v>-4.0950422099620985E-2</v>
      </c>
      <c r="AR35" s="34">
        <f>$J$28/'Fixed data'!$C$7</f>
        <v>-4.0950422099620985E-2</v>
      </c>
      <c r="AS35" s="34">
        <f>$J$28/'Fixed data'!$C$7</f>
        <v>-4.0950422099620985E-2</v>
      </c>
      <c r="AT35" s="34">
        <f>$J$28/'Fixed data'!$C$7</f>
        <v>-4.0950422099620985E-2</v>
      </c>
      <c r="AU35" s="34">
        <f>$J$28/'Fixed data'!$C$7</f>
        <v>-4.0950422099620985E-2</v>
      </c>
      <c r="AV35" s="34">
        <f>$J$28/'Fixed data'!$C$7</f>
        <v>-4.0950422099620985E-2</v>
      </c>
      <c r="AW35" s="34">
        <f>$J$28/'Fixed data'!$C$7</f>
        <v>-4.0950422099620985E-2</v>
      </c>
      <c r="AX35" s="34">
        <f>$J$28/'Fixed data'!$C$7</f>
        <v>-4.0950422099620985E-2</v>
      </c>
      <c r="AY35" s="34">
        <f>$J$28/'Fixed data'!$C$7</f>
        <v>-4.0950422099620985E-2</v>
      </c>
      <c r="AZ35" s="34">
        <f>$J$28/'Fixed data'!$C$7</f>
        <v>-4.0950422099620985E-2</v>
      </c>
      <c r="BA35" s="34">
        <f>$J$28/'Fixed data'!$C$7</f>
        <v>-4.0950422099620985E-2</v>
      </c>
      <c r="BB35" s="34">
        <f>$J$28/'Fixed data'!$C$7</f>
        <v>-4.0950422099620985E-2</v>
      </c>
      <c r="BC35" s="34">
        <f>$J$28/'Fixed data'!$C$7</f>
        <v>-4.0950422099620985E-2</v>
      </c>
      <c r="BD35" s="34"/>
    </row>
    <row r="36" spans="1:57" ht="16.5" hidden="1" customHeight="1" outlineLevel="1" x14ac:dyDescent="0.35">
      <c r="A36" s="115"/>
      <c r="B36" s="9" t="s">
        <v>32</v>
      </c>
      <c r="C36" s="11" t="s">
        <v>59</v>
      </c>
      <c r="D36" s="9" t="s">
        <v>40</v>
      </c>
      <c r="F36" s="34"/>
      <c r="G36" s="34"/>
      <c r="H36" s="34"/>
      <c r="I36" s="34"/>
      <c r="J36" s="34"/>
      <c r="K36" s="34"/>
      <c r="L36" s="34">
        <f>$K$28/'Fixed data'!$C$7</f>
        <v>-3.8477967986411628E-2</v>
      </c>
      <c r="M36" s="34">
        <f>$K$28/'Fixed data'!$C$7</f>
        <v>-3.8477967986411628E-2</v>
      </c>
      <c r="N36" s="34">
        <f>$K$28/'Fixed data'!$C$7</f>
        <v>-3.8477967986411628E-2</v>
      </c>
      <c r="O36" s="34">
        <f>$K$28/'Fixed data'!$C$7</f>
        <v>-3.8477967986411628E-2</v>
      </c>
      <c r="P36" s="34">
        <f>$K$28/'Fixed data'!$C$7</f>
        <v>-3.8477967986411628E-2</v>
      </c>
      <c r="Q36" s="34">
        <f>$K$28/'Fixed data'!$C$7</f>
        <v>-3.8477967986411628E-2</v>
      </c>
      <c r="R36" s="34">
        <f>$K$28/'Fixed data'!$C$7</f>
        <v>-3.8477967986411628E-2</v>
      </c>
      <c r="S36" s="34">
        <f>$K$28/'Fixed data'!$C$7</f>
        <v>-3.8477967986411628E-2</v>
      </c>
      <c r="T36" s="34">
        <f>$K$28/'Fixed data'!$C$7</f>
        <v>-3.8477967986411628E-2</v>
      </c>
      <c r="U36" s="34">
        <f>$K$28/'Fixed data'!$C$7</f>
        <v>-3.8477967986411628E-2</v>
      </c>
      <c r="V36" s="34">
        <f>$K$28/'Fixed data'!$C$7</f>
        <v>-3.8477967986411628E-2</v>
      </c>
      <c r="W36" s="34">
        <f>$K$28/'Fixed data'!$C$7</f>
        <v>-3.8477967986411628E-2</v>
      </c>
      <c r="X36" s="34">
        <f>$K$28/'Fixed data'!$C$7</f>
        <v>-3.8477967986411628E-2</v>
      </c>
      <c r="Y36" s="34">
        <f>$K$28/'Fixed data'!$C$7</f>
        <v>-3.8477967986411628E-2</v>
      </c>
      <c r="Z36" s="34">
        <f>$K$28/'Fixed data'!$C$7</f>
        <v>-3.8477967986411628E-2</v>
      </c>
      <c r="AA36" s="34">
        <f>$K$28/'Fixed data'!$C$7</f>
        <v>-3.8477967986411628E-2</v>
      </c>
      <c r="AB36" s="34">
        <f>$K$28/'Fixed data'!$C$7</f>
        <v>-3.8477967986411628E-2</v>
      </c>
      <c r="AC36" s="34">
        <f>$K$28/'Fixed data'!$C$7</f>
        <v>-3.8477967986411628E-2</v>
      </c>
      <c r="AD36" s="34">
        <f>$K$28/'Fixed data'!$C$7</f>
        <v>-3.8477967986411628E-2</v>
      </c>
      <c r="AE36" s="34">
        <f>$K$28/'Fixed data'!$C$7</f>
        <v>-3.8477967986411628E-2</v>
      </c>
      <c r="AF36" s="34">
        <f>$K$28/'Fixed data'!$C$7</f>
        <v>-3.8477967986411628E-2</v>
      </c>
      <c r="AG36" s="34">
        <f>$K$28/'Fixed data'!$C$7</f>
        <v>-3.8477967986411628E-2</v>
      </c>
      <c r="AH36" s="34">
        <f>$K$28/'Fixed data'!$C$7</f>
        <v>-3.8477967986411628E-2</v>
      </c>
      <c r="AI36" s="34">
        <f>$K$28/'Fixed data'!$C$7</f>
        <v>-3.8477967986411628E-2</v>
      </c>
      <c r="AJ36" s="34">
        <f>$K$28/'Fixed data'!$C$7</f>
        <v>-3.8477967986411628E-2</v>
      </c>
      <c r="AK36" s="34">
        <f>$K$28/'Fixed data'!$C$7</f>
        <v>-3.8477967986411628E-2</v>
      </c>
      <c r="AL36" s="34">
        <f>$K$28/'Fixed data'!$C$7</f>
        <v>-3.8477967986411628E-2</v>
      </c>
      <c r="AM36" s="34">
        <f>$K$28/'Fixed data'!$C$7</f>
        <v>-3.8477967986411628E-2</v>
      </c>
      <c r="AN36" s="34">
        <f>$K$28/'Fixed data'!$C$7</f>
        <v>-3.8477967986411628E-2</v>
      </c>
      <c r="AO36" s="34">
        <f>$K$28/'Fixed data'!$C$7</f>
        <v>-3.8477967986411628E-2</v>
      </c>
      <c r="AP36" s="34">
        <f>$K$28/'Fixed data'!$C$7</f>
        <v>-3.8477967986411628E-2</v>
      </c>
      <c r="AQ36" s="34">
        <f>$K$28/'Fixed data'!$C$7</f>
        <v>-3.8477967986411628E-2</v>
      </c>
      <c r="AR36" s="34">
        <f>$K$28/'Fixed data'!$C$7</f>
        <v>-3.8477967986411628E-2</v>
      </c>
      <c r="AS36" s="34">
        <f>$K$28/'Fixed data'!$C$7</f>
        <v>-3.8477967986411628E-2</v>
      </c>
      <c r="AT36" s="34">
        <f>$K$28/'Fixed data'!$C$7</f>
        <v>-3.8477967986411628E-2</v>
      </c>
      <c r="AU36" s="34">
        <f>$K$28/'Fixed data'!$C$7</f>
        <v>-3.8477967986411628E-2</v>
      </c>
      <c r="AV36" s="34">
        <f>$K$28/'Fixed data'!$C$7</f>
        <v>-3.8477967986411628E-2</v>
      </c>
      <c r="AW36" s="34">
        <f>$K$28/'Fixed data'!$C$7</f>
        <v>-3.8477967986411628E-2</v>
      </c>
      <c r="AX36" s="34">
        <f>$K$28/'Fixed data'!$C$7</f>
        <v>-3.8477967986411628E-2</v>
      </c>
      <c r="AY36" s="34">
        <f>$K$28/'Fixed data'!$C$7</f>
        <v>-3.8477967986411628E-2</v>
      </c>
      <c r="AZ36" s="34">
        <f>$K$28/'Fixed data'!$C$7</f>
        <v>-3.8477967986411628E-2</v>
      </c>
      <c r="BA36" s="34">
        <f>$K$28/'Fixed data'!$C$7</f>
        <v>-3.8477967986411628E-2</v>
      </c>
      <c r="BB36" s="34">
        <f>$K$28/'Fixed data'!$C$7</f>
        <v>-3.8477967986411628E-2</v>
      </c>
      <c r="BC36" s="34">
        <f>$K$28/'Fixed data'!$C$7</f>
        <v>-3.8477967986411628E-2</v>
      </c>
      <c r="BD36" s="34">
        <f>$K$28/'Fixed data'!$C$7</f>
        <v>-3.8477967986411628E-2</v>
      </c>
    </row>
    <row r="37" spans="1:57" ht="16.5" hidden="1" customHeight="1" outlineLevel="1" x14ac:dyDescent="0.35">
      <c r="A37" s="115"/>
      <c r="B37" s="9" t="s">
        <v>33</v>
      </c>
      <c r="C37" s="11" t="s">
        <v>60</v>
      </c>
      <c r="D37" s="9" t="s">
        <v>40</v>
      </c>
      <c r="F37" s="34"/>
      <c r="G37" s="34"/>
      <c r="H37" s="34"/>
      <c r="I37" s="34"/>
      <c r="J37" s="34"/>
      <c r="K37" s="34"/>
      <c r="L37" s="34"/>
      <c r="M37" s="34">
        <f>$L$28/'Fixed data'!$C$7</f>
        <v>-3.6269998432527116E-2</v>
      </c>
      <c r="N37" s="34">
        <f>$L$28/'Fixed data'!$C$7</f>
        <v>-3.6269998432527116E-2</v>
      </c>
      <c r="O37" s="34">
        <f>$L$28/'Fixed data'!$C$7</f>
        <v>-3.6269998432527116E-2</v>
      </c>
      <c r="P37" s="34">
        <f>$L$28/'Fixed data'!$C$7</f>
        <v>-3.6269998432527116E-2</v>
      </c>
      <c r="Q37" s="34">
        <f>$L$28/'Fixed data'!$C$7</f>
        <v>-3.6269998432527116E-2</v>
      </c>
      <c r="R37" s="34">
        <f>$L$28/'Fixed data'!$C$7</f>
        <v>-3.6269998432527116E-2</v>
      </c>
      <c r="S37" s="34">
        <f>$L$28/'Fixed data'!$C$7</f>
        <v>-3.6269998432527116E-2</v>
      </c>
      <c r="T37" s="34">
        <f>$L$28/'Fixed data'!$C$7</f>
        <v>-3.6269998432527116E-2</v>
      </c>
      <c r="U37" s="34">
        <f>$L$28/'Fixed data'!$C$7</f>
        <v>-3.6269998432527116E-2</v>
      </c>
      <c r="V37" s="34">
        <f>$L$28/'Fixed data'!$C$7</f>
        <v>-3.6269998432527116E-2</v>
      </c>
      <c r="W37" s="34">
        <f>$L$28/'Fixed data'!$C$7</f>
        <v>-3.6269998432527116E-2</v>
      </c>
      <c r="X37" s="34">
        <f>$L$28/'Fixed data'!$C$7</f>
        <v>-3.6269998432527116E-2</v>
      </c>
      <c r="Y37" s="34">
        <f>$L$28/'Fixed data'!$C$7</f>
        <v>-3.6269998432527116E-2</v>
      </c>
      <c r="Z37" s="34">
        <f>$L$28/'Fixed data'!$C$7</f>
        <v>-3.6269998432527116E-2</v>
      </c>
      <c r="AA37" s="34">
        <f>$L$28/'Fixed data'!$C$7</f>
        <v>-3.6269998432527116E-2</v>
      </c>
      <c r="AB37" s="34">
        <f>$L$28/'Fixed data'!$C$7</f>
        <v>-3.6269998432527116E-2</v>
      </c>
      <c r="AC37" s="34">
        <f>$L$28/'Fixed data'!$C$7</f>
        <v>-3.6269998432527116E-2</v>
      </c>
      <c r="AD37" s="34">
        <f>$L$28/'Fixed data'!$C$7</f>
        <v>-3.6269998432527116E-2</v>
      </c>
      <c r="AE37" s="34">
        <f>$L$28/'Fixed data'!$C$7</f>
        <v>-3.6269998432527116E-2</v>
      </c>
      <c r="AF37" s="34">
        <f>$L$28/'Fixed data'!$C$7</f>
        <v>-3.6269998432527116E-2</v>
      </c>
      <c r="AG37" s="34">
        <f>$L$28/'Fixed data'!$C$7</f>
        <v>-3.6269998432527116E-2</v>
      </c>
      <c r="AH37" s="34">
        <f>$L$28/'Fixed data'!$C$7</f>
        <v>-3.6269998432527116E-2</v>
      </c>
      <c r="AI37" s="34">
        <f>$L$28/'Fixed data'!$C$7</f>
        <v>-3.6269998432527116E-2</v>
      </c>
      <c r="AJ37" s="34">
        <f>$L$28/'Fixed data'!$C$7</f>
        <v>-3.6269998432527116E-2</v>
      </c>
      <c r="AK37" s="34">
        <f>$L$28/'Fixed data'!$C$7</f>
        <v>-3.6269998432527116E-2</v>
      </c>
      <c r="AL37" s="34">
        <f>$L$28/'Fixed data'!$C$7</f>
        <v>-3.6269998432527116E-2</v>
      </c>
      <c r="AM37" s="34">
        <f>$L$28/'Fixed data'!$C$7</f>
        <v>-3.6269998432527116E-2</v>
      </c>
      <c r="AN37" s="34">
        <f>$L$28/'Fixed data'!$C$7</f>
        <v>-3.6269998432527116E-2</v>
      </c>
      <c r="AO37" s="34">
        <f>$L$28/'Fixed data'!$C$7</f>
        <v>-3.6269998432527116E-2</v>
      </c>
      <c r="AP37" s="34">
        <f>$L$28/'Fixed data'!$C$7</f>
        <v>-3.6269998432527116E-2</v>
      </c>
      <c r="AQ37" s="34">
        <f>$L$28/'Fixed data'!$C$7</f>
        <v>-3.6269998432527116E-2</v>
      </c>
      <c r="AR37" s="34">
        <f>$L$28/'Fixed data'!$C$7</f>
        <v>-3.6269998432527116E-2</v>
      </c>
      <c r="AS37" s="34">
        <f>$L$28/'Fixed data'!$C$7</f>
        <v>-3.6269998432527116E-2</v>
      </c>
      <c r="AT37" s="34">
        <f>$L$28/'Fixed data'!$C$7</f>
        <v>-3.6269998432527116E-2</v>
      </c>
      <c r="AU37" s="34">
        <f>$L$28/'Fixed data'!$C$7</f>
        <v>-3.6269998432527116E-2</v>
      </c>
      <c r="AV37" s="34">
        <f>$L$28/'Fixed data'!$C$7</f>
        <v>-3.6269998432527116E-2</v>
      </c>
      <c r="AW37" s="34">
        <f>$L$28/'Fixed data'!$C$7</f>
        <v>-3.6269998432527116E-2</v>
      </c>
      <c r="AX37" s="34">
        <f>$L$28/'Fixed data'!$C$7</f>
        <v>-3.6269998432527116E-2</v>
      </c>
      <c r="AY37" s="34">
        <f>$L$28/'Fixed data'!$C$7</f>
        <v>-3.6269998432527116E-2</v>
      </c>
      <c r="AZ37" s="34">
        <f>$L$28/'Fixed data'!$C$7</f>
        <v>-3.6269998432527116E-2</v>
      </c>
      <c r="BA37" s="34">
        <f>$L$28/'Fixed data'!$C$7</f>
        <v>-3.6269998432527116E-2</v>
      </c>
      <c r="BB37" s="34">
        <f>$L$28/'Fixed data'!$C$7</f>
        <v>-3.6269998432527116E-2</v>
      </c>
      <c r="BC37" s="34">
        <f>$L$28/'Fixed data'!$C$7</f>
        <v>-3.6269998432527116E-2</v>
      </c>
      <c r="BD37" s="34">
        <f>$L$28/'Fixed data'!$C$7</f>
        <v>-3.6269998432527116E-2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4.7541576175841134E-3</v>
      </c>
      <c r="O38" s="34">
        <f>$M$28/'Fixed data'!$C$7</f>
        <v>4.7541576175841134E-3</v>
      </c>
      <c r="P38" s="34">
        <f>$M$28/'Fixed data'!$C$7</f>
        <v>4.7541576175841134E-3</v>
      </c>
      <c r="Q38" s="34">
        <f>$M$28/'Fixed data'!$C$7</f>
        <v>4.7541576175841134E-3</v>
      </c>
      <c r="R38" s="34">
        <f>$M$28/'Fixed data'!$C$7</f>
        <v>4.7541576175841134E-3</v>
      </c>
      <c r="S38" s="34">
        <f>$M$28/'Fixed data'!$C$7</f>
        <v>4.7541576175841134E-3</v>
      </c>
      <c r="T38" s="34">
        <f>$M$28/'Fixed data'!$C$7</f>
        <v>4.7541576175841134E-3</v>
      </c>
      <c r="U38" s="34">
        <f>$M$28/'Fixed data'!$C$7</f>
        <v>4.7541576175841134E-3</v>
      </c>
      <c r="V38" s="34">
        <f>$M$28/'Fixed data'!$C$7</f>
        <v>4.7541576175841134E-3</v>
      </c>
      <c r="W38" s="34">
        <f>$M$28/'Fixed data'!$C$7</f>
        <v>4.7541576175841134E-3</v>
      </c>
      <c r="X38" s="34">
        <f>$M$28/'Fixed data'!$C$7</f>
        <v>4.7541576175841134E-3</v>
      </c>
      <c r="Y38" s="34">
        <f>$M$28/'Fixed data'!$C$7</f>
        <v>4.7541576175841134E-3</v>
      </c>
      <c r="Z38" s="34">
        <f>$M$28/'Fixed data'!$C$7</f>
        <v>4.7541576175841134E-3</v>
      </c>
      <c r="AA38" s="34">
        <f>$M$28/'Fixed data'!$C$7</f>
        <v>4.7541576175841134E-3</v>
      </c>
      <c r="AB38" s="34">
        <f>$M$28/'Fixed data'!$C$7</f>
        <v>4.7541576175841134E-3</v>
      </c>
      <c r="AC38" s="34">
        <f>$M$28/'Fixed data'!$C$7</f>
        <v>4.7541576175841134E-3</v>
      </c>
      <c r="AD38" s="34">
        <f>$M$28/'Fixed data'!$C$7</f>
        <v>4.7541576175841134E-3</v>
      </c>
      <c r="AE38" s="34">
        <f>$M$28/'Fixed data'!$C$7</f>
        <v>4.7541576175841134E-3</v>
      </c>
      <c r="AF38" s="34">
        <f>$M$28/'Fixed data'!$C$7</f>
        <v>4.7541576175841134E-3</v>
      </c>
      <c r="AG38" s="34">
        <f>$M$28/'Fixed data'!$C$7</f>
        <v>4.7541576175841134E-3</v>
      </c>
      <c r="AH38" s="34">
        <f>$M$28/'Fixed data'!$C$7</f>
        <v>4.7541576175841134E-3</v>
      </c>
      <c r="AI38" s="34">
        <f>$M$28/'Fixed data'!$C$7</f>
        <v>4.7541576175841134E-3</v>
      </c>
      <c r="AJ38" s="34">
        <f>$M$28/'Fixed data'!$C$7</f>
        <v>4.7541576175841134E-3</v>
      </c>
      <c r="AK38" s="34">
        <f>$M$28/'Fixed data'!$C$7</f>
        <v>4.7541576175841134E-3</v>
      </c>
      <c r="AL38" s="34">
        <f>$M$28/'Fixed data'!$C$7</f>
        <v>4.7541576175841134E-3</v>
      </c>
      <c r="AM38" s="34">
        <f>$M$28/'Fixed data'!$C$7</f>
        <v>4.7541576175841134E-3</v>
      </c>
      <c r="AN38" s="34">
        <f>$M$28/'Fixed data'!$C$7</f>
        <v>4.7541576175841134E-3</v>
      </c>
      <c r="AO38" s="34">
        <f>$M$28/'Fixed data'!$C$7</f>
        <v>4.7541576175841134E-3</v>
      </c>
      <c r="AP38" s="34">
        <f>$M$28/'Fixed data'!$C$7</f>
        <v>4.7541576175841134E-3</v>
      </c>
      <c r="AQ38" s="34">
        <f>$M$28/'Fixed data'!$C$7</f>
        <v>4.7541576175841134E-3</v>
      </c>
      <c r="AR38" s="34">
        <f>$M$28/'Fixed data'!$C$7</f>
        <v>4.7541576175841134E-3</v>
      </c>
      <c r="AS38" s="34">
        <f>$M$28/'Fixed data'!$C$7</f>
        <v>4.7541576175841134E-3</v>
      </c>
      <c r="AT38" s="34">
        <f>$M$28/'Fixed data'!$C$7</f>
        <v>4.7541576175841134E-3</v>
      </c>
      <c r="AU38" s="34">
        <f>$M$28/'Fixed data'!$C$7</f>
        <v>4.7541576175841134E-3</v>
      </c>
      <c r="AV38" s="34">
        <f>$M$28/'Fixed data'!$C$7</f>
        <v>4.7541576175841134E-3</v>
      </c>
      <c r="AW38" s="34">
        <f>$M$28/'Fixed data'!$C$7</f>
        <v>4.7541576175841134E-3</v>
      </c>
      <c r="AX38" s="34">
        <f>$M$28/'Fixed data'!$C$7</f>
        <v>4.7541576175841134E-3</v>
      </c>
      <c r="AY38" s="34">
        <f>$M$28/'Fixed data'!$C$7</f>
        <v>4.7541576175841134E-3</v>
      </c>
      <c r="AZ38" s="34">
        <f>$M$28/'Fixed data'!$C$7</f>
        <v>4.7541576175841134E-3</v>
      </c>
      <c r="BA38" s="34">
        <f>$M$28/'Fixed data'!$C$7</f>
        <v>4.7541576175841134E-3</v>
      </c>
      <c r="BB38" s="34">
        <f>$M$28/'Fixed data'!$C$7</f>
        <v>4.7541576175841134E-3</v>
      </c>
      <c r="BC38" s="34">
        <f>$M$28/'Fixed data'!$C$7</f>
        <v>4.7541576175841134E-3</v>
      </c>
      <c r="BD38" s="34">
        <f>$M$28/'Fixed data'!$C$7</f>
        <v>4.7541576175841134E-3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5.2144787591490707E-3</v>
      </c>
      <c r="P39" s="34">
        <f>$N$28/'Fixed data'!$C$7</f>
        <v>5.2144787591490707E-3</v>
      </c>
      <c r="Q39" s="34">
        <f>$N$28/'Fixed data'!$C$7</f>
        <v>5.2144787591490707E-3</v>
      </c>
      <c r="R39" s="34">
        <f>$N$28/'Fixed data'!$C$7</f>
        <v>5.2144787591490707E-3</v>
      </c>
      <c r="S39" s="34">
        <f>$N$28/'Fixed data'!$C$7</f>
        <v>5.2144787591490707E-3</v>
      </c>
      <c r="T39" s="34">
        <f>$N$28/'Fixed data'!$C$7</f>
        <v>5.2144787591490707E-3</v>
      </c>
      <c r="U39" s="34">
        <f>$N$28/'Fixed data'!$C$7</f>
        <v>5.2144787591490707E-3</v>
      </c>
      <c r="V39" s="34">
        <f>$N$28/'Fixed data'!$C$7</f>
        <v>5.2144787591490707E-3</v>
      </c>
      <c r="W39" s="34">
        <f>$N$28/'Fixed data'!$C$7</f>
        <v>5.2144787591490707E-3</v>
      </c>
      <c r="X39" s="34">
        <f>$N$28/'Fixed data'!$C$7</f>
        <v>5.2144787591490707E-3</v>
      </c>
      <c r="Y39" s="34">
        <f>$N$28/'Fixed data'!$C$7</f>
        <v>5.2144787591490707E-3</v>
      </c>
      <c r="Z39" s="34">
        <f>$N$28/'Fixed data'!$C$7</f>
        <v>5.2144787591490707E-3</v>
      </c>
      <c r="AA39" s="34">
        <f>$N$28/'Fixed data'!$C$7</f>
        <v>5.2144787591490707E-3</v>
      </c>
      <c r="AB39" s="34">
        <f>$N$28/'Fixed data'!$C$7</f>
        <v>5.2144787591490707E-3</v>
      </c>
      <c r="AC39" s="34">
        <f>$N$28/'Fixed data'!$C$7</f>
        <v>5.2144787591490707E-3</v>
      </c>
      <c r="AD39" s="34">
        <f>$N$28/'Fixed data'!$C$7</f>
        <v>5.2144787591490707E-3</v>
      </c>
      <c r="AE39" s="34">
        <f>$N$28/'Fixed data'!$C$7</f>
        <v>5.2144787591490707E-3</v>
      </c>
      <c r="AF39" s="34">
        <f>$N$28/'Fixed data'!$C$7</f>
        <v>5.2144787591490707E-3</v>
      </c>
      <c r="AG39" s="34">
        <f>$N$28/'Fixed data'!$C$7</f>
        <v>5.2144787591490707E-3</v>
      </c>
      <c r="AH39" s="34">
        <f>$N$28/'Fixed data'!$C$7</f>
        <v>5.2144787591490707E-3</v>
      </c>
      <c r="AI39" s="34">
        <f>$N$28/'Fixed data'!$C$7</f>
        <v>5.2144787591490707E-3</v>
      </c>
      <c r="AJ39" s="34">
        <f>$N$28/'Fixed data'!$C$7</f>
        <v>5.2144787591490707E-3</v>
      </c>
      <c r="AK39" s="34">
        <f>$N$28/'Fixed data'!$C$7</f>
        <v>5.2144787591490707E-3</v>
      </c>
      <c r="AL39" s="34">
        <f>$N$28/'Fixed data'!$C$7</f>
        <v>5.2144787591490707E-3</v>
      </c>
      <c r="AM39" s="34">
        <f>$N$28/'Fixed data'!$C$7</f>
        <v>5.2144787591490707E-3</v>
      </c>
      <c r="AN39" s="34">
        <f>$N$28/'Fixed data'!$C$7</f>
        <v>5.2144787591490707E-3</v>
      </c>
      <c r="AO39" s="34">
        <f>$N$28/'Fixed data'!$C$7</f>
        <v>5.2144787591490707E-3</v>
      </c>
      <c r="AP39" s="34">
        <f>$N$28/'Fixed data'!$C$7</f>
        <v>5.2144787591490707E-3</v>
      </c>
      <c r="AQ39" s="34">
        <f>$N$28/'Fixed data'!$C$7</f>
        <v>5.2144787591490707E-3</v>
      </c>
      <c r="AR39" s="34">
        <f>$N$28/'Fixed data'!$C$7</f>
        <v>5.2144787591490707E-3</v>
      </c>
      <c r="AS39" s="34">
        <f>$N$28/'Fixed data'!$C$7</f>
        <v>5.2144787591490707E-3</v>
      </c>
      <c r="AT39" s="34">
        <f>$N$28/'Fixed data'!$C$7</f>
        <v>5.2144787591490707E-3</v>
      </c>
      <c r="AU39" s="34">
        <f>$N$28/'Fixed data'!$C$7</f>
        <v>5.2144787591490707E-3</v>
      </c>
      <c r="AV39" s="34">
        <f>$N$28/'Fixed data'!$C$7</f>
        <v>5.2144787591490707E-3</v>
      </c>
      <c r="AW39" s="34">
        <f>$N$28/'Fixed data'!$C$7</f>
        <v>5.2144787591490707E-3</v>
      </c>
      <c r="AX39" s="34">
        <f>$N$28/'Fixed data'!$C$7</f>
        <v>5.2144787591490707E-3</v>
      </c>
      <c r="AY39" s="34">
        <f>$N$28/'Fixed data'!$C$7</f>
        <v>5.2144787591490707E-3</v>
      </c>
      <c r="AZ39" s="34">
        <f>$N$28/'Fixed data'!$C$7</f>
        <v>5.2144787591490707E-3</v>
      </c>
      <c r="BA39" s="34">
        <f>$N$28/'Fixed data'!$C$7</f>
        <v>5.2144787591490707E-3</v>
      </c>
      <c r="BB39" s="34">
        <f>$N$28/'Fixed data'!$C$7</f>
        <v>5.2144787591490707E-3</v>
      </c>
      <c r="BC39" s="34">
        <f>$N$28/'Fixed data'!$C$7</f>
        <v>5.2144787591490707E-3</v>
      </c>
      <c r="BD39" s="34">
        <f>$N$28/'Fixed data'!$C$7</f>
        <v>5.2144787591490707E-3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5.6993722219113464E-3</v>
      </c>
      <c r="Q40" s="34">
        <f>$O$28/'Fixed data'!$C$7</f>
        <v>5.6993722219113464E-3</v>
      </c>
      <c r="R40" s="34">
        <f>$O$28/'Fixed data'!$C$7</f>
        <v>5.6993722219113464E-3</v>
      </c>
      <c r="S40" s="34">
        <f>$O$28/'Fixed data'!$C$7</f>
        <v>5.6993722219113464E-3</v>
      </c>
      <c r="T40" s="34">
        <f>$O$28/'Fixed data'!$C$7</f>
        <v>5.6993722219113464E-3</v>
      </c>
      <c r="U40" s="34">
        <f>$O$28/'Fixed data'!$C$7</f>
        <v>5.6993722219113464E-3</v>
      </c>
      <c r="V40" s="34">
        <f>$O$28/'Fixed data'!$C$7</f>
        <v>5.6993722219113464E-3</v>
      </c>
      <c r="W40" s="34">
        <f>$O$28/'Fixed data'!$C$7</f>
        <v>5.6993722219113464E-3</v>
      </c>
      <c r="X40" s="34">
        <f>$O$28/'Fixed data'!$C$7</f>
        <v>5.6993722219113464E-3</v>
      </c>
      <c r="Y40" s="34">
        <f>$O$28/'Fixed data'!$C$7</f>
        <v>5.6993722219113464E-3</v>
      </c>
      <c r="Z40" s="34">
        <f>$O$28/'Fixed data'!$C$7</f>
        <v>5.6993722219113464E-3</v>
      </c>
      <c r="AA40" s="34">
        <f>$O$28/'Fixed data'!$C$7</f>
        <v>5.6993722219113464E-3</v>
      </c>
      <c r="AB40" s="34">
        <f>$O$28/'Fixed data'!$C$7</f>
        <v>5.6993722219113464E-3</v>
      </c>
      <c r="AC40" s="34">
        <f>$O$28/'Fixed data'!$C$7</f>
        <v>5.6993722219113464E-3</v>
      </c>
      <c r="AD40" s="34">
        <f>$O$28/'Fixed data'!$C$7</f>
        <v>5.6993722219113464E-3</v>
      </c>
      <c r="AE40" s="34">
        <f>$O$28/'Fixed data'!$C$7</f>
        <v>5.6993722219113464E-3</v>
      </c>
      <c r="AF40" s="34">
        <f>$O$28/'Fixed data'!$C$7</f>
        <v>5.6993722219113464E-3</v>
      </c>
      <c r="AG40" s="34">
        <f>$O$28/'Fixed data'!$C$7</f>
        <v>5.6993722219113464E-3</v>
      </c>
      <c r="AH40" s="34">
        <f>$O$28/'Fixed data'!$C$7</f>
        <v>5.6993722219113464E-3</v>
      </c>
      <c r="AI40" s="34">
        <f>$O$28/'Fixed data'!$C$7</f>
        <v>5.6993722219113464E-3</v>
      </c>
      <c r="AJ40" s="34">
        <f>$O$28/'Fixed data'!$C$7</f>
        <v>5.6993722219113464E-3</v>
      </c>
      <c r="AK40" s="34">
        <f>$O$28/'Fixed data'!$C$7</f>
        <v>5.6993722219113464E-3</v>
      </c>
      <c r="AL40" s="34">
        <f>$O$28/'Fixed data'!$C$7</f>
        <v>5.6993722219113464E-3</v>
      </c>
      <c r="AM40" s="34">
        <f>$O$28/'Fixed data'!$C$7</f>
        <v>5.6993722219113464E-3</v>
      </c>
      <c r="AN40" s="34">
        <f>$O$28/'Fixed data'!$C$7</f>
        <v>5.6993722219113464E-3</v>
      </c>
      <c r="AO40" s="34">
        <f>$O$28/'Fixed data'!$C$7</f>
        <v>5.6993722219113464E-3</v>
      </c>
      <c r="AP40" s="34">
        <f>$O$28/'Fixed data'!$C$7</f>
        <v>5.6993722219113464E-3</v>
      </c>
      <c r="AQ40" s="34">
        <f>$O$28/'Fixed data'!$C$7</f>
        <v>5.6993722219113464E-3</v>
      </c>
      <c r="AR40" s="34">
        <f>$O$28/'Fixed data'!$C$7</f>
        <v>5.6993722219113464E-3</v>
      </c>
      <c r="AS40" s="34">
        <f>$O$28/'Fixed data'!$C$7</f>
        <v>5.6993722219113464E-3</v>
      </c>
      <c r="AT40" s="34">
        <f>$O$28/'Fixed data'!$C$7</f>
        <v>5.6993722219113464E-3</v>
      </c>
      <c r="AU40" s="34">
        <f>$O$28/'Fixed data'!$C$7</f>
        <v>5.6993722219113464E-3</v>
      </c>
      <c r="AV40" s="34">
        <f>$O$28/'Fixed data'!$C$7</f>
        <v>5.6993722219113464E-3</v>
      </c>
      <c r="AW40" s="34">
        <f>$O$28/'Fixed data'!$C$7</f>
        <v>5.6993722219113464E-3</v>
      </c>
      <c r="AX40" s="34">
        <f>$O$28/'Fixed data'!$C$7</f>
        <v>5.6993722219113464E-3</v>
      </c>
      <c r="AY40" s="34">
        <f>$O$28/'Fixed data'!$C$7</f>
        <v>5.6993722219113464E-3</v>
      </c>
      <c r="AZ40" s="34">
        <f>$O$28/'Fixed data'!$C$7</f>
        <v>5.6993722219113464E-3</v>
      </c>
      <c r="BA40" s="34">
        <f>$O$28/'Fixed data'!$C$7</f>
        <v>5.6993722219113464E-3</v>
      </c>
      <c r="BB40" s="34">
        <f>$O$28/'Fixed data'!$C$7</f>
        <v>5.6993722219113464E-3</v>
      </c>
      <c r="BC40" s="34">
        <f>$O$28/'Fixed data'!$C$7</f>
        <v>5.6993722219113464E-3</v>
      </c>
      <c r="BD40" s="34">
        <f>$O$28/'Fixed data'!$C$7</f>
        <v>5.6993722219113464E-3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6.2094851369603882E-3</v>
      </c>
      <c r="R41" s="34">
        <f>$P$28/'Fixed data'!$C$7</f>
        <v>6.2094851369603882E-3</v>
      </c>
      <c r="S41" s="34">
        <f>$P$28/'Fixed data'!$C$7</f>
        <v>6.2094851369603882E-3</v>
      </c>
      <c r="T41" s="34">
        <f>$P$28/'Fixed data'!$C$7</f>
        <v>6.2094851369603882E-3</v>
      </c>
      <c r="U41" s="34">
        <f>$P$28/'Fixed data'!$C$7</f>
        <v>6.2094851369603882E-3</v>
      </c>
      <c r="V41" s="34">
        <f>$P$28/'Fixed data'!$C$7</f>
        <v>6.2094851369603882E-3</v>
      </c>
      <c r="W41" s="34">
        <f>$P$28/'Fixed data'!$C$7</f>
        <v>6.2094851369603882E-3</v>
      </c>
      <c r="X41" s="34">
        <f>$P$28/'Fixed data'!$C$7</f>
        <v>6.2094851369603882E-3</v>
      </c>
      <c r="Y41" s="34">
        <f>$P$28/'Fixed data'!$C$7</f>
        <v>6.2094851369603882E-3</v>
      </c>
      <c r="Z41" s="34">
        <f>$P$28/'Fixed data'!$C$7</f>
        <v>6.2094851369603882E-3</v>
      </c>
      <c r="AA41" s="34">
        <f>$P$28/'Fixed data'!$C$7</f>
        <v>6.2094851369603882E-3</v>
      </c>
      <c r="AB41" s="34">
        <f>$P$28/'Fixed data'!$C$7</f>
        <v>6.2094851369603882E-3</v>
      </c>
      <c r="AC41" s="34">
        <f>$P$28/'Fixed data'!$C$7</f>
        <v>6.2094851369603882E-3</v>
      </c>
      <c r="AD41" s="34">
        <f>$P$28/'Fixed data'!$C$7</f>
        <v>6.2094851369603882E-3</v>
      </c>
      <c r="AE41" s="34">
        <f>$P$28/'Fixed data'!$C$7</f>
        <v>6.2094851369603882E-3</v>
      </c>
      <c r="AF41" s="34">
        <f>$P$28/'Fixed data'!$C$7</f>
        <v>6.2094851369603882E-3</v>
      </c>
      <c r="AG41" s="34">
        <f>$P$28/'Fixed data'!$C$7</f>
        <v>6.2094851369603882E-3</v>
      </c>
      <c r="AH41" s="34">
        <f>$P$28/'Fixed data'!$C$7</f>
        <v>6.2094851369603882E-3</v>
      </c>
      <c r="AI41" s="34">
        <f>$P$28/'Fixed data'!$C$7</f>
        <v>6.2094851369603882E-3</v>
      </c>
      <c r="AJ41" s="34">
        <f>$P$28/'Fixed data'!$C$7</f>
        <v>6.2094851369603882E-3</v>
      </c>
      <c r="AK41" s="34">
        <f>$P$28/'Fixed data'!$C$7</f>
        <v>6.2094851369603882E-3</v>
      </c>
      <c r="AL41" s="34">
        <f>$P$28/'Fixed data'!$C$7</f>
        <v>6.2094851369603882E-3</v>
      </c>
      <c r="AM41" s="34">
        <f>$P$28/'Fixed data'!$C$7</f>
        <v>6.2094851369603882E-3</v>
      </c>
      <c r="AN41" s="34">
        <f>$P$28/'Fixed data'!$C$7</f>
        <v>6.2094851369603882E-3</v>
      </c>
      <c r="AO41" s="34">
        <f>$P$28/'Fixed data'!$C$7</f>
        <v>6.2094851369603882E-3</v>
      </c>
      <c r="AP41" s="34">
        <f>$P$28/'Fixed data'!$C$7</f>
        <v>6.2094851369603882E-3</v>
      </c>
      <c r="AQ41" s="34">
        <f>$P$28/'Fixed data'!$C$7</f>
        <v>6.2094851369603882E-3</v>
      </c>
      <c r="AR41" s="34">
        <f>$P$28/'Fixed data'!$C$7</f>
        <v>6.2094851369603882E-3</v>
      </c>
      <c r="AS41" s="34">
        <f>$P$28/'Fixed data'!$C$7</f>
        <v>6.2094851369603882E-3</v>
      </c>
      <c r="AT41" s="34">
        <f>$P$28/'Fixed data'!$C$7</f>
        <v>6.2094851369603882E-3</v>
      </c>
      <c r="AU41" s="34">
        <f>$P$28/'Fixed data'!$C$7</f>
        <v>6.2094851369603882E-3</v>
      </c>
      <c r="AV41" s="34">
        <f>$P$28/'Fixed data'!$C$7</f>
        <v>6.2094851369603882E-3</v>
      </c>
      <c r="AW41" s="34">
        <f>$P$28/'Fixed data'!$C$7</f>
        <v>6.2094851369603882E-3</v>
      </c>
      <c r="AX41" s="34">
        <f>$P$28/'Fixed data'!$C$7</f>
        <v>6.2094851369603882E-3</v>
      </c>
      <c r="AY41" s="34">
        <f>$P$28/'Fixed data'!$C$7</f>
        <v>6.2094851369603882E-3</v>
      </c>
      <c r="AZ41" s="34">
        <f>$P$28/'Fixed data'!$C$7</f>
        <v>6.2094851369603882E-3</v>
      </c>
      <c r="BA41" s="34">
        <f>$P$28/'Fixed data'!$C$7</f>
        <v>6.2094851369603882E-3</v>
      </c>
      <c r="BB41" s="34">
        <f>$P$28/'Fixed data'!$C$7</f>
        <v>6.2094851369603882E-3</v>
      </c>
      <c r="BC41" s="34">
        <f>$P$28/'Fixed data'!$C$7</f>
        <v>6.2094851369603882E-3</v>
      </c>
      <c r="BD41" s="34">
        <f>$P$28/'Fixed data'!$C$7</f>
        <v>6.2094851369603882E-3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6.7454646353856439E-3</v>
      </c>
      <c r="S42" s="34">
        <f>$Q$28/'Fixed data'!$C$7</f>
        <v>6.7454646353856439E-3</v>
      </c>
      <c r="T42" s="34">
        <f>$Q$28/'Fixed data'!$C$7</f>
        <v>6.7454646353856439E-3</v>
      </c>
      <c r="U42" s="34">
        <f>$Q$28/'Fixed data'!$C$7</f>
        <v>6.7454646353856439E-3</v>
      </c>
      <c r="V42" s="34">
        <f>$Q$28/'Fixed data'!$C$7</f>
        <v>6.7454646353856439E-3</v>
      </c>
      <c r="W42" s="34">
        <f>$Q$28/'Fixed data'!$C$7</f>
        <v>6.7454646353856439E-3</v>
      </c>
      <c r="X42" s="34">
        <f>$Q$28/'Fixed data'!$C$7</f>
        <v>6.7454646353856439E-3</v>
      </c>
      <c r="Y42" s="34">
        <f>$Q$28/'Fixed data'!$C$7</f>
        <v>6.7454646353856439E-3</v>
      </c>
      <c r="Z42" s="34">
        <f>$Q$28/'Fixed data'!$C$7</f>
        <v>6.7454646353856439E-3</v>
      </c>
      <c r="AA42" s="34">
        <f>$Q$28/'Fixed data'!$C$7</f>
        <v>6.7454646353856439E-3</v>
      </c>
      <c r="AB42" s="34">
        <f>$Q$28/'Fixed data'!$C$7</f>
        <v>6.7454646353856439E-3</v>
      </c>
      <c r="AC42" s="34">
        <f>$Q$28/'Fixed data'!$C$7</f>
        <v>6.7454646353856439E-3</v>
      </c>
      <c r="AD42" s="34">
        <f>$Q$28/'Fixed data'!$C$7</f>
        <v>6.7454646353856439E-3</v>
      </c>
      <c r="AE42" s="34">
        <f>$Q$28/'Fixed data'!$C$7</f>
        <v>6.7454646353856439E-3</v>
      </c>
      <c r="AF42" s="34">
        <f>$Q$28/'Fixed data'!$C$7</f>
        <v>6.7454646353856439E-3</v>
      </c>
      <c r="AG42" s="34">
        <f>$Q$28/'Fixed data'!$C$7</f>
        <v>6.7454646353856439E-3</v>
      </c>
      <c r="AH42" s="34">
        <f>$Q$28/'Fixed data'!$C$7</f>
        <v>6.7454646353856439E-3</v>
      </c>
      <c r="AI42" s="34">
        <f>$Q$28/'Fixed data'!$C$7</f>
        <v>6.7454646353856439E-3</v>
      </c>
      <c r="AJ42" s="34">
        <f>$Q$28/'Fixed data'!$C$7</f>
        <v>6.7454646353856439E-3</v>
      </c>
      <c r="AK42" s="34">
        <f>$Q$28/'Fixed data'!$C$7</f>
        <v>6.7454646353856439E-3</v>
      </c>
      <c r="AL42" s="34">
        <f>$Q$28/'Fixed data'!$C$7</f>
        <v>6.7454646353856439E-3</v>
      </c>
      <c r="AM42" s="34">
        <f>$Q$28/'Fixed data'!$C$7</f>
        <v>6.7454646353856439E-3</v>
      </c>
      <c r="AN42" s="34">
        <f>$Q$28/'Fixed data'!$C$7</f>
        <v>6.7454646353856439E-3</v>
      </c>
      <c r="AO42" s="34">
        <f>$Q$28/'Fixed data'!$C$7</f>
        <v>6.7454646353856439E-3</v>
      </c>
      <c r="AP42" s="34">
        <f>$Q$28/'Fixed data'!$C$7</f>
        <v>6.7454646353856439E-3</v>
      </c>
      <c r="AQ42" s="34">
        <f>$Q$28/'Fixed data'!$C$7</f>
        <v>6.7454646353856439E-3</v>
      </c>
      <c r="AR42" s="34">
        <f>$Q$28/'Fixed data'!$C$7</f>
        <v>6.7454646353856439E-3</v>
      </c>
      <c r="AS42" s="34">
        <f>$Q$28/'Fixed data'!$C$7</f>
        <v>6.7454646353856439E-3</v>
      </c>
      <c r="AT42" s="34">
        <f>$Q$28/'Fixed data'!$C$7</f>
        <v>6.7454646353856439E-3</v>
      </c>
      <c r="AU42" s="34">
        <f>$Q$28/'Fixed data'!$C$7</f>
        <v>6.7454646353856439E-3</v>
      </c>
      <c r="AV42" s="34">
        <f>$Q$28/'Fixed data'!$C$7</f>
        <v>6.7454646353856439E-3</v>
      </c>
      <c r="AW42" s="34">
        <f>$Q$28/'Fixed data'!$C$7</f>
        <v>6.7454646353856439E-3</v>
      </c>
      <c r="AX42" s="34">
        <f>$Q$28/'Fixed data'!$C$7</f>
        <v>6.7454646353856439E-3</v>
      </c>
      <c r="AY42" s="34">
        <f>$Q$28/'Fixed data'!$C$7</f>
        <v>6.7454646353856439E-3</v>
      </c>
      <c r="AZ42" s="34">
        <f>$Q$28/'Fixed data'!$C$7</f>
        <v>6.7454646353856439E-3</v>
      </c>
      <c r="BA42" s="34">
        <f>$Q$28/'Fixed data'!$C$7</f>
        <v>6.7454646353856439E-3</v>
      </c>
      <c r="BB42" s="34">
        <f>$Q$28/'Fixed data'!$C$7</f>
        <v>6.7454646353856439E-3</v>
      </c>
      <c r="BC42" s="34">
        <f>$Q$28/'Fixed data'!$C$7</f>
        <v>6.7454646353856439E-3</v>
      </c>
      <c r="BD42" s="34">
        <f>$Q$28/'Fixed data'!$C$7</f>
        <v>6.7454646353856439E-3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7.2423699582761548E-3</v>
      </c>
      <c r="T43" s="34">
        <f>$R$28/'Fixed data'!$C$7</f>
        <v>7.2423699582761548E-3</v>
      </c>
      <c r="U43" s="34">
        <f>$R$28/'Fixed data'!$C$7</f>
        <v>7.2423699582761548E-3</v>
      </c>
      <c r="V43" s="34">
        <f>$R$28/'Fixed data'!$C$7</f>
        <v>7.2423699582761548E-3</v>
      </c>
      <c r="W43" s="34">
        <f>$R$28/'Fixed data'!$C$7</f>
        <v>7.2423699582761548E-3</v>
      </c>
      <c r="X43" s="34">
        <f>$R$28/'Fixed data'!$C$7</f>
        <v>7.2423699582761548E-3</v>
      </c>
      <c r="Y43" s="34">
        <f>$R$28/'Fixed data'!$C$7</f>
        <v>7.2423699582761548E-3</v>
      </c>
      <c r="Z43" s="34">
        <f>$R$28/'Fixed data'!$C$7</f>
        <v>7.2423699582761548E-3</v>
      </c>
      <c r="AA43" s="34">
        <f>$R$28/'Fixed data'!$C$7</f>
        <v>7.2423699582761548E-3</v>
      </c>
      <c r="AB43" s="34">
        <f>$R$28/'Fixed data'!$C$7</f>
        <v>7.2423699582761548E-3</v>
      </c>
      <c r="AC43" s="34">
        <f>$R$28/'Fixed data'!$C$7</f>
        <v>7.2423699582761548E-3</v>
      </c>
      <c r="AD43" s="34">
        <f>$R$28/'Fixed data'!$C$7</f>
        <v>7.2423699582761548E-3</v>
      </c>
      <c r="AE43" s="34">
        <f>$R$28/'Fixed data'!$C$7</f>
        <v>7.2423699582761548E-3</v>
      </c>
      <c r="AF43" s="34">
        <f>$R$28/'Fixed data'!$C$7</f>
        <v>7.2423699582761548E-3</v>
      </c>
      <c r="AG43" s="34">
        <f>$R$28/'Fixed data'!$C$7</f>
        <v>7.2423699582761548E-3</v>
      </c>
      <c r="AH43" s="34">
        <f>$R$28/'Fixed data'!$C$7</f>
        <v>7.2423699582761548E-3</v>
      </c>
      <c r="AI43" s="34">
        <f>$R$28/'Fixed data'!$C$7</f>
        <v>7.2423699582761548E-3</v>
      </c>
      <c r="AJ43" s="34">
        <f>$R$28/'Fixed data'!$C$7</f>
        <v>7.2423699582761548E-3</v>
      </c>
      <c r="AK43" s="34">
        <f>$R$28/'Fixed data'!$C$7</f>
        <v>7.2423699582761548E-3</v>
      </c>
      <c r="AL43" s="34">
        <f>$R$28/'Fixed data'!$C$7</f>
        <v>7.2423699582761548E-3</v>
      </c>
      <c r="AM43" s="34">
        <f>$R$28/'Fixed data'!$C$7</f>
        <v>7.2423699582761548E-3</v>
      </c>
      <c r="AN43" s="34">
        <f>$R$28/'Fixed data'!$C$7</f>
        <v>7.2423699582761548E-3</v>
      </c>
      <c r="AO43" s="34">
        <f>$R$28/'Fixed data'!$C$7</f>
        <v>7.2423699582761548E-3</v>
      </c>
      <c r="AP43" s="34">
        <f>$R$28/'Fixed data'!$C$7</f>
        <v>7.2423699582761548E-3</v>
      </c>
      <c r="AQ43" s="34">
        <f>$R$28/'Fixed data'!$C$7</f>
        <v>7.2423699582761548E-3</v>
      </c>
      <c r="AR43" s="34">
        <f>$R$28/'Fixed data'!$C$7</f>
        <v>7.2423699582761548E-3</v>
      </c>
      <c r="AS43" s="34">
        <f>$R$28/'Fixed data'!$C$7</f>
        <v>7.2423699582761548E-3</v>
      </c>
      <c r="AT43" s="34">
        <f>$R$28/'Fixed data'!$C$7</f>
        <v>7.2423699582761548E-3</v>
      </c>
      <c r="AU43" s="34">
        <f>$R$28/'Fixed data'!$C$7</f>
        <v>7.2423699582761548E-3</v>
      </c>
      <c r="AV43" s="34">
        <f>$R$28/'Fixed data'!$C$7</f>
        <v>7.2423699582761548E-3</v>
      </c>
      <c r="AW43" s="34">
        <f>$R$28/'Fixed data'!$C$7</f>
        <v>7.2423699582761548E-3</v>
      </c>
      <c r="AX43" s="34">
        <f>$R$28/'Fixed data'!$C$7</f>
        <v>7.2423699582761548E-3</v>
      </c>
      <c r="AY43" s="34">
        <f>$R$28/'Fixed data'!$C$7</f>
        <v>7.2423699582761548E-3</v>
      </c>
      <c r="AZ43" s="34">
        <f>$R$28/'Fixed data'!$C$7</f>
        <v>7.2423699582761548E-3</v>
      </c>
      <c r="BA43" s="34">
        <f>$R$28/'Fixed data'!$C$7</f>
        <v>7.2423699582761548E-3</v>
      </c>
      <c r="BB43" s="34">
        <f>$R$28/'Fixed data'!$C$7</f>
        <v>7.2423699582761548E-3</v>
      </c>
      <c r="BC43" s="34">
        <f>$R$28/'Fixed data'!$C$7</f>
        <v>7.2423699582761548E-3</v>
      </c>
      <c r="BD43" s="34">
        <f>$R$28/'Fixed data'!$C$7</f>
        <v>7.2423699582761548E-3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7.7159319997556087E-3</v>
      </c>
      <c r="U44" s="34">
        <f>$S$28/'Fixed data'!$C$7</f>
        <v>7.7159319997556087E-3</v>
      </c>
      <c r="V44" s="34">
        <f>$S$28/'Fixed data'!$C$7</f>
        <v>7.7159319997556087E-3</v>
      </c>
      <c r="W44" s="34">
        <f>$S$28/'Fixed data'!$C$7</f>
        <v>7.7159319997556087E-3</v>
      </c>
      <c r="X44" s="34">
        <f>$S$28/'Fixed data'!$C$7</f>
        <v>7.7159319997556087E-3</v>
      </c>
      <c r="Y44" s="34">
        <f>$S$28/'Fixed data'!$C$7</f>
        <v>7.7159319997556087E-3</v>
      </c>
      <c r="Z44" s="34">
        <f>$S$28/'Fixed data'!$C$7</f>
        <v>7.7159319997556087E-3</v>
      </c>
      <c r="AA44" s="34">
        <f>$S$28/'Fixed data'!$C$7</f>
        <v>7.7159319997556087E-3</v>
      </c>
      <c r="AB44" s="34">
        <f>$S$28/'Fixed data'!$C$7</f>
        <v>7.7159319997556087E-3</v>
      </c>
      <c r="AC44" s="34">
        <f>$S$28/'Fixed data'!$C$7</f>
        <v>7.7159319997556087E-3</v>
      </c>
      <c r="AD44" s="34">
        <f>$S$28/'Fixed data'!$C$7</f>
        <v>7.7159319997556087E-3</v>
      </c>
      <c r="AE44" s="34">
        <f>$S$28/'Fixed data'!$C$7</f>
        <v>7.7159319997556087E-3</v>
      </c>
      <c r="AF44" s="34">
        <f>$S$28/'Fixed data'!$C$7</f>
        <v>7.7159319997556087E-3</v>
      </c>
      <c r="AG44" s="34">
        <f>$S$28/'Fixed data'!$C$7</f>
        <v>7.7159319997556087E-3</v>
      </c>
      <c r="AH44" s="34">
        <f>$S$28/'Fixed data'!$C$7</f>
        <v>7.7159319997556087E-3</v>
      </c>
      <c r="AI44" s="34">
        <f>$S$28/'Fixed data'!$C$7</f>
        <v>7.7159319997556087E-3</v>
      </c>
      <c r="AJ44" s="34">
        <f>$S$28/'Fixed data'!$C$7</f>
        <v>7.7159319997556087E-3</v>
      </c>
      <c r="AK44" s="34">
        <f>$S$28/'Fixed data'!$C$7</f>
        <v>7.7159319997556087E-3</v>
      </c>
      <c r="AL44" s="34">
        <f>$S$28/'Fixed data'!$C$7</f>
        <v>7.7159319997556087E-3</v>
      </c>
      <c r="AM44" s="34">
        <f>$S$28/'Fixed data'!$C$7</f>
        <v>7.7159319997556087E-3</v>
      </c>
      <c r="AN44" s="34">
        <f>$S$28/'Fixed data'!$C$7</f>
        <v>7.7159319997556087E-3</v>
      </c>
      <c r="AO44" s="34">
        <f>$S$28/'Fixed data'!$C$7</f>
        <v>7.7159319997556087E-3</v>
      </c>
      <c r="AP44" s="34">
        <f>$S$28/'Fixed data'!$C$7</f>
        <v>7.7159319997556087E-3</v>
      </c>
      <c r="AQ44" s="34">
        <f>$S$28/'Fixed data'!$C$7</f>
        <v>7.7159319997556087E-3</v>
      </c>
      <c r="AR44" s="34">
        <f>$S$28/'Fixed data'!$C$7</f>
        <v>7.7159319997556087E-3</v>
      </c>
      <c r="AS44" s="34">
        <f>$S$28/'Fixed data'!$C$7</f>
        <v>7.7159319997556087E-3</v>
      </c>
      <c r="AT44" s="34">
        <f>$S$28/'Fixed data'!$C$7</f>
        <v>7.7159319997556087E-3</v>
      </c>
      <c r="AU44" s="34">
        <f>$S$28/'Fixed data'!$C$7</f>
        <v>7.7159319997556087E-3</v>
      </c>
      <c r="AV44" s="34">
        <f>$S$28/'Fixed data'!$C$7</f>
        <v>7.7159319997556087E-3</v>
      </c>
      <c r="AW44" s="34">
        <f>$S$28/'Fixed data'!$C$7</f>
        <v>7.7159319997556087E-3</v>
      </c>
      <c r="AX44" s="34">
        <f>$S$28/'Fixed data'!$C$7</f>
        <v>7.7159319997556087E-3</v>
      </c>
      <c r="AY44" s="34">
        <f>$S$28/'Fixed data'!$C$7</f>
        <v>7.7159319997556087E-3</v>
      </c>
      <c r="AZ44" s="34">
        <f>$S$28/'Fixed data'!$C$7</f>
        <v>7.7159319997556087E-3</v>
      </c>
      <c r="BA44" s="34">
        <f>$S$28/'Fixed data'!$C$7</f>
        <v>7.7159319997556087E-3</v>
      </c>
      <c r="BB44" s="34">
        <f>$S$28/'Fixed data'!$C$7</f>
        <v>7.7159319997556087E-3</v>
      </c>
      <c r="BC44" s="34">
        <f>$S$28/'Fixed data'!$C$7</f>
        <v>7.7159319997556087E-3</v>
      </c>
      <c r="BD44" s="34">
        <f>$S$28/'Fixed data'!$C$7</f>
        <v>7.7159319997556087E-3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8.1403974814067675E-3</v>
      </c>
      <c r="V45" s="34">
        <f>$T$28/'Fixed data'!$C$7</f>
        <v>8.1403974814067675E-3</v>
      </c>
      <c r="W45" s="34">
        <f>$T$28/'Fixed data'!$C$7</f>
        <v>8.1403974814067675E-3</v>
      </c>
      <c r="X45" s="34">
        <f>$T$28/'Fixed data'!$C$7</f>
        <v>8.1403974814067675E-3</v>
      </c>
      <c r="Y45" s="34">
        <f>$T$28/'Fixed data'!$C$7</f>
        <v>8.1403974814067675E-3</v>
      </c>
      <c r="Z45" s="34">
        <f>$T$28/'Fixed data'!$C$7</f>
        <v>8.1403974814067675E-3</v>
      </c>
      <c r="AA45" s="34">
        <f>$T$28/'Fixed data'!$C$7</f>
        <v>8.1403974814067675E-3</v>
      </c>
      <c r="AB45" s="34">
        <f>$T$28/'Fixed data'!$C$7</f>
        <v>8.1403974814067675E-3</v>
      </c>
      <c r="AC45" s="34">
        <f>$T$28/'Fixed data'!$C$7</f>
        <v>8.1403974814067675E-3</v>
      </c>
      <c r="AD45" s="34">
        <f>$T$28/'Fixed data'!$C$7</f>
        <v>8.1403974814067675E-3</v>
      </c>
      <c r="AE45" s="34">
        <f>$T$28/'Fixed data'!$C$7</f>
        <v>8.1403974814067675E-3</v>
      </c>
      <c r="AF45" s="34">
        <f>$T$28/'Fixed data'!$C$7</f>
        <v>8.1403974814067675E-3</v>
      </c>
      <c r="AG45" s="34">
        <f>$T$28/'Fixed data'!$C$7</f>
        <v>8.1403974814067675E-3</v>
      </c>
      <c r="AH45" s="34">
        <f>$T$28/'Fixed data'!$C$7</f>
        <v>8.1403974814067675E-3</v>
      </c>
      <c r="AI45" s="34">
        <f>$T$28/'Fixed data'!$C$7</f>
        <v>8.1403974814067675E-3</v>
      </c>
      <c r="AJ45" s="34">
        <f>$T$28/'Fixed data'!$C$7</f>
        <v>8.1403974814067675E-3</v>
      </c>
      <c r="AK45" s="34">
        <f>$T$28/'Fixed data'!$C$7</f>
        <v>8.1403974814067675E-3</v>
      </c>
      <c r="AL45" s="34">
        <f>$T$28/'Fixed data'!$C$7</f>
        <v>8.1403974814067675E-3</v>
      </c>
      <c r="AM45" s="34">
        <f>$T$28/'Fixed data'!$C$7</f>
        <v>8.1403974814067675E-3</v>
      </c>
      <c r="AN45" s="34">
        <f>$T$28/'Fixed data'!$C$7</f>
        <v>8.1403974814067675E-3</v>
      </c>
      <c r="AO45" s="34">
        <f>$T$28/'Fixed data'!$C$7</f>
        <v>8.1403974814067675E-3</v>
      </c>
      <c r="AP45" s="34">
        <f>$T$28/'Fixed data'!$C$7</f>
        <v>8.1403974814067675E-3</v>
      </c>
      <c r="AQ45" s="34">
        <f>$T$28/'Fixed data'!$C$7</f>
        <v>8.1403974814067675E-3</v>
      </c>
      <c r="AR45" s="34">
        <f>$T$28/'Fixed data'!$C$7</f>
        <v>8.1403974814067675E-3</v>
      </c>
      <c r="AS45" s="34">
        <f>$T$28/'Fixed data'!$C$7</f>
        <v>8.1403974814067675E-3</v>
      </c>
      <c r="AT45" s="34">
        <f>$T$28/'Fixed data'!$C$7</f>
        <v>8.1403974814067675E-3</v>
      </c>
      <c r="AU45" s="34">
        <f>$T$28/'Fixed data'!$C$7</f>
        <v>8.1403974814067675E-3</v>
      </c>
      <c r="AV45" s="34">
        <f>$T$28/'Fixed data'!$C$7</f>
        <v>8.1403974814067675E-3</v>
      </c>
      <c r="AW45" s="34">
        <f>$T$28/'Fixed data'!$C$7</f>
        <v>8.1403974814067675E-3</v>
      </c>
      <c r="AX45" s="34">
        <f>$T$28/'Fixed data'!$C$7</f>
        <v>8.1403974814067675E-3</v>
      </c>
      <c r="AY45" s="34">
        <f>$T$28/'Fixed data'!$C$7</f>
        <v>8.1403974814067675E-3</v>
      </c>
      <c r="AZ45" s="34">
        <f>$T$28/'Fixed data'!$C$7</f>
        <v>8.1403974814067675E-3</v>
      </c>
      <c r="BA45" s="34">
        <f>$T$28/'Fixed data'!$C$7</f>
        <v>8.1403974814067675E-3</v>
      </c>
      <c r="BB45" s="34">
        <f>$T$28/'Fixed data'!$C$7</f>
        <v>8.1403974814067675E-3</v>
      </c>
      <c r="BC45" s="34">
        <f>$T$28/'Fixed data'!$C$7</f>
        <v>8.1403974814067675E-3</v>
      </c>
      <c r="BD45" s="34">
        <f>$T$28/'Fixed data'!$C$7</f>
        <v>8.1403974814067675E-3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8.5182954367915426E-3</v>
      </c>
      <c r="W46" s="34">
        <f>$U$28/'Fixed data'!$C$7</f>
        <v>8.5182954367915426E-3</v>
      </c>
      <c r="X46" s="34">
        <f>$U$28/'Fixed data'!$C$7</f>
        <v>8.5182954367915426E-3</v>
      </c>
      <c r="Y46" s="34">
        <f>$U$28/'Fixed data'!$C$7</f>
        <v>8.5182954367915426E-3</v>
      </c>
      <c r="Z46" s="34">
        <f>$U$28/'Fixed data'!$C$7</f>
        <v>8.5182954367915426E-3</v>
      </c>
      <c r="AA46" s="34">
        <f>$U$28/'Fixed data'!$C$7</f>
        <v>8.5182954367915426E-3</v>
      </c>
      <c r="AB46" s="34">
        <f>$U$28/'Fixed data'!$C$7</f>
        <v>8.5182954367915426E-3</v>
      </c>
      <c r="AC46" s="34">
        <f>$U$28/'Fixed data'!$C$7</f>
        <v>8.5182954367915426E-3</v>
      </c>
      <c r="AD46" s="34">
        <f>$U$28/'Fixed data'!$C$7</f>
        <v>8.5182954367915426E-3</v>
      </c>
      <c r="AE46" s="34">
        <f>$U$28/'Fixed data'!$C$7</f>
        <v>8.5182954367915426E-3</v>
      </c>
      <c r="AF46" s="34">
        <f>$U$28/'Fixed data'!$C$7</f>
        <v>8.5182954367915426E-3</v>
      </c>
      <c r="AG46" s="34">
        <f>$U$28/'Fixed data'!$C$7</f>
        <v>8.5182954367915426E-3</v>
      </c>
      <c r="AH46" s="34">
        <f>$U$28/'Fixed data'!$C$7</f>
        <v>8.5182954367915426E-3</v>
      </c>
      <c r="AI46" s="34">
        <f>$U$28/'Fixed data'!$C$7</f>
        <v>8.5182954367915426E-3</v>
      </c>
      <c r="AJ46" s="34">
        <f>$U$28/'Fixed data'!$C$7</f>
        <v>8.5182954367915426E-3</v>
      </c>
      <c r="AK46" s="34">
        <f>$U$28/'Fixed data'!$C$7</f>
        <v>8.5182954367915426E-3</v>
      </c>
      <c r="AL46" s="34">
        <f>$U$28/'Fixed data'!$C$7</f>
        <v>8.5182954367915426E-3</v>
      </c>
      <c r="AM46" s="34">
        <f>$U$28/'Fixed data'!$C$7</f>
        <v>8.5182954367915426E-3</v>
      </c>
      <c r="AN46" s="34">
        <f>$U$28/'Fixed data'!$C$7</f>
        <v>8.5182954367915426E-3</v>
      </c>
      <c r="AO46" s="34">
        <f>$U$28/'Fixed data'!$C$7</f>
        <v>8.5182954367915426E-3</v>
      </c>
      <c r="AP46" s="34">
        <f>$U$28/'Fixed data'!$C$7</f>
        <v>8.5182954367915426E-3</v>
      </c>
      <c r="AQ46" s="34">
        <f>$U$28/'Fixed data'!$C$7</f>
        <v>8.5182954367915426E-3</v>
      </c>
      <c r="AR46" s="34">
        <f>$U$28/'Fixed data'!$C$7</f>
        <v>8.5182954367915426E-3</v>
      </c>
      <c r="AS46" s="34">
        <f>$U$28/'Fixed data'!$C$7</f>
        <v>8.5182954367915426E-3</v>
      </c>
      <c r="AT46" s="34">
        <f>$U$28/'Fixed data'!$C$7</f>
        <v>8.5182954367915426E-3</v>
      </c>
      <c r="AU46" s="34">
        <f>$U$28/'Fixed data'!$C$7</f>
        <v>8.5182954367915426E-3</v>
      </c>
      <c r="AV46" s="34">
        <f>$U$28/'Fixed data'!$C$7</f>
        <v>8.5182954367915426E-3</v>
      </c>
      <c r="AW46" s="34">
        <f>$U$28/'Fixed data'!$C$7</f>
        <v>8.5182954367915426E-3</v>
      </c>
      <c r="AX46" s="34">
        <f>$U$28/'Fixed data'!$C$7</f>
        <v>8.5182954367915426E-3</v>
      </c>
      <c r="AY46" s="34">
        <f>$U$28/'Fixed data'!$C$7</f>
        <v>8.5182954367915426E-3</v>
      </c>
      <c r="AZ46" s="34">
        <f>$U$28/'Fixed data'!$C$7</f>
        <v>8.5182954367915426E-3</v>
      </c>
      <c r="BA46" s="34">
        <f>$U$28/'Fixed data'!$C$7</f>
        <v>8.5182954367915426E-3</v>
      </c>
      <c r="BB46" s="34">
        <f>$U$28/'Fixed data'!$C$7</f>
        <v>8.5182954367915426E-3</v>
      </c>
      <c r="BC46" s="34">
        <f>$U$28/'Fixed data'!$C$7</f>
        <v>8.5182954367915426E-3</v>
      </c>
      <c r="BD46" s="34">
        <f>$U$28/'Fixed data'!$C$7</f>
        <v>8.5182954367915426E-3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8.7882059218301993E-3</v>
      </c>
      <c r="X47" s="34">
        <f>$V$28/'Fixed data'!$C$7</f>
        <v>8.7882059218301993E-3</v>
      </c>
      <c r="Y47" s="34">
        <f>$V$28/'Fixed data'!$C$7</f>
        <v>8.7882059218301993E-3</v>
      </c>
      <c r="Z47" s="34">
        <f>$V$28/'Fixed data'!$C$7</f>
        <v>8.7882059218301993E-3</v>
      </c>
      <c r="AA47" s="34">
        <f>$V$28/'Fixed data'!$C$7</f>
        <v>8.7882059218301993E-3</v>
      </c>
      <c r="AB47" s="34">
        <f>$V$28/'Fixed data'!$C$7</f>
        <v>8.7882059218301993E-3</v>
      </c>
      <c r="AC47" s="34">
        <f>$V$28/'Fixed data'!$C$7</f>
        <v>8.7882059218301993E-3</v>
      </c>
      <c r="AD47" s="34">
        <f>$V$28/'Fixed data'!$C$7</f>
        <v>8.7882059218301993E-3</v>
      </c>
      <c r="AE47" s="34">
        <f>$V$28/'Fixed data'!$C$7</f>
        <v>8.7882059218301993E-3</v>
      </c>
      <c r="AF47" s="34">
        <f>$V$28/'Fixed data'!$C$7</f>
        <v>8.7882059218301993E-3</v>
      </c>
      <c r="AG47" s="34">
        <f>$V$28/'Fixed data'!$C$7</f>
        <v>8.7882059218301993E-3</v>
      </c>
      <c r="AH47" s="34">
        <f>$V$28/'Fixed data'!$C$7</f>
        <v>8.7882059218301993E-3</v>
      </c>
      <c r="AI47" s="34">
        <f>$V$28/'Fixed data'!$C$7</f>
        <v>8.7882059218301993E-3</v>
      </c>
      <c r="AJ47" s="34">
        <f>$V$28/'Fixed data'!$C$7</f>
        <v>8.7882059218301993E-3</v>
      </c>
      <c r="AK47" s="34">
        <f>$V$28/'Fixed data'!$C$7</f>
        <v>8.7882059218301993E-3</v>
      </c>
      <c r="AL47" s="34">
        <f>$V$28/'Fixed data'!$C$7</f>
        <v>8.7882059218301993E-3</v>
      </c>
      <c r="AM47" s="34">
        <f>$V$28/'Fixed data'!$C$7</f>
        <v>8.7882059218301993E-3</v>
      </c>
      <c r="AN47" s="34">
        <f>$V$28/'Fixed data'!$C$7</f>
        <v>8.7882059218301993E-3</v>
      </c>
      <c r="AO47" s="34">
        <f>$V$28/'Fixed data'!$C$7</f>
        <v>8.7882059218301993E-3</v>
      </c>
      <c r="AP47" s="34">
        <f>$V$28/'Fixed data'!$C$7</f>
        <v>8.7882059218301993E-3</v>
      </c>
      <c r="AQ47" s="34">
        <f>$V$28/'Fixed data'!$C$7</f>
        <v>8.7882059218301993E-3</v>
      </c>
      <c r="AR47" s="34">
        <f>$V$28/'Fixed data'!$C$7</f>
        <v>8.7882059218301993E-3</v>
      </c>
      <c r="AS47" s="34">
        <f>$V$28/'Fixed data'!$C$7</f>
        <v>8.7882059218301993E-3</v>
      </c>
      <c r="AT47" s="34">
        <f>$V$28/'Fixed data'!$C$7</f>
        <v>8.7882059218301993E-3</v>
      </c>
      <c r="AU47" s="34">
        <f>$V$28/'Fixed data'!$C$7</f>
        <v>8.7882059218301993E-3</v>
      </c>
      <c r="AV47" s="34">
        <f>$V$28/'Fixed data'!$C$7</f>
        <v>8.7882059218301993E-3</v>
      </c>
      <c r="AW47" s="34">
        <f>$V$28/'Fixed data'!$C$7</f>
        <v>8.7882059218301993E-3</v>
      </c>
      <c r="AX47" s="34">
        <f>$V$28/'Fixed data'!$C$7</f>
        <v>8.7882059218301993E-3</v>
      </c>
      <c r="AY47" s="34">
        <f>$V$28/'Fixed data'!$C$7</f>
        <v>8.7882059218301993E-3</v>
      </c>
      <c r="AZ47" s="34">
        <f>$V$28/'Fixed data'!$C$7</f>
        <v>8.7882059218301993E-3</v>
      </c>
      <c r="BA47" s="34">
        <f>$V$28/'Fixed data'!$C$7</f>
        <v>8.7882059218301993E-3</v>
      </c>
      <c r="BB47" s="34">
        <f>$V$28/'Fixed data'!$C$7</f>
        <v>8.7882059218301993E-3</v>
      </c>
      <c r="BC47" s="34">
        <f>$V$28/'Fixed data'!$C$7</f>
        <v>8.7882059218301993E-3</v>
      </c>
      <c r="BD47" s="34">
        <f>$V$28/'Fixed data'!$C$7</f>
        <v>8.7882059218301993E-3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8.9749605223006512E-3</v>
      </c>
      <c r="Y48" s="34">
        <f>$W$28/'Fixed data'!$C$7</f>
        <v>8.9749605223006512E-3</v>
      </c>
      <c r="Z48" s="34">
        <f>$W$28/'Fixed data'!$C$7</f>
        <v>8.9749605223006512E-3</v>
      </c>
      <c r="AA48" s="34">
        <f>$W$28/'Fixed data'!$C$7</f>
        <v>8.9749605223006512E-3</v>
      </c>
      <c r="AB48" s="34">
        <f>$W$28/'Fixed data'!$C$7</f>
        <v>8.9749605223006512E-3</v>
      </c>
      <c r="AC48" s="34">
        <f>$W$28/'Fixed data'!$C$7</f>
        <v>8.9749605223006512E-3</v>
      </c>
      <c r="AD48" s="34">
        <f>$W$28/'Fixed data'!$C$7</f>
        <v>8.9749605223006512E-3</v>
      </c>
      <c r="AE48" s="34">
        <f>$W$28/'Fixed data'!$C$7</f>
        <v>8.9749605223006512E-3</v>
      </c>
      <c r="AF48" s="34">
        <f>$W$28/'Fixed data'!$C$7</f>
        <v>8.9749605223006512E-3</v>
      </c>
      <c r="AG48" s="34">
        <f>$W$28/'Fixed data'!$C$7</f>
        <v>8.9749605223006512E-3</v>
      </c>
      <c r="AH48" s="34">
        <f>$W$28/'Fixed data'!$C$7</f>
        <v>8.9749605223006512E-3</v>
      </c>
      <c r="AI48" s="34">
        <f>$W$28/'Fixed data'!$C$7</f>
        <v>8.9749605223006512E-3</v>
      </c>
      <c r="AJ48" s="34">
        <f>$W$28/'Fixed data'!$C$7</f>
        <v>8.9749605223006512E-3</v>
      </c>
      <c r="AK48" s="34">
        <f>$W$28/'Fixed data'!$C$7</f>
        <v>8.9749605223006512E-3</v>
      </c>
      <c r="AL48" s="34">
        <f>$W$28/'Fixed data'!$C$7</f>
        <v>8.9749605223006512E-3</v>
      </c>
      <c r="AM48" s="34">
        <f>$W$28/'Fixed data'!$C$7</f>
        <v>8.9749605223006512E-3</v>
      </c>
      <c r="AN48" s="34">
        <f>$W$28/'Fixed data'!$C$7</f>
        <v>8.9749605223006512E-3</v>
      </c>
      <c r="AO48" s="34">
        <f>$W$28/'Fixed data'!$C$7</f>
        <v>8.9749605223006512E-3</v>
      </c>
      <c r="AP48" s="34">
        <f>$W$28/'Fixed data'!$C$7</f>
        <v>8.9749605223006512E-3</v>
      </c>
      <c r="AQ48" s="34">
        <f>$W$28/'Fixed data'!$C$7</f>
        <v>8.9749605223006512E-3</v>
      </c>
      <c r="AR48" s="34">
        <f>$W$28/'Fixed data'!$C$7</f>
        <v>8.9749605223006512E-3</v>
      </c>
      <c r="AS48" s="34">
        <f>$W$28/'Fixed data'!$C$7</f>
        <v>8.9749605223006512E-3</v>
      </c>
      <c r="AT48" s="34">
        <f>$W$28/'Fixed data'!$C$7</f>
        <v>8.9749605223006512E-3</v>
      </c>
      <c r="AU48" s="34">
        <f>$W$28/'Fixed data'!$C$7</f>
        <v>8.9749605223006512E-3</v>
      </c>
      <c r="AV48" s="34">
        <f>$W$28/'Fixed data'!$C$7</f>
        <v>8.9749605223006512E-3</v>
      </c>
      <c r="AW48" s="34">
        <f>$W$28/'Fixed data'!$C$7</f>
        <v>8.9749605223006512E-3</v>
      </c>
      <c r="AX48" s="34">
        <f>$W$28/'Fixed data'!$C$7</f>
        <v>8.9749605223006512E-3</v>
      </c>
      <c r="AY48" s="34">
        <f>$W$28/'Fixed data'!$C$7</f>
        <v>8.9749605223006512E-3</v>
      </c>
      <c r="AZ48" s="34">
        <f>$W$28/'Fixed data'!$C$7</f>
        <v>8.9749605223006512E-3</v>
      </c>
      <c r="BA48" s="34">
        <f>$W$28/'Fixed data'!$C$7</f>
        <v>8.9749605223006512E-3</v>
      </c>
      <c r="BB48" s="34">
        <f>$W$28/'Fixed data'!$C$7</f>
        <v>8.9749605223006512E-3</v>
      </c>
      <c r="BC48" s="34">
        <f>$W$28/'Fixed data'!$C$7</f>
        <v>8.9749605223006512E-3</v>
      </c>
      <c r="BD48" s="34">
        <f>$W$28/'Fixed data'!$C$7</f>
        <v>8.9749605223006512E-3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9.0860957451984817E-3</v>
      </c>
      <c r="Z49" s="34">
        <f>$X$28/'Fixed data'!$C$7</f>
        <v>9.0860957451984817E-3</v>
      </c>
      <c r="AA49" s="34">
        <f>$X$28/'Fixed data'!$C$7</f>
        <v>9.0860957451984817E-3</v>
      </c>
      <c r="AB49" s="34">
        <f>$X$28/'Fixed data'!$C$7</f>
        <v>9.0860957451984817E-3</v>
      </c>
      <c r="AC49" s="34">
        <f>$X$28/'Fixed data'!$C$7</f>
        <v>9.0860957451984817E-3</v>
      </c>
      <c r="AD49" s="34">
        <f>$X$28/'Fixed data'!$C$7</f>
        <v>9.0860957451984817E-3</v>
      </c>
      <c r="AE49" s="34">
        <f>$X$28/'Fixed data'!$C$7</f>
        <v>9.0860957451984817E-3</v>
      </c>
      <c r="AF49" s="34">
        <f>$X$28/'Fixed data'!$C$7</f>
        <v>9.0860957451984817E-3</v>
      </c>
      <c r="AG49" s="34">
        <f>$X$28/'Fixed data'!$C$7</f>
        <v>9.0860957451984817E-3</v>
      </c>
      <c r="AH49" s="34">
        <f>$X$28/'Fixed data'!$C$7</f>
        <v>9.0860957451984817E-3</v>
      </c>
      <c r="AI49" s="34">
        <f>$X$28/'Fixed data'!$C$7</f>
        <v>9.0860957451984817E-3</v>
      </c>
      <c r="AJ49" s="34">
        <f>$X$28/'Fixed data'!$C$7</f>
        <v>9.0860957451984817E-3</v>
      </c>
      <c r="AK49" s="34">
        <f>$X$28/'Fixed data'!$C$7</f>
        <v>9.0860957451984817E-3</v>
      </c>
      <c r="AL49" s="34">
        <f>$X$28/'Fixed data'!$C$7</f>
        <v>9.0860957451984817E-3</v>
      </c>
      <c r="AM49" s="34">
        <f>$X$28/'Fixed data'!$C$7</f>
        <v>9.0860957451984817E-3</v>
      </c>
      <c r="AN49" s="34">
        <f>$X$28/'Fixed data'!$C$7</f>
        <v>9.0860957451984817E-3</v>
      </c>
      <c r="AO49" s="34">
        <f>$X$28/'Fixed data'!$C$7</f>
        <v>9.0860957451984817E-3</v>
      </c>
      <c r="AP49" s="34">
        <f>$X$28/'Fixed data'!$C$7</f>
        <v>9.0860957451984817E-3</v>
      </c>
      <c r="AQ49" s="34">
        <f>$X$28/'Fixed data'!$C$7</f>
        <v>9.0860957451984817E-3</v>
      </c>
      <c r="AR49" s="34">
        <f>$X$28/'Fixed data'!$C$7</f>
        <v>9.0860957451984817E-3</v>
      </c>
      <c r="AS49" s="34">
        <f>$X$28/'Fixed data'!$C$7</f>
        <v>9.0860957451984817E-3</v>
      </c>
      <c r="AT49" s="34">
        <f>$X$28/'Fixed data'!$C$7</f>
        <v>9.0860957451984817E-3</v>
      </c>
      <c r="AU49" s="34">
        <f>$X$28/'Fixed data'!$C$7</f>
        <v>9.0860957451984817E-3</v>
      </c>
      <c r="AV49" s="34">
        <f>$X$28/'Fixed data'!$C$7</f>
        <v>9.0860957451984817E-3</v>
      </c>
      <c r="AW49" s="34">
        <f>$X$28/'Fixed data'!$C$7</f>
        <v>9.0860957451984817E-3</v>
      </c>
      <c r="AX49" s="34">
        <f>$X$28/'Fixed data'!$C$7</f>
        <v>9.0860957451984817E-3</v>
      </c>
      <c r="AY49" s="34">
        <f>$X$28/'Fixed data'!$C$7</f>
        <v>9.0860957451984817E-3</v>
      </c>
      <c r="AZ49" s="34">
        <f>$X$28/'Fixed data'!$C$7</f>
        <v>9.0860957451984817E-3</v>
      </c>
      <c r="BA49" s="34">
        <f>$X$28/'Fixed data'!$C$7</f>
        <v>9.0860957451984817E-3</v>
      </c>
      <c r="BB49" s="34">
        <f>$X$28/'Fixed data'!$C$7</f>
        <v>9.0860957451984817E-3</v>
      </c>
      <c r="BC49" s="34">
        <f>$X$28/'Fixed data'!$C$7</f>
        <v>9.0860957451984817E-3</v>
      </c>
      <c r="BD49" s="34">
        <f>$X$28/'Fixed data'!$C$7</f>
        <v>9.0860957451984817E-3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9.0860957451984817E-3</v>
      </c>
      <c r="AA50" s="34">
        <f>$Y$28/'Fixed data'!$C$7</f>
        <v>9.0860957451984817E-3</v>
      </c>
      <c r="AB50" s="34">
        <f>$Y$28/'Fixed data'!$C$7</f>
        <v>9.0860957451984817E-3</v>
      </c>
      <c r="AC50" s="34">
        <f>$Y$28/'Fixed data'!$C$7</f>
        <v>9.0860957451984817E-3</v>
      </c>
      <c r="AD50" s="34">
        <f>$Y$28/'Fixed data'!$C$7</f>
        <v>9.0860957451984817E-3</v>
      </c>
      <c r="AE50" s="34">
        <f>$Y$28/'Fixed data'!$C$7</f>
        <v>9.0860957451984817E-3</v>
      </c>
      <c r="AF50" s="34">
        <f>$Y$28/'Fixed data'!$C$7</f>
        <v>9.0860957451984817E-3</v>
      </c>
      <c r="AG50" s="34">
        <f>$Y$28/'Fixed data'!$C$7</f>
        <v>9.0860957451984817E-3</v>
      </c>
      <c r="AH50" s="34">
        <f>$Y$28/'Fixed data'!$C$7</f>
        <v>9.0860957451984817E-3</v>
      </c>
      <c r="AI50" s="34">
        <f>$Y$28/'Fixed data'!$C$7</f>
        <v>9.0860957451984817E-3</v>
      </c>
      <c r="AJ50" s="34">
        <f>$Y$28/'Fixed data'!$C$7</f>
        <v>9.0860957451984817E-3</v>
      </c>
      <c r="AK50" s="34">
        <f>$Y$28/'Fixed data'!$C$7</f>
        <v>9.0860957451984817E-3</v>
      </c>
      <c r="AL50" s="34">
        <f>$Y$28/'Fixed data'!$C$7</f>
        <v>9.0860957451984817E-3</v>
      </c>
      <c r="AM50" s="34">
        <f>$Y$28/'Fixed data'!$C$7</f>
        <v>9.0860957451984817E-3</v>
      </c>
      <c r="AN50" s="34">
        <f>$Y$28/'Fixed data'!$C$7</f>
        <v>9.0860957451984817E-3</v>
      </c>
      <c r="AO50" s="34">
        <f>$Y$28/'Fixed data'!$C$7</f>
        <v>9.0860957451984817E-3</v>
      </c>
      <c r="AP50" s="34">
        <f>$Y$28/'Fixed data'!$C$7</f>
        <v>9.0860957451984817E-3</v>
      </c>
      <c r="AQ50" s="34">
        <f>$Y$28/'Fixed data'!$C$7</f>
        <v>9.0860957451984817E-3</v>
      </c>
      <c r="AR50" s="34">
        <f>$Y$28/'Fixed data'!$C$7</f>
        <v>9.0860957451984817E-3</v>
      </c>
      <c r="AS50" s="34">
        <f>$Y$28/'Fixed data'!$C$7</f>
        <v>9.0860957451984817E-3</v>
      </c>
      <c r="AT50" s="34">
        <f>$Y$28/'Fixed data'!$C$7</f>
        <v>9.0860957451984817E-3</v>
      </c>
      <c r="AU50" s="34">
        <f>$Y$28/'Fixed data'!$C$7</f>
        <v>9.0860957451984817E-3</v>
      </c>
      <c r="AV50" s="34">
        <f>$Y$28/'Fixed data'!$C$7</f>
        <v>9.0860957451984817E-3</v>
      </c>
      <c r="AW50" s="34">
        <f>$Y$28/'Fixed data'!$C$7</f>
        <v>9.0860957451984817E-3</v>
      </c>
      <c r="AX50" s="34">
        <f>$Y$28/'Fixed data'!$C$7</f>
        <v>9.0860957451984817E-3</v>
      </c>
      <c r="AY50" s="34">
        <f>$Y$28/'Fixed data'!$C$7</f>
        <v>9.0860957451984817E-3</v>
      </c>
      <c r="AZ50" s="34">
        <f>$Y$28/'Fixed data'!$C$7</f>
        <v>9.0860957451984817E-3</v>
      </c>
      <c r="BA50" s="34">
        <f>$Y$28/'Fixed data'!$C$7</f>
        <v>9.0860957451984817E-3</v>
      </c>
      <c r="BB50" s="34">
        <f>$Y$28/'Fixed data'!$C$7</f>
        <v>9.0860957451984817E-3</v>
      </c>
      <c r="BC50" s="34">
        <f>$Y$28/'Fixed data'!$C$7</f>
        <v>9.0860957451984817E-3</v>
      </c>
      <c r="BD50" s="34">
        <f>$Y$28/'Fixed data'!$C$7</f>
        <v>9.0860957451984817E-3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9.0860957451984817E-3</v>
      </c>
      <c r="AB51" s="34">
        <f>$Z$28/'Fixed data'!$C$7</f>
        <v>9.0860957451984817E-3</v>
      </c>
      <c r="AC51" s="34">
        <f>$Z$28/'Fixed data'!$C$7</f>
        <v>9.0860957451984817E-3</v>
      </c>
      <c r="AD51" s="34">
        <f>$Z$28/'Fixed data'!$C$7</f>
        <v>9.0860957451984817E-3</v>
      </c>
      <c r="AE51" s="34">
        <f>$Z$28/'Fixed data'!$C$7</f>
        <v>9.0860957451984817E-3</v>
      </c>
      <c r="AF51" s="34">
        <f>$Z$28/'Fixed data'!$C$7</f>
        <v>9.0860957451984817E-3</v>
      </c>
      <c r="AG51" s="34">
        <f>$Z$28/'Fixed data'!$C$7</f>
        <v>9.0860957451984817E-3</v>
      </c>
      <c r="AH51" s="34">
        <f>$Z$28/'Fixed data'!$C$7</f>
        <v>9.0860957451984817E-3</v>
      </c>
      <c r="AI51" s="34">
        <f>$Z$28/'Fixed data'!$C$7</f>
        <v>9.0860957451984817E-3</v>
      </c>
      <c r="AJ51" s="34">
        <f>$Z$28/'Fixed data'!$C$7</f>
        <v>9.0860957451984817E-3</v>
      </c>
      <c r="AK51" s="34">
        <f>$Z$28/'Fixed data'!$C$7</f>
        <v>9.0860957451984817E-3</v>
      </c>
      <c r="AL51" s="34">
        <f>$Z$28/'Fixed data'!$C$7</f>
        <v>9.0860957451984817E-3</v>
      </c>
      <c r="AM51" s="34">
        <f>$Z$28/'Fixed data'!$C$7</f>
        <v>9.0860957451984817E-3</v>
      </c>
      <c r="AN51" s="34">
        <f>$Z$28/'Fixed data'!$C$7</f>
        <v>9.0860957451984817E-3</v>
      </c>
      <c r="AO51" s="34">
        <f>$Z$28/'Fixed data'!$C$7</f>
        <v>9.0860957451984817E-3</v>
      </c>
      <c r="AP51" s="34">
        <f>$Z$28/'Fixed data'!$C$7</f>
        <v>9.0860957451984817E-3</v>
      </c>
      <c r="AQ51" s="34">
        <f>$Z$28/'Fixed data'!$C$7</f>
        <v>9.0860957451984817E-3</v>
      </c>
      <c r="AR51" s="34">
        <f>$Z$28/'Fixed data'!$C$7</f>
        <v>9.0860957451984817E-3</v>
      </c>
      <c r="AS51" s="34">
        <f>$Z$28/'Fixed data'!$C$7</f>
        <v>9.0860957451984817E-3</v>
      </c>
      <c r="AT51" s="34">
        <f>$Z$28/'Fixed data'!$C$7</f>
        <v>9.0860957451984817E-3</v>
      </c>
      <c r="AU51" s="34">
        <f>$Z$28/'Fixed data'!$C$7</f>
        <v>9.0860957451984817E-3</v>
      </c>
      <c r="AV51" s="34">
        <f>$Z$28/'Fixed data'!$C$7</f>
        <v>9.0860957451984817E-3</v>
      </c>
      <c r="AW51" s="34">
        <f>$Z$28/'Fixed data'!$C$7</f>
        <v>9.0860957451984817E-3</v>
      </c>
      <c r="AX51" s="34">
        <f>$Z$28/'Fixed data'!$C$7</f>
        <v>9.0860957451984817E-3</v>
      </c>
      <c r="AY51" s="34">
        <f>$Z$28/'Fixed data'!$C$7</f>
        <v>9.0860957451984817E-3</v>
      </c>
      <c r="AZ51" s="34">
        <f>$Z$28/'Fixed data'!$C$7</f>
        <v>9.0860957451984817E-3</v>
      </c>
      <c r="BA51" s="34">
        <f>$Z$28/'Fixed data'!$C$7</f>
        <v>9.0860957451984817E-3</v>
      </c>
      <c r="BB51" s="34">
        <f>$Z$28/'Fixed data'!$C$7</f>
        <v>9.0860957451984817E-3</v>
      </c>
      <c r="BC51" s="34">
        <f>$Z$28/'Fixed data'!$C$7</f>
        <v>9.0860957451984817E-3</v>
      </c>
      <c r="BD51" s="34">
        <f>$Z$28/'Fixed data'!$C$7</f>
        <v>9.0860957451984817E-3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9.0860957451984817E-3</v>
      </c>
      <c r="AC52" s="34">
        <f>$AA$28/'Fixed data'!$C$7</f>
        <v>9.0860957451984817E-3</v>
      </c>
      <c r="AD52" s="34">
        <f>$AA$28/'Fixed data'!$C$7</f>
        <v>9.0860957451984817E-3</v>
      </c>
      <c r="AE52" s="34">
        <f>$AA$28/'Fixed data'!$C$7</f>
        <v>9.0860957451984817E-3</v>
      </c>
      <c r="AF52" s="34">
        <f>$AA$28/'Fixed data'!$C$7</f>
        <v>9.0860957451984817E-3</v>
      </c>
      <c r="AG52" s="34">
        <f>$AA$28/'Fixed data'!$C$7</f>
        <v>9.0860957451984817E-3</v>
      </c>
      <c r="AH52" s="34">
        <f>$AA$28/'Fixed data'!$C$7</f>
        <v>9.0860957451984817E-3</v>
      </c>
      <c r="AI52" s="34">
        <f>$AA$28/'Fixed data'!$C$7</f>
        <v>9.0860957451984817E-3</v>
      </c>
      <c r="AJ52" s="34">
        <f>$AA$28/'Fixed data'!$C$7</f>
        <v>9.0860957451984817E-3</v>
      </c>
      <c r="AK52" s="34">
        <f>$AA$28/'Fixed data'!$C$7</f>
        <v>9.0860957451984817E-3</v>
      </c>
      <c r="AL52" s="34">
        <f>$AA$28/'Fixed data'!$C$7</f>
        <v>9.0860957451984817E-3</v>
      </c>
      <c r="AM52" s="34">
        <f>$AA$28/'Fixed data'!$C$7</f>
        <v>9.0860957451984817E-3</v>
      </c>
      <c r="AN52" s="34">
        <f>$AA$28/'Fixed data'!$C$7</f>
        <v>9.0860957451984817E-3</v>
      </c>
      <c r="AO52" s="34">
        <f>$AA$28/'Fixed data'!$C$7</f>
        <v>9.0860957451984817E-3</v>
      </c>
      <c r="AP52" s="34">
        <f>$AA$28/'Fixed data'!$C$7</f>
        <v>9.0860957451984817E-3</v>
      </c>
      <c r="AQ52" s="34">
        <f>$AA$28/'Fixed data'!$C$7</f>
        <v>9.0860957451984817E-3</v>
      </c>
      <c r="AR52" s="34">
        <f>$AA$28/'Fixed data'!$C$7</f>
        <v>9.0860957451984817E-3</v>
      </c>
      <c r="AS52" s="34">
        <f>$AA$28/'Fixed data'!$C$7</f>
        <v>9.0860957451984817E-3</v>
      </c>
      <c r="AT52" s="34">
        <f>$AA$28/'Fixed data'!$C$7</f>
        <v>9.0860957451984817E-3</v>
      </c>
      <c r="AU52" s="34">
        <f>$AA$28/'Fixed data'!$C$7</f>
        <v>9.0860957451984817E-3</v>
      </c>
      <c r="AV52" s="34">
        <f>$AA$28/'Fixed data'!$C$7</f>
        <v>9.0860957451984817E-3</v>
      </c>
      <c r="AW52" s="34">
        <f>$AA$28/'Fixed data'!$C$7</f>
        <v>9.0860957451984817E-3</v>
      </c>
      <c r="AX52" s="34">
        <f>$AA$28/'Fixed data'!$C$7</f>
        <v>9.0860957451984817E-3</v>
      </c>
      <c r="AY52" s="34">
        <f>$AA$28/'Fixed data'!$C$7</f>
        <v>9.0860957451984817E-3</v>
      </c>
      <c r="AZ52" s="34">
        <f>$AA$28/'Fixed data'!$C$7</f>
        <v>9.0860957451984817E-3</v>
      </c>
      <c r="BA52" s="34">
        <f>$AA$28/'Fixed data'!$C$7</f>
        <v>9.0860957451984817E-3</v>
      </c>
      <c r="BB52" s="34">
        <f>$AA$28/'Fixed data'!$C$7</f>
        <v>9.0860957451984817E-3</v>
      </c>
      <c r="BC52" s="34">
        <f>$AA$28/'Fixed data'!$C$7</f>
        <v>9.0860957451984817E-3</v>
      </c>
      <c r="BD52" s="34">
        <f>$AA$28/'Fixed data'!$C$7</f>
        <v>9.0860957451984817E-3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9.0860957451984817E-3</v>
      </c>
      <c r="AD53" s="34">
        <f>$AB$28/'Fixed data'!$C$7</f>
        <v>9.0860957451984817E-3</v>
      </c>
      <c r="AE53" s="34">
        <f>$AB$28/'Fixed data'!$C$7</f>
        <v>9.0860957451984817E-3</v>
      </c>
      <c r="AF53" s="34">
        <f>$AB$28/'Fixed data'!$C$7</f>
        <v>9.0860957451984817E-3</v>
      </c>
      <c r="AG53" s="34">
        <f>$AB$28/'Fixed data'!$C$7</f>
        <v>9.0860957451984817E-3</v>
      </c>
      <c r="AH53" s="34">
        <f>$AB$28/'Fixed data'!$C$7</f>
        <v>9.0860957451984817E-3</v>
      </c>
      <c r="AI53" s="34">
        <f>$AB$28/'Fixed data'!$C$7</f>
        <v>9.0860957451984817E-3</v>
      </c>
      <c r="AJ53" s="34">
        <f>$AB$28/'Fixed data'!$C$7</f>
        <v>9.0860957451984817E-3</v>
      </c>
      <c r="AK53" s="34">
        <f>$AB$28/'Fixed data'!$C$7</f>
        <v>9.0860957451984817E-3</v>
      </c>
      <c r="AL53" s="34">
        <f>$AB$28/'Fixed data'!$C$7</f>
        <v>9.0860957451984817E-3</v>
      </c>
      <c r="AM53" s="34">
        <f>$AB$28/'Fixed data'!$C$7</f>
        <v>9.0860957451984817E-3</v>
      </c>
      <c r="AN53" s="34">
        <f>$AB$28/'Fixed data'!$C$7</f>
        <v>9.0860957451984817E-3</v>
      </c>
      <c r="AO53" s="34">
        <f>$AB$28/'Fixed data'!$C$7</f>
        <v>9.0860957451984817E-3</v>
      </c>
      <c r="AP53" s="34">
        <f>$AB$28/'Fixed data'!$C$7</f>
        <v>9.0860957451984817E-3</v>
      </c>
      <c r="AQ53" s="34">
        <f>$AB$28/'Fixed data'!$C$7</f>
        <v>9.0860957451984817E-3</v>
      </c>
      <c r="AR53" s="34">
        <f>$AB$28/'Fixed data'!$C$7</f>
        <v>9.0860957451984817E-3</v>
      </c>
      <c r="AS53" s="34">
        <f>$AB$28/'Fixed data'!$C$7</f>
        <v>9.0860957451984817E-3</v>
      </c>
      <c r="AT53" s="34">
        <f>$AB$28/'Fixed data'!$C$7</f>
        <v>9.0860957451984817E-3</v>
      </c>
      <c r="AU53" s="34">
        <f>$AB$28/'Fixed data'!$C$7</f>
        <v>9.0860957451984817E-3</v>
      </c>
      <c r="AV53" s="34">
        <f>$AB$28/'Fixed data'!$C$7</f>
        <v>9.0860957451984817E-3</v>
      </c>
      <c r="AW53" s="34">
        <f>$AB$28/'Fixed data'!$C$7</f>
        <v>9.0860957451984817E-3</v>
      </c>
      <c r="AX53" s="34">
        <f>$AB$28/'Fixed data'!$C$7</f>
        <v>9.0860957451984817E-3</v>
      </c>
      <c r="AY53" s="34">
        <f>$AB$28/'Fixed data'!$C$7</f>
        <v>9.0860957451984817E-3</v>
      </c>
      <c r="AZ53" s="34">
        <f>$AB$28/'Fixed data'!$C$7</f>
        <v>9.0860957451984817E-3</v>
      </c>
      <c r="BA53" s="34">
        <f>$AB$28/'Fixed data'!$C$7</f>
        <v>9.0860957451984817E-3</v>
      </c>
      <c r="BB53" s="34">
        <f>$AB$28/'Fixed data'!$C$7</f>
        <v>9.0860957451984817E-3</v>
      </c>
      <c r="BC53" s="34">
        <f>$AB$28/'Fixed data'!$C$7</f>
        <v>9.0860957451984817E-3</v>
      </c>
      <c r="BD53" s="34">
        <f>$AB$28/'Fixed data'!$C$7</f>
        <v>9.0860957451984817E-3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9.0860957451984817E-3</v>
      </c>
      <c r="AE54" s="34">
        <f>$AC$28/'Fixed data'!$C$7</f>
        <v>9.0860957451984817E-3</v>
      </c>
      <c r="AF54" s="34">
        <f>$AC$28/'Fixed data'!$C$7</f>
        <v>9.0860957451984817E-3</v>
      </c>
      <c r="AG54" s="34">
        <f>$AC$28/'Fixed data'!$C$7</f>
        <v>9.0860957451984817E-3</v>
      </c>
      <c r="AH54" s="34">
        <f>$AC$28/'Fixed data'!$C$7</f>
        <v>9.0860957451984817E-3</v>
      </c>
      <c r="AI54" s="34">
        <f>$AC$28/'Fixed data'!$C$7</f>
        <v>9.0860957451984817E-3</v>
      </c>
      <c r="AJ54" s="34">
        <f>$AC$28/'Fixed data'!$C$7</f>
        <v>9.0860957451984817E-3</v>
      </c>
      <c r="AK54" s="34">
        <f>$AC$28/'Fixed data'!$C$7</f>
        <v>9.0860957451984817E-3</v>
      </c>
      <c r="AL54" s="34">
        <f>$AC$28/'Fixed data'!$C$7</f>
        <v>9.0860957451984817E-3</v>
      </c>
      <c r="AM54" s="34">
        <f>$AC$28/'Fixed data'!$C$7</f>
        <v>9.0860957451984817E-3</v>
      </c>
      <c r="AN54" s="34">
        <f>$AC$28/'Fixed data'!$C$7</f>
        <v>9.0860957451984817E-3</v>
      </c>
      <c r="AO54" s="34">
        <f>$AC$28/'Fixed data'!$C$7</f>
        <v>9.0860957451984817E-3</v>
      </c>
      <c r="AP54" s="34">
        <f>$AC$28/'Fixed data'!$C$7</f>
        <v>9.0860957451984817E-3</v>
      </c>
      <c r="AQ54" s="34">
        <f>$AC$28/'Fixed data'!$C$7</f>
        <v>9.0860957451984817E-3</v>
      </c>
      <c r="AR54" s="34">
        <f>$AC$28/'Fixed data'!$C$7</f>
        <v>9.0860957451984817E-3</v>
      </c>
      <c r="AS54" s="34">
        <f>$AC$28/'Fixed data'!$C$7</f>
        <v>9.0860957451984817E-3</v>
      </c>
      <c r="AT54" s="34">
        <f>$AC$28/'Fixed data'!$C$7</f>
        <v>9.0860957451984817E-3</v>
      </c>
      <c r="AU54" s="34">
        <f>$AC$28/'Fixed data'!$C$7</f>
        <v>9.0860957451984817E-3</v>
      </c>
      <c r="AV54" s="34">
        <f>$AC$28/'Fixed data'!$C$7</f>
        <v>9.0860957451984817E-3</v>
      </c>
      <c r="AW54" s="34">
        <f>$AC$28/'Fixed data'!$C$7</f>
        <v>9.0860957451984817E-3</v>
      </c>
      <c r="AX54" s="34">
        <f>$AC$28/'Fixed data'!$C$7</f>
        <v>9.0860957451984817E-3</v>
      </c>
      <c r="AY54" s="34">
        <f>$AC$28/'Fixed data'!$C$7</f>
        <v>9.0860957451984817E-3</v>
      </c>
      <c r="AZ54" s="34">
        <f>$AC$28/'Fixed data'!$C$7</f>
        <v>9.0860957451984817E-3</v>
      </c>
      <c r="BA54" s="34">
        <f>$AC$28/'Fixed data'!$C$7</f>
        <v>9.0860957451984817E-3</v>
      </c>
      <c r="BB54" s="34">
        <f>$AC$28/'Fixed data'!$C$7</f>
        <v>9.0860957451984817E-3</v>
      </c>
      <c r="BC54" s="34">
        <f>$AC$28/'Fixed data'!$C$7</f>
        <v>9.0860957451984817E-3</v>
      </c>
      <c r="BD54" s="34">
        <f>$AC$28/'Fixed data'!$C$7</f>
        <v>9.0860957451984817E-3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9.0860957451984817E-3</v>
      </c>
      <c r="AF55" s="34">
        <f>$AD$28/'Fixed data'!$C$7</f>
        <v>9.0860957451984817E-3</v>
      </c>
      <c r="AG55" s="34">
        <f>$AD$28/'Fixed data'!$C$7</f>
        <v>9.0860957451984817E-3</v>
      </c>
      <c r="AH55" s="34">
        <f>$AD$28/'Fixed data'!$C$7</f>
        <v>9.0860957451984817E-3</v>
      </c>
      <c r="AI55" s="34">
        <f>$AD$28/'Fixed data'!$C$7</f>
        <v>9.0860957451984817E-3</v>
      </c>
      <c r="AJ55" s="34">
        <f>$AD$28/'Fixed data'!$C$7</f>
        <v>9.0860957451984817E-3</v>
      </c>
      <c r="AK55" s="34">
        <f>$AD$28/'Fixed data'!$C$7</f>
        <v>9.0860957451984817E-3</v>
      </c>
      <c r="AL55" s="34">
        <f>$AD$28/'Fixed data'!$C$7</f>
        <v>9.0860957451984817E-3</v>
      </c>
      <c r="AM55" s="34">
        <f>$AD$28/'Fixed data'!$C$7</f>
        <v>9.0860957451984817E-3</v>
      </c>
      <c r="AN55" s="34">
        <f>$AD$28/'Fixed data'!$C$7</f>
        <v>9.0860957451984817E-3</v>
      </c>
      <c r="AO55" s="34">
        <f>$AD$28/'Fixed data'!$C$7</f>
        <v>9.0860957451984817E-3</v>
      </c>
      <c r="AP55" s="34">
        <f>$AD$28/'Fixed data'!$C$7</f>
        <v>9.0860957451984817E-3</v>
      </c>
      <c r="AQ55" s="34">
        <f>$AD$28/'Fixed data'!$C$7</f>
        <v>9.0860957451984817E-3</v>
      </c>
      <c r="AR55" s="34">
        <f>$AD$28/'Fixed data'!$C$7</f>
        <v>9.0860957451984817E-3</v>
      </c>
      <c r="AS55" s="34">
        <f>$AD$28/'Fixed data'!$C$7</f>
        <v>9.0860957451984817E-3</v>
      </c>
      <c r="AT55" s="34">
        <f>$AD$28/'Fixed data'!$C$7</f>
        <v>9.0860957451984817E-3</v>
      </c>
      <c r="AU55" s="34">
        <f>$AD$28/'Fixed data'!$C$7</f>
        <v>9.0860957451984817E-3</v>
      </c>
      <c r="AV55" s="34">
        <f>$AD$28/'Fixed data'!$C$7</f>
        <v>9.0860957451984817E-3</v>
      </c>
      <c r="AW55" s="34">
        <f>$AD$28/'Fixed data'!$C$7</f>
        <v>9.0860957451984817E-3</v>
      </c>
      <c r="AX55" s="34">
        <f>$AD$28/'Fixed data'!$C$7</f>
        <v>9.0860957451984817E-3</v>
      </c>
      <c r="AY55" s="34">
        <f>$AD$28/'Fixed data'!$C$7</f>
        <v>9.0860957451984817E-3</v>
      </c>
      <c r="AZ55" s="34">
        <f>$AD$28/'Fixed data'!$C$7</f>
        <v>9.0860957451984817E-3</v>
      </c>
      <c r="BA55" s="34">
        <f>$AD$28/'Fixed data'!$C$7</f>
        <v>9.0860957451984817E-3</v>
      </c>
      <c r="BB55" s="34">
        <f>$AD$28/'Fixed data'!$C$7</f>
        <v>9.0860957451984817E-3</v>
      </c>
      <c r="BC55" s="34">
        <f>$AD$28/'Fixed data'!$C$7</f>
        <v>9.0860957451984817E-3</v>
      </c>
      <c r="BD55" s="34">
        <f>$AD$28/'Fixed data'!$C$7</f>
        <v>9.0860957451984817E-3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9.0860957451984817E-3</v>
      </c>
      <c r="AG56" s="34">
        <f>$AE$28/'Fixed data'!$C$7</f>
        <v>9.0860957451984817E-3</v>
      </c>
      <c r="AH56" s="34">
        <f>$AE$28/'Fixed data'!$C$7</f>
        <v>9.0860957451984817E-3</v>
      </c>
      <c r="AI56" s="34">
        <f>$AE$28/'Fixed data'!$C$7</f>
        <v>9.0860957451984817E-3</v>
      </c>
      <c r="AJ56" s="34">
        <f>$AE$28/'Fixed data'!$C$7</f>
        <v>9.0860957451984817E-3</v>
      </c>
      <c r="AK56" s="34">
        <f>$AE$28/'Fixed data'!$C$7</f>
        <v>9.0860957451984817E-3</v>
      </c>
      <c r="AL56" s="34">
        <f>$AE$28/'Fixed data'!$C$7</f>
        <v>9.0860957451984817E-3</v>
      </c>
      <c r="AM56" s="34">
        <f>$AE$28/'Fixed data'!$C$7</f>
        <v>9.0860957451984817E-3</v>
      </c>
      <c r="AN56" s="34">
        <f>$AE$28/'Fixed data'!$C$7</f>
        <v>9.0860957451984817E-3</v>
      </c>
      <c r="AO56" s="34">
        <f>$AE$28/'Fixed data'!$C$7</f>
        <v>9.0860957451984817E-3</v>
      </c>
      <c r="AP56" s="34">
        <f>$AE$28/'Fixed data'!$C$7</f>
        <v>9.0860957451984817E-3</v>
      </c>
      <c r="AQ56" s="34">
        <f>$AE$28/'Fixed data'!$C$7</f>
        <v>9.0860957451984817E-3</v>
      </c>
      <c r="AR56" s="34">
        <f>$AE$28/'Fixed data'!$C$7</f>
        <v>9.0860957451984817E-3</v>
      </c>
      <c r="AS56" s="34">
        <f>$AE$28/'Fixed data'!$C$7</f>
        <v>9.0860957451984817E-3</v>
      </c>
      <c r="AT56" s="34">
        <f>$AE$28/'Fixed data'!$C$7</f>
        <v>9.0860957451984817E-3</v>
      </c>
      <c r="AU56" s="34">
        <f>$AE$28/'Fixed data'!$C$7</f>
        <v>9.0860957451984817E-3</v>
      </c>
      <c r="AV56" s="34">
        <f>$AE$28/'Fixed data'!$C$7</f>
        <v>9.0860957451984817E-3</v>
      </c>
      <c r="AW56" s="34">
        <f>$AE$28/'Fixed data'!$C$7</f>
        <v>9.0860957451984817E-3</v>
      </c>
      <c r="AX56" s="34">
        <f>$AE$28/'Fixed data'!$C$7</f>
        <v>9.0860957451984817E-3</v>
      </c>
      <c r="AY56" s="34">
        <f>$AE$28/'Fixed data'!$C$7</f>
        <v>9.0860957451984817E-3</v>
      </c>
      <c r="AZ56" s="34">
        <f>$AE$28/'Fixed data'!$C$7</f>
        <v>9.0860957451984817E-3</v>
      </c>
      <c r="BA56" s="34">
        <f>$AE$28/'Fixed data'!$C$7</f>
        <v>9.0860957451984817E-3</v>
      </c>
      <c r="BB56" s="34">
        <f>$AE$28/'Fixed data'!$C$7</f>
        <v>9.0860957451984817E-3</v>
      </c>
      <c r="BC56" s="34">
        <f>$AE$28/'Fixed data'!$C$7</f>
        <v>9.0860957451984817E-3</v>
      </c>
      <c r="BD56" s="34">
        <f>$AE$28/'Fixed data'!$C$7</f>
        <v>9.0860957451984817E-3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9.0860957451984817E-3</v>
      </c>
      <c r="AH57" s="34">
        <f>$AF$28/'Fixed data'!$C$7</f>
        <v>9.0860957451984817E-3</v>
      </c>
      <c r="AI57" s="34">
        <f>$AF$28/'Fixed data'!$C$7</f>
        <v>9.0860957451984817E-3</v>
      </c>
      <c r="AJ57" s="34">
        <f>$AF$28/'Fixed data'!$C$7</f>
        <v>9.0860957451984817E-3</v>
      </c>
      <c r="AK57" s="34">
        <f>$AF$28/'Fixed data'!$C$7</f>
        <v>9.0860957451984817E-3</v>
      </c>
      <c r="AL57" s="34">
        <f>$AF$28/'Fixed data'!$C$7</f>
        <v>9.0860957451984817E-3</v>
      </c>
      <c r="AM57" s="34">
        <f>$AF$28/'Fixed data'!$C$7</f>
        <v>9.0860957451984817E-3</v>
      </c>
      <c r="AN57" s="34">
        <f>$AF$28/'Fixed data'!$C$7</f>
        <v>9.0860957451984817E-3</v>
      </c>
      <c r="AO57" s="34">
        <f>$AF$28/'Fixed data'!$C$7</f>
        <v>9.0860957451984817E-3</v>
      </c>
      <c r="AP57" s="34">
        <f>$AF$28/'Fixed data'!$C$7</f>
        <v>9.0860957451984817E-3</v>
      </c>
      <c r="AQ57" s="34">
        <f>$AF$28/'Fixed data'!$C$7</f>
        <v>9.0860957451984817E-3</v>
      </c>
      <c r="AR57" s="34">
        <f>$AF$28/'Fixed data'!$C$7</f>
        <v>9.0860957451984817E-3</v>
      </c>
      <c r="AS57" s="34">
        <f>$AF$28/'Fixed data'!$C$7</f>
        <v>9.0860957451984817E-3</v>
      </c>
      <c r="AT57" s="34">
        <f>$AF$28/'Fixed data'!$C$7</f>
        <v>9.0860957451984817E-3</v>
      </c>
      <c r="AU57" s="34">
        <f>$AF$28/'Fixed data'!$C$7</f>
        <v>9.0860957451984817E-3</v>
      </c>
      <c r="AV57" s="34">
        <f>$AF$28/'Fixed data'!$C$7</f>
        <v>9.0860957451984817E-3</v>
      </c>
      <c r="AW57" s="34">
        <f>$AF$28/'Fixed data'!$C$7</f>
        <v>9.0860957451984817E-3</v>
      </c>
      <c r="AX57" s="34">
        <f>$AF$28/'Fixed data'!$C$7</f>
        <v>9.0860957451984817E-3</v>
      </c>
      <c r="AY57" s="34">
        <f>$AF$28/'Fixed data'!$C$7</f>
        <v>9.0860957451984817E-3</v>
      </c>
      <c r="AZ57" s="34">
        <f>$AF$28/'Fixed data'!$C$7</f>
        <v>9.0860957451984817E-3</v>
      </c>
      <c r="BA57" s="34">
        <f>$AF$28/'Fixed data'!$C$7</f>
        <v>9.0860957451984817E-3</v>
      </c>
      <c r="BB57" s="34">
        <f>$AF$28/'Fixed data'!$C$7</f>
        <v>9.0860957451984817E-3</v>
      </c>
      <c r="BC57" s="34">
        <f>$AF$28/'Fixed data'!$C$7</f>
        <v>9.0860957451984817E-3</v>
      </c>
      <c r="BD57" s="34">
        <f>$AF$28/'Fixed data'!$C$7</f>
        <v>9.0860957451984817E-3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9.0860957451984817E-3</v>
      </c>
      <c r="AI58" s="34">
        <f>$AG$28/'Fixed data'!$C$7</f>
        <v>9.0860957451984817E-3</v>
      </c>
      <c r="AJ58" s="34">
        <f>$AG$28/'Fixed data'!$C$7</f>
        <v>9.0860957451984817E-3</v>
      </c>
      <c r="AK58" s="34">
        <f>$AG$28/'Fixed data'!$C$7</f>
        <v>9.0860957451984817E-3</v>
      </c>
      <c r="AL58" s="34">
        <f>$AG$28/'Fixed data'!$C$7</f>
        <v>9.0860957451984817E-3</v>
      </c>
      <c r="AM58" s="34">
        <f>$AG$28/'Fixed data'!$C$7</f>
        <v>9.0860957451984817E-3</v>
      </c>
      <c r="AN58" s="34">
        <f>$AG$28/'Fixed data'!$C$7</f>
        <v>9.0860957451984817E-3</v>
      </c>
      <c r="AO58" s="34">
        <f>$AG$28/'Fixed data'!$C$7</f>
        <v>9.0860957451984817E-3</v>
      </c>
      <c r="AP58" s="34">
        <f>$AG$28/'Fixed data'!$C$7</f>
        <v>9.0860957451984817E-3</v>
      </c>
      <c r="AQ58" s="34">
        <f>$AG$28/'Fixed data'!$C$7</f>
        <v>9.0860957451984817E-3</v>
      </c>
      <c r="AR58" s="34">
        <f>$AG$28/'Fixed data'!$C$7</f>
        <v>9.0860957451984817E-3</v>
      </c>
      <c r="AS58" s="34">
        <f>$AG$28/'Fixed data'!$C$7</f>
        <v>9.0860957451984817E-3</v>
      </c>
      <c r="AT58" s="34">
        <f>$AG$28/'Fixed data'!$C$7</f>
        <v>9.0860957451984817E-3</v>
      </c>
      <c r="AU58" s="34">
        <f>$AG$28/'Fixed data'!$C$7</f>
        <v>9.0860957451984817E-3</v>
      </c>
      <c r="AV58" s="34">
        <f>$AG$28/'Fixed data'!$C$7</f>
        <v>9.0860957451984817E-3</v>
      </c>
      <c r="AW58" s="34">
        <f>$AG$28/'Fixed data'!$C$7</f>
        <v>9.0860957451984817E-3</v>
      </c>
      <c r="AX58" s="34">
        <f>$AG$28/'Fixed data'!$C$7</f>
        <v>9.0860957451984817E-3</v>
      </c>
      <c r="AY58" s="34">
        <f>$AG$28/'Fixed data'!$C$7</f>
        <v>9.0860957451984817E-3</v>
      </c>
      <c r="AZ58" s="34">
        <f>$AG$28/'Fixed data'!$C$7</f>
        <v>9.0860957451984817E-3</v>
      </c>
      <c r="BA58" s="34">
        <f>$AG$28/'Fixed data'!$C$7</f>
        <v>9.0860957451984817E-3</v>
      </c>
      <c r="BB58" s="34">
        <f>$AG$28/'Fixed data'!$C$7</f>
        <v>9.0860957451984817E-3</v>
      </c>
      <c r="BC58" s="34">
        <f>$AG$28/'Fixed data'!$C$7</f>
        <v>9.0860957451984817E-3</v>
      </c>
      <c r="BD58" s="34">
        <f>$AG$28/'Fixed data'!$C$7</f>
        <v>9.0860957451984817E-3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9.0860957451984817E-3</v>
      </c>
      <c r="AJ59" s="34">
        <f>$AH$28/'Fixed data'!$C$7</f>
        <v>9.0860957451984817E-3</v>
      </c>
      <c r="AK59" s="34">
        <f>$AH$28/'Fixed data'!$C$7</f>
        <v>9.0860957451984817E-3</v>
      </c>
      <c r="AL59" s="34">
        <f>$AH$28/'Fixed data'!$C$7</f>
        <v>9.0860957451984817E-3</v>
      </c>
      <c r="AM59" s="34">
        <f>$AH$28/'Fixed data'!$C$7</f>
        <v>9.0860957451984817E-3</v>
      </c>
      <c r="AN59" s="34">
        <f>$AH$28/'Fixed data'!$C$7</f>
        <v>9.0860957451984817E-3</v>
      </c>
      <c r="AO59" s="34">
        <f>$AH$28/'Fixed data'!$C$7</f>
        <v>9.0860957451984817E-3</v>
      </c>
      <c r="AP59" s="34">
        <f>$AH$28/'Fixed data'!$C$7</f>
        <v>9.0860957451984817E-3</v>
      </c>
      <c r="AQ59" s="34">
        <f>$AH$28/'Fixed data'!$C$7</f>
        <v>9.0860957451984817E-3</v>
      </c>
      <c r="AR59" s="34">
        <f>$AH$28/'Fixed data'!$C$7</f>
        <v>9.0860957451984817E-3</v>
      </c>
      <c r="AS59" s="34">
        <f>$AH$28/'Fixed data'!$C$7</f>
        <v>9.0860957451984817E-3</v>
      </c>
      <c r="AT59" s="34">
        <f>$AH$28/'Fixed data'!$C$7</f>
        <v>9.0860957451984817E-3</v>
      </c>
      <c r="AU59" s="34">
        <f>$AH$28/'Fixed data'!$C$7</f>
        <v>9.0860957451984817E-3</v>
      </c>
      <c r="AV59" s="34">
        <f>$AH$28/'Fixed data'!$C$7</f>
        <v>9.0860957451984817E-3</v>
      </c>
      <c r="AW59" s="34">
        <f>$AH$28/'Fixed data'!$C$7</f>
        <v>9.0860957451984817E-3</v>
      </c>
      <c r="AX59" s="34">
        <f>$AH$28/'Fixed data'!$C$7</f>
        <v>9.0860957451984817E-3</v>
      </c>
      <c r="AY59" s="34">
        <f>$AH$28/'Fixed data'!$C$7</f>
        <v>9.0860957451984817E-3</v>
      </c>
      <c r="AZ59" s="34">
        <f>$AH$28/'Fixed data'!$C$7</f>
        <v>9.0860957451984817E-3</v>
      </c>
      <c r="BA59" s="34">
        <f>$AH$28/'Fixed data'!$C$7</f>
        <v>9.0860957451984817E-3</v>
      </c>
      <c r="BB59" s="34">
        <f>$AH$28/'Fixed data'!$C$7</f>
        <v>9.0860957451984817E-3</v>
      </c>
      <c r="BC59" s="34">
        <f>$AH$28/'Fixed data'!$C$7</f>
        <v>9.0860957451984817E-3</v>
      </c>
      <c r="BD59" s="34">
        <f>$AH$28/'Fixed data'!$C$7</f>
        <v>9.0860957451984817E-3</v>
      </c>
    </row>
    <row r="60" spans="1:56" ht="16.5" collapsed="1" x14ac:dyDescent="0.35">
      <c r="A60" s="115"/>
      <c r="B60" s="9" t="s">
        <v>7</v>
      </c>
      <c r="C60" s="9" t="s">
        <v>61</v>
      </c>
      <c r="D60" s="9" t="s">
        <v>40</v>
      </c>
      <c r="E60" s="34">
        <f>SUM(E30:E59)</f>
        <v>0</v>
      </c>
      <c r="F60" s="34">
        <f t="shared" ref="F60:BD60" si="6">SUM(F30:F59)</f>
        <v>-5.1890666666666675E-2</v>
      </c>
      <c r="G60" s="34">
        <f t="shared" si="6"/>
        <v>-0.10166486991039284</v>
      </c>
      <c r="H60" s="34">
        <f t="shared" si="6"/>
        <v>-0.1493296904169682</v>
      </c>
      <c r="I60" s="34">
        <f t="shared" si="6"/>
        <v>-0.1945890397721213</v>
      </c>
      <c r="J60" s="34">
        <f t="shared" si="6"/>
        <v>-0.237707633088244</v>
      </c>
      <c r="K60" s="34">
        <f t="shared" si="6"/>
        <v>-0.27865805518786496</v>
      </c>
      <c r="L60" s="34">
        <f t="shared" si="6"/>
        <v>-0.31713602317427658</v>
      </c>
      <c r="M60" s="34">
        <f t="shared" si="6"/>
        <v>-0.35340602160680368</v>
      </c>
      <c r="N60" s="34">
        <f t="shared" si="6"/>
        <v>-0.34865186398921955</v>
      </c>
      <c r="O60" s="34">
        <f t="shared" si="6"/>
        <v>-0.3434373852300705</v>
      </c>
      <c r="P60" s="34">
        <f t="shared" si="6"/>
        <v>-0.33773801300815914</v>
      </c>
      <c r="Q60" s="34">
        <f t="shared" si="6"/>
        <v>-0.33152852787119874</v>
      </c>
      <c r="R60" s="34">
        <f t="shared" si="6"/>
        <v>-0.32478306323581307</v>
      </c>
      <c r="S60" s="34">
        <f t="shared" si="6"/>
        <v>-0.31754069327753692</v>
      </c>
      <c r="T60" s="34">
        <f t="shared" si="6"/>
        <v>-0.3098247612777813</v>
      </c>
      <c r="U60" s="34">
        <f t="shared" si="6"/>
        <v>-0.30168436379637453</v>
      </c>
      <c r="V60" s="34">
        <f t="shared" si="6"/>
        <v>-0.29316606835958298</v>
      </c>
      <c r="W60" s="34">
        <f t="shared" si="6"/>
        <v>-0.28437786243775276</v>
      </c>
      <c r="X60" s="34">
        <f t="shared" si="6"/>
        <v>-0.27540290191545214</v>
      </c>
      <c r="Y60" s="34">
        <f t="shared" si="6"/>
        <v>-0.26631680617025366</v>
      </c>
      <c r="Z60" s="34">
        <f t="shared" si="6"/>
        <v>-0.25723071042505519</v>
      </c>
      <c r="AA60" s="34">
        <f t="shared" si="6"/>
        <v>-0.24814461467985671</v>
      </c>
      <c r="AB60" s="34">
        <f t="shared" si="6"/>
        <v>-0.23905851893465824</v>
      </c>
      <c r="AC60" s="34">
        <f t="shared" si="6"/>
        <v>-0.22997242318945976</v>
      </c>
      <c r="AD60" s="34">
        <f t="shared" si="6"/>
        <v>-0.22088632744426129</v>
      </c>
      <c r="AE60" s="34">
        <f t="shared" si="6"/>
        <v>-0.21180023169906281</v>
      </c>
      <c r="AF60" s="34">
        <f t="shared" si="6"/>
        <v>-0.20271413595386434</v>
      </c>
      <c r="AG60" s="34">
        <f t="shared" si="6"/>
        <v>-0.19362804020866586</v>
      </c>
      <c r="AH60" s="34">
        <f t="shared" si="6"/>
        <v>-0.18454194446346739</v>
      </c>
      <c r="AI60" s="34">
        <f t="shared" si="6"/>
        <v>-0.17545584871826891</v>
      </c>
      <c r="AJ60" s="34">
        <f t="shared" si="6"/>
        <v>-0.17545584871826891</v>
      </c>
      <c r="AK60" s="34">
        <f t="shared" si="6"/>
        <v>-0.17545584871826891</v>
      </c>
      <c r="AL60" s="34">
        <f t="shared" si="6"/>
        <v>-0.17545584871826891</v>
      </c>
      <c r="AM60" s="34">
        <f t="shared" si="6"/>
        <v>-0.17545584871826891</v>
      </c>
      <c r="AN60" s="34">
        <f t="shared" si="6"/>
        <v>-0.17545584871826891</v>
      </c>
      <c r="AO60" s="34">
        <f t="shared" si="6"/>
        <v>-0.17545584871826891</v>
      </c>
      <c r="AP60" s="34">
        <f t="shared" si="6"/>
        <v>-0.17545584871826891</v>
      </c>
      <c r="AQ60" s="34">
        <f t="shared" si="6"/>
        <v>-0.17545584871826891</v>
      </c>
      <c r="AR60" s="34">
        <f t="shared" si="6"/>
        <v>-0.17545584871826891</v>
      </c>
      <c r="AS60" s="34">
        <f t="shared" si="6"/>
        <v>-0.17545584871826891</v>
      </c>
      <c r="AT60" s="34">
        <f t="shared" si="6"/>
        <v>-0.17545584871826891</v>
      </c>
      <c r="AU60" s="34">
        <f t="shared" si="6"/>
        <v>-0.17545584871826891</v>
      </c>
      <c r="AV60" s="34">
        <f t="shared" si="6"/>
        <v>-0.17545584871826891</v>
      </c>
      <c r="AW60" s="34">
        <f t="shared" si="6"/>
        <v>-0.17545584871826891</v>
      </c>
      <c r="AX60" s="34">
        <f t="shared" si="6"/>
        <v>-0.17545584871826891</v>
      </c>
      <c r="AY60" s="34">
        <f t="shared" si="6"/>
        <v>-0.12356518205160227</v>
      </c>
      <c r="AZ60" s="34">
        <f t="shared" si="6"/>
        <v>-7.3790978807876162E-2</v>
      </c>
      <c r="BA60" s="34">
        <f t="shared" si="6"/>
        <v>-2.6126158301300793E-2</v>
      </c>
      <c r="BB60" s="34">
        <f t="shared" si="6"/>
        <v>1.913319105385234E-2</v>
      </c>
      <c r="BC60" s="34">
        <f t="shared" si="6"/>
        <v>6.2251784369975048E-2</v>
      </c>
      <c r="BD60" s="34">
        <f t="shared" si="6"/>
        <v>0.10320220646959602</v>
      </c>
    </row>
    <row r="61" spans="1:56" ht="17.25" hidden="1" customHeight="1" outlineLevel="1" x14ac:dyDescent="0.35">
      <c r="A61" s="115"/>
      <c r="B61" s="9" t="s">
        <v>35</v>
      </c>
      <c r="C61" s="9" t="s">
        <v>62</v>
      </c>
      <c r="D61" s="9" t="s">
        <v>40</v>
      </c>
      <c r="E61" s="34">
        <v>0</v>
      </c>
      <c r="F61" s="34">
        <f>E62</f>
        <v>-2.3350800000000005</v>
      </c>
      <c r="G61" s="34">
        <f t="shared" ref="G61:BD61" si="7">F62</f>
        <v>-4.5230284793010114</v>
      </c>
      <c r="H61" s="34">
        <f t="shared" si="7"/>
        <v>-6.566280532186509</v>
      </c>
      <c r="I61" s="34">
        <f t="shared" si="7"/>
        <v>-8.4536215627514313</v>
      </c>
      <c r="J61" s="34">
        <f t="shared" si="7"/>
        <v>-10.199369222204831</v>
      </c>
      <c r="K61" s="34">
        <f t="shared" si="7"/>
        <v>-11.804430583599531</v>
      </c>
      <c r="L61" s="34">
        <f t="shared" si="7"/>
        <v>-13.257281087800189</v>
      </c>
      <c r="M61" s="34">
        <f t="shared" si="7"/>
        <v>-14.572294994089633</v>
      </c>
      <c r="N61" s="34">
        <f t="shared" si="7"/>
        <v>-14.004951879691545</v>
      </c>
      <c r="O61" s="34">
        <f t="shared" si="7"/>
        <v>-13.421648471540617</v>
      </c>
      <c r="P61" s="34">
        <f t="shared" si="7"/>
        <v>-12.821739336324537</v>
      </c>
      <c r="Q61" s="34">
        <f t="shared" si="7"/>
        <v>-12.20457449215316</v>
      </c>
      <c r="R61" s="34">
        <f t="shared" si="7"/>
        <v>-11.569500055689607</v>
      </c>
      <c r="S61" s="34">
        <f t="shared" si="7"/>
        <v>-10.918810344331368</v>
      </c>
      <c r="T61" s="34">
        <f t="shared" si="7"/>
        <v>-10.254052711064828</v>
      </c>
      <c r="U61" s="34">
        <f t="shared" si="7"/>
        <v>-9.5779100631237419</v>
      </c>
      <c r="V61" s="34">
        <f t="shared" si="7"/>
        <v>-8.892902404671748</v>
      </c>
      <c r="W61" s="34">
        <f t="shared" si="7"/>
        <v>-8.2042670698298057</v>
      </c>
      <c r="X61" s="34">
        <f t="shared" si="7"/>
        <v>-7.5160159838885239</v>
      </c>
      <c r="Y61" s="34">
        <f t="shared" si="7"/>
        <v>-6.8317387734391399</v>
      </c>
      <c r="Z61" s="34">
        <f t="shared" si="7"/>
        <v>-6.1565476587349544</v>
      </c>
      <c r="AA61" s="34">
        <f t="shared" si="7"/>
        <v>-5.4904426397759671</v>
      </c>
      <c r="AB61" s="34">
        <f t="shared" si="7"/>
        <v>-4.8334237165621783</v>
      </c>
      <c r="AC61" s="34">
        <f t="shared" si="7"/>
        <v>-4.1854908890935887</v>
      </c>
      <c r="AD61" s="34">
        <f t="shared" si="7"/>
        <v>-3.5466441573701974</v>
      </c>
      <c r="AE61" s="34">
        <f t="shared" si="7"/>
        <v>-2.9168835213920046</v>
      </c>
      <c r="AF61" s="34">
        <f t="shared" si="7"/>
        <v>-2.2962089811590101</v>
      </c>
      <c r="AG61" s="34">
        <f t="shared" si="7"/>
        <v>-1.6846205366712139</v>
      </c>
      <c r="AH61" s="34">
        <f t="shared" si="7"/>
        <v>-1.0821181879286164</v>
      </c>
      <c r="AI61" s="34">
        <f t="shared" si="7"/>
        <v>-0.48870193493121727</v>
      </c>
      <c r="AJ61" s="34">
        <f t="shared" si="7"/>
        <v>9.5628222320983336E-2</v>
      </c>
      <c r="AK61" s="34">
        <f t="shared" si="7"/>
        <v>0.67995837957318395</v>
      </c>
      <c r="AL61" s="34">
        <f t="shared" si="7"/>
        <v>1.2642885368253847</v>
      </c>
      <c r="AM61" s="34">
        <f t="shared" si="7"/>
        <v>1.8486186940775853</v>
      </c>
      <c r="AN61" s="34">
        <f t="shared" si="7"/>
        <v>2.4329488513297859</v>
      </c>
      <c r="AO61" s="34">
        <f t="shared" si="7"/>
        <v>3.0172790085819865</v>
      </c>
      <c r="AP61" s="34">
        <f t="shared" si="7"/>
        <v>3.6016091658341871</v>
      </c>
      <c r="AQ61" s="34">
        <f t="shared" si="7"/>
        <v>4.1859393230863873</v>
      </c>
      <c r="AR61" s="34">
        <f t="shared" si="7"/>
        <v>4.7702694803385874</v>
      </c>
      <c r="AS61" s="34">
        <f t="shared" si="7"/>
        <v>5.3545996375907876</v>
      </c>
      <c r="AT61" s="34">
        <f t="shared" si="7"/>
        <v>5.9389297948429878</v>
      </c>
      <c r="AU61" s="34">
        <f t="shared" si="7"/>
        <v>6.5232599520951879</v>
      </c>
      <c r="AV61" s="34">
        <f t="shared" si="7"/>
        <v>7.1075901093473881</v>
      </c>
      <c r="AW61" s="34">
        <f t="shared" si="7"/>
        <v>7.6919202665995883</v>
      </c>
      <c r="AX61" s="34">
        <f t="shared" si="7"/>
        <v>8.2762504238517884</v>
      </c>
      <c r="AY61" s="34">
        <f t="shared" si="7"/>
        <v>8.4517062725700569</v>
      </c>
      <c r="AZ61" s="34">
        <f t="shared" si="7"/>
        <v>8.5752714546216584</v>
      </c>
      <c r="BA61" s="34">
        <f t="shared" si="7"/>
        <v>8.6490624334295347</v>
      </c>
      <c r="BB61" s="34">
        <f t="shared" si="7"/>
        <v>8.6751885917308353</v>
      </c>
      <c r="BC61" s="34">
        <f t="shared" si="7"/>
        <v>8.6560554006769834</v>
      </c>
      <c r="BD61" s="34">
        <f t="shared" si="7"/>
        <v>8.5938036163070084</v>
      </c>
    </row>
    <row r="62" spans="1:56" ht="16.5" hidden="1" customHeight="1" outlineLevel="1" x14ac:dyDescent="0.3">
      <c r="A62" s="115"/>
      <c r="B62" s="9" t="s">
        <v>34</v>
      </c>
      <c r="C62" s="9" t="s">
        <v>68</v>
      </c>
      <c r="D62" s="9" t="s">
        <v>40</v>
      </c>
      <c r="E62" s="34">
        <f t="shared" ref="E62:BD62" si="8">E28-E60+E61</f>
        <v>-2.3350800000000005</v>
      </c>
      <c r="F62" s="34">
        <f t="shared" si="8"/>
        <v>-4.5230284793010114</v>
      </c>
      <c r="G62" s="34">
        <f t="shared" si="8"/>
        <v>-6.566280532186509</v>
      </c>
      <c r="H62" s="34">
        <f t="shared" si="8"/>
        <v>-8.4536215627514313</v>
      </c>
      <c r="I62" s="34">
        <f t="shared" si="8"/>
        <v>-10.199369222204831</v>
      </c>
      <c r="J62" s="34">
        <f t="shared" si="8"/>
        <v>-11.804430583599531</v>
      </c>
      <c r="K62" s="34">
        <f t="shared" si="8"/>
        <v>-13.257281087800189</v>
      </c>
      <c r="L62" s="34">
        <f t="shared" si="8"/>
        <v>-14.572294994089633</v>
      </c>
      <c r="M62" s="34">
        <f t="shared" si="8"/>
        <v>-14.004951879691545</v>
      </c>
      <c r="N62" s="34">
        <f t="shared" si="8"/>
        <v>-13.421648471540617</v>
      </c>
      <c r="O62" s="34">
        <f t="shared" si="8"/>
        <v>-12.821739336324537</v>
      </c>
      <c r="P62" s="34">
        <f t="shared" si="8"/>
        <v>-12.20457449215316</v>
      </c>
      <c r="Q62" s="34">
        <f t="shared" si="8"/>
        <v>-11.569500055689607</v>
      </c>
      <c r="R62" s="34">
        <f t="shared" si="8"/>
        <v>-10.918810344331368</v>
      </c>
      <c r="S62" s="34">
        <f t="shared" si="8"/>
        <v>-10.254052711064828</v>
      </c>
      <c r="T62" s="34">
        <f t="shared" si="8"/>
        <v>-9.5779100631237419</v>
      </c>
      <c r="U62" s="34">
        <f t="shared" si="8"/>
        <v>-8.892902404671748</v>
      </c>
      <c r="V62" s="34">
        <f t="shared" si="8"/>
        <v>-8.2042670698298057</v>
      </c>
      <c r="W62" s="34">
        <f t="shared" si="8"/>
        <v>-7.5160159838885239</v>
      </c>
      <c r="X62" s="34">
        <f t="shared" si="8"/>
        <v>-6.8317387734391399</v>
      </c>
      <c r="Y62" s="34">
        <f t="shared" si="8"/>
        <v>-6.1565476587349544</v>
      </c>
      <c r="Z62" s="34">
        <f t="shared" si="8"/>
        <v>-5.4904426397759671</v>
      </c>
      <c r="AA62" s="34">
        <f t="shared" si="8"/>
        <v>-4.8334237165621783</v>
      </c>
      <c r="AB62" s="34">
        <f t="shared" si="8"/>
        <v>-4.1854908890935887</v>
      </c>
      <c r="AC62" s="34">
        <f t="shared" si="8"/>
        <v>-3.5466441573701974</v>
      </c>
      <c r="AD62" s="34">
        <f t="shared" si="8"/>
        <v>-2.9168835213920046</v>
      </c>
      <c r="AE62" s="34">
        <f t="shared" si="8"/>
        <v>-2.2962089811590101</v>
      </c>
      <c r="AF62" s="34">
        <f t="shared" si="8"/>
        <v>-1.6846205366712139</v>
      </c>
      <c r="AG62" s="34">
        <f t="shared" si="8"/>
        <v>-1.0821181879286164</v>
      </c>
      <c r="AH62" s="34">
        <f t="shared" si="8"/>
        <v>-0.48870193493121727</v>
      </c>
      <c r="AI62" s="34">
        <f t="shared" si="8"/>
        <v>9.5628222320983336E-2</v>
      </c>
      <c r="AJ62" s="34">
        <f t="shared" si="8"/>
        <v>0.67995837957318395</v>
      </c>
      <c r="AK62" s="34">
        <f t="shared" si="8"/>
        <v>1.2642885368253847</v>
      </c>
      <c r="AL62" s="34">
        <f t="shared" si="8"/>
        <v>1.8486186940775853</v>
      </c>
      <c r="AM62" s="34">
        <f t="shared" si="8"/>
        <v>2.4329488513297859</v>
      </c>
      <c r="AN62" s="34">
        <f t="shared" si="8"/>
        <v>3.0172790085819865</v>
      </c>
      <c r="AO62" s="34">
        <f t="shared" si="8"/>
        <v>3.6016091658341871</v>
      </c>
      <c r="AP62" s="34">
        <f t="shared" si="8"/>
        <v>4.1859393230863873</v>
      </c>
      <c r="AQ62" s="34">
        <f t="shared" si="8"/>
        <v>4.7702694803385874</v>
      </c>
      <c r="AR62" s="34">
        <f t="shared" si="8"/>
        <v>5.3545996375907876</v>
      </c>
      <c r="AS62" s="34">
        <f t="shared" si="8"/>
        <v>5.9389297948429878</v>
      </c>
      <c r="AT62" s="34">
        <f t="shared" si="8"/>
        <v>6.5232599520951879</v>
      </c>
      <c r="AU62" s="34">
        <f t="shared" si="8"/>
        <v>7.1075901093473881</v>
      </c>
      <c r="AV62" s="34">
        <f t="shared" si="8"/>
        <v>7.6919202665995883</v>
      </c>
      <c r="AW62" s="34">
        <f t="shared" si="8"/>
        <v>8.2762504238517884</v>
      </c>
      <c r="AX62" s="34">
        <f t="shared" si="8"/>
        <v>8.4517062725700569</v>
      </c>
      <c r="AY62" s="34">
        <f t="shared" si="8"/>
        <v>8.5752714546216584</v>
      </c>
      <c r="AZ62" s="34">
        <f t="shared" si="8"/>
        <v>8.6490624334295347</v>
      </c>
      <c r="BA62" s="34">
        <f t="shared" si="8"/>
        <v>8.6751885917308353</v>
      </c>
      <c r="BB62" s="34">
        <f t="shared" si="8"/>
        <v>8.6560554006769834</v>
      </c>
      <c r="BC62" s="34">
        <f t="shared" si="8"/>
        <v>8.5938036163070084</v>
      </c>
      <c r="BD62" s="34">
        <f t="shared" si="8"/>
        <v>8.4906014098374119</v>
      </c>
    </row>
    <row r="63" spans="1:56" ht="16.5" collapsed="1" x14ac:dyDescent="0.3">
      <c r="A63" s="115"/>
      <c r="B63" s="9" t="s">
        <v>8</v>
      </c>
      <c r="C63" s="11" t="s">
        <v>67</v>
      </c>
      <c r="D63" s="9" t="s">
        <v>40</v>
      </c>
      <c r="E63" s="34">
        <f>AVERAGE(E61:E62)*'Fixed data'!$C$3</f>
        <v>-5.6392182000000013E-2</v>
      </c>
      <c r="F63" s="34">
        <f>AVERAGE(F61:F62)*'Fixed data'!$C$3</f>
        <v>-0.16562331977511943</v>
      </c>
      <c r="G63" s="34">
        <f>AVERAGE(G61:G62)*'Fixed data'!$C$3</f>
        <v>-0.26780681262742362</v>
      </c>
      <c r="H63" s="34">
        <f>AVERAGE(H61:H62)*'Fixed data'!$C$3</f>
        <v>-0.36273063559275126</v>
      </c>
      <c r="I63" s="34">
        <f>AVERAGE(I61:I62)*'Fixed data'!$C$3</f>
        <v>-0.45046972745669378</v>
      </c>
      <c r="J63" s="34">
        <f>AVERAGE(J61:J62)*'Fixed data'!$C$3</f>
        <v>-0.5313917653101754</v>
      </c>
      <c r="K63" s="34">
        <f>AVERAGE(K61:K62)*'Fixed data'!$C$3</f>
        <v>-0.60524033686430323</v>
      </c>
      <c r="L63" s="34">
        <f>AVERAGE(L61:L62)*'Fixed data'!$C$3</f>
        <v>-0.6720842623776393</v>
      </c>
      <c r="M63" s="34">
        <f>AVERAGE(M61:M62)*'Fixed data'!$C$3</f>
        <v>-0.69014051200181548</v>
      </c>
      <c r="N63" s="34">
        <f>AVERAGE(N61:N62)*'Fixed data'!$C$3</f>
        <v>-0.66235239848225669</v>
      </c>
      <c r="O63" s="34">
        <f>AVERAGE(O61:O62)*'Fixed data'!$C$3</f>
        <v>-0.6337778155599435</v>
      </c>
      <c r="P63" s="34">
        <f>AVERAGE(P61:P62)*'Fixed data'!$C$3</f>
        <v>-0.60438547895773642</v>
      </c>
      <c r="Q63" s="34">
        <f>AVERAGE(Q61:Q62)*'Fixed data'!$C$3</f>
        <v>-0.57414390033040286</v>
      </c>
      <c r="R63" s="34">
        <f>AVERAGE(R61:R62)*'Fixed data'!$C$3</f>
        <v>-0.54309269616050659</v>
      </c>
      <c r="S63" s="34">
        <f>AVERAGE(S61:S62)*'Fixed data'!$C$3</f>
        <v>-0.5113246427878182</v>
      </c>
      <c r="T63" s="34">
        <f>AVERAGE(T61:T62)*'Fixed data'!$C$3</f>
        <v>-0.47894190099665396</v>
      </c>
      <c r="U63" s="34">
        <f>AVERAGE(U61:U62)*'Fixed data'!$C$3</f>
        <v>-0.44607012109726113</v>
      </c>
      <c r="V63" s="34">
        <f>AVERAGE(V61:V62)*'Fixed data'!$C$3</f>
        <v>-0.41289664280921257</v>
      </c>
      <c r="W63" s="34">
        <f>AVERAGE(W61:W62)*'Fixed data'!$C$3</f>
        <v>-0.37964483574729768</v>
      </c>
      <c r="X63" s="34">
        <f>AVERAGE(X61:X62)*'Fixed data'!$C$3</f>
        <v>-0.34649827738946309</v>
      </c>
      <c r="Y63" s="34">
        <f>AVERAGE(Y61:Y62)*'Fixed data'!$C$3</f>
        <v>-0.31366711733700442</v>
      </c>
      <c r="Z63" s="34">
        <f>AVERAGE(Z61:Z62)*'Fixed data'!$C$3</f>
        <v>-0.28127481570903878</v>
      </c>
      <c r="AA63" s="34">
        <f>AVERAGE(AA61:AA62)*'Fixed data'!$C$3</f>
        <v>-0.24932137250556621</v>
      </c>
      <c r="AB63" s="34">
        <f>AVERAGE(AB61:AB62)*'Fixed data'!$C$3</f>
        <v>-0.21780678772658676</v>
      </c>
      <c r="AC63" s="34">
        <f>AVERAGE(AC61:AC62)*'Fixed data'!$C$3</f>
        <v>-0.18673106137210044</v>
      </c>
      <c r="AD63" s="34">
        <f>AVERAGE(AD61:AD62)*'Fixed data'!$C$3</f>
        <v>-0.15609419344210718</v>
      </c>
      <c r="AE63" s="34">
        <f>AVERAGE(AE61:AE62)*'Fixed data'!$C$3</f>
        <v>-0.12589618393660701</v>
      </c>
      <c r="AF63" s="34">
        <f>AVERAGE(AF61:AF62)*'Fixed data'!$C$3</f>
        <v>-9.6137032855599908E-2</v>
      </c>
      <c r="AG63" s="34">
        <f>AVERAGE(AG61:AG62)*'Fixed data'!$C$3</f>
        <v>-6.68167401990859E-2</v>
      </c>
      <c r="AH63" s="34">
        <f>AVERAGE(AH61:AH62)*'Fixed data'!$C$3</f>
        <v>-3.7935305967064986E-2</v>
      </c>
      <c r="AI63" s="34">
        <f>AVERAGE(AI61:AI62)*'Fixed data'!$C$3</f>
        <v>-9.4927301595371504E-3</v>
      </c>
      <c r="AJ63" s="34">
        <f>AVERAGE(AJ61:AJ62)*'Fixed data'!$C$3</f>
        <v>1.8730416435744142E-2</v>
      </c>
      <c r="AK63" s="34">
        <f>AVERAGE(AK61:AK62)*'Fixed data'!$C$3</f>
        <v>4.6953563031025436E-2</v>
      </c>
      <c r="AL63" s="34">
        <f>AVERAGE(AL61:AL62)*'Fixed data'!$C$3</f>
        <v>7.5176709626306723E-2</v>
      </c>
      <c r="AM63" s="34">
        <f>AVERAGE(AM61:AM62)*'Fixed data'!$C$3</f>
        <v>0.10339985622158802</v>
      </c>
      <c r="AN63" s="34">
        <f>AVERAGE(AN61:AN62)*'Fixed data'!$C$3</f>
        <v>0.13162300281686931</v>
      </c>
      <c r="AO63" s="34">
        <f>AVERAGE(AO61:AO62)*'Fixed data'!$C$3</f>
        <v>0.15984614941215061</v>
      </c>
      <c r="AP63" s="34">
        <f>AVERAGE(AP61:AP62)*'Fixed data'!$C$3</f>
        <v>0.18806929600743189</v>
      </c>
      <c r="AQ63" s="34">
        <f>AVERAGE(AQ61:AQ62)*'Fixed data'!$C$3</f>
        <v>0.21629244260271316</v>
      </c>
      <c r="AR63" s="34">
        <f>AVERAGE(AR61:AR62)*'Fixed data'!$C$3</f>
        <v>0.24451558919799443</v>
      </c>
      <c r="AS63" s="34">
        <f>AVERAGE(AS61:AS62)*'Fixed data'!$C$3</f>
        <v>0.27273873579327568</v>
      </c>
      <c r="AT63" s="34">
        <f>AVERAGE(AT61:AT62)*'Fixed data'!$C$3</f>
        <v>0.30096188238855698</v>
      </c>
      <c r="AU63" s="34">
        <f>AVERAGE(AU61:AU62)*'Fixed data'!$C$3</f>
        <v>0.32918502898383822</v>
      </c>
      <c r="AV63" s="34">
        <f>AVERAGE(AV61:AV62)*'Fixed data'!$C$3</f>
        <v>0.35740817557911952</v>
      </c>
      <c r="AW63" s="34">
        <f>AVERAGE(AW61:AW62)*'Fixed data'!$C$3</f>
        <v>0.38563132217440077</v>
      </c>
      <c r="AX63" s="34">
        <f>AVERAGE(AX61:AX62)*'Fixed data'!$C$3</f>
        <v>0.40398015421858757</v>
      </c>
      <c r="AY63" s="34">
        <f>AVERAGE(AY61:AY62)*'Fixed data'!$C$3</f>
        <v>0.41120151211167988</v>
      </c>
      <c r="AZ63" s="34">
        <f>AVERAGE(AZ61:AZ62)*'Fixed data'!$C$3</f>
        <v>0.41596766339643632</v>
      </c>
      <c r="BA63" s="34">
        <f>AVERAGE(BA61:BA62)*'Fixed data'!$C$3</f>
        <v>0.41838066225762299</v>
      </c>
      <c r="BB63" s="34">
        <f>AVERAGE(BB61:BB62)*'Fixed data'!$C$3</f>
        <v>0.41854954241664888</v>
      </c>
      <c r="BC63" s="34">
        <f>AVERAGE(BC61:BC62)*'Fixed data'!$C$3</f>
        <v>0.41658409526016338</v>
      </c>
      <c r="BD63" s="34">
        <f>AVERAGE(BD61:BD62)*'Fixed data'!$C$3</f>
        <v>0.41258838138138776</v>
      </c>
    </row>
    <row r="64" spans="1:56" ht="15.75" thickBot="1" x14ac:dyDescent="0.35">
      <c r="A64" s="114"/>
      <c r="B64" s="12" t="s">
        <v>94</v>
      </c>
      <c r="C64" s="12" t="s">
        <v>45</v>
      </c>
      <c r="D64" s="12" t="s">
        <v>40</v>
      </c>
      <c r="E64" s="53">
        <f t="shared" ref="E64:BD64" si="9">E29+E60+E63</f>
        <v>-0.64016218199999986</v>
      </c>
      <c r="F64" s="53">
        <f t="shared" si="9"/>
        <v>-0.77747377293370534</v>
      </c>
      <c r="G64" s="53">
        <f t="shared" si="9"/>
        <v>-0.90570091323678881</v>
      </c>
      <c r="H64" s="53">
        <f t="shared" si="9"/>
        <v>-1.0212280062551919</v>
      </c>
      <c r="I64" s="53">
        <f t="shared" si="9"/>
        <v>-1.1301429420351952</v>
      </c>
      <c r="J64" s="53">
        <f t="shared" si="9"/>
        <v>-1.2297916470191552</v>
      </c>
      <c r="K64" s="53">
        <f t="shared" si="9"/>
        <v>-1.3167755318992991</v>
      </c>
      <c r="L64" s="53">
        <f t="shared" si="9"/>
        <v>-1.3972577679178459</v>
      </c>
      <c r="M64" s="53">
        <f t="shared" si="9"/>
        <v>-0.99006226041079792</v>
      </c>
      <c r="N64" s="53">
        <f t="shared" si="9"/>
        <v>-0.95234137643104921</v>
      </c>
      <c r="O64" s="53">
        <f t="shared" si="9"/>
        <v>-0.91309726329351137</v>
      </c>
      <c r="P64" s="53">
        <f t="shared" si="9"/>
        <v>-0.87226678417509118</v>
      </c>
      <c r="Q64" s="53">
        <f t="shared" si="9"/>
        <v>-0.82978595105351305</v>
      </c>
      <c r="R64" s="53">
        <f t="shared" si="9"/>
        <v>-0.7863990973657129</v>
      </c>
      <c r="S64" s="53">
        <f t="shared" si="9"/>
        <v>-0.74206110106810463</v>
      </c>
      <c r="T64" s="53">
        <f t="shared" si="9"/>
        <v>-0.69718719060860912</v>
      </c>
      <c r="U64" s="53">
        <f t="shared" si="9"/>
        <v>-0.65192366122973078</v>
      </c>
      <c r="V64" s="53">
        <f t="shared" si="9"/>
        <v>-0.60719539454820581</v>
      </c>
      <c r="W64" s="53">
        <f t="shared" si="9"/>
        <v>-0.56305439230916821</v>
      </c>
      <c r="X64" s="53">
        <f t="shared" si="9"/>
        <v>-0.51968260217143225</v>
      </c>
      <c r="Y64" s="53">
        <f t="shared" si="9"/>
        <v>-0.47776534637377516</v>
      </c>
      <c r="Z64" s="53">
        <f t="shared" si="9"/>
        <v>-0.43628694900061105</v>
      </c>
      <c r="AA64" s="53">
        <f t="shared" si="9"/>
        <v>-0.39524741005193997</v>
      </c>
      <c r="AB64" s="53">
        <f t="shared" si="9"/>
        <v>-0.35464672952776211</v>
      </c>
      <c r="AC64" s="53">
        <f t="shared" si="9"/>
        <v>-0.31448490742807728</v>
      </c>
      <c r="AD64" s="53">
        <f t="shared" si="9"/>
        <v>-0.27476194375288554</v>
      </c>
      <c r="AE64" s="53">
        <f t="shared" si="9"/>
        <v>-0.2354778385021869</v>
      </c>
      <c r="AF64" s="53">
        <f t="shared" si="9"/>
        <v>-0.19663259167598132</v>
      </c>
      <c r="AG64" s="53">
        <f t="shared" si="9"/>
        <v>-0.15822620327426884</v>
      </c>
      <c r="AH64" s="53">
        <f t="shared" si="9"/>
        <v>-0.12025867329704945</v>
      </c>
      <c r="AI64" s="53">
        <f t="shared" si="9"/>
        <v>-8.2730001744323142E-2</v>
      </c>
      <c r="AJ64" s="53">
        <f t="shared" si="9"/>
        <v>-5.4506855149041848E-2</v>
      </c>
      <c r="AK64" s="53">
        <f t="shared" si="9"/>
        <v>-2.6283708553760554E-2</v>
      </c>
      <c r="AL64" s="53">
        <f t="shared" si="9"/>
        <v>1.939438041520733E-3</v>
      </c>
      <c r="AM64" s="53">
        <f t="shared" si="9"/>
        <v>3.0162584636802034E-2</v>
      </c>
      <c r="AN64" s="53">
        <f t="shared" si="9"/>
        <v>5.8385731232083321E-2</v>
      </c>
      <c r="AO64" s="53">
        <f t="shared" si="9"/>
        <v>8.6608877827364622E-2</v>
      </c>
      <c r="AP64" s="53">
        <f t="shared" si="9"/>
        <v>0.1148320244226459</v>
      </c>
      <c r="AQ64" s="53">
        <f t="shared" si="9"/>
        <v>0.14305517101792717</v>
      </c>
      <c r="AR64" s="53">
        <f t="shared" si="9"/>
        <v>0.17127831761320844</v>
      </c>
      <c r="AS64" s="53">
        <f t="shared" si="9"/>
        <v>0.19950146420848969</v>
      </c>
      <c r="AT64" s="53">
        <f t="shared" si="9"/>
        <v>0.22772461080377099</v>
      </c>
      <c r="AU64" s="53">
        <f t="shared" si="9"/>
        <v>0.25594775739905223</v>
      </c>
      <c r="AV64" s="53">
        <f t="shared" si="9"/>
        <v>0.28417090399433353</v>
      </c>
      <c r="AW64" s="53">
        <f t="shared" si="9"/>
        <v>0.31239405058961478</v>
      </c>
      <c r="AX64" s="53">
        <f t="shared" si="9"/>
        <v>0.22852430550031866</v>
      </c>
      <c r="AY64" s="53">
        <f t="shared" si="9"/>
        <v>0.28763633006007761</v>
      </c>
      <c r="AZ64" s="53">
        <f t="shared" si="9"/>
        <v>0.34217668458856015</v>
      </c>
      <c r="BA64" s="53">
        <f t="shared" si="9"/>
        <v>0.39225450395632222</v>
      </c>
      <c r="BB64" s="53">
        <f t="shared" si="9"/>
        <v>0.43768273347050124</v>
      </c>
      <c r="BC64" s="53">
        <f t="shared" si="9"/>
        <v>0.47883587963013841</v>
      </c>
      <c r="BD64" s="53">
        <f t="shared" si="9"/>
        <v>0.51579058785098375</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4.6590499649363168E-3</v>
      </c>
      <c r="G67" s="81">
        <f>'Fixed data'!$G$7*G$88/1000000</f>
        <v>9.4040855927638462E-3</v>
      </c>
      <c r="H67" s="81">
        <f>'Fixed data'!$G$7*H$88/1000000</f>
        <v>1.433386432822493E-2</v>
      </c>
      <c r="I67" s="81">
        <f>'Fixed data'!$G$7*I$88/1000000</f>
        <v>1.9884784142724526E-2</v>
      </c>
      <c r="J67" s="81">
        <f>'Fixed data'!$G$7*J$88/1000000</f>
        <v>2.5809145227688096E-2</v>
      </c>
      <c r="K67" s="81">
        <f>'Fixed data'!$G$7*K$88/1000000</f>
        <v>3.2373593065065334E-2</v>
      </c>
      <c r="L67" s="81">
        <f>'Fixed data'!$G$7*L$88/1000000</f>
        <v>3.9345511446860278E-2</v>
      </c>
      <c r="M67" s="81">
        <f>'Fixed data'!$G$7*M$88/1000000</f>
        <v>4.7734810229738252E-2</v>
      </c>
      <c r="N67" s="81">
        <f>'Fixed data'!$G$7*N$88/1000000</f>
        <v>5.2356731525756574E-2</v>
      </c>
      <c r="O67" s="81">
        <f>'Fixed data'!$G$7*O$88/1000000</f>
        <v>5.7225374782552893E-2</v>
      </c>
      <c r="P67" s="81">
        <f>'Fixed data'!$G$7*P$88/1000000</f>
        <v>6.2347237613844232E-2</v>
      </c>
      <c r="Q67" s="81">
        <f>'Fixed data'!$G$7*Q$88/1000000</f>
        <v>6.7728817633347482E-2</v>
      </c>
      <c r="R67" s="81">
        <f>'Fixed data'!$G$7*R$88/1000000</f>
        <v>7.271806771680997E-2</v>
      </c>
      <c r="S67" s="81">
        <f>'Fixed data'!$G$7*S$88/1000000</f>
        <v>7.7472936192019753E-2</v>
      </c>
      <c r="T67" s="81">
        <f>'Fixed data'!$G$7*T$88/1000000</f>
        <v>8.1734843525666165E-2</v>
      </c>
      <c r="U67" s="81">
        <f>'Fixed data'!$G$7*U$88/1000000</f>
        <v>8.5529182846638213E-2</v>
      </c>
      <c r="V67" s="81">
        <f>'Fixed data'!$G$7*V$88/1000000</f>
        <v>8.8239258283490066E-2</v>
      </c>
      <c r="W67" s="81">
        <f>'Fixed data'!$G$7*W$88/1000000</f>
        <v>9.0114394980686394E-2</v>
      </c>
      <c r="X67" s="81">
        <f>'Fixed data'!$G$7*X$88/1000000</f>
        <v>9.123026433159856E-2</v>
      </c>
      <c r="Y67" s="81">
        <f>'Fixed data'!$G$7*Y$88/1000000</f>
        <v>9.123026433159856E-2</v>
      </c>
      <c r="Z67" s="81">
        <f>'Fixed data'!$G$7*Z$88/1000000</f>
        <v>9.123026433159856E-2</v>
      </c>
      <c r="AA67" s="81">
        <f>'Fixed data'!$G$7*AA$88/1000000</f>
        <v>9.123026433159856E-2</v>
      </c>
      <c r="AB67" s="81">
        <f>'Fixed data'!$G$7*AB$88/1000000</f>
        <v>9.123026433159856E-2</v>
      </c>
      <c r="AC67" s="81">
        <f>'Fixed data'!$G$7*AC$88/1000000</f>
        <v>9.123026433159856E-2</v>
      </c>
      <c r="AD67" s="81">
        <f>'Fixed data'!$G$7*AD$88/1000000</f>
        <v>9.123026433159856E-2</v>
      </c>
      <c r="AE67" s="81">
        <f>'Fixed data'!$G$7*AE$88/1000000</f>
        <v>9.123026433159856E-2</v>
      </c>
      <c r="AF67" s="81">
        <f>'Fixed data'!$G$7*AF$88/1000000</f>
        <v>9.123026433159856E-2</v>
      </c>
      <c r="AG67" s="81">
        <f>'Fixed data'!$G$7*AG$88/1000000</f>
        <v>9.123026433159856E-2</v>
      </c>
      <c r="AH67" s="81">
        <f>'Fixed data'!$G$7*AH$88/1000000</f>
        <v>9.123026433159856E-2</v>
      </c>
      <c r="AI67" s="81">
        <f>'Fixed data'!$G$7*AI$88/1000000</f>
        <v>9.123026433159856E-2</v>
      </c>
      <c r="AJ67" s="81">
        <f>'Fixed data'!$G$7*AJ$88/1000000</f>
        <v>9.123026433159856E-2</v>
      </c>
      <c r="AK67" s="81">
        <f>'Fixed data'!$G$7*AK$88/1000000</f>
        <v>9.123026433159856E-2</v>
      </c>
      <c r="AL67" s="81">
        <f>'Fixed data'!$G$7*AL$88/1000000</f>
        <v>9.123026433159856E-2</v>
      </c>
      <c r="AM67" s="81">
        <f>'Fixed data'!$G$7*AM$88/1000000</f>
        <v>9.123026433159856E-2</v>
      </c>
      <c r="AN67" s="81">
        <f>'Fixed data'!$G$7*AN$88/1000000</f>
        <v>9.123026433159856E-2</v>
      </c>
      <c r="AO67" s="81">
        <f>'Fixed data'!$G$7*AO$88/1000000</f>
        <v>9.123026433159856E-2</v>
      </c>
      <c r="AP67" s="81">
        <f>'Fixed data'!$G$7*AP$88/1000000</f>
        <v>9.123026433159856E-2</v>
      </c>
      <c r="AQ67" s="81">
        <f>'Fixed data'!$G$7*AQ$88/1000000</f>
        <v>9.123026433159856E-2</v>
      </c>
      <c r="AR67" s="81">
        <f>'Fixed data'!$G$7*AR$88/1000000</f>
        <v>9.123026433159856E-2</v>
      </c>
      <c r="AS67" s="81">
        <f>'Fixed data'!$G$7*AS$88/1000000</f>
        <v>9.123026433159856E-2</v>
      </c>
      <c r="AT67" s="81">
        <f>'Fixed data'!$G$7*AT$88/1000000</f>
        <v>9.123026433159856E-2</v>
      </c>
      <c r="AU67" s="81">
        <f>'Fixed data'!$G$7*AU$88/1000000</f>
        <v>9.123026433159856E-2</v>
      </c>
      <c r="AV67" s="81">
        <f>'Fixed data'!$G$7*AV$88/1000000</f>
        <v>9.123026433159856E-2</v>
      </c>
      <c r="AW67" s="81">
        <f>'Fixed data'!$G$7*AW$88/1000000</f>
        <v>9.123026433159856E-2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1.8753093530585959E-2</v>
      </c>
      <c r="G68" s="81">
        <f>'Fixed data'!$G$8*G89/1000000</f>
        <v>3.7852287058086326E-2</v>
      </c>
      <c r="H68" s="81">
        <f>'Fixed data'!$G$8*H89/1000000</f>
        <v>5.769508814563791E-2</v>
      </c>
      <c r="I68" s="81">
        <f>'Fixed data'!$G$8*I89/1000000</f>
        <v>8.0038037726672687E-2</v>
      </c>
      <c r="J68" s="81">
        <f>'Fixed data'!$G$8*J89/1000000</f>
        <v>0.10388412187932551</v>
      </c>
      <c r="K68" s="81">
        <f>'Fixed data'!$G$8*K89/1000000</f>
        <v>0.13030661255821024</v>
      </c>
      <c r="L68" s="81">
        <f>'Fixed data'!$G$8*L89/1000000</f>
        <v>0.15836920868518684</v>
      </c>
      <c r="M68" s="81">
        <f>'Fixed data'!$G$8*M89/1000000</f>
        <v>0.19213688791493555</v>
      </c>
      <c r="N68" s="81">
        <f>'Fixed data'!$G$8*N89/1000000</f>
        <v>0.21074053522663028</v>
      </c>
      <c r="O68" s="81">
        <f>'Fixed data'!$G$8*O89/1000000</f>
        <v>0.23033726053519998</v>
      </c>
      <c r="P68" s="81">
        <f>'Fixed data'!$G$8*P89/1000000</f>
        <v>0.25095321731800113</v>
      </c>
      <c r="Q68" s="81">
        <f>'Fixed data'!$G$8*Q89/1000000</f>
        <v>0.27261455905238979</v>
      </c>
      <c r="R68" s="81">
        <f>'Fixed data'!$G$8*R89/1000000</f>
        <v>0.29269673764390758</v>
      </c>
      <c r="S68" s="81">
        <f>'Fixed data'!$G$8*S89/1000000</f>
        <v>0.31183550926308307</v>
      </c>
      <c r="T68" s="81">
        <f>'Fixed data'!$G$8*T89/1000000</f>
        <v>0.32899006812123288</v>
      </c>
      <c r="U68" s="81">
        <f>'Fixed data'!$G$8*U89/1000000</f>
        <v>0.34426262383720102</v>
      </c>
      <c r="V68" s="81">
        <f>'Fixed data'!$G$8*V89/1000000</f>
        <v>0.35517092027632746</v>
      </c>
      <c r="W68" s="81">
        <f>'Fixed data'!$G$8*W89/1000000</f>
        <v>0.36271851348305501</v>
      </c>
      <c r="X68" s="81">
        <f>'Fixed data'!$G$8*X89/1000000</f>
        <v>0.36720998759538631</v>
      </c>
      <c r="Y68" s="81">
        <f>'Fixed data'!$G$8*Y89/1000000</f>
        <v>0.36720998759538631</v>
      </c>
      <c r="Z68" s="81">
        <f>'Fixed data'!$G$8*Z89/1000000</f>
        <v>0.36720998759538631</v>
      </c>
      <c r="AA68" s="81">
        <f>'Fixed data'!$G$8*AA89/1000000</f>
        <v>0.36720998759538631</v>
      </c>
      <c r="AB68" s="81">
        <f>'Fixed data'!$G$8*AB89/1000000</f>
        <v>0.36720998759538631</v>
      </c>
      <c r="AC68" s="81">
        <f>'Fixed data'!$G$8*AC89/1000000</f>
        <v>0.36720998759538631</v>
      </c>
      <c r="AD68" s="81">
        <f>'Fixed data'!$G$8*AD89/1000000</f>
        <v>0.36720998759538631</v>
      </c>
      <c r="AE68" s="81">
        <f>'Fixed data'!$G$8*AE89/1000000</f>
        <v>0.36720998759538631</v>
      </c>
      <c r="AF68" s="81">
        <f>'Fixed data'!$G$8*AF89/1000000</f>
        <v>0.36720998759538631</v>
      </c>
      <c r="AG68" s="81">
        <f>'Fixed data'!$G$8*AG89/1000000</f>
        <v>0.36720998759538631</v>
      </c>
      <c r="AH68" s="81">
        <f>'Fixed data'!$G$8*AH89/1000000</f>
        <v>0.36720998759538631</v>
      </c>
      <c r="AI68" s="81">
        <f>'Fixed data'!$G$8*AI89/1000000</f>
        <v>0.36720998759538631</v>
      </c>
      <c r="AJ68" s="81">
        <f>'Fixed data'!$G$8*AJ89/1000000</f>
        <v>0.36720998759538631</v>
      </c>
      <c r="AK68" s="81">
        <f>'Fixed data'!$G$8*AK89/1000000</f>
        <v>0.36720998759538631</v>
      </c>
      <c r="AL68" s="81">
        <f>'Fixed data'!$G$8*AL89/1000000</f>
        <v>0.36720998759538631</v>
      </c>
      <c r="AM68" s="81">
        <f>'Fixed data'!$G$8*AM89/1000000</f>
        <v>0.36720998759538631</v>
      </c>
      <c r="AN68" s="81">
        <f>'Fixed data'!$G$8*AN89/1000000</f>
        <v>0.36720998759538631</v>
      </c>
      <c r="AO68" s="81">
        <f>'Fixed data'!$G$8*AO89/1000000</f>
        <v>0.36720998759538631</v>
      </c>
      <c r="AP68" s="81">
        <f>'Fixed data'!$G$8*AP89/1000000</f>
        <v>0.36720998759538631</v>
      </c>
      <c r="AQ68" s="81">
        <f>'Fixed data'!$G$8*AQ89/1000000</f>
        <v>0.36720998759538631</v>
      </c>
      <c r="AR68" s="81">
        <f>'Fixed data'!$G$8*AR89/1000000</f>
        <v>0.36720998759538631</v>
      </c>
      <c r="AS68" s="81">
        <f>'Fixed data'!$G$8*AS89/1000000</f>
        <v>0.36720998759538631</v>
      </c>
      <c r="AT68" s="81">
        <f>'Fixed data'!$G$8*AT89/1000000</f>
        <v>0.36720998759538631</v>
      </c>
      <c r="AU68" s="81">
        <f>'Fixed data'!$G$8*AU89/1000000</f>
        <v>0.36720998759538631</v>
      </c>
      <c r="AV68" s="81">
        <f>'Fixed data'!$G$8*AV89/1000000</f>
        <v>0.36720998759538631</v>
      </c>
      <c r="AW68" s="81">
        <f>'Fixed data'!$G$8*AW89/1000000</f>
        <v>0.36720998759538631</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2.0808887675746166E-3</v>
      </c>
      <c r="G70" s="34">
        <f>G91*'Fixed data'!$G$9</f>
        <v>4.2001816307114968E-3</v>
      </c>
      <c r="H70" s="34">
        <f>H91*'Fixed data'!$G$9</f>
        <v>6.4019869932752304E-3</v>
      </c>
      <c r="I70" s="34">
        <f>I91*'Fixed data'!$G$9</f>
        <v>8.8812148999580266E-3</v>
      </c>
      <c r="J70" s="34">
        <f>J91*'Fixed data'!$G$9</f>
        <v>1.1527234266467516E-2</v>
      </c>
      <c r="K70" s="34">
        <f>K91*'Fixed data'!$G$9</f>
        <v>1.445913795347047E-2</v>
      </c>
      <c r="L70" s="34">
        <f>L91*'Fixed data'!$G$9</f>
        <v>1.7573031721150295E-2</v>
      </c>
      <c r="M70" s="34">
        <f>M91*'Fixed data'!$G$9</f>
        <v>2.1319975354830937E-2</v>
      </c>
      <c r="N70" s="34">
        <f>N91*'Fixed data'!$G$9</f>
        <v>2.3384281207285973E-2</v>
      </c>
      <c r="O70" s="34">
        <f>O91*'Fixed data'!$G$9</f>
        <v>2.5558781404244883E-2</v>
      </c>
      <c r="P70" s="34">
        <f>P91*'Fixed data'!$G$9</f>
        <v>2.784637799902356E-2</v>
      </c>
      <c r="Q70" s="34">
        <f>Q91*'Fixed data'!$G$9</f>
        <v>3.0249973044937893E-2</v>
      </c>
      <c r="R70" s="34">
        <f>R91*'Fixed data'!$G$9</f>
        <v>3.2478340316255565E-2</v>
      </c>
      <c r="S70" s="34">
        <f>S91*'Fixed data'!$G$9</f>
        <v>3.4602024860491583E-2</v>
      </c>
      <c r="T70" s="34">
        <f>T91*'Fixed data'!$G$9</f>
        <v>3.6505536341538761E-2</v>
      </c>
      <c r="U70" s="34">
        <f>U91*'Fixed data'!$G$9</f>
        <v>3.8200216186743081E-2</v>
      </c>
      <c r="V70" s="34">
        <f>V91*'Fixed data'!$G$9</f>
        <v>3.941062723154113E-2</v>
      </c>
      <c r="W70" s="34">
        <f>W91*'Fixed data'!$G$9</f>
        <v>4.0248126490022733E-2</v>
      </c>
      <c r="X70" s="34">
        <f>X91*'Fixed data'!$G$9</f>
        <v>4.07465113572959E-2</v>
      </c>
      <c r="Y70" s="34">
        <f>Y91*'Fixed data'!$G$9</f>
        <v>4.07465113572959E-2</v>
      </c>
      <c r="Z70" s="34">
        <f>Z91*'Fixed data'!$G$9</f>
        <v>4.07465113572959E-2</v>
      </c>
      <c r="AA70" s="34">
        <f>AA91*'Fixed data'!$G$9</f>
        <v>4.07465113572959E-2</v>
      </c>
      <c r="AB70" s="34">
        <f>AB91*'Fixed data'!$G$9</f>
        <v>4.07465113572959E-2</v>
      </c>
      <c r="AC70" s="34">
        <f>AC91*'Fixed data'!$G$9</f>
        <v>4.07465113572959E-2</v>
      </c>
      <c r="AD70" s="34">
        <f>AD91*'Fixed data'!$G$9</f>
        <v>4.07465113572959E-2</v>
      </c>
      <c r="AE70" s="34">
        <f>AE91*'Fixed data'!$G$9</f>
        <v>4.07465113572959E-2</v>
      </c>
      <c r="AF70" s="34">
        <f>AF91*'Fixed data'!$G$9</f>
        <v>4.07465113572959E-2</v>
      </c>
      <c r="AG70" s="34">
        <f>AG91*'Fixed data'!$G$9</f>
        <v>4.07465113572959E-2</v>
      </c>
      <c r="AH70" s="34">
        <f>AH91*'Fixed data'!$G$9</f>
        <v>4.07465113572959E-2</v>
      </c>
      <c r="AI70" s="34">
        <f>AI91*'Fixed data'!$G$9</f>
        <v>4.07465113572959E-2</v>
      </c>
      <c r="AJ70" s="34">
        <f>AJ91*'Fixed data'!$G$9</f>
        <v>4.07465113572959E-2</v>
      </c>
      <c r="AK70" s="34">
        <f>AK91*'Fixed data'!$G$9</f>
        <v>4.07465113572959E-2</v>
      </c>
      <c r="AL70" s="34">
        <f>AL91*'Fixed data'!$G$9</f>
        <v>4.07465113572959E-2</v>
      </c>
      <c r="AM70" s="34">
        <f>AM91*'Fixed data'!$G$9</f>
        <v>4.07465113572959E-2</v>
      </c>
      <c r="AN70" s="34">
        <f>AN91*'Fixed data'!$G$9</f>
        <v>4.07465113572959E-2</v>
      </c>
      <c r="AO70" s="34">
        <f>AO91*'Fixed data'!$G$9</f>
        <v>4.07465113572959E-2</v>
      </c>
      <c r="AP70" s="34">
        <f>AP91*'Fixed data'!$G$9</f>
        <v>4.07465113572959E-2</v>
      </c>
      <c r="AQ70" s="34">
        <f>AQ91*'Fixed data'!$G$9</f>
        <v>4.07465113572959E-2</v>
      </c>
      <c r="AR70" s="34">
        <f>AR91*'Fixed data'!$G$9</f>
        <v>4.07465113572959E-2</v>
      </c>
      <c r="AS70" s="34">
        <f>AS91*'Fixed data'!$G$9</f>
        <v>4.07465113572959E-2</v>
      </c>
      <c r="AT70" s="34">
        <f>AT91*'Fixed data'!$G$9</f>
        <v>4.07465113572959E-2</v>
      </c>
      <c r="AU70" s="34">
        <f>AU91*'Fixed data'!$G$9</f>
        <v>4.07465113572959E-2</v>
      </c>
      <c r="AV70" s="34">
        <f>AV91*'Fixed data'!$G$9</f>
        <v>4.07465113572959E-2</v>
      </c>
      <c r="AW70" s="34">
        <f>AW91*'Fixed data'!$G$9</f>
        <v>4.07465113572959E-2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6.3859147801746414E-5</v>
      </c>
      <c r="G71" s="34">
        <f>G92*'Fixed data'!$G$10</f>
        <v>1.2889685586722177E-4</v>
      </c>
      <c r="H71" s="34">
        <f>H92*'Fixed data'!$G$10</f>
        <v>1.9646674055765544E-4</v>
      </c>
      <c r="I71" s="34">
        <f>I92*'Fixed data'!$G$10</f>
        <v>2.7255027937727347E-4</v>
      </c>
      <c r="J71" s="34">
        <f>J92*'Fixed data'!$G$10</f>
        <v>3.5375238130853594E-4</v>
      </c>
      <c r="K71" s="34">
        <f>K92*'Fixed data'!$G$10</f>
        <v>4.4372781575092188E-4</v>
      </c>
      <c r="L71" s="34">
        <f>L92*'Fixed data'!$G$10</f>
        <v>5.3928823466796645E-4</v>
      </c>
      <c r="M71" s="34">
        <f>M92*'Fixed data'!$G$10</f>
        <v>6.5427594138086048E-4</v>
      </c>
      <c r="N71" s="34">
        <f>N92*'Fixed data'!$G$10</f>
        <v>7.1762618604270475E-4</v>
      </c>
      <c r="O71" s="34">
        <f>O92*'Fixed data'!$G$10</f>
        <v>7.8435811887656579E-4</v>
      </c>
      <c r="P71" s="34">
        <f>P92*'Fixed data'!$G$10</f>
        <v>8.5456079925674421E-4</v>
      </c>
      <c r="Q71" s="34">
        <f>Q92*'Fixed data'!$G$10</f>
        <v>9.2832328655753898E-4</v>
      </c>
      <c r="R71" s="34">
        <f>R92*'Fixed data'!$G$10</f>
        <v>9.9670831374066367E-4</v>
      </c>
      <c r="S71" s="34">
        <f>S92*'Fixed data'!$G$10</f>
        <v>1.0618807954743804E-3</v>
      </c>
      <c r="T71" s="34">
        <f>T92*'Fixed data'!$G$10</f>
        <v>1.1202965180755423E-3</v>
      </c>
      <c r="U71" s="34">
        <f>U92*'Fixed data'!$G$10</f>
        <v>1.1723035318082756E-3</v>
      </c>
      <c r="V71" s="34">
        <f>V92*'Fixed data'!$G$10</f>
        <v>1.2094491106662548E-3</v>
      </c>
      <c r="W71" s="34">
        <f>W92*'Fixed data'!$G$10</f>
        <v>1.2351506232913456E-3</v>
      </c>
      <c r="X71" s="34">
        <f>X92*'Fixed data'!$G$10</f>
        <v>1.2504452576789621E-3</v>
      </c>
      <c r="Y71" s="34">
        <f>Y92*'Fixed data'!$G$10</f>
        <v>1.2504452576789621E-3</v>
      </c>
      <c r="Z71" s="34">
        <f>Z92*'Fixed data'!$G$10</f>
        <v>1.2504452576789621E-3</v>
      </c>
      <c r="AA71" s="34">
        <f>AA92*'Fixed data'!$G$10</f>
        <v>1.2504452576789621E-3</v>
      </c>
      <c r="AB71" s="34">
        <f>AB92*'Fixed data'!$G$10</f>
        <v>1.2504452576789621E-3</v>
      </c>
      <c r="AC71" s="34">
        <f>AC92*'Fixed data'!$G$10</f>
        <v>1.2504452576789621E-3</v>
      </c>
      <c r="AD71" s="34">
        <f>AD92*'Fixed data'!$G$10</f>
        <v>1.2504452576789621E-3</v>
      </c>
      <c r="AE71" s="34">
        <f>AE92*'Fixed data'!$G$10</f>
        <v>1.2504452576789621E-3</v>
      </c>
      <c r="AF71" s="34">
        <f>AF92*'Fixed data'!$G$10</f>
        <v>1.2504452576789621E-3</v>
      </c>
      <c r="AG71" s="34">
        <f>AG92*'Fixed data'!$G$10</f>
        <v>1.2504452576789621E-3</v>
      </c>
      <c r="AH71" s="34">
        <f>AH92*'Fixed data'!$G$10</f>
        <v>1.2504452576789621E-3</v>
      </c>
      <c r="AI71" s="34">
        <f>AI92*'Fixed data'!$G$10</f>
        <v>1.2504452576789621E-3</v>
      </c>
      <c r="AJ71" s="34">
        <f>AJ92*'Fixed data'!$G$10</f>
        <v>1.2504452576789621E-3</v>
      </c>
      <c r="AK71" s="34">
        <f>AK92*'Fixed data'!$G$10</f>
        <v>1.2504452576789621E-3</v>
      </c>
      <c r="AL71" s="34">
        <f>AL92*'Fixed data'!$G$10</f>
        <v>1.2504452576789621E-3</v>
      </c>
      <c r="AM71" s="34">
        <f>AM92*'Fixed data'!$G$10</f>
        <v>1.2504452576789621E-3</v>
      </c>
      <c r="AN71" s="34">
        <f>AN92*'Fixed data'!$G$10</f>
        <v>1.2504452576789621E-3</v>
      </c>
      <c r="AO71" s="34">
        <f>AO92*'Fixed data'!$G$10</f>
        <v>1.2504452576789621E-3</v>
      </c>
      <c r="AP71" s="34">
        <f>AP92*'Fixed data'!$G$10</f>
        <v>1.2504452576789621E-3</v>
      </c>
      <c r="AQ71" s="34">
        <f>AQ92*'Fixed data'!$G$10</f>
        <v>1.2504452576789621E-3</v>
      </c>
      <c r="AR71" s="34">
        <f>AR92*'Fixed data'!$G$10</f>
        <v>1.2504452576789621E-3</v>
      </c>
      <c r="AS71" s="34">
        <f>AS92*'Fixed data'!$G$10</f>
        <v>1.2504452576789621E-3</v>
      </c>
      <c r="AT71" s="34">
        <f>AT92*'Fixed data'!$G$10</f>
        <v>1.2504452576789621E-3</v>
      </c>
      <c r="AU71" s="34">
        <f>AU92*'Fixed data'!$G$10</f>
        <v>1.2504452576789621E-3</v>
      </c>
      <c r="AV71" s="34">
        <f>AV92*'Fixed data'!$G$10</f>
        <v>1.2504452576789621E-3</v>
      </c>
      <c r="AW71" s="34">
        <f>AW92*'Fixed data'!$G$10</f>
        <v>1.2504452576789621E-3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2.555689141089864E-2</v>
      </c>
      <c r="G76" s="53">
        <f t="shared" si="10"/>
        <v>5.1585451137428885E-2</v>
      </c>
      <c r="H76" s="53">
        <f t="shared" si="10"/>
        <v>7.8627406207695719E-2</v>
      </c>
      <c r="I76" s="53">
        <f t="shared" si="10"/>
        <v>0.10907658704873251</v>
      </c>
      <c r="J76" s="53">
        <f t="shared" si="10"/>
        <v>0.14157425375478966</v>
      </c>
      <c r="K76" s="53">
        <f t="shared" si="10"/>
        <v>0.17758307139249696</v>
      </c>
      <c r="L76" s="53">
        <f t="shared" si="10"/>
        <v>0.21582704008786538</v>
      </c>
      <c r="M76" s="53">
        <f t="shared" si="10"/>
        <v>0.26184594944088557</v>
      </c>
      <c r="N76" s="53">
        <f t="shared" si="10"/>
        <v>0.28719917414571555</v>
      </c>
      <c r="O76" s="53">
        <f t="shared" si="10"/>
        <v>0.31390577484087434</v>
      </c>
      <c r="P76" s="53">
        <f t="shared" si="10"/>
        <v>0.34200139373012567</v>
      </c>
      <c r="Q76" s="53">
        <f t="shared" si="10"/>
        <v>0.37152167301723271</v>
      </c>
      <c r="R76" s="53">
        <f t="shared" si="10"/>
        <v>0.39888985399071381</v>
      </c>
      <c r="S76" s="53">
        <f t="shared" si="10"/>
        <v>0.42497235111106874</v>
      </c>
      <c r="T76" s="53">
        <f t="shared" si="10"/>
        <v>0.44835074450651335</v>
      </c>
      <c r="U76" s="53">
        <f t="shared" si="10"/>
        <v>0.46916432640239053</v>
      </c>
      <c r="V76" s="53">
        <f t="shared" si="10"/>
        <v>0.48403025490202489</v>
      </c>
      <c r="W76" s="53">
        <f t="shared" si="10"/>
        <v>0.49431618557705548</v>
      </c>
      <c r="X76" s="53">
        <f t="shared" si="10"/>
        <v>0.50043720854195972</v>
      </c>
      <c r="Y76" s="53">
        <f t="shared" si="10"/>
        <v>0.50043720854195972</v>
      </c>
      <c r="Z76" s="53">
        <f t="shared" si="10"/>
        <v>0.50043720854195972</v>
      </c>
      <c r="AA76" s="53">
        <f t="shared" si="10"/>
        <v>0.50043720854195972</v>
      </c>
      <c r="AB76" s="53">
        <f t="shared" si="10"/>
        <v>0.50043720854195972</v>
      </c>
      <c r="AC76" s="53">
        <f t="shared" si="10"/>
        <v>0.50043720854195972</v>
      </c>
      <c r="AD76" s="53">
        <f t="shared" si="10"/>
        <v>0.50043720854195972</v>
      </c>
      <c r="AE76" s="53">
        <f t="shared" si="10"/>
        <v>0.50043720854195972</v>
      </c>
      <c r="AF76" s="53">
        <f t="shared" si="10"/>
        <v>0.50043720854195972</v>
      </c>
      <c r="AG76" s="53">
        <f t="shared" si="10"/>
        <v>0.50043720854195972</v>
      </c>
      <c r="AH76" s="53">
        <f t="shared" si="10"/>
        <v>0.50043720854195972</v>
      </c>
      <c r="AI76" s="53">
        <f t="shared" si="10"/>
        <v>0.50043720854195972</v>
      </c>
      <c r="AJ76" s="53">
        <f t="shared" si="10"/>
        <v>0.50043720854195972</v>
      </c>
      <c r="AK76" s="53">
        <f t="shared" si="10"/>
        <v>0.50043720854195972</v>
      </c>
      <c r="AL76" s="53">
        <f t="shared" si="10"/>
        <v>0.50043720854195972</v>
      </c>
      <c r="AM76" s="53">
        <f t="shared" si="10"/>
        <v>0.50043720854195972</v>
      </c>
      <c r="AN76" s="53">
        <f t="shared" si="10"/>
        <v>0.50043720854195972</v>
      </c>
      <c r="AO76" s="53">
        <f t="shared" si="10"/>
        <v>0.50043720854195972</v>
      </c>
      <c r="AP76" s="53">
        <f t="shared" si="10"/>
        <v>0.50043720854195972</v>
      </c>
      <c r="AQ76" s="53">
        <f t="shared" si="10"/>
        <v>0.50043720854195972</v>
      </c>
      <c r="AR76" s="53">
        <f t="shared" si="10"/>
        <v>0.50043720854195972</v>
      </c>
      <c r="AS76" s="53">
        <f t="shared" si="10"/>
        <v>0.50043720854195972</v>
      </c>
      <c r="AT76" s="53">
        <f t="shared" si="10"/>
        <v>0.50043720854195972</v>
      </c>
      <c r="AU76" s="53">
        <f t="shared" si="10"/>
        <v>0.50043720854195972</v>
      </c>
      <c r="AV76" s="53">
        <f t="shared" si="10"/>
        <v>0.50043720854195972</v>
      </c>
      <c r="AW76" s="53">
        <f t="shared" si="10"/>
        <v>0.50043720854195972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-0.64016218199999986</v>
      </c>
      <c r="F77" s="54">
        <f>IF('Fixed data'!$G$19=FALSE,F64+F76,F64)</f>
        <v>-0.75191688152280667</v>
      </c>
      <c r="G77" s="54">
        <f>IF('Fixed data'!$G$19=FALSE,G64+G76,G64)</f>
        <v>-0.85411546209935996</v>
      </c>
      <c r="H77" s="54">
        <f>IF('Fixed data'!$G$19=FALSE,H64+H76,H64)</f>
        <v>-0.94260060004749624</v>
      </c>
      <c r="I77" s="54">
        <f>IF('Fixed data'!$G$19=FALSE,I64+I76,I64)</f>
        <v>-1.0210663549864627</v>
      </c>
      <c r="J77" s="54">
        <f>IF('Fixed data'!$G$19=FALSE,J64+J76,J64)</f>
        <v>-1.0882173932643655</v>
      </c>
      <c r="K77" s="54">
        <f>IF('Fixed data'!$G$19=FALSE,K64+K76,K64)</f>
        <v>-1.139192460506802</v>
      </c>
      <c r="L77" s="54">
        <f>IF('Fixed data'!$G$19=FALSE,L64+L76,L64)</f>
        <v>-1.1814307278299805</v>
      </c>
      <c r="M77" s="54">
        <f>IF('Fixed data'!$G$19=FALSE,M64+M76,M64)</f>
        <v>-0.72821631096991235</v>
      </c>
      <c r="N77" s="54">
        <f>IF('Fixed data'!$G$19=FALSE,N64+N76,N64)</f>
        <v>-0.66514220228533372</v>
      </c>
      <c r="O77" s="54">
        <f>IF('Fixed data'!$G$19=FALSE,O64+O76,O64)</f>
        <v>-0.59919148845263703</v>
      </c>
      <c r="P77" s="54">
        <f>IF('Fixed data'!$G$19=FALSE,P64+P76,P64)</f>
        <v>-0.53026539044496546</v>
      </c>
      <c r="Q77" s="54">
        <f>IF('Fixed data'!$G$19=FALSE,Q64+Q76,Q64)</f>
        <v>-0.45826427803628034</v>
      </c>
      <c r="R77" s="54">
        <f>IF('Fixed data'!$G$19=FALSE,R64+R76,R64)</f>
        <v>-0.38750924337499909</v>
      </c>
      <c r="S77" s="54">
        <f>IF('Fixed data'!$G$19=FALSE,S64+S76,S64)</f>
        <v>-0.3170887499570359</v>
      </c>
      <c r="T77" s="54">
        <f>IF('Fixed data'!$G$19=FALSE,T64+T76,T64)</f>
        <v>-0.24883644610209577</v>
      </c>
      <c r="U77" s="54">
        <f>IF('Fixed data'!$G$19=FALSE,U64+U76,U64)</f>
        <v>-0.18275933482734025</v>
      </c>
      <c r="V77" s="54">
        <f>IF('Fixed data'!$G$19=FALSE,V64+V76,V64)</f>
        <v>-0.12316513964618092</v>
      </c>
      <c r="W77" s="54">
        <f>IF('Fixed data'!$G$19=FALSE,W64+W76,W64)</f>
        <v>-6.8738206732112728E-2</v>
      </c>
      <c r="X77" s="54">
        <f>IF('Fixed data'!$G$19=FALSE,X64+X76,X64)</f>
        <v>-1.9245393629472529E-2</v>
      </c>
      <c r="Y77" s="54">
        <f>IF('Fixed data'!$G$19=FALSE,Y64+Y76,Y64)</f>
        <v>2.2671862168184564E-2</v>
      </c>
      <c r="Z77" s="54">
        <f>IF('Fixed data'!$G$19=FALSE,Z64+Z76,Z64)</f>
        <v>6.4150259541348675E-2</v>
      </c>
      <c r="AA77" s="54">
        <f>IF('Fixed data'!$G$19=FALSE,AA64+AA76,AA64)</f>
        <v>0.10518979849001975</v>
      </c>
      <c r="AB77" s="54">
        <f>IF('Fixed data'!$G$19=FALSE,AB64+AB76,AB64)</f>
        <v>0.14579047901419762</v>
      </c>
      <c r="AC77" s="54">
        <f>IF('Fixed data'!$G$19=FALSE,AC64+AC76,AC64)</f>
        <v>0.18595230111388245</v>
      </c>
      <c r="AD77" s="54">
        <f>IF('Fixed data'!$G$19=FALSE,AD64+AD76,AD64)</f>
        <v>0.22567526478907418</v>
      </c>
      <c r="AE77" s="54">
        <f>IF('Fixed data'!$G$19=FALSE,AE64+AE76,AE64)</f>
        <v>0.26495937003977282</v>
      </c>
      <c r="AF77" s="54">
        <f>IF('Fixed data'!$G$19=FALSE,AF64+AF76,AF64)</f>
        <v>0.30380461686597837</v>
      </c>
      <c r="AG77" s="54">
        <f>IF('Fixed data'!$G$19=FALSE,AG64+AG76,AG64)</f>
        <v>0.34221100526769088</v>
      </c>
      <c r="AH77" s="54">
        <f>IF('Fixed data'!$G$19=FALSE,AH64+AH76,AH64)</f>
        <v>0.3801785352449103</v>
      </c>
      <c r="AI77" s="54">
        <f>IF('Fixed data'!$G$19=FALSE,AI64+AI76,AI64)</f>
        <v>0.41770720679763657</v>
      </c>
      <c r="AJ77" s="54">
        <f>IF('Fixed data'!$G$19=FALSE,AJ64+AJ76,AJ64)</f>
        <v>0.44593035339291787</v>
      </c>
      <c r="AK77" s="54">
        <f>IF('Fixed data'!$G$19=FALSE,AK64+AK76,AK64)</f>
        <v>0.47415349998819917</v>
      </c>
      <c r="AL77" s="54">
        <f>IF('Fixed data'!$G$19=FALSE,AL64+AL76,AL64)</f>
        <v>0.50237664658348047</v>
      </c>
      <c r="AM77" s="54">
        <f>IF('Fixed data'!$G$19=FALSE,AM64+AM76,AM64)</f>
        <v>0.53059979317876171</v>
      </c>
      <c r="AN77" s="54">
        <f>IF('Fixed data'!$G$19=FALSE,AN64+AN76,AN64)</f>
        <v>0.55882293977404307</v>
      </c>
      <c r="AO77" s="54">
        <f>IF('Fixed data'!$G$19=FALSE,AO64+AO76,AO64)</f>
        <v>0.58704608636932432</v>
      </c>
      <c r="AP77" s="54">
        <f>IF('Fixed data'!$G$19=FALSE,AP64+AP76,AP64)</f>
        <v>0.61526923296460567</v>
      </c>
      <c r="AQ77" s="54">
        <f>IF('Fixed data'!$G$19=FALSE,AQ64+AQ76,AQ64)</f>
        <v>0.64349237955988692</v>
      </c>
      <c r="AR77" s="54">
        <f>IF('Fixed data'!$G$19=FALSE,AR64+AR76,AR64)</f>
        <v>0.67171552615516816</v>
      </c>
      <c r="AS77" s="54">
        <f>IF('Fixed data'!$G$19=FALSE,AS64+AS76,AS64)</f>
        <v>0.69993867275044941</v>
      </c>
      <c r="AT77" s="54">
        <f>IF('Fixed data'!$G$19=FALSE,AT64+AT76,AT64)</f>
        <v>0.72816181934573065</v>
      </c>
      <c r="AU77" s="54">
        <f>IF('Fixed data'!$G$19=FALSE,AU64+AU76,AU64)</f>
        <v>0.75638496594101201</v>
      </c>
      <c r="AV77" s="54">
        <f>IF('Fixed data'!$G$19=FALSE,AV64+AV76,AV64)</f>
        <v>0.78460811253629326</v>
      </c>
      <c r="AW77" s="54">
        <f>IF('Fixed data'!$G$19=FALSE,AW64+AW76,AW64)</f>
        <v>0.8128312591315745</v>
      </c>
      <c r="AX77" s="54">
        <f>IF('Fixed data'!$G$19=FALSE,AX64+AX76,AX64)</f>
        <v>0.22852430550031866</v>
      </c>
      <c r="AY77" s="54">
        <f>IF('Fixed data'!$G$19=FALSE,AY64+AY76,AY64)</f>
        <v>0.28763633006007761</v>
      </c>
      <c r="AZ77" s="54">
        <f>IF('Fixed data'!$G$19=FALSE,AZ64+AZ76,AZ64)</f>
        <v>0.34217668458856015</v>
      </c>
      <c r="BA77" s="54">
        <f>IF('Fixed data'!$G$19=FALSE,BA64+BA76,BA64)</f>
        <v>0.39225450395632222</v>
      </c>
      <c r="BB77" s="54">
        <f>IF('Fixed data'!$G$19=FALSE,BB64+BB76,BB64)</f>
        <v>0.43768273347050124</v>
      </c>
      <c r="BC77" s="54">
        <f>IF('Fixed data'!$G$19=FALSE,BC64+BC76,BC64)</f>
        <v>0.47883587963013841</v>
      </c>
      <c r="BD77" s="54">
        <f>IF('Fixed data'!$G$19=FALSE,BD64+BD76,BD64)</f>
        <v>0.51579058785098375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-0.61851418550724624</v>
      </c>
      <c r="F80" s="55">
        <f t="shared" ref="F80:BD80" si="11">F77*F78</f>
        <v>-0.701922454687677</v>
      </c>
      <c r="G80" s="55">
        <f t="shared" si="11"/>
        <v>-0.77036321083878989</v>
      </c>
      <c r="H80" s="55">
        <f t="shared" si="11"/>
        <v>-0.82142196673540113</v>
      </c>
      <c r="I80" s="55">
        <f t="shared" si="11"/>
        <v>-0.85971047248064203</v>
      </c>
      <c r="J80" s="55">
        <f t="shared" si="11"/>
        <v>-0.88526555056746459</v>
      </c>
      <c r="K80" s="55">
        <f t="shared" si="11"/>
        <v>-0.89539497643750499</v>
      </c>
      <c r="L80" s="55">
        <f t="shared" si="11"/>
        <v>-0.89719214758306309</v>
      </c>
      <c r="M80" s="55">
        <f t="shared" si="11"/>
        <v>-0.53431486181228816</v>
      </c>
      <c r="N80" s="55">
        <f t="shared" si="11"/>
        <v>-0.47153182099242408</v>
      </c>
      <c r="O80" s="55">
        <f t="shared" si="11"/>
        <v>-0.41041364171868222</v>
      </c>
      <c r="P80" s="55">
        <f t="shared" si="11"/>
        <v>-0.350920779057242</v>
      </c>
      <c r="Q80" s="55">
        <f t="shared" si="11"/>
        <v>-0.29301608251877886</v>
      </c>
      <c r="R80" s="55">
        <f t="shared" si="11"/>
        <v>-0.23939615412096593</v>
      </c>
      <c r="S80" s="55">
        <f t="shared" si="11"/>
        <v>-0.18926730012082127</v>
      </c>
      <c r="T80" s="55">
        <f t="shared" si="11"/>
        <v>-0.1435054495171767</v>
      </c>
      <c r="U80" s="55">
        <f t="shared" si="11"/>
        <v>-0.10183419209274336</v>
      </c>
      <c r="V80" s="55">
        <f t="shared" si="11"/>
        <v>-6.6307324932791803E-2</v>
      </c>
      <c r="W80" s="55">
        <f t="shared" si="11"/>
        <v>-3.5754569378691245E-2</v>
      </c>
      <c r="X80" s="55">
        <f t="shared" si="11"/>
        <v>-9.6720782706315005E-3</v>
      </c>
      <c r="Y80" s="55">
        <f t="shared" si="11"/>
        <v>1.1008796581900107E-2</v>
      </c>
      <c r="Z80" s="55">
        <f t="shared" si="11"/>
        <v>3.0096134726989306E-2</v>
      </c>
      <c r="AA80" s="55">
        <f t="shared" si="11"/>
        <v>4.7681024454779355E-2</v>
      </c>
      <c r="AB80" s="55">
        <f t="shared" si="11"/>
        <v>6.3849980338155254E-2</v>
      </c>
      <c r="AC80" s="55">
        <f t="shared" si="11"/>
        <v>7.8685156364165745E-2</v>
      </c>
      <c r="AD80" s="55">
        <f t="shared" si="11"/>
        <v>9.2264549611791563E-2</v>
      </c>
      <c r="AE80" s="55">
        <f t="shared" si="11"/>
        <v>0.10466219488081659</v>
      </c>
      <c r="AF80" s="55">
        <f t="shared" si="11"/>
        <v>0.11594835065968538</v>
      </c>
      <c r="AG80" s="55">
        <f t="shared" si="11"/>
        <v>0.12618967680404766</v>
      </c>
      <c r="AH80" s="55">
        <f t="shared" si="11"/>
        <v>0.13544940428216803</v>
      </c>
      <c r="AI80" s="55">
        <f t="shared" si="11"/>
        <v>0.16707751316019326</v>
      </c>
      <c r="AJ80" s="55">
        <f t="shared" si="11"/>
        <v>0.17317127086825471</v>
      </c>
      <c r="AK80" s="55">
        <f t="shared" si="11"/>
        <v>0.17876831447677577</v>
      </c>
      <c r="AL80" s="55">
        <f t="shared" si="11"/>
        <v>0.18389240923169331</v>
      </c>
      <c r="AM80" s="55">
        <f t="shared" si="11"/>
        <v>0.18856635737629593</v>
      </c>
      <c r="AN80" s="55">
        <f t="shared" si="11"/>
        <v>0.19281203408754488</v>
      </c>
      <c r="AO80" s="55">
        <f t="shared" si="11"/>
        <v>0.1966504221359662</v>
      </c>
      <c r="AP80" s="55">
        <f t="shared" si="11"/>
        <v>0.20010164531298474</v>
      </c>
      <c r="AQ80" s="55">
        <f t="shared" si="11"/>
        <v>0.20318500066809525</v>
      </c>
      <c r="AR80" s="55">
        <f t="shared" si="11"/>
        <v>0.20591898959684377</v>
      </c>
      <c r="AS80" s="55">
        <f t="shared" si="11"/>
        <v>0.20832134781921283</v>
      </c>
      <c r="AT80" s="55">
        <f t="shared" si="11"/>
        <v>0.21040907428667607</v>
      </c>
      <c r="AU80" s="55">
        <f t="shared" si="11"/>
        <v>0.2121984590548967</v>
      </c>
      <c r="AV80" s="55">
        <f t="shared" si="11"/>
        <v>0.21370511015780108</v>
      </c>
      <c r="AW80" s="55">
        <f t="shared" si="11"/>
        <v>0.2149439795175544</v>
      </c>
      <c r="AX80" s="55">
        <f t="shared" si="11"/>
        <v>5.8670536741021656E-2</v>
      </c>
      <c r="AY80" s="55">
        <f t="shared" si="11"/>
        <v>7.1695876393412045E-2</v>
      </c>
      <c r="AZ80" s="55">
        <f t="shared" si="11"/>
        <v>8.2806347383118609E-2</v>
      </c>
      <c r="BA80" s="55">
        <f t="shared" si="11"/>
        <v>9.2160310314810812E-2</v>
      </c>
      <c r="BB80" s="55">
        <f t="shared" si="11"/>
        <v>9.9838530206353249E-2</v>
      </c>
      <c r="BC80" s="55">
        <f t="shared" si="11"/>
        <v>0.1060445186417369</v>
      </c>
      <c r="BD80" s="55">
        <f t="shared" si="11"/>
        <v>0.11090157863863556</v>
      </c>
    </row>
    <row r="81" spans="1:56" x14ac:dyDescent="0.3">
      <c r="A81" s="74"/>
      <c r="B81" s="15" t="s">
        <v>18</v>
      </c>
      <c r="C81" s="15"/>
      <c r="D81" s="14" t="s">
        <v>40</v>
      </c>
      <c r="E81" s="56">
        <f>+E80</f>
        <v>-0.61851418550724624</v>
      </c>
      <c r="F81" s="56">
        <f t="shared" ref="F81:BD81" si="12">+E81+F80</f>
        <v>-1.3204366401949232</v>
      </c>
      <c r="G81" s="56">
        <f t="shared" si="12"/>
        <v>-2.0907998510337134</v>
      </c>
      <c r="H81" s="56">
        <f t="shared" si="12"/>
        <v>-2.9122218177691144</v>
      </c>
      <c r="I81" s="56">
        <f t="shared" si="12"/>
        <v>-3.7719322902497563</v>
      </c>
      <c r="J81" s="56">
        <f t="shared" si="12"/>
        <v>-4.6571978408172212</v>
      </c>
      <c r="K81" s="56">
        <f t="shared" si="12"/>
        <v>-5.5525928172547259</v>
      </c>
      <c r="L81" s="56">
        <f t="shared" si="12"/>
        <v>-6.4497849648377894</v>
      </c>
      <c r="M81" s="56">
        <f t="shared" si="12"/>
        <v>-6.9840998266500778</v>
      </c>
      <c r="N81" s="56">
        <f t="shared" si="12"/>
        <v>-7.4556316476425017</v>
      </c>
      <c r="O81" s="56">
        <f t="shared" si="12"/>
        <v>-7.8660452893611836</v>
      </c>
      <c r="P81" s="56">
        <f t="shared" si="12"/>
        <v>-8.2169660684184258</v>
      </c>
      <c r="Q81" s="56">
        <f t="shared" si="12"/>
        <v>-8.5099821509372049</v>
      </c>
      <c r="R81" s="56">
        <f t="shared" si="12"/>
        <v>-8.7493783050581708</v>
      </c>
      <c r="S81" s="56">
        <f t="shared" si="12"/>
        <v>-8.9386456051789924</v>
      </c>
      <c r="T81" s="56">
        <f t="shared" si="12"/>
        <v>-9.082151054696169</v>
      </c>
      <c r="U81" s="56">
        <f t="shared" si="12"/>
        <v>-9.1839852467889127</v>
      </c>
      <c r="V81" s="56">
        <f t="shared" si="12"/>
        <v>-9.2502925717217046</v>
      </c>
      <c r="W81" s="56">
        <f t="shared" si="12"/>
        <v>-9.2860471411003953</v>
      </c>
      <c r="X81" s="56">
        <f t="shared" si="12"/>
        <v>-9.2957192193710263</v>
      </c>
      <c r="Y81" s="56">
        <f t="shared" si="12"/>
        <v>-9.2847104227891268</v>
      </c>
      <c r="Z81" s="56">
        <f t="shared" si="12"/>
        <v>-9.2546142880621378</v>
      </c>
      <c r="AA81" s="56">
        <f t="shared" si="12"/>
        <v>-9.2069332636073593</v>
      </c>
      <c r="AB81" s="56">
        <f t="shared" si="12"/>
        <v>-9.1430832832692044</v>
      </c>
      <c r="AC81" s="56">
        <f t="shared" si="12"/>
        <v>-9.0643981269050382</v>
      </c>
      <c r="AD81" s="56">
        <f t="shared" si="12"/>
        <v>-8.9721335772932473</v>
      </c>
      <c r="AE81" s="56">
        <f t="shared" si="12"/>
        <v>-8.8674713824124307</v>
      </c>
      <c r="AF81" s="56">
        <f t="shared" si="12"/>
        <v>-8.751523031752745</v>
      </c>
      <c r="AG81" s="56">
        <f t="shared" si="12"/>
        <v>-8.6253333549486975</v>
      </c>
      <c r="AH81" s="56">
        <f t="shared" si="12"/>
        <v>-8.4898839506665293</v>
      </c>
      <c r="AI81" s="56">
        <f t="shared" si="12"/>
        <v>-8.3228064375063369</v>
      </c>
      <c r="AJ81" s="56">
        <f t="shared" si="12"/>
        <v>-8.1496351666380829</v>
      </c>
      <c r="AK81" s="56">
        <f t="shared" si="12"/>
        <v>-7.9708668521613069</v>
      </c>
      <c r="AL81" s="56">
        <f t="shared" si="12"/>
        <v>-7.7869744429296137</v>
      </c>
      <c r="AM81" s="56">
        <f t="shared" si="12"/>
        <v>-7.5984080855533174</v>
      </c>
      <c r="AN81" s="56">
        <f t="shared" si="12"/>
        <v>-7.4055960514657722</v>
      </c>
      <c r="AO81" s="56">
        <f t="shared" si="12"/>
        <v>-7.208945629329806</v>
      </c>
      <c r="AP81" s="56">
        <f t="shared" si="12"/>
        <v>-7.0088439840168215</v>
      </c>
      <c r="AQ81" s="56">
        <f t="shared" si="12"/>
        <v>-6.8056589833487262</v>
      </c>
      <c r="AR81" s="56">
        <f t="shared" si="12"/>
        <v>-6.5997399937518821</v>
      </c>
      <c r="AS81" s="56">
        <f t="shared" si="12"/>
        <v>-6.391418645932669</v>
      </c>
      <c r="AT81" s="56">
        <f t="shared" si="12"/>
        <v>-6.1810095716459932</v>
      </c>
      <c r="AU81" s="56">
        <f t="shared" si="12"/>
        <v>-5.9688111125910961</v>
      </c>
      <c r="AV81" s="56">
        <f t="shared" si="12"/>
        <v>-5.755106002433295</v>
      </c>
      <c r="AW81" s="56">
        <f t="shared" si="12"/>
        <v>-5.5401620229157409</v>
      </c>
      <c r="AX81" s="56">
        <f t="shared" si="12"/>
        <v>-5.4814914861747193</v>
      </c>
      <c r="AY81" s="56">
        <f t="shared" si="12"/>
        <v>-5.4097956097813071</v>
      </c>
      <c r="AZ81" s="56">
        <f t="shared" si="12"/>
        <v>-5.3269892623981887</v>
      </c>
      <c r="BA81" s="56">
        <f t="shared" si="12"/>
        <v>-5.2348289520833777</v>
      </c>
      <c r="BB81" s="56">
        <f t="shared" si="12"/>
        <v>-5.1349904218770241</v>
      </c>
      <c r="BC81" s="56">
        <f t="shared" si="12"/>
        <v>-5.0289459032352877</v>
      </c>
      <c r="BD81" s="56">
        <f t="shared" si="12"/>
        <v>-4.9180443245966519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301.68314692931199</v>
      </c>
      <c r="G88" s="43">
        <f>'Option 1'!G88</f>
        <v>608.93404384350288</v>
      </c>
      <c r="H88" s="43">
        <f>'Option 1'!H88</f>
        <v>928.14744008778052</v>
      </c>
      <c r="I88" s="43">
        <f>'Option 1'!I88</f>
        <v>1287.5810092904239</v>
      </c>
      <c r="J88" s="43">
        <f>'Option 1'!J88</f>
        <v>1671.195675179029</v>
      </c>
      <c r="K88" s="43">
        <f>'Option 1'!K88</f>
        <v>2096.2572856656107</v>
      </c>
      <c r="L88" s="43">
        <f>'Option 1'!L88</f>
        <v>2547.7034588948268</v>
      </c>
      <c r="M88" s="43">
        <f>'Option 1'!M88</f>
        <v>3090.9279523852006</v>
      </c>
      <c r="N88" s="43">
        <f>'Option 1'!N88</f>
        <v>3390.2069410065365</v>
      </c>
      <c r="O88" s="43">
        <f>'Option 1'!O88</f>
        <v>3705.46168822764</v>
      </c>
      <c r="P88" s="43">
        <f>'Option 1'!P88</f>
        <v>4037.1129280111068</v>
      </c>
      <c r="Q88" s="43">
        <f>'Option 1'!Q88</f>
        <v>4385.5813943195253</v>
      </c>
      <c r="R88" s="43">
        <f>'Option 1'!R88</f>
        <v>4708.6456836755351</v>
      </c>
      <c r="S88" s="43">
        <f>'Option 1'!S88</f>
        <v>5016.5332778485836</v>
      </c>
      <c r="T88" s="43">
        <f>'Option 1'!T88</f>
        <v>5292.5006158277838</v>
      </c>
      <c r="U88" s="43">
        <f>'Option 1'!U88</f>
        <v>5538.1919553676735</v>
      </c>
      <c r="V88" s="43">
        <f>'Option 1'!V88</f>
        <v>5713.6749599197547</v>
      </c>
      <c r="W88" s="43">
        <f>'Option 1'!W88</f>
        <v>5835.0939496258588</v>
      </c>
      <c r="X88" s="43">
        <f>'Option 1'!X88</f>
        <v>5907.3488041302471</v>
      </c>
      <c r="Y88" s="43">
        <f>'Option 1'!Y88</f>
        <v>5907.3488041302471</v>
      </c>
      <c r="Z88" s="43">
        <f>'Option 1'!Z88</f>
        <v>5907.3488041302471</v>
      </c>
      <c r="AA88" s="43">
        <f>'Option 1'!AA88</f>
        <v>5907.3488041302471</v>
      </c>
      <c r="AB88" s="43">
        <f>'Option 1'!AB88</f>
        <v>5907.3488041302471</v>
      </c>
      <c r="AC88" s="43">
        <f>'Option 1'!AC88</f>
        <v>5907.3488041302471</v>
      </c>
      <c r="AD88" s="43">
        <f>'Option 1'!AD88</f>
        <v>5907.3488041302471</v>
      </c>
      <c r="AE88" s="43">
        <f>'Option 1'!AE88</f>
        <v>5907.3488041302471</v>
      </c>
      <c r="AF88" s="43">
        <f>'Option 1'!AF88</f>
        <v>5907.3488041302471</v>
      </c>
      <c r="AG88" s="43">
        <f>'Option 1'!AG88</f>
        <v>5907.3488041302471</v>
      </c>
      <c r="AH88" s="43">
        <f>'Option 1'!AH88</f>
        <v>5907.3488041302471</v>
      </c>
      <c r="AI88" s="43">
        <f>'Option 1'!AI88</f>
        <v>5907.3488041302471</v>
      </c>
      <c r="AJ88" s="43">
        <f>'Option 1'!AJ88</f>
        <v>5907.3488041302471</v>
      </c>
      <c r="AK88" s="43">
        <f>'Option 1'!AK88</f>
        <v>5907.3488041302471</v>
      </c>
      <c r="AL88" s="43">
        <f>'Option 1'!AL88</f>
        <v>5907.3488041302471</v>
      </c>
      <c r="AM88" s="43">
        <f>'Option 1'!AM88</f>
        <v>5907.3488041302471</v>
      </c>
      <c r="AN88" s="43">
        <f>'Option 1'!AN88</f>
        <v>5907.3488041302471</v>
      </c>
      <c r="AO88" s="43">
        <f>'Option 1'!AO88</f>
        <v>5907.3488041302471</v>
      </c>
      <c r="AP88" s="43">
        <f>'Option 1'!AP88</f>
        <v>5907.3488041302471</v>
      </c>
      <c r="AQ88" s="43">
        <f>'Option 1'!AQ88</f>
        <v>5907.3488041302471</v>
      </c>
      <c r="AR88" s="43">
        <f>'Option 1'!AR88</f>
        <v>5907.3488041302471</v>
      </c>
      <c r="AS88" s="43">
        <f>'Option 1'!AS88</f>
        <v>5907.3488041302471</v>
      </c>
      <c r="AT88" s="43">
        <f>'Option 1'!AT88</f>
        <v>5907.3488041302471</v>
      </c>
      <c r="AU88" s="43">
        <f>'Option 1'!AU88</f>
        <v>5907.3488041302471</v>
      </c>
      <c r="AV88" s="43">
        <f>'Option 1'!AV88</f>
        <v>5907.3488041302471</v>
      </c>
      <c r="AW88" s="43">
        <f>'Option 1'!AW88</f>
        <v>5907.3488041302471</v>
      </c>
      <c r="AX88" s="43"/>
      <c r="AY88" s="43"/>
      <c r="AZ88" s="43"/>
      <c r="BA88" s="43"/>
      <c r="BB88" s="43"/>
      <c r="BC88" s="43"/>
      <c r="BD88" s="43"/>
    </row>
    <row r="89" spans="1:56" x14ac:dyDescent="0.3">
      <c r="A89" s="170"/>
      <c r="B89" s="4" t="s">
        <v>214</v>
      </c>
      <c r="D89" s="4" t="s">
        <v>88</v>
      </c>
      <c r="E89" s="43">
        <f>'Option 1'!E89</f>
        <v>0</v>
      </c>
      <c r="F89" s="43">
        <f>'Option 1'!F89</f>
        <v>49786.369507804571</v>
      </c>
      <c r="G89" s="43">
        <f>'Option 1'!G89</f>
        <v>100491.5774091215</v>
      </c>
      <c r="H89" s="43">
        <f>'Option 1'!H89</f>
        <v>153170.9407047538</v>
      </c>
      <c r="I89" s="43">
        <f>'Option 1'!I89</f>
        <v>212487.78578534714</v>
      </c>
      <c r="J89" s="43">
        <f>'Option 1'!J89</f>
        <v>275795.20517201303</v>
      </c>
      <c r="K89" s="43">
        <f>'Option 1'!K89</f>
        <v>345942.55883982009</v>
      </c>
      <c r="L89" s="43">
        <f>'Option 1'!L89</f>
        <v>420444.12189378979</v>
      </c>
      <c r="M89" s="43">
        <f>'Option 1'!M89</f>
        <v>510091.73938214337</v>
      </c>
      <c r="N89" s="43">
        <f>'Option 1'!N89</f>
        <v>559481.35383387527</v>
      </c>
      <c r="O89" s="43">
        <f>'Option 1'!O89</f>
        <v>611507.4265329811</v>
      </c>
      <c r="P89" s="43">
        <f>'Option 1'!P89</f>
        <v>666239.39064713847</v>
      </c>
      <c r="Q89" s="43">
        <f>'Option 1'!Q89</f>
        <v>723746.67934402404</v>
      </c>
      <c r="R89" s="43">
        <f>'Option 1'!R89</f>
        <v>777061.55042107275</v>
      </c>
      <c r="S89" s="43">
        <f>'Option 1'!S89</f>
        <v>827871.83162634016</v>
      </c>
      <c r="T89" s="43">
        <f>'Option 1'!T89</f>
        <v>873414.35529915546</v>
      </c>
      <c r="U89" s="43">
        <f>'Option 1'!U89</f>
        <v>913960.47111538495</v>
      </c>
      <c r="V89" s="43">
        <f>'Option 1'!V89</f>
        <v>942920.19855092803</v>
      </c>
      <c r="W89" s="43">
        <f>'Option 1'!W89</f>
        <v>962957.81334082189</v>
      </c>
      <c r="X89" s="43">
        <f>'Option 1'!X89</f>
        <v>974881.93612230092</v>
      </c>
      <c r="Y89" s="43">
        <f>'Option 1'!Y89</f>
        <v>974881.93612230092</v>
      </c>
      <c r="Z89" s="43">
        <f>'Option 1'!Z89</f>
        <v>974881.93612230092</v>
      </c>
      <c r="AA89" s="43">
        <f>'Option 1'!AA89</f>
        <v>974881.93612230092</v>
      </c>
      <c r="AB89" s="43">
        <f>'Option 1'!AB89</f>
        <v>974881.93612230092</v>
      </c>
      <c r="AC89" s="43">
        <f>'Option 1'!AC89</f>
        <v>974881.93612230092</v>
      </c>
      <c r="AD89" s="43">
        <f>'Option 1'!AD89</f>
        <v>974881.93612230092</v>
      </c>
      <c r="AE89" s="43">
        <f>'Option 1'!AE89</f>
        <v>974881.93612230092</v>
      </c>
      <c r="AF89" s="43">
        <f>'Option 1'!AF89</f>
        <v>974881.93612230092</v>
      </c>
      <c r="AG89" s="43">
        <f>'Option 1'!AG89</f>
        <v>974881.93612230092</v>
      </c>
      <c r="AH89" s="43">
        <f>'Option 1'!AH89</f>
        <v>974881.93612230092</v>
      </c>
      <c r="AI89" s="43">
        <f>'Option 1'!AI89</f>
        <v>974881.93612230092</v>
      </c>
      <c r="AJ89" s="43">
        <f>'Option 1'!AJ89</f>
        <v>974881.93612230092</v>
      </c>
      <c r="AK89" s="43">
        <f>'Option 1'!AK89</f>
        <v>974881.93612230092</v>
      </c>
      <c r="AL89" s="43">
        <f>'Option 1'!AL89</f>
        <v>974881.93612230092</v>
      </c>
      <c r="AM89" s="43">
        <f>'Option 1'!AM89</f>
        <v>974881.93612230092</v>
      </c>
      <c r="AN89" s="43">
        <f>'Option 1'!AN89</f>
        <v>974881.93612230092</v>
      </c>
      <c r="AO89" s="43">
        <f>'Option 1'!AO89</f>
        <v>974881.93612230092</v>
      </c>
      <c r="AP89" s="43">
        <f>'Option 1'!AP89</f>
        <v>974881.93612230092</v>
      </c>
      <c r="AQ89" s="43">
        <f>'Option 1'!AQ89</f>
        <v>974881.93612230092</v>
      </c>
      <c r="AR89" s="43">
        <f>'Option 1'!AR89</f>
        <v>974881.93612230092</v>
      </c>
      <c r="AS89" s="43">
        <f>'Option 1'!AS89</f>
        <v>974881.93612230092</v>
      </c>
      <c r="AT89" s="43">
        <f>'Option 1'!AT89</f>
        <v>974881.93612230092</v>
      </c>
      <c r="AU89" s="43">
        <f>'Option 1'!AU89</f>
        <v>974881.93612230092</v>
      </c>
      <c r="AV89" s="43">
        <f>'Option 1'!AV89</f>
        <v>974881.93612230092</v>
      </c>
      <c r="AW89" s="43">
        <f>'Option 1'!AW89</f>
        <v>974881.93612230092</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1.1609037240780332E-3</v>
      </c>
      <c r="G91" s="43">
        <f>'Option 1'!G91</f>
        <v>2.343232647932624E-3</v>
      </c>
      <c r="H91" s="43">
        <f>'Option 1'!H91</f>
        <v>3.57159433882419E-3</v>
      </c>
      <c r="I91" s="43">
        <f>'Option 1'!I91</f>
        <v>4.9547268515057162E-3</v>
      </c>
      <c r="J91" s="43">
        <f>'Option 1'!J91</f>
        <v>6.4309103863631686E-3</v>
      </c>
      <c r="K91" s="43">
        <f>'Option 1'!K91</f>
        <v>8.066585469970345E-3</v>
      </c>
      <c r="L91" s="43">
        <f>'Option 1'!L91</f>
        <v>9.8037907101602255E-3</v>
      </c>
      <c r="M91" s="43">
        <f>'Option 1'!M91</f>
        <v>1.1894167132980894E-2</v>
      </c>
      <c r="N91" s="43">
        <f>'Option 1'!N91</f>
        <v>1.304581944092445E-2</v>
      </c>
      <c r="O91" s="43">
        <f>'Option 1'!O91</f>
        <v>1.4258947896416244E-2</v>
      </c>
      <c r="P91" s="43">
        <f>'Option 1'!P91</f>
        <v>1.5535171521363831E-2</v>
      </c>
      <c r="Q91" s="43">
        <f>'Option 1'!Q91</f>
        <v>1.6876109337674767E-2</v>
      </c>
      <c r="R91" s="43">
        <f>'Option 1'!R91</f>
        <v>1.8119289609584005E-2</v>
      </c>
      <c r="S91" s="43">
        <f>'Option 1'!S91</f>
        <v>1.9304068601420313E-2</v>
      </c>
      <c r="T91" s="43">
        <f>'Option 1'!T91</f>
        <v>2.0366015593305222E-2</v>
      </c>
      <c r="U91" s="43">
        <f>'Option 1'!U91</f>
        <v>2.1311457836097825E-2</v>
      </c>
      <c r="V91" s="43">
        <f>'Option 1'!V91</f>
        <v>2.198673212824994E-2</v>
      </c>
      <c r="W91" s="43">
        <f>'Option 1'!W91</f>
        <v>2.2453963257195435E-2</v>
      </c>
      <c r="X91" s="43">
        <f>'Option 1'!X91</f>
        <v>2.273200639792319E-2</v>
      </c>
      <c r="Y91" s="43">
        <f>'Option 1'!Y91</f>
        <v>2.273200639792319E-2</v>
      </c>
      <c r="Z91" s="43">
        <f>'Option 1'!Z91</f>
        <v>2.273200639792319E-2</v>
      </c>
      <c r="AA91" s="43">
        <f>'Option 1'!AA91</f>
        <v>2.273200639792319E-2</v>
      </c>
      <c r="AB91" s="43">
        <f>'Option 1'!AB91</f>
        <v>2.273200639792319E-2</v>
      </c>
      <c r="AC91" s="43">
        <f>'Option 1'!AC91</f>
        <v>2.273200639792319E-2</v>
      </c>
      <c r="AD91" s="43">
        <f>'Option 1'!AD91</f>
        <v>2.273200639792319E-2</v>
      </c>
      <c r="AE91" s="43">
        <f>'Option 1'!AE91</f>
        <v>2.273200639792319E-2</v>
      </c>
      <c r="AF91" s="43">
        <f>'Option 1'!AF91</f>
        <v>2.273200639792319E-2</v>
      </c>
      <c r="AG91" s="43">
        <f>'Option 1'!AG91</f>
        <v>2.273200639792319E-2</v>
      </c>
      <c r="AH91" s="43">
        <f>'Option 1'!AH91</f>
        <v>2.273200639792319E-2</v>
      </c>
      <c r="AI91" s="43">
        <f>'Option 1'!AI91</f>
        <v>2.273200639792319E-2</v>
      </c>
      <c r="AJ91" s="43">
        <f>'Option 1'!AJ91</f>
        <v>2.273200639792319E-2</v>
      </c>
      <c r="AK91" s="43">
        <f>'Option 1'!AK91</f>
        <v>2.273200639792319E-2</v>
      </c>
      <c r="AL91" s="43">
        <f>'Option 1'!AL91</f>
        <v>2.273200639792319E-2</v>
      </c>
      <c r="AM91" s="43">
        <f>'Option 1'!AM91</f>
        <v>2.273200639792319E-2</v>
      </c>
      <c r="AN91" s="43">
        <f>'Option 1'!AN91</f>
        <v>2.273200639792319E-2</v>
      </c>
      <c r="AO91" s="43">
        <f>'Option 1'!AO91</f>
        <v>2.273200639792319E-2</v>
      </c>
      <c r="AP91" s="43">
        <f>'Option 1'!AP91</f>
        <v>2.273200639792319E-2</v>
      </c>
      <c r="AQ91" s="43">
        <f>'Option 1'!AQ91</f>
        <v>2.273200639792319E-2</v>
      </c>
      <c r="AR91" s="43">
        <f>'Option 1'!AR91</f>
        <v>2.273200639792319E-2</v>
      </c>
      <c r="AS91" s="43">
        <f>'Option 1'!AS91</f>
        <v>2.273200639792319E-2</v>
      </c>
      <c r="AT91" s="43">
        <f>'Option 1'!AT91</f>
        <v>2.273200639792319E-2</v>
      </c>
      <c r="AU91" s="43">
        <f>'Option 1'!AU91</f>
        <v>2.273200639792319E-2</v>
      </c>
      <c r="AV91" s="43">
        <f>'Option 1'!AV91</f>
        <v>2.273200639792319E-2</v>
      </c>
      <c r="AW91" s="43">
        <f>'Option 1'!AW91</f>
        <v>2.273200639792319E-2</v>
      </c>
      <c r="AX91" s="35"/>
      <c r="AY91" s="35"/>
      <c r="AZ91" s="35"/>
      <c r="BA91" s="35"/>
      <c r="BB91" s="35"/>
      <c r="BC91" s="35"/>
      <c r="BD91" s="35"/>
    </row>
    <row r="92" spans="1:56" ht="16.5" x14ac:dyDescent="0.3">
      <c r="A92" s="170"/>
      <c r="B92" s="4" t="s">
        <v>333</v>
      </c>
      <c r="D92" s="4" t="s">
        <v>42</v>
      </c>
      <c r="E92" s="43">
        <f>'Option 1'!E92</f>
        <v>0</v>
      </c>
      <c r="F92" s="43">
        <f>'Option 1'!F92</f>
        <v>2.3231809234497084E-3</v>
      </c>
      <c r="G92" s="43">
        <f>'Option 1'!G92</f>
        <v>4.6892375947927521E-3</v>
      </c>
      <c r="H92" s="43">
        <f>'Option 1'!H92</f>
        <v>7.1474142619768234E-3</v>
      </c>
      <c r="I92" s="43">
        <f>'Option 1'!I92</f>
        <v>9.9153156834462797E-3</v>
      </c>
      <c r="J92" s="43">
        <f>'Option 1'!J92</f>
        <v>1.2869429238741306E-2</v>
      </c>
      <c r="K92" s="43">
        <f>'Option 1'!K92</f>
        <v>1.6142714587374384E-2</v>
      </c>
      <c r="L92" s="43">
        <f>'Option 1'!L92</f>
        <v>1.9619180370384241E-2</v>
      </c>
      <c r="M92" s="43">
        <f>'Option 1'!M92</f>
        <v>2.3802406358553782E-2</v>
      </c>
      <c r="N92" s="43">
        <f>'Option 1'!N92</f>
        <v>2.6107073504303628E-2</v>
      </c>
      <c r="O92" s="43">
        <f>'Option 1'!O92</f>
        <v>2.8534765678114839E-2</v>
      </c>
      <c r="P92" s="43">
        <f>'Option 1'!P92</f>
        <v>3.1088722839281456E-2</v>
      </c>
      <c r="Q92" s="43">
        <f>'Option 1'!Q92</f>
        <v>3.3772184947097453E-2</v>
      </c>
      <c r="R92" s="43">
        <f>'Option 1'!R92</f>
        <v>3.6260016308308954E-2</v>
      </c>
      <c r="S92" s="43">
        <f>'Option 1'!S92</f>
        <v>3.8630976014312181E-2</v>
      </c>
      <c r="T92" s="43">
        <f>'Option 1'!T92</f>
        <v>4.0756126396805037E-2</v>
      </c>
      <c r="U92" s="43">
        <f>'Option 1'!U92</f>
        <v>4.264812944333126E-2</v>
      </c>
      <c r="V92" s="43">
        <f>'Option 1'!V92</f>
        <v>4.3999476950524183E-2</v>
      </c>
      <c r="W92" s="43">
        <f>'Option 1'!W92</f>
        <v>4.493449199362784E-2</v>
      </c>
      <c r="X92" s="43">
        <f>'Option 1'!X92</f>
        <v>4.5490907230341611E-2</v>
      </c>
      <c r="Y92" s="43">
        <f>'Option 1'!Y92</f>
        <v>4.5490907230341611E-2</v>
      </c>
      <c r="Z92" s="43">
        <f>'Option 1'!Z92</f>
        <v>4.5490907230341611E-2</v>
      </c>
      <c r="AA92" s="43">
        <f>'Option 1'!AA92</f>
        <v>4.5490907230341611E-2</v>
      </c>
      <c r="AB92" s="43">
        <f>'Option 1'!AB92</f>
        <v>4.5490907230341611E-2</v>
      </c>
      <c r="AC92" s="43">
        <f>'Option 1'!AC92</f>
        <v>4.5490907230341611E-2</v>
      </c>
      <c r="AD92" s="43">
        <f>'Option 1'!AD92</f>
        <v>4.5490907230341611E-2</v>
      </c>
      <c r="AE92" s="43">
        <f>'Option 1'!AE92</f>
        <v>4.5490907230341611E-2</v>
      </c>
      <c r="AF92" s="43">
        <f>'Option 1'!AF92</f>
        <v>4.5490907230341611E-2</v>
      </c>
      <c r="AG92" s="43">
        <f>'Option 1'!AG92</f>
        <v>4.5490907230341611E-2</v>
      </c>
      <c r="AH92" s="43">
        <f>'Option 1'!AH92</f>
        <v>4.5490907230341611E-2</v>
      </c>
      <c r="AI92" s="43">
        <f>'Option 1'!AI92</f>
        <v>4.5490907230341611E-2</v>
      </c>
      <c r="AJ92" s="43">
        <f>'Option 1'!AJ92</f>
        <v>4.5490907230341611E-2</v>
      </c>
      <c r="AK92" s="43">
        <f>'Option 1'!AK92</f>
        <v>4.5490907230341611E-2</v>
      </c>
      <c r="AL92" s="43">
        <f>'Option 1'!AL92</f>
        <v>4.5490907230341611E-2</v>
      </c>
      <c r="AM92" s="43">
        <f>'Option 1'!AM92</f>
        <v>4.5490907230341611E-2</v>
      </c>
      <c r="AN92" s="43">
        <f>'Option 1'!AN92</f>
        <v>4.5490907230341611E-2</v>
      </c>
      <c r="AO92" s="43">
        <f>'Option 1'!AO92</f>
        <v>4.5490907230341611E-2</v>
      </c>
      <c r="AP92" s="43">
        <f>'Option 1'!AP92</f>
        <v>4.5490907230341611E-2</v>
      </c>
      <c r="AQ92" s="43">
        <f>'Option 1'!AQ92</f>
        <v>4.5490907230341611E-2</v>
      </c>
      <c r="AR92" s="43">
        <f>'Option 1'!AR92</f>
        <v>4.5490907230341611E-2</v>
      </c>
      <c r="AS92" s="43">
        <f>'Option 1'!AS92</f>
        <v>4.5490907230341611E-2</v>
      </c>
      <c r="AT92" s="43">
        <f>'Option 1'!AT92</f>
        <v>4.5490907230341611E-2</v>
      </c>
      <c r="AU92" s="43">
        <f>'Option 1'!AU92</f>
        <v>4.5490907230341611E-2</v>
      </c>
      <c r="AV92" s="43">
        <f>'Option 1'!AV92</f>
        <v>4.5490907230341611E-2</v>
      </c>
      <c r="AW92" s="43">
        <f>'Option 1'!AW92</f>
        <v>4.5490907230341611E-2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schemas.microsoft.com/office/2006/metadata/properties"/>
    <ds:schemaRef ds:uri="http://schemas.openxmlformats.org/package/2006/metadata/core-properties"/>
    <ds:schemaRef ds:uri="http://purl.org/dc/elements/1.1/"/>
    <ds:schemaRef ds:uri="http://purl.org/dc/dcmitype/"/>
    <ds:schemaRef ds:uri="http://purl.org/dc/terms/"/>
    <ds:schemaRef ds:uri="http://www.w3.org/XML/1998/namespace"/>
    <ds:schemaRef ds:uri="http://schemas.microsoft.com/sharepoint/v3/fields"/>
    <ds:schemaRef ds:uri="http://schemas.microsoft.com/office/2006/documentManagement/types"/>
    <ds:schemaRef ds:uri="efb98dbe-6680-48eb-ac67-85b3a61e7855"/>
    <ds:schemaRef ds:uri="eecedeb9-13b3-4e62-b003-046c92e1668a"/>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2013-06-26T14:03:40Z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